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C:\Users\mysel\OneDrive\Documents\CryptoInsiderTA\"/>
    </mc:Choice>
  </mc:AlternateContent>
  <xr:revisionPtr revIDLastSave="0" documentId="13_ncr:1_{9B3BBDE2-C5D0-4C25-BFCE-073D4A76EEBE}" xr6:coauthVersionLast="46" xr6:coauthVersionMax="46" xr10:uidLastSave="{00000000-0000-0000-0000-000000000000}"/>
  <bookViews>
    <workbookView xWindow="-108" yWindow="-108" windowWidth="23256" windowHeight="12720" tabRatio="672" activeTab="9" xr2:uid="{17921587-F589-4F60-9A0D-A80D53A46B1D}"/>
  </bookViews>
  <sheets>
    <sheet name="CryptoCurrency" sheetId="6" r:id="rId1"/>
    <sheet name="BTCPrice" sheetId="3" state="hidden" r:id="rId2"/>
    <sheet name="USDPrice" sheetId="2" state="hidden" r:id="rId3"/>
    <sheet name="Portfolio" sheetId="12" r:id="rId4"/>
    <sheet name="Trading Portfolio " sheetId="9" r:id="rId5"/>
    <sheet name="Trading History" sheetId="7" r:id="rId6"/>
    <sheet name="2021 Bull Run" sheetId="10" r:id="rId7"/>
    <sheet name="Strategy" sheetId="11" r:id="rId8"/>
    <sheet name="Calculator" sheetId="8" r:id="rId9"/>
    <sheet name="conf" sheetId="1" r:id="rId10"/>
    <sheet name="Help" sheetId="13" r:id="rId11"/>
    <sheet name="About" sheetId="14" r:id="rId12"/>
  </sheets>
  <definedNames>
    <definedName name="APIKEY">conf!$B$3</definedName>
    <definedName name="BTCAPI">conf!$B$4</definedName>
    <definedName name="BTCTABLE">BTCPrice!$1:$1048576</definedName>
    <definedName name="Exchange">conf!$A$13:$A$19</definedName>
    <definedName name="ExchangeFee">conf!$A$13:$B$19</definedName>
    <definedName name="ExternalData_1" localSheetId="1" hidden="1">BTCPrice!$A$1:$H$4011</definedName>
    <definedName name="ExternalData_1" localSheetId="2" hidden="1">USDPrice!$A$1:$H$4011</definedName>
    <definedName name="Rate">CryptoCurrency!$A:$E</definedName>
    <definedName name="TradeStatus">conf!$I$13:$I$15</definedName>
    <definedName name="Type">conf!$D$13:$D$16</definedName>
    <definedName name="USDAPI">conf!$B$5</definedName>
    <definedName name="USDTABLE">USDPrice!$1:$1048576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1097" i="7" l="1"/>
  <c r="S1102" i="7"/>
  <c r="I1102" i="7"/>
  <c r="I6" i="7"/>
  <c r="F302" i="9"/>
  <c r="F303" i="9"/>
  <c r="F304" i="9"/>
  <c r="F305" i="9"/>
  <c r="F306" i="9"/>
  <c r="F307" i="9"/>
  <c r="F308" i="9"/>
  <c r="F309" i="9"/>
  <c r="F310" i="9"/>
  <c r="F311" i="9"/>
  <c r="F312" i="9"/>
  <c r="F313" i="9"/>
  <c r="F314" i="9"/>
  <c r="F315" i="9"/>
  <c r="F316" i="9"/>
  <c r="F317" i="9"/>
  <c r="F318" i="9"/>
  <c r="F319" i="9"/>
  <c r="F320" i="9"/>
  <c r="F321" i="9"/>
  <c r="F322" i="9"/>
  <c r="F323" i="9"/>
  <c r="F324" i="9"/>
  <c r="F325" i="9"/>
  <c r="F326" i="9"/>
  <c r="F327" i="9"/>
  <c r="F328" i="9"/>
  <c r="F329" i="9"/>
  <c r="F330" i="9"/>
  <c r="F331" i="9"/>
  <c r="F332" i="9"/>
  <c r="F333" i="9"/>
  <c r="F334" i="9"/>
  <c r="F335" i="9"/>
  <c r="F336" i="9"/>
  <c r="F337" i="9"/>
  <c r="F338" i="9"/>
  <c r="F339" i="9"/>
  <c r="F340" i="9"/>
  <c r="F341" i="9"/>
  <c r="F342" i="9"/>
  <c r="F343" i="9"/>
  <c r="F344" i="9"/>
  <c r="F345" i="9"/>
  <c r="F346" i="9"/>
  <c r="F347" i="9"/>
  <c r="F348" i="9"/>
  <c r="F349" i="9"/>
  <c r="F350" i="9"/>
  <c r="F351" i="9"/>
  <c r="F352" i="9"/>
  <c r="F353" i="9"/>
  <c r="F354" i="9"/>
  <c r="F355" i="9"/>
  <c r="F356" i="9"/>
  <c r="F357" i="9"/>
  <c r="F358" i="9"/>
  <c r="F359" i="9"/>
  <c r="F360" i="9"/>
  <c r="F361" i="9"/>
  <c r="F362" i="9"/>
  <c r="F363" i="9"/>
  <c r="F364" i="9"/>
  <c r="F365" i="9"/>
  <c r="F366" i="9"/>
  <c r="F367" i="9"/>
  <c r="F368" i="9"/>
  <c r="F369" i="9"/>
  <c r="F370" i="9"/>
  <c r="F371" i="9"/>
  <c r="F372" i="9"/>
  <c r="F373" i="9"/>
  <c r="F374" i="9"/>
  <c r="F375" i="9"/>
  <c r="F376" i="9"/>
  <c r="F377" i="9"/>
  <c r="F378" i="9"/>
  <c r="F379" i="9"/>
  <c r="F380" i="9"/>
  <c r="F381" i="9"/>
  <c r="F382" i="9"/>
  <c r="F383" i="9"/>
  <c r="F384" i="9"/>
  <c r="F385" i="9"/>
  <c r="F386" i="9"/>
  <c r="F387" i="9"/>
  <c r="F388" i="9"/>
  <c r="F389" i="9"/>
  <c r="F390" i="9"/>
  <c r="F391" i="9"/>
  <c r="F392" i="9"/>
  <c r="F393" i="9"/>
  <c r="F394" i="9"/>
  <c r="F395" i="9"/>
  <c r="F396" i="9"/>
  <c r="F397" i="9"/>
  <c r="F398" i="9"/>
  <c r="F399" i="9"/>
  <c r="F400" i="9"/>
  <c r="F401" i="9"/>
  <c r="F402" i="9"/>
  <c r="F403" i="9"/>
  <c r="F404" i="9"/>
  <c r="F405" i="9"/>
  <c r="F406" i="9"/>
  <c r="F407" i="9"/>
  <c r="F408" i="9"/>
  <c r="F409" i="9"/>
  <c r="F410" i="9"/>
  <c r="F411" i="9"/>
  <c r="F412" i="9"/>
  <c r="F413" i="9"/>
  <c r="F414" i="9"/>
  <c r="F415" i="9"/>
  <c r="F416" i="9"/>
  <c r="F417" i="9"/>
  <c r="F418" i="9"/>
  <c r="F419" i="9"/>
  <c r="F420" i="9"/>
  <c r="F421" i="9"/>
  <c r="F422" i="9"/>
  <c r="F423" i="9"/>
  <c r="F424" i="9"/>
  <c r="F425" i="9"/>
  <c r="F426" i="9"/>
  <c r="F427" i="9"/>
  <c r="F428" i="9"/>
  <c r="F429" i="9"/>
  <c r="F430" i="9"/>
  <c r="F431" i="9"/>
  <c r="F432" i="9"/>
  <c r="F433" i="9"/>
  <c r="F434" i="9"/>
  <c r="F435" i="9"/>
  <c r="F436" i="9"/>
  <c r="F437" i="9"/>
  <c r="F438" i="9"/>
  <c r="F439" i="9"/>
  <c r="F440" i="9"/>
  <c r="F441" i="9"/>
  <c r="F442" i="9"/>
  <c r="F443" i="9"/>
  <c r="F444" i="9"/>
  <c r="F445" i="9"/>
  <c r="F446" i="9"/>
  <c r="F447" i="9"/>
  <c r="F448" i="9"/>
  <c r="F449" i="9"/>
  <c r="F450" i="9"/>
  <c r="F451" i="9"/>
  <c r="F452" i="9"/>
  <c r="F453" i="9"/>
  <c r="F454" i="9"/>
  <c r="F455" i="9"/>
  <c r="F456" i="9"/>
  <c r="F457" i="9"/>
  <c r="F458" i="9"/>
  <c r="F459" i="9"/>
  <c r="F460" i="9"/>
  <c r="F461" i="9"/>
  <c r="F462" i="9"/>
  <c r="F463" i="9"/>
  <c r="F464" i="9"/>
  <c r="F465" i="9"/>
  <c r="F466" i="9"/>
  <c r="F467" i="9"/>
  <c r="F468" i="9"/>
  <c r="F469" i="9"/>
  <c r="F470" i="9"/>
  <c r="F471" i="9"/>
  <c r="F472" i="9"/>
  <c r="F473" i="9"/>
  <c r="F474" i="9"/>
  <c r="F475" i="9"/>
  <c r="F476" i="9"/>
  <c r="F477" i="9"/>
  <c r="F478" i="9"/>
  <c r="F479" i="9"/>
  <c r="F480" i="9"/>
  <c r="F481" i="9"/>
  <c r="F482" i="9"/>
  <c r="F483" i="9"/>
  <c r="F484" i="9"/>
  <c r="F485" i="9"/>
  <c r="F486" i="9"/>
  <c r="F487" i="9"/>
  <c r="F488" i="9"/>
  <c r="F489" i="9"/>
  <c r="F490" i="9"/>
  <c r="F491" i="9"/>
  <c r="F492" i="9"/>
  <c r="F493" i="9"/>
  <c r="F494" i="9"/>
  <c r="F495" i="9"/>
  <c r="F496" i="9"/>
  <c r="F497" i="9"/>
  <c r="F498" i="9"/>
  <c r="F499" i="9"/>
  <c r="F500" i="9"/>
  <c r="F501" i="9"/>
  <c r="F502" i="9"/>
  <c r="F503" i="9"/>
  <c r="F504" i="9"/>
  <c r="F505" i="9"/>
  <c r="F506" i="9"/>
  <c r="F507" i="9"/>
  <c r="F508" i="9"/>
  <c r="F509" i="9"/>
  <c r="F510" i="9"/>
  <c r="F511" i="9"/>
  <c r="F512" i="9"/>
  <c r="F513" i="9"/>
  <c r="F514" i="9"/>
  <c r="F515" i="9"/>
  <c r="F516" i="9"/>
  <c r="F517" i="9"/>
  <c r="F518" i="9"/>
  <c r="F519" i="9"/>
  <c r="F520" i="9"/>
  <c r="F521" i="9"/>
  <c r="F522" i="9"/>
  <c r="F523" i="9"/>
  <c r="F524" i="9"/>
  <c r="F525" i="9"/>
  <c r="F526" i="9"/>
  <c r="F527" i="9"/>
  <c r="F528" i="9"/>
  <c r="F529" i="9"/>
  <c r="F530" i="9"/>
  <c r="F531" i="9"/>
  <c r="F532" i="9"/>
  <c r="F533" i="9"/>
  <c r="F534" i="9"/>
  <c r="F535" i="9"/>
  <c r="F536" i="9"/>
  <c r="F537" i="9"/>
  <c r="F538" i="9"/>
  <c r="F539" i="9"/>
  <c r="F540" i="9"/>
  <c r="F541" i="9"/>
  <c r="F542" i="9"/>
  <c r="F543" i="9"/>
  <c r="F544" i="9"/>
  <c r="F545" i="9"/>
  <c r="F546" i="9"/>
  <c r="F547" i="9"/>
  <c r="F548" i="9"/>
  <c r="F549" i="9"/>
  <c r="F550" i="9"/>
  <c r="F551" i="9"/>
  <c r="F552" i="9"/>
  <c r="F553" i="9"/>
  <c r="F554" i="9"/>
  <c r="F555" i="9"/>
  <c r="F556" i="9"/>
  <c r="F557" i="9"/>
  <c r="F558" i="9"/>
  <c r="F559" i="9"/>
  <c r="F560" i="9"/>
  <c r="F561" i="9"/>
  <c r="F562" i="9"/>
  <c r="F563" i="9"/>
  <c r="F564" i="9"/>
  <c r="F565" i="9"/>
  <c r="F566" i="9"/>
  <c r="F567" i="9"/>
  <c r="F568" i="9"/>
  <c r="F569" i="9"/>
  <c r="F570" i="9"/>
  <c r="F571" i="9"/>
  <c r="F572" i="9"/>
  <c r="F573" i="9"/>
  <c r="F574" i="9"/>
  <c r="F575" i="9"/>
  <c r="F576" i="9"/>
  <c r="F577" i="9"/>
  <c r="F578" i="9"/>
  <c r="F579" i="9"/>
  <c r="F580" i="9"/>
  <c r="F581" i="9"/>
  <c r="F582" i="9"/>
  <c r="F583" i="9"/>
  <c r="F584" i="9"/>
  <c r="F585" i="9"/>
  <c r="F586" i="9"/>
  <c r="F587" i="9"/>
  <c r="F588" i="9"/>
  <c r="F589" i="9"/>
  <c r="F590" i="9"/>
  <c r="F591" i="9"/>
  <c r="F592" i="9"/>
  <c r="F593" i="9"/>
  <c r="F594" i="9"/>
  <c r="F595" i="9"/>
  <c r="F596" i="9"/>
  <c r="F597" i="9"/>
  <c r="F598" i="9"/>
  <c r="F599" i="9"/>
  <c r="F600" i="9"/>
  <c r="F601" i="9"/>
  <c r="F602" i="9"/>
  <c r="F603" i="9"/>
  <c r="F604" i="9"/>
  <c r="F605" i="9"/>
  <c r="F606" i="9"/>
  <c r="F607" i="9"/>
  <c r="F608" i="9"/>
  <c r="F609" i="9"/>
  <c r="F610" i="9"/>
  <c r="F611" i="9"/>
  <c r="F612" i="9"/>
  <c r="F613" i="9"/>
  <c r="F614" i="9"/>
  <c r="F615" i="9"/>
  <c r="F616" i="9"/>
  <c r="F617" i="9"/>
  <c r="F618" i="9"/>
  <c r="F619" i="9"/>
  <c r="F620" i="9"/>
  <c r="F621" i="9"/>
  <c r="F622" i="9"/>
  <c r="F623" i="9"/>
  <c r="F624" i="9"/>
  <c r="F625" i="9"/>
  <c r="F626" i="9"/>
  <c r="F627" i="9"/>
  <c r="F628" i="9"/>
  <c r="F629" i="9"/>
  <c r="F630" i="9"/>
  <c r="F631" i="9"/>
  <c r="F632" i="9"/>
  <c r="F633" i="9"/>
  <c r="F634" i="9"/>
  <c r="F635" i="9"/>
  <c r="F636" i="9"/>
  <c r="F637" i="9"/>
  <c r="F638" i="9"/>
  <c r="F639" i="9"/>
  <c r="F640" i="9"/>
  <c r="F641" i="9"/>
  <c r="F642" i="9"/>
  <c r="F643" i="9"/>
  <c r="F644" i="9"/>
  <c r="F645" i="9"/>
  <c r="F646" i="9"/>
  <c r="F647" i="9"/>
  <c r="F648" i="9"/>
  <c r="F649" i="9"/>
  <c r="F650" i="9"/>
  <c r="F651" i="9"/>
  <c r="F652" i="9"/>
  <c r="F653" i="9"/>
  <c r="F654" i="9"/>
  <c r="F655" i="9"/>
  <c r="F656" i="9"/>
  <c r="F657" i="9"/>
  <c r="F658" i="9"/>
  <c r="F659" i="9"/>
  <c r="F660" i="9"/>
  <c r="F661" i="9"/>
  <c r="F662" i="9"/>
  <c r="F663" i="9"/>
  <c r="F664" i="9"/>
  <c r="F665" i="9"/>
  <c r="F666" i="9"/>
  <c r="F667" i="9"/>
  <c r="F668" i="9"/>
  <c r="F669" i="9"/>
  <c r="F670" i="9"/>
  <c r="F671" i="9"/>
  <c r="F672" i="9"/>
  <c r="F673" i="9"/>
  <c r="F674" i="9"/>
  <c r="F675" i="9"/>
  <c r="F676" i="9"/>
  <c r="F677" i="9"/>
  <c r="F678" i="9"/>
  <c r="F679" i="9"/>
  <c r="F680" i="9"/>
  <c r="F681" i="9"/>
  <c r="F682" i="9"/>
  <c r="F683" i="9"/>
  <c r="F684" i="9"/>
  <c r="F685" i="9"/>
  <c r="F686" i="9"/>
  <c r="F687" i="9"/>
  <c r="F688" i="9"/>
  <c r="F689" i="9"/>
  <c r="F690" i="9"/>
  <c r="F691" i="9"/>
  <c r="F692" i="9"/>
  <c r="F693" i="9"/>
  <c r="F694" i="9"/>
  <c r="F695" i="9"/>
  <c r="F696" i="9"/>
  <c r="F697" i="9"/>
  <c r="F698" i="9"/>
  <c r="F699" i="9"/>
  <c r="F700" i="9"/>
  <c r="F701" i="9"/>
  <c r="F702" i="9"/>
  <c r="F703" i="9"/>
  <c r="F704" i="9"/>
  <c r="F705" i="9"/>
  <c r="F706" i="9"/>
  <c r="F707" i="9"/>
  <c r="F708" i="9"/>
  <c r="F709" i="9"/>
  <c r="F710" i="9"/>
  <c r="F711" i="9"/>
  <c r="F712" i="9"/>
  <c r="F713" i="9"/>
  <c r="F714" i="9"/>
  <c r="F715" i="9"/>
  <c r="F716" i="9"/>
  <c r="F717" i="9"/>
  <c r="F718" i="9"/>
  <c r="F719" i="9"/>
  <c r="F720" i="9"/>
  <c r="F721" i="9"/>
  <c r="F722" i="9"/>
  <c r="F723" i="9"/>
  <c r="F724" i="9"/>
  <c r="F725" i="9"/>
  <c r="F726" i="9"/>
  <c r="F727" i="9"/>
  <c r="F728" i="9"/>
  <c r="F729" i="9"/>
  <c r="F730" i="9"/>
  <c r="F731" i="9"/>
  <c r="F732" i="9"/>
  <c r="F733" i="9"/>
  <c r="F734" i="9"/>
  <c r="F735" i="9"/>
  <c r="F736" i="9"/>
  <c r="F737" i="9"/>
  <c r="F738" i="9"/>
  <c r="F739" i="9"/>
  <c r="F740" i="9"/>
  <c r="F741" i="9"/>
  <c r="F742" i="9"/>
  <c r="F743" i="9"/>
  <c r="F744" i="9"/>
  <c r="F745" i="9"/>
  <c r="F746" i="9"/>
  <c r="F747" i="9"/>
  <c r="F748" i="9"/>
  <c r="F749" i="9"/>
  <c r="F750" i="9"/>
  <c r="F751" i="9"/>
  <c r="F752" i="9"/>
  <c r="F753" i="9"/>
  <c r="F754" i="9"/>
  <c r="F755" i="9"/>
  <c r="F756" i="9"/>
  <c r="F757" i="9"/>
  <c r="F758" i="9"/>
  <c r="F759" i="9"/>
  <c r="F760" i="9"/>
  <c r="F761" i="9"/>
  <c r="F762" i="9"/>
  <c r="F763" i="9"/>
  <c r="F764" i="9"/>
  <c r="F765" i="9"/>
  <c r="F766" i="9"/>
  <c r="F767" i="9"/>
  <c r="F768" i="9"/>
  <c r="F769" i="9"/>
  <c r="F770" i="9"/>
  <c r="F771" i="9"/>
  <c r="F772" i="9"/>
  <c r="F773" i="9"/>
  <c r="F774" i="9"/>
  <c r="F775" i="9"/>
  <c r="F776" i="9"/>
  <c r="F777" i="9"/>
  <c r="F778" i="9"/>
  <c r="F779" i="9"/>
  <c r="F780" i="9"/>
  <c r="F781" i="9"/>
  <c r="F782" i="9"/>
  <c r="F783" i="9"/>
  <c r="F784" i="9"/>
  <c r="F785" i="9"/>
  <c r="F786" i="9"/>
  <c r="F787" i="9"/>
  <c r="F788" i="9"/>
  <c r="F789" i="9"/>
  <c r="F790" i="9"/>
  <c r="F791" i="9"/>
  <c r="F792" i="9"/>
  <c r="F793" i="9"/>
  <c r="F794" i="9"/>
  <c r="F795" i="9"/>
  <c r="F796" i="9"/>
  <c r="F797" i="9"/>
  <c r="F798" i="9"/>
  <c r="F799" i="9"/>
  <c r="F800" i="9"/>
  <c r="F801" i="9"/>
  <c r="F802" i="9"/>
  <c r="F803" i="9"/>
  <c r="F804" i="9"/>
  <c r="F805" i="9"/>
  <c r="F806" i="9"/>
  <c r="F807" i="9"/>
  <c r="F808" i="9"/>
  <c r="F809" i="9"/>
  <c r="F810" i="9"/>
  <c r="F811" i="9"/>
  <c r="F812" i="9"/>
  <c r="F813" i="9"/>
  <c r="F814" i="9"/>
  <c r="F815" i="9"/>
  <c r="F816" i="9"/>
  <c r="F817" i="9"/>
  <c r="F818" i="9"/>
  <c r="F819" i="9"/>
  <c r="F820" i="9"/>
  <c r="F821" i="9"/>
  <c r="F822" i="9"/>
  <c r="F823" i="9"/>
  <c r="F824" i="9"/>
  <c r="F825" i="9"/>
  <c r="F826" i="9"/>
  <c r="F827" i="9"/>
  <c r="F828" i="9"/>
  <c r="F829" i="9"/>
  <c r="F830" i="9"/>
  <c r="F831" i="9"/>
  <c r="F832" i="9"/>
  <c r="F833" i="9"/>
  <c r="F834" i="9"/>
  <c r="F835" i="9"/>
  <c r="F836" i="9"/>
  <c r="F837" i="9"/>
  <c r="F838" i="9"/>
  <c r="F839" i="9"/>
  <c r="F840" i="9"/>
  <c r="F841" i="9"/>
  <c r="F842" i="9"/>
  <c r="F843" i="9"/>
  <c r="F844" i="9"/>
  <c r="F845" i="9"/>
  <c r="F846" i="9"/>
  <c r="F847" i="9"/>
  <c r="F848" i="9"/>
  <c r="F849" i="9"/>
  <c r="F850" i="9"/>
  <c r="F851" i="9"/>
  <c r="F852" i="9"/>
  <c r="F853" i="9"/>
  <c r="F854" i="9"/>
  <c r="F855" i="9"/>
  <c r="F856" i="9"/>
  <c r="F857" i="9"/>
  <c r="F858" i="9"/>
  <c r="F859" i="9"/>
  <c r="F860" i="9"/>
  <c r="F861" i="9"/>
  <c r="F862" i="9"/>
  <c r="F863" i="9"/>
  <c r="F864" i="9"/>
  <c r="F865" i="9"/>
  <c r="F866" i="9"/>
  <c r="F867" i="9"/>
  <c r="F868" i="9"/>
  <c r="F869" i="9"/>
  <c r="F870" i="9"/>
  <c r="F871" i="9"/>
  <c r="F872" i="9"/>
  <c r="F873" i="9"/>
  <c r="F874" i="9"/>
  <c r="F875" i="9"/>
  <c r="F876" i="9"/>
  <c r="F877" i="9"/>
  <c r="F878" i="9"/>
  <c r="F879" i="9"/>
  <c r="F880" i="9"/>
  <c r="F881" i="9"/>
  <c r="F882" i="9"/>
  <c r="F883" i="9"/>
  <c r="F884" i="9"/>
  <c r="F885" i="9"/>
  <c r="F886" i="9"/>
  <c r="F887" i="9"/>
  <c r="F888" i="9"/>
  <c r="F889" i="9"/>
  <c r="F890" i="9"/>
  <c r="F891" i="9"/>
  <c r="F892" i="9"/>
  <c r="F893" i="9"/>
  <c r="F894" i="9"/>
  <c r="F895" i="9"/>
  <c r="F896" i="9"/>
  <c r="F897" i="9"/>
  <c r="F898" i="9"/>
  <c r="F899" i="9"/>
  <c r="F900" i="9"/>
  <c r="F901" i="9"/>
  <c r="F902" i="9"/>
  <c r="F903" i="9"/>
  <c r="F904" i="9"/>
  <c r="F905" i="9"/>
  <c r="F906" i="9"/>
  <c r="F907" i="9"/>
  <c r="F908" i="9"/>
  <c r="F909" i="9"/>
  <c r="F910" i="9"/>
  <c r="F911" i="9"/>
  <c r="F912" i="9"/>
  <c r="F913" i="9"/>
  <c r="F914" i="9"/>
  <c r="F915" i="9"/>
  <c r="F916" i="9"/>
  <c r="F917" i="9"/>
  <c r="F918" i="9"/>
  <c r="F919" i="9"/>
  <c r="F920" i="9"/>
  <c r="F921" i="9"/>
  <c r="F922" i="9"/>
  <c r="F923" i="9"/>
  <c r="F924" i="9"/>
  <c r="F925" i="9"/>
  <c r="F926" i="9"/>
  <c r="F927" i="9"/>
  <c r="F928" i="9"/>
  <c r="F929" i="9"/>
  <c r="F930" i="9"/>
  <c r="F931" i="9"/>
  <c r="F932" i="9"/>
  <c r="F933" i="9"/>
  <c r="F934" i="9"/>
  <c r="F935" i="9"/>
  <c r="F936" i="9"/>
  <c r="F937" i="9"/>
  <c r="F938" i="9"/>
  <c r="F939" i="9"/>
  <c r="F940" i="9"/>
  <c r="F941" i="9"/>
  <c r="F942" i="9"/>
  <c r="F943" i="9"/>
  <c r="F944" i="9"/>
  <c r="F945" i="9"/>
  <c r="F946" i="9"/>
  <c r="F947" i="9"/>
  <c r="F948" i="9"/>
  <c r="F949" i="9"/>
  <c r="F950" i="9"/>
  <c r="F951" i="9"/>
  <c r="F952" i="9"/>
  <c r="F953" i="9"/>
  <c r="F954" i="9"/>
  <c r="F955" i="9"/>
  <c r="F956" i="9"/>
  <c r="F957" i="9"/>
  <c r="F958" i="9"/>
  <c r="F959" i="9"/>
  <c r="F960" i="9"/>
  <c r="F961" i="9"/>
  <c r="F962" i="9"/>
  <c r="F963" i="9"/>
  <c r="F964" i="9"/>
  <c r="F965" i="9"/>
  <c r="F966" i="9"/>
  <c r="F967" i="9"/>
  <c r="F968" i="9"/>
  <c r="F969" i="9"/>
  <c r="F970" i="9"/>
  <c r="F971" i="9"/>
  <c r="F972" i="9"/>
  <c r="F973" i="9"/>
  <c r="F974" i="9"/>
  <c r="F975" i="9"/>
  <c r="F976" i="9"/>
  <c r="F977" i="9"/>
  <c r="F978" i="9"/>
  <c r="F979" i="9"/>
  <c r="F980" i="9"/>
  <c r="F981" i="9"/>
  <c r="F982" i="9"/>
  <c r="F983" i="9"/>
  <c r="F984" i="9"/>
  <c r="F985" i="9"/>
  <c r="F986" i="9"/>
  <c r="F987" i="9"/>
  <c r="F988" i="9"/>
  <c r="F989" i="9"/>
  <c r="F990" i="9"/>
  <c r="F991" i="9"/>
  <c r="F992" i="9"/>
  <c r="F993" i="9"/>
  <c r="F994" i="9"/>
  <c r="F995" i="9"/>
  <c r="F996" i="9"/>
  <c r="F997" i="9"/>
  <c r="F998" i="9"/>
  <c r="F999" i="9"/>
  <c r="F1000" i="9"/>
  <c r="F1001" i="9"/>
  <c r="H302" i="9"/>
  <c r="H303" i="9"/>
  <c r="H304" i="9"/>
  <c r="H305" i="9"/>
  <c r="H306" i="9"/>
  <c r="H307" i="9"/>
  <c r="H308" i="9"/>
  <c r="H309" i="9"/>
  <c r="H310" i="9"/>
  <c r="H311" i="9"/>
  <c r="H312" i="9"/>
  <c r="H313" i="9"/>
  <c r="H314" i="9"/>
  <c r="H315" i="9"/>
  <c r="H316" i="9"/>
  <c r="H317" i="9"/>
  <c r="H318" i="9"/>
  <c r="H319" i="9"/>
  <c r="H320" i="9"/>
  <c r="H321" i="9"/>
  <c r="H322" i="9"/>
  <c r="H323" i="9"/>
  <c r="H324" i="9"/>
  <c r="H325" i="9"/>
  <c r="H326" i="9"/>
  <c r="H327" i="9"/>
  <c r="H328" i="9"/>
  <c r="H329" i="9"/>
  <c r="H330" i="9"/>
  <c r="H331" i="9"/>
  <c r="H332" i="9"/>
  <c r="H333" i="9"/>
  <c r="H334" i="9"/>
  <c r="H335" i="9"/>
  <c r="H336" i="9"/>
  <c r="H337" i="9"/>
  <c r="H338" i="9"/>
  <c r="H339" i="9"/>
  <c r="H340" i="9"/>
  <c r="H341" i="9"/>
  <c r="H342" i="9"/>
  <c r="H343" i="9"/>
  <c r="H344" i="9"/>
  <c r="H345" i="9"/>
  <c r="H346" i="9"/>
  <c r="H347" i="9"/>
  <c r="H348" i="9"/>
  <c r="H349" i="9"/>
  <c r="H350" i="9"/>
  <c r="H351" i="9"/>
  <c r="H352" i="9"/>
  <c r="H353" i="9"/>
  <c r="H354" i="9"/>
  <c r="H355" i="9"/>
  <c r="H356" i="9"/>
  <c r="H357" i="9"/>
  <c r="H358" i="9"/>
  <c r="H359" i="9"/>
  <c r="H360" i="9"/>
  <c r="H361" i="9"/>
  <c r="H362" i="9"/>
  <c r="H363" i="9"/>
  <c r="H364" i="9"/>
  <c r="H365" i="9"/>
  <c r="H366" i="9"/>
  <c r="H367" i="9"/>
  <c r="H368" i="9"/>
  <c r="H369" i="9"/>
  <c r="H370" i="9"/>
  <c r="H371" i="9"/>
  <c r="H372" i="9"/>
  <c r="H373" i="9"/>
  <c r="H374" i="9"/>
  <c r="H375" i="9"/>
  <c r="H376" i="9"/>
  <c r="H377" i="9"/>
  <c r="H378" i="9"/>
  <c r="H379" i="9"/>
  <c r="H380" i="9"/>
  <c r="H381" i="9"/>
  <c r="H382" i="9"/>
  <c r="H383" i="9"/>
  <c r="H384" i="9"/>
  <c r="H385" i="9"/>
  <c r="H386" i="9"/>
  <c r="H387" i="9"/>
  <c r="H388" i="9"/>
  <c r="H389" i="9"/>
  <c r="H390" i="9"/>
  <c r="H391" i="9"/>
  <c r="H392" i="9"/>
  <c r="H393" i="9"/>
  <c r="H394" i="9"/>
  <c r="H395" i="9"/>
  <c r="H396" i="9"/>
  <c r="H397" i="9"/>
  <c r="H398" i="9"/>
  <c r="H399" i="9"/>
  <c r="H400" i="9"/>
  <c r="H401" i="9"/>
  <c r="H402" i="9"/>
  <c r="H403" i="9"/>
  <c r="H404" i="9"/>
  <c r="H405" i="9"/>
  <c r="H406" i="9"/>
  <c r="H407" i="9"/>
  <c r="H408" i="9"/>
  <c r="H409" i="9"/>
  <c r="H410" i="9"/>
  <c r="H411" i="9"/>
  <c r="H412" i="9"/>
  <c r="H413" i="9"/>
  <c r="H414" i="9"/>
  <c r="H415" i="9"/>
  <c r="H416" i="9"/>
  <c r="H417" i="9"/>
  <c r="H418" i="9"/>
  <c r="H419" i="9"/>
  <c r="H420" i="9"/>
  <c r="H421" i="9"/>
  <c r="H422" i="9"/>
  <c r="H423" i="9"/>
  <c r="H424" i="9"/>
  <c r="H425" i="9"/>
  <c r="H426" i="9"/>
  <c r="H427" i="9"/>
  <c r="H428" i="9"/>
  <c r="H429" i="9"/>
  <c r="H430" i="9"/>
  <c r="H431" i="9"/>
  <c r="H432" i="9"/>
  <c r="H433" i="9"/>
  <c r="H434" i="9"/>
  <c r="H435" i="9"/>
  <c r="H436" i="9"/>
  <c r="H437" i="9"/>
  <c r="H438" i="9"/>
  <c r="H439" i="9"/>
  <c r="H440" i="9"/>
  <c r="H441" i="9"/>
  <c r="H442" i="9"/>
  <c r="H443" i="9"/>
  <c r="H444" i="9"/>
  <c r="H445" i="9"/>
  <c r="H446" i="9"/>
  <c r="H447" i="9"/>
  <c r="H448" i="9"/>
  <c r="H449" i="9"/>
  <c r="H450" i="9"/>
  <c r="H451" i="9"/>
  <c r="H452" i="9"/>
  <c r="H453" i="9"/>
  <c r="H454" i="9"/>
  <c r="H455" i="9"/>
  <c r="H456" i="9"/>
  <c r="H457" i="9"/>
  <c r="H458" i="9"/>
  <c r="H459" i="9"/>
  <c r="H460" i="9"/>
  <c r="H461" i="9"/>
  <c r="H462" i="9"/>
  <c r="H463" i="9"/>
  <c r="H464" i="9"/>
  <c r="H465" i="9"/>
  <c r="H466" i="9"/>
  <c r="H467" i="9"/>
  <c r="H468" i="9"/>
  <c r="H469" i="9"/>
  <c r="H470" i="9"/>
  <c r="H471" i="9"/>
  <c r="H472" i="9"/>
  <c r="H473" i="9"/>
  <c r="H474" i="9"/>
  <c r="H475" i="9"/>
  <c r="H476" i="9"/>
  <c r="H477" i="9"/>
  <c r="H478" i="9"/>
  <c r="H479" i="9"/>
  <c r="H480" i="9"/>
  <c r="H481" i="9"/>
  <c r="H482" i="9"/>
  <c r="H483" i="9"/>
  <c r="H484" i="9"/>
  <c r="H485" i="9"/>
  <c r="H486" i="9"/>
  <c r="H487" i="9"/>
  <c r="H488" i="9"/>
  <c r="H489" i="9"/>
  <c r="H490" i="9"/>
  <c r="H491" i="9"/>
  <c r="H492" i="9"/>
  <c r="H493" i="9"/>
  <c r="H494" i="9"/>
  <c r="H495" i="9"/>
  <c r="H496" i="9"/>
  <c r="H497" i="9"/>
  <c r="H498" i="9"/>
  <c r="H499" i="9"/>
  <c r="H500" i="9"/>
  <c r="H501" i="9"/>
  <c r="H502" i="9"/>
  <c r="H503" i="9"/>
  <c r="H504" i="9"/>
  <c r="H505" i="9"/>
  <c r="H506" i="9"/>
  <c r="H507" i="9"/>
  <c r="H508" i="9"/>
  <c r="H509" i="9"/>
  <c r="H510" i="9"/>
  <c r="H511" i="9"/>
  <c r="H512" i="9"/>
  <c r="H513" i="9"/>
  <c r="H514" i="9"/>
  <c r="H515" i="9"/>
  <c r="H516" i="9"/>
  <c r="H517" i="9"/>
  <c r="H518" i="9"/>
  <c r="H519" i="9"/>
  <c r="H520" i="9"/>
  <c r="H521" i="9"/>
  <c r="H522" i="9"/>
  <c r="H523" i="9"/>
  <c r="H524" i="9"/>
  <c r="H525" i="9"/>
  <c r="H526" i="9"/>
  <c r="H527" i="9"/>
  <c r="H528" i="9"/>
  <c r="H529" i="9"/>
  <c r="H530" i="9"/>
  <c r="H531" i="9"/>
  <c r="H532" i="9"/>
  <c r="H533" i="9"/>
  <c r="H534" i="9"/>
  <c r="H535" i="9"/>
  <c r="H536" i="9"/>
  <c r="H537" i="9"/>
  <c r="H538" i="9"/>
  <c r="H539" i="9"/>
  <c r="H540" i="9"/>
  <c r="H541" i="9"/>
  <c r="H542" i="9"/>
  <c r="H543" i="9"/>
  <c r="H544" i="9"/>
  <c r="H545" i="9"/>
  <c r="H546" i="9"/>
  <c r="H547" i="9"/>
  <c r="H548" i="9"/>
  <c r="H549" i="9"/>
  <c r="H550" i="9"/>
  <c r="H551" i="9"/>
  <c r="H552" i="9"/>
  <c r="H553" i="9"/>
  <c r="H554" i="9"/>
  <c r="H555" i="9"/>
  <c r="H556" i="9"/>
  <c r="H557" i="9"/>
  <c r="H558" i="9"/>
  <c r="H559" i="9"/>
  <c r="H560" i="9"/>
  <c r="H561" i="9"/>
  <c r="H562" i="9"/>
  <c r="H563" i="9"/>
  <c r="H564" i="9"/>
  <c r="H565" i="9"/>
  <c r="H566" i="9"/>
  <c r="H567" i="9"/>
  <c r="H568" i="9"/>
  <c r="H569" i="9"/>
  <c r="H570" i="9"/>
  <c r="H571" i="9"/>
  <c r="H572" i="9"/>
  <c r="H573" i="9"/>
  <c r="H574" i="9"/>
  <c r="H575" i="9"/>
  <c r="H576" i="9"/>
  <c r="H577" i="9"/>
  <c r="H578" i="9"/>
  <c r="H579" i="9"/>
  <c r="H580" i="9"/>
  <c r="H581" i="9"/>
  <c r="H582" i="9"/>
  <c r="H583" i="9"/>
  <c r="H584" i="9"/>
  <c r="H585" i="9"/>
  <c r="H586" i="9"/>
  <c r="H587" i="9"/>
  <c r="H588" i="9"/>
  <c r="H589" i="9"/>
  <c r="H590" i="9"/>
  <c r="H591" i="9"/>
  <c r="H592" i="9"/>
  <c r="H593" i="9"/>
  <c r="H594" i="9"/>
  <c r="H595" i="9"/>
  <c r="H596" i="9"/>
  <c r="H597" i="9"/>
  <c r="H598" i="9"/>
  <c r="H599" i="9"/>
  <c r="H600" i="9"/>
  <c r="H601" i="9"/>
  <c r="H602" i="9"/>
  <c r="H603" i="9"/>
  <c r="H604" i="9"/>
  <c r="H605" i="9"/>
  <c r="H606" i="9"/>
  <c r="H607" i="9"/>
  <c r="H608" i="9"/>
  <c r="H609" i="9"/>
  <c r="H610" i="9"/>
  <c r="H611" i="9"/>
  <c r="H612" i="9"/>
  <c r="H613" i="9"/>
  <c r="H614" i="9"/>
  <c r="H615" i="9"/>
  <c r="H616" i="9"/>
  <c r="H617" i="9"/>
  <c r="H618" i="9"/>
  <c r="H619" i="9"/>
  <c r="H620" i="9"/>
  <c r="H621" i="9"/>
  <c r="H622" i="9"/>
  <c r="H623" i="9"/>
  <c r="H624" i="9"/>
  <c r="H625" i="9"/>
  <c r="H626" i="9"/>
  <c r="H627" i="9"/>
  <c r="H628" i="9"/>
  <c r="H629" i="9"/>
  <c r="H630" i="9"/>
  <c r="H631" i="9"/>
  <c r="H632" i="9"/>
  <c r="H633" i="9"/>
  <c r="H634" i="9"/>
  <c r="H635" i="9"/>
  <c r="H636" i="9"/>
  <c r="H637" i="9"/>
  <c r="H638" i="9"/>
  <c r="H639" i="9"/>
  <c r="H640" i="9"/>
  <c r="H641" i="9"/>
  <c r="H642" i="9"/>
  <c r="H643" i="9"/>
  <c r="H644" i="9"/>
  <c r="H645" i="9"/>
  <c r="H646" i="9"/>
  <c r="H647" i="9"/>
  <c r="H648" i="9"/>
  <c r="H649" i="9"/>
  <c r="H650" i="9"/>
  <c r="H651" i="9"/>
  <c r="H652" i="9"/>
  <c r="H653" i="9"/>
  <c r="H654" i="9"/>
  <c r="H655" i="9"/>
  <c r="H656" i="9"/>
  <c r="H657" i="9"/>
  <c r="H658" i="9"/>
  <c r="H659" i="9"/>
  <c r="H660" i="9"/>
  <c r="H661" i="9"/>
  <c r="H662" i="9"/>
  <c r="H663" i="9"/>
  <c r="H664" i="9"/>
  <c r="H665" i="9"/>
  <c r="H666" i="9"/>
  <c r="H667" i="9"/>
  <c r="H668" i="9"/>
  <c r="H669" i="9"/>
  <c r="H670" i="9"/>
  <c r="H671" i="9"/>
  <c r="H672" i="9"/>
  <c r="H673" i="9"/>
  <c r="H674" i="9"/>
  <c r="H675" i="9"/>
  <c r="H676" i="9"/>
  <c r="H677" i="9"/>
  <c r="H678" i="9"/>
  <c r="H679" i="9"/>
  <c r="H680" i="9"/>
  <c r="H681" i="9"/>
  <c r="H682" i="9"/>
  <c r="H683" i="9"/>
  <c r="H684" i="9"/>
  <c r="H685" i="9"/>
  <c r="H686" i="9"/>
  <c r="H687" i="9"/>
  <c r="H688" i="9"/>
  <c r="H689" i="9"/>
  <c r="H690" i="9"/>
  <c r="H691" i="9"/>
  <c r="H692" i="9"/>
  <c r="H693" i="9"/>
  <c r="H694" i="9"/>
  <c r="H695" i="9"/>
  <c r="H696" i="9"/>
  <c r="H697" i="9"/>
  <c r="H698" i="9"/>
  <c r="H699" i="9"/>
  <c r="H700" i="9"/>
  <c r="H701" i="9"/>
  <c r="H702" i="9"/>
  <c r="H703" i="9"/>
  <c r="H704" i="9"/>
  <c r="H705" i="9"/>
  <c r="H706" i="9"/>
  <c r="H707" i="9"/>
  <c r="H708" i="9"/>
  <c r="H709" i="9"/>
  <c r="H710" i="9"/>
  <c r="H711" i="9"/>
  <c r="H712" i="9"/>
  <c r="H713" i="9"/>
  <c r="H714" i="9"/>
  <c r="H715" i="9"/>
  <c r="H716" i="9"/>
  <c r="H717" i="9"/>
  <c r="H718" i="9"/>
  <c r="H719" i="9"/>
  <c r="H720" i="9"/>
  <c r="H721" i="9"/>
  <c r="H722" i="9"/>
  <c r="H723" i="9"/>
  <c r="H724" i="9"/>
  <c r="H725" i="9"/>
  <c r="H726" i="9"/>
  <c r="H727" i="9"/>
  <c r="H728" i="9"/>
  <c r="H729" i="9"/>
  <c r="H730" i="9"/>
  <c r="H731" i="9"/>
  <c r="H732" i="9"/>
  <c r="H733" i="9"/>
  <c r="H734" i="9"/>
  <c r="H735" i="9"/>
  <c r="H736" i="9"/>
  <c r="H737" i="9"/>
  <c r="H738" i="9"/>
  <c r="H739" i="9"/>
  <c r="H740" i="9"/>
  <c r="H741" i="9"/>
  <c r="H742" i="9"/>
  <c r="H743" i="9"/>
  <c r="H744" i="9"/>
  <c r="H745" i="9"/>
  <c r="H746" i="9"/>
  <c r="H747" i="9"/>
  <c r="H748" i="9"/>
  <c r="H749" i="9"/>
  <c r="H750" i="9"/>
  <c r="H751" i="9"/>
  <c r="H752" i="9"/>
  <c r="H753" i="9"/>
  <c r="H754" i="9"/>
  <c r="H755" i="9"/>
  <c r="H756" i="9"/>
  <c r="H757" i="9"/>
  <c r="H758" i="9"/>
  <c r="H759" i="9"/>
  <c r="H760" i="9"/>
  <c r="H761" i="9"/>
  <c r="H762" i="9"/>
  <c r="H763" i="9"/>
  <c r="H764" i="9"/>
  <c r="H765" i="9"/>
  <c r="H766" i="9"/>
  <c r="H767" i="9"/>
  <c r="H768" i="9"/>
  <c r="H769" i="9"/>
  <c r="H770" i="9"/>
  <c r="H771" i="9"/>
  <c r="H772" i="9"/>
  <c r="H773" i="9"/>
  <c r="H774" i="9"/>
  <c r="H775" i="9"/>
  <c r="H776" i="9"/>
  <c r="H777" i="9"/>
  <c r="H778" i="9"/>
  <c r="H779" i="9"/>
  <c r="H780" i="9"/>
  <c r="H781" i="9"/>
  <c r="H782" i="9"/>
  <c r="H783" i="9"/>
  <c r="H784" i="9"/>
  <c r="H785" i="9"/>
  <c r="H786" i="9"/>
  <c r="H787" i="9"/>
  <c r="H788" i="9"/>
  <c r="H789" i="9"/>
  <c r="H790" i="9"/>
  <c r="H791" i="9"/>
  <c r="H792" i="9"/>
  <c r="H793" i="9"/>
  <c r="H794" i="9"/>
  <c r="H795" i="9"/>
  <c r="H796" i="9"/>
  <c r="H797" i="9"/>
  <c r="H798" i="9"/>
  <c r="H799" i="9"/>
  <c r="H800" i="9"/>
  <c r="H801" i="9"/>
  <c r="H802" i="9"/>
  <c r="H803" i="9"/>
  <c r="H804" i="9"/>
  <c r="H805" i="9"/>
  <c r="H806" i="9"/>
  <c r="H807" i="9"/>
  <c r="H808" i="9"/>
  <c r="H809" i="9"/>
  <c r="H810" i="9"/>
  <c r="H811" i="9"/>
  <c r="H812" i="9"/>
  <c r="H813" i="9"/>
  <c r="H814" i="9"/>
  <c r="H815" i="9"/>
  <c r="H816" i="9"/>
  <c r="H817" i="9"/>
  <c r="H818" i="9"/>
  <c r="H819" i="9"/>
  <c r="H820" i="9"/>
  <c r="H821" i="9"/>
  <c r="H822" i="9"/>
  <c r="H823" i="9"/>
  <c r="H824" i="9"/>
  <c r="H825" i="9"/>
  <c r="H826" i="9"/>
  <c r="H827" i="9"/>
  <c r="H828" i="9"/>
  <c r="H829" i="9"/>
  <c r="H830" i="9"/>
  <c r="H831" i="9"/>
  <c r="H832" i="9"/>
  <c r="H833" i="9"/>
  <c r="H834" i="9"/>
  <c r="H835" i="9"/>
  <c r="H836" i="9"/>
  <c r="H837" i="9"/>
  <c r="H838" i="9"/>
  <c r="H839" i="9"/>
  <c r="H840" i="9"/>
  <c r="H841" i="9"/>
  <c r="H842" i="9"/>
  <c r="H843" i="9"/>
  <c r="H844" i="9"/>
  <c r="H845" i="9"/>
  <c r="H846" i="9"/>
  <c r="H847" i="9"/>
  <c r="H848" i="9"/>
  <c r="H849" i="9"/>
  <c r="H850" i="9"/>
  <c r="H851" i="9"/>
  <c r="H852" i="9"/>
  <c r="H853" i="9"/>
  <c r="H854" i="9"/>
  <c r="H855" i="9"/>
  <c r="H856" i="9"/>
  <c r="H857" i="9"/>
  <c r="H858" i="9"/>
  <c r="H859" i="9"/>
  <c r="H860" i="9"/>
  <c r="H861" i="9"/>
  <c r="H862" i="9"/>
  <c r="H863" i="9"/>
  <c r="H864" i="9"/>
  <c r="H865" i="9"/>
  <c r="H866" i="9"/>
  <c r="H867" i="9"/>
  <c r="H868" i="9"/>
  <c r="H869" i="9"/>
  <c r="H870" i="9"/>
  <c r="H871" i="9"/>
  <c r="H872" i="9"/>
  <c r="H873" i="9"/>
  <c r="H874" i="9"/>
  <c r="H875" i="9"/>
  <c r="H876" i="9"/>
  <c r="H877" i="9"/>
  <c r="H878" i="9"/>
  <c r="H879" i="9"/>
  <c r="H880" i="9"/>
  <c r="H881" i="9"/>
  <c r="H882" i="9"/>
  <c r="H883" i="9"/>
  <c r="H884" i="9"/>
  <c r="H885" i="9"/>
  <c r="H886" i="9"/>
  <c r="H887" i="9"/>
  <c r="H888" i="9"/>
  <c r="H889" i="9"/>
  <c r="H890" i="9"/>
  <c r="H891" i="9"/>
  <c r="H892" i="9"/>
  <c r="H893" i="9"/>
  <c r="H894" i="9"/>
  <c r="H895" i="9"/>
  <c r="H896" i="9"/>
  <c r="H897" i="9"/>
  <c r="H898" i="9"/>
  <c r="H899" i="9"/>
  <c r="H900" i="9"/>
  <c r="H901" i="9"/>
  <c r="H902" i="9"/>
  <c r="H903" i="9"/>
  <c r="H904" i="9"/>
  <c r="H905" i="9"/>
  <c r="H906" i="9"/>
  <c r="H907" i="9"/>
  <c r="H908" i="9"/>
  <c r="H909" i="9"/>
  <c r="H910" i="9"/>
  <c r="H911" i="9"/>
  <c r="H912" i="9"/>
  <c r="H913" i="9"/>
  <c r="H914" i="9"/>
  <c r="H915" i="9"/>
  <c r="H916" i="9"/>
  <c r="H917" i="9"/>
  <c r="H918" i="9"/>
  <c r="H919" i="9"/>
  <c r="H920" i="9"/>
  <c r="H921" i="9"/>
  <c r="H922" i="9"/>
  <c r="H923" i="9"/>
  <c r="H924" i="9"/>
  <c r="H925" i="9"/>
  <c r="H926" i="9"/>
  <c r="H927" i="9"/>
  <c r="H928" i="9"/>
  <c r="H929" i="9"/>
  <c r="H930" i="9"/>
  <c r="H931" i="9"/>
  <c r="H932" i="9"/>
  <c r="H933" i="9"/>
  <c r="H934" i="9"/>
  <c r="H935" i="9"/>
  <c r="H936" i="9"/>
  <c r="H937" i="9"/>
  <c r="H938" i="9"/>
  <c r="H939" i="9"/>
  <c r="H940" i="9"/>
  <c r="H941" i="9"/>
  <c r="H942" i="9"/>
  <c r="H943" i="9"/>
  <c r="H944" i="9"/>
  <c r="H945" i="9"/>
  <c r="H946" i="9"/>
  <c r="H947" i="9"/>
  <c r="H948" i="9"/>
  <c r="H949" i="9"/>
  <c r="H950" i="9"/>
  <c r="H951" i="9"/>
  <c r="H952" i="9"/>
  <c r="H953" i="9"/>
  <c r="H954" i="9"/>
  <c r="H955" i="9"/>
  <c r="H956" i="9"/>
  <c r="H957" i="9"/>
  <c r="H958" i="9"/>
  <c r="H959" i="9"/>
  <c r="H960" i="9"/>
  <c r="H961" i="9"/>
  <c r="H962" i="9"/>
  <c r="H963" i="9"/>
  <c r="H964" i="9"/>
  <c r="H965" i="9"/>
  <c r="H966" i="9"/>
  <c r="H967" i="9"/>
  <c r="H968" i="9"/>
  <c r="H969" i="9"/>
  <c r="H970" i="9"/>
  <c r="H971" i="9"/>
  <c r="H972" i="9"/>
  <c r="H973" i="9"/>
  <c r="H974" i="9"/>
  <c r="H975" i="9"/>
  <c r="H976" i="9"/>
  <c r="H977" i="9"/>
  <c r="H978" i="9"/>
  <c r="H979" i="9"/>
  <c r="H980" i="9"/>
  <c r="H981" i="9"/>
  <c r="H982" i="9"/>
  <c r="H983" i="9"/>
  <c r="H984" i="9"/>
  <c r="H985" i="9"/>
  <c r="H986" i="9"/>
  <c r="H987" i="9"/>
  <c r="H988" i="9"/>
  <c r="H989" i="9"/>
  <c r="H990" i="9"/>
  <c r="H991" i="9"/>
  <c r="H992" i="9"/>
  <c r="H993" i="9"/>
  <c r="H994" i="9"/>
  <c r="H995" i="9"/>
  <c r="H996" i="9"/>
  <c r="H997" i="9"/>
  <c r="H998" i="9"/>
  <c r="H999" i="9"/>
  <c r="H1000" i="9"/>
  <c r="H1001"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H247" i="9"/>
  <c r="H248" i="9"/>
  <c r="H249" i="9"/>
  <c r="H250" i="9"/>
  <c r="H251" i="9"/>
  <c r="H252" i="9"/>
  <c r="H253" i="9"/>
  <c r="H254" i="9"/>
  <c r="H255" i="9"/>
  <c r="H256" i="9"/>
  <c r="H257" i="9"/>
  <c r="H258" i="9"/>
  <c r="H259" i="9"/>
  <c r="H260" i="9"/>
  <c r="H261" i="9"/>
  <c r="H262" i="9"/>
  <c r="H263" i="9"/>
  <c r="H264" i="9"/>
  <c r="H265" i="9"/>
  <c r="H266" i="9"/>
  <c r="H267" i="9"/>
  <c r="H268" i="9"/>
  <c r="H269" i="9"/>
  <c r="H270" i="9"/>
  <c r="H271" i="9"/>
  <c r="H272" i="9"/>
  <c r="H273" i="9"/>
  <c r="H274" i="9"/>
  <c r="H275" i="9"/>
  <c r="H276" i="9"/>
  <c r="H277" i="9"/>
  <c r="H278" i="9"/>
  <c r="H279" i="9"/>
  <c r="H280" i="9"/>
  <c r="H281" i="9"/>
  <c r="H282" i="9"/>
  <c r="H283" i="9"/>
  <c r="H284" i="9"/>
  <c r="H285" i="9"/>
  <c r="H286" i="9"/>
  <c r="H287" i="9"/>
  <c r="H288" i="9"/>
  <c r="H289" i="9"/>
  <c r="H290" i="9"/>
  <c r="H291" i="9"/>
  <c r="H292" i="9"/>
  <c r="H293" i="9"/>
  <c r="H294" i="9"/>
  <c r="H295" i="9"/>
  <c r="H296" i="9"/>
  <c r="H297" i="9"/>
  <c r="H298" i="9"/>
  <c r="H299" i="9"/>
  <c r="H300" i="9"/>
  <c r="H301" i="9"/>
  <c r="F5" i="9"/>
  <c r="F6" i="9"/>
  <c r="F7" i="9"/>
  <c r="F8" i="9"/>
  <c r="F9" i="9"/>
  <c r="F10" i="9"/>
  <c r="F11" i="9"/>
  <c r="F12" i="9"/>
  <c r="F13" i="9"/>
  <c r="F14" i="9"/>
  <c r="F15" i="9"/>
  <c r="F16" i="9"/>
  <c r="F17" i="9"/>
  <c r="F18" i="9"/>
  <c r="F19" i="9"/>
  <c r="F20" i="9"/>
  <c r="F21" i="9"/>
  <c r="F22" i="9"/>
  <c r="F23" i="9"/>
  <c r="F24" i="9"/>
  <c r="F25" i="9"/>
  <c r="F26" i="9"/>
  <c r="F27" i="9"/>
  <c r="F28" i="9"/>
  <c r="F29" i="9"/>
  <c r="F30" i="9"/>
  <c r="F31" i="9"/>
  <c r="F32" i="9"/>
  <c r="F33" i="9"/>
  <c r="F34" i="9"/>
  <c r="F35" i="9"/>
  <c r="F36" i="9"/>
  <c r="F37" i="9"/>
  <c r="F38" i="9"/>
  <c r="F39" i="9"/>
  <c r="F40" i="9"/>
  <c r="F41" i="9"/>
  <c r="F42" i="9"/>
  <c r="F43" i="9"/>
  <c r="F44" i="9"/>
  <c r="F45" i="9"/>
  <c r="F46" i="9"/>
  <c r="F47" i="9"/>
  <c r="F48" i="9"/>
  <c r="F49" i="9"/>
  <c r="F50" i="9"/>
  <c r="F51" i="9"/>
  <c r="F52" i="9"/>
  <c r="F53" i="9"/>
  <c r="F54" i="9"/>
  <c r="F55" i="9"/>
  <c r="F56" i="9"/>
  <c r="F57" i="9"/>
  <c r="F58" i="9"/>
  <c r="F59" i="9"/>
  <c r="F60" i="9"/>
  <c r="F61" i="9"/>
  <c r="F62" i="9"/>
  <c r="F63" i="9"/>
  <c r="F64" i="9"/>
  <c r="F65" i="9"/>
  <c r="F66" i="9"/>
  <c r="F67" i="9"/>
  <c r="F68" i="9"/>
  <c r="F69" i="9"/>
  <c r="F70" i="9"/>
  <c r="F71" i="9"/>
  <c r="F72" i="9"/>
  <c r="F73" i="9"/>
  <c r="F74" i="9"/>
  <c r="F75" i="9"/>
  <c r="F76" i="9"/>
  <c r="F77" i="9"/>
  <c r="F78" i="9"/>
  <c r="F79" i="9"/>
  <c r="F80" i="9"/>
  <c r="F81" i="9"/>
  <c r="F82" i="9"/>
  <c r="F83" i="9"/>
  <c r="F84" i="9"/>
  <c r="F85" i="9"/>
  <c r="F86" i="9"/>
  <c r="F87" i="9"/>
  <c r="F88" i="9"/>
  <c r="F89" i="9"/>
  <c r="F90" i="9"/>
  <c r="F91" i="9"/>
  <c r="F92" i="9"/>
  <c r="F93" i="9"/>
  <c r="F94" i="9"/>
  <c r="F95" i="9"/>
  <c r="F96" i="9"/>
  <c r="F97" i="9"/>
  <c r="F98" i="9"/>
  <c r="F99" i="9"/>
  <c r="F100" i="9"/>
  <c r="F101" i="9"/>
  <c r="F102" i="9"/>
  <c r="F103" i="9"/>
  <c r="F104" i="9"/>
  <c r="F105" i="9"/>
  <c r="F106" i="9"/>
  <c r="F107" i="9"/>
  <c r="F108" i="9"/>
  <c r="F109" i="9"/>
  <c r="F110" i="9"/>
  <c r="F111" i="9"/>
  <c r="F112" i="9"/>
  <c r="F113" i="9"/>
  <c r="F114" i="9"/>
  <c r="F115" i="9"/>
  <c r="F116" i="9"/>
  <c r="F117" i="9"/>
  <c r="F118" i="9"/>
  <c r="F119" i="9"/>
  <c r="F120" i="9"/>
  <c r="F121" i="9"/>
  <c r="F122" i="9"/>
  <c r="F123" i="9"/>
  <c r="F124" i="9"/>
  <c r="F125" i="9"/>
  <c r="F126" i="9"/>
  <c r="F127" i="9"/>
  <c r="F128" i="9"/>
  <c r="F129" i="9"/>
  <c r="F130" i="9"/>
  <c r="F131" i="9"/>
  <c r="F132" i="9"/>
  <c r="F133" i="9"/>
  <c r="F134" i="9"/>
  <c r="F135" i="9"/>
  <c r="F136" i="9"/>
  <c r="F137" i="9"/>
  <c r="F138" i="9"/>
  <c r="F139" i="9"/>
  <c r="F140" i="9"/>
  <c r="F141" i="9"/>
  <c r="F142" i="9"/>
  <c r="F143" i="9"/>
  <c r="F144" i="9"/>
  <c r="F145" i="9"/>
  <c r="F146" i="9"/>
  <c r="F147" i="9"/>
  <c r="F148" i="9"/>
  <c r="F149" i="9"/>
  <c r="F150" i="9"/>
  <c r="F151" i="9"/>
  <c r="F152" i="9"/>
  <c r="F153" i="9"/>
  <c r="F154" i="9"/>
  <c r="F155" i="9"/>
  <c r="F156" i="9"/>
  <c r="F157" i="9"/>
  <c r="F158" i="9"/>
  <c r="F159" i="9"/>
  <c r="F160" i="9"/>
  <c r="F161" i="9"/>
  <c r="F162" i="9"/>
  <c r="F163" i="9"/>
  <c r="F164" i="9"/>
  <c r="F165" i="9"/>
  <c r="F166" i="9"/>
  <c r="F167" i="9"/>
  <c r="F168" i="9"/>
  <c r="F169" i="9"/>
  <c r="F170" i="9"/>
  <c r="F171" i="9"/>
  <c r="F172" i="9"/>
  <c r="F173" i="9"/>
  <c r="F174" i="9"/>
  <c r="F175" i="9"/>
  <c r="F176" i="9"/>
  <c r="F177" i="9"/>
  <c r="F178" i="9"/>
  <c r="F179" i="9"/>
  <c r="F180" i="9"/>
  <c r="F181" i="9"/>
  <c r="F182" i="9"/>
  <c r="F183" i="9"/>
  <c r="F184" i="9"/>
  <c r="F185" i="9"/>
  <c r="F186" i="9"/>
  <c r="F187" i="9"/>
  <c r="F188" i="9"/>
  <c r="F189" i="9"/>
  <c r="F190" i="9"/>
  <c r="F191" i="9"/>
  <c r="F192" i="9"/>
  <c r="F193" i="9"/>
  <c r="F194" i="9"/>
  <c r="F195" i="9"/>
  <c r="F196" i="9"/>
  <c r="F197" i="9"/>
  <c r="F198" i="9"/>
  <c r="F199" i="9"/>
  <c r="F200" i="9"/>
  <c r="F201" i="9"/>
  <c r="F202" i="9"/>
  <c r="F203" i="9"/>
  <c r="F204" i="9"/>
  <c r="F205" i="9"/>
  <c r="F206" i="9"/>
  <c r="F207" i="9"/>
  <c r="F208" i="9"/>
  <c r="F209" i="9"/>
  <c r="F210" i="9"/>
  <c r="F211" i="9"/>
  <c r="F212" i="9"/>
  <c r="F213" i="9"/>
  <c r="F214" i="9"/>
  <c r="F215" i="9"/>
  <c r="F216" i="9"/>
  <c r="F217" i="9"/>
  <c r="F218" i="9"/>
  <c r="F219" i="9"/>
  <c r="F220" i="9"/>
  <c r="F221" i="9"/>
  <c r="F222" i="9"/>
  <c r="F223" i="9"/>
  <c r="F224" i="9"/>
  <c r="F225" i="9"/>
  <c r="F226" i="9"/>
  <c r="F227" i="9"/>
  <c r="F228" i="9"/>
  <c r="F229" i="9"/>
  <c r="F230" i="9"/>
  <c r="F231" i="9"/>
  <c r="F232" i="9"/>
  <c r="F233" i="9"/>
  <c r="F234" i="9"/>
  <c r="F235" i="9"/>
  <c r="F236" i="9"/>
  <c r="F237" i="9"/>
  <c r="F238" i="9"/>
  <c r="F239" i="9"/>
  <c r="F240" i="9"/>
  <c r="F241" i="9"/>
  <c r="F242" i="9"/>
  <c r="F243" i="9"/>
  <c r="F244" i="9"/>
  <c r="F245" i="9"/>
  <c r="F246" i="9"/>
  <c r="F247" i="9"/>
  <c r="F248" i="9"/>
  <c r="F249" i="9"/>
  <c r="F250" i="9"/>
  <c r="F251" i="9"/>
  <c r="F252" i="9"/>
  <c r="F253" i="9"/>
  <c r="F254" i="9"/>
  <c r="F255" i="9"/>
  <c r="F256" i="9"/>
  <c r="F257" i="9"/>
  <c r="F258" i="9"/>
  <c r="F259" i="9"/>
  <c r="F260" i="9"/>
  <c r="F261" i="9"/>
  <c r="F262" i="9"/>
  <c r="F263" i="9"/>
  <c r="F264" i="9"/>
  <c r="F265" i="9"/>
  <c r="F266" i="9"/>
  <c r="F267" i="9"/>
  <c r="F268" i="9"/>
  <c r="F269" i="9"/>
  <c r="F270" i="9"/>
  <c r="F271" i="9"/>
  <c r="F272" i="9"/>
  <c r="F273" i="9"/>
  <c r="F274" i="9"/>
  <c r="F275" i="9"/>
  <c r="F276" i="9"/>
  <c r="F277" i="9"/>
  <c r="F278" i="9"/>
  <c r="F279" i="9"/>
  <c r="F280" i="9"/>
  <c r="F281" i="9"/>
  <c r="F282" i="9"/>
  <c r="F283" i="9"/>
  <c r="F284" i="9"/>
  <c r="F285" i="9"/>
  <c r="F286" i="9"/>
  <c r="F287" i="9"/>
  <c r="F288" i="9"/>
  <c r="F289" i="9"/>
  <c r="F290" i="9"/>
  <c r="F291" i="9"/>
  <c r="F292" i="9"/>
  <c r="F293" i="9"/>
  <c r="F294" i="9"/>
  <c r="F295" i="9"/>
  <c r="F296" i="9"/>
  <c r="F297" i="9"/>
  <c r="F298" i="9"/>
  <c r="F299" i="9"/>
  <c r="F300" i="9"/>
  <c r="F301" i="9"/>
  <c r="F3" i="9"/>
  <c r="F4" i="9"/>
  <c r="F2" i="9"/>
  <c r="H4" i="9"/>
  <c r="H3" i="9"/>
  <c r="H2" i="9"/>
  <c r="I3" i="7"/>
  <c r="S4" i="7"/>
  <c r="S5" i="7"/>
  <c r="S6" i="7"/>
  <c r="S7" i="7"/>
  <c r="S8" i="7"/>
  <c r="S9" i="7"/>
  <c r="S10" i="7"/>
  <c r="S11" i="7"/>
  <c r="S12" i="7"/>
  <c r="S13" i="7"/>
  <c r="S14" i="7"/>
  <c r="S15" i="7"/>
  <c r="S16" i="7"/>
  <c r="S17" i="7"/>
  <c r="S18" i="7"/>
  <c r="S19" i="7"/>
  <c r="S20" i="7"/>
  <c r="S21" i="7"/>
  <c r="S22" i="7"/>
  <c r="S23" i="7"/>
  <c r="S24" i="7"/>
  <c r="S25" i="7"/>
  <c r="S26" i="7"/>
  <c r="S27" i="7"/>
  <c r="S28" i="7"/>
  <c r="S29" i="7"/>
  <c r="S30" i="7"/>
  <c r="S31" i="7"/>
  <c r="S32" i="7"/>
  <c r="S33" i="7"/>
  <c r="S34" i="7"/>
  <c r="S35" i="7"/>
  <c r="S36" i="7"/>
  <c r="S37" i="7"/>
  <c r="S38" i="7"/>
  <c r="S39" i="7"/>
  <c r="S40" i="7"/>
  <c r="S41" i="7"/>
  <c r="S42" i="7"/>
  <c r="S43" i="7"/>
  <c r="S44" i="7"/>
  <c r="S45" i="7"/>
  <c r="S46" i="7"/>
  <c r="S47" i="7"/>
  <c r="S48" i="7"/>
  <c r="S49" i="7"/>
  <c r="S50" i="7"/>
  <c r="S51" i="7"/>
  <c r="S52" i="7"/>
  <c r="S53" i="7"/>
  <c r="S54" i="7"/>
  <c r="S55" i="7"/>
  <c r="S56" i="7"/>
  <c r="S57" i="7"/>
  <c r="S58" i="7"/>
  <c r="S59" i="7"/>
  <c r="S60" i="7"/>
  <c r="S61" i="7"/>
  <c r="S62" i="7"/>
  <c r="S63" i="7"/>
  <c r="S64" i="7"/>
  <c r="S65" i="7"/>
  <c r="S66" i="7"/>
  <c r="S67" i="7"/>
  <c r="S68" i="7"/>
  <c r="S69" i="7"/>
  <c r="S70" i="7"/>
  <c r="S71" i="7"/>
  <c r="S72" i="7"/>
  <c r="S73" i="7"/>
  <c r="S74" i="7"/>
  <c r="S75" i="7"/>
  <c r="S76" i="7"/>
  <c r="S77" i="7"/>
  <c r="S78" i="7"/>
  <c r="S79" i="7"/>
  <c r="S80" i="7"/>
  <c r="S81" i="7"/>
  <c r="S82" i="7"/>
  <c r="S83" i="7"/>
  <c r="S84" i="7"/>
  <c r="S85" i="7"/>
  <c r="S86" i="7"/>
  <c r="S87" i="7"/>
  <c r="S88" i="7"/>
  <c r="S89" i="7"/>
  <c r="S90" i="7"/>
  <c r="S91" i="7"/>
  <c r="S92" i="7"/>
  <c r="S93" i="7"/>
  <c r="S94" i="7"/>
  <c r="S95" i="7"/>
  <c r="S96" i="7"/>
  <c r="S97" i="7"/>
  <c r="S98" i="7"/>
  <c r="S99" i="7"/>
  <c r="S100" i="7"/>
  <c r="S101" i="7"/>
  <c r="S102" i="7"/>
  <c r="S103" i="7"/>
  <c r="S104" i="7"/>
  <c r="S105" i="7"/>
  <c r="S106" i="7"/>
  <c r="S107" i="7"/>
  <c r="S108" i="7"/>
  <c r="S109" i="7"/>
  <c r="S110" i="7"/>
  <c r="S111" i="7"/>
  <c r="S112" i="7"/>
  <c r="S113" i="7"/>
  <c r="S114" i="7"/>
  <c r="S115" i="7"/>
  <c r="S116" i="7"/>
  <c r="S117" i="7"/>
  <c r="S118" i="7"/>
  <c r="S119" i="7"/>
  <c r="S120" i="7"/>
  <c r="S121" i="7"/>
  <c r="S122" i="7"/>
  <c r="S123" i="7"/>
  <c r="S124" i="7"/>
  <c r="S125" i="7"/>
  <c r="S126" i="7"/>
  <c r="S127" i="7"/>
  <c r="S128" i="7"/>
  <c r="S129" i="7"/>
  <c r="S130" i="7"/>
  <c r="S131" i="7"/>
  <c r="S132" i="7"/>
  <c r="S133" i="7"/>
  <c r="S134" i="7"/>
  <c r="S135" i="7"/>
  <c r="S136" i="7"/>
  <c r="S137" i="7"/>
  <c r="S138" i="7"/>
  <c r="S139" i="7"/>
  <c r="S140" i="7"/>
  <c r="S141" i="7"/>
  <c r="S142" i="7"/>
  <c r="S143" i="7"/>
  <c r="S144" i="7"/>
  <c r="S145" i="7"/>
  <c r="S146" i="7"/>
  <c r="S147" i="7"/>
  <c r="S148" i="7"/>
  <c r="S149" i="7"/>
  <c r="S150" i="7"/>
  <c r="S151" i="7"/>
  <c r="S152" i="7"/>
  <c r="S153" i="7"/>
  <c r="S154" i="7"/>
  <c r="S155" i="7"/>
  <c r="S156" i="7"/>
  <c r="S157" i="7"/>
  <c r="S158" i="7"/>
  <c r="S159" i="7"/>
  <c r="S160" i="7"/>
  <c r="S161" i="7"/>
  <c r="S162" i="7"/>
  <c r="S163" i="7"/>
  <c r="S164" i="7"/>
  <c r="S165" i="7"/>
  <c r="S166" i="7"/>
  <c r="S167" i="7"/>
  <c r="S168" i="7"/>
  <c r="S169" i="7"/>
  <c r="S170" i="7"/>
  <c r="S171" i="7"/>
  <c r="S172" i="7"/>
  <c r="S173" i="7"/>
  <c r="S174" i="7"/>
  <c r="S175" i="7"/>
  <c r="S176" i="7"/>
  <c r="S177" i="7"/>
  <c r="S178" i="7"/>
  <c r="S179" i="7"/>
  <c r="S180" i="7"/>
  <c r="S181" i="7"/>
  <c r="S182" i="7"/>
  <c r="S183" i="7"/>
  <c r="S184" i="7"/>
  <c r="S185" i="7"/>
  <c r="S186" i="7"/>
  <c r="S187" i="7"/>
  <c r="S188" i="7"/>
  <c r="S189" i="7"/>
  <c r="S190" i="7"/>
  <c r="S191" i="7"/>
  <c r="S192" i="7"/>
  <c r="S193" i="7"/>
  <c r="S194" i="7"/>
  <c r="S195" i="7"/>
  <c r="S196" i="7"/>
  <c r="S197" i="7"/>
  <c r="S198" i="7"/>
  <c r="S199" i="7"/>
  <c r="S200" i="7"/>
  <c r="S201" i="7"/>
  <c r="S202" i="7"/>
  <c r="S203" i="7"/>
  <c r="S204" i="7"/>
  <c r="S205" i="7"/>
  <c r="S206" i="7"/>
  <c r="S207" i="7"/>
  <c r="S208" i="7"/>
  <c r="S209" i="7"/>
  <c r="S210" i="7"/>
  <c r="S211" i="7"/>
  <c r="S212" i="7"/>
  <c r="S213" i="7"/>
  <c r="S214" i="7"/>
  <c r="S215" i="7"/>
  <c r="S216" i="7"/>
  <c r="S217" i="7"/>
  <c r="S218" i="7"/>
  <c r="S219" i="7"/>
  <c r="S220" i="7"/>
  <c r="S221" i="7"/>
  <c r="S222" i="7"/>
  <c r="S223" i="7"/>
  <c r="S224" i="7"/>
  <c r="S225" i="7"/>
  <c r="S226" i="7"/>
  <c r="S227" i="7"/>
  <c r="S228" i="7"/>
  <c r="S229" i="7"/>
  <c r="S230" i="7"/>
  <c r="S231" i="7"/>
  <c r="S232" i="7"/>
  <c r="S233" i="7"/>
  <c r="S234" i="7"/>
  <c r="S235" i="7"/>
  <c r="S236" i="7"/>
  <c r="S237" i="7"/>
  <c r="S238" i="7"/>
  <c r="S239" i="7"/>
  <c r="S240" i="7"/>
  <c r="S241" i="7"/>
  <c r="S242" i="7"/>
  <c r="S243" i="7"/>
  <c r="S244" i="7"/>
  <c r="S245" i="7"/>
  <c r="S246" i="7"/>
  <c r="S247" i="7"/>
  <c r="S248" i="7"/>
  <c r="S249" i="7"/>
  <c r="S250" i="7"/>
  <c r="S251" i="7"/>
  <c r="S252" i="7"/>
  <c r="S253" i="7"/>
  <c r="S254" i="7"/>
  <c r="S255" i="7"/>
  <c r="S256" i="7"/>
  <c r="S257" i="7"/>
  <c r="S258" i="7"/>
  <c r="S259" i="7"/>
  <c r="S260" i="7"/>
  <c r="S261" i="7"/>
  <c r="S262" i="7"/>
  <c r="S263" i="7"/>
  <c r="S264" i="7"/>
  <c r="S265" i="7"/>
  <c r="S266" i="7"/>
  <c r="S267" i="7"/>
  <c r="S268" i="7"/>
  <c r="S269" i="7"/>
  <c r="S270" i="7"/>
  <c r="S271" i="7"/>
  <c r="S272" i="7"/>
  <c r="S273" i="7"/>
  <c r="S274" i="7"/>
  <c r="S275" i="7"/>
  <c r="S276" i="7"/>
  <c r="S277" i="7"/>
  <c r="S278" i="7"/>
  <c r="S279" i="7"/>
  <c r="S280" i="7"/>
  <c r="S281" i="7"/>
  <c r="S282" i="7"/>
  <c r="S283" i="7"/>
  <c r="S284" i="7"/>
  <c r="S285" i="7"/>
  <c r="S286" i="7"/>
  <c r="S287" i="7"/>
  <c r="S288" i="7"/>
  <c r="S289" i="7"/>
  <c r="S290" i="7"/>
  <c r="S291" i="7"/>
  <c r="S292" i="7"/>
  <c r="S293" i="7"/>
  <c r="S294" i="7"/>
  <c r="S295" i="7"/>
  <c r="S296" i="7"/>
  <c r="S297" i="7"/>
  <c r="S298" i="7"/>
  <c r="S299" i="7"/>
  <c r="S300" i="7"/>
  <c r="S301" i="7"/>
  <c r="S302" i="7"/>
  <c r="S303" i="7"/>
  <c r="S304" i="7"/>
  <c r="S305" i="7"/>
  <c r="S306" i="7"/>
  <c r="S307" i="7"/>
  <c r="S308" i="7"/>
  <c r="S309" i="7"/>
  <c r="S310" i="7"/>
  <c r="S311" i="7"/>
  <c r="S312" i="7"/>
  <c r="S313" i="7"/>
  <c r="S314" i="7"/>
  <c r="S315" i="7"/>
  <c r="S316" i="7"/>
  <c r="S317" i="7"/>
  <c r="S318" i="7"/>
  <c r="S319" i="7"/>
  <c r="S320" i="7"/>
  <c r="S321" i="7"/>
  <c r="S322" i="7"/>
  <c r="S323" i="7"/>
  <c r="S324" i="7"/>
  <c r="S325" i="7"/>
  <c r="S326" i="7"/>
  <c r="S327" i="7"/>
  <c r="S328" i="7"/>
  <c r="S329" i="7"/>
  <c r="S330" i="7"/>
  <c r="S331" i="7"/>
  <c r="S332" i="7"/>
  <c r="S333" i="7"/>
  <c r="S334" i="7"/>
  <c r="S335" i="7"/>
  <c r="S336" i="7"/>
  <c r="S337" i="7"/>
  <c r="S338" i="7"/>
  <c r="S339" i="7"/>
  <c r="S340" i="7"/>
  <c r="S341" i="7"/>
  <c r="S342" i="7"/>
  <c r="S343" i="7"/>
  <c r="S344" i="7"/>
  <c r="S345" i="7"/>
  <c r="S346" i="7"/>
  <c r="S347" i="7"/>
  <c r="S348" i="7"/>
  <c r="S349" i="7"/>
  <c r="S350" i="7"/>
  <c r="S351" i="7"/>
  <c r="S352" i="7"/>
  <c r="S353" i="7"/>
  <c r="S354" i="7"/>
  <c r="S355" i="7"/>
  <c r="S356" i="7"/>
  <c r="S357" i="7"/>
  <c r="S358" i="7"/>
  <c r="S359" i="7"/>
  <c r="S360" i="7"/>
  <c r="S361" i="7"/>
  <c r="S362" i="7"/>
  <c r="S363" i="7"/>
  <c r="S364" i="7"/>
  <c r="S365" i="7"/>
  <c r="S366" i="7"/>
  <c r="S367" i="7"/>
  <c r="S368" i="7"/>
  <c r="S369" i="7"/>
  <c r="S370" i="7"/>
  <c r="S371" i="7"/>
  <c r="S372" i="7"/>
  <c r="S373" i="7"/>
  <c r="S374" i="7"/>
  <c r="S375" i="7"/>
  <c r="S376" i="7"/>
  <c r="S377" i="7"/>
  <c r="S378" i="7"/>
  <c r="S379" i="7"/>
  <c r="S380" i="7"/>
  <c r="S381" i="7"/>
  <c r="S382" i="7"/>
  <c r="S383" i="7"/>
  <c r="S384" i="7"/>
  <c r="S385" i="7"/>
  <c r="S386" i="7"/>
  <c r="S387" i="7"/>
  <c r="S388" i="7"/>
  <c r="S389" i="7"/>
  <c r="S390" i="7"/>
  <c r="S391" i="7"/>
  <c r="S392" i="7"/>
  <c r="S393" i="7"/>
  <c r="S394" i="7"/>
  <c r="S395" i="7"/>
  <c r="S396" i="7"/>
  <c r="S397" i="7"/>
  <c r="S398" i="7"/>
  <c r="S399" i="7"/>
  <c r="S400" i="7"/>
  <c r="S401" i="7"/>
  <c r="S402" i="7"/>
  <c r="S403" i="7"/>
  <c r="S404" i="7"/>
  <c r="S405" i="7"/>
  <c r="S406" i="7"/>
  <c r="S407" i="7"/>
  <c r="S408" i="7"/>
  <c r="S409" i="7"/>
  <c r="S410" i="7"/>
  <c r="S411" i="7"/>
  <c r="S412" i="7"/>
  <c r="S413" i="7"/>
  <c r="S414" i="7"/>
  <c r="S415" i="7"/>
  <c r="S416" i="7"/>
  <c r="S417" i="7"/>
  <c r="S418" i="7"/>
  <c r="S419" i="7"/>
  <c r="S420" i="7"/>
  <c r="S421" i="7"/>
  <c r="S422" i="7"/>
  <c r="S423" i="7"/>
  <c r="S424" i="7"/>
  <c r="S425" i="7"/>
  <c r="S426" i="7"/>
  <c r="S427" i="7"/>
  <c r="S428" i="7"/>
  <c r="S429" i="7"/>
  <c r="S430" i="7"/>
  <c r="S431" i="7"/>
  <c r="S432" i="7"/>
  <c r="S433" i="7"/>
  <c r="S434" i="7"/>
  <c r="S435" i="7"/>
  <c r="S436" i="7"/>
  <c r="S437" i="7"/>
  <c r="S438" i="7"/>
  <c r="S439" i="7"/>
  <c r="S440" i="7"/>
  <c r="S441" i="7"/>
  <c r="S442" i="7"/>
  <c r="S443" i="7"/>
  <c r="S444" i="7"/>
  <c r="S445" i="7"/>
  <c r="S446" i="7"/>
  <c r="S447" i="7"/>
  <c r="S448" i="7"/>
  <c r="S449" i="7"/>
  <c r="S450" i="7"/>
  <c r="S451" i="7"/>
  <c r="S452" i="7"/>
  <c r="S453" i="7"/>
  <c r="S454" i="7"/>
  <c r="S455" i="7"/>
  <c r="S456" i="7"/>
  <c r="S457" i="7"/>
  <c r="S458" i="7"/>
  <c r="S459" i="7"/>
  <c r="S460" i="7"/>
  <c r="S461" i="7"/>
  <c r="S462" i="7"/>
  <c r="S463" i="7"/>
  <c r="S464" i="7"/>
  <c r="S465" i="7"/>
  <c r="S466" i="7"/>
  <c r="S467" i="7"/>
  <c r="S468" i="7"/>
  <c r="S469" i="7"/>
  <c r="S470" i="7"/>
  <c r="S471" i="7"/>
  <c r="S472" i="7"/>
  <c r="S473" i="7"/>
  <c r="S474" i="7"/>
  <c r="S475" i="7"/>
  <c r="S476" i="7"/>
  <c r="S477" i="7"/>
  <c r="S478" i="7"/>
  <c r="S479" i="7"/>
  <c r="S480" i="7"/>
  <c r="S481" i="7"/>
  <c r="S482" i="7"/>
  <c r="S483" i="7"/>
  <c r="S484" i="7"/>
  <c r="S485" i="7"/>
  <c r="S486" i="7"/>
  <c r="S487" i="7"/>
  <c r="S488" i="7"/>
  <c r="S489" i="7"/>
  <c r="S490" i="7"/>
  <c r="S491" i="7"/>
  <c r="S492" i="7"/>
  <c r="S493" i="7"/>
  <c r="S494" i="7"/>
  <c r="S495" i="7"/>
  <c r="S496" i="7"/>
  <c r="S497" i="7"/>
  <c r="S498" i="7"/>
  <c r="S499" i="7"/>
  <c r="S500" i="7"/>
  <c r="S501" i="7"/>
  <c r="S502" i="7"/>
  <c r="S503" i="7"/>
  <c r="S504" i="7"/>
  <c r="S505" i="7"/>
  <c r="S506" i="7"/>
  <c r="S507" i="7"/>
  <c r="S508" i="7"/>
  <c r="S509" i="7"/>
  <c r="S510" i="7"/>
  <c r="S511" i="7"/>
  <c r="S512" i="7"/>
  <c r="S513" i="7"/>
  <c r="S514" i="7"/>
  <c r="S515" i="7"/>
  <c r="S516" i="7"/>
  <c r="S517" i="7"/>
  <c r="S518" i="7"/>
  <c r="S519" i="7"/>
  <c r="S520" i="7"/>
  <c r="S521" i="7"/>
  <c r="S522" i="7"/>
  <c r="S523" i="7"/>
  <c r="S524" i="7"/>
  <c r="S525" i="7"/>
  <c r="S526" i="7"/>
  <c r="S527" i="7"/>
  <c r="S528" i="7"/>
  <c r="S529" i="7"/>
  <c r="S530" i="7"/>
  <c r="S531" i="7"/>
  <c r="S532" i="7"/>
  <c r="S533" i="7"/>
  <c r="S534" i="7"/>
  <c r="S535" i="7"/>
  <c r="S536" i="7"/>
  <c r="S537" i="7"/>
  <c r="S538" i="7"/>
  <c r="S539" i="7"/>
  <c r="S540" i="7"/>
  <c r="S541" i="7"/>
  <c r="S542" i="7"/>
  <c r="S543" i="7"/>
  <c r="S544" i="7"/>
  <c r="S545" i="7"/>
  <c r="S546" i="7"/>
  <c r="S547" i="7"/>
  <c r="S548" i="7"/>
  <c r="S549" i="7"/>
  <c r="S550" i="7"/>
  <c r="S551" i="7"/>
  <c r="S552" i="7"/>
  <c r="S553" i="7"/>
  <c r="S554" i="7"/>
  <c r="S555" i="7"/>
  <c r="S556" i="7"/>
  <c r="S557" i="7"/>
  <c r="S558" i="7"/>
  <c r="S559" i="7"/>
  <c r="S560" i="7"/>
  <c r="S561" i="7"/>
  <c r="S562" i="7"/>
  <c r="S563" i="7"/>
  <c r="S564" i="7"/>
  <c r="S565" i="7"/>
  <c r="S566" i="7"/>
  <c r="S567" i="7"/>
  <c r="S568" i="7"/>
  <c r="S569" i="7"/>
  <c r="S570" i="7"/>
  <c r="S571" i="7"/>
  <c r="S572" i="7"/>
  <c r="S573" i="7"/>
  <c r="S574" i="7"/>
  <c r="S575" i="7"/>
  <c r="S576" i="7"/>
  <c r="S577" i="7"/>
  <c r="S578" i="7"/>
  <c r="S579" i="7"/>
  <c r="S580" i="7"/>
  <c r="S581" i="7"/>
  <c r="S582" i="7"/>
  <c r="S583" i="7"/>
  <c r="S584" i="7"/>
  <c r="S585" i="7"/>
  <c r="S586" i="7"/>
  <c r="S587" i="7"/>
  <c r="S588" i="7"/>
  <c r="S589" i="7"/>
  <c r="S590" i="7"/>
  <c r="S591" i="7"/>
  <c r="S592" i="7"/>
  <c r="S593" i="7"/>
  <c r="S594" i="7"/>
  <c r="S595" i="7"/>
  <c r="S596" i="7"/>
  <c r="S597" i="7"/>
  <c r="S598" i="7"/>
  <c r="S599" i="7"/>
  <c r="S600" i="7"/>
  <c r="S601" i="7"/>
  <c r="S602" i="7"/>
  <c r="S603" i="7"/>
  <c r="S604" i="7"/>
  <c r="S605" i="7"/>
  <c r="S606" i="7"/>
  <c r="S607" i="7"/>
  <c r="S608" i="7"/>
  <c r="S609" i="7"/>
  <c r="S610" i="7"/>
  <c r="S611" i="7"/>
  <c r="S612" i="7"/>
  <c r="S613" i="7"/>
  <c r="S614" i="7"/>
  <c r="S615" i="7"/>
  <c r="S616" i="7"/>
  <c r="S617" i="7"/>
  <c r="S618" i="7"/>
  <c r="S619" i="7"/>
  <c r="S620" i="7"/>
  <c r="S621" i="7"/>
  <c r="S622" i="7"/>
  <c r="S623" i="7"/>
  <c r="S624" i="7"/>
  <c r="S625" i="7"/>
  <c r="S626" i="7"/>
  <c r="S627" i="7"/>
  <c r="S628" i="7"/>
  <c r="S629" i="7"/>
  <c r="S630" i="7"/>
  <c r="S631" i="7"/>
  <c r="S632" i="7"/>
  <c r="S633" i="7"/>
  <c r="S634" i="7"/>
  <c r="S635" i="7"/>
  <c r="S636" i="7"/>
  <c r="S637" i="7"/>
  <c r="S638" i="7"/>
  <c r="S639" i="7"/>
  <c r="S640" i="7"/>
  <c r="S641" i="7"/>
  <c r="S642" i="7"/>
  <c r="S643" i="7"/>
  <c r="S644" i="7"/>
  <c r="S645" i="7"/>
  <c r="S646" i="7"/>
  <c r="S647" i="7"/>
  <c r="S648" i="7"/>
  <c r="S649" i="7"/>
  <c r="S650" i="7"/>
  <c r="S651" i="7"/>
  <c r="S652" i="7"/>
  <c r="S653" i="7"/>
  <c r="S654" i="7"/>
  <c r="S655" i="7"/>
  <c r="S656" i="7"/>
  <c r="S657" i="7"/>
  <c r="S658" i="7"/>
  <c r="S659" i="7"/>
  <c r="S660" i="7"/>
  <c r="S661" i="7"/>
  <c r="S662" i="7"/>
  <c r="S663" i="7"/>
  <c r="S664" i="7"/>
  <c r="S665" i="7"/>
  <c r="S666" i="7"/>
  <c r="S667" i="7"/>
  <c r="S668" i="7"/>
  <c r="S669" i="7"/>
  <c r="S670" i="7"/>
  <c r="S671" i="7"/>
  <c r="S672" i="7"/>
  <c r="S673" i="7"/>
  <c r="S674" i="7"/>
  <c r="S675" i="7"/>
  <c r="S676" i="7"/>
  <c r="S677" i="7"/>
  <c r="S678" i="7"/>
  <c r="S679" i="7"/>
  <c r="S680" i="7"/>
  <c r="S681" i="7"/>
  <c r="S682" i="7"/>
  <c r="S683" i="7"/>
  <c r="S684" i="7"/>
  <c r="S685" i="7"/>
  <c r="S686" i="7"/>
  <c r="S687" i="7"/>
  <c r="S688" i="7"/>
  <c r="S689" i="7"/>
  <c r="S690" i="7"/>
  <c r="S691" i="7"/>
  <c r="S692" i="7"/>
  <c r="S693" i="7"/>
  <c r="S694" i="7"/>
  <c r="S695" i="7"/>
  <c r="S696" i="7"/>
  <c r="S697" i="7"/>
  <c r="S698" i="7"/>
  <c r="S699" i="7"/>
  <c r="S700" i="7"/>
  <c r="S701" i="7"/>
  <c r="S702" i="7"/>
  <c r="S703" i="7"/>
  <c r="S704" i="7"/>
  <c r="S705" i="7"/>
  <c r="S706" i="7"/>
  <c r="S707" i="7"/>
  <c r="S708" i="7"/>
  <c r="S709" i="7"/>
  <c r="S710" i="7"/>
  <c r="S711" i="7"/>
  <c r="S712" i="7"/>
  <c r="S713" i="7"/>
  <c r="S714" i="7"/>
  <c r="S715" i="7"/>
  <c r="S716" i="7"/>
  <c r="S717" i="7"/>
  <c r="S718" i="7"/>
  <c r="S719" i="7"/>
  <c r="S720" i="7"/>
  <c r="S721" i="7"/>
  <c r="S722" i="7"/>
  <c r="S723" i="7"/>
  <c r="S724" i="7"/>
  <c r="S725" i="7"/>
  <c r="S726" i="7"/>
  <c r="S727" i="7"/>
  <c r="S728" i="7"/>
  <c r="S729" i="7"/>
  <c r="S730" i="7"/>
  <c r="S731" i="7"/>
  <c r="S732" i="7"/>
  <c r="S733" i="7"/>
  <c r="S734" i="7"/>
  <c r="S735" i="7"/>
  <c r="S736" i="7"/>
  <c r="S737" i="7"/>
  <c r="S738" i="7"/>
  <c r="S739" i="7"/>
  <c r="S740" i="7"/>
  <c r="S741" i="7"/>
  <c r="S742" i="7"/>
  <c r="S743" i="7"/>
  <c r="S744" i="7"/>
  <c r="S745" i="7"/>
  <c r="S746" i="7"/>
  <c r="S747" i="7"/>
  <c r="S748" i="7"/>
  <c r="S749" i="7"/>
  <c r="S750" i="7"/>
  <c r="S751" i="7"/>
  <c r="S752" i="7"/>
  <c r="S753" i="7"/>
  <c r="S754" i="7"/>
  <c r="S755" i="7"/>
  <c r="S756" i="7"/>
  <c r="S757" i="7"/>
  <c r="S758" i="7"/>
  <c r="S759" i="7"/>
  <c r="S760" i="7"/>
  <c r="S761" i="7"/>
  <c r="S762" i="7"/>
  <c r="S763" i="7"/>
  <c r="S764" i="7"/>
  <c r="S765" i="7"/>
  <c r="S766" i="7"/>
  <c r="S767" i="7"/>
  <c r="S768" i="7"/>
  <c r="S769" i="7"/>
  <c r="S770" i="7"/>
  <c r="S771" i="7"/>
  <c r="S772" i="7"/>
  <c r="S773" i="7"/>
  <c r="S774" i="7"/>
  <c r="S775" i="7"/>
  <c r="S776" i="7"/>
  <c r="S777" i="7"/>
  <c r="S778" i="7"/>
  <c r="S779" i="7"/>
  <c r="S780" i="7"/>
  <c r="S781" i="7"/>
  <c r="S782" i="7"/>
  <c r="S783" i="7"/>
  <c r="S784" i="7"/>
  <c r="S785" i="7"/>
  <c r="S786" i="7"/>
  <c r="S787" i="7"/>
  <c r="S788" i="7"/>
  <c r="S789" i="7"/>
  <c r="S790" i="7"/>
  <c r="S791" i="7"/>
  <c r="S792" i="7"/>
  <c r="S793" i="7"/>
  <c r="S794" i="7"/>
  <c r="S795" i="7"/>
  <c r="S796" i="7"/>
  <c r="S797" i="7"/>
  <c r="S798" i="7"/>
  <c r="S799" i="7"/>
  <c r="S800" i="7"/>
  <c r="S801" i="7"/>
  <c r="S802" i="7"/>
  <c r="S803" i="7"/>
  <c r="S804" i="7"/>
  <c r="S805" i="7"/>
  <c r="S806" i="7"/>
  <c r="S807" i="7"/>
  <c r="S808" i="7"/>
  <c r="S809" i="7"/>
  <c r="S810" i="7"/>
  <c r="S811" i="7"/>
  <c r="S812" i="7"/>
  <c r="S813" i="7"/>
  <c r="S814" i="7"/>
  <c r="S815" i="7"/>
  <c r="S816" i="7"/>
  <c r="S817" i="7"/>
  <c r="S818" i="7"/>
  <c r="S819" i="7"/>
  <c r="S820" i="7"/>
  <c r="S821" i="7"/>
  <c r="S822" i="7"/>
  <c r="S823" i="7"/>
  <c r="S824" i="7"/>
  <c r="S825" i="7"/>
  <c r="S826" i="7"/>
  <c r="S827" i="7"/>
  <c r="S828" i="7"/>
  <c r="S829" i="7"/>
  <c r="S830" i="7"/>
  <c r="S831" i="7"/>
  <c r="S832" i="7"/>
  <c r="S833" i="7"/>
  <c r="S834" i="7"/>
  <c r="S835" i="7"/>
  <c r="S836" i="7"/>
  <c r="S837" i="7"/>
  <c r="S838" i="7"/>
  <c r="S839" i="7"/>
  <c r="S840" i="7"/>
  <c r="S841" i="7"/>
  <c r="S842" i="7"/>
  <c r="S843" i="7"/>
  <c r="S844" i="7"/>
  <c r="S845" i="7"/>
  <c r="S846" i="7"/>
  <c r="S847" i="7"/>
  <c r="S848" i="7"/>
  <c r="S849" i="7"/>
  <c r="S850" i="7"/>
  <c r="S851" i="7"/>
  <c r="S852" i="7"/>
  <c r="S853" i="7"/>
  <c r="S854" i="7"/>
  <c r="S855" i="7"/>
  <c r="S856" i="7"/>
  <c r="S857" i="7"/>
  <c r="S858" i="7"/>
  <c r="S859" i="7"/>
  <c r="S860" i="7"/>
  <c r="S861" i="7"/>
  <c r="S862" i="7"/>
  <c r="S863" i="7"/>
  <c r="S864" i="7"/>
  <c r="S865" i="7"/>
  <c r="S866" i="7"/>
  <c r="S867" i="7"/>
  <c r="S868" i="7"/>
  <c r="S869" i="7"/>
  <c r="S870" i="7"/>
  <c r="S871" i="7"/>
  <c r="S872" i="7"/>
  <c r="S873" i="7"/>
  <c r="S874" i="7"/>
  <c r="S875" i="7"/>
  <c r="S876" i="7"/>
  <c r="S877" i="7"/>
  <c r="S878" i="7"/>
  <c r="S879" i="7"/>
  <c r="S880" i="7"/>
  <c r="S881" i="7"/>
  <c r="S882" i="7"/>
  <c r="S883" i="7"/>
  <c r="S884" i="7"/>
  <c r="S885" i="7"/>
  <c r="S886" i="7"/>
  <c r="S887" i="7"/>
  <c r="S888" i="7"/>
  <c r="S889" i="7"/>
  <c r="S890" i="7"/>
  <c r="S891" i="7"/>
  <c r="S892" i="7"/>
  <c r="S893" i="7"/>
  <c r="S894" i="7"/>
  <c r="S895" i="7"/>
  <c r="S896" i="7"/>
  <c r="S897" i="7"/>
  <c r="S898" i="7"/>
  <c r="S899" i="7"/>
  <c r="S900" i="7"/>
  <c r="S901" i="7"/>
  <c r="S902" i="7"/>
  <c r="S903" i="7"/>
  <c r="S904" i="7"/>
  <c r="S905" i="7"/>
  <c r="S906" i="7"/>
  <c r="S907" i="7"/>
  <c r="S908" i="7"/>
  <c r="S909" i="7"/>
  <c r="S910" i="7"/>
  <c r="S911" i="7"/>
  <c r="S912" i="7"/>
  <c r="S913" i="7"/>
  <c r="S914" i="7"/>
  <c r="S915" i="7"/>
  <c r="S916" i="7"/>
  <c r="S917" i="7"/>
  <c r="S918" i="7"/>
  <c r="S919" i="7"/>
  <c r="S920" i="7"/>
  <c r="S921" i="7"/>
  <c r="S922" i="7"/>
  <c r="S923" i="7"/>
  <c r="S924" i="7"/>
  <c r="S925" i="7"/>
  <c r="S926" i="7"/>
  <c r="S927" i="7"/>
  <c r="S928" i="7"/>
  <c r="S929" i="7"/>
  <c r="S930" i="7"/>
  <c r="S931" i="7"/>
  <c r="S932" i="7"/>
  <c r="S933" i="7"/>
  <c r="S934" i="7"/>
  <c r="S935" i="7"/>
  <c r="S936" i="7"/>
  <c r="S937" i="7"/>
  <c r="S938" i="7"/>
  <c r="S939" i="7"/>
  <c r="S940" i="7"/>
  <c r="S941" i="7"/>
  <c r="S942" i="7"/>
  <c r="S943" i="7"/>
  <c r="S944" i="7"/>
  <c r="S945" i="7"/>
  <c r="S946" i="7"/>
  <c r="S947" i="7"/>
  <c r="S948" i="7"/>
  <c r="S949" i="7"/>
  <c r="S950" i="7"/>
  <c r="S951" i="7"/>
  <c r="S952" i="7"/>
  <c r="S953" i="7"/>
  <c r="S954" i="7"/>
  <c r="S955" i="7"/>
  <c r="S956" i="7"/>
  <c r="S957" i="7"/>
  <c r="S958" i="7"/>
  <c r="S959" i="7"/>
  <c r="S960" i="7"/>
  <c r="S961" i="7"/>
  <c r="S962" i="7"/>
  <c r="S963" i="7"/>
  <c r="S964" i="7"/>
  <c r="S965" i="7"/>
  <c r="S966" i="7"/>
  <c r="S967" i="7"/>
  <c r="S968" i="7"/>
  <c r="S969" i="7"/>
  <c r="S970" i="7"/>
  <c r="S971" i="7"/>
  <c r="S972" i="7"/>
  <c r="S973" i="7"/>
  <c r="S974" i="7"/>
  <c r="S975" i="7"/>
  <c r="S976" i="7"/>
  <c r="S977" i="7"/>
  <c r="S978" i="7"/>
  <c r="S979" i="7"/>
  <c r="S980" i="7"/>
  <c r="S981" i="7"/>
  <c r="S982" i="7"/>
  <c r="S983" i="7"/>
  <c r="S984" i="7"/>
  <c r="S985" i="7"/>
  <c r="S986" i="7"/>
  <c r="S987" i="7"/>
  <c r="S988" i="7"/>
  <c r="S989" i="7"/>
  <c r="S990" i="7"/>
  <c r="S991" i="7"/>
  <c r="S992" i="7"/>
  <c r="S993" i="7"/>
  <c r="S994" i="7"/>
  <c r="S995" i="7"/>
  <c r="S996" i="7"/>
  <c r="S997" i="7"/>
  <c r="S998" i="7"/>
  <c r="S999" i="7"/>
  <c r="S1000" i="7"/>
  <c r="S1001" i="7"/>
  <c r="S1002" i="7"/>
  <c r="S1003" i="7"/>
  <c r="S1004" i="7"/>
  <c r="S1005" i="7"/>
  <c r="S1006" i="7"/>
  <c r="S1007" i="7"/>
  <c r="S1008" i="7"/>
  <c r="S1009" i="7"/>
  <c r="S1010" i="7"/>
  <c r="S1011" i="7"/>
  <c r="S1012" i="7"/>
  <c r="S1013" i="7"/>
  <c r="S1014" i="7"/>
  <c r="S1015" i="7"/>
  <c r="S1016" i="7"/>
  <c r="S1017" i="7"/>
  <c r="S1018" i="7"/>
  <c r="S1019" i="7"/>
  <c r="S1020" i="7"/>
  <c r="S1021" i="7"/>
  <c r="S1022" i="7"/>
  <c r="S1023" i="7"/>
  <c r="S1024" i="7"/>
  <c r="S1025" i="7"/>
  <c r="S1026" i="7"/>
  <c r="S1027" i="7"/>
  <c r="S1028" i="7"/>
  <c r="S1029" i="7"/>
  <c r="S1030" i="7"/>
  <c r="S1031" i="7"/>
  <c r="S1032" i="7"/>
  <c r="S1033" i="7"/>
  <c r="S1034" i="7"/>
  <c r="S1035" i="7"/>
  <c r="S1036" i="7"/>
  <c r="S1037" i="7"/>
  <c r="S1038" i="7"/>
  <c r="S1039" i="7"/>
  <c r="S1040" i="7"/>
  <c r="S1041" i="7"/>
  <c r="S1042" i="7"/>
  <c r="S1043" i="7"/>
  <c r="S1044" i="7"/>
  <c r="S1045" i="7"/>
  <c r="S1046" i="7"/>
  <c r="S1047" i="7"/>
  <c r="S1048" i="7"/>
  <c r="S1049" i="7"/>
  <c r="S1050" i="7"/>
  <c r="S1051" i="7"/>
  <c r="S1052" i="7"/>
  <c r="S1053" i="7"/>
  <c r="S1054" i="7"/>
  <c r="S1055" i="7"/>
  <c r="S1056" i="7"/>
  <c r="S1057" i="7"/>
  <c r="S1058" i="7"/>
  <c r="S1059" i="7"/>
  <c r="S1060" i="7"/>
  <c r="S1061" i="7"/>
  <c r="S1062" i="7"/>
  <c r="S1063" i="7"/>
  <c r="S1064" i="7"/>
  <c r="S1065" i="7"/>
  <c r="S1066" i="7"/>
  <c r="S1067" i="7"/>
  <c r="S1068" i="7"/>
  <c r="S1069" i="7"/>
  <c r="S1070" i="7"/>
  <c r="S1071" i="7"/>
  <c r="S1072" i="7"/>
  <c r="S1073" i="7"/>
  <c r="S1074" i="7"/>
  <c r="S1075" i="7"/>
  <c r="S1076" i="7"/>
  <c r="S1077" i="7"/>
  <c r="S1078" i="7"/>
  <c r="S1079" i="7"/>
  <c r="S1080" i="7"/>
  <c r="S1081" i="7"/>
  <c r="S1082" i="7"/>
  <c r="S1083" i="7"/>
  <c r="S1084" i="7"/>
  <c r="S1085" i="7"/>
  <c r="S1086" i="7"/>
  <c r="S1087" i="7"/>
  <c r="S1088" i="7"/>
  <c r="S1089" i="7"/>
  <c r="S1090" i="7"/>
  <c r="S1091" i="7"/>
  <c r="S1092" i="7"/>
  <c r="S1093" i="7"/>
  <c r="S1094" i="7"/>
  <c r="S1095" i="7"/>
  <c r="S1096" i="7"/>
  <c r="S1097" i="7"/>
  <c r="S1098" i="7"/>
  <c r="S1099" i="7"/>
  <c r="S1100" i="7"/>
  <c r="S1101" i="7"/>
  <c r="S3" i="7"/>
  <c r="I4" i="7"/>
  <c r="I5" i="7"/>
  <c r="J6" i="7"/>
  <c r="I7" i="7"/>
  <c r="J7" i="7" s="1"/>
  <c r="I8" i="7"/>
  <c r="I9" i="7"/>
  <c r="J9" i="7" s="1"/>
  <c r="K9" i="7" s="1"/>
  <c r="L9" i="7" s="1"/>
  <c r="I10" i="7"/>
  <c r="I11" i="7"/>
  <c r="I12" i="7"/>
  <c r="I13" i="7"/>
  <c r="I14" i="7"/>
  <c r="I15" i="7"/>
  <c r="I16" i="7"/>
  <c r="I17" i="7"/>
  <c r="I18" i="7"/>
  <c r="I19" i="7"/>
  <c r="I20" i="7"/>
  <c r="I21" i="7"/>
  <c r="I22" i="7"/>
  <c r="I23" i="7"/>
  <c r="I24" i="7"/>
  <c r="I25" i="7"/>
  <c r="I26" i="7"/>
  <c r="I27" i="7"/>
  <c r="I28" i="7"/>
  <c r="I29" i="7"/>
  <c r="I30" i="7"/>
  <c r="I31" i="7"/>
  <c r="I32" i="7"/>
  <c r="I33" i="7"/>
  <c r="I34" i="7"/>
  <c r="I35" i="7"/>
  <c r="I36" i="7"/>
  <c r="I37" i="7"/>
  <c r="I38" i="7"/>
  <c r="I39" i="7"/>
  <c r="I40" i="7"/>
  <c r="I41" i="7"/>
  <c r="I42" i="7"/>
  <c r="J42" i="7" s="1"/>
  <c r="I43" i="7"/>
  <c r="J43" i="7" s="1"/>
  <c r="I44" i="7"/>
  <c r="I45" i="7"/>
  <c r="I46" i="7"/>
  <c r="I47" i="7"/>
  <c r="I48" i="7"/>
  <c r="I49" i="7"/>
  <c r="I50" i="7"/>
  <c r="I51" i="7"/>
  <c r="I52" i="7"/>
  <c r="J52" i="7" s="1"/>
  <c r="I53" i="7"/>
  <c r="I54" i="7"/>
  <c r="I55" i="7"/>
  <c r="I56" i="7"/>
  <c r="I57" i="7"/>
  <c r="J57" i="7" s="1"/>
  <c r="I58" i="7"/>
  <c r="I59" i="7"/>
  <c r="I60" i="7"/>
  <c r="I61" i="7"/>
  <c r="I62" i="7"/>
  <c r="I63" i="7"/>
  <c r="I64" i="7"/>
  <c r="I65" i="7"/>
  <c r="I66" i="7"/>
  <c r="J66" i="7" s="1"/>
  <c r="I67" i="7"/>
  <c r="I68" i="7"/>
  <c r="I69" i="7"/>
  <c r="I70" i="7"/>
  <c r="I71" i="7"/>
  <c r="I72" i="7"/>
  <c r="I73" i="7"/>
  <c r="I74" i="7"/>
  <c r="I75" i="7"/>
  <c r="I76" i="7"/>
  <c r="I77" i="7"/>
  <c r="I78" i="7"/>
  <c r="I79" i="7"/>
  <c r="I80" i="7"/>
  <c r="I81" i="7"/>
  <c r="I82" i="7"/>
  <c r="I83" i="7"/>
  <c r="I84" i="7"/>
  <c r="I85" i="7"/>
  <c r="I86" i="7"/>
  <c r="I87" i="7"/>
  <c r="I88" i="7"/>
  <c r="J88" i="7" s="1"/>
  <c r="I89" i="7"/>
  <c r="I90" i="7"/>
  <c r="J90" i="7" s="1"/>
  <c r="I91" i="7"/>
  <c r="I92" i="7"/>
  <c r="I93" i="7"/>
  <c r="I94" i="7"/>
  <c r="I95" i="7"/>
  <c r="I96" i="7"/>
  <c r="J96" i="7" s="1"/>
  <c r="I97" i="7"/>
  <c r="I98" i="7"/>
  <c r="I99" i="7"/>
  <c r="I100" i="7"/>
  <c r="I101" i="7"/>
  <c r="I102" i="7"/>
  <c r="I103" i="7"/>
  <c r="I104" i="7"/>
  <c r="I105" i="7"/>
  <c r="J105" i="7" s="1"/>
  <c r="I106" i="7"/>
  <c r="I107" i="7"/>
  <c r="I108" i="7"/>
  <c r="I109" i="7"/>
  <c r="I110" i="7"/>
  <c r="I111" i="7"/>
  <c r="I112" i="7"/>
  <c r="I113" i="7"/>
  <c r="I114" i="7"/>
  <c r="J114" i="7" s="1"/>
  <c r="I115" i="7"/>
  <c r="I116" i="7"/>
  <c r="I117" i="7"/>
  <c r="I118" i="7"/>
  <c r="I119" i="7"/>
  <c r="I120" i="7"/>
  <c r="I121" i="7"/>
  <c r="I122" i="7"/>
  <c r="J122" i="7" s="1"/>
  <c r="I123" i="7"/>
  <c r="I124" i="7"/>
  <c r="J124" i="7" s="1"/>
  <c r="I125" i="7"/>
  <c r="I126" i="7"/>
  <c r="I127" i="7"/>
  <c r="I128" i="7"/>
  <c r="I129" i="7"/>
  <c r="I130" i="7"/>
  <c r="I131" i="7"/>
  <c r="I132" i="7"/>
  <c r="I133" i="7"/>
  <c r="I134" i="7"/>
  <c r="I135" i="7"/>
  <c r="J135" i="7" s="1"/>
  <c r="I136" i="7"/>
  <c r="I137" i="7"/>
  <c r="I138" i="7"/>
  <c r="I139" i="7"/>
  <c r="I140" i="7"/>
  <c r="I141" i="7"/>
  <c r="I142" i="7"/>
  <c r="I143" i="7"/>
  <c r="I144" i="7"/>
  <c r="I145" i="7"/>
  <c r="I146" i="7"/>
  <c r="I147" i="7"/>
  <c r="J147" i="7" s="1"/>
  <c r="I148" i="7"/>
  <c r="I149" i="7"/>
  <c r="J149" i="7" s="1"/>
  <c r="I150" i="7"/>
  <c r="I151" i="7"/>
  <c r="I152" i="7"/>
  <c r="I153" i="7"/>
  <c r="J153" i="7" s="1"/>
  <c r="I154" i="7"/>
  <c r="I155" i="7"/>
  <c r="I156" i="7"/>
  <c r="I157" i="7"/>
  <c r="I158" i="7"/>
  <c r="I159" i="7"/>
  <c r="J159" i="7" s="1"/>
  <c r="I160" i="7"/>
  <c r="I161" i="7"/>
  <c r="I162" i="7"/>
  <c r="J162" i="7" s="1"/>
  <c r="I163" i="7"/>
  <c r="I164" i="7"/>
  <c r="I165" i="7"/>
  <c r="I166" i="7"/>
  <c r="I167" i="7"/>
  <c r="I168" i="7"/>
  <c r="I169" i="7"/>
  <c r="I170" i="7"/>
  <c r="I171" i="7"/>
  <c r="J171" i="7" s="1"/>
  <c r="I172" i="7"/>
  <c r="I173" i="7"/>
  <c r="I174" i="7"/>
  <c r="I175" i="7"/>
  <c r="I176" i="7"/>
  <c r="I177" i="7"/>
  <c r="I178" i="7"/>
  <c r="I179" i="7"/>
  <c r="I180" i="7"/>
  <c r="I181" i="7"/>
  <c r="I182" i="7"/>
  <c r="I183" i="7"/>
  <c r="J183" i="7" s="1"/>
  <c r="I184" i="7"/>
  <c r="I185" i="7"/>
  <c r="I186" i="7"/>
  <c r="I187" i="7"/>
  <c r="I188" i="7"/>
  <c r="I189" i="7"/>
  <c r="I190" i="7"/>
  <c r="I191" i="7"/>
  <c r="I192" i="7"/>
  <c r="J192" i="7" s="1"/>
  <c r="I193" i="7"/>
  <c r="I194" i="7"/>
  <c r="I195" i="7"/>
  <c r="J195" i="7" s="1"/>
  <c r="I196" i="7"/>
  <c r="I197" i="7"/>
  <c r="J197" i="7" s="1"/>
  <c r="I198" i="7"/>
  <c r="I199" i="7"/>
  <c r="I200" i="7"/>
  <c r="I201" i="7"/>
  <c r="I202" i="7"/>
  <c r="I203" i="7"/>
  <c r="I204" i="7"/>
  <c r="I205" i="7"/>
  <c r="I206" i="7"/>
  <c r="I207" i="7"/>
  <c r="J207" i="7" s="1"/>
  <c r="K207" i="7" s="1"/>
  <c r="L207" i="7" s="1"/>
  <c r="I208" i="7"/>
  <c r="I209" i="7"/>
  <c r="I210" i="7"/>
  <c r="I211" i="7"/>
  <c r="I212" i="7"/>
  <c r="I213" i="7"/>
  <c r="I214" i="7"/>
  <c r="I215" i="7"/>
  <c r="I216" i="7"/>
  <c r="I217" i="7"/>
  <c r="I218" i="7"/>
  <c r="I219" i="7"/>
  <c r="J219" i="7" s="1"/>
  <c r="I220" i="7"/>
  <c r="I221" i="7"/>
  <c r="J221" i="7" s="1"/>
  <c r="I222" i="7"/>
  <c r="I223" i="7"/>
  <c r="I224" i="7"/>
  <c r="I225" i="7"/>
  <c r="I226" i="7"/>
  <c r="I227" i="7"/>
  <c r="I228" i="7"/>
  <c r="I229" i="7"/>
  <c r="I230" i="7"/>
  <c r="I231" i="7"/>
  <c r="I232" i="7"/>
  <c r="I233" i="7"/>
  <c r="I234" i="7"/>
  <c r="I235" i="7"/>
  <c r="I236" i="7"/>
  <c r="I237" i="7"/>
  <c r="J237" i="7" s="1"/>
  <c r="I238" i="7"/>
  <c r="I239" i="7"/>
  <c r="I240" i="7"/>
  <c r="I241" i="7"/>
  <c r="I242" i="7"/>
  <c r="I243" i="7"/>
  <c r="J243" i="7" s="1"/>
  <c r="I244" i="7"/>
  <c r="I245" i="7"/>
  <c r="J245" i="7" s="1"/>
  <c r="I246" i="7"/>
  <c r="I247" i="7"/>
  <c r="I248" i="7"/>
  <c r="I249" i="7"/>
  <c r="I250" i="7"/>
  <c r="I251" i="7"/>
  <c r="I252" i="7"/>
  <c r="I253" i="7"/>
  <c r="I254" i="7"/>
  <c r="I255" i="7"/>
  <c r="I256" i="7"/>
  <c r="I257" i="7"/>
  <c r="I258" i="7"/>
  <c r="I259" i="7"/>
  <c r="I260" i="7"/>
  <c r="I261" i="7"/>
  <c r="I262" i="7"/>
  <c r="I263" i="7"/>
  <c r="I264" i="7"/>
  <c r="I265" i="7"/>
  <c r="I266" i="7"/>
  <c r="I267" i="7"/>
  <c r="J267" i="7" s="1"/>
  <c r="I268" i="7"/>
  <c r="I269" i="7"/>
  <c r="J269" i="7" s="1"/>
  <c r="I270" i="7"/>
  <c r="I271" i="7"/>
  <c r="J271" i="7" s="1"/>
  <c r="I272" i="7"/>
  <c r="J272" i="7" s="1"/>
  <c r="I273" i="7"/>
  <c r="I274" i="7"/>
  <c r="I275" i="7"/>
  <c r="I276" i="7"/>
  <c r="I277" i="7"/>
  <c r="I278" i="7"/>
  <c r="I279" i="7"/>
  <c r="I280" i="7"/>
  <c r="I281" i="7"/>
  <c r="I282" i="7"/>
  <c r="I283" i="7"/>
  <c r="I284" i="7"/>
  <c r="I285" i="7"/>
  <c r="J285" i="7" s="1"/>
  <c r="I286" i="7"/>
  <c r="I287" i="7"/>
  <c r="I288" i="7"/>
  <c r="I289" i="7"/>
  <c r="I290" i="7"/>
  <c r="I291" i="7"/>
  <c r="I292" i="7"/>
  <c r="I293" i="7"/>
  <c r="J293" i="7" s="1"/>
  <c r="I294" i="7"/>
  <c r="I295" i="7"/>
  <c r="I296" i="7"/>
  <c r="I297" i="7"/>
  <c r="I298" i="7"/>
  <c r="I299" i="7"/>
  <c r="I300" i="7"/>
  <c r="I301" i="7"/>
  <c r="I302" i="7"/>
  <c r="I303" i="7"/>
  <c r="I304" i="7"/>
  <c r="I305" i="7"/>
  <c r="I306" i="7"/>
  <c r="I307" i="7"/>
  <c r="I308" i="7"/>
  <c r="I309" i="7"/>
  <c r="I310" i="7"/>
  <c r="I311" i="7"/>
  <c r="I312" i="7"/>
  <c r="I313" i="7"/>
  <c r="I314" i="7"/>
  <c r="I315" i="7"/>
  <c r="J315" i="7" s="1"/>
  <c r="I316" i="7"/>
  <c r="I317" i="7"/>
  <c r="I318" i="7"/>
  <c r="I319" i="7"/>
  <c r="I320" i="7"/>
  <c r="J320" i="7" s="1"/>
  <c r="I321" i="7"/>
  <c r="I322" i="7"/>
  <c r="I323" i="7"/>
  <c r="I324" i="7"/>
  <c r="I325" i="7"/>
  <c r="I326" i="7"/>
  <c r="I327" i="7"/>
  <c r="I328" i="7"/>
  <c r="I329" i="7"/>
  <c r="I330" i="7"/>
  <c r="I331" i="7"/>
  <c r="I332" i="7"/>
  <c r="I333" i="7"/>
  <c r="I334" i="7"/>
  <c r="I335" i="7"/>
  <c r="I336" i="7"/>
  <c r="I337" i="7"/>
  <c r="I338" i="7"/>
  <c r="I339" i="7"/>
  <c r="J339" i="7" s="1"/>
  <c r="I340" i="7"/>
  <c r="I341" i="7"/>
  <c r="J341" i="7" s="1"/>
  <c r="I342" i="7"/>
  <c r="I343" i="7"/>
  <c r="I344" i="7"/>
  <c r="I345" i="7"/>
  <c r="I346" i="7"/>
  <c r="I347" i="7"/>
  <c r="J347" i="7" s="1"/>
  <c r="I348" i="7"/>
  <c r="I349" i="7"/>
  <c r="I350" i="7"/>
  <c r="I351" i="7"/>
  <c r="I352" i="7"/>
  <c r="I353" i="7"/>
  <c r="I354" i="7"/>
  <c r="I355" i="7"/>
  <c r="I356" i="7"/>
  <c r="I357" i="7"/>
  <c r="J357" i="7" s="1"/>
  <c r="I358" i="7"/>
  <c r="I359" i="7"/>
  <c r="I360" i="7"/>
  <c r="I361" i="7"/>
  <c r="I362" i="7"/>
  <c r="I363" i="7"/>
  <c r="J363" i="7" s="1"/>
  <c r="I364" i="7"/>
  <c r="I365" i="7"/>
  <c r="J365" i="7" s="1"/>
  <c r="I366" i="7"/>
  <c r="I367" i="7"/>
  <c r="I368" i="7"/>
  <c r="I369" i="7"/>
  <c r="I370" i="7"/>
  <c r="I371" i="7"/>
  <c r="I372" i="7"/>
  <c r="I373" i="7"/>
  <c r="I374" i="7"/>
  <c r="I375" i="7"/>
  <c r="I376" i="7"/>
  <c r="I377" i="7"/>
  <c r="I378" i="7"/>
  <c r="I379" i="7"/>
  <c r="J379" i="7" s="1"/>
  <c r="I380" i="7"/>
  <c r="I381" i="7"/>
  <c r="I382" i="7"/>
  <c r="I383" i="7"/>
  <c r="I384" i="7"/>
  <c r="I385" i="7"/>
  <c r="I386" i="7"/>
  <c r="I387" i="7"/>
  <c r="J387" i="7" s="1"/>
  <c r="I388" i="7"/>
  <c r="I389" i="7"/>
  <c r="J389" i="7" s="1"/>
  <c r="I390" i="7"/>
  <c r="I391" i="7"/>
  <c r="J391" i="7" s="1"/>
  <c r="I392" i="7"/>
  <c r="I393" i="7"/>
  <c r="I394" i="7"/>
  <c r="I395" i="7"/>
  <c r="I396" i="7"/>
  <c r="I397" i="7"/>
  <c r="I398" i="7"/>
  <c r="I399" i="7"/>
  <c r="I400" i="7"/>
  <c r="I401" i="7"/>
  <c r="I402" i="7"/>
  <c r="J402" i="7" s="1"/>
  <c r="I403" i="7"/>
  <c r="I404" i="7"/>
  <c r="I405" i="7"/>
  <c r="I406" i="7"/>
  <c r="I407" i="7"/>
  <c r="I408" i="7"/>
  <c r="I409" i="7"/>
  <c r="I410" i="7"/>
  <c r="J410" i="7" s="1"/>
  <c r="I411" i="7"/>
  <c r="I412" i="7"/>
  <c r="I413" i="7"/>
  <c r="I414" i="7"/>
  <c r="I415" i="7"/>
  <c r="J415" i="7" s="1"/>
  <c r="I416" i="7"/>
  <c r="I417" i="7"/>
  <c r="I418" i="7"/>
  <c r="I419" i="7"/>
  <c r="I420" i="7"/>
  <c r="I421" i="7"/>
  <c r="I422" i="7"/>
  <c r="I423" i="7"/>
  <c r="I424" i="7"/>
  <c r="I425" i="7"/>
  <c r="I426" i="7"/>
  <c r="J426" i="7" s="1"/>
  <c r="I427" i="7"/>
  <c r="I428" i="7"/>
  <c r="I429" i="7"/>
  <c r="I430" i="7"/>
  <c r="I431" i="7"/>
  <c r="I432" i="7"/>
  <c r="I433" i="7"/>
  <c r="I434" i="7"/>
  <c r="I435" i="7"/>
  <c r="I436" i="7"/>
  <c r="I437" i="7"/>
  <c r="I438" i="7"/>
  <c r="J438" i="7" s="1"/>
  <c r="I439" i="7"/>
  <c r="I440" i="7"/>
  <c r="I441" i="7"/>
  <c r="I442" i="7"/>
  <c r="I443" i="7"/>
  <c r="I444" i="7"/>
  <c r="I445" i="7"/>
  <c r="I446" i="7"/>
  <c r="I447" i="7"/>
  <c r="I448" i="7"/>
  <c r="I449" i="7"/>
  <c r="I450" i="7"/>
  <c r="J450" i="7" s="1"/>
  <c r="I451" i="7"/>
  <c r="I452" i="7"/>
  <c r="I453" i="7"/>
  <c r="I454" i="7"/>
  <c r="I455" i="7"/>
  <c r="I456" i="7"/>
  <c r="I457" i="7"/>
  <c r="I458" i="7"/>
  <c r="I459" i="7"/>
  <c r="J459" i="7" s="1"/>
  <c r="I460" i="7"/>
  <c r="J460" i="7" s="1"/>
  <c r="I461" i="7"/>
  <c r="I462" i="7"/>
  <c r="I463" i="7"/>
  <c r="I464" i="7"/>
  <c r="I465" i="7"/>
  <c r="I466" i="7"/>
  <c r="I467" i="7"/>
  <c r="I468" i="7"/>
  <c r="I469" i="7"/>
  <c r="I470" i="7"/>
  <c r="I471" i="7"/>
  <c r="I472" i="7"/>
  <c r="I473" i="7"/>
  <c r="I474" i="7"/>
  <c r="J474" i="7" s="1"/>
  <c r="I475" i="7"/>
  <c r="I476" i="7"/>
  <c r="J476" i="7" s="1"/>
  <c r="I477" i="7"/>
  <c r="I478" i="7"/>
  <c r="I479" i="7"/>
  <c r="I480" i="7"/>
  <c r="I481" i="7"/>
  <c r="I482" i="7"/>
  <c r="I483" i="7"/>
  <c r="I484" i="7"/>
  <c r="I485" i="7"/>
  <c r="I486" i="7"/>
  <c r="I487" i="7"/>
  <c r="J487" i="7" s="1"/>
  <c r="I488" i="7"/>
  <c r="I489" i="7"/>
  <c r="I490" i="7"/>
  <c r="I491" i="7"/>
  <c r="I492" i="7"/>
  <c r="J492" i="7" s="1"/>
  <c r="I493" i="7"/>
  <c r="I494" i="7"/>
  <c r="I495" i="7"/>
  <c r="I496" i="7"/>
  <c r="I497" i="7"/>
  <c r="I498" i="7"/>
  <c r="I499" i="7"/>
  <c r="I500" i="7"/>
  <c r="I501" i="7"/>
  <c r="I502" i="7"/>
  <c r="I503" i="7"/>
  <c r="I504" i="7"/>
  <c r="I505" i="7"/>
  <c r="I506" i="7"/>
  <c r="I507" i="7"/>
  <c r="J507" i="7" s="1"/>
  <c r="I508" i="7"/>
  <c r="J508" i="7" s="1"/>
  <c r="I509" i="7"/>
  <c r="I510" i="7"/>
  <c r="I511" i="7"/>
  <c r="I512" i="7"/>
  <c r="I513" i="7"/>
  <c r="I514" i="7"/>
  <c r="I515" i="7"/>
  <c r="I516" i="7"/>
  <c r="I517" i="7"/>
  <c r="I518" i="7"/>
  <c r="I519" i="7"/>
  <c r="I520" i="7"/>
  <c r="I521" i="7"/>
  <c r="I522" i="7"/>
  <c r="I523" i="7"/>
  <c r="I524" i="7"/>
  <c r="I525" i="7"/>
  <c r="I526" i="7"/>
  <c r="I527" i="7"/>
  <c r="I528" i="7"/>
  <c r="I529" i="7"/>
  <c r="I530" i="7"/>
  <c r="I531" i="7"/>
  <c r="I532" i="7"/>
  <c r="I533" i="7"/>
  <c r="I534" i="7"/>
  <c r="I535" i="7"/>
  <c r="J535" i="7" s="1"/>
  <c r="I536" i="7"/>
  <c r="J536" i="7" s="1"/>
  <c r="I537" i="7"/>
  <c r="I538" i="7"/>
  <c r="I539" i="7"/>
  <c r="I540" i="7"/>
  <c r="I541" i="7"/>
  <c r="I542" i="7"/>
  <c r="I543" i="7"/>
  <c r="I544" i="7"/>
  <c r="I545" i="7"/>
  <c r="I546" i="7"/>
  <c r="I547" i="7"/>
  <c r="I548" i="7"/>
  <c r="J548" i="7" s="1"/>
  <c r="I549" i="7"/>
  <c r="I550" i="7"/>
  <c r="I551" i="7"/>
  <c r="I552" i="7"/>
  <c r="I553" i="7"/>
  <c r="I554" i="7"/>
  <c r="I555" i="7"/>
  <c r="I556" i="7"/>
  <c r="I557" i="7"/>
  <c r="I558" i="7"/>
  <c r="I559" i="7"/>
  <c r="I560" i="7"/>
  <c r="I561" i="7"/>
  <c r="I562" i="7"/>
  <c r="I563" i="7"/>
  <c r="I564" i="7"/>
  <c r="I565" i="7"/>
  <c r="I566" i="7"/>
  <c r="J566" i="7" s="1"/>
  <c r="I567" i="7"/>
  <c r="I568" i="7"/>
  <c r="I569" i="7"/>
  <c r="I570" i="7"/>
  <c r="I571" i="7"/>
  <c r="I572" i="7"/>
  <c r="I573" i="7"/>
  <c r="I574" i="7"/>
  <c r="I575" i="7"/>
  <c r="I576" i="7"/>
  <c r="I577" i="7"/>
  <c r="I578" i="7"/>
  <c r="I579" i="7"/>
  <c r="J579" i="7" s="1"/>
  <c r="I580" i="7"/>
  <c r="J580" i="7" s="1"/>
  <c r="I581" i="7"/>
  <c r="I582" i="7"/>
  <c r="I583" i="7"/>
  <c r="I584" i="7"/>
  <c r="I585" i="7"/>
  <c r="I586" i="7"/>
  <c r="I587" i="7"/>
  <c r="I588" i="7"/>
  <c r="I589" i="7"/>
  <c r="I590" i="7"/>
  <c r="I591" i="7"/>
  <c r="I592" i="7"/>
  <c r="I593" i="7"/>
  <c r="J593" i="7" s="1"/>
  <c r="I594" i="7"/>
  <c r="J594" i="7" s="1"/>
  <c r="I595" i="7"/>
  <c r="I596" i="7"/>
  <c r="I597" i="7"/>
  <c r="I598" i="7"/>
  <c r="I599" i="7"/>
  <c r="I600" i="7"/>
  <c r="I601" i="7"/>
  <c r="I602" i="7"/>
  <c r="I603" i="7"/>
  <c r="I604" i="7"/>
  <c r="J604" i="7" s="1"/>
  <c r="I605" i="7"/>
  <c r="I606" i="7"/>
  <c r="I607" i="7"/>
  <c r="I608" i="7"/>
  <c r="I609" i="7"/>
  <c r="I610" i="7"/>
  <c r="I611" i="7"/>
  <c r="I612" i="7"/>
  <c r="I613" i="7"/>
  <c r="I614" i="7"/>
  <c r="J614" i="7" s="1"/>
  <c r="I615" i="7"/>
  <c r="I616" i="7"/>
  <c r="I617" i="7"/>
  <c r="J617" i="7" s="1"/>
  <c r="I618" i="7"/>
  <c r="I619" i="7"/>
  <c r="I620" i="7"/>
  <c r="I621" i="7"/>
  <c r="I622" i="7"/>
  <c r="I623" i="7"/>
  <c r="I624" i="7"/>
  <c r="I625" i="7"/>
  <c r="I626" i="7"/>
  <c r="I627" i="7"/>
  <c r="I628" i="7"/>
  <c r="I629" i="7"/>
  <c r="J629" i="7" s="1"/>
  <c r="I630" i="7"/>
  <c r="J630" i="7" s="1"/>
  <c r="I631" i="7"/>
  <c r="I632" i="7"/>
  <c r="I633" i="7"/>
  <c r="I634" i="7"/>
  <c r="I635" i="7"/>
  <c r="I636" i="7"/>
  <c r="I637" i="7"/>
  <c r="I638" i="7"/>
  <c r="I639" i="7"/>
  <c r="I640" i="7"/>
  <c r="I641" i="7"/>
  <c r="J641" i="7" s="1"/>
  <c r="I642" i="7"/>
  <c r="J642" i="7" s="1"/>
  <c r="I643" i="7"/>
  <c r="I644" i="7"/>
  <c r="I645" i="7"/>
  <c r="I646" i="7"/>
  <c r="I647" i="7"/>
  <c r="I648" i="7"/>
  <c r="I649" i="7"/>
  <c r="I650" i="7"/>
  <c r="I651" i="7"/>
  <c r="I652" i="7"/>
  <c r="I653" i="7"/>
  <c r="J653" i="7" s="1"/>
  <c r="I654" i="7"/>
  <c r="J654" i="7" s="1"/>
  <c r="I655" i="7"/>
  <c r="I656" i="7"/>
  <c r="I657" i="7"/>
  <c r="I658" i="7"/>
  <c r="I659" i="7"/>
  <c r="I660" i="7"/>
  <c r="I661" i="7"/>
  <c r="I662" i="7"/>
  <c r="I663" i="7"/>
  <c r="I664" i="7"/>
  <c r="I665" i="7"/>
  <c r="J665" i="7" s="1"/>
  <c r="I666" i="7"/>
  <c r="J666" i="7" s="1"/>
  <c r="I667" i="7"/>
  <c r="I668" i="7"/>
  <c r="I669" i="7"/>
  <c r="I670" i="7"/>
  <c r="I671" i="7"/>
  <c r="I672" i="7"/>
  <c r="I673" i="7"/>
  <c r="I674" i="7"/>
  <c r="I675" i="7"/>
  <c r="I676" i="7"/>
  <c r="I677" i="7"/>
  <c r="I678" i="7"/>
  <c r="I679" i="7"/>
  <c r="I680" i="7"/>
  <c r="I681" i="7"/>
  <c r="I682" i="7"/>
  <c r="I683" i="7"/>
  <c r="I684" i="7"/>
  <c r="I685" i="7"/>
  <c r="I686" i="7"/>
  <c r="I687" i="7"/>
  <c r="I688" i="7"/>
  <c r="I689" i="7"/>
  <c r="J689" i="7" s="1"/>
  <c r="I690" i="7"/>
  <c r="I691" i="7"/>
  <c r="I692" i="7"/>
  <c r="I693" i="7"/>
  <c r="I694" i="7"/>
  <c r="I695" i="7"/>
  <c r="I696" i="7"/>
  <c r="I697" i="7"/>
  <c r="I698" i="7"/>
  <c r="I699" i="7"/>
  <c r="I700" i="7"/>
  <c r="I701" i="7"/>
  <c r="J701" i="7" s="1"/>
  <c r="I702" i="7"/>
  <c r="J702" i="7" s="1"/>
  <c r="I703" i="7"/>
  <c r="I704" i="7"/>
  <c r="I705" i="7"/>
  <c r="I706" i="7"/>
  <c r="I707" i="7"/>
  <c r="I708" i="7"/>
  <c r="I709" i="7"/>
  <c r="I710" i="7"/>
  <c r="I711" i="7"/>
  <c r="I712" i="7"/>
  <c r="I713" i="7"/>
  <c r="J713" i="7" s="1"/>
  <c r="I714" i="7"/>
  <c r="J714" i="7" s="1"/>
  <c r="I715" i="7"/>
  <c r="I716" i="7"/>
  <c r="I717" i="7"/>
  <c r="I718" i="7"/>
  <c r="I719" i="7"/>
  <c r="I720" i="7"/>
  <c r="I721" i="7"/>
  <c r="I722" i="7"/>
  <c r="J722" i="7" s="1"/>
  <c r="I723" i="7"/>
  <c r="I724" i="7"/>
  <c r="I725" i="7"/>
  <c r="I726" i="7"/>
  <c r="J726" i="7" s="1"/>
  <c r="I727" i="7"/>
  <c r="I728" i="7"/>
  <c r="I729" i="7"/>
  <c r="I730" i="7"/>
  <c r="I731" i="7"/>
  <c r="I732" i="7"/>
  <c r="I733" i="7"/>
  <c r="I734" i="7"/>
  <c r="I735" i="7"/>
  <c r="I736" i="7"/>
  <c r="I737" i="7"/>
  <c r="J737" i="7" s="1"/>
  <c r="I738" i="7"/>
  <c r="J738" i="7" s="1"/>
  <c r="I739" i="7"/>
  <c r="I740" i="7"/>
  <c r="I741" i="7"/>
  <c r="I742" i="7"/>
  <c r="I743" i="7"/>
  <c r="I744" i="7"/>
  <c r="I745" i="7"/>
  <c r="I746" i="7"/>
  <c r="I747" i="7"/>
  <c r="I748" i="7"/>
  <c r="I749" i="7"/>
  <c r="I750" i="7"/>
  <c r="I751" i="7"/>
  <c r="I752" i="7"/>
  <c r="I753" i="7"/>
  <c r="I754" i="7"/>
  <c r="I755" i="7"/>
  <c r="I756" i="7"/>
  <c r="I757" i="7"/>
  <c r="I758" i="7"/>
  <c r="I759" i="7"/>
  <c r="I760" i="7"/>
  <c r="I761" i="7"/>
  <c r="J761" i="7" s="1"/>
  <c r="I762" i="7"/>
  <c r="I763" i="7"/>
  <c r="I764" i="7"/>
  <c r="I765" i="7"/>
  <c r="I766" i="7"/>
  <c r="I767" i="7"/>
  <c r="I768" i="7"/>
  <c r="I769" i="7"/>
  <c r="I770" i="7"/>
  <c r="I771" i="7"/>
  <c r="I772" i="7"/>
  <c r="I773" i="7"/>
  <c r="J773" i="7" s="1"/>
  <c r="I774" i="7"/>
  <c r="J774" i="7" s="1"/>
  <c r="I775" i="7"/>
  <c r="I776" i="7"/>
  <c r="I777" i="7"/>
  <c r="J777" i="7" s="1"/>
  <c r="I778" i="7"/>
  <c r="I779" i="7"/>
  <c r="I780" i="7"/>
  <c r="I781" i="7"/>
  <c r="I782" i="7"/>
  <c r="I783" i="7"/>
  <c r="I784" i="7"/>
  <c r="I785" i="7"/>
  <c r="J785" i="7" s="1"/>
  <c r="I786" i="7"/>
  <c r="J786" i="7" s="1"/>
  <c r="I787" i="7"/>
  <c r="I788" i="7"/>
  <c r="I789" i="7"/>
  <c r="I790" i="7"/>
  <c r="I791" i="7"/>
  <c r="I792" i="7"/>
  <c r="I793" i="7"/>
  <c r="I794" i="7"/>
  <c r="I795" i="7"/>
  <c r="I796" i="7"/>
  <c r="I797" i="7"/>
  <c r="J797" i="7" s="1"/>
  <c r="I798" i="7"/>
  <c r="J798" i="7" s="1"/>
  <c r="I799" i="7"/>
  <c r="I800" i="7"/>
  <c r="I801" i="7"/>
  <c r="I802" i="7"/>
  <c r="I803" i="7"/>
  <c r="I804" i="7"/>
  <c r="I805" i="7"/>
  <c r="I806" i="7"/>
  <c r="I807" i="7"/>
  <c r="I808" i="7"/>
  <c r="I809" i="7"/>
  <c r="J809" i="7" s="1"/>
  <c r="I810" i="7"/>
  <c r="J810" i="7" s="1"/>
  <c r="I811" i="7"/>
  <c r="I812" i="7"/>
  <c r="I813" i="7"/>
  <c r="J813" i="7" s="1"/>
  <c r="K813" i="7" s="1"/>
  <c r="L813" i="7" s="1"/>
  <c r="I814" i="7"/>
  <c r="I815" i="7"/>
  <c r="I816" i="7"/>
  <c r="I817" i="7"/>
  <c r="I818" i="7"/>
  <c r="J818" i="7" s="1"/>
  <c r="I819" i="7"/>
  <c r="I820" i="7"/>
  <c r="I821" i="7"/>
  <c r="I822" i="7"/>
  <c r="I823" i="7"/>
  <c r="I824" i="7"/>
  <c r="I825" i="7"/>
  <c r="I826" i="7"/>
  <c r="I827" i="7"/>
  <c r="I828" i="7"/>
  <c r="I829" i="7"/>
  <c r="I830" i="7"/>
  <c r="I831" i="7"/>
  <c r="I832" i="7"/>
  <c r="I833" i="7"/>
  <c r="J833" i="7" s="1"/>
  <c r="I834" i="7"/>
  <c r="I835" i="7"/>
  <c r="I836" i="7"/>
  <c r="I837" i="7"/>
  <c r="I838" i="7"/>
  <c r="I839" i="7"/>
  <c r="I840" i="7"/>
  <c r="I841" i="7"/>
  <c r="I842" i="7"/>
  <c r="I843" i="7"/>
  <c r="I844" i="7"/>
  <c r="I845" i="7"/>
  <c r="J845" i="7" s="1"/>
  <c r="I846" i="7"/>
  <c r="J846" i="7" s="1"/>
  <c r="I847" i="7"/>
  <c r="I848" i="7"/>
  <c r="I849" i="7"/>
  <c r="I850" i="7"/>
  <c r="I851" i="7"/>
  <c r="I852" i="7"/>
  <c r="I853" i="7"/>
  <c r="I854" i="7"/>
  <c r="I855" i="7"/>
  <c r="I856" i="7"/>
  <c r="I857" i="7"/>
  <c r="J857" i="7" s="1"/>
  <c r="I858" i="7"/>
  <c r="J858" i="7" s="1"/>
  <c r="I859" i="7"/>
  <c r="I860" i="7"/>
  <c r="I861" i="7"/>
  <c r="I862" i="7"/>
  <c r="I863" i="7"/>
  <c r="I864" i="7"/>
  <c r="I865" i="7"/>
  <c r="I866" i="7"/>
  <c r="I867" i="7"/>
  <c r="I868" i="7"/>
  <c r="I869" i="7"/>
  <c r="J869" i="7" s="1"/>
  <c r="I870" i="7"/>
  <c r="J870" i="7" s="1"/>
  <c r="I871" i="7"/>
  <c r="I872" i="7"/>
  <c r="I873" i="7"/>
  <c r="J873" i="7" s="1"/>
  <c r="I874" i="7"/>
  <c r="I875" i="7"/>
  <c r="I876" i="7"/>
  <c r="I877" i="7"/>
  <c r="I878" i="7"/>
  <c r="I879" i="7"/>
  <c r="I880" i="7"/>
  <c r="I881" i="7"/>
  <c r="J881" i="7" s="1"/>
  <c r="I882" i="7"/>
  <c r="J882" i="7" s="1"/>
  <c r="I883" i="7"/>
  <c r="I884" i="7"/>
  <c r="I885" i="7"/>
  <c r="J885" i="7" s="1"/>
  <c r="K885" i="7" s="1"/>
  <c r="L885" i="7" s="1"/>
  <c r="I886" i="7"/>
  <c r="I887" i="7"/>
  <c r="I888" i="7"/>
  <c r="I889" i="7"/>
  <c r="I890" i="7"/>
  <c r="I891" i="7"/>
  <c r="I892" i="7"/>
  <c r="J892" i="7" s="1"/>
  <c r="I893" i="7"/>
  <c r="I894" i="7"/>
  <c r="I895" i="7"/>
  <c r="I896" i="7"/>
  <c r="I897" i="7"/>
  <c r="I898" i="7"/>
  <c r="I899" i="7"/>
  <c r="I900" i="7"/>
  <c r="I901" i="7"/>
  <c r="I902" i="7"/>
  <c r="I903" i="7"/>
  <c r="I904" i="7"/>
  <c r="I905" i="7"/>
  <c r="J905" i="7" s="1"/>
  <c r="I906" i="7"/>
  <c r="I907" i="7"/>
  <c r="I908" i="7"/>
  <c r="I909" i="7"/>
  <c r="I910" i="7"/>
  <c r="I911" i="7"/>
  <c r="I912" i="7"/>
  <c r="I913" i="7"/>
  <c r="I914" i="7"/>
  <c r="I915" i="7"/>
  <c r="I916" i="7"/>
  <c r="I917" i="7"/>
  <c r="J917" i="7" s="1"/>
  <c r="I918" i="7"/>
  <c r="J918" i="7" s="1"/>
  <c r="I919" i="7"/>
  <c r="I920" i="7"/>
  <c r="I921" i="7"/>
  <c r="I922" i="7"/>
  <c r="I923" i="7"/>
  <c r="I924" i="7"/>
  <c r="I925" i="7"/>
  <c r="I926" i="7"/>
  <c r="I927" i="7"/>
  <c r="I928" i="7"/>
  <c r="I929" i="7"/>
  <c r="J929" i="7" s="1"/>
  <c r="I930" i="7"/>
  <c r="J930" i="7" s="1"/>
  <c r="I931" i="7"/>
  <c r="I932" i="7"/>
  <c r="I933" i="7"/>
  <c r="I934" i="7"/>
  <c r="I935" i="7"/>
  <c r="I936" i="7"/>
  <c r="I937" i="7"/>
  <c r="I938" i="7"/>
  <c r="I939" i="7"/>
  <c r="I940" i="7"/>
  <c r="J940" i="7" s="1"/>
  <c r="I941" i="7"/>
  <c r="J941" i="7" s="1"/>
  <c r="I942" i="7"/>
  <c r="J942" i="7" s="1"/>
  <c r="I943" i="7"/>
  <c r="I944" i="7"/>
  <c r="I945" i="7"/>
  <c r="J945" i="7" s="1"/>
  <c r="I946" i="7"/>
  <c r="I947" i="7"/>
  <c r="I948" i="7"/>
  <c r="I949" i="7"/>
  <c r="I950" i="7"/>
  <c r="I951" i="7"/>
  <c r="I952" i="7"/>
  <c r="I953" i="7"/>
  <c r="J953" i="7" s="1"/>
  <c r="I954" i="7"/>
  <c r="J954" i="7" s="1"/>
  <c r="I955" i="7"/>
  <c r="I956" i="7"/>
  <c r="I957" i="7"/>
  <c r="I958" i="7"/>
  <c r="I959" i="7"/>
  <c r="I960" i="7"/>
  <c r="I961" i="7"/>
  <c r="I962" i="7"/>
  <c r="I963" i="7"/>
  <c r="I964" i="7"/>
  <c r="I965" i="7"/>
  <c r="I966" i="7"/>
  <c r="I967" i="7"/>
  <c r="I968" i="7"/>
  <c r="I969" i="7"/>
  <c r="I970" i="7"/>
  <c r="I971" i="7"/>
  <c r="I972" i="7"/>
  <c r="I973" i="7"/>
  <c r="I974" i="7"/>
  <c r="I975" i="7"/>
  <c r="I976" i="7"/>
  <c r="I977" i="7"/>
  <c r="J977" i="7" s="1"/>
  <c r="I978" i="7"/>
  <c r="I979" i="7"/>
  <c r="I980" i="7"/>
  <c r="I981" i="7"/>
  <c r="I982" i="7"/>
  <c r="I983" i="7"/>
  <c r="J983" i="7" s="1"/>
  <c r="I984" i="7"/>
  <c r="I985" i="7"/>
  <c r="I986" i="7"/>
  <c r="J986" i="7" s="1"/>
  <c r="I987" i="7"/>
  <c r="I988" i="7"/>
  <c r="I989" i="7"/>
  <c r="J989" i="7" s="1"/>
  <c r="I990" i="7"/>
  <c r="J990" i="7" s="1"/>
  <c r="I991" i="7"/>
  <c r="I992" i="7"/>
  <c r="I993" i="7"/>
  <c r="I994" i="7"/>
  <c r="I995" i="7"/>
  <c r="I996" i="7"/>
  <c r="I997" i="7"/>
  <c r="I998" i="7"/>
  <c r="I999" i="7"/>
  <c r="I1000" i="7"/>
  <c r="I1001" i="7"/>
  <c r="J1001" i="7" s="1"/>
  <c r="I1002" i="7"/>
  <c r="J1002" i="7" s="1"/>
  <c r="I1003" i="7"/>
  <c r="I1004" i="7"/>
  <c r="I1005" i="7"/>
  <c r="I1006" i="7"/>
  <c r="I1007" i="7"/>
  <c r="I1008" i="7"/>
  <c r="I1009" i="7"/>
  <c r="I1010" i="7"/>
  <c r="I1011" i="7"/>
  <c r="I1012" i="7"/>
  <c r="I1013" i="7"/>
  <c r="J1013" i="7" s="1"/>
  <c r="I1014" i="7"/>
  <c r="J1014" i="7" s="1"/>
  <c r="I1015" i="7"/>
  <c r="I1016" i="7"/>
  <c r="I1017" i="7"/>
  <c r="I1018" i="7"/>
  <c r="I1019" i="7"/>
  <c r="I1020" i="7"/>
  <c r="I1021" i="7"/>
  <c r="I1022" i="7"/>
  <c r="I1023" i="7"/>
  <c r="J1023" i="7" s="1"/>
  <c r="I1024" i="7"/>
  <c r="I1025" i="7"/>
  <c r="J1025" i="7" s="1"/>
  <c r="I1026" i="7"/>
  <c r="J1026" i="7" s="1"/>
  <c r="I1027" i="7"/>
  <c r="I1028" i="7"/>
  <c r="I1029" i="7"/>
  <c r="I1030" i="7"/>
  <c r="I1031" i="7"/>
  <c r="I1032" i="7"/>
  <c r="I1033" i="7"/>
  <c r="I1034" i="7"/>
  <c r="I1035" i="7"/>
  <c r="I1036" i="7"/>
  <c r="I1037" i="7"/>
  <c r="I1038" i="7"/>
  <c r="I1039" i="7"/>
  <c r="I1040" i="7"/>
  <c r="I1041" i="7"/>
  <c r="I1042" i="7"/>
  <c r="I1043" i="7"/>
  <c r="I1044" i="7"/>
  <c r="I1045" i="7"/>
  <c r="I1046" i="7"/>
  <c r="I1047" i="7"/>
  <c r="I1048" i="7"/>
  <c r="I1049" i="7"/>
  <c r="J1049" i="7" s="1"/>
  <c r="I1050" i="7"/>
  <c r="I1051" i="7"/>
  <c r="I1052" i="7"/>
  <c r="I1053" i="7"/>
  <c r="I1054" i="7"/>
  <c r="I1055" i="7"/>
  <c r="I1056" i="7"/>
  <c r="I1057" i="7"/>
  <c r="I1058" i="7"/>
  <c r="I1059" i="7"/>
  <c r="I1060" i="7"/>
  <c r="I1061" i="7"/>
  <c r="J1061" i="7" s="1"/>
  <c r="I1062" i="7"/>
  <c r="J1062" i="7" s="1"/>
  <c r="I1063" i="7"/>
  <c r="I1064" i="7"/>
  <c r="I1065" i="7"/>
  <c r="J1065" i="7" s="1"/>
  <c r="I1066" i="7"/>
  <c r="I1067" i="7"/>
  <c r="I1068" i="7"/>
  <c r="I1069" i="7"/>
  <c r="J1069" i="7" s="1"/>
  <c r="I1070" i="7"/>
  <c r="I1071" i="7"/>
  <c r="I1072" i="7"/>
  <c r="I1073" i="7"/>
  <c r="J1073" i="7" s="1"/>
  <c r="I1074" i="7"/>
  <c r="J1074" i="7" s="1"/>
  <c r="I1075" i="7"/>
  <c r="I1076" i="7"/>
  <c r="I1077" i="7"/>
  <c r="I1078" i="7"/>
  <c r="I1079" i="7"/>
  <c r="I1080" i="7"/>
  <c r="I1081" i="7"/>
  <c r="I1082" i="7"/>
  <c r="I1083" i="7"/>
  <c r="I1084" i="7"/>
  <c r="I1085" i="7"/>
  <c r="J1085" i="7" s="1"/>
  <c r="I1086" i="7"/>
  <c r="J1086" i="7" s="1"/>
  <c r="I1087" i="7"/>
  <c r="I1088" i="7"/>
  <c r="I1089" i="7"/>
  <c r="I1090" i="7"/>
  <c r="I1091" i="7"/>
  <c r="I1092" i="7"/>
  <c r="I1093" i="7"/>
  <c r="I1094" i="7"/>
  <c r="I1095" i="7"/>
  <c r="I1096" i="7"/>
  <c r="I1097" i="7"/>
  <c r="J1097" i="7" s="1"/>
  <c r="I1098" i="7"/>
  <c r="J1098" i="7" s="1"/>
  <c r="I1099" i="7"/>
  <c r="I1100" i="7"/>
  <c r="I1101" i="7"/>
  <c r="J1101" i="7" s="1"/>
  <c r="J3" i="7"/>
  <c r="K3" i="7" s="1"/>
  <c r="L3" i="7" s="1"/>
  <c r="B4" i="10"/>
  <c r="B5" i="10"/>
  <c r="B6" i="10"/>
  <c r="C6" i="10" s="1"/>
  <c r="D6" i="10" s="1"/>
  <c r="B7" i="10"/>
  <c r="B8" i="10"/>
  <c r="C8" i="10" s="1"/>
  <c r="D8" i="10" s="1"/>
  <c r="B9" i="10"/>
  <c r="C9" i="10" s="1"/>
  <c r="D9" i="10" s="1"/>
  <c r="B10" i="10"/>
  <c r="B11" i="10"/>
  <c r="B12" i="10"/>
  <c r="B13" i="10"/>
  <c r="C13" i="10" s="1"/>
  <c r="D13" i="10" s="1"/>
  <c r="B14" i="10"/>
  <c r="C14" i="10" s="1"/>
  <c r="D14" i="10" s="1"/>
  <c r="B15" i="10"/>
  <c r="C15" i="10" s="1"/>
  <c r="B16" i="10"/>
  <c r="B17" i="10"/>
  <c r="B18" i="10"/>
  <c r="C18" i="10" s="1"/>
  <c r="D18" i="10" s="1"/>
  <c r="B19" i="10"/>
  <c r="C19" i="10" s="1"/>
  <c r="D19" i="10" s="1"/>
  <c r="B20" i="10"/>
  <c r="B21" i="10"/>
  <c r="B22" i="10"/>
  <c r="B23" i="10"/>
  <c r="C23" i="10" s="1"/>
  <c r="D23" i="10" s="1"/>
  <c r="B24" i="10"/>
  <c r="B25" i="10"/>
  <c r="C25" i="10" s="1"/>
  <c r="B26" i="10"/>
  <c r="C26" i="10" s="1"/>
  <c r="D26" i="10" s="1"/>
  <c r="B27" i="10"/>
  <c r="C27" i="10" s="1"/>
  <c r="B28" i="10"/>
  <c r="B29" i="10"/>
  <c r="B30" i="10"/>
  <c r="C30" i="10" s="1"/>
  <c r="D30" i="10" s="1"/>
  <c r="B31" i="10"/>
  <c r="B32" i="10"/>
  <c r="B33" i="10"/>
  <c r="B34" i="10"/>
  <c r="B35" i="10"/>
  <c r="B36" i="10"/>
  <c r="B37" i="10"/>
  <c r="C37" i="10" s="1"/>
  <c r="B38" i="10"/>
  <c r="C38" i="10" s="1"/>
  <c r="D38" i="10" s="1"/>
  <c r="B39" i="10"/>
  <c r="B40" i="10"/>
  <c r="B41" i="10"/>
  <c r="B42" i="10"/>
  <c r="C42" i="10" s="1"/>
  <c r="D42" i="10" s="1"/>
  <c r="B43" i="10"/>
  <c r="B44" i="10"/>
  <c r="B45" i="10"/>
  <c r="B46" i="10"/>
  <c r="B47" i="10"/>
  <c r="B48" i="10"/>
  <c r="B49" i="10"/>
  <c r="C49" i="10" s="1"/>
  <c r="B50" i="10"/>
  <c r="C50" i="10" s="1"/>
  <c r="D50" i="10" s="1"/>
  <c r="B51" i="10"/>
  <c r="C51" i="10" s="1"/>
  <c r="B52" i="10"/>
  <c r="B53" i="10"/>
  <c r="B54" i="10"/>
  <c r="C54" i="10" s="1"/>
  <c r="D54" i="10" s="1"/>
  <c r="B55" i="10"/>
  <c r="B56" i="10"/>
  <c r="B57" i="10"/>
  <c r="C57" i="10" s="1"/>
  <c r="B58" i="10"/>
  <c r="B59" i="10"/>
  <c r="C59" i="10" s="1"/>
  <c r="D59" i="10" s="1"/>
  <c r="B60" i="10"/>
  <c r="B61" i="10"/>
  <c r="C61" i="10" s="1"/>
  <c r="B62" i="10"/>
  <c r="C62" i="10" s="1"/>
  <c r="D62" i="10" s="1"/>
  <c r="B63" i="10"/>
  <c r="C63" i="10" s="1"/>
  <c r="B64" i="10"/>
  <c r="B65" i="10"/>
  <c r="B66" i="10"/>
  <c r="B67" i="10"/>
  <c r="C67" i="10" s="1"/>
  <c r="D67" i="10" s="1"/>
  <c r="B68" i="10"/>
  <c r="B69" i="10"/>
  <c r="C69" i="10" s="1"/>
  <c r="D69" i="10" s="1"/>
  <c r="B70" i="10"/>
  <c r="B71" i="10"/>
  <c r="B72" i="10"/>
  <c r="B73" i="10"/>
  <c r="B74" i="10"/>
  <c r="C74" i="10" s="1"/>
  <c r="D74" i="10" s="1"/>
  <c r="B75" i="10"/>
  <c r="C75" i="10" s="1"/>
  <c r="B76" i="10"/>
  <c r="B77" i="10"/>
  <c r="B78" i="10"/>
  <c r="C78" i="10" s="1"/>
  <c r="D78" i="10" s="1"/>
  <c r="B79" i="10"/>
  <c r="C79" i="10" s="1"/>
  <c r="D79" i="10" s="1"/>
  <c r="B80" i="10"/>
  <c r="B81" i="10"/>
  <c r="B82" i="10"/>
  <c r="B83" i="10"/>
  <c r="B84" i="10"/>
  <c r="B85" i="10"/>
  <c r="B86" i="10"/>
  <c r="C86" i="10" s="1"/>
  <c r="D86" i="10" s="1"/>
  <c r="B87" i="10"/>
  <c r="B88" i="10"/>
  <c r="B89" i="10"/>
  <c r="B90" i="10"/>
  <c r="B91" i="10"/>
  <c r="B92" i="10"/>
  <c r="C92" i="10" s="1"/>
  <c r="D92" i="10" s="1"/>
  <c r="B93" i="10"/>
  <c r="B94" i="10"/>
  <c r="B95" i="10"/>
  <c r="C95" i="10" s="1"/>
  <c r="D95" i="10" s="1"/>
  <c r="B96" i="10"/>
  <c r="B97" i="10"/>
  <c r="C97" i="10" s="1"/>
  <c r="B98" i="10"/>
  <c r="B99" i="10"/>
  <c r="C99" i="10" s="1"/>
  <c r="B100" i="10"/>
  <c r="B101" i="10"/>
  <c r="B102" i="10"/>
  <c r="B103" i="10"/>
  <c r="B104" i="10"/>
  <c r="B105" i="10"/>
  <c r="B106" i="10"/>
  <c r="B107" i="10"/>
  <c r="B108" i="10"/>
  <c r="B109" i="10"/>
  <c r="C109" i="10" s="1"/>
  <c r="B110" i="10"/>
  <c r="C110" i="10" s="1"/>
  <c r="D110" i="10" s="1"/>
  <c r="B111" i="10"/>
  <c r="B112" i="10"/>
  <c r="B113" i="10"/>
  <c r="B114" i="10"/>
  <c r="C114" i="10" s="1"/>
  <c r="D114" i="10" s="1"/>
  <c r="B115" i="10"/>
  <c r="B116" i="10"/>
  <c r="B117" i="10"/>
  <c r="C117" i="10" s="1"/>
  <c r="D117" i="10" s="1"/>
  <c r="B118" i="10"/>
  <c r="B119" i="10"/>
  <c r="B120" i="10"/>
  <c r="B121" i="10"/>
  <c r="C121" i="10" s="1"/>
  <c r="B122" i="10"/>
  <c r="C122" i="10" s="1"/>
  <c r="D122" i="10" s="1"/>
  <c r="B123" i="10"/>
  <c r="C123" i="10" s="1"/>
  <c r="B124" i="10"/>
  <c r="B125" i="10"/>
  <c r="B126" i="10"/>
  <c r="C126" i="10" s="1"/>
  <c r="D126" i="10" s="1"/>
  <c r="B127" i="10"/>
  <c r="C127" i="10" s="1"/>
  <c r="D127" i="10" s="1"/>
  <c r="B128" i="10"/>
  <c r="C128" i="10" s="1"/>
  <c r="D128" i="10" s="1"/>
  <c r="B129" i="10"/>
  <c r="B130" i="10"/>
  <c r="B131" i="10"/>
  <c r="C131" i="10" s="1"/>
  <c r="D131" i="10" s="1"/>
  <c r="B132" i="10"/>
  <c r="B133" i="10"/>
  <c r="C133" i="10" s="1"/>
  <c r="D133" i="10" s="1"/>
  <c r="B134" i="10"/>
  <c r="C134" i="10" s="1"/>
  <c r="B135" i="10"/>
  <c r="C135" i="10" s="1"/>
  <c r="B136" i="10"/>
  <c r="B137" i="10"/>
  <c r="B138" i="10"/>
  <c r="C138" i="10" s="1"/>
  <c r="B139" i="10"/>
  <c r="C139" i="10" s="1"/>
  <c r="D139" i="10" s="1"/>
  <c r="B140" i="10"/>
  <c r="B141" i="10"/>
  <c r="B142" i="10"/>
  <c r="B143" i="10"/>
  <c r="B144" i="10"/>
  <c r="B145" i="10"/>
  <c r="B146" i="10"/>
  <c r="C146" i="10" s="1"/>
  <c r="B147" i="10"/>
  <c r="C147" i="10" s="1"/>
  <c r="B148" i="10"/>
  <c r="B149" i="10"/>
  <c r="B150" i="10"/>
  <c r="C150" i="10" s="1"/>
  <c r="B151" i="10"/>
  <c r="B152" i="10"/>
  <c r="C152" i="10" s="1"/>
  <c r="D152" i="10" s="1"/>
  <c r="B153" i="10"/>
  <c r="B154" i="10"/>
  <c r="B155" i="10"/>
  <c r="B156" i="10"/>
  <c r="B157" i="10"/>
  <c r="C157" i="10" s="1"/>
  <c r="B158" i="10"/>
  <c r="C158" i="10" s="1"/>
  <c r="B159" i="10"/>
  <c r="B160" i="10"/>
  <c r="B161" i="10"/>
  <c r="B162" i="10"/>
  <c r="B163" i="10"/>
  <c r="B164" i="10"/>
  <c r="C164" i="10" s="1"/>
  <c r="D164" i="10" s="1"/>
  <c r="B165" i="10"/>
  <c r="C165" i="10" s="1"/>
  <c r="D165" i="10" s="1"/>
  <c r="B166" i="10"/>
  <c r="B167" i="10"/>
  <c r="C167" i="10" s="1"/>
  <c r="D167" i="10" s="1"/>
  <c r="B168" i="10"/>
  <c r="B169" i="10"/>
  <c r="C169" i="10" s="1"/>
  <c r="B170" i="10"/>
  <c r="C170" i="10" s="1"/>
  <c r="B171" i="10"/>
  <c r="C171" i="10" s="1"/>
  <c r="B172" i="10"/>
  <c r="B173" i="10"/>
  <c r="B174" i="10"/>
  <c r="B175" i="10"/>
  <c r="C175" i="10" s="1"/>
  <c r="D175" i="10" s="1"/>
  <c r="B176" i="10"/>
  <c r="C176" i="10" s="1"/>
  <c r="D176" i="10" s="1"/>
  <c r="B177" i="10"/>
  <c r="B178" i="10"/>
  <c r="B179" i="10"/>
  <c r="B180" i="10"/>
  <c r="B181" i="10"/>
  <c r="C181" i="10" s="1"/>
  <c r="B182" i="10"/>
  <c r="C182" i="10" s="1"/>
  <c r="B183" i="10"/>
  <c r="C183" i="10" s="1"/>
  <c r="B184" i="10"/>
  <c r="B185" i="10"/>
  <c r="B186" i="10"/>
  <c r="C186" i="10" s="1"/>
  <c r="B187" i="10"/>
  <c r="C187" i="10" s="1"/>
  <c r="D187" i="10" s="1"/>
  <c r="B188" i="10"/>
  <c r="B189" i="10"/>
  <c r="B190" i="10"/>
  <c r="B191" i="10"/>
  <c r="B192" i="10"/>
  <c r="B193" i="10"/>
  <c r="C193" i="10" s="1"/>
  <c r="B194" i="10"/>
  <c r="C194" i="10" s="1"/>
  <c r="B195" i="10"/>
  <c r="C195" i="10" s="1"/>
  <c r="B196" i="10"/>
  <c r="B197" i="10"/>
  <c r="B198" i="10"/>
  <c r="C198" i="10" s="1"/>
  <c r="B199" i="10"/>
  <c r="B200" i="10"/>
  <c r="B201" i="10"/>
  <c r="B202" i="10"/>
  <c r="B203" i="10"/>
  <c r="C203" i="10" s="1"/>
  <c r="D203" i="10" s="1"/>
  <c r="B204" i="10"/>
  <c r="B205" i="10"/>
  <c r="C205" i="10" s="1"/>
  <c r="D205" i="10" s="1"/>
  <c r="B206" i="10"/>
  <c r="C206" i="10" s="1"/>
  <c r="B207" i="10"/>
  <c r="C207" i="10" s="1"/>
  <c r="B208" i="10"/>
  <c r="B209" i="10"/>
  <c r="B210" i="10"/>
  <c r="B211" i="10"/>
  <c r="C211" i="10" s="1"/>
  <c r="D211" i="10" s="1"/>
  <c r="B212" i="10"/>
  <c r="C212" i="10" s="1"/>
  <c r="D212" i="10" s="1"/>
  <c r="B213" i="10"/>
  <c r="B214" i="10"/>
  <c r="B215" i="10"/>
  <c r="B216" i="10"/>
  <c r="B217" i="10"/>
  <c r="B218" i="10"/>
  <c r="C218" i="10" s="1"/>
  <c r="B219" i="10"/>
  <c r="B220" i="10"/>
  <c r="B221" i="10"/>
  <c r="B222" i="10"/>
  <c r="C222" i="10" s="1"/>
  <c r="D222" i="10" s="1"/>
  <c r="B223" i="10"/>
  <c r="B224" i="10"/>
  <c r="B225" i="10"/>
  <c r="C225" i="10" s="1"/>
  <c r="B226" i="10"/>
  <c r="B227" i="10"/>
  <c r="B228" i="10"/>
  <c r="B229" i="10"/>
  <c r="C229" i="10" s="1"/>
  <c r="B230" i="10"/>
  <c r="C230" i="10" s="1"/>
  <c r="B231" i="10"/>
  <c r="C231" i="10" s="1"/>
  <c r="B232" i="10"/>
  <c r="B233" i="10"/>
  <c r="B234" i="10"/>
  <c r="C234" i="10" s="1"/>
  <c r="D234" i="10" s="1"/>
  <c r="B235" i="10"/>
  <c r="C235" i="10" s="1"/>
  <c r="D235" i="10" s="1"/>
  <c r="B236" i="10"/>
  <c r="C236" i="10" s="1"/>
  <c r="D236" i="10" s="1"/>
  <c r="B237" i="10"/>
  <c r="B238" i="10"/>
  <c r="B239" i="10"/>
  <c r="B240" i="10"/>
  <c r="C240" i="10" s="1"/>
  <c r="D240" i="10" s="1"/>
  <c r="B241" i="10"/>
  <c r="C241" i="10" s="1"/>
  <c r="D241" i="10" s="1"/>
  <c r="B242" i="10"/>
  <c r="C242" i="10" s="1"/>
  <c r="B243" i="10"/>
  <c r="C243" i="10" s="1"/>
  <c r="B244" i="10"/>
  <c r="B245" i="10"/>
  <c r="B246" i="10"/>
  <c r="C246" i="10" s="1"/>
  <c r="D246" i="10" s="1"/>
  <c r="B247" i="10"/>
  <c r="C247" i="10" s="1"/>
  <c r="D247" i="10" s="1"/>
  <c r="B248" i="10"/>
  <c r="B249" i="10"/>
  <c r="B250" i="10"/>
  <c r="B251" i="10"/>
  <c r="B252" i="10"/>
  <c r="B253" i="10"/>
  <c r="B254" i="10"/>
  <c r="C254" i="10" s="1"/>
  <c r="B255" i="10"/>
  <c r="C255" i="10" s="1"/>
  <c r="B256" i="10"/>
  <c r="B257" i="10"/>
  <c r="B258" i="10"/>
  <c r="C258" i="10" s="1"/>
  <c r="D258" i="10" s="1"/>
  <c r="B259" i="10"/>
  <c r="C259" i="10" s="1"/>
  <c r="D259" i="10" s="1"/>
  <c r="B260" i="10"/>
  <c r="B261" i="10"/>
  <c r="B262" i="10"/>
  <c r="B263" i="10"/>
  <c r="B264" i="10"/>
  <c r="B265" i="10"/>
  <c r="B266" i="10"/>
  <c r="C266" i="10" s="1"/>
  <c r="B267" i="10"/>
  <c r="B268" i="10"/>
  <c r="B269" i="10"/>
  <c r="B270" i="10"/>
  <c r="B271" i="10"/>
  <c r="C271" i="10" s="1"/>
  <c r="D271" i="10" s="1"/>
  <c r="B272" i="10"/>
  <c r="C272" i="10" s="1"/>
  <c r="D272" i="10" s="1"/>
  <c r="B273" i="10"/>
  <c r="B274" i="10"/>
  <c r="B275" i="10"/>
  <c r="B276" i="10"/>
  <c r="B277" i="10"/>
  <c r="C277" i="10" s="1"/>
  <c r="B278" i="10"/>
  <c r="C278" i="10" s="1"/>
  <c r="B279" i="10"/>
  <c r="B280" i="10"/>
  <c r="B281" i="10"/>
  <c r="B282" i="10"/>
  <c r="C282" i="10" s="1"/>
  <c r="D282" i="10" s="1"/>
  <c r="B283" i="10"/>
  <c r="B284" i="10"/>
  <c r="B285" i="10"/>
  <c r="B286" i="10"/>
  <c r="B287" i="10"/>
  <c r="B288" i="10"/>
  <c r="B289" i="10"/>
  <c r="C289" i="10" s="1"/>
  <c r="B290" i="10"/>
  <c r="C290" i="10" s="1"/>
  <c r="B291" i="10"/>
  <c r="B292" i="10"/>
  <c r="B293" i="10"/>
  <c r="B294" i="10"/>
  <c r="B295" i="10"/>
  <c r="C295" i="10" s="1"/>
  <c r="D295" i="10" s="1"/>
  <c r="B296" i="10"/>
  <c r="C296" i="10" s="1"/>
  <c r="D296" i="10" s="1"/>
  <c r="B297" i="10"/>
  <c r="C297" i="10" s="1"/>
  <c r="B298" i="10"/>
  <c r="B299" i="10"/>
  <c r="B300" i="10"/>
  <c r="B301" i="10"/>
  <c r="C301" i="10" s="1"/>
  <c r="D301" i="10" s="1"/>
  <c r="B302" i="10"/>
  <c r="C302" i="10" s="1"/>
  <c r="B303" i="10"/>
  <c r="C303" i="10" s="1"/>
  <c r="B304" i="10"/>
  <c r="B305" i="10"/>
  <c r="B306" i="10"/>
  <c r="C306" i="10" s="1"/>
  <c r="B307" i="10"/>
  <c r="C307" i="10" s="1"/>
  <c r="D307" i="10" s="1"/>
  <c r="B308" i="10"/>
  <c r="B309" i="10"/>
  <c r="C309" i="10" s="1"/>
  <c r="B310" i="10"/>
  <c r="B311" i="10"/>
  <c r="B312" i="10"/>
  <c r="B313" i="10"/>
  <c r="C313" i="10" s="1"/>
  <c r="D313" i="10" s="1"/>
  <c r="B314" i="10"/>
  <c r="C314" i="10" s="1"/>
  <c r="B315" i="10"/>
  <c r="C315" i="10" s="1"/>
  <c r="B316" i="10"/>
  <c r="B317" i="10"/>
  <c r="C317" i="10" s="1"/>
  <c r="B318" i="10"/>
  <c r="C318" i="10" s="1"/>
  <c r="B319" i="10"/>
  <c r="B320" i="10"/>
  <c r="C320" i="10" s="1"/>
  <c r="D320" i="10" s="1"/>
  <c r="B321" i="10"/>
  <c r="B322" i="10"/>
  <c r="B323" i="10"/>
  <c r="B324" i="10"/>
  <c r="B325" i="10"/>
  <c r="C325" i="10" s="1"/>
  <c r="B326" i="10"/>
  <c r="C326" i="10" s="1"/>
  <c r="B327" i="10"/>
  <c r="B328" i="10"/>
  <c r="B329" i="10"/>
  <c r="B330" i="10"/>
  <c r="B331" i="10"/>
  <c r="B332" i="10"/>
  <c r="C332" i="10" s="1"/>
  <c r="D332" i="10" s="1"/>
  <c r="B333" i="10"/>
  <c r="B334" i="10"/>
  <c r="B335" i="10"/>
  <c r="B336" i="10"/>
  <c r="B337" i="10"/>
  <c r="C337" i="10" s="1"/>
  <c r="B338" i="10"/>
  <c r="C338" i="10" s="1"/>
  <c r="B339" i="10"/>
  <c r="B340" i="10"/>
  <c r="B341" i="10"/>
  <c r="B342" i="10"/>
  <c r="B343" i="10"/>
  <c r="C343" i="10" s="1"/>
  <c r="D343" i="10" s="1"/>
  <c r="B344" i="10"/>
  <c r="B345" i="10"/>
  <c r="B346" i="10"/>
  <c r="B347" i="10"/>
  <c r="B348" i="10"/>
  <c r="B349" i="10"/>
  <c r="C349" i="10" s="1"/>
  <c r="D349" i="10" s="1"/>
  <c r="B350" i="10"/>
  <c r="C350" i="10" s="1"/>
  <c r="B351" i="10"/>
  <c r="C351" i="10" s="1"/>
  <c r="B352" i="10"/>
  <c r="B353" i="10"/>
  <c r="B354" i="10"/>
  <c r="C354" i="10" s="1"/>
  <c r="D354" i="10" s="1"/>
  <c r="B355" i="10"/>
  <c r="B356" i="10"/>
  <c r="B357" i="10"/>
  <c r="C357" i="10" s="1"/>
  <c r="D357" i="10" s="1"/>
  <c r="B358" i="10"/>
  <c r="B359" i="10"/>
  <c r="B360" i="10"/>
  <c r="B361" i="10"/>
  <c r="C361" i="10" s="1"/>
  <c r="B362" i="10"/>
  <c r="C362" i="10" s="1"/>
  <c r="B363" i="10"/>
  <c r="C363" i="10" s="1"/>
  <c r="B364" i="10"/>
  <c r="B365" i="10"/>
  <c r="B366" i="10"/>
  <c r="C366" i="10" s="1"/>
  <c r="B367" i="10"/>
  <c r="C367" i="10" s="1"/>
  <c r="D367" i="10" s="1"/>
  <c r="B3" i="10"/>
  <c r="F3" i="10" s="1"/>
  <c r="G3" i="10" s="1"/>
  <c r="C73" i="10"/>
  <c r="C104" i="10"/>
  <c r="D104" i="10" s="1"/>
  <c r="C217" i="10"/>
  <c r="C253" i="10"/>
  <c r="C265" i="10"/>
  <c r="D265" i="10" s="1"/>
  <c r="C356" i="10"/>
  <c r="D356" i="10" s="1"/>
  <c r="C44" i="10"/>
  <c r="D44" i="10" s="1"/>
  <c r="C56" i="10"/>
  <c r="D56" i="10" s="1"/>
  <c r="C68" i="10"/>
  <c r="D68" i="10" s="1"/>
  <c r="C85" i="10"/>
  <c r="C87" i="10"/>
  <c r="C116" i="10"/>
  <c r="D116" i="10" s="1"/>
  <c r="C145" i="10"/>
  <c r="D145" i="10" s="1"/>
  <c r="C224" i="10"/>
  <c r="C284" i="10"/>
  <c r="D284" i="10" s="1"/>
  <c r="C4" i="10"/>
  <c r="D4" i="10" s="1"/>
  <c r="C5" i="10"/>
  <c r="D5" i="10" s="1"/>
  <c r="C7" i="10"/>
  <c r="D7" i="10" s="1"/>
  <c r="C10" i="10"/>
  <c r="D10" i="10" s="1"/>
  <c r="C11" i="10"/>
  <c r="D11" i="10" s="1"/>
  <c r="C12" i="10"/>
  <c r="D12" i="10" s="1"/>
  <c r="C16" i="10"/>
  <c r="D16" i="10" s="1"/>
  <c r="C17" i="10"/>
  <c r="D17" i="10" s="1"/>
  <c r="C21" i="10"/>
  <c r="C22" i="10"/>
  <c r="D22" i="10" s="1"/>
  <c r="C24" i="10"/>
  <c r="C28" i="10"/>
  <c r="D28" i="10" s="1"/>
  <c r="C29" i="10"/>
  <c r="D29" i="10" s="1"/>
  <c r="C31" i="10"/>
  <c r="D31" i="10" s="1"/>
  <c r="C33" i="10"/>
  <c r="D33" i="10" s="1"/>
  <c r="C34" i="10"/>
  <c r="D34" i="10" s="1"/>
  <c r="C35" i="10"/>
  <c r="D35" i="10" s="1"/>
  <c r="C36" i="10"/>
  <c r="D36" i="10" s="1"/>
  <c r="C40" i="10"/>
  <c r="D40" i="10" s="1"/>
  <c r="C41" i="10"/>
  <c r="D41" i="10" s="1"/>
  <c r="C43" i="10"/>
  <c r="D43" i="10" s="1"/>
  <c r="C45" i="10"/>
  <c r="D45" i="10" s="1"/>
  <c r="C46" i="10"/>
  <c r="D46" i="10" s="1"/>
  <c r="C47" i="10"/>
  <c r="D47" i="10" s="1"/>
  <c r="C48" i="10"/>
  <c r="D48" i="10" s="1"/>
  <c r="C52" i="10"/>
  <c r="D52" i="10" s="1"/>
  <c r="C53" i="10"/>
  <c r="D53" i="10" s="1"/>
  <c r="C55" i="10"/>
  <c r="D55" i="10" s="1"/>
  <c r="C58" i="10"/>
  <c r="D58" i="10" s="1"/>
  <c r="C60" i="10"/>
  <c r="C64" i="10"/>
  <c r="D64" i="10" s="1"/>
  <c r="C65" i="10"/>
  <c r="D65" i="10" s="1"/>
  <c r="C66" i="10"/>
  <c r="D66" i="10" s="1"/>
  <c r="C70" i="10"/>
  <c r="D70" i="10" s="1"/>
  <c r="C71" i="10"/>
  <c r="D71" i="10" s="1"/>
  <c r="C72" i="10"/>
  <c r="D72" i="10" s="1"/>
  <c r="C76" i="10"/>
  <c r="D76" i="10" s="1"/>
  <c r="C77" i="10"/>
  <c r="D77" i="10" s="1"/>
  <c r="C81" i="10"/>
  <c r="C82" i="10"/>
  <c r="D82" i="10" s="1"/>
  <c r="C83" i="10"/>
  <c r="C84" i="10"/>
  <c r="D84" i="10" s="1"/>
  <c r="C88" i="10"/>
  <c r="C89" i="10"/>
  <c r="D89" i="10" s="1"/>
  <c r="C90" i="10"/>
  <c r="D90" i="10" s="1"/>
  <c r="C91" i="10"/>
  <c r="D91" i="10" s="1"/>
  <c r="C93" i="10"/>
  <c r="D93" i="10" s="1"/>
  <c r="C94" i="10"/>
  <c r="D94" i="10" s="1"/>
  <c r="C96" i="10"/>
  <c r="C100" i="10"/>
  <c r="D100" i="10" s="1"/>
  <c r="C101" i="10"/>
  <c r="D101" i="10" s="1"/>
  <c r="C102" i="10"/>
  <c r="D102" i="10" s="1"/>
  <c r="C103" i="10"/>
  <c r="D103" i="10" s="1"/>
  <c r="C105" i="10"/>
  <c r="D105" i="10" s="1"/>
  <c r="C106" i="10"/>
  <c r="D106" i="10" s="1"/>
  <c r="C107" i="10"/>
  <c r="D107" i="10" s="1"/>
  <c r="C108" i="10"/>
  <c r="D108" i="10" s="1"/>
  <c r="C112" i="10"/>
  <c r="D112" i="10" s="1"/>
  <c r="C113" i="10"/>
  <c r="D113" i="10" s="1"/>
  <c r="C115" i="10"/>
  <c r="D115" i="10" s="1"/>
  <c r="C118" i="10"/>
  <c r="D118" i="10" s="1"/>
  <c r="C119" i="10"/>
  <c r="D119" i="10" s="1"/>
  <c r="C120" i="10"/>
  <c r="D120" i="10" s="1"/>
  <c r="C124" i="10"/>
  <c r="D124" i="10" s="1"/>
  <c r="C125" i="10"/>
  <c r="D125" i="10" s="1"/>
  <c r="C129" i="10"/>
  <c r="C130" i="10"/>
  <c r="D130" i="10" s="1"/>
  <c r="C132" i="10"/>
  <c r="D132" i="10" s="1"/>
  <c r="C136" i="10"/>
  <c r="D136" i="10" s="1"/>
  <c r="C137" i="10"/>
  <c r="D137" i="10" s="1"/>
  <c r="C141" i="10"/>
  <c r="C142" i="10"/>
  <c r="D142" i="10" s="1"/>
  <c r="C143" i="10"/>
  <c r="D143" i="10" s="1"/>
  <c r="C144" i="10"/>
  <c r="D144" i="10" s="1"/>
  <c r="C148" i="10"/>
  <c r="D148" i="10" s="1"/>
  <c r="C149" i="10"/>
  <c r="D149" i="10" s="1"/>
  <c r="C151" i="10"/>
  <c r="D151" i="10" s="1"/>
  <c r="C153" i="10"/>
  <c r="C154" i="10"/>
  <c r="D154" i="10" s="1"/>
  <c r="C155" i="10"/>
  <c r="D155" i="10" s="1"/>
  <c r="C156" i="10"/>
  <c r="D156" i="10" s="1"/>
  <c r="C160" i="10"/>
  <c r="D160" i="10" s="1"/>
  <c r="C161" i="10"/>
  <c r="D161" i="10" s="1"/>
  <c r="C162" i="10"/>
  <c r="C163" i="10"/>
  <c r="D163" i="10" s="1"/>
  <c r="C166" i="10"/>
  <c r="D166" i="10" s="1"/>
  <c r="C168" i="10"/>
  <c r="D168" i="10" s="1"/>
  <c r="C172" i="10"/>
  <c r="D172" i="10" s="1"/>
  <c r="C173" i="10"/>
  <c r="D173" i="10" s="1"/>
  <c r="C174" i="10"/>
  <c r="D174" i="10" s="1"/>
  <c r="C177" i="10"/>
  <c r="D177" i="10" s="1"/>
  <c r="C178" i="10"/>
  <c r="D178" i="10" s="1"/>
  <c r="C179" i="10"/>
  <c r="D179" i="10" s="1"/>
  <c r="C180" i="10"/>
  <c r="D180" i="10" s="1"/>
  <c r="C184" i="10"/>
  <c r="D184" i="10" s="1"/>
  <c r="C185" i="10"/>
  <c r="D185" i="10" s="1"/>
  <c r="C189" i="10"/>
  <c r="C190" i="10"/>
  <c r="D190" i="10" s="1"/>
  <c r="C191" i="10"/>
  <c r="D191" i="10" s="1"/>
  <c r="C192" i="10"/>
  <c r="D192" i="10" s="1"/>
  <c r="C196" i="10"/>
  <c r="C197" i="10"/>
  <c r="C199" i="10"/>
  <c r="D199" i="10" s="1"/>
  <c r="C201" i="10"/>
  <c r="C202" i="10"/>
  <c r="D202" i="10" s="1"/>
  <c r="C204" i="10"/>
  <c r="D204" i="10" s="1"/>
  <c r="C208" i="10"/>
  <c r="D208" i="10" s="1"/>
  <c r="C209" i="10"/>
  <c r="D209" i="10" s="1"/>
  <c r="C210" i="10"/>
  <c r="D210" i="10" s="1"/>
  <c r="C213" i="10"/>
  <c r="C214" i="10"/>
  <c r="D214" i="10" s="1"/>
  <c r="C215" i="10"/>
  <c r="D215" i="10" s="1"/>
  <c r="C216" i="10"/>
  <c r="C220" i="10"/>
  <c r="D220" i="10" s="1"/>
  <c r="C221" i="10"/>
  <c r="D221" i="10" s="1"/>
  <c r="C223" i="10"/>
  <c r="D223" i="10" s="1"/>
  <c r="C226" i="10"/>
  <c r="D226" i="10" s="1"/>
  <c r="C227" i="10"/>
  <c r="D227" i="10" s="1"/>
  <c r="C228" i="10"/>
  <c r="D228" i="10" s="1"/>
  <c r="C232" i="10"/>
  <c r="D232" i="10" s="1"/>
  <c r="C233" i="10"/>
  <c r="D233" i="10" s="1"/>
  <c r="C237" i="10"/>
  <c r="C238" i="10"/>
  <c r="D238" i="10" s="1"/>
  <c r="C239" i="10"/>
  <c r="D239" i="10" s="1"/>
  <c r="C244" i="10"/>
  <c r="D244" i="10" s="1"/>
  <c r="C245" i="10"/>
  <c r="D245" i="10" s="1"/>
  <c r="C249" i="10"/>
  <c r="C250" i="10"/>
  <c r="D250" i="10" s="1"/>
  <c r="C251" i="10"/>
  <c r="D251" i="10" s="1"/>
  <c r="C252" i="10"/>
  <c r="D252" i="10" s="1"/>
  <c r="C256" i="10"/>
  <c r="D256" i="10" s="1"/>
  <c r="C257" i="10"/>
  <c r="D257" i="10" s="1"/>
  <c r="C261" i="10"/>
  <c r="C262" i="10"/>
  <c r="D262" i="10" s="1"/>
  <c r="C263" i="10"/>
  <c r="D263" i="10" s="1"/>
  <c r="C264" i="10"/>
  <c r="D264" i="10" s="1"/>
  <c r="C268" i="10"/>
  <c r="D268" i="10" s="1"/>
  <c r="C269" i="10"/>
  <c r="D269" i="10" s="1"/>
  <c r="C270" i="10"/>
  <c r="C273" i="10"/>
  <c r="C274" i="10"/>
  <c r="D274" i="10" s="1"/>
  <c r="C275" i="10"/>
  <c r="D275" i="10" s="1"/>
  <c r="C276" i="10"/>
  <c r="D276" i="10" s="1"/>
  <c r="C280" i="10"/>
  <c r="D280" i="10" s="1"/>
  <c r="C281" i="10"/>
  <c r="D281" i="10" s="1"/>
  <c r="C283" i="10"/>
  <c r="D283" i="10" s="1"/>
  <c r="C285" i="10"/>
  <c r="D285" i="10" s="1"/>
  <c r="C286" i="10"/>
  <c r="D286" i="10" s="1"/>
  <c r="C287" i="10"/>
  <c r="D287" i="10" s="1"/>
  <c r="C288" i="10"/>
  <c r="D288" i="10" s="1"/>
  <c r="C292" i="10"/>
  <c r="D292" i="10" s="1"/>
  <c r="C293" i="10"/>
  <c r="C294" i="10"/>
  <c r="C298" i="10"/>
  <c r="D298" i="10" s="1"/>
  <c r="C299" i="10"/>
  <c r="D299" i="10" s="1"/>
  <c r="C300" i="10"/>
  <c r="D300" i="10" s="1"/>
  <c r="C304" i="10"/>
  <c r="D304" i="10" s="1"/>
  <c r="C305" i="10"/>
  <c r="C310" i="10"/>
  <c r="D310" i="10" s="1"/>
  <c r="C311" i="10"/>
  <c r="D311" i="10" s="1"/>
  <c r="C312" i="10"/>
  <c r="D312" i="10" s="1"/>
  <c r="C316" i="10"/>
  <c r="D316" i="10" s="1"/>
  <c r="C321" i="10"/>
  <c r="D321" i="10" s="1"/>
  <c r="C322" i="10"/>
  <c r="D322" i="10" s="1"/>
  <c r="C323" i="10"/>
  <c r="D323" i="10" s="1"/>
  <c r="C324" i="10"/>
  <c r="D324" i="10" s="1"/>
  <c r="C328" i="10"/>
  <c r="D328" i="10" s="1"/>
  <c r="C329" i="10"/>
  <c r="C330" i="10"/>
  <c r="C331" i="10"/>
  <c r="D331" i="10" s="1"/>
  <c r="C333" i="10"/>
  <c r="C334" i="10"/>
  <c r="D334" i="10" s="1"/>
  <c r="C335" i="10"/>
  <c r="D335" i="10" s="1"/>
  <c r="C336" i="10"/>
  <c r="D336" i="10" s="1"/>
  <c r="C340" i="10"/>
  <c r="D340" i="10" s="1"/>
  <c r="C341" i="10"/>
  <c r="C342" i="10"/>
  <c r="C345" i="10"/>
  <c r="C346" i="10"/>
  <c r="D346" i="10" s="1"/>
  <c r="C347" i="10"/>
  <c r="D347" i="10" s="1"/>
  <c r="C348" i="10"/>
  <c r="D348" i="10" s="1"/>
  <c r="C352" i="10"/>
  <c r="D352" i="10" s="1"/>
  <c r="C353" i="10"/>
  <c r="C355" i="10"/>
  <c r="D355" i="10" s="1"/>
  <c r="C358" i="10"/>
  <c r="C359" i="10"/>
  <c r="D359" i="10" s="1"/>
  <c r="C360" i="10"/>
  <c r="D360" i="10" s="1"/>
  <c r="C364" i="10"/>
  <c r="D364" i="10" s="1"/>
  <c r="C365" i="10"/>
  <c r="C3" i="10"/>
  <c r="D216" i="10"/>
  <c r="D197" i="10"/>
  <c r="D196" i="10"/>
  <c r="D96" i="10"/>
  <c r="D88" i="10"/>
  <c r="D83" i="10"/>
  <c r="D60" i="10"/>
  <c r="D24" i="10"/>
  <c r="D21" i="10"/>
  <c r="D14" i="11"/>
  <c r="D13" i="11"/>
  <c r="K722" i="7" l="1"/>
  <c r="L722" i="7" s="1"/>
  <c r="K983" i="7"/>
  <c r="L983" i="7" s="1"/>
  <c r="K487" i="7"/>
  <c r="L487" i="7" s="1"/>
  <c r="K357" i="7"/>
  <c r="L357" i="7" s="1"/>
  <c r="K1025" i="7"/>
  <c r="L1025" i="7" s="1"/>
  <c r="K1065" i="7"/>
  <c r="L1065" i="7" s="1"/>
  <c r="K986" i="7"/>
  <c r="L986" i="7" s="1"/>
  <c r="J1093" i="7"/>
  <c r="K1093" i="7" s="1"/>
  <c r="L1093" i="7" s="1"/>
  <c r="J1081" i="7"/>
  <c r="K1081" i="7" s="1"/>
  <c r="L1081" i="7" s="1"/>
  <c r="J1057" i="7"/>
  <c r="K1057" i="7" s="1"/>
  <c r="L1057" i="7" s="1"/>
  <c r="J1045" i="7"/>
  <c r="K1045" i="7" s="1"/>
  <c r="L1045" i="7" s="1"/>
  <c r="J1033" i="7"/>
  <c r="K1033" i="7" s="1"/>
  <c r="L1033" i="7" s="1"/>
  <c r="J1021" i="7"/>
  <c r="K1021" i="7" s="1"/>
  <c r="L1021" i="7" s="1"/>
  <c r="J1009" i="7"/>
  <c r="K1009" i="7" s="1"/>
  <c r="L1009" i="7" s="1"/>
  <c r="J997" i="7"/>
  <c r="K997" i="7" s="1"/>
  <c r="L997" i="7" s="1"/>
  <c r="J985" i="7"/>
  <c r="K985" i="7" s="1"/>
  <c r="L985" i="7" s="1"/>
  <c r="J973" i="7"/>
  <c r="K973" i="7" s="1"/>
  <c r="L973" i="7" s="1"/>
  <c r="J961" i="7"/>
  <c r="K961" i="7" s="1"/>
  <c r="L961" i="7" s="1"/>
  <c r="J949" i="7"/>
  <c r="K949" i="7" s="1"/>
  <c r="L949" i="7" s="1"/>
  <c r="J937" i="7"/>
  <c r="K937" i="7" s="1"/>
  <c r="L937" i="7" s="1"/>
  <c r="J925" i="7"/>
  <c r="K925" i="7" s="1"/>
  <c r="L925" i="7" s="1"/>
  <c r="J913" i="7"/>
  <c r="K913" i="7" s="1"/>
  <c r="L913" i="7" s="1"/>
  <c r="J901" i="7"/>
  <c r="K901" i="7" s="1"/>
  <c r="L901" i="7" s="1"/>
  <c r="J889" i="7"/>
  <c r="K889" i="7" s="1"/>
  <c r="L889" i="7" s="1"/>
  <c r="J877" i="7"/>
  <c r="K877" i="7" s="1"/>
  <c r="L877" i="7" s="1"/>
  <c r="J865" i="7"/>
  <c r="K865" i="7" s="1"/>
  <c r="L865" i="7" s="1"/>
  <c r="J853" i="7"/>
  <c r="K853" i="7" s="1"/>
  <c r="L853" i="7" s="1"/>
  <c r="J841" i="7"/>
  <c r="K841" i="7" s="1"/>
  <c r="L841" i="7" s="1"/>
  <c r="J829" i="7"/>
  <c r="K829" i="7" s="1"/>
  <c r="L829" i="7" s="1"/>
  <c r="J817" i="7"/>
  <c r="K817" i="7" s="1"/>
  <c r="L817" i="7" s="1"/>
  <c r="J805" i="7"/>
  <c r="K805" i="7" s="1"/>
  <c r="L805" i="7" s="1"/>
  <c r="J793" i="7"/>
  <c r="K793" i="7" s="1"/>
  <c r="L793" i="7" s="1"/>
  <c r="J781" i="7"/>
  <c r="K781" i="7" s="1"/>
  <c r="L781" i="7" s="1"/>
  <c r="J769" i="7"/>
  <c r="K769" i="7" s="1"/>
  <c r="L769" i="7" s="1"/>
  <c r="J757" i="7"/>
  <c r="K757" i="7" s="1"/>
  <c r="L757" i="7" s="1"/>
  <c r="J745" i="7"/>
  <c r="K745" i="7" s="1"/>
  <c r="L745" i="7" s="1"/>
  <c r="J733" i="7"/>
  <c r="K733" i="7" s="1"/>
  <c r="L733" i="7" s="1"/>
  <c r="J721" i="7"/>
  <c r="K721" i="7" s="1"/>
  <c r="L721" i="7" s="1"/>
  <c r="J709" i="7"/>
  <c r="K709" i="7" s="1"/>
  <c r="L709" i="7" s="1"/>
  <c r="J697" i="7"/>
  <c r="K697" i="7" s="1"/>
  <c r="L697" i="7" s="1"/>
  <c r="J685" i="7"/>
  <c r="K685" i="7" s="1"/>
  <c r="L685" i="7" s="1"/>
  <c r="J673" i="7"/>
  <c r="K673" i="7" s="1"/>
  <c r="L673" i="7" s="1"/>
  <c r="J661" i="7"/>
  <c r="K661" i="7" s="1"/>
  <c r="L661" i="7" s="1"/>
  <c r="J649" i="7"/>
  <c r="K649" i="7" s="1"/>
  <c r="L649" i="7" s="1"/>
  <c r="J637" i="7"/>
  <c r="K637" i="7" s="1"/>
  <c r="L637" i="7" s="1"/>
  <c r="J625" i="7"/>
  <c r="K625" i="7" s="1"/>
  <c r="L625" i="7" s="1"/>
  <c r="J613" i="7"/>
  <c r="K613" i="7" s="1"/>
  <c r="L613" i="7" s="1"/>
  <c r="J601" i="7"/>
  <c r="K601" i="7" s="1"/>
  <c r="L601" i="7" s="1"/>
  <c r="J589" i="7"/>
  <c r="K589" i="7" s="1"/>
  <c r="L589" i="7" s="1"/>
  <c r="J577" i="7"/>
  <c r="K577" i="7" s="1"/>
  <c r="L577" i="7" s="1"/>
  <c r="J553" i="7"/>
  <c r="K553" i="7" s="1"/>
  <c r="L553" i="7" s="1"/>
  <c r="J541" i="7"/>
  <c r="K541" i="7" s="1"/>
  <c r="L541" i="7" s="1"/>
  <c r="J529" i="7"/>
  <c r="K529" i="7" s="1"/>
  <c r="L529" i="7" s="1"/>
  <c r="J517" i="7"/>
  <c r="K517" i="7" s="1"/>
  <c r="L517" i="7" s="1"/>
  <c r="J505" i="7"/>
  <c r="K505" i="7" s="1"/>
  <c r="L505" i="7" s="1"/>
  <c r="J481" i="7"/>
  <c r="K481" i="7" s="1"/>
  <c r="L481" i="7" s="1"/>
  <c r="J469" i="7"/>
  <c r="K469" i="7" s="1"/>
  <c r="L469" i="7" s="1"/>
  <c r="J457" i="7"/>
  <c r="K457" i="7" s="1"/>
  <c r="L457" i="7" s="1"/>
  <c r="J433" i="7"/>
  <c r="K433" i="7" s="1"/>
  <c r="L433" i="7" s="1"/>
  <c r="J421" i="7"/>
  <c r="K421" i="7" s="1"/>
  <c r="L421" i="7" s="1"/>
  <c r="J397" i="7"/>
  <c r="K397" i="7" s="1"/>
  <c r="L397" i="7" s="1"/>
  <c r="J385" i="7"/>
  <c r="K385" i="7" s="1"/>
  <c r="L385" i="7" s="1"/>
  <c r="J373" i="7"/>
  <c r="K373" i="7" s="1"/>
  <c r="L373" i="7" s="1"/>
  <c r="J361" i="7"/>
  <c r="K361" i="7" s="1"/>
  <c r="L361" i="7" s="1"/>
  <c r="J349" i="7"/>
  <c r="K349" i="7" s="1"/>
  <c r="L349" i="7" s="1"/>
  <c r="J337" i="7"/>
  <c r="K337" i="7" s="1"/>
  <c r="L337" i="7" s="1"/>
  <c r="J325" i="7"/>
  <c r="K325" i="7" s="1"/>
  <c r="L325" i="7" s="1"/>
  <c r="J313" i="7"/>
  <c r="K313" i="7" s="1"/>
  <c r="L313" i="7" s="1"/>
  <c r="J301" i="7"/>
  <c r="K301" i="7" s="1"/>
  <c r="L301" i="7" s="1"/>
  <c r="J289" i="7"/>
  <c r="K289" i="7" s="1"/>
  <c r="L289" i="7" s="1"/>
  <c r="J277" i="7"/>
  <c r="K277" i="7" s="1"/>
  <c r="L277" i="7" s="1"/>
  <c r="J265" i="7"/>
  <c r="K265" i="7" s="1"/>
  <c r="L265" i="7" s="1"/>
  <c r="J253" i="7"/>
  <c r="K253" i="7" s="1"/>
  <c r="L253" i="7" s="1"/>
  <c r="J241" i="7"/>
  <c r="K241" i="7" s="1"/>
  <c r="L241" i="7" s="1"/>
  <c r="J229" i="7"/>
  <c r="K229" i="7" s="1"/>
  <c r="L229" i="7" s="1"/>
  <c r="J217" i="7"/>
  <c r="K217" i="7" s="1"/>
  <c r="L217" i="7" s="1"/>
  <c r="J205" i="7"/>
  <c r="K205" i="7" s="1"/>
  <c r="L205" i="7" s="1"/>
  <c r="J193" i="7"/>
  <c r="K193" i="7" s="1"/>
  <c r="L193" i="7" s="1"/>
  <c r="J181" i="7"/>
  <c r="K181" i="7" s="1"/>
  <c r="L181" i="7" s="1"/>
  <c r="J169" i="7"/>
  <c r="K169" i="7" s="1"/>
  <c r="L169" i="7" s="1"/>
  <c r="J157" i="7"/>
  <c r="K157" i="7" s="1"/>
  <c r="L157" i="7" s="1"/>
  <c r="J145" i="7"/>
  <c r="K145" i="7" s="1"/>
  <c r="L145" i="7" s="1"/>
  <c r="J133" i="7"/>
  <c r="K133" i="7" s="1"/>
  <c r="L133" i="7" s="1"/>
  <c r="J121" i="7"/>
  <c r="K121" i="7" s="1"/>
  <c r="L121" i="7" s="1"/>
  <c r="J109" i="7"/>
  <c r="K109" i="7" s="1"/>
  <c r="L109" i="7" s="1"/>
  <c r="J97" i="7"/>
  <c r="K97" i="7" s="1"/>
  <c r="L97" i="7" s="1"/>
  <c r="J85" i="7"/>
  <c r="K85" i="7" s="1"/>
  <c r="L85" i="7" s="1"/>
  <c r="J73" i="7"/>
  <c r="K73" i="7" s="1"/>
  <c r="L73" i="7" s="1"/>
  <c r="J61" i="7"/>
  <c r="K61" i="7" s="1"/>
  <c r="L61" i="7" s="1"/>
  <c r="J49" i="7"/>
  <c r="K49" i="7" s="1"/>
  <c r="L49" i="7" s="1"/>
  <c r="J37" i="7"/>
  <c r="K37" i="7" s="1"/>
  <c r="L37" i="7" s="1"/>
  <c r="J25" i="7"/>
  <c r="K25" i="7" s="1"/>
  <c r="L25" i="7" s="1"/>
  <c r="J13" i="7"/>
  <c r="K13" i="7" s="1"/>
  <c r="L13" i="7" s="1"/>
  <c r="K492" i="7"/>
  <c r="L492" i="7" s="1"/>
  <c r="J1092" i="7"/>
  <c r="K1092" i="7" s="1"/>
  <c r="L1092" i="7" s="1"/>
  <c r="J1080" i="7"/>
  <c r="K1080" i="7" s="1"/>
  <c r="L1080" i="7" s="1"/>
  <c r="J1068" i="7"/>
  <c r="K1068" i="7" s="1"/>
  <c r="L1068" i="7" s="1"/>
  <c r="J1056" i="7"/>
  <c r="K1056" i="7" s="1"/>
  <c r="L1056" i="7" s="1"/>
  <c r="J1044" i="7"/>
  <c r="K1044" i="7" s="1"/>
  <c r="L1044" i="7" s="1"/>
  <c r="J1032" i="7"/>
  <c r="K1032" i="7" s="1"/>
  <c r="L1032" i="7" s="1"/>
  <c r="J1020" i="7"/>
  <c r="K1020" i="7" s="1"/>
  <c r="L1020" i="7" s="1"/>
  <c r="J1008" i="7"/>
  <c r="K1008" i="7" s="1"/>
  <c r="L1008" i="7" s="1"/>
  <c r="J996" i="7"/>
  <c r="K996" i="7" s="1"/>
  <c r="L996" i="7" s="1"/>
  <c r="J984" i="7"/>
  <c r="K984" i="7" s="1"/>
  <c r="L984" i="7" s="1"/>
  <c r="J972" i="7"/>
  <c r="K972" i="7" s="1"/>
  <c r="L972" i="7" s="1"/>
  <c r="J960" i="7"/>
  <c r="K960" i="7" s="1"/>
  <c r="L960" i="7" s="1"/>
  <c r="J948" i="7"/>
  <c r="K948" i="7" s="1"/>
  <c r="L948" i="7" s="1"/>
  <c r="J936" i="7"/>
  <c r="K936" i="7" s="1"/>
  <c r="L936" i="7" s="1"/>
  <c r="J924" i="7"/>
  <c r="K924" i="7" s="1"/>
  <c r="L924" i="7" s="1"/>
  <c r="J912" i="7"/>
  <c r="K912" i="7" s="1"/>
  <c r="L912" i="7" s="1"/>
  <c r="J900" i="7"/>
  <c r="K900" i="7" s="1"/>
  <c r="L900" i="7" s="1"/>
  <c r="J888" i="7"/>
  <c r="K888" i="7" s="1"/>
  <c r="L888" i="7" s="1"/>
  <c r="J876" i="7"/>
  <c r="K876" i="7" s="1"/>
  <c r="L876" i="7" s="1"/>
  <c r="J864" i="7"/>
  <c r="K864" i="7" s="1"/>
  <c r="L864" i="7" s="1"/>
  <c r="J852" i="7"/>
  <c r="K852" i="7" s="1"/>
  <c r="L852" i="7" s="1"/>
  <c r="J840" i="7"/>
  <c r="K840" i="7" s="1"/>
  <c r="L840" i="7" s="1"/>
  <c r="J828" i="7"/>
  <c r="K828" i="7" s="1"/>
  <c r="L828" i="7" s="1"/>
  <c r="J816" i="7"/>
  <c r="K816" i="7" s="1"/>
  <c r="L816" i="7" s="1"/>
  <c r="J804" i="7"/>
  <c r="K804" i="7" s="1"/>
  <c r="L804" i="7" s="1"/>
  <c r="J792" i="7"/>
  <c r="K792" i="7" s="1"/>
  <c r="L792" i="7" s="1"/>
  <c r="J780" i="7"/>
  <c r="K780" i="7" s="1"/>
  <c r="L780" i="7" s="1"/>
  <c r="J768" i="7"/>
  <c r="K768" i="7" s="1"/>
  <c r="L768" i="7" s="1"/>
  <c r="J756" i="7"/>
  <c r="K756" i="7" s="1"/>
  <c r="L756" i="7" s="1"/>
  <c r="J744" i="7"/>
  <c r="K744" i="7" s="1"/>
  <c r="L744" i="7" s="1"/>
  <c r="J732" i="7"/>
  <c r="K732" i="7" s="1"/>
  <c r="L732" i="7" s="1"/>
  <c r="J720" i="7"/>
  <c r="K720" i="7" s="1"/>
  <c r="L720" i="7" s="1"/>
  <c r="J708" i="7"/>
  <c r="K708" i="7" s="1"/>
  <c r="L708" i="7" s="1"/>
  <c r="J696" i="7"/>
  <c r="K696" i="7" s="1"/>
  <c r="L696" i="7" s="1"/>
  <c r="J684" i="7"/>
  <c r="K684" i="7" s="1"/>
  <c r="L684" i="7" s="1"/>
  <c r="J672" i="7"/>
  <c r="K672" i="7" s="1"/>
  <c r="L672" i="7" s="1"/>
  <c r="J660" i="7"/>
  <c r="K660" i="7" s="1"/>
  <c r="L660" i="7" s="1"/>
  <c r="J648" i="7"/>
  <c r="K648" i="7" s="1"/>
  <c r="L648" i="7" s="1"/>
  <c r="J636" i="7"/>
  <c r="K636" i="7" s="1"/>
  <c r="L636" i="7" s="1"/>
  <c r="J624" i="7"/>
  <c r="K624" i="7" s="1"/>
  <c r="L624" i="7" s="1"/>
  <c r="J612" i="7"/>
  <c r="K612" i="7" s="1"/>
  <c r="L612" i="7" s="1"/>
  <c r="J600" i="7"/>
  <c r="K600" i="7" s="1"/>
  <c r="L600" i="7" s="1"/>
  <c r="J588" i="7"/>
  <c r="K588" i="7" s="1"/>
  <c r="L588" i="7" s="1"/>
  <c r="J576" i="7"/>
  <c r="K576" i="7" s="1"/>
  <c r="L576" i="7" s="1"/>
  <c r="J564" i="7"/>
  <c r="K564" i="7" s="1"/>
  <c r="L564" i="7" s="1"/>
  <c r="J540" i="7"/>
  <c r="K540" i="7" s="1"/>
  <c r="L540" i="7" s="1"/>
  <c r="J528" i="7"/>
  <c r="K528" i="7" s="1"/>
  <c r="L528" i="7" s="1"/>
  <c r="J516" i="7"/>
  <c r="K516" i="7" s="1"/>
  <c r="L516" i="7" s="1"/>
  <c r="J504" i="7"/>
  <c r="K504" i="7" s="1"/>
  <c r="L504" i="7" s="1"/>
  <c r="J480" i="7"/>
  <c r="K480" i="7" s="1"/>
  <c r="L480" i="7" s="1"/>
  <c r="J468" i="7"/>
  <c r="K468" i="7" s="1"/>
  <c r="L468" i="7" s="1"/>
  <c r="J456" i="7"/>
  <c r="K456" i="7" s="1"/>
  <c r="L456" i="7" s="1"/>
  <c r="J432" i="7"/>
  <c r="K432" i="7" s="1"/>
  <c r="L432" i="7" s="1"/>
  <c r="J420" i="7"/>
  <c r="K420" i="7" s="1"/>
  <c r="L420" i="7" s="1"/>
  <c r="J408" i="7"/>
  <c r="K408" i="7" s="1"/>
  <c r="L408" i="7" s="1"/>
  <c r="J396" i="7"/>
  <c r="K396" i="7" s="1"/>
  <c r="L396" i="7" s="1"/>
  <c r="J384" i="7"/>
  <c r="K384" i="7" s="1"/>
  <c r="L384" i="7" s="1"/>
  <c r="J372" i="7"/>
  <c r="K372" i="7" s="1"/>
  <c r="L372" i="7" s="1"/>
  <c r="J360" i="7"/>
  <c r="K360" i="7" s="1"/>
  <c r="L360" i="7" s="1"/>
  <c r="J348" i="7"/>
  <c r="K348" i="7" s="1"/>
  <c r="L348" i="7" s="1"/>
  <c r="J336" i="7"/>
  <c r="K336" i="7" s="1"/>
  <c r="L336" i="7" s="1"/>
  <c r="J324" i="7"/>
  <c r="K324" i="7" s="1"/>
  <c r="L324" i="7" s="1"/>
  <c r="J312" i="7"/>
  <c r="K312" i="7" s="1"/>
  <c r="L312" i="7" s="1"/>
  <c r="J300" i="7"/>
  <c r="K300" i="7" s="1"/>
  <c r="L300" i="7" s="1"/>
  <c r="J288" i="7"/>
  <c r="K288" i="7" s="1"/>
  <c r="L288" i="7" s="1"/>
  <c r="J276" i="7"/>
  <c r="K276" i="7" s="1"/>
  <c r="L276" i="7" s="1"/>
  <c r="J264" i="7"/>
  <c r="K264" i="7" s="1"/>
  <c r="L264" i="7" s="1"/>
  <c r="J252" i="7"/>
  <c r="K252" i="7" s="1"/>
  <c r="L252" i="7" s="1"/>
  <c r="J240" i="7"/>
  <c r="K240" i="7" s="1"/>
  <c r="L240" i="7" s="1"/>
  <c r="J228" i="7"/>
  <c r="K228" i="7" s="1"/>
  <c r="L228" i="7" s="1"/>
  <c r="J216" i="7"/>
  <c r="K216" i="7" s="1"/>
  <c r="L216" i="7" s="1"/>
  <c r="J204" i="7"/>
  <c r="K204" i="7" s="1"/>
  <c r="L204" i="7" s="1"/>
  <c r="J180" i="7"/>
  <c r="K180" i="7" s="1"/>
  <c r="L180" i="7" s="1"/>
  <c r="J168" i="7"/>
  <c r="K168" i="7" s="1"/>
  <c r="L168" i="7" s="1"/>
  <c r="J409" i="7"/>
  <c r="K409" i="7" s="1"/>
  <c r="L409" i="7" s="1"/>
  <c r="J1091" i="7"/>
  <c r="K1091" i="7" s="1"/>
  <c r="L1091" i="7" s="1"/>
  <c r="J1079" i="7"/>
  <c r="K1079" i="7" s="1"/>
  <c r="L1079" i="7" s="1"/>
  <c r="J1067" i="7"/>
  <c r="K1067" i="7" s="1"/>
  <c r="L1067" i="7" s="1"/>
  <c r="J1055" i="7"/>
  <c r="K1055" i="7" s="1"/>
  <c r="L1055" i="7" s="1"/>
  <c r="J1043" i="7"/>
  <c r="K1043" i="7" s="1"/>
  <c r="L1043" i="7" s="1"/>
  <c r="J1031" i="7"/>
  <c r="K1031" i="7" s="1"/>
  <c r="L1031" i="7" s="1"/>
  <c r="J1019" i="7"/>
  <c r="K1019" i="7"/>
  <c r="L1019" i="7" s="1"/>
  <c r="J1007" i="7"/>
  <c r="K1007" i="7" s="1"/>
  <c r="L1007" i="7" s="1"/>
  <c r="J995" i="7"/>
  <c r="K995" i="7" s="1"/>
  <c r="L995" i="7" s="1"/>
  <c r="J971" i="7"/>
  <c r="K971" i="7" s="1"/>
  <c r="L971" i="7" s="1"/>
  <c r="J959" i="7"/>
  <c r="K959" i="7" s="1"/>
  <c r="L959" i="7" s="1"/>
  <c r="J947" i="7"/>
  <c r="K947" i="7" s="1"/>
  <c r="L947" i="7" s="1"/>
  <c r="J935" i="7"/>
  <c r="K935" i="7" s="1"/>
  <c r="L935" i="7" s="1"/>
  <c r="J923" i="7"/>
  <c r="K923" i="7" s="1"/>
  <c r="L923" i="7" s="1"/>
  <c r="J911" i="7"/>
  <c r="K911" i="7" s="1"/>
  <c r="L911" i="7" s="1"/>
  <c r="J899" i="7"/>
  <c r="K899" i="7" s="1"/>
  <c r="L899" i="7" s="1"/>
  <c r="J887" i="7"/>
  <c r="K887" i="7" s="1"/>
  <c r="L887" i="7" s="1"/>
  <c r="J875" i="7"/>
  <c r="K875" i="7" s="1"/>
  <c r="L875" i="7" s="1"/>
  <c r="J863" i="7"/>
  <c r="K863" i="7" s="1"/>
  <c r="L863" i="7" s="1"/>
  <c r="J851" i="7"/>
  <c r="K851" i="7" s="1"/>
  <c r="L851" i="7" s="1"/>
  <c r="J839" i="7"/>
  <c r="K839" i="7" s="1"/>
  <c r="L839" i="7" s="1"/>
  <c r="J827" i="7"/>
  <c r="K827" i="7" s="1"/>
  <c r="L827" i="7" s="1"/>
  <c r="J815" i="7"/>
  <c r="K815" i="7" s="1"/>
  <c r="L815" i="7" s="1"/>
  <c r="J803" i="7"/>
  <c r="K803" i="7" s="1"/>
  <c r="L803" i="7" s="1"/>
  <c r="J791" i="7"/>
  <c r="K791" i="7" s="1"/>
  <c r="L791" i="7" s="1"/>
  <c r="J779" i="7"/>
  <c r="K779" i="7" s="1"/>
  <c r="L779" i="7" s="1"/>
  <c r="J767" i="7"/>
  <c r="K767" i="7" s="1"/>
  <c r="L767" i="7" s="1"/>
  <c r="J755" i="7"/>
  <c r="K755" i="7" s="1"/>
  <c r="L755" i="7" s="1"/>
  <c r="J743" i="7"/>
  <c r="K743" i="7" s="1"/>
  <c r="L743" i="7" s="1"/>
  <c r="J731" i="7"/>
  <c r="K731" i="7" s="1"/>
  <c r="L731" i="7" s="1"/>
  <c r="J719" i="7"/>
  <c r="K719" i="7" s="1"/>
  <c r="L719" i="7" s="1"/>
  <c r="J707" i="7"/>
  <c r="K707" i="7" s="1"/>
  <c r="L707" i="7" s="1"/>
  <c r="J695" i="7"/>
  <c r="K695" i="7" s="1"/>
  <c r="L695" i="7" s="1"/>
  <c r="J683" i="7"/>
  <c r="K683" i="7" s="1"/>
  <c r="L683" i="7" s="1"/>
  <c r="J671" i="7"/>
  <c r="K671" i="7" s="1"/>
  <c r="L671" i="7" s="1"/>
  <c r="J659" i="7"/>
  <c r="K659" i="7" s="1"/>
  <c r="L659" i="7" s="1"/>
  <c r="J647" i="7"/>
  <c r="K647" i="7" s="1"/>
  <c r="L647" i="7" s="1"/>
  <c r="J635" i="7"/>
  <c r="K635" i="7" s="1"/>
  <c r="L635" i="7" s="1"/>
  <c r="J623" i="7"/>
  <c r="K623" i="7" s="1"/>
  <c r="L623" i="7" s="1"/>
  <c r="J611" i="7"/>
  <c r="K611" i="7" s="1"/>
  <c r="L611" i="7" s="1"/>
  <c r="J599" i="7"/>
  <c r="K599" i="7" s="1"/>
  <c r="L599" i="7" s="1"/>
  <c r="J587" i="7"/>
  <c r="K587" i="7" s="1"/>
  <c r="L587" i="7" s="1"/>
  <c r="J575" i="7"/>
  <c r="K575" i="7" s="1"/>
  <c r="L575" i="7" s="1"/>
  <c r="J563" i="7"/>
  <c r="K563" i="7" s="1"/>
  <c r="L563" i="7" s="1"/>
  <c r="J539" i="7"/>
  <c r="K539" i="7" s="1"/>
  <c r="L539" i="7" s="1"/>
  <c r="J527" i="7"/>
  <c r="K527" i="7" s="1"/>
  <c r="L527" i="7" s="1"/>
  <c r="J515" i="7"/>
  <c r="K515" i="7" s="1"/>
  <c r="L515" i="7" s="1"/>
  <c r="J503" i="7"/>
  <c r="K503" i="7" s="1"/>
  <c r="L503" i="7" s="1"/>
  <c r="J491" i="7"/>
  <c r="K491" i="7" s="1"/>
  <c r="L491" i="7" s="1"/>
  <c r="J479" i="7"/>
  <c r="K479" i="7" s="1"/>
  <c r="L479" i="7" s="1"/>
  <c r="J467" i="7"/>
  <c r="K467" i="7" s="1"/>
  <c r="L467" i="7" s="1"/>
  <c r="J455" i="7"/>
  <c r="K455" i="7" s="1"/>
  <c r="L455" i="7" s="1"/>
  <c r="J443" i="7"/>
  <c r="K443" i="7" s="1"/>
  <c r="L443" i="7" s="1"/>
  <c r="J431" i="7"/>
  <c r="K431" i="7" s="1"/>
  <c r="L431" i="7" s="1"/>
  <c r="J419" i="7"/>
  <c r="K419" i="7" s="1"/>
  <c r="L419" i="7" s="1"/>
  <c r="J407" i="7"/>
  <c r="K407" i="7" s="1"/>
  <c r="L407" i="7" s="1"/>
  <c r="J395" i="7"/>
  <c r="K395" i="7" s="1"/>
  <c r="L395" i="7" s="1"/>
  <c r="J383" i="7"/>
  <c r="K383" i="7" s="1"/>
  <c r="L383" i="7" s="1"/>
  <c r="J371" i="7"/>
  <c r="K371" i="7" s="1"/>
  <c r="L371" i="7" s="1"/>
  <c r="J359" i="7"/>
  <c r="K359" i="7" s="1"/>
  <c r="L359" i="7" s="1"/>
  <c r="J335" i="7"/>
  <c r="K335" i="7" s="1"/>
  <c r="L335" i="7" s="1"/>
  <c r="J323" i="7"/>
  <c r="K323" i="7" s="1"/>
  <c r="L323" i="7" s="1"/>
  <c r="J311" i="7"/>
  <c r="K311" i="7" s="1"/>
  <c r="L311" i="7" s="1"/>
  <c r="J299" i="7"/>
  <c r="K299" i="7" s="1"/>
  <c r="L299" i="7" s="1"/>
  <c r="J287" i="7"/>
  <c r="K287" i="7" s="1"/>
  <c r="L287" i="7" s="1"/>
  <c r="J275" i="7"/>
  <c r="K275" i="7" s="1"/>
  <c r="L275" i="7" s="1"/>
  <c r="J263" i="7"/>
  <c r="K263" i="7" s="1"/>
  <c r="L263" i="7" s="1"/>
  <c r="J251" i="7"/>
  <c r="K251" i="7" s="1"/>
  <c r="L251" i="7" s="1"/>
  <c r="J239" i="7"/>
  <c r="K239" i="7" s="1"/>
  <c r="L239" i="7" s="1"/>
  <c r="J227" i="7"/>
  <c r="K227" i="7" s="1"/>
  <c r="L227" i="7" s="1"/>
  <c r="J215" i="7"/>
  <c r="K215" i="7" s="1"/>
  <c r="L215" i="7" s="1"/>
  <c r="J203" i="7"/>
  <c r="K203" i="7" s="1"/>
  <c r="L203" i="7" s="1"/>
  <c r="J191" i="7"/>
  <c r="K191" i="7" s="1"/>
  <c r="L191" i="7" s="1"/>
  <c r="J179" i="7"/>
  <c r="K179" i="7" s="1"/>
  <c r="L179" i="7" s="1"/>
  <c r="J167" i="7"/>
  <c r="K167" i="7" s="1"/>
  <c r="L167" i="7" s="1"/>
  <c r="J155" i="7"/>
  <c r="K155" i="7" s="1"/>
  <c r="L155" i="7" s="1"/>
  <c r="J143" i="7"/>
  <c r="K143" i="7" s="1"/>
  <c r="L143" i="7" s="1"/>
  <c r="J131" i="7"/>
  <c r="K131" i="7" s="1"/>
  <c r="L131" i="7" s="1"/>
  <c r="J119" i="7"/>
  <c r="K119" i="7" s="1"/>
  <c r="L119" i="7" s="1"/>
  <c r="J107" i="7"/>
  <c r="K107" i="7" s="1"/>
  <c r="L107" i="7" s="1"/>
  <c r="J95" i="7"/>
  <c r="K95" i="7" s="1"/>
  <c r="L95" i="7" s="1"/>
  <c r="J83" i="7"/>
  <c r="K83" i="7" s="1"/>
  <c r="L83" i="7" s="1"/>
  <c r="J71" i="7"/>
  <c r="K71" i="7" s="1"/>
  <c r="L71" i="7" s="1"/>
  <c r="J59" i="7"/>
  <c r="K59" i="7" s="1"/>
  <c r="L59" i="7" s="1"/>
  <c r="J47" i="7"/>
  <c r="K47" i="7" s="1"/>
  <c r="L47" i="7" s="1"/>
  <c r="J35" i="7"/>
  <c r="K35" i="7" s="1"/>
  <c r="L35" i="7" s="1"/>
  <c r="J23" i="7"/>
  <c r="K23" i="7" s="1"/>
  <c r="L23" i="7" s="1"/>
  <c r="J11" i="7"/>
  <c r="K11" i="7" s="1"/>
  <c r="L11" i="7" s="1"/>
  <c r="J493" i="7"/>
  <c r="K493" i="7" s="1"/>
  <c r="L493" i="7" s="1"/>
  <c r="K945" i="7"/>
  <c r="L945" i="7" s="1"/>
  <c r="J1102" i="7"/>
  <c r="K1102" i="7" s="1"/>
  <c r="L1102" i="7" s="1"/>
  <c r="J1090" i="7"/>
  <c r="K1090" i="7" s="1"/>
  <c r="L1090" i="7" s="1"/>
  <c r="J1078" i="7"/>
  <c r="K1078" i="7" s="1"/>
  <c r="L1078" i="7" s="1"/>
  <c r="J1066" i="7"/>
  <c r="K1066" i="7" s="1"/>
  <c r="L1066" i="7" s="1"/>
  <c r="J1054" i="7"/>
  <c r="K1054" i="7" s="1"/>
  <c r="L1054" i="7" s="1"/>
  <c r="J1042" i="7"/>
  <c r="K1042" i="7" s="1"/>
  <c r="L1042" i="7" s="1"/>
  <c r="J1030" i="7"/>
  <c r="K1030" i="7" s="1"/>
  <c r="L1030" i="7" s="1"/>
  <c r="J1018" i="7"/>
  <c r="K1018" i="7" s="1"/>
  <c r="L1018" i="7" s="1"/>
  <c r="J1006" i="7"/>
  <c r="K1006" i="7" s="1"/>
  <c r="L1006" i="7" s="1"/>
  <c r="J994" i="7"/>
  <c r="K994" i="7" s="1"/>
  <c r="L994" i="7" s="1"/>
  <c r="J982" i="7"/>
  <c r="K982" i="7" s="1"/>
  <c r="L982" i="7" s="1"/>
  <c r="J970" i="7"/>
  <c r="K970" i="7" s="1"/>
  <c r="L970" i="7" s="1"/>
  <c r="J958" i="7"/>
  <c r="K958" i="7" s="1"/>
  <c r="L958" i="7" s="1"/>
  <c r="J946" i="7"/>
  <c r="K946" i="7" s="1"/>
  <c r="L946" i="7" s="1"/>
  <c r="J934" i="7"/>
  <c r="K934" i="7" s="1"/>
  <c r="L934" i="7" s="1"/>
  <c r="J922" i="7"/>
  <c r="K922" i="7" s="1"/>
  <c r="L922" i="7" s="1"/>
  <c r="J910" i="7"/>
  <c r="K910" i="7" s="1"/>
  <c r="L910" i="7" s="1"/>
  <c r="J898" i="7"/>
  <c r="K898" i="7" s="1"/>
  <c r="L898" i="7" s="1"/>
  <c r="J886" i="7"/>
  <c r="K886" i="7" s="1"/>
  <c r="L886" i="7" s="1"/>
  <c r="J874" i="7"/>
  <c r="K874" i="7" s="1"/>
  <c r="L874" i="7" s="1"/>
  <c r="J862" i="7"/>
  <c r="K862" i="7" s="1"/>
  <c r="L862" i="7" s="1"/>
  <c r="J850" i="7"/>
  <c r="K850" i="7" s="1"/>
  <c r="L850" i="7" s="1"/>
  <c r="J838" i="7"/>
  <c r="K838" i="7" s="1"/>
  <c r="L838" i="7" s="1"/>
  <c r="J826" i="7"/>
  <c r="K826" i="7" s="1"/>
  <c r="L826" i="7" s="1"/>
  <c r="J814" i="7"/>
  <c r="K814" i="7" s="1"/>
  <c r="L814" i="7" s="1"/>
  <c r="J802" i="7"/>
  <c r="K802" i="7" s="1"/>
  <c r="L802" i="7" s="1"/>
  <c r="J790" i="7"/>
  <c r="K790" i="7" s="1"/>
  <c r="L790" i="7" s="1"/>
  <c r="J778" i="7"/>
  <c r="K778" i="7" s="1"/>
  <c r="L778" i="7" s="1"/>
  <c r="J766" i="7"/>
  <c r="K766" i="7" s="1"/>
  <c r="L766" i="7" s="1"/>
  <c r="J754" i="7"/>
  <c r="K754" i="7" s="1"/>
  <c r="L754" i="7" s="1"/>
  <c r="J742" i="7"/>
  <c r="K742" i="7" s="1"/>
  <c r="L742" i="7" s="1"/>
  <c r="J730" i="7"/>
  <c r="K730" i="7" s="1"/>
  <c r="L730" i="7" s="1"/>
  <c r="J718" i="7"/>
  <c r="K718" i="7" s="1"/>
  <c r="L718" i="7" s="1"/>
  <c r="J706" i="7"/>
  <c r="K706" i="7" s="1"/>
  <c r="L706" i="7" s="1"/>
  <c r="J694" i="7"/>
  <c r="K694" i="7" s="1"/>
  <c r="L694" i="7" s="1"/>
  <c r="J682" i="7"/>
  <c r="K682" i="7" s="1"/>
  <c r="L682" i="7" s="1"/>
  <c r="J670" i="7"/>
  <c r="K670" i="7" s="1"/>
  <c r="L670" i="7" s="1"/>
  <c r="J658" i="7"/>
  <c r="K658" i="7" s="1"/>
  <c r="L658" i="7" s="1"/>
  <c r="J646" i="7"/>
  <c r="K646" i="7" s="1"/>
  <c r="L646" i="7" s="1"/>
  <c r="J634" i="7"/>
  <c r="K634" i="7" s="1"/>
  <c r="L634" i="7" s="1"/>
  <c r="J622" i="7"/>
  <c r="K622" i="7" s="1"/>
  <c r="L622" i="7" s="1"/>
  <c r="J610" i="7"/>
  <c r="K610" i="7" s="1"/>
  <c r="L610" i="7" s="1"/>
  <c r="J598" i="7"/>
  <c r="K598" i="7" s="1"/>
  <c r="L598" i="7" s="1"/>
  <c r="J586" i="7"/>
  <c r="K586" i="7" s="1"/>
  <c r="L586" i="7" s="1"/>
  <c r="J574" i="7"/>
  <c r="K574" i="7" s="1"/>
  <c r="L574" i="7" s="1"/>
  <c r="J562" i="7"/>
  <c r="K562" i="7" s="1"/>
  <c r="L562" i="7" s="1"/>
  <c r="J550" i="7"/>
  <c r="K550" i="7" s="1"/>
  <c r="L550" i="7" s="1"/>
  <c r="J538" i="7"/>
  <c r="K538" i="7" s="1"/>
  <c r="L538" i="7" s="1"/>
  <c r="J526" i="7"/>
  <c r="K526" i="7" s="1"/>
  <c r="L526" i="7" s="1"/>
  <c r="J514" i="7"/>
  <c r="K514" i="7" s="1"/>
  <c r="L514" i="7" s="1"/>
  <c r="J502" i="7"/>
  <c r="K502" i="7" s="1"/>
  <c r="L502" i="7" s="1"/>
  <c r="J490" i="7"/>
  <c r="K490" i="7" s="1"/>
  <c r="L490" i="7" s="1"/>
  <c r="J478" i="7"/>
  <c r="K478" i="7" s="1"/>
  <c r="L478" i="7" s="1"/>
  <c r="J466" i="7"/>
  <c r="K466" i="7" s="1"/>
  <c r="L466" i="7" s="1"/>
  <c r="J454" i="7"/>
  <c r="K454" i="7" s="1"/>
  <c r="L454" i="7" s="1"/>
  <c r="J442" i="7"/>
  <c r="K442" i="7" s="1"/>
  <c r="L442" i="7" s="1"/>
  <c r="J430" i="7"/>
  <c r="K430" i="7" s="1"/>
  <c r="L430" i="7" s="1"/>
  <c r="J418" i="7"/>
  <c r="K418" i="7" s="1"/>
  <c r="L418" i="7" s="1"/>
  <c r="J406" i="7"/>
  <c r="K406" i="7" s="1"/>
  <c r="L406" i="7" s="1"/>
  <c r="J394" i="7"/>
  <c r="K394" i="7" s="1"/>
  <c r="L394" i="7" s="1"/>
  <c r="J382" i="7"/>
  <c r="K382" i="7" s="1"/>
  <c r="L382" i="7" s="1"/>
  <c r="J370" i="7"/>
  <c r="K370" i="7" s="1"/>
  <c r="L370" i="7" s="1"/>
  <c r="J358" i="7"/>
  <c r="K358" i="7" s="1"/>
  <c r="L358" i="7" s="1"/>
  <c r="J346" i="7"/>
  <c r="K346" i="7" s="1"/>
  <c r="L346" i="7" s="1"/>
  <c r="J334" i="7"/>
  <c r="K334" i="7" s="1"/>
  <c r="L334" i="7" s="1"/>
  <c r="J322" i="7"/>
  <c r="K322" i="7" s="1"/>
  <c r="L322" i="7" s="1"/>
  <c r="J310" i="7"/>
  <c r="K310" i="7" s="1"/>
  <c r="L310" i="7" s="1"/>
  <c r="J298" i="7"/>
  <c r="K298" i="7" s="1"/>
  <c r="L298" i="7" s="1"/>
  <c r="J286" i="7"/>
  <c r="K286" i="7" s="1"/>
  <c r="L286" i="7" s="1"/>
  <c r="J274" i="7"/>
  <c r="K274" i="7" s="1"/>
  <c r="L274" i="7" s="1"/>
  <c r="J262" i="7"/>
  <c r="K262" i="7" s="1"/>
  <c r="L262" i="7" s="1"/>
  <c r="J250" i="7"/>
  <c r="K250" i="7" s="1"/>
  <c r="L250" i="7" s="1"/>
  <c r="J238" i="7"/>
  <c r="K238" i="7" s="1"/>
  <c r="L238" i="7" s="1"/>
  <c r="J226" i="7"/>
  <c r="K226" i="7" s="1"/>
  <c r="L226" i="7" s="1"/>
  <c r="J214" i="7"/>
  <c r="K214" i="7" s="1"/>
  <c r="L214" i="7" s="1"/>
  <c r="J202" i="7"/>
  <c r="K202" i="7" s="1"/>
  <c r="L202" i="7" s="1"/>
  <c r="J190" i="7"/>
  <c r="K190" i="7" s="1"/>
  <c r="L190" i="7" s="1"/>
  <c r="J178" i="7"/>
  <c r="K178" i="7" s="1"/>
  <c r="L178" i="7" s="1"/>
  <c r="J166" i="7"/>
  <c r="K166" i="7" s="1"/>
  <c r="L166" i="7" s="1"/>
  <c r="J154" i="7"/>
  <c r="K154" i="7" s="1"/>
  <c r="L154" i="7" s="1"/>
  <c r="J142" i="7"/>
  <c r="K142" i="7" s="1"/>
  <c r="L142" i="7" s="1"/>
  <c r="J130" i="7"/>
  <c r="K130" i="7" s="1"/>
  <c r="L130" i="7" s="1"/>
  <c r="J118" i="7"/>
  <c r="K118" i="7" s="1"/>
  <c r="L118" i="7" s="1"/>
  <c r="J106" i="7"/>
  <c r="K106" i="7" s="1"/>
  <c r="L106" i="7" s="1"/>
  <c r="J94" i="7"/>
  <c r="K94" i="7" s="1"/>
  <c r="L94" i="7" s="1"/>
  <c r="J82" i="7"/>
  <c r="K82" i="7" s="1"/>
  <c r="L82" i="7" s="1"/>
  <c r="J70" i="7"/>
  <c r="K70" i="7" s="1"/>
  <c r="L70" i="7" s="1"/>
  <c r="J58" i="7"/>
  <c r="K58" i="7" s="1"/>
  <c r="L58" i="7" s="1"/>
  <c r="J34" i="7"/>
  <c r="K34" i="7" s="1"/>
  <c r="L34" i="7" s="1"/>
  <c r="J22" i="7"/>
  <c r="K22" i="7" s="1"/>
  <c r="L22" i="7" s="1"/>
  <c r="J10" i="7"/>
  <c r="K10" i="7" s="1"/>
  <c r="L10" i="7" s="1"/>
  <c r="J725" i="7"/>
  <c r="K725" i="7" s="1"/>
  <c r="L725" i="7" s="1"/>
  <c r="K940" i="7"/>
  <c r="L940" i="7" s="1"/>
  <c r="K347" i="7"/>
  <c r="L347" i="7" s="1"/>
  <c r="K1101" i="7"/>
  <c r="L1101" i="7" s="1"/>
  <c r="J1089" i="7"/>
  <c r="K1089" i="7" s="1"/>
  <c r="L1089" i="7" s="1"/>
  <c r="J1077" i="7"/>
  <c r="K1077" i="7" s="1"/>
  <c r="L1077" i="7" s="1"/>
  <c r="J1053" i="7"/>
  <c r="K1053" i="7" s="1"/>
  <c r="L1053" i="7" s="1"/>
  <c r="J1041" i="7"/>
  <c r="K1041" i="7" s="1"/>
  <c r="L1041" i="7" s="1"/>
  <c r="J1029" i="7"/>
  <c r="K1029" i="7" s="1"/>
  <c r="L1029" i="7" s="1"/>
  <c r="J1017" i="7"/>
  <c r="K1017" i="7" s="1"/>
  <c r="L1017" i="7" s="1"/>
  <c r="J1005" i="7"/>
  <c r="K1005" i="7" s="1"/>
  <c r="L1005" i="7" s="1"/>
  <c r="J993" i="7"/>
  <c r="K993" i="7" s="1"/>
  <c r="L993" i="7" s="1"/>
  <c r="J981" i="7"/>
  <c r="K981" i="7" s="1"/>
  <c r="L981" i="7" s="1"/>
  <c r="J969" i="7"/>
  <c r="K969" i="7" s="1"/>
  <c r="L969" i="7" s="1"/>
  <c r="J957" i="7"/>
  <c r="K957" i="7" s="1"/>
  <c r="L957" i="7" s="1"/>
  <c r="J933" i="7"/>
  <c r="K933" i="7" s="1"/>
  <c r="L933" i="7" s="1"/>
  <c r="J921" i="7"/>
  <c r="K921" i="7" s="1"/>
  <c r="L921" i="7" s="1"/>
  <c r="J909" i="7"/>
  <c r="K909" i="7" s="1"/>
  <c r="L909" i="7" s="1"/>
  <c r="K892" i="7"/>
  <c r="L892" i="7" s="1"/>
  <c r="J1088" i="7"/>
  <c r="K1088" i="7" s="1"/>
  <c r="L1088" i="7" s="1"/>
  <c r="J1076" i="7"/>
  <c r="K1076" i="7" s="1"/>
  <c r="L1076" i="7" s="1"/>
  <c r="J1064" i="7"/>
  <c r="K1064" i="7" s="1"/>
  <c r="L1064" i="7" s="1"/>
  <c r="J1052" i="7"/>
  <c r="K1052" i="7" s="1"/>
  <c r="L1052" i="7" s="1"/>
  <c r="J1040" i="7"/>
  <c r="K1040" i="7" s="1"/>
  <c r="L1040" i="7" s="1"/>
  <c r="J1028" i="7"/>
  <c r="K1028" i="7" s="1"/>
  <c r="L1028" i="7" s="1"/>
  <c r="J1016" i="7"/>
  <c r="K1016" i="7" s="1"/>
  <c r="L1016" i="7" s="1"/>
  <c r="J1004" i="7"/>
  <c r="K1004" i="7" s="1"/>
  <c r="L1004" i="7" s="1"/>
  <c r="J992" i="7"/>
  <c r="K992" i="7" s="1"/>
  <c r="L992" i="7" s="1"/>
  <c r="J980" i="7"/>
  <c r="K980" i="7" s="1"/>
  <c r="L980" i="7" s="1"/>
  <c r="J968" i="7"/>
  <c r="K968" i="7" s="1"/>
  <c r="L968" i="7" s="1"/>
  <c r="J956" i="7"/>
  <c r="K956" i="7" s="1"/>
  <c r="L956" i="7" s="1"/>
  <c r="J565" i="7"/>
  <c r="K565" i="7" s="1"/>
  <c r="L565" i="7" s="1"/>
  <c r="J46" i="7"/>
  <c r="K46" i="7" s="1"/>
  <c r="L46" i="7" s="1"/>
  <c r="K192" i="7"/>
  <c r="L192" i="7" s="1"/>
  <c r="J1099" i="7"/>
  <c r="K1099" i="7" s="1"/>
  <c r="L1099" i="7" s="1"/>
  <c r="J1087" i="7"/>
  <c r="K1087" i="7" s="1"/>
  <c r="L1087" i="7" s="1"/>
  <c r="J1075" i="7"/>
  <c r="K1075" i="7" s="1"/>
  <c r="L1075" i="7" s="1"/>
  <c r="J1063" i="7"/>
  <c r="K1063" i="7" s="1"/>
  <c r="L1063" i="7" s="1"/>
  <c r="J1051" i="7"/>
  <c r="K1051" i="7" s="1"/>
  <c r="L1051" i="7" s="1"/>
  <c r="J1039" i="7"/>
  <c r="K1039" i="7" s="1"/>
  <c r="L1039" i="7" s="1"/>
  <c r="J1027" i="7"/>
  <c r="K1027" i="7" s="1"/>
  <c r="L1027" i="7" s="1"/>
  <c r="J1015" i="7"/>
  <c r="K1015" i="7" s="1"/>
  <c r="L1015" i="7" s="1"/>
  <c r="J1003" i="7"/>
  <c r="K1003" i="7" s="1"/>
  <c r="L1003" i="7" s="1"/>
  <c r="J991" i="7"/>
  <c r="K991" i="7" s="1"/>
  <c r="L991" i="7" s="1"/>
  <c r="J979" i="7"/>
  <c r="K979" i="7" s="1"/>
  <c r="L979" i="7" s="1"/>
  <c r="J967" i="7"/>
  <c r="K967" i="7" s="1"/>
  <c r="L967" i="7" s="1"/>
  <c r="J955" i="7"/>
  <c r="K955" i="7" s="1"/>
  <c r="L955" i="7" s="1"/>
  <c r="J943" i="7"/>
  <c r="K943" i="7" s="1"/>
  <c r="L943" i="7" s="1"/>
  <c r="J931" i="7"/>
  <c r="K931" i="7" s="1"/>
  <c r="L931" i="7" s="1"/>
  <c r="J919" i="7"/>
  <c r="K919" i="7" s="1"/>
  <c r="L919" i="7" s="1"/>
  <c r="J907" i="7"/>
  <c r="K907" i="7" s="1"/>
  <c r="L907" i="7" s="1"/>
  <c r="J895" i="7"/>
  <c r="K895" i="7" s="1"/>
  <c r="L895" i="7" s="1"/>
  <c r="J883" i="7"/>
  <c r="K883" i="7" s="1"/>
  <c r="L883" i="7" s="1"/>
  <c r="J871" i="7"/>
  <c r="K871" i="7" s="1"/>
  <c r="L871" i="7" s="1"/>
  <c r="J859" i="7"/>
  <c r="K859" i="7" s="1"/>
  <c r="L859" i="7" s="1"/>
  <c r="J847" i="7"/>
  <c r="K847" i="7" s="1"/>
  <c r="L847" i="7" s="1"/>
  <c r="J835" i="7"/>
  <c r="K835" i="7" s="1"/>
  <c r="L835" i="7" s="1"/>
  <c r="J823" i="7"/>
  <c r="K823" i="7" s="1"/>
  <c r="L823" i="7" s="1"/>
  <c r="J811" i="7"/>
  <c r="K811" i="7" s="1"/>
  <c r="L811" i="7" s="1"/>
  <c r="J799" i="7"/>
  <c r="K799" i="7" s="1"/>
  <c r="L799" i="7" s="1"/>
  <c r="J787" i="7"/>
  <c r="K787" i="7" s="1"/>
  <c r="L787" i="7" s="1"/>
  <c r="J775" i="7"/>
  <c r="K775" i="7" s="1"/>
  <c r="L775" i="7" s="1"/>
  <c r="J763" i="7"/>
  <c r="K763" i="7" s="1"/>
  <c r="L763" i="7" s="1"/>
  <c r="J751" i="7"/>
  <c r="K751" i="7" s="1"/>
  <c r="L751" i="7" s="1"/>
  <c r="J739" i="7"/>
  <c r="K739" i="7" s="1"/>
  <c r="L739" i="7" s="1"/>
  <c r="J727" i="7"/>
  <c r="K727" i="7" s="1"/>
  <c r="L727" i="7" s="1"/>
  <c r="J715" i="7"/>
  <c r="K715" i="7" s="1"/>
  <c r="L715" i="7" s="1"/>
  <c r="J703" i="7"/>
  <c r="K703" i="7" s="1"/>
  <c r="L703" i="7" s="1"/>
  <c r="J691" i="7"/>
  <c r="K691" i="7" s="1"/>
  <c r="L691" i="7" s="1"/>
  <c r="J679" i="7"/>
  <c r="K679" i="7" s="1"/>
  <c r="L679" i="7" s="1"/>
  <c r="J667" i="7"/>
  <c r="K667" i="7" s="1"/>
  <c r="L667" i="7" s="1"/>
  <c r="J655" i="7"/>
  <c r="K655" i="7" s="1"/>
  <c r="L655" i="7" s="1"/>
  <c r="J643" i="7"/>
  <c r="K643" i="7" s="1"/>
  <c r="L643" i="7" s="1"/>
  <c r="J631" i="7"/>
  <c r="K631" i="7" s="1"/>
  <c r="L631" i="7" s="1"/>
  <c r="J619" i="7"/>
  <c r="K619" i="7" s="1"/>
  <c r="L619" i="7" s="1"/>
  <c r="J607" i="7"/>
  <c r="K607" i="7" s="1"/>
  <c r="L607" i="7" s="1"/>
  <c r="J595" i="7"/>
  <c r="K595" i="7" s="1"/>
  <c r="L595" i="7" s="1"/>
  <c r="J583" i="7"/>
  <c r="K583" i="7" s="1"/>
  <c r="L583" i="7" s="1"/>
  <c r="J571" i="7"/>
  <c r="K571" i="7" s="1"/>
  <c r="L571" i="7" s="1"/>
  <c r="J559" i="7"/>
  <c r="K559" i="7" s="1"/>
  <c r="L559" i="7" s="1"/>
  <c r="J547" i="7"/>
  <c r="K547" i="7" s="1"/>
  <c r="L547" i="7" s="1"/>
  <c r="K535" i="7"/>
  <c r="L535" i="7" s="1"/>
  <c r="J552" i="7"/>
  <c r="K552" i="7" s="1"/>
  <c r="L552" i="7" s="1"/>
  <c r="K818" i="7"/>
  <c r="L818" i="7" s="1"/>
  <c r="K1098" i="7"/>
  <c r="L1098" i="7" s="1"/>
  <c r="K1086" i="7"/>
  <c r="L1086" i="7" s="1"/>
  <c r="K1074" i="7"/>
  <c r="L1074" i="7" s="1"/>
  <c r="K1062" i="7"/>
  <c r="L1062" i="7" s="1"/>
  <c r="K1026" i="7"/>
  <c r="L1026" i="7" s="1"/>
  <c r="K1014" i="7"/>
  <c r="L1014" i="7" s="1"/>
  <c r="K1002" i="7"/>
  <c r="L1002" i="7" s="1"/>
  <c r="K990" i="7"/>
  <c r="L990" i="7" s="1"/>
  <c r="K954" i="7"/>
  <c r="L954" i="7" s="1"/>
  <c r="K942" i="7"/>
  <c r="L942" i="7" s="1"/>
  <c r="K930" i="7"/>
  <c r="L930" i="7" s="1"/>
  <c r="K918" i="7"/>
  <c r="L918" i="7" s="1"/>
  <c r="K882" i="7"/>
  <c r="L882" i="7" s="1"/>
  <c r="K870" i="7"/>
  <c r="L870" i="7" s="1"/>
  <c r="K858" i="7"/>
  <c r="L858" i="7" s="1"/>
  <c r="K846" i="7"/>
  <c r="L846" i="7" s="1"/>
  <c r="K810" i="7"/>
  <c r="L810" i="7" s="1"/>
  <c r="K798" i="7"/>
  <c r="L798" i="7" s="1"/>
  <c r="K786" i="7"/>
  <c r="L786" i="7" s="1"/>
  <c r="K774" i="7"/>
  <c r="L774" i="7" s="1"/>
  <c r="K738" i="7"/>
  <c r="L738" i="7" s="1"/>
  <c r="K726" i="7"/>
  <c r="L726" i="7" s="1"/>
  <c r="K714" i="7"/>
  <c r="L714" i="7" s="1"/>
  <c r="K702" i="7"/>
  <c r="L702" i="7" s="1"/>
  <c r="K666" i="7"/>
  <c r="L666" i="7" s="1"/>
  <c r="K654" i="7"/>
  <c r="L654" i="7" s="1"/>
  <c r="K642" i="7"/>
  <c r="L642" i="7" s="1"/>
  <c r="K630" i="7"/>
  <c r="L630" i="7" s="1"/>
  <c r="K594" i="7"/>
  <c r="L594" i="7" s="1"/>
  <c r="J582" i="7"/>
  <c r="K582" i="7" s="1"/>
  <c r="L582" i="7" s="1"/>
  <c r="J570" i="7"/>
  <c r="K570" i="7" s="1"/>
  <c r="L570" i="7" s="1"/>
  <c r="J558" i="7"/>
  <c r="K558" i="7" s="1"/>
  <c r="L558" i="7" s="1"/>
  <c r="J546" i="7"/>
  <c r="K546" i="7" s="1"/>
  <c r="L546" i="7" s="1"/>
  <c r="J534" i="7"/>
  <c r="K534" i="7" s="1"/>
  <c r="L534" i="7" s="1"/>
  <c r="J510" i="7"/>
  <c r="K510" i="7" s="1"/>
  <c r="L510" i="7" s="1"/>
  <c r="J498" i="7"/>
  <c r="K498" i="7" s="1"/>
  <c r="L498" i="7" s="1"/>
  <c r="J486" i="7"/>
  <c r="K486" i="7" s="1"/>
  <c r="L486" i="7" s="1"/>
  <c r="K474" i="7"/>
  <c r="L474" i="7" s="1"/>
  <c r="J462" i="7"/>
  <c r="K462" i="7" s="1"/>
  <c r="L462" i="7" s="1"/>
  <c r="J551" i="7"/>
  <c r="K551" i="7" s="1"/>
  <c r="L551" i="7" s="1"/>
  <c r="K1097" i="7"/>
  <c r="L1097" i="7" s="1"/>
  <c r="K1085" i="7"/>
  <c r="L1085" i="7" s="1"/>
  <c r="K1073" i="7"/>
  <c r="L1073" i="7" s="1"/>
  <c r="K1061" i="7"/>
  <c r="L1061" i="7" s="1"/>
  <c r="K1049" i="7"/>
  <c r="L1049" i="7" s="1"/>
  <c r="K1013" i="7"/>
  <c r="L1013" i="7" s="1"/>
  <c r="K1001" i="7"/>
  <c r="L1001" i="7" s="1"/>
  <c r="K989" i="7"/>
  <c r="L989" i="7" s="1"/>
  <c r="K977" i="7"/>
  <c r="L977" i="7" s="1"/>
  <c r="K953" i="7"/>
  <c r="L953" i="7" s="1"/>
  <c r="K941" i="7"/>
  <c r="L941" i="7" s="1"/>
  <c r="K929" i="7"/>
  <c r="L929" i="7" s="1"/>
  <c r="K917" i="7"/>
  <c r="L917" i="7" s="1"/>
  <c r="K905" i="7"/>
  <c r="L905" i="7" s="1"/>
  <c r="K881" i="7"/>
  <c r="L881" i="7" s="1"/>
  <c r="K869" i="7"/>
  <c r="L869" i="7" s="1"/>
  <c r="K857" i="7"/>
  <c r="L857" i="7" s="1"/>
  <c r="K845" i="7"/>
  <c r="L845" i="7" s="1"/>
  <c r="K833" i="7"/>
  <c r="L833" i="7" s="1"/>
  <c r="K809" i="7"/>
  <c r="L809" i="7" s="1"/>
  <c r="K797" i="7"/>
  <c r="L797" i="7" s="1"/>
  <c r="K785" i="7"/>
  <c r="L785" i="7" s="1"/>
  <c r="K773" i="7"/>
  <c r="L773" i="7" s="1"/>
  <c r="K761" i="7"/>
  <c r="L761" i="7" s="1"/>
  <c r="K737" i="7"/>
  <c r="L737" i="7" s="1"/>
  <c r="K713" i="7"/>
  <c r="L713" i="7" s="1"/>
  <c r="K701" i="7"/>
  <c r="L701" i="7" s="1"/>
  <c r="K689" i="7"/>
  <c r="L689" i="7" s="1"/>
  <c r="K665" i="7"/>
  <c r="L665" i="7" s="1"/>
  <c r="K653" i="7"/>
  <c r="L653" i="7" s="1"/>
  <c r="K641" i="7"/>
  <c r="L641" i="7" s="1"/>
  <c r="K629" i="7"/>
  <c r="L629" i="7" s="1"/>
  <c r="K617" i="7"/>
  <c r="L617" i="7" s="1"/>
  <c r="K593" i="7"/>
  <c r="L593" i="7" s="1"/>
  <c r="J581" i="7"/>
  <c r="K581" i="7" s="1"/>
  <c r="L581" i="7" s="1"/>
  <c r="J569" i="7"/>
  <c r="K569" i="7" s="1"/>
  <c r="L569" i="7" s="1"/>
  <c r="J557" i="7"/>
  <c r="K557" i="7" s="1"/>
  <c r="L557" i="7" s="1"/>
  <c r="J545" i="7"/>
  <c r="K545" i="7" s="1"/>
  <c r="L545" i="7" s="1"/>
  <c r="J533" i="7"/>
  <c r="K533" i="7" s="1"/>
  <c r="L533" i="7" s="1"/>
  <c r="J509" i="7"/>
  <c r="K509" i="7" s="1"/>
  <c r="L509" i="7" s="1"/>
  <c r="J497" i="7"/>
  <c r="K497" i="7" s="1"/>
  <c r="L497" i="7" s="1"/>
  <c r="J485" i="7"/>
  <c r="K485" i="7" s="1"/>
  <c r="L485" i="7" s="1"/>
  <c r="J473" i="7"/>
  <c r="K473" i="7" s="1"/>
  <c r="L473" i="7" s="1"/>
  <c r="J461" i="7"/>
  <c r="K461" i="7" s="1"/>
  <c r="L461" i="7" s="1"/>
  <c r="J449" i="7"/>
  <c r="K449" i="7" s="1"/>
  <c r="L449" i="7" s="1"/>
  <c r="J437" i="7"/>
  <c r="K437" i="7" s="1"/>
  <c r="L437" i="7" s="1"/>
  <c r="J413" i="7"/>
  <c r="K413" i="7" s="1"/>
  <c r="L413" i="7" s="1"/>
  <c r="J401" i="7"/>
  <c r="K401" i="7" s="1"/>
  <c r="L401" i="7" s="1"/>
  <c r="K389" i="7"/>
  <c r="L389" i="7" s="1"/>
  <c r="J377" i="7"/>
  <c r="K377" i="7" s="1"/>
  <c r="L377" i="7" s="1"/>
  <c r="K365" i="7"/>
  <c r="L365" i="7" s="1"/>
  <c r="J353" i="7"/>
  <c r="K353" i="7" s="1"/>
  <c r="L353" i="7" s="1"/>
  <c r="K341" i="7"/>
  <c r="L341" i="7" s="1"/>
  <c r="J329" i="7"/>
  <c r="K329" i="7" s="1"/>
  <c r="L329" i="7" s="1"/>
  <c r="J305" i="7"/>
  <c r="K305" i="7" s="1"/>
  <c r="L305" i="7" s="1"/>
  <c r="K293" i="7"/>
  <c r="L293" i="7" s="1"/>
  <c r="J281" i="7"/>
  <c r="K281" i="7" s="1"/>
  <c r="L281" i="7" s="1"/>
  <c r="K269" i="7"/>
  <c r="L269" i="7" s="1"/>
  <c r="J257" i="7"/>
  <c r="K257" i="7" s="1"/>
  <c r="L257" i="7" s="1"/>
  <c r="K245" i="7"/>
  <c r="L245" i="7" s="1"/>
  <c r="J233" i="7"/>
  <c r="K233" i="7" s="1"/>
  <c r="L233" i="7" s="1"/>
  <c r="K221" i="7"/>
  <c r="L221" i="7" s="1"/>
  <c r="J209" i="7"/>
  <c r="K209" i="7" s="1"/>
  <c r="L209" i="7" s="1"/>
  <c r="K197" i="7"/>
  <c r="L197" i="7" s="1"/>
  <c r="J185" i="7"/>
  <c r="K185" i="7" s="1"/>
  <c r="L185" i="7" s="1"/>
  <c r="J161" i="7"/>
  <c r="K161" i="7" s="1"/>
  <c r="L161" i="7" s="1"/>
  <c r="K149" i="7"/>
  <c r="L149" i="7" s="1"/>
  <c r="J137" i="7"/>
  <c r="K137" i="7" s="1"/>
  <c r="L137" i="7" s="1"/>
  <c r="J125" i="7"/>
  <c r="K125" i="7" s="1"/>
  <c r="L125" i="7" s="1"/>
  <c r="J113" i="7"/>
  <c r="K113" i="7" s="1"/>
  <c r="L113" i="7" s="1"/>
  <c r="J101" i="7"/>
  <c r="K101" i="7" s="1"/>
  <c r="L101" i="7" s="1"/>
  <c r="J89" i="7"/>
  <c r="K89" i="7" s="1"/>
  <c r="L89" i="7" s="1"/>
  <c r="J77" i="7"/>
  <c r="K77" i="7" s="1"/>
  <c r="L77" i="7" s="1"/>
  <c r="J65" i="7"/>
  <c r="K65" i="7" s="1"/>
  <c r="L65" i="7" s="1"/>
  <c r="J53" i="7"/>
  <c r="K53" i="7" s="1"/>
  <c r="L53" i="7" s="1"/>
  <c r="J41" i="7"/>
  <c r="K41" i="7" s="1"/>
  <c r="L41" i="7" s="1"/>
  <c r="J29" i="7"/>
  <c r="K29" i="7" s="1"/>
  <c r="L29" i="7" s="1"/>
  <c r="J17" i="7"/>
  <c r="K17" i="7" s="1"/>
  <c r="L17" i="7" s="1"/>
  <c r="J5" i="7"/>
  <c r="K5" i="7" s="1"/>
  <c r="L5" i="7" s="1"/>
  <c r="J1050" i="7"/>
  <c r="K1050" i="7" s="1"/>
  <c r="L1050" i="7" s="1"/>
  <c r="J978" i="7"/>
  <c r="K978" i="7" s="1"/>
  <c r="L978" i="7" s="1"/>
  <c r="J906" i="7"/>
  <c r="K906" i="7" s="1"/>
  <c r="L906" i="7" s="1"/>
  <c r="J834" i="7"/>
  <c r="K834" i="7" s="1"/>
  <c r="L834" i="7" s="1"/>
  <c r="J762" i="7"/>
  <c r="K762" i="7" s="1"/>
  <c r="L762" i="7" s="1"/>
  <c r="J690" i="7"/>
  <c r="K690" i="7" s="1"/>
  <c r="L690" i="7" s="1"/>
  <c r="J618" i="7"/>
  <c r="K618" i="7" s="1"/>
  <c r="L618" i="7" s="1"/>
  <c r="J445" i="7"/>
  <c r="K445" i="7" s="1"/>
  <c r="L445" i="7" s="1"/>
  <c r="J317" i="7"/>
  <c r="K317" i="7" s="1"/>
  <c r="L317" i="7" s="1"/>
  <c r="J173" i="7"/>
  <c r="K173" i="7" s="1"/>
  <c r="L173" i="7" s="1"/>
  <c r="K1069" i="7"/>
  <c r="L1069" i="7" s="1"/>
  <c r="J1096" i="7"/>
  <c r="K1096" i="7" s="1"/>
  <c r="L1096" i="7" s="1"/>
  <c r="J1084" i="7"/>
  <c r="K1084" i="7" s="1"/>
  <c r="L1084" i="7" s="1"/>
  <c r="J1072" i="7"/>
  <c r="K1072" i="7" s="1"/>
  <c r="L1072" i="7" s="1"/>
  <c r="J1060" i="7"/>
  <c r="K1060" i="7" s="1"/>
  <c r="L1060" i="7" s="1"/>
  <c r="J1048" i="7"/>
  <c r="K1048" i="7" s="1"/>
  <c r="L1048" i="7" s="1"/>
  <c r="J1036" i="7"/>
  <c r="K1036" i="7" s="1"/>
  <c r="L1036" i="7" s="1"/>
  <c r="J1024" i="7"/>
  <c r="K1024" i="7" s="1"/>
  <c r="L1024" i="7" s="1"/>
  <c r="J1012" i="7"/>
  <c r="K1012" i="7" s="1"/>
  <c r="L1012" i="7" s="1"/>
  <c r="J1000" i="7"/>
  <c r="K1000" i="7" s="1"/>
  <c r="L1000" i="7" s="1"/>
  <c r="J988" i="7"/>
  <c r="K988" i="7" s="1"/>
  <c r="L988" i="7" s="1"/>
  <c r="J976" i="7"/>
  <c r="K976" i="7" s="1"/>
  <c r="L976" i="7" s="1"/>
  <c r="J964" i="7"/>
  <c r="K964" i="7" s="1"/>
  <c r="L964" i="7" s="1"/>
  <c r="J952" i="7"/>
  <c r="K952" i="7" s="1"/>
  <c r="L952" i="7" s="1"/>
  <c r="J928" i="7"/>
  <c r="K928" i="7" s="1"/>
  <c r="L928" i="7" s="1"/>
  <c r="J916" i="7"/>
  <c r="K916" i="7" s="1"/>
  <c r="L916" i="7" s="1"/>
  <c r="J904" i="7"/>
  <c r="K904" i="7" s="1"/>
  <c r="L904" i="7" s="1"/>
  <c r="J880" i="7"/>
  <c r="K880" i="7" s="1"/>
  <c r="L880" i="7" s="1"/>
  <c r="J868" i="7"/>
  <c r="K868" i="7" s="1"/>
  <c r="L868" i="7" s="1"/>
  <c r="J856" i="7"/>
  <c r="K856" i="7" s="1"/>
  <c r="L856" i="7" s="1"/>
  <c r="J844" i="7"/>
  <c r="K844" i="7" s="1"/>
  <c r="L844" i="7" s="1"/>
  <c r="J832" i="7"/>
  <c r="K832" i="7" s="1"/>
  <c r="L832" i="7" s="1"/>
  <c r="J820" i="7"/>
  <c r="K820" i="7" s="1"/>
  <c r="L820" i="7" s="1"/>
  <c r="J808" i="7"/>
  <c r="K808" i="7" s="1"/>
  <c r="L808" i="7" s="1"/>
  <c r="J796" i="7"/>
  <c r="K796" i="7" s="1"/>
  <c r="L796" i="7" s="1"/>
  <c r="J784" i="7"/>
  <c r="K784" i="7" s="1"/>
  <c r="L784" i="7" s="1"/>
  <c r="J772" i="7"/>
  <c r="K772" i="7" s="1"/>
  <c r="L772" i="7" s="1"/>
  <c r="J760" i="7"/>
  <c r="K760" i="7" s="1"/>
  <c r="L760" i="7" s="1"/>
  <c r="J748" i="7"/>
  <c r="K748" i="7" s="1"/>
  <c r="L748" i="7" s="1"/>
  <c r="J736" i="7"/>
  <c r="K736" i="7" s="1"/>
  <c r="L736" i="7" s="1"/>
  <c r="J724" i="7"/>
  <c r="K724" i="7" s="1"/>
  <c r="L724" i="7" s="1"/>
  <c r="J712" i="7"/>
  <c r="K712" i="7" s="1"/>
  <c r="L712" i="7" s="1"/>
  <c r="J700" i="7"/>
  <c r="K700" i="7" s="1"/>
  <c r="L700" i="7" s="1"/>
  <c r="J688" i="7"/>
  <c r="K688" i="7" s="1"/>
  <c r="L688" i="7" s="1"/>
  <c r="J676" i="7"/>
  <c r="K676" i="7" s="1"/>
  <c r="L676" i="7" s="1"/>
  <c r="J664" i="7"/>
  <c r="K664" i="7" s="1"/>
  <c r="L664" i="7" s="1"/>
  <c r="J652" i="7"/>
  <c r="K652" i="7" s="1"/>
  <c r="L652" i="7" s="1"/>
  <c r="J640" i="7"/>
  <c r="K640" i="7" s="1"/>
  <c r="L640" i="7" s="1"/>
  <c r="J628" i="7"/>
  <c r="K628" i="7" s="1"/>
  <c r="L628" i="7" s="1"/>
  <c r="J616" i="7"/>
  <c r="K616" i="7" s="1"/>
  <c r="L616" i="7" s="1"/>
  <c r="J592" i="7"/>
  <c r="K592" i="7" s="1"/>
  <c r="L592" i="7" s="1"/>
  <c r="K580" i="7"/>
  <c r="L580" i="7" s="1"/>
  <c r="J568" i="7"/>
  <c r="K568" i="7" s="1"/>
  <c r="L568" i="7" s="1"/>
  <c r="J556" i="7"/>
  <c r="K556" i="7" s="1"/>
  <c r="L556" i="7" s="1"/>
  <c r="J544" i="7"/>
  <c r="K544" i="7" s="1"/>
  <c r="L544" i="7" s="1"/>
  <c r="J532" i="7"/>
  <c r="K532" i="7" s="1"/>
  <c r="L532" i="7" s="1"/>
  <c r="J520" i="7"/>
  <c r="K520" i="7" s="1"/>
  <c r="L520" i="7" s="1"/>
  <c r="K508" i="7"/>
  <c r="L508" i="7" s="1"/>
  <c r="J496" i="7"/>
  <c r="K496" i="7" s="1"/>
  <c r="L496" i="7" s="1"/>
  <c r="J484" i="7"/>
  <c r="K484" i="7" s="1"/>
  <c r="L484" i="7" s="1"/>
  <c r="J472" i="7"/>
  <c r="K472" i="7" s="1"/>
  <c r="L472" i="7" s="1"/>
  <c r="K460" i="7"/>
  <c r="L460" i="7" s="1"/>
  <c r="J448" i="7"/>
  <c r="K448" i="7" s="1"/>
  <c r="L448" i="7" s="1"/>
  <c r="J436" i="7"/>
  <c r="K436" i="7" s="1"/>
  <c r="L436" i="7" s="1"/>
  <c r="J424" i="7"/>
  <c r="K424" i="7" s="1"/>
  <c r="L424" i="7" s="1"/>
  <c r="J412" i="7"/>
  <c r="K412" i="7" s="1"/>
  <c r="L412" i="7" s="1"/>
  <c r="J400" i="7"/>
  <c r="K400" i="7" s="1"/>
  <c r="L400" i="7" s="1"/>
  <c r="J388" i="7"/>
  <c r="K388" i="7" s="1"/>
  <c r="L388" i="7" s="1"/>
  <c r="J376" i="7"/>
  <c r="K376" i="7" s="1"/>
  <c r="L376" i="7" s="1"/>
  <c r="J364" i="7"/>
  <c r="K364" i="7" s="1"/>
  <c r="L364" i="7" s="1"/>
  <c r="J352" i="7"/>
  <c r="K352" i="7" s="1"/>
  <c r="L352" i="7" s="1"/>
  <c r="J340" i="7"/>
  <c r="K340" i="7" s="1"/>
  <c r="L340" i="7" s="1"/>
  <c r="J328" i="7"/>
  <c r="K328" i="7" s="1"/>
  <c r="L328" i="7" s="1"/>
  <c r="J316" i="7"/>
  <c r="K316" i="7" s="1"/>
  <c r="L316" i="7" s="1"/>
  <c r="J304" i="7"/>
  <c r="K304" i="7" s="1"/>
  <c r="L304" i="7" s="1"/>
  <c r="J292" i="7"/>
  <c r="K292" i="7" s="1"/>
  <c r="L292" i="7" s="1"/>
  <c r="J280" i="7"/>
  <c r="K280" i="7" s="1"/>
  <c r="L280" i="7" s="1"/>
  <c r="J268" i="7"/>
  <c r="K268" i="7" s="1"/>
  <c r="L268" i="7" s="1"/>
  <c r="J256" i="7"/>
  <c r="K256" i="7" s="1"/>
  <c r="L256" i="7" s="1"/>
  <c r="J244" i="7"/>
  <c r="K244" i="7" s="1"/>
  <c r="L244" i="7" s="1"/>
  <c r="J232" i="7"/>
  <c r="K232" i="7" s="1"/>
  <c r="L232" i="7" s="1"/>
  <c r="J220" i="7"/>
  <c r="K220" i="7" s="1"/>
  <c r="L220" i="7" s="1"/>
  <c r="J208" i="7"/>
  <c r="K208" i="7" s="1"/>
  <c r="L208" i="7" s="1"/>
  <c r="J196" i="7"/>
  <c r="K196" i="7" s="1"/>
  <c r="L196" i="7" s="1"/>
  <c r="J184" i="7"/>
  <c r="K184" i="7" s="1"/>
  <c r="L184" i="7" s="1"/>
  <c r="J172" i="7"/>
  <c r="K172" i="7" s="1"/>
  <c r="L172" i="7" s="1"/>
  <c r="J160" i="7"/>
  <c r="K160" i="7" s="1"/>
  <c r="L160" i="7" s="1"/>
  <c r="J148" i="7"/>
  <c r="K148" i="7" s="1"/>
  <c r="L148" i="7" s="1"/>
  <c r="J136" i="7"/>
  <c r="K136" i="7" s="1"/>
  <c r="L136" i="7" s="1"/>
  <c r="K124" i="7"/>
  <c r="L124" i="7" s="1"/>
  <c r="J112" i="7"/>
  <c r="K112" i="7" s="1"/>
  <c r="L112" i="7" s="1"/>
  <c r="J100" i="7"/>
  <c r="K100" i="7" s="1"/>
  <c r="L100" i="7" s="1"/>
  <c r="K88" i="7"/>
  <c r="L88" i="7" s="1"/>
  <c r="J76" i="7"/>
  <c r="K76" i="7" s="1"/>
  <c r="L76" i="7" s="1"/>
  <c r="J64" i="7"/>
  <c r="K64" i="7" s="1"/>
  <c r="L64" i="7" s="1"/>
  <c r="K52" i="7"/>
  <c r="L52" i="7" s="1"/>
  <c r="J40" i="7"/>
  <c r="K40" i="7" s="1"/>
  <c r="L40" i="7" s="1"/>
  <c r="J28" i="7"/>
  <c r="K28" i="7" s="1"/>
  <c r="L28" i="7" s="1"/>
  <c r="J16" i="7"/>
  <c r="K16" i="7" s="1"/>
  <c r="L16" i="7" s="1"/>
  <c r="J4" i="7"/>
  <c r="K4" i="7" s="1"/>
  <c r="L4" i="7" s="1"/>
  <c r="J444" i="7"/>
  <c r="K444" i="7" s="1"/>
  <c r="L444" i="7" s="1"/>
  <c r="J1095" i="7"/>
  <c r="K1095" i="7" s="1"/>
  <c r="L1095" i="7" s="1"/>
  <c r="J1083" i="7"/>
  <c r="K1083" i="7" s="1"/>
  <c r="L1083" i="7" s="1"/>
  <c r="J1071" i="7"/>
  <c r="K1071" i="7" s="1"/>
  <c r="L1071" i="7" s="1"/>
  <c r="J1059" i="7"/>
  <c r="K1059" i="7" s="1"/>
  <c r="L1059" i="7" s="1"/>
  <c r="J1047" i="7"/>
  <c r="K1047" i="7" s="1"/>
  <c r="L1047" i="7" s="1"/>
  <c r="J1035" i="7"/>
  <c r="K1035" i="7" s="1"/>
  <c r="L1035" i="7" s="1"/>
  <c r="J1011" i="7"/>
  <c r="K1011" i="7" s="1"/>
  <c r="L1011" i="7" s="1"/>
  <c r="J999" i="7"/>
  <c r="K999" i="7" s="1"/>
  <c r="L999" i="7" s="1"/>
  <c r="J987" i="7"/>
  <c r="K987" i="7" s="1"/>
  <c r="L987" i="7" s="1"/>
  <c r="J975" i="7"/>
  <c r="K975" i="7" s="1"/>
  <c r="L975" i="7" s="1"/>
  <c r="J963" i="7"/>
  <c r="K963" i="7" s="1"/>
  <c r="L963" i="7" s="1"/>
  <c r="J951" i="7"/>
  <c r="K951" i="7" s="1"/>
  <c r="L951" i="7" s="1"/>
  <c r="J939" i="7"/>
  <c r="K939" i="7" s="1"/>
  <c r="L939" i="7" s="1"/>
  <c r="J927" i="7"/>
  <c r="K927" i="7" s="1"/>
  <c r="L927" i="7" s="1"/>
  <c r="J915" i="7"/>
  <c r="K915" i="7" s="1"/>
  <c r="L915" i="7" s="1"/>
  <c r="J903" i="7"/>
  <c r="K903" i="7" s="1"/>
  <c r="L903" i="7" s="1"/>
  <c r="J891" i="7"/>
  <c r="K891" i="7" s="1"/>
  <c r="L891" i="7" s="1"/>
  <c r="J879" i="7"/>
  <c r="K879" i="7" s="1"/>
  <c r="L879" i="7" s="1"/>
  <c r="J867" i="7"/>
  <c r="K867" i="7" s="1"/>
  <c r="L867" i="7" s="1"/>
  <c r="J855" i="7"/>
  <c r="K855" i="7" s="1"/>
  <c r="L855" i="7" s="1"/>
  <c r="J843" i="7"/>
  <c r="K843" i="7" s="1"/>
  <c r="L843" i="7" s="1"/>
  <c r="J831" i="7"/>
  <c r="K831" i="7" s="1"/>
  <c r="L831" i="7" s="1"/>
  <c r="J819" i="7"/>
  <c r="K819" i="7" s="1"/>
  <c r="L819" i="7" s="1"/>
  <c r="J807" i="7"/>
  <c r="K807" i="7" s="1"/>
  <c r="L807" i="7" s="1"/>
  <c r="J795" i="7"/>
  <c r="K795" i="7" s="1"/>
  <c r="L795" i="7" s="1"/>
  <c r="J783" i="7"/>
  <c r="K783" i="7" s="1"/>
  <c r="L783" i="7" s="1"/>
  <c r="J771" i="7"/>
  <c r="K771" i="7" s="1"/>
  <c r="L771" i="7" s="1"/>
  <c r="J759" i="7"/>
  <c r="K759" i="7" s="1"/>
  <c r="L759" i="7" s="1"/>
  <c r="J747" i="7"/>
  <c r="K747" i="7" s="1"/>
  <c r="L747" i="7" s="1"/>
  <c r="J735" i="7"/>
  <c r="K735" i="7" s="1"/>
  <c r="L735" i="7" s="1"/>
  <c r="J723" i="7"/>
  <c r="K723" i="7" s="1"/>
  <c r="L723" i="7" s="1"/>
  <c r="J711" i="7"/>
  <c r="K711" i="7" s="1"/>
  <c r="L711" i="7" s="1"/>
  <c r="J699" i="7"/>
  <c r="K699" i="7" s="1"/>
  <c r="L699" i="7" s="1"/>
  <c r="J687" i="7"/>
  <c r="K687" i="7" s="1"/>
  <c r="L687" i="7" s="1"/>
  <c r="J675" i="7"/>
  <c r="K675" i="7" s="1"/>
  <c r="L675" i="7" s="1"/>
  <c r="J663" i="7"/>
  <c r="K663" i="7" s="1"/>
  <c r="L663" i="7" s="1"/>
  <c r="J651" i="7"/>
  <c r="K651" i="7" s="1"/>
  <c r="L651" i="7" s="1"/>
  <c r="J639" i="7"/>
  <c r="K639" i="7" s="1"/>
  <c r="L639" i="7" s="1"/>
  <c r="J627" i="7"/>
  <c r="K627" i="7" s="1"/>
  <c r="L627" i="7" s="1"/>
  <c r="J615" i="7"/>
  <c r="K615" i="7" s="1"/>
  <c r="L615" i="7" s="1"/>
  <c r="J603" i="7"/>
  <c r="K603" i="7" s="1"/>
  <c r="L603" i="7" s="1"/>
  <c r="J591" i="7"/>
  <c r="K591" i="7" s="1"/>
  <c r="L591" i="7" s="1"/>
  <c r="K579" i="7"/>
  <c r="L579" i="7" s="1"/>
  <c r="J567" i="7"/>
  <c r="K567" i="7" s="1"/>
  <c r="L567" i="7" s="1"/>
  <c r="J555" i="7"/>
  <c r="K555" i="7" s="1"/>
  <c r="L555" i="7" s="1"/>
  <c r="J543" i="7"/>
  <c r="K543" i="7" s="1"/>
  <c r="L543" i="7" s="1"/>
  <c r="J531" i="7"/>
  <c r="K531" i="7" s="1"/>
  <c r="L531" i="7" s="1"/>
  <c r="J519" i="7"/>
  <c r="K519" i="7" s="1"/>
  <c r="L519" i="7" s="1"/>
  <c r="K507" i="7"/>
  <c r="L507" i="7" s="1"/>
  <c r="J495" i="7"/>
  <c r="K495" i="7" s="1"/>
  <c r="L495" i="7" s="1"/>
  <c r="J483" i="7"/>
  <c r="K483" i="7" s="1"/>
  <c r="L483" i="7" s="1"/>
  <c r="J471" i="7"/>
  <c r="K471" i="7" s="1"/>
  <c r="L471" i="7" s="1"/>
  <c r="K459" i="7"/>
  <c r="L459" i="7" s="1"/>
  <c r="J447" i="7"/>
  <c r="K447" i="7" s="1"/>
  <c r="L447" i="7" s="1"/>
  <c r="J435" i="7"/>
  <c r="K435" i="7" s="1"/>
  <c r="L435" i="7" s="1"/>
  <c r="J423" i="7"/>
  <c r="K423" i="7" s="1"/>
  <c r="L423" i="7" s="1"/>
  <c r="J411" i="7"/>
  <c r="K411" i="7" s="1"/>
  <c r="L411" i="7" s="1"/>
  <c r="J399" i="7"/>
  <c r="K399" i="7" s="1"/>
  <c r="L399" i="7" s="1"/>
  <c r="K387" i="7"/>
  <c r="L387" i="7" s="1"/>
  <c r="J375" i="7"/>
  <c r="K375" i="7" s="1"/>
  <c r="L375" i="7" s="1"/>
  <c r="K363" i="7"/>
  <c r="L363" i="7" s="1"/>
  <c r="J351" i="7"/>
  <c r="K351" i="7" s="1"/>
  <c r="L351" i="7" s="1"/>
  <c r="K339" i="7"/>
  <c r="L339" i="7" s="1"/>
  <c r="J327" i="7"/>
  <c r="K327" i="7" s="1"/>
  <c r="L327" i="7" s="1"/>
  <c r="K315" i="7"/>
  <c r="L315" i="7" s="1"/>
  <c r="J303" i="7"/>
  <c r="K303" i="7" s="1"/>
  <c r="L303" i="7" s="1"/>
  <c r="J279" i="7"/>
  <c r="K279" i="7" s="1"/>
  <c r="L279" i="7" s="1"/>
  <c r="K267" i="7"/>
  <c r="L267" i="7" s="1"/>
  <c r="J255" i="7"/>
  <c r="K255" i="7" s="1"/>
  <c r="L255" i="7" s="1"/>
  <c r="K243" i="7"/>
  <c r="L243" i="7" s="1"/>
  <c r="J231" i="7"/>
  <c r="K231" i="7" s="1"/>
  <c r="L231" i="7" s="1"/>
  <c r="K219" i="7"/>
  <c r="L219" i="7" s="1"/>
  <c r="J1038" i="7"/>
  <c r="K1038" i="7" s="1"/>
  <c r="L1038" i="7" s="1"/>
  <c r="J966" i="7"/>
  <c r="K966" i="7" s="1"/>
  <c r="L966" i="7" s="1"/>
  <c r="J894" i="7"/>
  <c r="K894" i="7" s="1"/>
  <c r="L894" i="7" s="1"/>
  <c r="J822" i="7"/>
  <c r="K822" i="7" s="1"/>
  <c r="L822" i="7" s="1"/>
  <c r="J750" i="7"/>
  <c r="K750" i="7" s="1"/>
  <c r="J678" i="7"/>
  <c r="K678" i="7" s="1"/>
  <c r="L678" i="7" s="1"/>
  <c r="J606" i="7"/>
  <c r="K606" i="7" s="1"/>
  <c r="L606" i="7" s="1"/>
  <c r="J522" i="7"/>
  <c r="K522" i="7" s="1"/>
  <c r="L522" i="7" s="1"/>
  <c r="K614" i="7"/>
  <c r="L614" i="7" s="1"/>
  <c r="J1094" i="7"/>
  <c r="K1094" i="7" s="1"/>
  <c r="L1094" i="7" s="1"/>
  <c r="J1082" i="7"/>
  <c r="K1082" i="7" s="1"/>
  <c r="L1082" i="7" s="1"/>
  <c r="J1070" i="7"/>
  <c r="K1070" i="7" s="1"/>
  <c r="L1070" i="7" s="1"/>
  <c r="J1058" i="7"/>
  <c r="K1058" i="7" s="1"/>
  <c r="L1058" i="7" s="1"/>
  <c r="J1046" i="7"/>
  <c r="K1046" i="7" s="1"/>
  <c r="L1046" i="7" s="1"/>
  <c r="J1034" i="7"/>
  <c r="K1034" i="7" s="1"/>
  <c r="L1034" i="7" s="1"/>
  <c r="J1022" i="7"/>
  <c r="K1022" i="7" s="1"/>
  <c r="L1022" i="7" s="1"/>
  <c r="J1010" i="7"/>
  <c r="K1010" i="7" s="1"/>
  <c r="L1010" i="7" s="1"/>
  <c r="J998" i="7"/>
  <c r="K998" i="7" s="1"/>
  <c r="L998" i="7" s="1"/>
  <c r="J974" i="7"/>
  <c r="K974" i="7" s="1"/>
  <c r="L974" i="7" s="1"/>
  <c r="J962" i="7"/>
  <c r="K962" i="7" s="1"/>
  <c r="L962" i="7" s="1"/>
  <c r="J950" i="7"/>
  <c r="K950" i="7" s="1"/>
  <c r="L950" i="7" s="1"/>
  <c r="J938" i="7"/>
  <c r="K938" i="7" s="1"/>
  <c r="L938" i="7" s="1"/>
  <c r="J926" i="7"/>
  <c r="K926" i="7" s="1"/>
  <c r="L926" i="7" s="1"/>
  <c r="J914" i="7"/>
  <c r="K914" i="7" s="1"/>
  <c r="L914" i="7" s="1"/>
  <c r="J902" i="7"/>
  <c r="K902" i="7" s="1"/>
  <c r="L902" i="7" s="1"/>
  <c r="J890" i="7"/>
  <c r="K890" i="7" s="1"/>
  <c r="L890" i="7" s="1"/>
  <c r="J878" i="7"/>
  <c r="K878" i="7" s="1"/>
  <c r="L878" i="7" s="1"/>
  <c r="J866" i="7"/>
  <c r="K866" i="7" s="1"/>
  <c r="L866" i="7" s="1"/>
  <c r="J854" i="7"/>
  <c r="K854" i="7" s="1"/>
  <c r="L854" i="7" s="1"/>
  <c r="J842" i="7"/>
  <c r="K842" i="7" s="1"/>
  <c r="L842" i="7" s="1"/>
  <c r="J830" i="7"/>
  <c r="K830" i="7" s="1"/>
  <c r="L830" i="7" s="1"/>
  <c r="J806" i="7"/>
  <c r="K806" i="7" s="1"/>
  <c r="L806" i="7" s="1"/>
  <c r="J794" i="7"/>
  <c r="K794" i="7" s="1"/>
  <c r="L794" i="7" s="1"/>
  <c r="J782" i="7"/>
  <c r="K782" i="7" s="1"/>
  <c r="L782" i="7" s="1"/>
  <c r="J770" i="7"/>
  <c r="K770" i="7" s="1"/>
  <c r="L770" i="7" s="1"/>
  <c r="J758" i="7"/>
  <c r="K758" i="7" s="1"/>
  <c r="L758" i="7" s="1"/>
  <c r="J746" i="7"/>
  <c r="K746" i="7" s="1"/>
  <c r="L746" i="7" s="1"/>
  <c r="J734" i="7"/>
  <c r="K734" i="7" s="1"/>
  <c r="L734" i="7" s="1"/>
  <c r="J710" i="7"/>
  <c r="K710" i="7" s="1"/>
  <c r="L710" i="7" s="1"/>
  <c r="J698" i="7"/>
  <c r="K698" i="7" s="1"/>
  <c r="L698" i="7" s="1"/>
  <c r="J686" i="7"/>
  <c r="K686" i="7" s="1"/>
  <c r="L686" i="7" s="1"/>
  <c r="J674" i="7"/>
  <c r="K674" i="7" s="1"/>
  <c r="L674" i="7" s="1"/>
  <c r="J662" i="7"/>
  <c r="K662" i="7" s="1"/>
  <c r="L662" i="7" s="1"/>
  <c r="J650" i="7"/>
  <c r="K650" i="7" s="1"/>
  <c r="L650" i="7" s="1"/>
  <c r="J638" i="7"/>
  <c r="K638" i="7" s="1"/>
  <c r="L638" i="7" s="1"/>
  <c r="J626" i="7"/>
  <c r="K626" i="7" s="1"/>
  <c r="L626" i="7" s="1"/>
  <c r="J602" i="7"/>
  <c r="K602" i="7" s="1"/>
  <c r="L602" i="7" s="1"/>
  <c r="J590" i="7"/>
  <c r="K590" i="7" s="1"/>
  <c r="L590" i="7" s="1"/>
  <c r="J578" i="7"/>
  <c r="K578" i="7" s="1"/>
  <c r="L578" i="7" s="1"/>
  <c r="K566" i="7"/>
  <c r="L566" i="7" s="1"/>
  <c r="J554" i="7"/>
  <c r="K554" i="7" s="1"/>
  <c r="L554" i="7" s="1"/>
  <c r="J542" i="7"/>
  <c r="K542" i="7" s="1"/>
  <c r="L542" i="7" s="1"/>
  <c r="J530" i="7"/>
  <c r="K530" i="7" s="1"/>
  <c r="L530" i="7" s="1"/>
  <c r="J518" i="7"/>
  <c r="K518" i="7" s="1"/>
  <c r="L518" i="7" s="1"/>
  <c r="J506" i="7"/>
  <c r="K506" i="7" s="1"/>
  <c r="L506" i="7" s="1"/>
  <c r="J494" i="7"/>
  <c r="K494" i="7" s="1"/>
  <c r="L494" i="7" s="1"/>
  <c r="J482" i="7"/>
  <c r="K482" i="7" s="1"/>
  <c r="L482" i="7" s="1"/>
  <c r="J470" i="7"/>
  <c r="K470" i="7" s="1"/>
  <c r="L470" i="7" s="1"/>
  <c r="J458" i="7"/>
  <c r="K458" i="7" s="1"/>
  <c r="L458" i="7" s="1"/>
  <c r="J446" i="7"/>
  <c r="K446" i="7" s="1"/>
  <c r="L446" i="7" s="1"/>
  <c r="J434" i="7"/>
  <c r="K434" i="7" s="1"/>
  <c r="L434" i="7" s="1"/>
  <c r="J422" i="7"/>
  <c r="K422" i="7" s="1"/>
  <c r="L422" i="7" s="1"/>
  <c r="K410" i="7"/>
  <c r="L410" i="7" s="1"/>
  <c r="J398" i="7"/>
  <c r="K398" i="7" s="1"/>
  <c r="L398" i="7" s="1"/>
  <c r="J386" i="7"/>
  <c r="K386" i="7" s="1"/>
  <c r="L386" i="7" s="1"/>
  <c r="J374" i="7"/>
  <c r="K374" i="7" s="1"/>
  <c r="L374" i="7" s="1"/>
  <c r="J362" i="7"/>
  <c r="K362" i="7" s="1"/>
  <c r="L362" i="7" s="1"/>
  <c r="J350" i="7"/>
  <c r="K350" i="7" s="1"/>
  <c r="L350" i="7" s="1"/>
  <c r="J338" i="7"/>
  <c r="K338" i="7" s="1"/>
  <c r="L338" i="7" s="1"/>
  <c r="J326" i="7"/>
  <c r="K326" i="7" s="1"/>
  <c r="L326" i="7" s="1"/>
  <c r="J314" i="7"/>
  <c r="K314" i="7" s="1"/>
  <c r="L314" i="7" s="1"/>
  <c r="J302" i="7"/>
  <c r="K302" i="7" s="1"/>
  <c r="L302" i="7" s="1"/>
  <c r="J290" i="7"/>
  <c r="K290" i="7" s="1"/>
  <c r="L290" i="7" s="1"/>
  <c r="J278" i="7"/>
  <c r="K278" i="7" s="1"/>
  <c r="L278" i="7" s="1"/>
  <c r="J266" i="7"/>
  <c r="K266" i="7" s="1"/>
  <c r="L266" i="7" s="1"/>
  <c r="J254" i="7"/>
  <c r="K254" i="7" s="1"/>
  <c r="L254" i="7" s="1"/>
  <c r="J242" i="7"/>
  <c r="K242" i="7" s="1"/>
  <c r="L242" i="7" s="1"/>
  <c r="K230" i="7"/>
  <c r="L230" i="7" s="1"/>
  <c r="J230" i="7"/>
  <c r="J218" i="7"/>
  <c r="K218" i="7" s="1"/>
  <c r="L218" i="7" s="1"/>
  <c r="J206" i="7"/>
  <c r="K206" i="7" s="1"/>
  <c r="L206" i="7" s="1"/>
  <c r="J194" i="7"/>
  <c r="K194" i="7" s="1"/>
  <c r="L194" i="7" s="1"/>
  <c r="J182" i="7"/>
  <c r="K182" i="7" s="1"/>
  <c r="L182" i="7" s="1"/>
  <c r="J170" i="7"/>
  <c r="K170" i="7" s="1"/>
  <c r="L170" i="7" s="1"/>
  <c r="J158" i="7"/>
  <c r="K158" i="7" s="1"/>
  <c r="L158" i="7" s="1"/>
  <c r="J146" i="7"/>
  <c r="K146" i="7" s="1"/>
  <c r="L146" i="7" s="1"/>
  <c r="J134" i="7"/>
  <c r="K134" i="7" s="1"/>
  <c r="L134" i="7" s="1"/>
  <c r="K122" i="7"/>
  <c r="L122" i="7" s="1"/>
  <c r="J110" i="7"/>
  <c r="K110" i="7" s="1"/>
  <c r="L110" i="7" s="1"/>
  <c r="J98" i="7"/>
  <c r="K98" i="7" s="1"/>
  <c r="L98" i="7" s="1"/>
  <c r="J86" i="7"/>
  <c r="K86" i="7" s="1"/>
  <c r="L86" i="7" s="1"/>
  <c r="J74" i="7"/>
  <c r="K74" i="7" s="1"/>
  <c r="L74" i="7" s="1"/>
  <c r="J62" i="7"/>
  <c r="K62" i="7" s="1"/>
  <c r="L62" i="7" s="1"/>
  <c r="J50" i="7"/>
  <c r="K50" i="7" s="1"/>
  <c r="L50" i="7" s="1"/>
  <c r="J38" i="7"/>
  <c r="K38" i="7" s="1"/>
  <c r="L38" i="7" s="1"/>
  <c r="J26" i="7"/>
  <c r="K26" i="7" s="1"/>
  <c r="L26" i="7" s="1"/>
  <c r="J14" i="7"/>
  <c r="K14" i="7" s="1"/>
  <c r="L14" i="7" s="1"/>
  <c r="J1100" i="7"/>
  <c r="K1100" i="7" s="1"/>
  <c r="L1100" i="7" s="1"/>
  <c r="J1037" i="7"/>
  <c r="K1037" i="7" s="1"/>
  <c r="L1037" i="7" s="1"/>
  <c r="J965" i="7"/>
  <c r="K965" i="7" s="1"/>
  <c r="L965" i="7" s="1"/>
  <c r="J893" i="7"/>
  <c r="K893" i="7" s="1"/>
  <c r="L893" i="7" s="1"/>
  <c r="J821" i="7"/>
  <c r="K821" i="7" s="1"/>
  <c r="L821" i="7" s="1"/>
  <c r="J749" i="7"/>
  <c r="K749" i="7" s="1"/>
  <c r="L749" i="7" s="1"/>
  <c r="J677" i="7"/>
  <c r="K677" i="7" s="1"/>
  <c r="L677" i="7" s="1"/>
  <c r="J605" i="7"/>
  <c r="K605" i="7" s="1"/>
  <c r="L605" i="7" s="1"/>
  <c r="J521" i="7"/>
  <c r="K521" i="7" s="1"/>
  <c r="L521" i="7" s="1"/>
  <c r="J425" i="7"/>
  <c r="K425" i="7" s="1"/>
  <c r="L425" i="7" s="1"/>
  <c r="J291" i="7"/>
  <c r="K291" i="7" s="1"/>
  <c r="L291" i="7" s="1"/>
  <c r="K1023" i="7"/>
  <c r="L1023" i="7" s="1"/>
  <c r="K604" i="7"/>
  <c r="L604" i="7" s="1"/>
  <c r="J585" i="7"/>
  <c r="K585" i="7" s="1"/>
  <c r="L585" i="7" s="1"/>
  <c r="J573" i="7"/>
  <c r="K573" i="7" s="1"/>
  <c r="L573" i="7" s="1"/>
  <c r="J561" i="7"/>
  <c r="K561" i="7" s="1"/>
  <c r="L561" i="7" s="1"/>
  <c r="J549" i="7"/>
  <c r="K549" i="7" s="1"/>
  <c r="L549" i="7" s="1"/>
  <c r="J537" i="7"/>
  <c r="K537" i="7" s="1"/>
  <c r="L537" i="7" s="1"/>
  <c r="J525" i="7"/>
  <c r="K525" i="7" s="1"/>
  <c r="L525" i="7" s="1"/>
  <c r="J513" i="7"/>
  <c r="K513" i="7" s="1"/>
  <c r="L513" i="7" s="1"/>
  <c r="J501" i="7"/>
  <c r="K501" i="7" s="1"/>
  <c r="L501" i="7" s="1"/>
  <c r="J489" i="7"/>
  <c r="K489" i="7" s="1"/>
  <c r="L489" i="7" s="1"/>
  <c r="J477" i="7"/>
  <c r="K477" i="7" s="1"/>
  <c r="L477" i="7" s="1"/>
  <c r="J465" i="7"/>
  <c r="K465" i="7" s="1"/>
  <c r="L465" i="7" s="1"/>
  <c r="J453" i="7"/>
  <c r="K453" i="7" s="1"/>
  <c r="L453" i="7" s="1"/>
  <c r="J441" i="7"/>
  <c r="K441" i="7" s="1"/>
  <c r="L441" i="7" s="1"/>
  <c r="J429" i="7"/>
  <c r="K429" i="7" s="1"/>
  <c r="L429" i="7" s="1"/>
  <c r="J417" i="7"/>
  <c r="K417" i="7" s="1"/>
  <c r="L417" i="7" s="1"/>
  <c r="J405" i="7"/>
  <c r="K405" i="7" s="1"/>
  <c r="L405" i="7" s="1"/>
  <c r="J393" i="7"/>
  <c r="K393" i="7" s="1"/>
  <c r="L393" i="7" s="1"/>
  <c r="J381" i="7"/>
  <c r="K381" i="7" s="1"/>
  <c r="L381" i="7" s="1"/>
  <c r="J369" i="7"/>
  <c r="K369" i="7" s="1"/>
  <c r="L369" i="7" s="1"/>
  <c r="J345" i="7"/>
  <c r="K345" i="7" s="1"/>
  <c r="L345" i="7" s="1"/>
  <c r="J333" i="7"/>
  <c r="K333" i="7" s="1"/>
  <c r="L333" i="7" s="1"/>
  <c r="J321" i="7"/>
  <c r="K321" i="7" s="1"/>
  <c r="L321" i="7" s="1"/>
  <c r="J309" i="7"/>
  <c r="K309" i="7" s="1"/>
  <c r="L309" i="7" s="1"/>
  <c r="J297" i="7"/>
  <c r="K297" i="7" s="1"/>
  <c r="L297" i="7" s="1"/>
  <c r="J273" i="7"/>
  <c r="K273" i="7" s="1"/>
  <c r="L273" i="7" s="1"/>
  <c r="J261" i="7"/>
  <c r="K261" i="7" s="1"/>
  <c r="L261" i="7" s="1"/>
  <c r="J249" i="7"/>
  <c r="K249" i="7" s="1"/>
  <c r="L249" i="7" s="1"/>
  <c r="J225" i="7"/>
  <c r="K225" i="7" s="1"/>
  <c r="L225" i="7" s="1"/>
  <c r="J213" i="7"/>
  <c r="K213" i="7" s="1"/>
  <c r="L213" i="7" s="1"/>
  <c r="J201" i="7"/>
  <c r="K201" i="7" s="1"/>
  <c r="L201" i="7" s="1"/>
  <c r="J189" i="7"/>
  <c r="K189" i="7" s="1"/>
  <c r="L189" i="7" s="1"/>
  <c r="J177" i="7"/>
  <c r="K177" i="7" s="1"/>
  <c r="L177" i="7" s="1"/>
  <c r="J165" i="7"/>
  <c r="K165" i="7" s="1"/>
  <c r="L165" i="7" s="1"/>
  <c r="J141" i="7"/>
  <c r="K141" i="7" s="1"/>
  <c r="L141" i="7" s="1"/>
  <c r="J129" i="7"/>
  <c r="K129" i="7" s="1"/>
  <c r="L129" i="7" s="1"/>
  <c r="J93" i="7"/>
  <c r="K93" i="7" s="1"/>
  <c r="L93" i="7" s="1"/>
  <c r="J69" i="7"/>
  <c r="K69" i="7" s="1"/>
  <c r="L69" i="7" s="1"/>
  <c r="J33" i="7"/>
  <c r="K33" i="7" s="1"/>
  <c r="L33" i="7" s="1"/>
  <c r="J45" i="7"/>
  <c r="K45" i="7" s="1"/>
  <c r="L45" i="7" s="1"/>
  <c r="K548" i="7"/>
  <c r="L548" i="7" s="1"/>
  <c r="K536" i="7"/>
  <c r="L536" i="7" s="1"/>
  <c r="K476" i="7"/>
  <c r="L476" i="7" s="1"/>
  <c r="J428" i="7"/>
  <c r="K428" i="7" s="1"/>
  <c r="L428" i="7" s="1"/>
  <c r="J416" i="7"/>
  <c r="K416" i="7" s="1"/>
  <c r="L416" i="7" s="1"/>
  <c r="J404" i="7"/>
  <c r="K404" i="7" s="1"/>
  <c r="L404" i="7" s="1"/>
  <c r="J392" i="7"/>
  <c r="K392" i="7" s="1"/>
  <c r="L392" i="7" s="1"/>
  <c r="J380" i="7"/>
  <c r="K380" i="7" s="1"/>
  <c r="L380" i="7" s="1"/>
  <c r="J368" i="7"/>
  <c r="K368" i="7" s="1"/>
  <c r="L368" i="7" s="1"/>
  <c r="J356" i="7"/>
  <c r="K356" i="7" s="1"/>
  <c r="L356" i="7" s="1"/>
  <c r="J344" i="7"/>
  <c r="K344" i="7" s="1"/>
  <c r="L344" i="7" s="1"/>
  <c r="J332" i="7"/>
  <c r="K332" i="7" s="1"/>
  <c r="L332" i="7" s="1"/>
  <c r="J308" i="7"/>
  <c r="K308" i="7" s="1"/>
  <c r="L308" i="7" s="1"/>
  <c r="J296" i="7"/>
  <c r="K296" i="7" s="1"/>
  <c r="L296" i="7" s="1"/>
  <c r="J284" i="7"/>
  <c r="K284" i="7" s="1"/>
  <c r="L284" i="7" s="1"/>
  <c r="J260" i="7"/>
  <c r="K260" i="7" s="1"/>
  <c r="L260" i="7" s="1"/>
  <c r="J248" i="7"/>
  <c r="K248" i="7" s="1"/>
  <c r="L248" i="7" s="1"/>
  <c r="J236" i="7"/>
  <c r="K236" i="7" s="1"/>
  <c r="L236" i="7" s="1"/>
  <c r="J224" i="7"/>
  <c r="K224" i="7" s="1"/>
  <c r="L224" i="7" s="1"/>
  <c r="J212" i="7"/>
  <c r="K212" i="7" s="1"/>
  <c r="L212" i="7" s="1"/>
  <c r="J200" i="7"/>
  <c r="K200" i="7" s="1"/>
  <c r="L200" i="7" s="1"/>
  <c r="J188" i="7"/>
  <c r="K188" i="7" s="1"/>
  <c r="L188" i="7" s="1"/>
  <c r="J176" i="7"/>
  <c r="K176" i="7" s="1"/>
  <c r="L176" i="7" s="1"/>
  <c r="J164" i="7"/>
  <c r="K164" i="7" s="1"/>
  <c r="L164" i="7" s="1"/>
  <c r="J152" i="7"/>
  <c r="K152" i="7" s="1"/>
  <c r="L152" i="7" s="1"/>
  <c r="J140" i="7"/>
  <c r="K140" i="7" s="1"/>
  <c r="L140" i="7" s="1"/>
  <c r="J128" i="7"/>
  <c r="K128" i="7" s="1"/>
  <c r="L128" i="7" s="1"/>
  <c r="J92" i="7"/>
  <c r="K92" i="7" s="1"/>
  <c r="L92" i="7" s="1"/>
  <c r="J56" i="7"/>
  <c r="K56" i="7" s="1"/>
  <c r="L56" i="7" s="1"/>
  <c r="J44" i="7"/>
  <c r="K44" i="7" s="1"/>
  <c r="L44" i="7" s="1"/>
  <c r="J8" i="7"/>
  <c r="K8" i="7" s="1"/>
  <c r="L8" i="7" s="1"/>
  <c r="J488" i="7"/>
  <c r="K488" i="7" s="1"/>
  <c r="L488" i="7" s="1"/>
  <c r="J440" i="7"/>
  <c r="K440" i="7" s="1"/>
  <c r="L440" i="7" s="1"/>
  <c r="J144" i="7"/>
  <c r="K144" i="7" s="1"/>
  <c r="L144" i="7" s="1"/>
  <c r="J117" i="7"/>
  <c r="K117" i="7" s="1"/>
  <c r="L117" i="7" s="1"/>
  <c r="J81" i="7"/>
  <c r="K81" i="7" s="1"/>
  <c r="L81" i="7" s="1"/>
  <c r="K320" i="7"/>
  <c r="L320" i="7" s="1"/>
  <c r="K162" i="7"/>
  <c r="L162" i="7" s="1"/>
  <c r="J499" i="7"/>
  <c r="K499" i="7" s="1"/>
  <c r="L499" i="7" s="1"/>
  <c r="J475" i="7"/>
  <c r="K475" i="7" s="1"/>
  <c r="L475" i="7" s="1"/>
  <c r="J463" i="7"/>
  <c r="K463" i="7" s="1"/>
  <c r="L463" i="7" s="1"/>
  <c r="J451" i="7"/>
  <c r="K451" i="7" s="1"/>
  <c r="L451" i="7" s="1"/>
  <c r="J439" i="7"/>
  <c r="K439" i="7" s="1"/>
  <c r="L439" i="7" s="1"/>
  <c r="J427" i="7"/>
  <c r="K427" i="7" s="1"/>
  <c r="L427" i="7" s="1"/>
  <c r="J403" i="7"/>
  <c r="K403" i="7" s="1"/>
  <c r="L403" i="7" s="1"/>
  <c r="J367" i="7"/>
  <c r="K367" i="7" s="1"/>
  <c r="L367" i="7" s="1"/>
  <c r="J355" i="7"/>
  <c r="K355" i="7" s="1"/>
  <c r="L355" i="7" s="1"/>
  <c r="J343" i="7"/>
  <c r="K343" i="7" s="1"/>
  <c r="L343" i="7" s="1"/>
  <c r="J331" i="7"/>
  <c r="K331" i="7" s="1"/>
  <c r="L331" i="7" s="1"/>
  <c r="J319" i="7"/>
  <c r="K319" i="7" s="1"/>
  <c r="L319" i="7" s="1"/>
  <c r="J307" i="7"/>
  <c r="K307" i="7" s="1"/>
  <c r="L307" i="7" s="1"/>
  <c r="J295" i="7"/>
  <c r="K295" i="7" s="1"/>
  <c r="L295" i="7" s="1"/>
  <c r="J283" i="7"/>
  <c r="K283" i="7" s="1"/>
  <c r="L283" i="7" s="1"/>
  <c r="J259" i="7"/>
  <c r="K259" i="7" s="1"/>
  <c r="L259" i="7" s="1"/>
  <c r="J247" i="7"/>
  <c r="K247" i="7" s="1"/>
  <c r="L247" i="7" s="1"/>
  <c r="J235" i="7"/>
  <c r="K235" i="7" s="1"/>
  <c r="L235" i="7" s="1"/>
  <c r="J223" i="7"/>
  <c r="K223" i="7" s="1"/>
  <c r="L223" i="7" s="1"/>
  <c r="J211" i="7"/>
  <c r="K211" i="7" s="1"/>
  <c r="L211" i="7" s="1"/>
  <c r="J199" i="7"/>
  <c r="K199" i="7" s="1"/>
  <c r="L199" i="7" s="1"/>
  <c r="J187" i="7"/>
  <c r="K187" i="7" s="1"/>
  <c r="L187" i="7" s="1"/>
  <c r="J175" i="7"/>
  <c r="K175" i="7" s="1"/>
  <c r="L175" i="7" s="1"/>
  <c r="J163" i="7"/>
  <c r="K163" i="7" s="1"/>
  <c r="L163" i="7" s="1"/>
  <c r="J151" i="7"/>
  <c r="K151" i="7" s="1"/>
  <c r="L151" i="7" s="1"/>
  <c r="J139" i="7"/>
  <c r="K139" i="7" s="1"/>
  <c r="L139" i="7" s="1"/>
  <c r="J127" i="7"/>
  <c r="K127" i="7" s="1"/>
  <c r="L127" i="7" s="1"/>
  <c r="J115" i="7"/>
  <c r="K115" i="7" s="1"/>
  <c r="L115" i="7" s="1"/>
  <c r="J79" i="7"/>
  <c r="K79" i="7" s="1"/>
  <c r="L79" i="7" s="1"/>
  <c r="J55" i="7"/>
  <c r="K55" i="7" s="1"/>
  <c r="L55" i="7" s="1"/>
  <c r="K43" i="7"/>
  <c r="L43" i="7" s="1"/>
  <c r="J19" i="7"/>
  <c r="K19" i="7" s="1"/>
  <c r="L19" i="7" s="1"/>
  <c r="K7" i="7"/>
  <c r="L7" i="7" s="1"/>
  <c r="J560" i="7"/>
  <c r="K560" i="7" s="1"/>
  <c r="L560" i="7" s="1"/>
  <c r="J116" i="7"/>
  <c r="K116" i="7" s="1"/>
  <c r="L116" i="7" s="1"/>
  <c r="J80" i="7"/>
  <c r="K80" i="7" s="1"/>
  <c r="L80" i="7" s="1"/>
  <c r="K873" i="7"/>
  <c r="L873" i="7" s="1"/>
  <c r="K450" i="7"/>
  <c r="L450" i="7" s="1"/>
  <c r="K153" i="7"/>
  <c r="L153" i="7" s="1"/>
  <c r="K438" i="7"/>
  <c r="L438" i="7" s="1"/>
  <c r="K426" i="7"/>
  <c r="L426" i="7" s="1"/>
  <c r="K402" i="7"/>
  <c r="L402" i="7" s="1"/>
  <c r="J126" i="7"/>
  <c r="K126" i="7" s="1"/>
  <c r="L126" i="7" s="1"/>
  <c r="J102" i="7"/>
  <c r="K102" i="7" s="1"/>
  <c r="L102" i="7" s="1"/>
  <c r="K90" i="7"/>
  <c r="L90" i="7" s="1"/>
  <c r="J78" i="7"/>
  <c r="K78" i="7" s="1"/>
  <c r="L78" i="7" s="1"/>
  <c r="K42" i="7"/>
  <c r="L42" i="7" s="1"/>
  <c r="J30" i="7"/>
  <c r="K30" i="7" s="1"/>
  <c r="L30" i="7" s="1"/>
  <c r="J18" i="7"/>
  <c r="K18" i="7" s="1"/>
  <c r="L18" i="7" s="1"/>
  <c r="K6" i="7"/>
  <c r="L6" i="7" s="1"/>
  <c r="J378" i="7"/>
  <c r="K378" i="7" s="1"/>
  <c r="L378" i="7" s="1"/>
  <c r="J354" i="7"/>
  <c r="K354" i="7" s="1"/>
  <c r="L354" i="7" s="1"/>
  <c r="J330" i="7"/>
  <c r="K330" i="7" s="1"/>
  <c r="L330" i="7" s="1"/>
  <c r="J306" i="7"/>
  <c r="K306" i="7" s="1"/>
  <c r="L306" i="7" s="1"/>
  <c r="J282" i="7"/>
  <c r="K282" i="7" s="1"/>
  <c r="L282" i="7" s="1"/>
  <c r="J258" i="7"/>
  <c r="K258" i="7" s="1"/>
  <c r="L258" i="7" s="1"/>
  <c r="J234" i="7"/>
  <c r="K234" i="7" s="1"/>
  <c r="L234" i="7" s="1"/>
  <c r="J210" i="7"/>
  <c r="K210" i="7" s="1"/>
  <c r="L210" i="7" s="1"/>
  <c r="J186" i="7"/>
  <c r="K186" i="7" s="1"/>
  <c r="L186" i="7" s="1"/>
  <c r="J138" i="7"/>
  <c r="K138" i="7" s="1"/>
  <c r="L138" i="7" s="1"/>
  <c r="J32" i="7"/>
  <c r="K32" i="7" s="1"/>
  <c r="L32" i="7" s="1"/>
  <c r="J572" i="7"/>
  <c r="K572" i="7" s="1"/>
  <c r="L572" i="7" s="1"/>
  <c r="J500" i="7"/>
  <c r="K500" i="7" s="1"/>
  <c r="L500" i="7" s="1"/>
  <c r="J452" i="7"/>
  <c r="K452" i="7" s="1"/>
  <c r="L452" i="7" s="1"/>
  <c r="J31" i="7"/>
  <c r="K31" i="7" s="1"/>
  <c r="L31" i="7" s="1"/>
  <c r="K777" i="7"/>
  <c r="L777" i="7" s="1"/>
  <c r="K285" i="7"/>
  <c r="L285" i="7" s="1"/>
  <c r="K114" i="7"/>
  <c r="L114" i="7" s="1"/>
  <c r="J104" i="7"/>
  <c r="K104" i="7" s="1"/>
  <c r="L104" i="7" s="1"/>
  <c r="J68" i="7"/>
  <c r="K68" i="7" s="1"/>
  <c r="L68" i="7" s="1"/>
  <c r="K272" i="7"/>
  <c r="L272" i="7" s="1"/>
  <c r="K105" i="7"/>
  <c r="L105" i="7" s="1"/>
  <c r="K195" i="7"/>
  <c r="L195" i="7" s="1"/>
  <c r="K183" i="7"/>
  <c r="L183" i="7" s="1"/>
  <c r="K171" i="7"/>
  <c r="L171" i="7" s="1"/>
  <c r="K159" i="7"/>
  <c r="L159" i="7" s="1"/>
  <c r="K147" i="7"/>
  <c r="L147" i="7" s="1"/>
  <c r="K135" i="7"/>
  <c r="L135" i="7" s="1"/>
  <c r="J123" i="7"/>
  <c r="K123" i="7" s="1"/>
  <c r="L123" i="7" s="1"/>
  <c r="J111" i="7"/>
  <c r="K111" i="7" s="1"/>
  <c r="L111" i="7" s="1"/>
  <c r="J99" i="7"/>
  <c r="K99" i="7" s="1"/>
  <c r="L99" i="7" s="1"/>
  <c r="J87" i="7"/>
  <c r="K87" i="7" s="1"/>
  <c r="L87" i="7" s="1"/>
  <c r="J75" i="7"/>
  <c r="K75" i="7" s="1"/>
  <c r="L75" i="7" s="1"/>
  <c r="J63" i="7"/>
  <c r="K63" i="7" s="1"/>
  <c r="L63" i="7" s="1"/>
  <c r="J51" i="7"/>
  <c r="K51" i="7" s="1"/>
  <c r="L51" i="7" s="1"/>
  <c r="J39" i="7"/>
  <c r="K39" i="7" s="1"/>
  <c r="L39" i="7" s="1"/>
  <c r="J27" i="7"/>
  <c r="K27" i="7" s="1"/>
  <c r="L27" i="7" s="1"/>
  <c r="J15" i="7"/>
  <c r="K15" i="7" s="1"/>
  <c r="L15" i="7" s="1"/>
  <c r="J584" i="7"/>
  <c r="K584" i="7" s="1"/>
  <c r="L584" i="7" s="1"/>
  <c r="J512" i="7"/>
  <c r="K512" i="7" s="1"/>
  <c r="L512" i="7" s="1"/>
  <c r="J414" i="7"/>
  <c r="K414" i="7" s="1"/>
  <c r="L414" i="7" s="1"/>
  <c r="J103" i="7"/>
  <c r="K103" i="7" s="1"/>
  <c r="L103" i="7" s="1"/>
  <c r="J67" i="7"/>
  <c r="K67" i="7" s="1"/>
  <c r="L67" i="7" s="1"/>
  <c r="K415" i="7"/>
  <c r="L415" i="7" s="1"/>
  <c r="K271" i="7"/>
  <c r="L271" i="7" s="1"/>
  <c r="K96" i="7"/>
  <c r="L96" i="7" s="1"/>
  <c r="J897" i="7"/>
  <c r="K897" i="7" s="1"/>
  <c r="L897" i="7" s="1"/>
  <c r="J861" i="7"/>
  <c r="K861" i="7" s="1"/>
  <c r="L861" i="7" s="1"/>
  <c r="J849" i="7"/>
  <c r="K849" i="7" s="1"/>
  <c r="L849" i="7" s="1"/>
  <c r="J837" i="7"/>
  <c r="K837" i="7" s="1"/>
  <c r="L837" i="7" s="1"/>
  <c r="J825" i="7"/>
  <c r="K825" i="7" s="1"/>
  <c r="L825" i="7" s="1"/>
  <c r="J801" i="7"/>
  <c r="K801" i="7" s="1"/>
  <c r="L801" i="7" s="1"/>
  <c r="J789" i="7"/>
  <c r="K789" i="7" s="1"/>
  <c r="L789" i="7" s="1"/>
  <c r="J765" i="7"/>
  <c r="K765" i="7" s="1"/>
  <c r="L765" i="7" s="1"/>
  <c r="J753" i="7"/>
  <c r="K753" i="7" s="1"/>
  <c r="L753" i="7" s="1"/>
  <c r="J741" i="7"/>
  <c r="K741" i="7" s="1"/>
  <c r="L741" i="7" s="1"/>
  <c r="J729" i="7"/>
  <c r="K729" i="7" s="1"/>
  <c r="L729" i="7" s="1"/>
  <c r="J717" i="7"/>
  <c r="K717" i="7" s="1"/>
  <c r="L717" i="7" s="1"/>
  <c r="J705" i="7"/>
  <c r="K705" i="7" s="1"/>
  <c r="L705" i="7" s="1"/>
  <c r="J693" i="7"/>
  <c r="K693" i="7" s="1"/>
  <c r="L693" i="7" s="1"/>
  <c r="J681" i="7"/>
  <c r="K681" i="7" s="1"/>
  <c r="L681" i="7" s="1"/>
  <c r="J669" i="7"/>
  <c r="K669" i="7" s="1"/>
  <c r="L669" i="7" s="1"/>
  <c r="J657" i="7"/>
  <c r="K657" i="7" s="1"/>
  <c r="L657" i="7" s="1"/>
  <c r="J645" i="7"/>
  <c r="K645" i="7" s="1"/>
  <c r="L645" i="7" s="1"/>
  <c r="J633" i="7"/>
  <c r="K633" i="7" s="1"/>
  <c r="L633" i="7" s="1"/>
  <c r="J621" i="7"/>
  <c r="K621" i="7" s="1"/>
  <c r="L621" i="7" s="1"/>
  <c r="J609" i="7"/>
  <c r="K609" i="7" s="1"/>
  <c r="L609" i="7" s="1"/>
  <c r="J597" i="7"/>
  <c r="K597" i="7" s="1"/>
  <c r="L597" i="7" s="1"/>
  <c r="J511" i="7"/>
  <c r="K511" i="7" s="1"/>
  <c r="L511" i="7" s="1"/>
  <c r="J464" i="7"/>
  <c r="K464" i="7" s="1"/>
  <c r="L464" i="7" s="1"/>
  <c r="J156" i="7"/>
  <c r="K156" i="7" s="1"/>
  <c r="L156" i="7" s="1"/>
  <c r="J21" i="7"/>
  <c r="K21" i="7" s="1"/>
  <c r="L21" i="7" s="1"/>
  <c r="K391" i="7"/>
  <c r="L391" i="7" s="1"/>
  <c r="K66" i="7"/>
  <c r="L66" i="7" s="1"/>
  <c r="J944" i="7"/>
  <c r="K944" i="7" s="1"/>
  <c r="L944" i="7" s="1"/>
  <c r="J932" i="7"/>
  <c r="K932" i="7" s="1"/>
  <c r="L932" i="7" s="1"/>
  <c r="J920" i="7"/>
  <c r="K920" i="7" s="1"/>
  <c r="L920" i="7" s="1"/>
  <c r="J908" i="7"/>
  <c r="K908" i="7" s="1"/>
  <c r="L908" i="7" s="1"/>
  <c r="J896" i="7"/>
  <c r="K896" i="7" s="1"/>
  <c r="L896" i="7" s="1"/>
  <c r="J884" i="7"/>
  <c r="K884" i="7" s="1"/>
  <c r="L884" i="7" s="1"/>
  <c r="J872" i="7"/>
  <c r="K872" i="7" s="1"/>
  <c r="L872" i="7" s="1"/>
  <c r="J860" i="7"/>
  <c r="K860" i="7" s="1"/>
  <c r="L860" i="7" s="1"/>
  <c r="J848" i="7"/>
  <c r="K848" i="7" s="1"/>
  <c r="L848" i="7" s="1"/>
  <c r="J836" i="7"/>
  <c r="K836" i="7" s="1"/>
  <c r="L836" i="7" s="1"/>
  <c r="J824" i="7"/>
  <c r="K824" i="7" s="1"/>
  <c r="L824" i="7" s="1"/>
  <c r="J812" i="7"/>
  <c r="K812" i="7" s="1"/>
  <c r="L812" i="7" s="1"/>
  <c r="J800" i="7"/>
  <c r="K800" i="7" s="1"/>
  <c r="L800" i="7" s="1"/>
  <c r="J788" i="7"/>
  <c r="K788" i="7" s="1"/>
  <c r="L788" i="7" s="1"/>
  <c r="J776" i="7"/>
  <c r="K776" i="7" s="1"/>
  <c r="L776" i="7" s="1"/>
  <c r="J764" i="7"/>
  <c r="K764" i="7" s="1"/>
  <c r="L764" i="7" s="1"/>
  <c r="J752" i="7"/>
  <c r="K752" i="7" s="1"/>
  <c r="L752" i="7" s="1"/>
  <c r="J740" i="7"/>
  <c r="K740" i="7" s="1"/>
  <c r="L740" i="7" s="1"/>
  <c r="J728" i="7"/>
  <c r="K728" i="7" s="1"/>
  <c r="L728" i="7" s="1"/>
  <c r="J716" i="7"/>
  <c r="K716" i="7" s="1"/>
  <c r="L716" i="7" s="1"/>
  <c r="J704" i="7"/>
  <c r="K704" i="7" s="1"/>
  <c r="L704" i="7" s="1"/>
  <c r="J692" i="7"/>
  <c r="K692" i="7" s="1"/>
  <c r="L692" i="7" s="1"/>
  <c r="J680" i="7"/>
  <c r="K680" i="7" s="1"/>
  <c r="L680" i="7" s="1"/>
  <c r="J668" i="7"/>
  <c r="K668" i="7" s="1"/>
  <c r="L668" i="7" s="1"/>
  <c r="J656" i="7"/>
  <c r="K656" i="7" s="1"/>
  <c r="L656" i="7" s="1"/>
  <c r="J644" i="7"/>
  <c r="K644" i="7" s="1"/>
  <c r="L644" i="7" s="1"/>
  <c r="J632" i="7"/>
  <c r="K632" i="7" s="1"/>
  <c r="L632" i="7" s="1"/>
  <c r="J620" i="7"/>
  <c r="K620" i="7" s="1"/>
  <c r="L620" i="7" s="1"/>
  <c r="J608" i="7"/>
  <c r="K608" i="7" s="1"/>
  <c r="L608" i="7" s="1"/>
  <c r="J596" i="7"/>
  <c r="K596" i="7" s="1"/>
  <c r="L596" i="7" s="1"/>
  <c r="J524" i="7"/>
  <c r="K524" i="7" s="1"/>
  <c r="L524" i="7" s="1"/>
  <c r="J20" i="7"/>
  <c r="K20" i="7" s="1"/>
  <c r="L20" i="7" s="1"/>
  <c r="K379" i="7"/>
  <c r="L379" i="7" s="1"/>
  <c r="K237" i="7"/>
  <c r="L237" i="7" s="1"/>
  <c r="K57" i="7"/>
  <c r="L57" i="7" s="1"/>
  <c r="J132" i="7"/>
  <c r="K132" i="7" s="1"/>
  <c r="L132" i="7" s="1"/>
  <c r="J120" i="7"/>
  <c r="K120" i="7" s="1"/>
  <c r="L120" i="7" s="1"/>
  <c r="J108" i="7"/>
  <c r="K108" i="7" s="1"/>
  <c r="L108" i="7" s="1"/>
  <c r="J84" i="7"/>
  <c r="K84" i="7"/>
  <c r="L84" i="7" s="1"/>
  <c r="J72" i="7"/>
  <c r="K72" i="7" s="1"/>
  <c r="L72" i="7" s="1"/>
  <c r="J60" i="7"/>
  <c r="K60" i="7" s="1"/>
  <c r="L60" i="7" s="1"/>
  <c r="J48" i="7"/>
  <c r="K48" i="7" s="1"/>
  <c r="L48" i="7" s="1"/>
  <c r="J36" i="7"/>
  <c r="K36" i="7" s="1"/>
  <c r="L36" i="7" s="1"/>
  <c r="J24" i="7"/>
  <c r="K24" i="7" s="1"/>
  <c r="L24" i="7" s="1"/>
  <c r="J12" i="7"/>
  <c r="K12" i="7" s="1"/>
  <c r="L12" i="7" s="1"/>
  <c r="J523" i="7"/>
  <c r="K523" i="7" s="1"/>
  <c r="L523" i="7" s="1"/>
  <c r="J390" i="7"/>
  <c r="K390" i="7" s="1"/>
  <c r="L390" i="7" s="1"/>
  <c r="J366" i="7"/>
  <c r="K366" i="7" s="1"/>
  <c r="L366" i="7" s="1"/>
  <c r="J342" i="7"/>
  <c r="K342" i="7" s="1"/>
  <c r="L342" i="7" s="1"/>
  <c r="J318" i="7"/>
  <c r="K318" i="7" s="1"/>
  <c r="L318" i="7" s="1"/>
  <c r="J294" i="7"/>
  <c r="K294" i="7" s="1"/>
  <c r="L294" i="7" s="1"/>
  <c r="J270" i="7"/>
  <c r="K270" i="7" s="1"/>
  <c r="L270" i="7" s="1"/>
  <c r="J246" i="7"/>
  <c r="K246" i="7" s="1"/>
  <c r="L246" i="7" s="1"/>
  <c r="J222" i="7"/>
  <c r="K222" i="7" s="1"/>
  <c r="L222" i="7" s="1"/>
  <c r="J198" i="7"/>
  <c r="K198" i="7" s="1"/>
  <c r="L198" i="7" s="1"/>
  <c r="J174" i="7"/>
  <c r="K174" i="7" s="1"/>
  <c r="L174" i="7" s="1"/>
  <c r="J150" i="7"/>
  <c r="K150" i="7" s="1"/>
  <c r="L150" i="7" s="1"/>
  <c r="J91" i="7"/>
  <c r="K91" i="7" s="1"/>
  <c r="L91" i="7" s="1"/>
  <c r="J54" i="7"/>
  <c r="K54" i="7" s="1"/>
  <c r="L54" i="7" s="1"/>
  <c r="C319" i="10"/>
  <c r="D319" i="10" s="1"/>
  <c r="D315" i="10"/>
  <c r="D193" i="10"/>
  <c r="D224" i="10"/>
  <c r="D253" i="10"/>
  <c r="C344" i="10"/>
  <c r="D344" i="10" s="1"/>
  <c r="C308" i="10"/>
  <c r="D308" i="10" s="1"/>
  <c r="C260" i="10"/>
  <c r="D260" i="10" s="1"/>
  <c r="C248" i="10"/>
  <c r="D248" i="10" s="1"/>
  <c r="C200" i="10"/>
  <c r="D200" i="10" s="1"/>
  <c r="C188" i="10"/>
  <c r="D188" i="10" s="1"/>
  <c r="C140" i="10"/>
  <c r="D140" i="10" s="1"/>
  <c r="C80" i="10"/>
  <c r="D80" i="10" s="1"/>
  <c r="C32" i="10"/>
  <c r="D32" i="10" s="1"/>
  <c r="C20" i="10"/>
  <c r="D20" i="10" s="1"/>
  <c r="D27" i="10"/>
  <c r="D195" i="10"/>
  <c r="D255" i="10"/>
  <c r="D337" i="10"/>
  <c r="D15" i="10"/>
  <c r="D181" i="10"/>
  <c r="D243" i="10"/>
  <c r="D303" i="10"/>
  <c r="D121" i="10"/>
  <c r="D169" i="10"/>
  <c r="D183" i="10"/>
  <c r="D229" i="10"/>
  <c r="D361" i="10"/>
  <c r="D123" i="10"/>
  <c r="D171" i="10"/>
  <c r="D231" i="10"/>
  <c r="D363" i="10"/>
  <c r="C339" i="10"/>
  <c r="D339" i="10" s="1"/>
  <c r="C327" i="10"/>
  <c r="D327" i="10" s="1"/>
  <c r="C291" i="10"/>
  <c r="D291" i="10" s="1"/>
  <c r="C279" i="10"/>
  <c r="D279" i="10" s="1"/>
  <c r="C267" i="10"/>
  <c r="D267" i="10" s="1"/>
  <c r="C219" i="10"/>
  <c r="D219" i="10" s="1"/>
  <c r="C159" i="10"/>
  <c r="D159" i="10" s="1"/>
  <c r="C111" i="10"/>
  <c r="D111" i="10" s="1"/>
  <c r="C39" i="10"/>
  <c r="D39" i="10" s="1"/>
  <c r="D157" i="10"/>
  <c r="D217" i="10"/>
  <c r="D289" i="10"/>
  <c r="C98" i="10"/>
  <c r="D98" i="10" s="1"/>
  <c r="D277" i="10"/>
  <c r="D325" i="10"/>
  <c r="D146" i="10"/>
  <c r="D366" i="10"/>
  <c r="D129" i="10"/>
  <c r="D201" i="10"/>
  <c r="D249" i="10"/>
  <c r="D358" i="10"/>
  <c r="D278" i="10"/>
  <c r="D314" i="10"/>
  <c r="D341" i="10"/>
  <c r="D350" i="10"/>
  <c r="D306" i="10"/>
  <c r="D351" i="10"/>
  <c r="D141" i="10"/>
  <c r="D194" i="10"/>
  <c r="D213" i="10"/>
  <c r="D242" i="10"/>
  <c r="D261" i="10"/>
  <c r="D297" i="10"/>
  <c r="D333" i="10"/>
  <c r="D290" i="10"/>
  <c r="D326" i="10"/>
  <c r="D353" i="10"/>
  <c r="D362" i="10"/>
  <c r="D206" i="10"/>
  <c r="D225" i="10"/>
  <c r="D254" i="10"/>
  <c r="D153" i="10"/>
  <c r="D273" i="10"/>
  <c r="D309" i="10"/>
  <c r="D345" i="10"/>
  <c r="D189" i="10"/>
  <c r="D237" i="10"/>
  <c r="D266" i="10"/>
  <c r="D302" i="10"/>
  <c r="D338" i="10"/>
  <c r="D365" i="10"/>
  <c r="H3" i="10"/>
  <c r="F4" i="10" s="1"/>
  <c r="D3" i="10"/>
  <c r="E3" i="10" s="1"/>
  <c r="E4" i="10" s="1"/>
  <c r="E5" i="10" s="1"/>
  <c r="E6" i="10" s="1"/>
  <c r="E7" i="10" s="1"/>
  <c r="E8" i="10" s="1"/>
  <c r="E9" i="10" s="1"/>
  <c r="E10" i="10" s="1"/>
  <c r="E11" i="10" s="1"/>
  <c r="E12" i="10" s="1"/>
  <c r="E13" i="10" s="1"/>
  <c r="E14" i="10" s="1"/>
  <c r="E15" i="10" s="1"/>
  <c r="E16" i="10" s="1"/>
  <c r="E17" i="10" s="1"/>
  <c r="E18" i="10" s="1"/>
  <c r="E19" i="10" s="1"/>
  <c r="D25" i="10"/>
  <c r="D37" i="10"/>
  <c r="D49" i="10"/>
  <c r="D61" i="10"/>
  <c r="D73" i="10"/>
  <c r="D85" i="10"/>
  <c r="D97" i="10"/>
  <c r="D109" i="10"/>
  <c r="D134" i="10"/>
  <c r="D294" i="10"/>
  <c r="D51" i="10"/>
  <c r="D63" i="10"/>
  <c r="D75" i="10"/>
  <c r="D87" i="10"/>
  <c r="D99" i="10"/>
  <c r="D158" i="10"/>
  <c r="D170" i="10"/>
  <c r="D318" i="10"/>
  <c r="D135" i="10"/>
  <c r="D182" i="10"/>
  <c r="D207" i="10"/>
  <c r="D342" i="10"/>
  <c r="D138" i="10"/>
  <c r="D147" i="10"/>
  <c r="D150" i="10"/>
  <c r="D162" i="10"/>
  <c r="D198" i="10"/>
  <c r="D57" i="10"/>
  <c r="D81" i="10"/>
  <c r="D186" i="10"/>
  <c r="D330" i="10"/>
  <c r="D270" i="10"/>
  <c r="D293" i="10"/>
  <c r="D305" i="10"/>
  <c r="D317" i="10"/>
  <c r="D329" i="10"/>
  <c r="D218" i="10"/>
  <c r="D230" i="10"/>
  <c r="L750" i="7" l="1"/>
  <c r="O750" i="7"/>
  <c r="P750" i="7" s="1"/>
  <c r="O194" i="7"/>
  <c r="P194" i="7" s="1"/>
  <c r="O75" i="7"/>
  <c r="P75" i="7" s="1"/>
  <c r="O506" i="7"/>
  <c r="P506" i="7" s="1"/>
  <c r="O446" i="7"/>
  <c r="P446" i="7" s="1"/>
  <c r="O314" i="7"/>
  <c r="P314" i="7" s="1"/>
  <c r="O326" i="7"/>
  <c r="P326" i="7" s="1"/>
  <c r="O470" i="7"/>
  <c r="P470" i="7" s="1"/>
  <c r="O423" i="7"/>
  <c r="P423" i="7" s="1"/>
  <c r="O362" i="7"/>
  <c r="P362" i="7" s="1"/>
  <c r="O590" i="7"/>
  <c r="P590" i="7" s="1"/>
  <c r="O374" i="7"/>
  <c r="P374" i="7" s="1"/>
  <c r="O231" i="7"/>
  <c r="P231" i="7" s="1"/>
  <c r="O614" i="7"/>
  <c r="P614" i="7" s="1"/>
  <c r="O759" i="7"/>
  <c r="P759" i="7" s="1"/>
  <c r="O50" i="7"/>
  <c r="P50" i="7" s="1"/>
  <c r="O363" i="7"/>
  <c r="P363" i="7" s="1"/>
  <c r="O158" i="7"/>
  <c r="P158" i="7" s="1"/>
  <c r="O842" i="7"/>
  <c r="P842" i="7" s="1"/>
  <c r="O62" i="7"/>
  <c r="P62" i="7" s="1"/>
  <c r="O290" i="7"/>
  <c r="P290" i="7" s="1"/>
  <c r="O591" i="7"/>
  <c r="P591" i="7" s="1"/>
  <c r="O770" i="7"/>
  <c r="P770" i="7" s="1"/>
  <c r="O495" i="7"/>
  <c r="P495" i="7" s="1"/>
  <c r="O640" i="7"/>
  <c r="P640" i="7" s="1"/>
  <c r="O189" i="7"/>
  <c r="P189" i="7" s="1"/>
  <c r="O214" i="7"/>
  <c r="P214" i="7" s="1"/>
  <c r="O1040" i="7"/>
  <c r="P1040" i="7" s="1"/>
  <c r="O838" i="7"/>
  <c r="P838" i="7" s="1"/>
  <c r="O745" i="7"/>
  <c r="P745" i="7" s="1"/>
  <c r="O987" i="7"/>
  <c r="P987" i="7" s="1"/>
  <c r="O1013" i="7"/>
  <c r="P1013" i="7" s="1"/>
  <c r="O906" i="7"/>
  <c r="P906" i="7" s="1"/>
  <c r="O806" i="7"/>
  <c r="P806" i="7" s="1"/>
  <c r="O434" i="7"/>
  <c r="P434" i="7" s="1"/>
  <c r="O782" i="7"/>
  <c r="P782" i="7" s="1"/>
  <c r="O974" i="7"/>
  <c r="P974" i="7" s="1"/>
  <c r="O585" i="7"/>
  <c r="P585" i="7" s="1"/>
  <c r="O123" i="7"/>
  <c r="P123" i="7" s="1"/>
  <c r="O411" i="7"/>
  <c r="P411" i="7" s="1"/>
  <c r="O507" i="7"/>
  <c r="P507" i="7" s="1"/>
  <c r="O699" i="7"/>
  <c r="P699" i="7" s="1"/>
  <c r="O807" i="7"/>
  <c r="P807" i="7" s="1"/>
  <c r="O112" i="7"/>
  <c r="P112" i="7" s="1"/>
  <c r="O220" i="7"/>
  <c r="P220" i="7" s="1"/>
  <c r="O544" i="7"/>
  <c r="P544" i="7" s="1"/>
  <c r="O652" i="7"/>
  <c r="P652" i="7" s="1"/>
  <c r="O772" i="7"/>
  <c r="P772" i="7" s="1"/>
  <c r="O41" i="7"/>
  <c r="P41" i="7" s="1"/>
  <c r="O521" i="7"/>
  <c r="P521" i="7" s="1"/>
  <c r="O56" i="7"/>
  <c r="P56" i="7" s="1"/>
  <c r="O176" i="7"/>
  <c r="P176" i="7" s="1"/>
  <c r="O81" i="7"/>
  <c r="P81" i="7" s="1"/>
  <c r="O70" i="7"/>
  <c r="P70" i="7" s="1"/>
  <c r="O346" i="7"/>
  <c r="P346" i="7" s="1"/>
  <c r="O466" i="7"/>
  <c r="P466" i="7" s="1"/>
  <c r="O935" i="7"/>
  <c r="P935" i="7" s="1"/>
  <c r="O324" i="7"/>
  <c r="P324" i="7" s="1"/>
  <c r="O637" i="7"/>
  <c r="P637" i="7" s="1"/>
  <c r="O985" i="7"/>
  <c r="P985" i="7" s="1"/>
  <c r="O1083" i="7"/>
  <c r="P1083" i="7" s="1"/>
  <c r="O905" i="7"/>
  <c r="P905" i="7" s="1"/>
  <c r="O918" i="7"/>
  <c r="P918" i="7" s="1"/>
  <c r="O1050" i="7"/>
  <c r="P1050" i="7" s="1"/>
  <c r="O1003" i="7"/>
  <c r="P1003" i="7" s="1"/>
  <c r="O38" i="7"/>
  <c r="P38" i="7" s="1"/>
  <c r="O111" i="7"/>
  <c r="P111" i="7" s="1"/>
  <c r="O795" i="7"/>
  <c r="P795" i="7" s="1"/>
  <c r="O187" i="7"/>
  <c r="P187" i="7" s="1"/>
  <c r="O146" i="7"/>
  <c r="P146" i="7" s="1"/>
  <c r="O338" i="7"/>
  <c r="P338" i="7" s="1"/>
  <c r="O530" i="7"/>
  <c r="P530" i="7" s="1"/>
  <c r="O626" i="7"/>
  <c r="P626" i="7" s="1"/>
  <c r="O794" i="7"/>
  <c r="P794" i="7" s="1"/>
  <c r="O998" i="7"/>
  <c r="P998" i="7" s="1"/>
  <c r="O15" i="7"/>
  <c r="P15" i="7" s="1"/>
  <c r="O135" i="7"/>
  <c r="P135" i="7" s="1"/>
  <c r="O315" i="7"/>
  <c r="P315" i="7" s="1"/>
  <c r="O615" i="7"/>
  <c r="P615" i="7" s="1"/>
  <c r="O711" i="7"/>
  <c r="P711" i="7" s="1"/>
  <c r="O819" i="7"/>
  <c r="P819" i="7" s="1"/>
  <c r="O308" i="7"/>
  <c r="P308" i="7" s="1"/>
  <c r="O4" i="7"/>
  <c r="P4" i="7" s="1"/>
  <c r="O124" i="7"/>
  <c r="P124" i="7" s="1"/>
  <c r="O232" i="7"/>
  <c r="P232" i="7" s="1"/>
  <c r="O784" i="7"/>
  <c r="P784" i="7" s="1"/>
  <c r="O53" i="7"/>
  <c r="P53" i="7" s="1"/>
  <c r="O138" i="7"/>
  <c r="P138" i="7" s="1"/>
  <c r="O366" i="7"/>
  <c r="P366" i="7" s="1"/>
  <c r="O582" i="7"/>
  <c r="P582" i="7" s="1"/>
  <c r="O103" i="7"/>
  <c r="P103" i="7" s="1"/>
  <c r="O403" i="7"/>
  <c r="P403" i="7" s="1"/>
  <c r="O476" i="7"/>
  <c r="P476" i="7" s="1"/>
  <c r="O188" i="7"/>
  <c r="P188" i="7" s="1"/>
  <c r="O825" i="7"/>
  <c r="P825" i="7" s="1"/>
  <c r="O478" i="7"/>
  <c r="P478" i="7" s="1"/>
  <c r="O13" i="7"/>
  <c r="P13" i="7" s="1"/>
  <c r="O622" i="7"/>
  <c r="P622" i="7" s="1"/>
  <c r="O564" i="7"/>
  <c r="P564" i="7" s="1"/>
  <c r="O1044" i="7"/>
  <c r="P1044" i="7" s="1"/>
  <c r="O997" i="7"/>
  <c r="P997" i="7" s="1"/>
  <c r="O1094" i="7"/>
  <c r="P1094" i="7" s="1"/>
  <c r="O797" i="7"/>
  <c r="P797" i="7" s="1"/>
  <c r="O917" i="7"/>
  <c r="P917" i="7" s="1"/>
  <c r="O1037" i="7"/>
  <c r="P1037" i="7" s="1"/>
  <c r="O643" i="7"/>
  <c r="P643" i="7" s="1"/>
  <c r="O513" i="7"/>
  <c r="P513" i="7" s="1"/>
  <c r="O219" i="7"/>
  <c r="P219" i="7" s="1"/>
  <c r="O332" i="7"/>
  <c r="P332" i="7" s="1"/>
  <c r="O241" i="7"/>
  <c r="P241" i="7" s="1"/>
  <c r="O242" i="7"/>
  <c r="P242" i="7" s="1"/>
  <c r="O657" i="7"/>
  <c r="P657" i="7" s="1"/>
  <c r="O822" i="7"/>
  <c r="P822" i="7" s="1"/>
  <c r="O878" i="7"/>
  <c r="P878" i="7" s="1"/>
  <c r="O254" i="7"/>
  <c r="P254" i="7" s="1"/>
  <c r="O350" i="7"/>
  <c r="P350" i="7" s="1"/>
  <c r="O638" i="7"/>
  <c r="P638" i="7" s="1"/>
  <c r="O818" i="7"/>
  <c r="P818" i="7" s="1"/>
  <c r="O1010" i="7"/>
  <c r="P1010" i="7" s="1"/>
  <c r="O716" i="7"/>
  <c r="P716" i="7" s="1"/>
  <c r="O27" i="7"/>
  <c r="P27" i="7" s="1"/>
  <c r="O327" i="7"/>
  <c r="P327" i="7" s="1"/>
  <c r="O519" i="7"/>
  <c r="P519" i="7" s="1"/>
  <c r="O627" i="7"/>
  <c r="P627" i="7" s="1"/>
  <c r="O723" i="7"/>
  <c r="P723" i="7" s="1"/>
  <c r="O831" i="7"/>
  <c r="P831" i="7" s="1"/>
  <c r="O380" i="7"/>
  <c r="P380" i="7" s="1"/>
  <c r="O436" i="7"/>
  <c r="P436" i="7" s="1"/>
  <c r="O305" i="7"/>
  <c r="P305" i="7" s="1"/>
  <c r="O150" i="7"/>
  <c r="P150" i="7" s="1"/>
  <c r="O270" i="7"/>
  <c r="P270" i="7" s="1"/>
  <c r="O378" i="7"/>
  <c r="P378" i="7" s="1"/>
  <c r="O498" i="7"/>
  <c r="P498" i="7" s="1"/>
  <c r="O19" i="7"/>
  <c r="P19" i="7" s="1"/>
  <c r="O213" i="7"/>
  <c r="P213" i="7" s="1"/>
  <c r="O250" i="7"/>
  <c r="P250" i="7" s="1"/>
  <c r="O395" i="7"/>
  <c r="P395" i="7" s="1"/>
  <c r="O982" i="7"/>
  <c r="P982" i="7" s="1"/>
  <c r="O468" i="7"/>
  <c r="P468" i="7" s="1"/>
  <c r="O576" i="7"/>
  <c r="P576" i="7" s="1"/>
  <c r="O936" i="7"/>
  <c r="P936" i="7" s="1"/>
  <c r="O769" i="7"/>
  <c r="P769" i="7" s="1"/>
  <c r="O1049" i="7"/>
  <c r="P1049" i="7" s="1"/>
  <c r="O1027" i="7"/>
  <c r="P1027" i="7" s="1"/>
  <c r="O758" i="7"/>
  <c r="P758" i="7" s="1"/>
  <c r="O962" i="7"/>
  <c r="P962" i="7" s="1"/>
  <c r="O100" i="7"/>
  <c r="P100" i="7" s="1"/>
  <c r="O29" i="7"/>
  <c r="P29" i="7" s="1"/>
  <c r="O44" i="7"/>
  <c r="P44" i="7" s="1"/>
  <c r="O334" i="7"/>
  <c r="P334" i="7" s="1"/>
  <c r="O1017" i="7"/>
  <c r="P1017" i="7" s="1"/>
  <c r="O432" i="7"/>
  <c r="P432" i="7" s="1"/>
  <c r="O912" i="7"/>
  <c r="P912" i="7" s="1"/>
  <c r="O893" i="7"/>
  <c r="P893" i="7" s="1"/>
  <c r="O154" i="7"/>
  <c r="P154" i="7" s="1"/>
  <c r="O914" i="7"/>
  <c r="P914" i="7" s="1"/>
  <c r="O266" i="7"/>
  <c r="P266" i="7" s="1"/>
  <c r="O542" i="7"/>
  <c r="P542" i="7" s="1"/>
  <c r="O650" i="7"/>
  <c r="P650" i="7" s="1"/>
  <c r="O830" i="7"/>
  <c r="P830" i="7" s="1"/>
  <c r="O1034" i="7"/>
  <c r="P1034" i="7" s="1"/>
  <c r="O764" i="7"/>
  <c r="P764" i="7" s="1"/>
  <c r="O39" i="7"/>
  <c r="P39" i="7" s="1"/>
  <c r="O147" i="7"/>
  <c r="P147" i="7" s="1"/>
  <c r="O531" i="7"/>
  <c r="P531" i="7" s="1"/>
  <c r="O735" i="7"/>
  <c r="P735" i="7" s="1"/>
  <c r="O452" i="7"/>
  <c r="P452" i="7" s="1"/>
  <c r="O16" i="7"/>
  <c r="P16" i="7" s="1"/>
  <c r="O688" i="7"/>
  <c r="P688" i="7" s="1"/>
  <c r="O796" i="7"/>
  <c r="P796" i="7" s="1"/>
  <c r="O1012" i="7"/>
  <c r="P1012" i="7" s="1"/>
  <c r="O669" i="7"/>
  <c r="P669" i="7" s="1"/>
  <c r="O665" i="7"/>
  <c r="P665" i="7" s="1"/>
  <c r="O319" i="7"/>
  <c r="P319" i="7" s="1"/>
  <c r="O620" i="7"/>
  <c r="P620" i="7" s="1"/>
  <c r="O225" i="7"/>
  <c r="P225" i="7" s="1"/>
  <c r="O262" i="7"/>
  <c r="P262" i="7" s="1"/>
  <c r="O47" i="7"/>
  <c r="P47" i="7" s="1"/>
  <c r="O277" i="7"/>
  <c r="P277" i="7" s="1"/>
  <c r="O409" i="7"/>
  <c r="P409" i="7" s="1"/>
  <c r="O708" i="7"/>
  <c r="P708" i="7" s="1"/>
  <c r="O781" i="7"/>
  <c r="P781" i="7" s="1"/>
  <c r="O901" i="7"/>
  <c r="P901" i="7" s="1"/>
  <c r="O915" i="7"/>
  <c r="P915" i="7" s="1"/>
  <c r="O821" i="7"/>
  <c r="P821" i="7" s="1"/>
  <c r="O941" i="7"/>
  <c r="P941" i="7" s="1"/>
  <c r="O1061" i="7"/>
  <c r="P1061" i="7" s="1"/>
  <c r="O303" i="7"/>
  <c r="P303" i="7" s="1"/>
  <c r="O296" i="7"/>
  <c r="P296" i="7" s="1"/>
  <c r="O950" i="7"/>
  <c r="P950" i="7" s="1"/>
  <c r="O74" i="7"/>
  <c r="P74" i="7" s="1"/>
  <c r="O170" i="7"/>
  <c r="P170" i="7" s="1"/>
  <c r="O278" i="7"/>
  <c r="P278" i="7" s="1"/>
  <c r="O458" i="7"/>
  <c r="P458" i="7" s="1"/>
  <c r="O554" i="7"/>
  <c r="P554" i="7" s="1"/>
  <c r="O662" i="7"/>
  <c r="P662" i="7" s="1"/>
  <c r="O1046" i="7"/>
  <c r="P1046" i="7" s="1"/>
  <c r="O351" i="7"/>
  <c r="P351" i="7" s="1"/>
  <c r="O435" i="7"/>
  <c r="P435" i="7" s="1"/>
  <c r="O651" i="7"/>
  <c r="P651" i="7" s="1"/>
  <c r="O843" i="7"/>
  <c r="P843" i="7" s="1"/>
  <c r="O352" i="7"/>
  <c r="P352" i="7" s="1"/>
  <c r="O700" i="7"/>
  <c r="P700" i="7" s="1"/>
  <c r="O54" i="7"/>
  <c r="P54" i="7" s="1"/>
  <c r="O235" i="7"/>
  <c r="P235" i="7" s="1"/>
  <c r="O824" i="7"/>
  <c r="P824" i="7" s="1"/>
  <c r="O212" i="7"/>
  <c r="P212" i="7" s="1"/>
  <c r="O933" i="7"/>
  <c r="P933" i="7" s="1"/>
  <c r="O502" i="7"/>
  <c r="P502" i="7" s="1"/>
  <c r="O311" i="7"/>
  <c r="P311" i="7" s="1"/>
  <c r="O791" i="7"/>
  <c r="P791" i="7" s="1"/>
  <c r="O37" i="7"/>
  <c r="P37" i="7" s="1"/>
  <c r="O169" i="7"/>
  <c r="P169" i="7" s="1"/>
  <c r="O529" i="7"/>
  <c r="P529" i="7" s="1"/>
  <c r="O1088" i="7"/>
  <c r="P1088" i="7" s="1"/>
  <c r="O766" i="7"/>
  <c r="P766" i="7" s="1"/>
  <c r="O360" i="7"/>
  <c r="P360" i="7" s="1"/>
  <c r="O720" i="7"/>
  <c r="P720" i="7" s="1"/>
  <c r="O1068" i="7"/>
  <c r="P1068" i="7" s="1"/>
  <c r="O913" i="7"/>
  <c r="P913" i="7" s="1"/>
  <c r="O1035" i="7"/>
  <c r="P1035" i="7" s="1"/>
  <c r="O1060" i="7"/>
  <c r="P1060" i="7" s="1"/>
  <c r="O986" i="7"/>
  <c r="P986" i="7" s="1"/>
  <c r="O566" i="7"/>
  <c r="P566" i="7" s="1"/>
  <c r="O674" i="7"/>
  <c r="P674" i="7" s="1"/>
  <c r="O1070" i="7"/>
  <c r="P1070" i="7" s="1"/>
  <c r="O844" i="7"/>
  <c r="P844" i="7" s="1"/>
  <c r="O63" i="7"/>
  <c r="P63" i="7" s="1"/>
  <c r="O159" i="7"/>
  <c r="P159" i="7" s="1"/>
  <c r="O255" i="7"/>
  <c r="P255" i="7" s="1"/>
  <c r="O447" i="7"/>
  <c r="P447" i="7" s="1"/>
  <c r="O543" i="7"/>
  <c r="P543" i="7" s="1"/>
  <c r="O747" i="7"/>
  <c r="P747" i="7" s="1"/>
  <c r="O855" i="7"/>
  <c r="P855" i="7" s="1"/>
  <c r="O596" i="7"/>
  <c r="P596" i="7" s="1"/>
  <c r="O268" i="7"/>
  <c r="P268" i="7" s="1"/>
  <c r="O472" i="7"/>
  <c r="P472" i="7" s="1"/>
  <c r="O580" i="7"/>
  <c r="P580" i="7" s="1"/>
  <c r="O101" i="7"/>
  <c r="P101" i="7" s="1"/>
  <c r="O569" i="7"/>
  <c r="P569" i="7" s="1"/>
  <c r="O66" i="7"/>
  <c r="P66" i="7" s="1"/>
  <c r="O414" i="7"/>
  <c r="P414" i="7" s="1"/>
  <c r="O738" i="7"/>
  <c r="P738" i="7" s="1"/>
  <c r="O535" i="7"/>
  <c r="P535" i="7" s="1"/>
  <c r="O104" i="7"/>
  <c r="P104" i="7" s="1"/>
  <c r="O9" i="7"/>
  <c r="P9" i="7" s="1"/>
  <c r="O129" i="7"/>
  <c r="P129" i="7" s="1"/>
  <c r="O118" i="7"/>
  <c r="P118" i="7" s="1"/>
  <c r="O394" i="7"/>
  <c r="P394" i="7" s="1"/>
  <c r="O611" i="7"/>
  <c r="P611" i="7" s="1"/>
  <c r="O181" i="7"/>
  <c r="P181" i="7" s="1"/>
  <c r="O132" i="7"/>
  <c r="P132" i="7" s="1"/>
  <c r="O612" i="7"/>
  <c r="P612" i="7" s="1"/>
  <c r="O1080" i="7"/>
  <c r="P1080" i="7" s="1"/>
  <c r="O685" i="7"/>
  <c r="P685" i="7" s="1"/>
  <c r="O1047" i="7"/>
  <c r="P1047" i="7" s="1"/>
  <c r="O965" i="7"/>
  <c r="P965" i="7" s="1"/>
  <c r="O978" i="7"/>
  <c r="P978" i="7" s="1"/>
  <c r="O931" i="7"/>
  <c r="P931" i="7" s="1"/>
  <c r="O134" i="7"/>
  <c r="P134" i="7" s="1"/>
  <c r="O440" i="7"/>
  <c r="P440" i="7" s="1"/>
  <c r="O1022" i="7"/>
  <c r="P1022" i="7" s="1"/>
  <c r="O578" i="7"/>
  <c r="P578" i="7" s="1"/>
  <c r="O686" i="7"/>
  <c r="P686" i="7" s="1"/>
  <c r="O866" i="7"/>
  <c r="P866" i="7" s="1"/>
  <c r="O1082" i="7"/>
  <c r="P1082" i="7" s="1"/>
  <c r="O880" i="7"/>
  <c r="P880" i="7" s="1"/>
  <c r="O171" i="7"/>
  <c r="P171" i="7" s="1"/>
  <c r="O267" i="7"/>
  <c r="P267" i="7" s="1"/>
  <c r="O663" i="7"/>
  <c r="P663" i="7" s="1"/>
  <c r="O160" i="7"/>
  <c r="P160" i="7" s="1"/>
  <c r="O712" i="7"/>
  <c r="P712" i="7" s="1"/>
  <c r="O461" i="7"/>
  <c r="P461" i="7" s="1"/>
  <c r="O581" i="7"/>
  <c r="P581" i="7" s="1"/>
  <c r="O536" i="7"/>
  <c r="P536" i="7" s="1"/>
  <c r="O630" i="7"/>
  <c r="P630" i="7" s="1"/>
  <c r="O151" i="7"/>
  <c r="P151" i="7" s="1"/>
  <c r="O451" i="7"/>
  <c r="P451" i="7" s="1"/>
  <c r="O141" i="7"/>
  <c r="P141" i="7" s="1"/>
  <c r="O10" i="7"/>
  <c r="P10" i="7" s="1"/>
  <c r="O130" i="7"/>
  <c r="P130" i="7" s="1"/>
  <c r="O286" i="7"/>
  <c r="P286" i="7" s="1"/>
  <c r="O71" i="7"/>
  <c r="P71" i="7" s="1"/>
  <c r="O527" i="7"/>
  <c r="P527" i="7" s="1"/>
  <c r="O61" i="7"/>
  <c r="P61" i="7" s="1"/>
  <c r="O193" i="7"/>
  <c r="P193" i="7" s="1"/>
  <c r="O553" i="7"/>
  <c r="P553" i="7" s="1"/>
  <c r="O1089" i="7"/>
  <c r="P1089" i="7" s="1"/>
  <c r="O852" i="7"/>
  <c r="P852" i="7" s="1"/>
  <c r="O697" i="7"/>
  <c r="P697" i="7" s="1"/>
  <c r="O817" i="7"/>
  <c r="P817" i="7" s="1"/>
  <c r="O1045" i="7"/>
  <c r="P1045" i="7" s="1"/>
  <c r="O845" i="7"/>
  <c r="P845" i="7" s="1"/>
  <c r="O811" i="7"/>
  <c r="P811" i="7" s="1"/>
  <c r="O1075" i="7"/>
  <c r="P1075" i="7" s="1"/>
  <c r="O399" i="7"/>
  <c r="P399" i="7" s="1"/>
  <c r="O512" i="7"/>
  <c r="P512" i="7" s="1"/>
  <c r="O1058" i="7"/>
  <c r="P1058" i="7" s="1"/>
  <c r="O98" i="7"/>
  <c r="P98" i="7" s="1"/>
  <c r="O698" i="7"/>
  <c r="P698" i="7" s="1"/>
  <c r="O890" i="7"/>
  <c r="P890" i="7" s="1"/>
  <c r="O155" i="7"/>
  <c r="P155" i="7" s="1"/>
  <c r="O916" i="7"/>
  <c r="P916" i="7" s="1"/>
  <c r="O183" i="7"/>
  <c r="P183" i="7" s="1"/>
  <c r="O459" i="7"/>
  <c r="P459" i="7" s="1"/>
  <c r="O567" i="7"/>
  <c r="P567" i="7" s="1"/>
  <c r="O879" i="7"/>
  <c r="P879" i="7" s="1"/>
  <c r="O484" i="7"/>
  <c r="P484" i="7" s="1"/>
  <c r="O724" i="7"/>
  <c r="P724" i="7" s="1"/>
  <c r="O245" i="7"/>
  <c r="P245" i="7" s="1"/>
  <c r="O353" i="7"/>
  <c r="P353" i="7" s="1"/>
  <c r="O593" i="7"/>
  <c r="P593" i="7" s="1"/>
  <c r="O608" i="7"/>
  <c r="P608" i="7" s="1"/>
  <c r="O198" i="7"/>
  <c r="P198" i="7" s="1"/>
  <c r="O306" i="7"/>
  <c r="P306" i="7" s="1"/>
  <c r="O443" i="7"/>
  <c r="P443" i="7" s="1"/>
  <c r="O1007" i="7"/>
  <c r="P1007" i="7" s="1"/>
  <c r="O756" i="7"/>
  <c r="P756" i="7" s="1"/>
  <c r="O864" i="7"/>
  <c r="P864" i="7" s="1"/>
  <c r="O984" i="7"/>
  <c r="P984" i="7" s="1"/>
  <c r="O829" i="7"/>
  <c r="P829" i="7" s="1"/>
  <c r="O584" i="7"/>
  <c r="P584" i="7" s="1"/>
  <c r="O14" i="7"/>
  <c r="P14" i="7" s="1"/>
  <c r="O110" i="7"/>
  <c r="P110" i="7" s="1"/>
  <c r="O206" i="7"/>
  <c r="P206" i="7" s="1"/>
  <c r="O302" i="7"/>
  <c r="P302" i="7" s="1"/>
  <c r="O386" i="7"/>
  <c r="P386" i="7" s="1"/>
  <c r="O494" i="7"/>
  <c r="P494" i="7" s="1"/>
  <c r="O722" i="7"/>
  <c r="P722" i="7" s="1"/>
  <c r="O902" i="7"/>
  <c r="P902" i="7" s="1"/>
  <c r="O279" i="7"/>
  <c r="P279" i="7" s="1"/>
  <c r="O375" i="7"/>
  <c r="P375" i="7" s="1"/>
  <c r="O675" i="7"/>
  <c r="P675" i="7" s="1"/>
  <c r="O765" i="7"/>
  <c r="P765" i="7" s="1"/>
  <c r="O64" i="7"/>
  <c r="P64" i="7" s="1"/>
  <c r="O388" i="7"/>
  <c r="P388" i="7" s="1"/>
  <c r="O496" i="7"/>
  <c r="P496" i="7" s="1"/>
  <c r="O616" i="7"/>
  <c r="P616" i="7" s="1"/>
  <c r="O125" i="7"/>
  <c r="P125" i="7" s="1"/>
  <c r="O257" i="7"/>
  <c r="P257" i="7" s="1"/>
  <c r="O90" i="7"/>
  <c r="P90" i="7" s="1"/>
  <c r="O654" i="7"/>
  <c r="P654" i="7" s="1"/>
  <c r="O367" i="7"/>
  <c r="P367" i="7" s="1"/>
  <c r="O128" i="7"/>
  <c r="P128" i="7" s="1"/>
  <c r="O333" i="7"/>
  <c r="P333" i="7" s="1"/>
  <c r="O45" i="7"/>
  <c r="P45" i="7" s="1"/>
  <c r="O418" i="7"/>
  <c r="P418" i="7" s="1"/>
  <c r="O85" i="7"/>
  <c r="P85" i="7" s="1"/>
  <c r="O457" i="7"/>
  <c r="P457" i="7" s="1"/>
  <c r="O577" i="7"/>
  <c r="P577" i="7" s="1"/>
  <c r="O276" i="7"/>
  <c r="P276" i="7" s="1"/>
  <c r="O996" i="7"/>
  <c r="P996" i="7" s="1"/>
  <c r="O601" i="7"/>
  <c r="P601" i="7" s="1"/>
  <c r="O963" i="7"/>
  <c r="P963" i="7" s="1"/>
  <c r="O715" i="7"/>
  <c r="P715" i="7" s="1"/>
  <c r="O230" i="7"/>
  <c r="P230" i="7" s="1"/>
  <c r="O603" i="7"/>
  <c r="P603" i="7" s="1"/>
  <c r="O368" i="7"/>
  <c r="P368" i="7" s="1"/>
  <c r="O86" i="7"/>
  <c r="P86" i="7" s="1"/>
  <c r="O122" i="7"/>
  <c r="P122" i="7" s="1"/>
  <c r="O369" i="7"/>
  <c r="P369" i="7" s="1"/>
  <c r="O988" i="7"/>
  <c r="P988" i="7" s="1"/>
  <c r="O87" i="7"/>
  <c r="P87" i="7" s="1"/>
  <c r="O195" i="7"/>
  <c r="P195" i="7" s="1"/>
  <c r="O471" i="7"/>
  <c r="P471" i="7" s="1"/>
  <c r="O783" i="7"/>
  <c r="P783" i="7" s="1"/>
  <c r="O891" i="7"/>
  <c r="P891" i="7" s="1"/>
  <c r="O76" i="7"/>
  <c r="P76" i="7" s="1"/>
  <c r="O292" i="7"/>
  <c r="P292" i="7" s="1"/>
  <c r="O400" i="7"/>
  <c r="P400" i="7" s="1"/>
  <c r="O137" i="7"/>
  <c r="P137" i="7" s="1"/>
  <c r="O222" i="7"/>
  <c r="P222" i="7" s="1"/>
  <c r="O450" i="7"/>
  <c r="P450" i="7" s="1"/>
  <c r="O798" i="7"/>
  <c r="P798" i="7" s="1"/>
  <c r="O681" i="7"/>
  <c r="P681" i="7" s="1"/>
  <c r="O140" i="7"/>
  <c r="P140" i="7" s="1"/>
  <c r="O57" i="7"/>
  <c r="P57" i="7" s="1"/>
  <c r="O430" i="7"/>
  <c r="P430" i="7" s="1"/>
  <c r="O550" i="7"/>
  <c r="P550" i="7" s="1"/>
  <c r="O359" i="7"/>
  <c r="P359" i="7" s="1"/>
  <c r="O97" i="7"/>
  <c r="P97" i="7" s="1"/>
  <c r="O1054" i="7"/>
  <c r="P1054" i="7" s="1"/>
  <c r="O288" i="7"/>
  <c r="P288" i="7" s="1"/>
  <c r="O648" i="7"/>
  <c r="P648" i="7" s="1"/>
  <c r="O613" i="7"/>
  <c r="P613" i="7" s="1"/>
  <c r="O961" i="7"/>
  <c r="P961" i="7" s="1"/>
  <c r="O1069" i="7"/>
  <c r="P1069" i="7" s="1"/>
  <c r="O595" i="7"/>
  <c r="P595" i="7" s="1"/>
  <c r="O208" i="7"/>
  <c r="P208" i="7" s="1"/>
  <c r="O182" i="7"/>
  <c r="P182" i="7" s="1"/>
  <c r="O656" i="7"/>
  <c r="P656" i="7" s="1"/>
  <c r="O398" i="7"/>
  <c r="P398" i="7" s="1"/>
  <c r="O710" i="7"/>
  <c r="P710" i="7" s="1"/>
  <c r="O26" i="7"/>
  <c r="P26" i="7" s="1"/>
  <c r="O218" i="7"/>
  <c r="P218" i="7" s="1"/>
  <c r="O410" i="7"/>
  <c r="P410" i="7" s="1"/>
  <c r="O602" i="7"/>
  <c r="P602" i="7" s="1"/>
  <c r="O746" i="7"/>
  <c r="P746" i="7" s="1"/>
  <c r="O938" i="7"/>
  <c r="P938" i="7" s="1"/>
  <c r="O441" i="7"/>
  <c r="P441" i="7" s="1"/>
  <c r="O1024" i="7"/>
  <c r="P1024" i="7" s="1"/>
  <c r="O99" i="7"/>
  <c r="P99" i="7" s="1"/>
  <c r="O207" i="7"/>
  <c r="P207" i="7" s="1"/>
  <c r="O387" i="7"/>
  <c r="P387" i="7" s="1"/>
  <c r="O483" i="7"/>
  <c r="P483" i="7" s="1"/>
  <c r="O687" i="7"/>
  <c r="P687" i="7" s="1"/>
  <c r="O903" i="7"/>
  <c r="P903" i="7" s="1"/>
  <c r="O88" i="7"/>
  <c r="P88" i="7" s="1"/>
  <c r="O304" i="7"/>
  <c r="P304" i="7" s="1"/>
  <c r="O628" i="7"/>
  <c r="P628" i="7" s="1"/>
  <c r="O377" i="7"/>
  <c r="P377" i="7" s="1"/>
  <c r="O477" i="7"/>
  <c r="P477" i="7" s="1"/>
  <c r="O562" i="7"/>
  <c r="P562" i="7" s="1"/>
  <c r="O349" i="7"/>
  <c r="P349" i="7" s="1"/>
  <c r="O481" i="7"/>
  <c r="P481" i="7" s="1"/>
  <c r="O920" i="7"/>
  <c r="P920" i="7" s="1"/>
  <c r="O1028" i="7"/>
  <c r="P1028" i="7" s="1"/>
  <c r="O60" i="7"/>
  <c r="P60" i="7" s="1"/>
  <c r="O420" i="7"/>
  <c r="P420" i="7" s="1"/>
  <c r="O900" i="7"/>
  <c r="P900" i="7" s="1"/>
  <c r="O853" i="7"/>
  <c r="P853" i="7" s="1"/>
  <c r="O859" i="7"/>
  <c r="P859" i="7" s="1"/>
  <c r="O717" i="7"/>
  <c r="P717" i="7" s="1"/>
  <c r="O256" i="7"/>
  <c r="P256" i="7" s="1"/>
  <c r="O340" i="7"/>
  <c r="P340" i="7" s="1"/>
  <c r="O424" i="7"/>
  <c r="P424" i="7" s="1"/>
  <c r="O532" i="7"/>
  <c r="P532" i="7" s="1"/>
  <c r="O1000" i="7"/>
  <c r="P1000" i="7" s="1"/>
  <c r="O525" i="7"/>
  <c r="P525" i="7" s="1"/>
  <c r="O557" i="7"/>
  <c r="P557" i="7" s="1"/>
  <c r="O653" i="7"/>
  <c r="P653" i="7" s="1"/>
  <c r="O239" i="7"/>
  <c r="P239" i="7" s="1"/>
  <c r="O30" i="7"/>
  <c r="P30" i="7" s="1"/>
  <c r="O210" i="7"/>
  <c r="P210" i="7" s="1"/>
  <c r="O294" i="7"/>
  <c r="P294" i="7" s="1"/>
  <c r="O390" i="7"/>
  <c r="P390" i="7" s="1"/>
  <c r="O486" i="7"/>
  <c r="P486" i="7" s="1"/>
  <c r="O570" i="7"/>
  <c r="P570" i="7" s="1"/>
  <c r="O786" i="7"/>
  <c r="P786" i="7" s="1"/>
  <c r="O537" i="7"/>
  <c r="P537" i="7" s="1"/>
  <c r="O43" i="7"/>
  <c r="P43" i="7" s="1"/>
  <c r="O139" i="7"/>
  <c r="P139" i="7" s="1"/>
  <c r="O223" i="7"/>
  <c r="P223" i="7" s="1"/>
  <c r="O307" i="7"/>
  <c r="P307" i="7" s="1"/>
  <c r="O391" i="7"/>
  <c r="P391" i="7" s="1"/>
  <c r="O475" i="7"/>
  <c r="P475" i="7" s="1"/>
  <c r="O579" i="7"/>
  <c r="P579" i="7" s="1"/>
  <c r="O356" i="7"/>
  <c r="P356" i="7" s="1"/>
  <c r="O632" i="7"/>
  <c r="P632" i="7" s="1"/>
  <c r="O261" i="7"/>
  <c r="P261" i="7" s="1"/>
  <c r="O21" i="7"/>
  <c r="P21" i="7" s="1"/>
  <c r="O357" i="7"/>
  <c r="P357" i="7" s="1"/>
  <c r="O705" i="7"/>
  <c r="P705" i="7" s="1"/>
  <c r="O226" i="7"/>
  <c r="P226" i="7" s="1"/>
  <c r="O689" i="7"/>
  <c r="P689" i="7" s="1"/>
  <c r="O251" i="7"/>
  <c r="P251" i="7" s="1"/>
  <c r="O347" i="7"/>
  <c r="P347" i="7" s="1"/>
  <c r="O431" i="7"/>
  <c r="P431" i="7" s="1"/>
  <c r="O515" i="7"/>
  <c r="P515" i="7" s="1"/>
  <c r="O599" i="7"/>
  <c r="P599" i="7" s="1"/>
  <c r="O683" i="7"/>
  <c r="P683" i="7" s="1"/>
  <c r="O779" i="7"/>
  <c r="P779" i="7" s="1"/>
  <c r="O289" i="7"/>
  <c r="P289" i="7" s="1"/>
  <c r="O908" i="7"/>
  <c r="P908" i="7" s="1"/>
  <c r="O1004" i="7"/>
  <c r="P1004" i="7" s="1"/>
  <c r="O1100" i="7"/>
  <c r="P1100" i="7" s="1"/>
  <c r="O1065" i="7"/>
  <c r="P1065" i="7" s="1"/>
  <c r="O634" i="7"/>
  <c r="P634" i="7" s="1"/>
  <c r="O742" i="7"/>
  <c r="P742" i="7" s="1"/>
  <c r="O850" i="7"/>
  <c r="P850" i="7" s="1"/>
  <c r="O958" i="7"/>
  <c r="P958" i="7" s="1"/>
  <c r="O1066" i="7"/>
  <c r="P1066" i="7" s="1"/>
  <c r="O911" i="7"/>
  <c r="P911" i="7" s="1"/>
  <c r="O1019" i="7"/>
  <c r="P1019" i="7" s="1"/>
  <c r="O36" i="7"/>
  <c r="P36" i="7" s="1"/>
  <c r="O144" i="7"/>
  <c r="P144" i="7" s="1"/>
  <c r="O252" i="7"/>
  <c r="P252" i="7" s="1"/>
  <c r="O348" i="7"/>
  <c r="P348" i="7" s="1"/>
  <c r="O444" i="7"/>
  <c r="P444" i="7" s="1"/>
  <c r="O540" i="7"/>
  <c r="P540" i="7" s="1"/>
  <c r="O636" i="7"/>
  <c r="P636" i="7" s="1"/>
  <c r="O732" i="7"/>
  <c r="P732" i="7" s="1"/>
  <c r="O828" i="7"/>
  <c r="P828" i="7" s="1"/>
  <c r="O1092" i="7"/>
  <c r="P1092" i="7" s="1"/>
  <c r="O1009" i="7"/>
  <c r="P1009" i="7" s="1"/>
  <c r="O989" i="7"/>
  <c r="P989" i="7" s="1"/>
  <c r="O954" i="7"/>
  <c r="P954" i="7" s="1"/>
  <c r="O631" i="7"/>
  <c r="P631" i="7" s="1"/>
  <c r="O847" i="7"/>
  <c r="P847" i="7" s="1"/>
  <c r="O1063" i="7"/>
  <c r="P1063" i="7" s="1"/>
  <c r="O320" i="7"/>
  <c r="P320" i="7" s="1"/>
  <c r="O42" i="7"/>
  <c r="P42" i="7" s="1"/>
  <c r="O126" i="7"/>
  <c r="P126" i="7" s="1"/>
  <c r="O402" i="7"/>
  <c r="P402" i="7" s="1"/>
  <c r="O666" i="7"/>
  <c r="P666" i="7" s="1"/>
  <c r="O609" i="7"/>
  <c r="P609" i="7" s="1"/>
  <c r="O55" i="7"/>
  <c r="P55" i="7" s="1"/>
  <c r="O487" i="7"/>
  <c r="P487" i="7" s="1"/>
  <c r="O260" i="7"/>
  <c r="P260" i="7" s="1"/>
  <c r="O32" i="7"/>
  <c r="P32" i="7" s="1"/>
  <c r="O116" i="7"/>
  <c r="P116" i="7" s="1"/>
  <c r="O200" i="7"/>
  <c r="P200" i="7" s="1"/>
  <c r="O392" i="7"/>
  <c r="P392" i="7" s="1"/>
  <c r="O644" i="7"/>
  <c r="P644" i="7" s="1"/>
  <c r="O33" i="7"/>
  <c r="P33" i="7" s="1"/>
  <c r="O117" i="7"/>
  <c r="P117" i="7" s="1"/>
  <c r="O201" i="7"/>
  <c r="P201" i="7" s="1"/>
  <c r="O417" i="7"/>
  <c r="P417" i="7" s="1"/>
  <c r="O741" i="7"/>
  <c r="P741" i="7" s="1"/>
  <c r="O106" i="7"/>
  <c r="P106" i="7" s="1"/>
  <c r="O238" i="7"/>
  <c r="P238" i="7" s="1"/>
  <c r="O322" i="7"/>
  <c r="P322" i="7" s="1"/>
  <c r="O406" i="7"/>
  <c r="P406" i="7" s="1"/>
  <c r="O490" i="7"/>
  <c r="P490" i="7" s="1"/>
  <c r="O11" i="7"/>
  <c r="P11" i="7" s="1"/>
  <c r="O107" i="7"/>
  <c r="P107" i="7" s="1"/>
  <c r="O263" i="7"/>
  <c r="P263" i="7" s="1"/>
  <c r="O695" i="7"/>
  <c r="P695" i="7" s="1"/>
  <c r="O25" i="7"/>
  <c r="P25" i="7" s="1"/>
  <c r="O109" i="7"/>
  <c r="P109" i="7" s="1"/>
  <c r="O205" i="7"/>
  <c r="P205" i="7" s="1"/>
  <c r="O301" i="7"/>
  <c r="P301" i="7" s="1"/>
  <c r="O505" i="7"/>
  <c r="P505" i="7" s="1"/>
  <c r="O1016" i="7"/>
  <c r="P1016" i="7" s="1"/>
  <c r="O969" i="7"/>
  <c r="P969" i="7" s="1"/>
  <c r="O1077" i="7"/>
  <c r="P1077" i="7" s="1"/>
  <c r="O646" i="7"/>
  <c r="P646" i="7" s="1"/>
  <c r="O754" i="7"/>
  <c r="P754" i="7" s="1"/>
  <c r="O862" i="7"/>
  <c r="P862" i="7" s="1"/>
  <c r="O970" i="7"/>
  <c r="P970" i="7" s="1"/>
  <c r="O1078" i="7"/>
  <c r="P1078" i="7" s="1"/>
  <c r="O923" i="7"/>
  <c r="P923" i="7" s="1"/>
  <c r="O1031" i="7"/>
  <c r="P1031" i="7" s="1"/>
  <c r="O48" i="7"/>
  <c r="P48" i="7" s="1"/>
  <c r="O156" i="7"/>
  <c r="P156" i="7" s="1"/>
  <c r="O264" i="7"/>
  <c r="P264" i="7" s="1"/>
  <c r="O456" i="7"/>
  <c r="P456" i="7" s="1"/>
  <c r="O552" i="7"/>
  <c r="P552" i="7" s="1"/>
  <c r="O744" i="7"/>
  <c r="P744" i="7" s="1"/>
  <c r="O840" i="7"/>
  <c r="P840" i="7" s="1"/>
  <c r="O924" i="7"/>
  <c r="P924" i="7" s="1"/>
  <c r="O1008" i="7"/>
  <c r="P1008" i="7" s="1"/>
  <c r="O589" i="7"/>
  <c r="P589" i="7" s="1"/>
  <c r="O673" i="7"/>
  <c r="P673" i="7" s="1"/>
  <c r="O757" i="7"/>
  <c r="P757" i="7" s="1"/>
  <c r="O841" i="7"/>
  <c r="P841" i="7" s="1"/>
  <c r="O925" i="7"/>
  <c r="P925" i="7" s="1"/>
  <c r="O1021" i="7"/>
  <c r="P1021" i="7" s="1"/>
  <c r="O975" i="7"/>
  <c r="P975" i="7" s="1"/>
  <c r="O1059" i="7"/>
  <c r="P1059" i="7" s="1"/>
  <c r="O833" i="7"/>
  <c r="P833" i="7" s="1"/>
  <c r="O1001" i="7"/>
  <c r="P1001" i="7" s="1"/>
  <c r="O1085" i="7"/>
  <c r="P1085" i="7" s="1"/>
  <c r="O966" i="7"/>
  <c r="P966" i="7" s="1"/>
  <c r="O1062" i="7"/>
  <c r="P1062" i="7" s="1"/>
  <c r="O739" i="7"/>
  <c r="P739" i="7" s="1"/>
  <c r="O955" i="7"/>
  <c r="P955" i="7" s="1"/>
  <c r="O639" i="7"/>
  <c r="P639" i="7" s="1"/>
  <c r="O812" i="7"/>
  <c r="P812" i="7" s="1"/>
  <c r="O172" i="7"/>
  <c r="P172" i="7" s="1"/>
  <c r="O448" i="7"/>
  <c r="P448" i="7" s="1"/>
  <c r="O820" i="7"/>
  <c r="P820" i="7" s="1"/>
  <c r="O1036" i="7"/>
  <c r="P1036" i="7" s="1"/>
  <c r="O813" i="7"/>
  <c r="P813" i="7" s="1"/>
  <c r="O149" i="7"/>
  <c r="P149" i="7" s="1"/>
  <c r="O269" i="7"/>
  <c r="P269" i="7" s="1"/>
  <c r="O365" i="7"/>
  <c r="P365" i="7" s="1"/>
  <c r="O473" i="7"/>
  <c r="P473" i="7" s="1"/>
  <c r="O677" i="7"/>
  <c r="P677" i="7" s="1"/>
  <c r="O690" i="7"/>
  <c r="P690" i="7" s="1"/>
  <c r="O67" i="7"/>
  <c r="P67" i="7" s="1"/>
  <c r="O499" i="7"/>
  <c r="P499" i="7" s="1"/>
  <c r="O416" i="7"/>
  <c r="P416" i="7" s="1"/>
  <c r="O692" i="7"/>
  <c r="P692" i="7" s="1"/>
  <c r="O405" i="7"/>
  <c r="P405" i="7" s="1"/>
  <c r="O429" i="7"/>
  <c r="P429" i="7" s="1"/>
  <c r="O753" i="7"/>
  <c r="P753" i="7" s="1"/>
  <c r="O23" i="7"/>
  <c r="P23" i="7" s="1"/>
  <c r="O119" i="7"/>
  <c r="P119" i="7" s="1"/>
  <c r="O275" i="7"/>
  <c r="P275" i="7" s="1"/>
  <c r="O707" i="7"/>
  <c r="P707" i="7" s="1"/>
  <c r="O217" i="7"/>
  <c r="P217" i="7" s="1"/>
  <c r="O313" i="7"/>
  <c r="P313" i="7" s="1"/>
  <c r="O421" i="7"/>
  <c r="P421" i="7" s="1"/>
  <c r="O517" i="7"/>
  <c r="P517" i="7" s="1"/>
  <c r="O981" i="7"/>
  <c r="P981" i="7" s="1"/>
  <c r="O658" i="7"/>
  <c r="P658" i="7" s="1"/>
  <c r="O874" i="7"/>
  <c r="P874" i="7" s="1"/>
  <c r="O1090" i="7"/>
  <c r="P1090" i="7" s="1"/>
  <c r="O1043" i="7"/>
  <c r="P1043" i="7" s="1"/>
  <c r="O168" i="7"/>
  <c r="P168" i="7" s="1"/>
  <c r="O1020" i="7"/>
  <c r="P1020" i="7" s="1"/>
  <c r="O937" i="7"/>
  <c r="P937" i="7" s="1"/>
  <c r="O1097" i="7"/>
  <c r="P1097" i="7" s="1"/>
  <c r="O1074" i="7"/>
  <c r="P1074" i="7" s="1"/>
  <c r="O751" i="7"/>
  <c r="P751" i="7" s="1"/>
  <c r="O967" i="7"/>
  <c r="P967" i="7" s="1"/>
  <c r="O422" i="7"/>
  <c r="P422" i="7" s="1"/>
  <c r="O518" i="7"/>
  <c r="P518" i="7" s="1"/>
  <c r="O734" i="7"/>
  <c r="P734" i="7" s="1"/>
  <c r="O926" i="7"/>
  <c r="P926" i="7" s="1"/>
  <c r="O297" i="7"/>
  <c r="P297" i="7" s="1"/>
  <c r="O952" i="7"/>
  <c r="P952" i="7" s="1"/>
  <c r="O848" i="7"/>
  <c r="P848" i="7" s="1"/>
  <c r="O184" i="7"/>
  <c r="P184" i="7" s="1"/>
  <c r="O460" i="7"/>
  <c r="P460" i="7" s="1"/>
  <c r="O832" i="7"/>
  <c r="P832" i="7" s="1"/>
  <c r="O1048" i="7"/>
  <c r="P1048" i="7" s="1"/>
  <c r="O849" i="7"/>
  <c r="P849" i="7" s="1"/>
  <c r="O65" i="7"/>
  <c r="P65" i="7" s="1"/>
  <c r="O161" i="7"/>
  <c r="P161" i="7" s="1"/>
  <c r="O485" i="7"/>
  <c r="P485" i="7" s="1"/>
  <c r="O701" i="7"/>
  <c r="P701" i="7" s="1"/>
  <c r="O464" i="7"/>
  <c r="P464" i="7" s="1"/>
  <c r="O318" i="7"/>
  <c r="P318" i="7" s="1"/>
  <c r="O810" i="7"/>
  <c r="P810" i="7" s="1"/>
  <c r="O729" i="7"/>
  <c r="P729" i="7" s="1"/>
  <c r="O415" i="7"/>
  <c r="P415" i="7" s="1"/>
  <c r="O404" i="7"/>
  <c r="P404" i="7" s="1"/>
  <c r="O428" i="7"/>
  <c r="P428" i="7" s="1"/>
  <c r="O704" i="7"/>
  <c r="P704" i="7" s="1"/>
  <c r="O789" i="7"/>
  <c r="P789" i="7" s="1"/>
  <c r="O22" i="7"/>
  <c r="P22" i="7" s="1"/>
  <c r="O35" i="7"/>
  <c r="P35" i="7" s="1"/>
  <c r="O131" i="7"/>
  <c r="P131" i="7" s="1"/>
  <c r="O623" i="7"/>
  <c r="P623" i="7" s="1"/>
  <c r="O121" i="7"/>
  <c r="P121" i="7" s="1"/>
  <c r="O325" i="7"/>
  <c r="P325" i="7" s="1"/>
  <c r="O932" i="7"/>
  <c r="P932" i="7" s="1"/>
  <c r="O372" i="7"/>
  <c r="P372" i="7" s="1"/>
  <c r="O660" i="7"/>
  <c r="P660" i="7" s="1"/>
  <c r="O1032" i="7"/>
  <c r="P1032" i="7" s="1"/>
  <c r="O949" i="7"/>
  <c r="P949" i="7" s="1"/>
  <c r="O1033" i="7"/>
  <c r="P1033" i="7" s="1"/>
  <c r="O1099" i="7"/>
  <c r="P1099" i="7" s="1"/>
  <c r="O1071" i="7"/>
  <c r="P1071" i="7" s="1"/>
  <c r="O929" i="7"/>
  <c r="P929" i="7" s="1"/>
  <c r="O870" i="7"/>
  <c r="P870" i="7" s="1"/>
  <c r="O1086" i="7"/>
  <c r="P1086" i="7" s="1"/>
  <c r="O655" i="7"/>
  <c r="P655" i="7" s="1"/>
  <c r="O763" i="7"/>
  <c r="P763" i="7" s="1"/>
  <c r="O871" i="7"/>
  <c r="P871" i="7" s="1"/>
  <c r="O979" i="7"/>
  <c r="P979" i="7" s="1"/>
  <c r="O1087" i="7"/>
  <c r="P1087" i="7" s="1"/>
  <c r="O157" i="7"/>
  <c r="P157" i="7" s="1"/>
  <c r="O884" i="7"/>
  <c r="P884" i="7" s="1"/>
  <c r="O196" i="7"/>
  <c r="P196" i="7" s="1"/>
  <c r="O280" i="7"/>
  <c r="P280" i="7" s="1"/>
  <c r="O364" i="7"/>
  <c r="P364" i="7" s="1"/>
  <c r="O556" i="7"/>
  <c r="P556" i="7" s="1"/>
  <c r="O736" i="7"/>
  <c r="P736" i="7" s="1"/>
  <c r="O856" i="7"/>
  <c r="P856" i="7" s="1"/>
  <c r="O1072" i="7"/>
  <c r="P1072" i="7" s="1"/>
  <c r="O885" i="7"/>
  <c r="P885" i="7" s="1"/>
  <c r="O77" i="7"/>
  <c r="P77" i="7" s="1"/>
  <c r="O173" i="7"/>
  <c r="P173" i="7" s="1"/>
  <c r="O281" i="7"/>
  <c r="P281" i="7" s="1"/>
  <c r="O497" i="7"/>
  <c r="P497" i="7" s="1"/>
  <c r="O713" i="7"/>
  <c r="P713" i="7" s="1"/>
  <c r="O234" i="7"/>
  <c r="P234" i="7" s="1"/>
  <c r="O330" i="7"/>
  <c r="P330" i="7" s="1"/>
  <c r="O426" i="7"/>
  <c r="P426" i="7" s="1"/>
  <c r="O510" i="7"/>
  <c r="P510" i="7" s="1"/>
  <c r="O594" i="7"/>
  <c r="P594" i="7" s="1"/>
  <c r="O702" i="7"/>
  <c r="P702" i="7" s="1"/>
  <c r="O834" i="7"/>
  <c r="P834" i="7" s="1"/>
  <c r="O777" i="7"/>
  <c r="P777" i="7" s="1"/>
  <c r="O79" i="7"/>
  <c r="P79" i="7" s="1"/>
  <c r="O163" i="7"/>
  <c r="P163" i="7" s="1"/>
  <c r="O247" i="7"/>
  <c r="P247" i="7" s="1"/>
  <c r="O331" i="7"/>
  <c r="P331" i="7" s="1"/>
  <c r="O427" i="7"/>
  <c r="P427" i="7" s="1"/>
  <c r="O511" i="7"/>
  <c r="P511" i="7" s="1"/>
  <c r="O224" i="7"/>
  <c r="P224" i="7" s="1"/>
  <c r="O740" i="7"/>
  <c r="P740" i="7" s="1"/>
  <c r="O549" i="7"/>
  <c r="P549" i="7" s="1"/>
  <c r="O489" i="7"/>
  <c r="P489" i="7" s="1"/>
  <c r="O801" i="7"/>
  <c r="P801" i="7" s="1"/>
  <c r="O34" i="7"/>
  <c r="P34" i="7" s="1"/>
  <c r="O514" i="7"/>
  <c r="P514" i="7" s="1"/>
  <c r="O143" i="7"/>
  <c r="P143" i="7" s="1"/>
  <c r="O287" i="7"/>
  <c r="P287" i="7" s="1"/>
  <c r="O371" i="7"/>
  <c r="P371" i="7" s="1"/>
  <c r="O455" i="7"/>
  <c r="P455" i="7" s="1"/>
  <c r="O539" i="7"/>
  <c r="P539" i="7" s="1"/>
  <c r="O635" i="7"/>
  <c r="P635" i="7" s="1"/>
  <c r="O719" i="7"/>
  <c r="P719" i="7" s="1"/>
  <c r="O803" i="7"/>
  <c r="P803" i="7" s="1"/>
  <c r="O133" i="7"/>
  <c r="P133" i="7" s="1"/>
  <c r="O229" i="7"/>
  <c r="P229" i="7" s="1"/>
  <c r="O337" i="7"/>
  <c r="P337" i="7" s="1"/>
  <c r="O433" i="7"/>
  <c r="P433" i="7" s="1"/>
  <c r="O944" i="7"/>
  <c r="P944" i="7" s="1"/>
  <c r="O993" i="7"/>
  <c r="P993" i="7" s="1"/>
  <c r="O1101" i="7"/>
  <c r="P1101" i="7" s="1"/>
  <c r="O670" i="7"/>
  <c r="P670" i="7" s="1"/>
  <c r="O778" i="7"/>
  <c r="P778" i="7" s="1"/>
  <c r="O886" i="7"/>
  <c r="P886" i="7" s="1"/>
  <c r="O994" i="7"/>
  <c r="P994" i="7" s="1"/>
  <c r="O1102" i="7"/>
  <c r="P1102" i="7" s="1"/>
  <c r="O947" i="7"/>
  <c r="P947" i="7" s="1"/>
  <c r="O1055" i="7"/>
  <c r="P1055" i="7" s="1"/>
  <c r="O72" i="7"/>
  <c r="P72" i="7" s="1"/>
  <c r="O180" i="7"/>
  <c r="P180" i="7" s="1"/>
  <c r="O384" i="7"/>
  <c r="P384" i="7" s="1"/>
  <c r="O480" i="7"/>
  <c r="P480" i="7" s="1"/>
  <c r="O672" i="7"/>
  <c r="P672" i="7" s="1"/>
  <c r="O768" i="7"/>
  <c r="P768" i="7" s="1"/>
  <c r="O948" i="7"/>
  <c r="P948" i="7" s="1"/>
  <c r="O865" i="7"/>
  <c r="P865" i="7" s="1"/>
  <c r="O1025" i="7"/>
  <c r="P1025" i="7" s="1"/>
  <c r="O882" i="7"/>
  <c r="P882" i="7" s="1"/>
  <c r="O1098" i="7"/>
  <c r="P1098" i="7" s="1"/>
  <c r="O775" i="7"/>
  <c r="P775" i="7" s="1"/>
  <c r="O991" i="7"/>
  <c r="P991" i="7" s="1"/>
  <c r="O291" i="7"/>
  <c r="P291" i="7" s="1"/>
  <c r="O555" i="7"/>
  <c r="P555" i="7" s="1"/>
  <c r="O202" i="7"/>
  <c r="P202" i="7" s="1"/>
  <c r="O376" i="7"/>
  <c r="P376" i="7" s="1"/>
  <c r="O748" i="7"/>
  <c r="P748" i="7" s="1"/>
  <c r="O868" i="7"/>
  <c r="P868" i="7" s="1"/>
  <c r="O1084" i="7"/>
  <c r="P1084" i="7" s="1"/>
  <c r="O921" i="7"/>
  <c r="P921" i="7" s="1"/>
  <c r="O89" i="7"/>
  <c r="P89" i="7" s="1"/>
  <c r="O725" i="7"/>
  <c r="P725" i="7" s="1"/>
  <c r="O246" i="7"/>
  <c r="P246" i="7" s="1"/>
  <c r="O606" i="7"/>
  <c r="P606" i="7" s="1"/>
  <c r="O343" i="7"/>
  <c r="P343" i="7" s="1"/>
  <c r="O548" i="7"/>
  <c r="P548" i="7" s="1"/>
  <c r="O236" i="7"/>
  <c r="P236" i="7" s="1"/>
  <c r="O488" i="7"/>
  <c r="P488" i="7" s="1"/>
  <c r="O752" i="7"/>
  <c r="P752" i="7" s="1"/>
  <c r="O621" i="7"/>
  <c r="P621" i="7" s="1"/>
  <c r="O501" i="7"/>
  <c r="P501" i="7" s="1"/>
  <c r="O526" i="7"/>
  <c r="P526" i="7" s="1"/>
  <c r="O551" i="7"/>
  <c r="P551" i="7" s="1"/>
  <c r="O49" i="7"/>
  <c r="P49" i="7" s="1"/>
  <c r="O445" i="7"/>
  <c r="P445" i="7" s="1"/>
  <c r="O1005" i="7"/>
  <c r="P1005" i="7" s="1"/>
  <c r="O574" i="7"/>
  <c r="P574" i="7" s="1"/>
  <c r="O682" i="7"/>
  <c r="P682" i="7" s="1"/>
  <c r="O790" i="7"/>
  <c r="P790" i="7" s="1"/>
  <c r="O898" i="7"/>
  <c r="P898" i="7" s="1"/>
  <c r="O1006" i="7"/>
  <c r="P1006" i="7" s="1"/>
  <c r="O851" i="7"/>
  <c r="P851" i="7" s="1"/>
  <c r="O959" i="7"/>
  <c r="P959" i="7" s="1"/>
  <c r="O1067" i="7"/>
  <c r="P1067" i="7" s="1"/>
  <c r="O84" i="7"/>
  <c r="P84" i="7" s="1"/>
  <c r="O192" i="7"/>
  <c r="P192" i="7" s="1"/>
  <c r="O960" i="7"/>
  <c r="P960" i="7" s="1"/>
  <c r="O877" i="7"/>
  <c r="P877" i="7" s="1"/>
  <c r="O999" i="7"/>
  <c r="P999" i="7" s="1"/>
  <c r="O857" i="7"/>
  <c r="P857" i="7" s="1"/>
  <c r="O894" i="7"/>
  <c r="P894" i="7" s="1"/>
  <c r="O990" i="7"/>
  <c r="P990" i="7" s="1"/>
  <c r="O667" i="7"/>
  <c r="P667" i="7" s="1"/>
  <c r="O883" i="7"/>
  <c r="P883" i="7" s="1"/>
  <c r="O568" i="7"/>
  <c r="P568" i="7" s="1"/>
  <c r="O664" i="7"/>
  <c r="P664" i="7" s="1"/>
  <c r="O892" i="7"/>
  <c r="P892" i="7" s="1"/>
  <c r="O1096" i="7"/>
  <c r="P1096" i="7" s="1"/>
  <c r="O957" i="7"/>
  <c r="P957" i="7" s="1"/>
  <c r="O197" i="7"/>
  <c r="P197" i="7" s="1"/>
  <c r="O293" i="7"/>
  <c r="P293" i="7" s="1"/>
  <c r="O389" i="7"/>
  <c r="P389" i="7" s="1"/>
  <c r="O509" i="7"/>
  <c r="P509" i="7" s="1"/>
  <c r="O680" i="7"/>
  <c r="P680" i="7" s="1"/>
  <c r="O258" i="7"/>
  <c r="P258" i="7" s="1"/>
  <c r="O342" i="7"/>
  <c r="P342" i="7" s="1"/>
  <c r="O438" i="7"/>
  <c r="P438" i="7" s="1"/>
  <c r="O522" i="7"/>
  <c r="P522" i="7" s="1"/>
  <c r="O618" i="7"/>
  <c r="P618" i="7" s="1"/>
  <c r="O714" i="7"/>
  <c r="P714" i="7" s="1"/>
  <c r="O846" i="7"/>
  <c r="P846" i="7" s="1"/>
  <c r="O7" i="7"/>
  <c r="P7" i="7" s="1"/>
  <c r="O91" i="7"/>
  <c r="P91" i="7" s="1"/>
  <c r="O175" i="7"/>
  <c r="P175" i="7" s="1"/>
  <c r="O259" i="7"/>
  <c r="P259" i="7" s="1"/>
  <c r="O355" i="7"/>
  <c r="P355" i="7" s="1"/>
  <c r="O439" i="7"/>
  <c r="P439" i="7" s="1"/>
  <c r="O523" i="7"/>
  <c r="P523" i="7" s="1"/>
  <c r="O152" i="7"/>
  <c r="P152" i="7" s="1"/>
  <c r="O500" i="7"/>
  <c r="P500" i="7" s="1"/>
  <c r="O788" i="7"/>
  <c r="P788" i="7" s="1"/>
  <c r="O237" i="7"/>
  <c r="P237" i="7" s="1"/>
  <c r="O561" i="7"/>
  <c r="P561" i="7" s="1"/>
  <c r="O837" i="7"/>
  <c r="P837" i="7" s="1"/>
  <c r="O46" i="7"/>
  <c r="P46" i="7" s="1"/>
  <c r="O142" i="7"/>
  <c r="P142" i="7" s="1"/>
  <c r="O442" i="7"/>
  <c r="P442" i="7" s="1"/>
  <c r="O167" i="7"/>
  <c r="P167" i="7" s="1"/>
  <c r="O299" i="7"/>
  <c r="P299" i="7" s="1"/>
  <c r="O383" i="7"/>
  <c r="P383" i="7" s="1"/>
  <c r="O467" i="7"/>
  <c r="P467" i="7" s="1"/>
  <c r="O563" i="7"/>
  <c r="P563" i="7" s="1"/>
  <c r="O647" i="7"/>
  <c r="P647" i="7" s="1"/>
  <c r="O731" i="7"/>
  <c r="P731" i="7" s="1"/>
  <c r="O815" i="7"/>
  <c r="P815" i="7" s="1"/>
  <c r="O145" i="7"/>
  <c r="P145" i="7" s="1"/>
  <c r="O541" i="7"/>
  <c r="P541" i="7" s="1"/>
  <c r="O956" i="7"/>
  <c r="P956" i="7" s="1"/>
  <c r="O1052" i="7"/>
  <c r="P1052" i="7" s="1"/>
  <c r="O586" i="7"/>
  <c r="P586" i="7" s="1"/>
  <c r="O802" i="7"/>
  <c r="P802" i="7" s="1"/>
  <c r="O1018" i="7"/>
  <c r="P1018" i="7" s="1"/>
  <c r="O971" i="7"/>
  <c r="P971" i="7" s="1"/>
  <c r="O96" i="7"/>
  <c r="P96" i="7" s="1"/>
  <c r="O300" i="7"/>
  <c r="P300" i="7" s="1"/>
  <c r="O396" i="7"/>
  <c r="P396" i="7" s="1"/>
  <c r="O492" i="7"/>
  <c r="P492" i="7" s="1"/>
  <c r="O588" i="7"/>
  <c r="P588" i="7" s="1"/>
  <c r="O684" i="7"/>
  <c r="P684" i="7" s="1"/>
  <c r="O780" i="7"/>
  <c r="P780" i="7" s="1"/>
  <c r="O876" i="7"/>
  <c r="P876" i="7" s="1"/>
  <c r="O793" i="7"/>
  <c r="P793" i="7" s="1"/>
  <c r="O1011" i="7"/>
  <c r="P1011" i="7" s="1"/>
  <c r="O1095" i="7"/>
  <c r="P1095" i="7" s="1"/>
  <c r="O953" i="7"/>
  <c r="P953" i="7" s="1"/>
  <c r="O1002" i="7"/>
  <c r="P1002" i="7" s="1"/>
  <c r="O571" i="7"/>
  <c r="P571" i="7" s="1"/>
  <c r="O679" i="7"/>
  <c r="P679" i="7" s="1"/>
  <c r="O787" i="7"/>
  <c r="P787" i="7" s="1"/>
  <c r="O895" i="7"/>
  <c r="P895" i="7" s="1"/>
  <c r="O676" i="7"/>
  <c r="P676" i="7" s="1"/>
  <c r="O760" i="7"/>
  <c r="P760" i="7" s="1"/>
  <c r="O904" i="7"/>
  <c r="P904" i="7" s="1"/>
  <c r="O185" i="7"/>
  <c r="P185" i="7" s="1"/>
  <c r="O5" i="7"/>
  <c r="P5" i="7" s="1"/>
  <c r="O209" i="7"/>
  <c r="P209" i="7" s="1"/>
  <c r="O413" i="7"/>
  <c r="P413" i="7" s="1"/>
  <c r="O605" i="7"/>
  <c r="P605" i="7" s="1"/>
  <c r="O737" i="7"/>
  <c r="P737" i="7" s="1"/>
  <c r="O728" i="7"/>
  <c r="P728" i="7" s="1"/>
  <c r="O78" i="7"/>
  <c r="P78" i="7" s="1"/>
  <c r="O162" i="7"/>
  <c r="P162" i="7" s="1"/>
  <c r="O354" i="7"/>
  <c r="P354" i="7" s="1"/>
  <c r="O534" i="7"/>
  <c r="P534" i="7" s="1"/>
  <c r="O726" i="7"/>
  <c r="P726" i="7" s="1"/>
  <c r="O858" i="7"/>
  <c r="P858" i="7" s="1"/>
  <c r="O271" i="7"/>
  <c r="P271" i="7" s="1"/>
  <c r="O68" i="7"/>
  <c r="P68" i="7" s="1"/>
  <c r="O164" i="7"/>
  <c r="P164" i="7" s="1"/>
  <c r="O248" i="7"/>
  <c r="P248" i="7" s="1"/>
  <c r="O800" i="7"/>
  <c r="P800" i="7" s="1"/>
  <c r="O861" i="7"/>
  <c r="P861" i="7" s="1"/>
  <c r="O69" i="7"/>
  <c r="P69" i="7" s="1"/>
  <c r="O153" i="7"/>
  <c r="P153" i="7" s="1"/>
  <c r="O249" i="7"/>
  <c r="P249" i="7" s="1"/>
  <c r="O573" i="7"/>
  <c r="P573" i="7" s="1"/>
  <c r="O873" i="7"/>
  <c r="P873" i="7" s="1"/>
  <c r="O58" i="7"/>
  <c r="P58" i="7" s="1"/>
  <c r="O166" i="7"/>
  <c r="P166" i="7" s="1"/>
  <c r="O274" i="7"/>
  <c r="P274" i="7" s="1"/>
  <c r="O358" i="7"/>
  <c r="P358" i="7" s="1"/>
  <c r="O454" i="7"/>
  <c r="P454" i="7" s="1"/>
  <c r="O538" i="7"/>
  <c r="P538" i="7" s="1"/>
  <c r="O59" i="7"/>
  <c r="P59" i="7" s="1"/>
  <c r="O179" i="7"/>
  <c r="P179" i="7" s="1"/>
  <c r="O479" i="7"/>
  <c r="P479" i="7" s="1"/>
  <c r="O253" i="7"/>
  <c r="P253" i="7" s="1"/>
  <c r="O694" i="7"/>
  <c r="P694" i="7" s="1"/>
  <c r="O910" i="7"/>
  <c r="P910" i="7" s="1"/>
  <c r="O863" i="7"/>
  <c r="P863" i="7" s="1"/>
  <c r="O1079" i="7"/>
  <c r="P1079" i="7" s="1"/>
  <c r="O204" i="7"/>
  <c r="P204" i="7" s="1"/>
  <c r="O312" i="7"/>
  <c r="P312" i="7" s="1"/>
  <c r="O408" i="7"/>
  <c r="P408" i="7" s="1"/>
  <c r="O600" i="7"/>
  <c r="P600" i="7" s="1"/>
  <c r="O696" i="7"/>
  <c r="P696" i="7" s="1"/>
  <c r="O888" i="7"/>
  <c r="P888" i="7" s="1"/>
  <c r="O972" i="7"/>
  <c r="P972" i="7" s="1"/>
  <c r="O1056" i="7"/>
  <c r="P1056" i="7" s="1"/>
  <c r="O625" i="7"/>
  <c r="P625" i="7" s="1"/>
  <c r="O709" i="7"/>
  <c r="P709" i="7" s="1"/>
  <c r="O805" i="7"/>
  <c r="P805" i="7" s="1"/>
  <c r="O889" i="7"/>
  <c r="P889" i="7" s="1"/>
  <c r="O973" i="7"/>
  <c r="P973" i="7" s="1"/>
  <c r="O1057" i="7"/>
  <c r="P1057" i="7" s="1"/>
  <c r="O927" i="7"/>
  <c r="P927" i="7" s="1"/>
  <c r="O1023" i="7"/>
  <c r="P1023" i="7" s="1"/>
  <c r="O785" i="7"/>
  <c r="P785" i="7" s="1"/>
  <c r="O869" i="7"/>
  <c r="P869" i="7" s="1"/>
  <c r="O1014" i="7"/>
  <c r="P1014" i="7" s="1"/>
  <c r="O583" i="7"/>
  <c r="P583" i="7" s="1"/>
  <c r="O691" i="7"/>
  <c r="P691" i="7" s="1"/>
  <c r="O799" i="7"/>
  <c r="P799" i="7" s="1"/>
  <c r="O907" i="7"/>
  <c r="P907" i="7" s="1"/>
  <c r="O1015" i="7"/>
  <c r="P1015" i="7" s="1"/>
  <c r="O316" i="7"/>
  <c r="P316" i="7" s="1"/>
  <c r="O592" i="7"/>
  <c r="P592" i="7" s="1"/>
  <c r="O928" i="7"/>
  <c r="P928" i="7" s="1"/>
  <c r="O203" i="7"/>
  <c r="P203" i="7" s="1"/>
  <c r="O17" i="7"/>
  <c r="P17" i="7" s="1"/>
  <c r="O113" i="7"/>
  <c r="P113" i="7" s="1"/>
  <c r="O221" i="7"/>
  <c r="P221" i="7" s="1"/>
  <c r="O425" i="7"/>
  <c r="P425" i="7" s="1"/>
  <c r="O617" i="7"/>
  <c r="P617" i="7" s="1"/>
  <c r="O749" i="7"/>
  <c r="P749" i="7" s="1"/>
  <c r="O776" i="7"/>
  <c r="P776" i="7" s="1"/>
  <c r="O174" i="7"/>
  <c r="P174" i="7" s="1"/>
  <c r="O546" i="7"/>
  <c r="P546" i="7" s="1"/>
  <c r="O401" i="7"/>
  <c r="P401" i="7" s="1"/>
  <c r="O283" i="7"/>
  <c r="P283" i="7" s="1"/>
  <c r="O860" i="7"/>
  <c r="P860" i="7" s="1"/>
  <c r="O80" i="7"/>
  <c r="P80" i="7" s="1"/>
  <c r="O272" i="7"/>
  <c r="P272" i="7" s="1"/>
  <c r="O560" i="7"/>
  <c r="P560" i="7" s="1"/>
  <c r="O897" i="7"/>
  <c r="P897" i="7" s="1"/>
  <c r="O165" i="7"/>
  <c r="P165" i="7" s="1"/>
  <c r="O273" i="7"/>
  <c r="P273" i="7" s="1"/>
  <c r="O633" i="7"/>
  <c r="P633" i="7" s="1"/>
  <c r="O909" i="7"/>
  <c r="P909" i="7" s="1"/>
  <c r="O178" i="7"/>
  <c r="P178" i="7" s="1"/>
  <c r="O370" i="7"/>
  <c r="P370" i="7" s="1"/>
  <c r="O191" i="7"/>
  <c r="P191" i="7" s="1"/>
  <c r="O491" i="7"/>
  <c r="P491" i="7" s="1"/>
  <c r="O575" i="7"/>
  <c r="P575" i="7" s="1"/>
  <c r="O659" i="7"/>
  <c r="P659" i="7" s="1"/>
  <c r="O743" i="7"/>
  <c r="P743" i="7" s="1"/>
  <c r="O827" i="7"/>
  <c r="P827" i="7" s="1"/>
  <c r="O73" i="7"/>
  <c r="P73" i="7" s="1"/>
  <c r="O265" i="7"/>
  <c r="P265" i="7" s="1"/>
  <c r="O361" i="7"/>
  <c r="P361" i="7" s="1"/>
  <c r="O469" i="7"/>
  <c r="P469" i="7" s="1"/>
  <c r="O968" i="7"/>
  <c r="P968" i="7" s="1"/>
  <c r="O1064" i="7"/>
  <c r="P1064" i="7" s="1"/>
  <c r="O1029" i="7"/>
  <c r="P1029" i="7" s="1"/>
  <c r="O598" i="7"/>
  <c r="P598" i="7" s="1"/>
  <c r="O706" i="7"/>
  <c r="P706" i="7" s="1"/>
  <c r="O814" i="7"/>
  <c r="P814" i="7" s="1"/>
  <c r="O922" i="7"/>
  <c r="P922" i="7" s="1"/>
  <c r="O1030" i="7"/>
  <c r="P1030" i="7" s="1"/>
  <c r="O875" i="7"/>
  <c r="P875" i="7" s="1"/>
  <c r="O983" i="7"/>
  <c r="P983" i="7" s="1"/>
  <c r="O1091" i="7"/>
  <c r="P1091" i="7" s="1"/>
  <c r="O108" i="7"/>
  <c r="P108" i="7" s="1"/>
  <c r="O216" i="7"/>
  <c r="P216" i="7" s="1"/>
  <c r="O504" i="7"/>
  <c r="P504" i="7" s="1"/>
  <c r="O792" i="7"/>
  <c r="P792" i="7" s="1"/>
  <c r="O721" i="7"/>
  <c r="P721" i="7" s="1"/>
  <c r="O939" i="7"/>
  <c r="P939" i="7" s="1"/>
  <c r="O881" i="7"/>
  <c r="P881" i="7" s="1"/>
  <c r="O1026" i="7"/>
  <c r="P1026" i="7" s="1"/>
  <c r="O703" i="7"/>
  <c r="P703" i="7" s="1"/>
  <c r="O919" i="7"/>
  <c r="P919" i="7" s="1"/>
  <c r="O771" i="7"/>
  <c r="P771" i="7" s="1"/>
  <c r="O867" i="7"/>
  <c r="P867" i="7" s="1"/>
  <c r="O524" i="7"/>
  <c r="P524" i="7" s="1"/>
  <c r="O28" i="7"/>
  <c r="P28" i="7" s="1"/>
  <c r="O604" i="7"/>
  <c r="P604" i="7" s="1"/>
  <c r="O940" i="7"/>
  <c r="P940" i="7" s="1"/>
  <c r="O309" i="7"/>
  <c r="P309" i="7" s="1"/>
  <c r="O317" i="7"/>
  <c r="P317" i="7" s="1"/>
  <c r="O629" i="7"/>
  <c r="P629" i="7" s="1"/>
  <c r="O186" i="7"/>
  <c r="P186" i="7" s="1"/>
  <c r="O462" i="7"/>
  <c r="P462" i="7" s="1"/>
  <c r="O642" i="7"/>
  <c r="P642" i="7" s="1"/>
  <c r="O321" i="7"/>
  <c r="P321" i="7" s="1"/>
  <c r="O199" i="7"/>
  <c r="P199" i="7" s="1"/>
  <c r="O896" i="7"/>
  <c r="P896" i="7" s="1"/>
  <c r="O92" i="7"/>
  <c r="P92" i="7" s="1"/>
  <c r="O284" i="7"/>
  <c r="P284" i="7" s="1"/>
  <c r="O572" i="7"/>
  <c r="P572" i="7" s="1"/>
  <c r="O836" i="7"/>
  <c r="P836" i="7" s="1"/>
  <c r="O177" i="7"/>
  <c r="P177" i="7" s="1"/>
  <c r="O285" i="7"/>
  <c r="P285" i="7" s="1"/>
  <c r="O645" i="7"/>
  <c r="P645" i="7" s="1"/>
  <c r="O190" i="7"/>
  <c r="P190" i="7" s="1"/>
  <c r="O382" i="7"/>
  <c r="P382" i="7" s="1"/>
  <c r="O215" i="7"/>
  <c r="P215" i="7" s="1"/>
  <c r="O407" i="7"/>
  <c r="P407" i="7" s="1"/>
  <c r="O839" i="7"/>
  <c r="P839" i="7" s="1"/>
  <c r="O565" i="7"/>
  <c r="P565" i="7" s="1"/>
  <c r="O980" i="7"/>
  <c r="P980" i="7" s="1"/>
  <c r="O1076" i="7"/>
  <c r="P1076" i="7" s="1"/>
  <c r="O1041" i="7"/>
  <c r="P1041" i="7" s="1"/>
  <c r="O610" i="7"/>
  <c r="P610" i="7" s="1"/>
  <c r="O718" i="7"/>
  <c r="P718" i="7" s="1"/>
  <c r="O826" i="7"/>
  <c r="P826" i="7" s="1"/>
  <c r="O934" i="7"/>
  <c r="P934" i="7" s="1"/>
  <c r="O1042" i="7"/>
  <c r="P1042" i="7" s="1"/>
  <c r="O887" i="7"/>
  <c r="P887" i="7" s="1"/>
  <c r="O995" i="7"/>
  <c r="P995" i="7" s="1"/>
  <c r="O12" i="7"/>
  <c r="P12" i="7" s="1"/>
  <c r="O120" i="7"/>
  <c r="P120" i="7" s="1"/>
  <c r="O228" i="7"/>
  <c r="P228" i="7" s="1"/>
  <c r="O516" i="7"/>
  <c r="P516" i="7" s="1"/>
  <c r="O804" i="7"/>
  <c r="P804" i="7" s="1"/>
  <c r="O733" i="7"/>
  <c r="P733" i="7" s="1"/>
  <c r="O951" i="7"/>
  <c r="P951" i="7" s="1"/>
  <c r="O977" i="7"/>
  <c r="P977" i="7" s="1"/>
  <c r="O1038" i="7"/>
  <c r="P1038" i="7" s="1"/>
  <c r="O40" i="7"/>
  <c r="P40" i="7" s="1"/>
  <c r="O136" i="7"/>
  <c r="P136" i="7" s="1"/>
  <c r="O244" i="7"/>
  <c r="P244" i="7" s="1"/>
  <c r="O328" i="7"/>
  <c r="P328" i="7" s="1"/>
  <c r="O412" i="7"/>
  <c r="P412" i="7" s="1"/>
  <c r="O508" i="7"/>
  <c r="P508" i="7" s="1"/>
  <c r="O964" i="7"/>
  <c r="P964" i="7" s="1"/>
  <c r="O381" i="7"/>
  <c r="P381" i="7" s="1"/>
  <c r="O233" i="7"/>
  <c r="P233" i="7" s="1"/>
  <c r="O329" i="7"/>
  <c r="P329" i="7" s="1"/>
  <c r="O437" i="7"/>
  <c r="P437" i="7" s="1"/>
  <c r="O533" i="7"/>
  <c r="P533" i="7" s="1"/>
  <c r="O641" i="7"/>
  <c r="P641" i="7" s="1"/>
  <c r="O773" i="7"/>
  <c r="P773" i="7" s="1"/>
  <c r="O6" i="7"/>
  <c r="P6" i="7" s="1"/>
  <c r="O102" i="7"/>
  <c r="P102" i="7" s="1"/>
  <c r="O282" i="7"/>
  <c r="P282" i="7" s="1"/>
  <c r="O474" i="7"/>
  <c r="P474" i="7" s="1"/>
  <c r="O558" i="7"/>
  <c r="P558" i="7" s="1"/>
  <c r="O762" i="7"/>
  <c r="P762" i="7" s="1"/>
  <c r="O393" i="7"/>
  <c r="P393" i="7" s="1"/>
  <c r="O31" i="7"/>
  <c r="P31" i="7" s="1"/>
  <c r="O115" i="7"/>
  <c r="P115" i="7" s="1"/>
  <c r="O211" i="7"/>
  <c r="P211" i="7" s="1"/>
  <c r="O295" i="7"/>
  <c r="P295" i="7" s="1"/>
  <c r="O379" i="7"/>
  <c r="P379" i="7" s="1"/>
  <c r="O463" i="7"/>
  <c r="P463" i="7" s="1"/>
  <c r="O547" i="7"/>
  <c r="P547" i="7" s="1"/>
  <c r="O8" i="7"/>
  <c r="P8" i="7" s="1"/>
  <c r="O872" i="7"/>
  <c r="P872" i="7" s="1"/>
  <c r="O93" i="7"/>
  <c r="P93" i="7" s="1"/>
  <c r="O945" i="7"/>
  <c r="P945" i="7" s="1"/>
  <c r="O82" i="7"/>
  <c r="P82" i="7" s="1"/>
  <c r="O298" i="7"/>
  <c r="P298" i="7" s="1"/>
  <c r="O83" i="7"/>
  <c r="P83" i="7" s="1"/>
  <c r="O227" i="7"/>
  <c r="P227" i="7" s="1"/>
  <c r="O323" i="7"/>
  <c r="P323" i="7" s="1"/>
  <c r="O419" i="7"/>
  <c r="P419" i="7" s="1"/>
  <c r="O503" i="7"/>
  <c r="P503" i="7" s="1"/>
  <c r="O587" i="7"/>
  <c r="P587" i="7" s="1"/>
  <c r="O671" i="7"/>
  <c r="P671" i="7" s="1"/>
  <c r="O755" i="7"/>
  <c r="P755" i="7" s="1"/>
  <c r="O761" i="7"/>
  <c r="P761" i="7" s="1"/>
  <c r="O385" i="7"/>
  <c r="P385" i="7" s="1"/>
  <c r="O992" i="7"/>
  <c r="P992" i="7" s="1"/>
  <c r="O1053" i="7"/>
  <c r="P1053" i="7" s="1"/>
  <c r="O730" i="7"/>
  <c r="P730" i="7" s="1"/>
  <c r="O946" i="7"/>
  <c r="P946" i="7" s="1"/>
  <c r="O899" i="7"/>
  <c r="P899" i="7" s="1"/>
  <c r="O24" i="7"/>
  <c r="P24" i="7" s="1"/>
  <c r="O240" i="7"/>
  <c r="P240" i="7" s="1"/>
  <c r="O336" i="7"/>
  <c r="P336" i="7" s="1"/>
  <c r="O528" i="7"/>
  <c r="P528" i="7" s="1"/>
  <c r="O624" i="7"/>
  <c r="P624" i="7" s="1"/>
  <c r="O816" i="7"/>
  <c r="P816" i="7" s="1"/>
  <c r="O649" i="7"/>
  <c r="P649" i="7" s="1"/>
  <c r="O1081" i="7"/>
  <c r="P1081" i="7" s="1"/>
  <c r="O809" i="7"/>
  <c r="P809" i="7" s="1"/>
  <c r="O930" i="7"/>
  <c r="P930" i="7" s="1"/>
  <c r="O607" i="7"/>
  <c r="P607" i="7" s="1"/>
  <c r="O823" i="7"/>
  <c r="P823" i="7" s="1"/>
  <c r="O1039" i="7"/>
  <c r="P1039" i="7" s="1"/>
  <c r="O482" i="7"/>
  <c r="P482" i="7" s="1"/>
  <c r="O854" i="7"/>
  <c r="P854" i="7" s="1"/>
  <c r="O808" i="7"/>
  <c r="P808" i="7" s="1"/>
  <c r="O51" i="7"/>
  <c r="P51" i="7" s="1"/>
  <c r="O243" i="7"/>
  <c r="P243" i="7" s="1"/>
  <c r="O339" i="7"/>
  <c r="P339" i="7" s="1"/>
  <c r="O668" i="7"/>
  <c r="P668" i="7" s="1"/>
  <c r="O52" i="7"/>
  <c r="P52" i="7" s="1"/>
  <c r="O148" i="7"/>
  <c r="P148" i="7" s="1"/>
  <c r="O520" i="7"/>
  <c r="P520" i="7" s="1"/>
  <c r="O976" i="7"/>
  <c r="P976" i="7" s="1"/>
  <c r="O453" i="7"/>
  <c r="P453" i="7" s="1"/>
  <c r="O341" i="7"/>
  <c r="P341" i="7" s="1"/>
  <c r="O449" i="7"/>
  <c r="P449" i="7" s="1"/>
  <c r="O545" i="7"/>
  <c r="P545" i="7" s="1"/>
  <c r="O373" i="7"/>
  <c r="P373" i="7" s="1"/>
  <c r="O18" i="7"/>
  <c r="P18" i="7" s="1"/>
  <c r="O114" i="7"/>
  <c r="P114" i="7" s="1"/>
  <c r="O774" i="7"/>
  <c r="P774" i="7" s="1"/>
  <c r="O465" i="7"/>
  <c r="P465" i="7" s="1"/>
  <c r="O127" i="7"/>
  <c r="P127" i="7" s="1"/>
  <c r="O559" i="7"/>
  <c r="P559" i="7" s="1"/>
  <c r="O20" i="7"/>
  <c r="P20" i="7" s="1"/>
  <c r="O344" i="7"/>
  <c r="P344" i="7" s="1"/>
  <c r="O597" i="7"/>
  <c r="P597" i="7" s="1"/>
  <c r="O105" i="7"/>
  <c r="P105" i="7" s="1"/>
  <c r="O345" i="7"/>
  <c r="P345" i="7" s="1"/>
  <c r="O693" i="7"/>
  <c r="P693" i="7" s="1"/>
  <c r="O678" i="7"/>
  <c r="P678" i="7" s="1"/>
  <c r="O94" i="7"/>
  <c r="P94" i="7" s="1"/>
  <c r="O310" i="7"/>
  <c r="P310" i="7" s="1"/>
  <c r="O95" i="7"/>
  <c r="P95" i="7" s="1"/>
  <c r="O335" i="7"/>
  <c r="P335" i="7" s="1"/>
  <c r="O767" i="7"/>
  <c r="P767" i="7" s="1"/>
  <c r="O397" i="7"/>
  <c r="P397" i="7" s="1"/>
  <c r="O493" i="7"/>
  <c r="P493" i="7" s="1"/>
  <c r="O661" i="7"/>
  <c r="P661" i="7" s="1"/>
  <c r="O1093" i="7"/>
  <c r="P1093" i="7" s="1"/>
  <c r="O1073" i="7"/>
  <c r="P1073" i="7" s="1"/>
  <c r="O942" i="7"/>
  <c r="P942" i="7" s="1"/>
  <c r="O619" i="7"/>
  <c r="P619" i="7" s="1"/>
  <c r="O727" i="7"/>
  <c r="P727" i="7" s="1"/>
  <c r="O835" i="7"/>
  <c r="P835" i="7" s="1"/>
  <c r="O943" i="7"/>
  <c r="P943" i="7" s="1"/>
  <c r="O1051" i="7"/>
  <c r="P1051" i="7" s="1"/>
  <c r="O3" i="7"/>
  <c r="P3" i="7" s="1"/>
  <c r="G4" i="10"/>
  <c r="H4" i="10" s="1"/>
  <c r="F5" i="10" s="1"/>
  <c r="G5" i="10" s="1"/>
  <c r="H5" i="10" s="1"/>
  <c r="F6" i="10" s="1"/>
  <c r="E20" i="10"/>
  <c r="E21" i="10" s="1"/>
  <c r="E22" i="10" s="1"/>
  <c r="E23" i="10" s="1"/>
  <c r="E24" i="10" s="1"/>
  <c r="E25" i="10" s="1"/>
  <c r="E26" i="10" s="1"/>
  <c r="E27" i="10" s="1"/>
  <c r="E28" i="10" s="1"/>
  <c r="E29" i="10" s="1"/>
  <c r="E30" i="10" s="1"/>
  <c r="E31" i="10" s="1"/>
  <c r="E32" i="10" s="1"/>
  <c r="E33" i="10" s="1"/>
  <c r="E34" i="10" s="1"/>
  <c r="E35" i="10" s="1"/>
  <c r="E36" i="10" s="1"/>
  <c r="E37" i="10" s="1"/>
  <c r="E38" i="10" s="1"/>
  <c r="E39" i="10" s="1"/>
  <c r="E40" i="10" s="1"/>
  <c r="E41" i="10" s="1"/>
  <c r="E42" i="10" s="1"/>
  <c r="E43" i="10" s="1"/>
  <c r="E44" i="10" s="1"/>
  <c r="E45" i="10" s="1"/>
  <c r="E46" i="10" s="1"/>
  <c r="E47" i="10" s="1"/>
  <c r="E48" i="10" s="1"/>
  <c r="E49" i="10" s="1"/>
  <c r="E50" i="10" s="1"/>
  <c r="E51" i="10" s="1"/>
  <c r="E52" i="10" s="1"/>
  <c r="E53" i="10" s="1"/>
  <c r="E54" i="10" s="1"/>
  <c r="E55" i="10" s="1"/>
  <c r="E56" i="10" s="1"/>
  <c r="E57" i="10" s="1"/>
  <c r="E58" i="10" s="1"/>
  <c r="E59" i="10" s="1"/>
  <c r="E60" i="10" s="1"/>
  <c r="E61" i="10" s="1"/>
  <c r="E62" i="10" s="1"/>
  <c r="E63" i="10" s="1"/>
  <c r="E64" i="10" s="1"/>
  <c r="E65" i="10" s="1"/>
  <c r="E66" i="10" s="1"/>
  <c r="E67" i="10" s="1"/>
  <c r="E68" i="10" s="1"/>
  <c r="E69" i="10" s="1"/>
  <c r="E70" i="10" s="1"/>
  <c r="E71" i="10" s="1"/>
  <c r="E72" i="10" s="1"/>
  <c r="E73" i="10" s="1"/>
  <c r="E74" i="10" s="1"/>
  <c r="E75" i="10" s="1"/>
  <c r="E76" i="10" s="1"/>
  <c r="E77" i="10" s="1"/>
  <c r="E78" i="10" s="1"/>
  <c r="E79" i="10" s="1"/>
  <c r="E80" i="10" s="1"/>
  <c r="E81" i="10" s="1"/>
  <c r="E82" i="10" s="1"/>
  <c r="E83" i="10" s="1"/>
  <c r="E84" i="10" s="1"/>
  <c r="E85" i="10" s="1"/>
  <c r="E86" i="10" s="1"/>
  <c r="E87" i="10" s="1"/>
  <c r="E88" i="10" s="1"/>
  <c r="E89" i="10" s="1"/>
  <c r="E90" i="10" s="1"/>
  <c r="E91" i="10" s="1"/>
  <c r="E92" i="10" s="1"/>
  <c r="E93" i="10" s="1"/>
  <c r="E94" i="10" s="1"/>
  <c r="E95" i="10" s="1"/>
  <c r="E96" i="10" s="1"/>
  <c r="E97" i="10" s="1"/>
  <c r="E98" i="10" s="1"/>
  <c r="E99" i="10" s="1"/>
  <c r="E100" i="10" s="1"/>
  <c r="E101" i="10" s="1"/>
  <c r="E102" i="10" s="1"/>
  <c r="E103" i="10" s="1"/>
  <c r="E104" i="10" s="1"/>
  <c r="E105" i="10" s="1"/>
  <c r="E106" i="10" s="1"/>
  <c r="E107" i="10" s="1"/>
  <c r="E108" i="10" s="1"/>
  <c r="E109" i="10" s="1"/>
  <c r="E110" i="10" s="1"/>
  <c r="E111" i="10" s="1"/>
  <c r="E112" i="10" s="1"/>
  <c r="E113" i="10" s="1"/>
  <c r="E114" i="10" s="1"/>
  <c r="E115" i="10" s="1"/>
  <c r="E116" i="10" s="1"/>
  <c r="E117" i="10" s="1"/>
  <c r="E118" i="10" s="1"/>
  <c r="E119" i="10" s="1"/>
  <c r="E120" i="10" s="1"/>
  <c r="E121" i="10" s="1"/>
  <c r="E122" i="10" s="1"/>
  <c r="E123" i="10" s="1"/>
  <c r="E124" i="10" s="1"/>
  <c r="E125" i="10" s="1"/>
  <c r="E126" i="10" s="1"/>
  <c r="E127" i="10" s="1"/>
  <c r="E128" i="10" s="1"/>
  <c r="E129" i="10" s="1"/>
  <c r="E130" i="10" s="1"/>
  <c r="E131" i="10" s="1"/>
  <c r="E132" i="10" s="1"/>
  <c r="E133" i="10" s="1"/>
  <c r="E134" i="10" s="1"/>
  <c r="E135" i="10" s="1"/>
  <c r="E136" i="10" s="1"/>
  <c r="E137" i="10" s="1"/>
  <c r="E138" i="10" s="1"/>
  <c r="E139" i="10" s="1"/>
  <c r="E140" i="10" s="1"/>
  <c r="E141" i="10" s="1"/>
  <c r="E142" i="10" s="1"/>
  <c r="E143" i="10" s="1"/>
  <c r="E144" i="10" s="1"/>
  <c r="E145" i="10" s="1"/>
  <c r="E146" i="10" s="1"/>
  <c r="E147" i="10" s="1"/>
  <c r="E148" i="10" s="1"/>
  <c r="E149" i="10" s="1"/>
  <c r="E150" i="10" s="1"/>
  <c r="E151" i="10" s="1"/>
  <c r="E152" i="10" s="1"/>
  <c r="E153" i="10" s="1"/>
  <c r="E154" i="10" s="1"/>
  <c r="E155" i="10" s="1"/>
  <c r="E156" i="10" s="1"/>
  <c r="E157" i="10" s="1"/>
  <c r="E158" i="10" s="1"/>
  <c r="E159" i="10" s="1"/>
  <c r="E160" i="10" s="1"/>
  <c r="E161" i="10" s="1"/>
  <c r="E162" i="10" s="1"/>
  <c r="E163" i="10" s="1"/>
  <c r="E164" i="10" s="1"/>
  <c r="E165" i="10" s="1"/>
  <c r="E166" i="10" s="1"/>
  <c r="E167" i="10" s="1"/>
  <c r="E168" i="10" s="1"/>
  <c r="E169" i="10" s="1"/>
  <c r="E170" i="10" s="1"/>
  <c r="E171" i="10" s="1"/>
  <c r="E172" i="10" s="1"/>
  <c r="E173" i="10" s="1"/>
  <c r="E174" i="10" s="1"/>
  <c r="E175" i="10" s="1"/>
  <c r="E176" i="10" s="1"/>
  <c r="E177" i="10" s="1"/>
  <c r="E178" i="10" s="1"/>
  <c r="E179" i="10" s="1"/>
  <c r="E180" i="10" s="1"/>
  <c r="E181" i="10" s="1"/>
  <c r="E182" i="10" s="1"/>
  <c r="E183" i="10" s="1"/>
  <c r="E184" i="10" s="1"/>
  <c r="E185" i="10" s="1"/>
  <c r="E186" i="10" s="1"/>
  <c r="E187" i="10" s="1"/>
  <c r="E188" i="10" s="1"/>
  <c r="E189" i="10" s="1"/>
  <c r="E190" i="10" s="1"/>
  <c r="E191" i="10" s="1"/>
  <c r="E192" i="10" s="1"/>
  <c r="E193" i="10" s="1"/>
  <c r="E194" i="10" s="1"/>
  <c r="E195" i="10" s="1"/>
  <c r="E196" i="10" s="1"/>
  <c r="E197" i="10" s="1"/>
  <c r="E198" i="10" s="1"/>
  <c r="E199" i="10" s="1"/>
  <c r="E200" i="10" s="1"/>
  <c r="E201" i="10" s="1"/>
  <c r="E202" i="10" s="1"/>
  <c r="E203" i="10" s="1"/>
  <c r="E204" i="10" s="1"/>
  <c r="E205" i="10" s="1"/>
  <c r="E206" i="10" s="1"/>
  <c r="E207" i="10" s="1"/>
  <c r="E208" i="10" s="1"/>
  <c r="E209" i="10" s="1"/>
  <c r="E210" i="10" s="1"/>
  <c r="E211" i="10" s="1"/>
  <c r="E212" i="10" s="1"/>
  <c r="E213" i="10" s="1"/>
  <c r="E214" i="10" s="1"/>
  <c r="E215" i="10" s="1"/>
  <c r="E216" i="10" s="1"/>
  <c r="E217" i="10" s="1"/>
  <c r="E218" i="10" s="1"/>
  <c r="E219" i="10" s="1"/>
  <c r="E220" i="10" s="1"/>
  <c r="E221" i="10" s="1"/>
  <c r="E222" i="10" s="1"/>
  <c r="E223" i="10" s="1"/>
  <c r="E224" i="10" s="1"/>
  <c r="E225" i="10" s="1"/>
  <c r="E226" i="10" s="1"/>
  <c r="E227" i="10" s="1"/>
  <c r="E228" i="10" s="1"/>
  <c r="E229" i="10" s="1"/>
  <c r="E230" i="10" s="1"/>
  <c r="E231" i="10" s="1"/>
  <c r="E232" i="10" s="1"/>
  <c r="E233" i="10" s="1"/>
  <c r="E234" i="10" s="1"/>
  <c r="E235" i="10" s="1"/>
  <c r="E236" i="10" s="1"/>
  <c r="E237" i="10" s="1"/>
  <c r="E238" i="10" s="1"/>
  <c r="E239" i="10" s="1"/>
  <c r="E240" i="10" s="1"/>
  <c r="E241" i="10" s="1"/>
  <c r="E242" i="10" s="1"/>
  <c r="E243" i="10" s="1"/>
  <c r="E244" i="10" s="1"/>
  <c r="E245" i="10" s="1"/>
  <c r="E246" i="10" s="1"/>
  <c r="E247" i="10" s="1"/>
  <c r="E248" i="10" s="1"/>
  <c r="E249" i="10" s="1"/>
  <c r="E250" i="10" s="1"/>
  <c r="E251" i="10" s="1"/>
  <c r="E252" i="10" s="1"/>
  <c r="E253" i="10" s="1"/>
  <c r="E254" i="10" s="1"/>
  <c r="E255" i="10" s="1"/>
  <c r="E256" i="10" s="1"/>
  <c r="E257" i="10" s="1"/>
  <c r="E258" i="10" s="1"/>
  <c r="E259" i="10" s="1"/>
  <c r="E260" i="10" s="1"/>
  <c r="E261" i="10" s="1"/>
  <c r="E262" i="10" s="1"/>
  <c r="E263" i="10" s="1"/>
  <c r="E264" i="10" s="1"/>
  <c r="E265" i="10" s="1"/>
  <c r="E266" i="10" s="1"/>
  <c r="E267" i="10" s="1"/>
  <c r="E268" i="10" s="1"/>
  <c r="E269" i="10" s="1"/>
  <c r="E270" i="10" s="1"/>
  <c r="E271" i="10" s="1"/>
  <c r="E272" i="10" s="1"/>
  <c r="E273" i="10" s="1"/>
  <c r="E274" i="10" s="1"/>
  <c r="E275" i="10" s="1"/>
  <c r="E276" i="10" s="1"/>
  <c r="E277" i="10" s="1"/>
  <c r="E278" i="10" s="1"/>
  <c r="E279" i="10" s="1"/>
  <c r="E280" i="10" s="1"/>
  <c r="E281" i="10" s="1"/>
  <c r="E282" i="10" s="1"/>
  <c r="E283" i="10" s="1"/>
  <c r="E284" i="10" s="1"/>
  <c r="E285" i="10" s="1"/>
  <c r="E286" i="10" s="1"/>
  <c r="E287" i="10" s="1"/>
  <c r="E288" i="10" s="1"/>
  <c r="E289" i="10" s="1"/>
  <c r="E290" i="10" s="1"/>
  <c r="E291" i="10" s="1"/>
  <c r="E292" i="10" s="1"/>
  <c r="E293" i="10" s="1"/>
  <c r="E294" i="10" s="1"/>
  <c r="E295" i="10" s="1"/>
  <c r="E296" i="10" s="1"/>
  <c r="E297" i="10" s="1"/>
  <c r="E298" i="10" s="1"/>
  <c r="E299" i="10" s="1"/>
  <c r="E300" i="10" s="1"/>
  <c r="E301" i="10" s="1"/>
  <c r="E302" i="10" s="1"/>
  <c r="E303" i="10" s="1"/>
  <c r="E304" i="10" s="1"/>
  <c r="E305" i="10" s="1"/>
  <c r="E306" i="10" s="1"/>
  <c r="E307" i="10" s="1"/>
  <c r="E308" i="10" s="1"/>
  <c r="E309" i="10" s="1"/>
  <c r="E310" i="10" s="1"/>
  <c r="E311" i="10" s="1"/>
  <c r="E312" i="10" s="1"/>
  <c r="E313" i="10" s="1"/>
  <c r="E314" i="10" s="1"/>
  <c r="E315" i="10" s="1"/>
  <c r="E316" i="10" s="1"/>
  <c r="E317" i="10" s="1"/>
  <c r="E318" i="10" s="1"/>
  <c r="E319" i="10" s="1"/>
  <c r="E320" i="10" s="1"/>
  <c r="E321" i="10" s="1"/>
  <c r="E322" i="10" s="1"/>
  <c r="E323" i="10" s="1"/>
  <c r="E324" i="10" s="1"/>
  <c r="E325" i="10" s="1"/>
  <c r="E326" i="10" s="1"/>
  <c r="E327" i="10" s="1"/>
  <c r="E328" i="10" s="1"/>
  <c r="E329" i="10" s="1"/>
  <c r="E330" i="10" s="1"/>
  <c r="E331" i="10" s="1"/>
  <c r="E332" i="10" s="1"/>
  <c r="E333" i="10" s="1"/>
  <c r="E334" i="10" s="1"/>
  <c r="E335" i="10" s="1"/>
  <c r="E336" i="10" s="1"/>
  <c r="E337" i="10" s="1"/>
  <c r="E338" i="10" s="1"/>
  <c r="E339" i="10" s="1"/>
  <c r="E340" i="10" s="1"/>
  <c r="E341" i="10" s="1"/>
  <c r="E342" i="10" s="1"/>
  <c r="E343" i="10" s="1"/>
  <c r="E344" i="10" s="1"/>
  <c r="E345" i="10" s="1"/>
  <c r="E346" i="10" s="1"/>
  <c r="E347" i="10" s="1"/>
  <c r="E348" i="10" s="1"/>
  <c r="E349" i="10" s="1"/>
  <c r="E350" i="10" s="1"/>
  <c r="E351" i="10" s="1"/>
  <c r="E352" i="10" s="1"/>
  <c r="E353" i="10" s="1"/>
  <c r="E354" i="10" s="1"/>
  <c r="E355" i="10" s="1"/>
  <c r="E356" i="10" s="1"/>
  <c r="E357" i="10" s="1"/>
  <c r="E358" i="10" s="1"/>
  <c r="E359" i="10" s="1"/>
  <c r="E360" i="10" s="1"/>
  <c r="E361" i="10" s="1"/>
  <c r="E362" i="10" s="1"/>
  <c r="E363" i="10" s="1"/>
  <c r="E364" i="10" s="1"/>
  <c r="E365" i="10" s="1"/>
  <c r="E366" i="10" s="1"/>
  <c r="E367" i="10" s="1"/>
  <c r="Q762" i="7" l="1"/>
  <c r="R762" i="7" s="1"/>
  <c r="T762" i="7" s="1"/>
  <c r="Q860" i="7"/>
  <c r="R860" i="7" s="1"/>
  <c r="T860" i="7" s="1"/>
  <c r="Q84" i="7"/>
  <c r="R84" i="7" s="1"/>
  <c r="T84" i="7" s="1"/>
  <c r="Q473" i="7"/>
  <c r="R473" i="7" s="1"/>
  <c r="T473" i="7" s="1"/>
  <c r="Q619" i="7"/>
  <c r="R619" i="7" s="1"/>
  <c r="T619" i="7" s="1"/>
  <c r="Q93" i="7"/>
  <c r="R93" i="7" s="1"/>
  <c r="T93" i="7" s="1"/>
  <c r="Q755" i="7"/>
  <c r="R755" i="7" s="1"/>
  <c r="T755" i="7" s="1"/>
  <c r="Q604" i="7"/>
  <c r="R604" i="7" s="1"/>
  <c r="T604" i="7" s="1"/>
  <c r="Q345" i="7"/>
  <c r="R345" i="7" s="1"/>
  <c r="T345" i="7" s="1"/>
  <c r="Q808" i="7"/>
  <c r="R808" i="7" s="1"/>
  <c r="T808" i="7" s="1"/>
  <c r="Q8" i="7"/>
  <c r="R8" i="7" s="1"/>
  <c r="T8" i="7" s="1"/>
  <c r="Q120" i="7"/>
  <c r="R120" i="7" s="1"/>
  <c r="T120" i="7" s="1"/>
  <c r="Q28" i="7"/>
  <c r="R28" i="7" s="1"/>
  <c r="T28" i="7" s="1"/>
  <c r="Q968" i="7"/>
  <c r="R968" i="7" s="1"/>
  <c r="T968" i="7" s="1"/>
  <c r="Q316" i="7"/>
  <c r="R316" i="7" s="1"/>
  <c r="T316" i="7" s="1"/>
  <c r="Q204" i="7"/>
  <c r="R204" i="7" s="1"/>
  <c r="T204" i="7" s="1"/>
  <c r="Q209" i="7"/>
  <c r="R209" i="7" s="1"/>
  <c r="T209" i="7" s="1"/>
  <c r="Q383" i="7"/>
  <c r="R383" i="7" s="1"/>
  <c r="T383" i="7" s="1"/>
  <c r="Q1093" i="7"/>
  <c r="R1093" i="7" s="1"/>
  <c r="T1093" i="7" s="1"/>
  <c r="Q449" i="7"/>
  <c r="R449" i="7" s="1"/>
  <c r="T449" i="7" s="1"/>
  <c r="Q336" i="7"/>
  <c r="R336" i="7" s="1"/>
  <c r="T336" i="7" s="1"/>
  <c r="Q547" i="7"/>
  <c r="R547" i="7" s="1"/>
  <c r="T547" i="7" s="1"/>
  <c r="Q328" i="7"/>
  <c r="R328" i="7" s="1"/>
  <c r="T328" i="7" s="1"/>
  <c r="Q839" i="7"/>
  <c r="R839" i="7" s="1"/>
  <c r="T839" i="7" s="1"/>
  <c r="Q896" i="7"/>
  <c r="R896" i="7" s="1"/>
  <c r="T896" i="7" s="1"/>
  <c r="Q108" i="7"/>
  <c r="R108" i="7" s="1"/>
  <c r="T108" i="7" s="1"/>
  <c r="Q909" i="7"/>
  <c r="R909" i="7" s="1"/>
  <c r="T909" i="7" s="1"/>
  <c r="Q1015" i="7"/>
  <c r="R1015" i="7" s="1"/>
  <c r="T1015" i="7" s="1"/>
  <c r="Q1079" i="7"/>
  <c r="R1079" i="7" s="1"/>
  <c r="T1079" i="7" s="1"/>
  <c r="Q271" i="7"/>
  <c r="R271" i="7" s="1"/>
  <c r="T271" i="7" s="1"/>
  <c r="Q661" i="7"/>
  <c r="R661" i="7" s="1"/>
  <c r="T661" i="7" s="1"/>
  <c r="Q597" i="7"/>
  <c r="R597" i="7" s="1"/>
  <c r="T597" i="7" s="1"/>
  <c r="Q341" i="7"/>
  <c r="R341" i="7" s="1"/>
  <c r="T341" i="7" s="1"/>
  <c r="Q482" i="7"/>
  <c r="R482" i="7" s="1"/>
  <c r="T482" i="7" s="1"/>
  <c r="Q240" i="7"/>
  <c r="R240" i="7" s="1"/>
  <c r="T240" i="7" s="1"/>
  <c r="Q503" i="7"/>
  <c r="R503" i="7" s="1"/>
  <c r="T503" i="7" s="1"/>
  <c r="Q463" i="7"/>
  <c r="R463" i="7" s="1"/>
  <c r="T463" i="7" s="1"/>
  <c r="Q6" i="7"/>
  <c r="R6" i="7" s="1"/>
  <c r="T6" i="7" s="1"/>
  <c r="Q244" i="7"/>
  <c r="R244" i="7" s="1"/>
  <c r="T244" i="7" s="1"/>
  <c r="Q995" i="7"/>
  <c r="R995" i="7" s="1"/>
  <c r="T995" i="7" s="1"/>
  <c r="Q407" i="7"/>
  <c r="R407" i="7" s="1"/>
  <c r="T407" i="7" s="1"/>
  <c r="Q199" i="7"/>
  <c r="R199" i="7" s="1"/>
  <c r="T199" i="7" s="1"/>
  <c r="Q867" i="7"/>
  <c r="R867" i="7" s="1"/>
  <c r="T867" i="7" s="1"/>
  <c r="Q1091" i="7"/>
  <c r="R1091" i="7" s="1"/>
  <c r="T1091" i="7" s="1"/>
  <c r="Q361" i="7"/>
  <c r="R361" i="7" s="1"/>
  <c r="T361" i="7" s="1"/>
  <c r="Q633" i="7"/>
  <c r="R633" i="7" s="1"/>
  <c r="T633" i="7" s="1"/>
  <c r="Q776" i="7"/>
  <c r="R776" i="7" s="1"/>
  <c r="T776" i="7" s="1"/>
  <c r="Q907" i="7"/>
  <c r="R907" i="7" s="1"/>
  <c r="T907" i="7" s="1"/>
  <c r="Q805" i="7"/>
  <c r="R805" i="7" s="1"/>
  <c r="T805" i="7" s="1"/>
  <c r="Q863" i="7"/>
  <c r="R863" i="7" s="1"/>
  <c r="T863" i="7" s="1"/>
  <c r="Q58" i="7"/>
  <c r="R58" i="7" s="1"/>
  <c r="T58" i="7" s="1"/>
  <c r="Q858" i="7"/>
  <c r="R858" i="7" s="1"/>
  <c r="T858" i="7" s="1"/>
  <c r="Q185" i="7"/>
  <c r="R185" i="7" s="1"/>
  <c r="T185" i="7" s="1"/>
  <c r="Q793" i="7"/>
  <c r="R793" i="7" s="1"/>
  <c r="T793" i="7" s="1"/>
  <c r="Q586" i="7"/>
  <c r="R586" i="7" s="1"/>
  <c r="T586" i="7" s="1"/>
  <c r="Q167" i="7"/>
  <c r="R167" i="7" s="1"/>
  <c r="T167" i="7" s="1"/>
  <c r="Q355" i="7"/>
  <c r="R355" i="7" s="1"/>
  <c r="T355" i="7" s="1"/>
  <c r="Q680" i="7"/>
  <c r="R680" i="7" s="1"/>
  <c r="T680" i="7" s="1"/>
  <c r="Q990" i="7"/>
  <c r="R990" i="7" s="1"/>
  <c r="T990" i="7" s="1"/>
  <c r="Q898" i="7"/>
  <c r="R898" i="7" s="1"/>
  <c r="T898" i="7" s="1"/>
  <c r="Q488" i="7"/>
  <c r="R488" i="7" s="1"/>
  <c r="T488" i="7" s="1"/>
  <c r="Q376" i="7"/>
  <c r="R376" i="7" s="1"/>
  <c r="T376" i="7" s="1"/>
  <c r="Q672" i="7"/>
  <c r="R672" i="7" s="1"/>
  <c r="T672" i="7" s="1"/>
  <c r="Q1101" i="7"/>
  <c r="R1101" i="7" s="1"/>
  <c r="T1101" i="7" s="1"/>
  <c r="Q371" i="7"/>
  <c r="R371" i="7" s="1"/>
  <c r="T371" i="7" s="1"/>
  <c r="Q331" i="7"/>
  <c r="R331" i="7" s="1"/>
  <c r="T331" i="7" s="1"/>
  <c r="Q713" i="7"/>
  <c r="R713" i="7" s="1"/>
  <c r="T713" i="7" s="1"/>
  <c r="Q196" i="7"/>
  <c r="R196" i="7" s="1"/>
  <c r="T196" i="7" s="1"/>
  <c r="Q1099" i="7"/>
  <c r="R1099" i="7" s="1"/>
  <c r="T1099" i="7" s="1"/>
  <c r="Q22" i="7"/>
  <c r="R22" i="7" s="1"/>
  <c r="T22" i="7" s="1"/>
  <c r="Q161" i="7"/>
  <c r="R161" i="7" s="1"/>
  <c r="T161" i="7" s="1"/>
  <c r="Q518" i="7"/>
  <c r="R518" i="7" s="1"/>
  <c r="T518" i="7" s="1"/>
  <c r="Q658" i="7"/>
  <c r="R658" i="7" s="1"/>
  <c r="T658" i="7" s="1"/>
  <c r="Q405" i="7"/>
  <c r="R405" i="7" s="1"/>
  <c r="T405" i="7" s="1"/>
  <c r="Q1036" i="7"/>
  <c r="R1036" i="7" s="1"/>
  <c r="T1036" i="7" s="1"/>
  <c r="Q833" i="7"/>
  <c r="R833" i="7" s="1"/>
  <c r="T833" i="7" s="1"/>
  <c r="Q744" i="7"/>
  <c r="R744" i="7" s="1"/>
  <c r="T744" i="7" s="1"/>
  <c r="Q646" i="7"/>
  <c r="R646" i="7" s="1"/>
  <c r="T646" i="7" s="1"/>
  <c r="Q11" i="7"/>
  <c r="R11" i="7" s="1"/>
  <c r="T11" i="7" s="1"/>
  <c r="Q392" i="7"/>
  <c r="R392" i="7" s="1"/>
  <c r="T392" i="7" s="1"/>
  <c r="Q320" i="7"/>
  <c r="R320" i="7" s="1"/>
  <c r="T320" i="7" s="1"/>
  <c r="Q444" i="7"/>
  <c r="R444" i="7" s="1"/>
  <c r="T444" i="7" s="1"/>
  <c r="Q1065" i="7"/>
  <c r="R1065" i="7" s="1"/>
  <c r="T1065" i="7" s="1"/>
  <c r="Q689" i="7"/>
  <c r="R689" i="7" s="1"/>
  <c r="T689" i="7" s="1"/>
  <c r="Q223" i="7"/>
  <c r="R223" i="7" s="1"/>
  <c r="T223" i="7" s="1"/>
  <c r="Q653" i="7"/>
  <c r="R653" i="7" s="1"/>
  <c r="T653" i="7" s="1"/>
  <c r="Q420" i="7"/>
  <c r="R420" i="7" s="1"/>
  <c r="T420" i="7" s="1"/>
  <c r="Q903" i="7"/>
  <c r="R903" i="7" s="1"/>
  <c r="T903" i="7" s="1"/>
  <c r="Q218" i="7"/>
  <c r="R218" i="7" s="1"/>
  <c r="T218" i="7" s="1"/>
  <c r="Q288" i="7"/>
  <c r="R288" i="7" s="1"/>
  <c r="T288" i="7" s="1"/>
  <c r="Q137" i="7"/>
  <c r="R137" i="7" s="1"/>
  <c r="T137" i="7" s="1"/>
  <c r="Q86" i="7"/>
  <c r="R86" i="7" s="1"/>
  <c r="T86" i="7" s="1"/>
  <c r="Q418" i="7"/>
  <c r="R418" i="7" s="1"/>
  <c r="T418" i="7" s="1"/>
  <c r="Q64" i="7"/>
  <c r="R64" i="7" s="1"/>
  <c r="T64" i="7" s="1"/>
  <c r="Q14" i="7"/>
  <c r="R14" i="7" s="1"/>
  <c r="T14" i="7" s="1"/>
  <c r="Q353" i="7"/>
  <c r="R353" i="7" s="1"/>
  <c r="T353" i="7" s="1"/>
  <c r="Q98" i="7"/>
  <c r="R98" i="7" s="1"/>
  <c r="T98" i="7" s="1"/>
  <c r="Q553" i="7"/>
  <c r="R553" i="7" s="1"/>
  <c r="T553" i="7" s="1"/>
  <c r="Q536" i="7"/>
  <c r="R536" i="7" s="1"/>
  <c r="T536" i="7" s="1"/>
  <c r="Q578" i="7"/>
  <c r="R578" i="7" s="1"/>
  <c r="T578" i="7" s="1"/>
  <c r="Q181" i="7"/>
  <c r="R181" i="7" s="1"/>
  <c r="T181" i="7" s="1"/>
  <c r="Q101" i="7"/>
  <c r="R101" i="7" s="1"/>
  <c r="T101" i="7" s="1"/>
  <c r="Q844" i="7"/>
  <c r="R844" i="7" s="1"/>
  <c r="T844" i="7" s="1"/>
  <c r="Q1088" i="7"/>
  <c r="R1088" i="7" s="1"/>
  <c r="T1088" i="7" s="1"/>
  <c r="Q700" i="7"/>
  <c r="R700" i="7" s="1"/>
  <c r="T700" i="7" s="1"/>
  <c r="Q74" i="7"/>
  <c r="R74" i="7" s="1"/>
  <c r="T74" i="7" s="1"/>
  <c r="Q277" i="7"/>
  <c r="R277" i="7" s="1"/>
  <c r="T277" i="7" s="1"/>
  <c r="Q452" i="7"/>
  <c r="R452" i="7" s="1"/>
  <c r="T452" i="7" s="1"/>
  <c r="Q154" i="7"/>
  <c r="R154" i="7" s="1"/>
  <c r="T154" i="7" s="1"/>
  <c r="Q1049" i="7"/>
  <c r="R1049" i="7" s="1"/>
  <c r="T1049" i="7" s="1"/>
  <c r="Q270" i="7"/>
  <c r="R270" i="7" s="1"/>
  <c r="T270" i="7" s="1"/>
  <c r="Q1010" i="7"/>
  <c r="R1010" i="7" s="1"/>
  <c r="T1010" i="7" s="1"/>
  <c r="Q513" i="7"/>
  <c r="R513" i="7" s="1"/>
  <c r="T513" i="7" s="1"/>
  <c r="Q825" i="7"/>
  <c r="R825" i="7" s="1"/>
  <c r="T825" i="7" s="1"/>
  <c r="Q4" i="7"/>
  <c r="R4" i="7" s="1"/>
  <c r="T4" i="7" s="1"/>
  <c r="Q338" i="7"/>
  <c r="R338" i="7" s="1"/>
  <c r="T338" i="7" s="1"/>
  <c r="Q637" i="7"/>
  <c r="R637" i="7" s="1"/>
  <c r="T637" i="7" s="1"/>
  <c r="Q652" i="7"/>
  <c r="R652" i="7" s="1"/>
  <c r="T652" i="7" s="1"/>
  <c r="Q434" i="7"/>
  <c r="R434" i="7" s="1"/>
  <c r="T434" i="7" s="1"/>
  <c r="Q770" i="7"/>
  <c r="R770" i="7" s="1"/>
  <c r="T770" i="7" s="1"/>
  <c r="Q590" i="7"/>
  <c r="R590" i="7" s="1"/>
  <c r="T590" i="7" s="1"/>
  <c r="Q94" i="7"/>
  <c r="R94" i="7" s="1"/>
  <c r="T94" i="7" s="1"/>
  <c r="Q804" i="7"/>
  <c r="R804" i="7" s="1"/>
  <c r="T804" i="7" s="1"/>
  <c r="Q538" i="7"/>
  <c r="R538" i="7" s="1"/>
  <c r="T538" i="7" s="1"/>
  <c r="Q618" i="7"/>
  <c r="R618" i="7" s="1"/>
  <c r="T618" i="7" s="1"/>
  <c r="Q549" i="7"/>
  <c r="R549" i="7" s="1"/>
  <c r="T549" i="7" s="1"/>
  <c r="Q1020" i="7"/>
  <c r="R1020" i="7" s="1"/>
  <c r="T1020" i="7" s="1"/>
  <c r="Q344" i="7"/>
  <c r="R344" i="7" s="1"/>
  <c r="T344" i="7" s="1"/>
  <c r="Q24" i="7"/>
  <c r="R24" i="7" s="1"/>
  <c r="T24" i="7" s="1"/>
  <c r="Q379" i="7"/>
  <c r="R379" i="7" s="1"/>
  <c r="T379" i="7" s="1"/>
  <c r="Q215" i="7"/>
  <c r="R215" i="7" s="1"/>
  <c r="T215" i="7" s="1"/>
  <c r="Q321" i="7"/>
  <c r="R321" i="7" s="1"/>
  <c r="T321" i="7" s="1"/>
  <c r="Q771" i="7"/>
  <c r="R771" i="7" s="1"/>
  <c r="T771" i="7" s="1"/>
  <c r="Q983" i="7"/>
  <c r="R983" i="7" s="1"/>
  <c r="T983" i="7" s="1"/>
  <c r="Q265" i="7"/>
  <c r="R265" i="7" s="1"/>
  <c r="T265" i="7" s="1"/>
  <c r="Q273" i="7"/>
  <c r="R273" i="7" s="1"/>
  <c r="T273" i="7" s="1"/>
  <c r="Q749" i="7"/>
  <c r="R749" i="7" s="1"/>
  <c r="T749" i="7" s="1"/>
  <c r="Q799" i="7"/>
  <c r="R799" i="7" s="1"/>
  <c r="T799" i="7" s="1"/>
  <c r="Q709" i="7"/>
  <c r="R709" i="7" s="1"/>
  <c r="T709" i="7" s="1"/>
  <c r="Q910" i="7"/>
  <c r="R910" i="7" s="1"/>
  <c r="T910" i="7" s="1"/>
  <c r="Q873" i="7"/>
  <c r="R873" i="7" s="1"/>
  <c r="T873" i="7" s="1"/>
  <c r="Q726" i="7"/>
  <c r="R726" i="7" s="1"/>
  <c r="T726" i="7" s="1"/>
  <c r="Q904" i="7"/>
  <c r="R904" i="7" s="1"/>
  <c r="T904" i="7" s="1"/>
  <c r="Q876" i="7"/>
  <c r="R876" i="7" s="1"/>
  <c r="T876" i="7" s="1"/>
  <c r="Q1052" i="7"/>
  <c r="R1052" i="7" s="1"/>
  <c r="T1052" i="7" s="1"/>
  <c r="Q442" i="7"/>
  <c r="R442" i="7" s="1"/>
  <c r="T442" i="7" s="1"/>
  <c r="Q259" i="7"/>
  <c r="R259" i="7" s="1"/>
  <c r="T259" i="7" s="1"/>
  <c r="Q509" i="7"/>
  <c r="R509" i="7" s="1"/>
  <c r="T509" i="7" s="1"/>
  <c r="Q894" i="7"/>
  <c r="R894" i="7" s="1"/>
  <c r="T894" i="7" s="1"/>
  <c r="Q790" i="7"/>
  <c r="R790" i="7" s="1"/>
  <c r="T790" i="7" s="1"/>
  <c r="Q236" i="7"/>
  <c r="R236" i="7" s="1"/>
  <c r="T236" i="7" s="1"/>
  <c r="Q202" i="7"/>
  <c r="R202" i="7" s="1"/>
  <c r="T202" i="7" s="1"/>
  <c r="Q480" i="7"/>
  <c r="R480" i="7" s="1"/>
  <c r="T480" i="7" s="1"/>
  <c r="Q993" i="7"/>
  <c r="R993" i="7" s="1"/>
  <c r="T993" i="7" s="1"/>
  <c r="Q287" i="7"/>
  <c r="R287" i="7" s="1"/>
  <c r="T287" i="7" s="1"/>
  <c r="Q247" i="7"/>
  <c r="R247" i="7" s="1"/>
  <c r="T247" i="7" s="1"/>
  <c r="Q497" i="7"/>
  <c r="R497" i="7" s="1"/>
  <c r="T497" i="7" s="1"/>
  <c r="Q884" i="7"/>
  <c r="R884" i="7" s="1"/>
  <c r="T884" i="7" s="1"/>
  <c r="Q1033" i="7"/>
  <c r="R1033" i="7" s="1"/>
  <c r="T1033" i="7" s="1"/>
  <c r="Q789" i="7"/>
  <c r="R789" i="7" s="1"/>
  <c r="T789" i="7" s="1"/>
  <c r="Q65" i="7"/>
  <c r="R65" i="7" s="1"/>
  <c r="T65" i="7" s="1"/>
  <c r="Q422" i="7"/>
  <c r="R422" i="7" s="1"/>
  <c r="T422" i="7" s="1"/>
  <c r="Q981" i="7"/>
  <c r="R981" i="7" s="1"/>
  <c r="T981" i="7" s="1"/>
  <c r="Q692" i="7"/>
  <c r="R692" i="7" s="1"/>
  <c r="T692" i="7" s="1"/>
  <c r="Q820" i="7"/>
  <c r="R820" i="7" s="1"/>
  <c r="T820" i="7" s="1"/>
  <c r="Q1059" i="7"/>
  <c r="R1059" i="7" s="1"/>
  <c r="T1059" i="7" s="1"/>
  <c r="Q552" i="7"/>
  <c r="R552" i="7" s="1"/>
  <c r="T552" i="7" s="1"/>
  <c r="Q1077" i="7"/>
  <c r="R1077" i="7" s="1"/>
  <c r="T1077" i="7" s="1"/>
  <c r="Q490" i="7"/>
  <c r="R490" i="7" s="1"/>
  <c r="T490" i="7" s="1"/>
  <c r="Q200" i="7"/>
  <c r="R200" i="7" s="1"/>
  <c r="T200" i="7" s="1"/>
  <c r="Q1063" i="7"/>
  <c r="R1063" i="7" s="1"/>
  <c r="T1063" i="7" s="1"/>
  <c r="Q348" i="7"/>
  <c r="R348" i="7" s="1"/>
  <c r="T348" i="7" s="1"/>
  <c r="Q1100" i="7"/>
  <c r="R1100" i="7" s="1"/>
  <c r="T1100" i="7" s="1"/>
  <c r="Q226" i="7"/>
  <c r="R226" i="7" s="1"/>
  <c r="T226" i="7" s="1"/>
  <c r="Q139" i="7"/>
  <c r="R139" i="7" s="1"/>
  <c r="T139" i="7" s="1"/>
  <c r="Q557" i="7"/>
  <c r="R557" i="7" s="1"/>
  <c r="T557" i="7" s="1"/>
  <c r="Q60" i="7"/>
  <c r="R60" i="7" s="1"/>
  <c r="T60" i="7" s="1"/>
  <c r="Q687" i="7"/>
  <c r="R687" i="7" s="1"/>
  <c r="T687" i="7" s="1"/>
  <c r="Q26" i="7"/>
  <c r="R26" i="7" s="1"/>
  <c r="T26" i="7" s="1"/>
  <c r="Q1054" i="7"/>
  <c r="R1054" i="7" s="1"/>
  <c r="T1054" i="7" s="1"/>
  <c r="Q400" i="7"/>
  <c r="R400" i="7" s="1"/>
  <c r="T400" i="7" s="1"/>
  <c r="Q368" i="7"/>
  <c r="R368" i="7" s="1"/>
  <c r="T368" i="7" s="1"/>
  <c r="Q45" i="7"/>
  <c r="R45" i="7" s="1"/>
  <c r="T45" i="7" s="1"/>
  <c r="Q765" i="7"/>
  <c r="R765" i="7" s="1"/>
  <c r="T765" i="7" s="1"/>
  <c r="Q584" i="7"/>
  <c r="R584" i="7" s="1"/>
  <c r="T584" i="7" s="1"/>
  <c r="Q245" i="7"/>
  <c r="R245" i="7" s="1"/>
  <c r="T245" i="7" s="1"/>
  <c r="Q1058" i="7"/>
  <c r="R1058" i="7" s="1"/>
  <c r="T1058" i="7" s="1"/>
  <c r="Q193" i="7"/>
  <c r="R193" i="7" s="1"/>
  <c r="T193" i="7" s="1"/>
  <c r="Q581" i="7"/>
  <c r="R581" i="7" s="1"/>
  <c r="T581" i="7" s="1"/>
  <c r="Q1022" i="7"/>
  <c r="R1022" i="7" s="1"/>
  <c r="T1022" i="7" s="1"/>
  <c r="Q611" i="7"/>
  <c r="R611" i="7" s="1"/>
  <c r="T611" i="7" s="1"/>
  <c r="Q580" i="7"/>
  <c r="R580" i="7" s="1"/>
  <c r="T580" i="7" s="1"/>
  <c r="Q1070" i="7"/>
  <c r="R1070" i="7" s="1"/>
  <c r="T1070" i="7" s="1"/>
  <c r="Q529" i="7"/>
  <c r="R529" i="7" s="1"/>
  <c r="T529" i="7" s="1"/>
  <c r="Q352" i="7"/>
  <c r="R352" i="7" s="1"/>
  <c r="T352" i="7" s="1"/>
  <c r="Q950" i="7"/>
  <c r="R950" i="7" s="1"/>
  <c r="T950" i="7" s="1"/>
  <c r="Q47" i="7"/>
  <c r="R47" i="7" s="1"/>
  <c r="T47" i="7" s="1"/>
  <c r="Q735" i="7"/>
  <c r="R735" i="7" s="1"/>
  <c r="T735" i="7" s="1"/>
  <c r="Q893" i="7"/>
  <c r="R893" i="7" s="1"/>
  <c r="T893" i="7" s="1"/>
  <c r="Q769" i="7"/>
  <c r="R769" i="7" s="1"/>
  <c r="T769" i="7" s="1"/>
  <c r="Q150" i="7"/>
  <c r="R150" i="7" s="1"/>
  <c r="T150" i="7" s="1"/>
  <c r="Q818" i="7"/>
  <c r="R818" i="7" s="1"/>
  <c r="T818" i="7" s="1"/>
  <c r="Q643" i="7"/>
  <c r="R643" i="7" s="1"/>
  <c r="T643" i="7" s="1"/>
  <c r="Q188" i="7"/>
  <c r="R188" i="7" s="1"/>
  <c r="T188" i="7" s="1"/>
  <c r="Q308" i="7"/>
  <c r="R308" i="7" s="1"/>
  <c r="T308" i="7" s="1"/>
  <c r="Q146" i="7"/>
  <c r="R146" i="7" s="1"/>
  <c r="T146" i="7" s="1"/>
  <c r="Q324" i="7"/>
  <c r="R324" i="7" s="1"/>
  <c r="T324" i="7" s="1"/>
  <c r="Q544" i="7"/>
  <c r="R544" i="7" s="1"/>
  <c r="T544" i="7" s="1"/>
  <c r="Q806" i="7"/>
  <c r="R806" i="7" s="1"/>
  <c r="T806" i="7" s="1"/>
  <c r="Q591" i="7"/>
  <c r="R591" i="7" s="1"/>
  <c r="T591" i="7" s="1"/>
  <c r="Q362" i="7"/>
  <c r="R362" i="7" s="1"/>
  <c r="T362" i="7" s="1"/>
  <c r="Q1081" i="7"/>
  <c r="R1081" i="7" s="1"/>
  <c r="T1081" i="7" s="1"/>
  <c r="Q1039" i="7"/>
  <c r="R1039" i="7" s="1"/>
  <c r="T1039" i="7" s="1"/>
  <c r="Q773" i="7"/>
  <c r="R773" i="7" s="1"/>
  <c r="T773" i="7" s="1"/>
  <c r="Q976" i="7"/>
  <c r="R976" i="7" s="1"/>
  <c r="T976" i="7" s="1"/>
  <c r="Q899" i="7"/>
  <c r="R899" i="7" s="1"/>
  <c r="T899" i="7" s="1"/>
  <c r="Q641" i="7"/>
  <c r="R641" i="7" s="1"/>
  <c r="T641" i="7" s="1"/>
  <c r="Q382" i="7"/>
  <c r="R382" i="7" s="1"/>
  <c r="T382" i="7" s="1"/>
  <c r="Q875" i="7"/>
  <c r="R875" i="7" s="1"/>
  <c r="T875" i="7" s="1"/>
  <c r="Q73" i="7"/>
  <c r="R73" i="7" s="1"/>
  <c r="T73" i="7" s="1"/>
  <c r="Q165" i="7"/>
  <c r="R165" i="7" s="1"/>
  <c r="T165" i="7" s="1"/>
  <c r="Q617" i="7"/>
  <c r="R617" i="7" s="1"/>
  <c r="T617" i="7" s="1"/>
  <c r="Q691" i="7"/>
  <c r="R691" i="7" s="1"/>
  <c r="T691" i="7" s="1"/>
  <c r="Q625" i="7"/>
  <c r="R625" i="7" s="1"/>
  <c r="T625" i="7" s="1"/>
  <c r="Q694" i="7"/>
  <c r="R694" i="7" s="1"/>
  <c r="T694" i="7" s="1"/>
  <c r="Q573" i="7"/>
  <c r="R573" i="7" s="1"/>
  <c r="T573" i="7" s="1"/>
  <c r="Q534" i="7"/>
  <c r="R534" i="7" s="1"/>
  <c r="T534" i="7" s="1"/>
  <c r="Q760" i="7"/>
  <c r="R760" i="7" s="1"/>
  <c r="T760" i="7" s="1"/>
  <c r="Q780" i="7"/>
  <c r="R780" i="7" s="1"/>
  <c r="T780" i="7" s="1"/>
  <c r="Q956" i="7"/>
  <c r="R956" i="7" s="1"/>
  <c r="T956" i="7" s="1"/>
  <c r="Q142" i="7"/>
  <c r="R142" i="7" s="1"/>
  <c r="T142" i="7" s="1"/>
  <c r="Q175" i="7"/>
  <c r="R175" i="7" s="1"/>
  <c r="T175" i="7" s="1"/>
  <c r="Q389" i="7"/>
  <c r="R389" i="7" s="1"/>
  <c r="T389" i="7" s="1"/>
  <c r="Q857" i="7"/>
  <c r="R857" i="7" s="1"/>
  <c r="T857" i="7" s="1"/>
  <c r="Q682" i="7"/>
  <c r="R682" i="7" s="1"/>
  <c r="T682" i="7" s="1"/>
  <c r="Q548" i="7"/>
  <c r="R548" i="7" s="1"/>
  <c r="T548" i="7" s="1"/>
  <c r="Q555" i="7"/>
  <c r="R555" i="7" s="1"/>
  <c r="T555" i="7" s="1"/>
  <c r="Q384" i="7"/>
  <c r="R384" i="7" s="1"/>
  <c r="T384" i="7" s="1"/>
  <c r="Q944" i="7"/>
  <c r="R944" i="7" s="1"/>
  <c r="T944" i="7" s="1"/>
  <c r="Q143" i="7"/>
  <c r="R143" i="7" s="1"/>
  <c r="T143" i="7" s="1"/>
  <c r="Q163" i="7"/>
  <c r="R163" i="7" s="1"/>
  <c r="T163" i="7" s="1"/>
  <c r="Q281" i="7"/>
  <c r="R281" i="7" s="1"/>
  <c r="T281" i="7" s="1"/>
  <c r="Q157" i="7"/>
  <c r="R157" i="7" s="1"/>
  <c r="T157" i="7" s="1"/>
  <c r="Q949" i="7"/>
  <c r="R949" i="7" s="1"/>
  <c r="T949" i="7" s="1"/>
  <c r="Q704" i="7"/>
  <c r="R704" i="7" s="1"/>
  <c r="T704" i="7" s="1"/>
  <c r="Q849" i="7"/>
  <c r="R849" i="7" s="1"/>
  <c r="T849" i="7" s="1"/>
  <c r="Q967" i="7"/>
  <c r="R967" i="7" s="1"/>
  <c r="T967" i="7" s="1"/>
  <c r="Q517" i="7"/>
  <c r="R517" i="7" s="1"/>
  <c r="T517" i="7" s="1"/>
  <c r="Q416" i="7"/>
  <c r="R416" i="7" s="1"/>
  <c r="T416" i="7" s="1"/>
  <c r="Q448" i="7"/>
  <c r="R448" i="7" s="1"/>
  <c r="T448" i="7" s="1"/>
  <c r="Q975" i="7"/>
  <c r="R975" i="7" s="1"/>
  <c r="T975" i="7" s="1"/>
  <c r="Q456" i="7"/>
  <c r="R456" i="7" s="1"/>
  <c r="T456" i="7" s="1"/>
  <c r="Q969" i="7"/>
  <c r="R969" i="7" s="1"/>
  <c r="T969" i="7" s="1"/>
  <c r="Q406" i="7"/>
  <c r="R406" i="7" s="1"/>
  <c r="T406" i="7" s="1"/>
  <c r="Q116" i="7"/>
  <c r="R116" i="7" s="1"/>
  <c r="T116" i="7" s="1"/>
  <c r="Q847" i="7"/>
  <c r="R847" i="7" s="1"/>
  <c r="T847" i="7" s="1"/>
  <c r="Q252" i="7"/>
  <c r="R252" i="7" s="1"/>
  <c r="T252" i="7" s="1"/>
  <c r="Q1004" i="7"/>
  <c r="R1004" i="7" s="1"/>
  <c r="T1004" i="7" s="1"/>
  <c r="Q705" i="7"/>
  <c r="R705" i="7" s="1"/>
  <c r="T705" i="7" s="1"/>
  <c r="Q43" i="7"/>
  <c r="R43" i="7" s="1"/>
  <c r="T43" i="7" s="1"/>
  <c r="Q525" i="7"/>
  <c r="R525" i="7" s="1"/>
  <c r="T525" i="7" s="1"/>
  <c r="Q1028" i="7"/>
  <c r="R1028" i="7" s="1"/>
  <c r="T1028" i="7" s="1"/>
  <c r="Q483" i="7"/>
  <c r="R483" i="7" s="1"/>
  <c r="T483" i="7" s="1"/>
  <c r="Q710" i="7"/>
  <c r="R710" i="7" s="1"/>
  <c r="T710" i="7" s="1"/>
  <c r="Q97" i="7"/>
  <c r="R97" i="7" s="1"/>
  <c r="T97" i="7" s="1"/>
  <c r="Q292" i="7"/>
  <c r="R292" i="7" s="1"/>
  <c r="T292" i="7" s="1"/>
  <c r="Q603" i="7"/>
  <c r="R603" i="7" s="1"/>
  <c r="T603" i="7" s="1"/>
  <c r="Q333" i="7"/>
  <c r="R333" i="7" s="1"/>
  <c r="T333" i="7" s="1"/>
  <c r="Q675" i="7"/>
  <c r="R675" i="7" s="1"/>
  <c r="T675" i="7" s="1"/>
  <c r="Q829" i="7"/>
  <c r="R829" i="7" s="1"/>
  <c r="T829" i="7" s="1"/>
  <c r="Q724" i="7"/>
  <c r="R724" i="7" s="1"/>
  <c r="T724" i="7" s="1"/>
  <c r="Q512" i="7"/>
  <c r="R512" i="7" s="1"/>
  <c r="T512" i="7" s="1"/>
  <c r="Q61" i="7"/>
  <c r="R61" i="7" s="1"/>
  <c r="T61" i="7" s="1"/>
  <c r="Q461" i="7"/>
  <c r="R461" i="7" s="1"/>
  <c r="T461" i="7" s="1"/>
  <c r="Q440" i="7"/>
  <c r="R440" i="7" s="1"/>
  <c r="T440" i="7" s="1"/>
  <c r="Q394" i="7"/>
  <c r="R394" i="7" s="1"/>
  <c r="T394" i="7" s="1"/>
  <c r="Q472" i="7"/>
  <c r="R472" i="7" s="1"/>
  <c r="T472" i="7" s="1"/>
  <c r="Q674" i="7"/>
  <c r="R674" i="7" s="1"/>
  <c r="T674" i="7" s="1"/>
  <c r="Q169" i="7"/>
  <c r="R169" i="7" s="1"/>
  <c r="T169" i="7" s="1"/>
  <c r="Q843" i="7"/>
  <c r="R843" i="7" s="1"/>
  <c r="T843" i="7" s="1"/>
  <c r="Q296" i="7"/>
  <c r="R296" i="7" s="1"/>
  <c r="T296" i="7" s="1"/>
  <c r="Q262" i="7"/>
  <c r="R262" i="7" s="1"/>
  <c r="T262" i="7" s="1"/>
  <c r="Q531" i="7"/>
  <c r="R531" i="7" s="1"/>
  <c r="T531" i="7" s="1"/>
  <c r="Q912" i="7"/>
  <c r="R912" i="7" s="1"/>
  <c r="T912" i="7" s="1"/>
  <c r="Q936" i="7"/>
  <c r="R936" i="7" s="1"/>
  <c r="T936" i="7" s="1"/>
  <c r="Q305" i="7"/>
  <c r="R305" i="7" s="1"/>
  <c r="T305" i="7" s="1"/>
  <c r="Q638" i="7"/>
  <c r="R638" i="7" s="1"/>
  <c r="T638" i="7" s="1"/>
  <c r="Q1037" i="7"/>
  <c r="R1037" i="7" s="1"/>
  <c r="T1037" i="7" s="1"/>
  <c r="Q476" i="7"/>
  <c r="R476" i="7" s="1"/>
  <c r="T476" i="7" s="1"/>
  <c r="Q819" i="7"/>
  <c r="R819" i="7" s="1"/>
  <c r="T819" i="7" s="1"/>
  <c r="Q187" i="7"/>
  <c r="R187" i="7" s="1"/>
  <c r="T187" i="7" s="1"/>
  <c r="Q935" i="7"/>
  <c r="R935" i="7" s="1"/>
  <c r="T935" i="7" s="1"/>
  <c r="Q220" i="7"/>
  <c r="R220" i="7" s="1"/>
  <c r="T220" i="7" s="1"/>
  <c r="Q906" i="7"/>
  <c r="R906" i="7" s="1"/>
  <c r="T906" i="7" s="1"/>
  <c r="Q290" i="7"/>
  <c r="R290" i="7" s="1"/>
  <c r="T290" i="7" s="1"/>
  <c r="Q423" i="7"/>
  <c r="R423" i="7" s="1"/>
  <c r="T423" i="7" s="1"/>
  <c r="Q310" i="7"/>
  <c r="R310" i="7" s="1"/>
  <c r="T310" i="7" s="1"/>
  <c r="Q114" i="7"/>
  <c r="R114" i="7" s="1"/>
  <c r="T114" i="7" s="1"/>
  <c r="Q836" i="7"/>
  <c r="R836" i="7" s="1"/>
  <c r="T836" i="7" s="1"/>
  <c r="Q600" i="7"/>
  <c r="R600" i="7" s="1"/>
  <c r="T600" i="7" s="1"/>
  <c r="Q788" i="7"/>
  <c r="R788" i="7" s="1"/>
  <c r="T788" i="7" s="1"/>
  <c r="Q803" i="7"/>
  <c r="R803" i="7" s="1"/>
  <c r="T803" i="7" s="1"/>
  <c r="Q848" i="7"/>
  <c r="R848" i="7" s="1"/>
  <c r="T848" i="7" s="1"/>
  <c r="Q493" i="7"/>
  <c r="R493" i="7" s="1"/>
  <c r="T493" i="7" s="1"/>
  <c r="Q419" i="7"/>
  <c r="R419" i="7" s="1"/>
  <c r="T419" i="7" s="1"/>
  <c r="Q136" i="7"/>
  <c r="R136" i="7" s="1"/>
  <c r="T136" i="7" s="1"/>
  <c r="Q397" i="7"/>
  <c r="R397" i="7" s="1"/>
  <c r="T397" i="7" s="1"/>
  <c r="Q823" i="7"/>
  <c r="R823" i="7" s="1"/>
  <c r="T823" i="7" s="1"/>
  <c r="Q295" i="7"/>
  <c r="R295" i="7" s="1"/>
  <c r="T295" i="7" s="1"/>
  <c r="Q1042" i="7"/>
  <c r="R1042" i="7" s="1"/>
  <c r="T1042" i="7" s="1"/>
  <c r="Q919" i="7"/>
  <c r="R919" i="7" s="1"/>
  <c r="T919" i="7" s="1"/>
  <c r="Q559" i="7"/>
  <c r="R559" i="7" s="1"/>
  <c r="T559" i="7" s="1"/>
  <c r="Q946" i="7"/>
  <c r="R946" i="7" s="1"/>
  <c r="T946" i="7" s="1"/>
  <c r="Q533" i="7"/>
  <c r="R533" i="7" s="1"/>
  <c r="T533" i="7" s="1"/>
  <c r="Q190" i="7"/>
  <c r="R190" i="7" s="1"/>
  <c r="T190" i="7" s="1"/>
  <c r="Q827" i="7"/>
  <c r="R827" i="7" s="1"/>
  <c r="T827" i="7" s="1"/>
  <c r="Q583" i="7"/>
  <c r="R583" i="7" s="1"/>
  <c r="T583" i="7" s="1"/>
  <c r="Q253" i="7"/>
  <c r="R253" i="7" s="1"/>
  <c r="T253" i="7" s="1"/>
  <c r="Q676" i="7"/>
  <c r="R676" i="7" s="1"/>
  <c r="T676" i="7" s="1"/>
  <c r="Q684" i="7"/>
  <c r="R684" i="7" s="1"/>
  <c r="T684" i="7" s="1"/>
  <c r="Q91" i="7"/>
  <c r="R91" i="7" s="1"/>
  <c r="T91" i="7" s="1"/>
  <c r="Q293" i="7"/>
  <c r="R293" i="7" s="1"/>
  <c r="T293" i="7" s="1"/>
  <c r="Q999" i="7"/>
  <c r="R999" i="7" s="1"/>
  <c r="T999" i="7" s="1"/>
  <c r="Q574" i="7"/>
  <c r="R574" i="7" s="1"/>
  <c r="T574" i="7" s="1"/>
  <c r="Q343" i="7"/>
  <c r="R343" i="7" s="1"/>
  <c r="T343" i="7" s="1"/>
  <c r="Q291" i="7"/>
  <c r="R291" i="7" s="1"/>
  <c r="T291" i="7" s="1"/>
  <c r="Q180" i="7"/>
  <c r="R180" i="7" s="1"/>
  <c r="T180" i="7" s="1"/>
  <c r="Q433" i="7"/>
  <c r="R433" i="7" s="1"/>
  <c r="T433" i="7" s="1"/>
  <c r="Q514" i="7"/>
  <c r="R514" i="7" s="1"/>
  <c r="T514" i="7" s="1"/>
  <c r="Q79" i="7"/>
  <c r="R79" i="7" s="1"/>
  <c r="T79" i="7" s="1"/>
  <c r="Q173" i="7"/>
  <c r="R173" i="7" s="1"/>
  <c r="T173" i="7" s="1"/>
  <c r="Q1087" i="7"/>
  <c r="R1087" i="7" s="1"/>
  <c r="T1087" i="7" s="1"/>
  <c r="Q1032" i="7"/>
  <c r="R1032" i="7" s="1"/>
  <c r="T1032" i="7" s="1"/>
  <c r="Q428" i="7"/>
  <c r="R428" i="7" s="1"/>
  <c r="T428" i="7" s="1"/>
  <c r="Q1048" i="7"/>
  <c r="R1048" i="7" s="1"/>
  <c r="T1048" i="7" s="1"/>
  <c r="Q751" i="7"/>
  <c r="R751" i="7" s="1"/>
  <c r="T751" i="7" s="1"/>
  <c r="Q421" i="7"/>
  <c r="R421" i="7" s="1"/>
  <c r="T421" i="7" s="1"/>
  <c r="Q499" i="7"/>
  <c r="R499" i="7" s="1"/>
  <c r="T499" i="7" s="1"/>
  <c r="Q172" i="7"/>
  <c r="R172" i="7" s="1"/>
  <c r="T172" i="7" s="1"/>
  <c r="Q1021" i="7"/>
  <c r="R1021" i="7" s="1"/>
  <c r="T1021" i="7" s="1"/>
  <c r="Q264" i="7"/>
  <c r="R264" i="7" s="1"/>
  <c r="T264" i="7" s="1"/>
  <c r="Q1016" i="7"/>
  <c r="R1016" i="7" s="1"/>
  <c r="T1016" i="7" s="1"/>
  <c r="Q322" i="7"/>
  <c r="R322" i="7" s="1"/>
  <c r="T322" i="7" s="1"/>
  <c r="Q32" i="7"/>
  <c r="R32" i="7" s="1"/>
  <c r="T32" i="7" s="1"/>
  <c r="Q631" i="7"/>
  <c r="R631" i="7" s="1"/>
  <c r="T631" i="7" s="1"/>
  <c r="Q144" i="7"/>
  <c r="R144" i="7" s="1"/>
  <c r="T144" i="7" s="1"/>
  <c r="Q908" i="7"/>
  <c r="R908" i="7" s="1"/>
  <c r="T908" i="7" s="1"/>
  <c r="Q357" i="7"/>
  <c r="R357" i="7" s="1"/>
  <c r="T357" i="7" s="1"/>
  <c r="Q537" i="7"/>
  <c r="R537" i="7" s="1"/>
  <c r="T537" i="7" s="1"/>
  <c r="Q1000" i="7"/>
  <c r="R1000" i="7" s="1"/>
  <c r="T1000" i="7" s="1"/>
  <c r="Q920" i="7"/>
  <c r="R920" i="7" s="1"/>
  <c r="T920" i="7" s="1"/>
  <c r="Q387" i="7"/>
  <c r="R387" i="7" s="1"/>
  <c r="T387" i="7" s="1"/>
  <c r="Q398" i="7"/>
  <c r="R398" i="7" s="1"/>
  <c r="T398" i="7" s="1"/>
  <c r="Q359" i="7"/>
  <c r="R359" i="7" s="1"/>
  <c r="T359" i="7" s="1"/>
  <c r="Q76" i="7"/>
  <c r="R76" i="7" s="1"/>
  <c r="T76" i="7" s="1"/>
  <c r="Q230" i="7"/>
  <c r="R230" i="7" s="1"/>
  <c r="T230" i="7" s="1"/>
  <c r="Q128" i="7"/>
  <c r="R128" i="7" s="1"/>
  <c r="T128" i="7" s="1"/>
  <c r="Q375" i="7"/>
  <c r="R375" i="7" s="1"/>
  <c r="T375" i="7" s="1"/>
  <c r="Q984" i="7"/>
  <c r="R984" i="7" s="1"/>
  <c r="T984" i="7" s="1"/>
  <c r="Q484" i="7"/>
  <c r="R484" i="7" s="1"/>
  <c r="T484" i="7" s="1"/>
  <c r="Q399" i="7"/>
  <c r="R399" i="7" s="1"/>
  <c r="T399" i="7" s="1"/>
  <c r="Q527" i="7"/>
  <c r="R527" i="7" s="1"/>
  <c r="T527" i="7" s="1"/>
  <c r="Q712" i="7"/>
  <c r="R712" i="7" s="1"/>
  <c r="T712" i="7" s="1"/>
  <c r="Q134" i="7"/>
  <c r="R134" i="7" s="1"/>
  <c r="T134" i="7" s="1"/>
  <c r="Q118" i="7"/>
  <c r="R118" i="7" s="1"/>
  <c r="T118" i="7" s="1"/>
  <c r="Q268" i="7"/>
  <c r="R268" i="7" s="1"/>
  <c r="T268" i="7" s="1"/>
  <c r="Q566" i="7"/>
  <c r="R566" i="7" s="1"/>
  <c r="T566" i="7" s="1"/>
  <c r="Q37" i="7"/>
  <c r="R37" i="7" s="1"/>
  <c r="T37" i="7" s="1"/>
  <c r="Q651" i="7"/>
  <c r="R651" i="7" s="1"/>
  <c r="T651" i="7" s="1"/>
  <c r="Q303" i="7"/>
  <c r="R303" i="7" s="1"/>
  <c r="T303" i="7" s="1"/>
  <c r="Q225" i="7"/>
  <c r="R225" i="7" s="1"/>
  <c r="T225" i="7" s="1"/>
  <c r="Q147" i="7"/>
  <c r="R147" i="7" s="1"/>
  <c r="T147" i="7" s="1"/>
  <c r="Q432" i="7"/>
  <c r="R432" i="7" s="1"/>
  <c r="T432" i="7" s="1"/>
  <c r="Q576" i="7"/>
  <c r="R576" i="7" s="1"/>
  <c r="T576" i="7" s="1"/>
  <c r="Q436" i="7"/>
  <c r="R436" i="7" s="1"/>
  <c r="T436" i="7" s="1"/>
  <c r="Q350" i="7"/>
  <c r="R350" i="7" s="1"/>
  <c r="T350" i="7" s="1"/>
  <c r="Q917" i="7"/>
  <c r="R917" i="7" s="1"/>
  <c r="T917" i="7" s="1"/>
  <c r="Q403" i="7"/>
  <c r="R403" i="7" s="1"/>
  <c r="T403" i="7" s="1"/>
  <c r="Q711" i="7"/>
  <c r="R711" i="7" s="1"/>
  <c r="T711" i="7" s="1"/>
  <c r="Q795" i="7"/>
  <c r="R795" i="7" s="1"/>
  <c r="T795" i="7" s="1"/>
  <c r="Q466" i="7"/>
  <c r="R466" i="7" s="1"/>
  <c r="T466" i="7" s="1"/>
  <c r="Q112" i="7"/>
  <c r="R112" i="7" s="1"/>
  <c r="T112" i="7" s="1"/>
  <c r="Q1013" i="7"/>
  <c r="R1013" i="7" s="1"/>
  <c r="T1013" i="7" s="1"/>
  <c r="Q62" i="7"/>
  <c r="R62" i="7" s="1"/>
  <c r="T62" i="7" s="1"/>
  <c r="Q470" i="7"/>
  <c r="R470" i="7" s="1"/>
  <c r="T470" i="7" s="1"/>
  <c r="Q649" i="7"/>
  <c r="R649" i="7" s="1"/>
  <c r="T649" i="7" s="1"/>
  <c r="Q598" i="7"/>
  <c r="R598" i="7" s="1"/>
  <c r="T598" i="7" s="1"/>
  <c r="Q800" i="7"/>
  <c r="R800" i="7" s="1"/>
  <c r="T800" i="7" s="1"/>
  <c r="Q89" i="7"/>
  <c r="R89" i="7" s="1"/>
  <c r="T89" i="7" s="1"/>
  <c r="Q856" i="7"/>
  <c r="R856" i="7" s="1"/>
  <c r="T856" i="7" s="1"/>
  <c r="Q275" i="7"/>
  <c r="R275" i="7" s="1"/>
  <c r="T275" i="7" s="1"/>
  <c r="Q453" i="7"/>
  <c r="R453" i="7" s="1"/>
  <c r="T453" i="7" s="1"/>
  <c r="Q887" i="7"/>
  <c r="R887" i="7" s="1"/>
  <c r="T887" i="7" s="1"/>
  <c r="Q20" i="7"/>
  <c r="R20" i="7" s="1"/>
  <c r="T20" i="7" s="1"/>
  <c r="Q323" i="7"/>
  <c r="R323" i="7" s="1"/>
  <c r="T323" i="7" s="1"/>
  <c r="Q40" i="7"/>
  <c r="R40" i="7" s="1"/>
  <c r="T40" i="7" s="1"/>
  <c r="Q642" i="7"/>
  <c r="R642" i="7" s="1"/>
  <c r="T642" i="7" s="1"/>
  <c r="Q607" i="7"/>
  <c r="R607" i="7" s="1"/>
  <c r="T607" i="7" s="1"/>
  <c r="Q211" i="7"/>
  <c r="R211" i="7" s="1"/>
  <c r="T211" i="7" s="1"/>
  <c r="Q934" i="7"/>
  <c r="R934" i="7" s="1"/>
  <c r="T934" i="7" s="1"/>
  <c r="Q703" i="7"/>
  <c r="R703" i="7" s="1"/>
  <c r="T703" i="7" s="1"/>
  <c r="Q897" i="7"/>
  <c r="R897" i="7" s="1"/>
  <c r="T897" i="7" s="1"/>
  <c r="Q249" i="7"/>
  <c r="R249" i="7" s="1"/>
  <c r="T249" i="7" s="1"/>
  <c r="Q541" i="7"/>
  <c r="R541" i="7" s="1"/>
  <c r="T541" i="7" s="1"/>
  <c r="Q335" i="7"/>
  <c r="R335" i="7" s="1"/>
  <c r="T335" i="7" s="1"/>
  <c r="Q148" i="7"/>
  <c r="R148" i="7" s="1"/>
  <c r="T148" i="7" s="1"/>
  <c r="Q730" i="7"/>
  <c r="R730" i="7" s="1"/>
  <c r="T730" i="7" s="1"/>
  <c r="Q437" i="7"/>
  <c r="R437" i="7" s="1"/>
  <c r="T437" i="7" s="1"/>
  <c r="Q826" i="7"/>
  <c r="R826" i="7" s="1"/>
  <c r="T826" i="7" s="1"/>
  <c r="Q186" i="7"/>
  <c r="R186" i="7" s="1"/>
  <c r="T186" i="7" s="1"/>
  <c r="Q922" i="7"/>
  <c r="R922" i="7" s="1"/>
  <c r="T922" i="7" s="1"/>
  <c r="Q221" i="7"/>
  <c r="R221" i="7" s="1"/>
  <c r="T221" i="7" s="1"/>
  <c r="Q972" i="7"/>
  <c r="R972" i="7" s="1"/>
  <c r="T972" i="7" s="1"/>
  <c r="Q153" i="7"/>
  <c r="R153" i="7" s="1"/>
  <c r="T153" i="7" s="1"/>
  <c r="Q895" i="7"/>
  <c r="R895" i="7" s="1"/>
  <c r="T895" i="7" s="1"/>
  <c r="Q588" i="7"/>
  <c r="R588" i="7" s="1"/>
  <c r="T588" i="7" s="1"/>
  <c r="Q145" i="7"/>
  <c r="R145" i="7" s="1"/>
  <c r="T145" i="7" s="1"/>
  <c r="Q837" i="7"/>
  <c r="R837" i="7" s="1"/>
  <c r="T837" i="7" s="1"/>
  <c r="Q7" i="7"/>
  <c r="R7" i="7" s="1"/>
  <c r="T7" i="7" s="1"/>
  <c r="Q197" i="7"/>
  <c r="R197" i="7" s="1"/>
  <c r="T197" i="7" s="1"/>
  <c r="Q877" i="7"/>
  <c r="R877" i="7" s="1"/>
  <c r="T877" i="7" s="1"/>
  <c r="Q1005" i="7"/>
  <c r="R1005" i="7" s="1"/>
  <c r="T1005" i="7" s="1"/>
  <c r="Q606" i="7"/>
  <c r="R606" i="7" s="1"/>
  <c r="T606" i="7" s="1"/>
  <c r="Q991" i="7"/>
  <c r="R991" i="7" s="1"/>
  <c r="T991" i="7" s="1"/>
  <c r="Q72" i="7"/>
  <c r="R72" i="7" s="1"/>
  <c r="T72" i="7" s="1"/>
  <c r="Q337" i="7"/>
  <c r="R337" i="7" s="1"/>
  <c r="T337" i="7" s="1"/>
  <c r="Q34" i="7"/>
  <c r="R34" i="7" s="1"/>
  <c r="T34" i="7" s="1"/>
  <c r="Q777" i="7"/>
  <c r="R777" i="7" s="1"/>
  <c r="T777" i="7" s="1"/>
  <c r="Q77" i="7"/>
  <c r="R77" i="7" s="1"/>
  <c r="T77" i="7" s="1"/>
  <c r="Q979" i="7"/>
  <c r="R979" i="7" s="1"/>
  <c r="T979" i="7" s="1"/>
  <c r="Q660" i="7"/>
  <c r="R660" i="7" s="1"/>
  <c r="T660" i="7" s="1"/>
  <c r="Q404" i="7"/>
  <c r="R404" i="7" s="1"/>
  <c r="T404" i="7" s="1"/>
  <c r="Q832" i="7"/>
  <c r="R832" i="7" s="1"/>
  <c r="T832" i="7" s="1"/>
  <c r="Q1074" i="7"/>
  <c r="R1074" i="7" s="1"/>
  <c r="T1074" i="7" s="1"/>
  <c r="Q313" i="7"/>
  <c r="R313" i="7" s="1"/>
  <c r="T313" i="7" s="1"/>
  <c r="Q67" i="7"/>
  <c r="R67" i="7" s="1"/>
  <c r="T67" i="7" s="1"/>
  <c r="Q812" i="7"/>
  <c r="R812" i="7" s="1"/>
  <c r="T812" i="7" s="1"/>
  <c r="Q925" i="7"/>
  <c r="R925" i="7" s="1"/>
  <c r="T925" i="7" s="1"/>
  <c r="Q156" i="7"/>
  <c r="R156" i="7" s="1"/>
  <c r="T156" i="7" s="1"/>
  <c r="Q505" i="7"/>
  <c r="R505" i="7" s="1"/>
  <c r="T505" i="7" s="1"/>
  <c r="Q238" i="7"/>
  <c r="R238" i="7" s="1"/>
  <c r="T238" i="7" s="1"/>
  <c r="Q260" i="7"/>
  <c r="R260" i="7" s="1"/>
  <c r="T260" i="7" s="1"/>
  <c r="Q954" i="7"/>
  <c r="R954" i="7" s="1"/>
  <c r="T954" i="7" s="1"/>
  <c r="Q36" i="7"/>
  <c r="R36" i="7" s="1"/>
  <c r="T36" i="7" s="1"/>
  <c r="Q289" i="7"/>
  <c r="R289" i="7" s="1"/>
  <c r="T289" i="7" s="1"/>
  <c r="Q21" i="7"/>
  <c r="R21" i="7" s="1"/>
  <c r="T21" i="7" s="1"/>
  <c r="Q786" i="7"/>
  <c r="R786" i="7" s="1"/>
  <c r="T786" i="7" s="1"/>
  <c r="Q532" i="7"/>
  <c r="R532" i="7" s="1"/>
  <c r="T532" i="7" s="1"/>
  <c r="Q481" i="7"/>
  <c r="R481" i="7" s="1"/>
  <c r="T481" i="7" s="1"/>
  <c r="Q207" i="7"/>
  <c r="R207" i="7" s="1"/>
  <c r="T207" i="7" s="1"/>
  <c r="Q656" i="7"/>
  <c r="R656" i="7" s="1"/>
  <c r="T656" i="7" s="1"/>
  <c r="Q550" i="7"/>
  <c r="R550" i="7" s="1"/>
  <c r="T550" i="7" s="1"/>
  <c r="Q891" i="7"/>
  <c r="R891" i="7" s="1"/>
  <c r="T891" i="7" s="1"/>
  <c r="Q715" i="7"/>
  <c r="R715" i="7" s="1"/>
  <c r="T715" i="7" s="1"/>
  <c r="Q367" i="7"/>
  <c r="R367" i="7" s="1"/>
  <c r="T367" i="7" s="1"/>
  <c r="Q279" i="7"/>
  <c r="R279" i="7" s="1"/>
  <c r="T279" i="7" s="1"/>
  <c r="Q864" i="7"/>
  <c r="R864" i="7" s="1"/>
  <c r="T864" i="7" s="1"/>
  <c r="Q879" i="7"/>
  <c r="R879" i="7" s="1"/>
  <c r="T879" i="7" s="1"/>
  <c r="Q1075" i="7"/>
  <c r="R1075" i="7" s="1"/>
  <c r="T1075" i="7" s="1"/>
  <c r="Q71" i="7"/>
  <c r="R71" i="7" s="1"/>
  <c r="T71" i="7" s="1"/>
  <c r="Q160" i="7"/>
  <c r="R160" i="7" s="1"/>
  <c r="T160" i="7" s="1"/>
  <c r="Q931" i="7"/>
  <c r="R931" i="7" s="1"/>
  <c r="T931" i="7" s="1"/>
  <c r="Q129" i="7"/>
  <c r="R129" i="7" s="1"/>
  <c r="T129" i="7" s="1"/>
  <c r="Q596" i="7"/>
  <c r="R596" i="7" s="1"/>
  <c r="T596" i="7" s="1"/>
  <c r="Q986" i="7"/>
  <c r="R986" i="7" s="1"/>
  <c r="T986" i="7" s="1"/>
  <c r="Q791" i="7"/>
  <c r="R791" i="7" s="1"/>
  <c r="T791" i="7" s="1"/>
  <c r="Q435" i="7"/>
  <c r="R435" i="7" s="1"/>
  <c r="T435" i="7" s="1"/>
  <c r="Q1061" i="7"/>
  <c r="R1061" i="7" s="1"/>
  <c r="T1061" i="7" s="1"/>
  <c r="Q620" i="7"/>
  <c r="R620" i="7" s="1"/>
  <c r="T620" i="7" s="1"/>
  <c r="Q39" i="7"/>
  <c r="R39" i="7" s="1"/>
  <c r="T39" i="7" s="1"/>
  <c r="Q1017" i="7"/>
  <c r="R1017" i="7" s="1"/>
  <c r="T1017" i="7" s="1"/>
  <c r="Q468" i="7"/>
  <c r="R468" i="7" s="1"/>
  <c r="T468" i="7" s="1"/>
  <c r="Q380" i="7"/>
  <c r="R380" i="7" s="1"/>
  <c r="T380" i="7" s="1"/>
  <c r="Q254" i="7"/>
  <c r="R254" i="7" s="1"/>
  <c r="T254" i="7" s="1"/>
  <c r="Q797" i="7"/>
  <c r="R797" i="7" s="1"/>
  <c r="T797" i="7" s="1"/>
  <c r="Q103" i="7"/>
  <c r="R103" i="7" s="1"/>
  <c r="T103" i="7" s="1"/>
  <c r="Q615" i="7"/>
  <c r="R615" i="7" s="1"/>
  <c r="T615" i="7" s="1"/>
  <c r="Q111" i="7"/>
  <c r="R111" i="7" s="1"/>
  <c r="T111" i="7" s="1"/>
  <c r="Q346" i="7"/>
  <c r="R346" i="7" s="1"/>
  <c r="T346" i="7" s="1"/>
  <c r="Q807" i="7"/>
  <c r="R807" i="7" s="1"/>
  <c r="T807" i="7" s="1"/>
  <c r="Q987" i="7"/>
  <c r="R987" i="7" s="1"/>
  <c r="T987" i="7" s="1"/>
  <c r="Q842" i="7"/>
  <c r="R842" i="7" s="1"/>
  <c r="T842" i="7" s="1"/>
  <c r="Q326" i="7"/>
  <c r="R326" i="7" s="1"/>
  <c r="T326" i="7" s="1"/>
  <c r="Q767" i="7"/>
  <c r="R767" i="7" s="1"/>
  <c r="T767" i="7" s="1"/>
  <c r="Q520" i="7"/>
  <c r="R520" i="7" s="1"/>
  <c r="T520" i="7" s="1"/>
  <c r="Q227" i="7"/>
  <c r="R227" i="7" s="1"/>
  <c r="T227" i="7" s="1"/>
  <c r="Q1038" i="7"/>
  <c r="R1038" i="7" s="1"/>
  <c r="T1038" i="7" s="1"/>
  <c r="Q462" i="7"/>
  <c r="R462" i="7" s="1"/>
  <c r="T462" i="7" s="1"/>
  <c r="Q1030" i="7"/>
  <c r="R1030" i="7" s="1"/>
  <c r="T1030" i="7" s="1"/>
  <c r="Q425" i="7"/>
  <c r="R425" i="7" s="1"/>
  <c r="T425" i="7" s="1"/>
  <c r="Q1056" i="7"/>
  <c r="R1056" i="7" s="1"/>
  <c r="T1056" i="7" s="1"/>
  <c r="Q354" i="7"/>
  <c r="R354" i="7" s="1"/>
  <c r="T354" i="7" s="1"/>
  <c r="Q46" i="7"/>
  <c r="R46" i="7" s="1"/>
  <c r="T46" i="7" s="1"/>
  <c r="Q1051" i="7"/>
  <c r="R1051" i="7" s="1"/>
  <c r="T1051" i="7" s="1"/>
  <c r="Q127" i="7"/>
  <c r="R127" i="7" s="1"/>
  <c r="T127" i="7" s="1"/>
  <c r="Q930" i="7"/>
  <c r="R930" i="7" s="1"/>
  <c r="T930" i="7" s="1"/>
  <c r="Q83" i="7"/>
  <c r="R83" i="7" s="1"/>
  <c r="T83" i="7" s="1"/>
  <c r="Q115" i="7"/>
  <c r="R115" i="7" s="1"/>
  <c r="T115" i="7" s="1"/>
  <c r="Q977" i="7"/>
  <c r="R977" i="7" s="1"/>
  <c r="T977" i="7" s="1"/>
  <c r="Q645" i="7"/>
  <c r="R645" i="7" s="1"/>
  <c r="T645" i="7" s="1"/>
  <c r="Q1026" i="7"/>
  <c r="R1026" i="7" s="1"/>
  <c r="T1026" i="7" s="1"/>
  <c r="Q743" i="7"/>
  <c r="R743" i="7" s="1"/>
  <c r="T743" i="7" s="1"/>
  <c r="Q560" i="7"/>
  <c r="R560" i="7" s="1"/>
  <c r="T560" i="7" s="1"/>
  <c r="Q1014" i="7"/>
  <c r="R1014" i="7" s="1"/>
  <c r="T1014" i="7" s="1"/>
  <c r="Q479" i="7"/>
  <c r="R479" i="7" s="1"/>
  <c r="T479" i="7" s="1"/>
  <c r="Q162" i="7"/>
  <c r="R162" i="7" s="1"/>
  <c r="T162" i="7" s="1"/>
  <c r="Q943" i="7"/>
  <c r="R943" i="7" s="1"/>
  <c r="T943" i="7" s="1"/>
  <c r="Q95" i="7"/>
  <c r="R95" i="7" s="1"/>
  <c r="T95" i="7" s="1"/>
  <c r="Q465" i="7"/>
  <c r="R465" i="7" s="1"/>
  <c r="T465" i="7" s="1"/>
  <c r="Q52" i="7"/>
  <c r="R52" i="7" s="1"/>
  <c r="T52" i="7" s="1"/>
  <c r="Q809" i="7"/>
  <c r="R809" i="7" s="1"/>
  <c r="T809" i="7" s="1"/>
  <c r="Q1053" i="7"/>
  <c r="R1053" i="7" s="1"/>
  <c r="T1053" i="7" s="1"/>
  <c r="Q298" i="7"/>
  <c r="R298" i="7" s="1"/>
  <c r="T298" i="7" s="1"/>
  <c r="Q31" i="7"/>
  <c r="R31" i="7" s="1"/>
  <c r="T31" i="7" s="1"/>
  <c r="Q329" i="7"/>
  <c r="R329" i="7" s="1"/>
  <c r="T329" i="7" s="1"/>
  <c r="Q951" i="7"/>
  <c r="R951" i="7" s="1"/>
  <c r="T951" i="7" s="1"/>
  <c r="Q718" i="7"/>
  <c r="R718" i="7" s="1"/>
  <c r="T718" i="7" s="1"/>
  <c r="Q285" i="7"/>
  <c r="R285" i="7" s="1"/>
  <c r="T285" i="7" s="1"/>
  <c r="Q629" i="7"/>
  <c r="R629" i="7" s="1"/>
  <c r="T629" i="7" s="1"/>
  <c r="Q881" i="7"/>
  <c r="R881" i="7" s="1"/>
  <c r="T881" i="7" s="1"/>
  <c r="Q814" i="7"/>
  <c r="R814" i="7" s="1"/>
  <c r="T814" i="7" s="1"/>
  <c r="Q659" i="7"/>
  <c r="R659" i="7" s="1"/>
  <c r="T659" i="7" s="1"/>
  <c r="Q272" i="7"/>
  <c r="R272" i="7" s="1"/>
  <c r="T272" i="7" s="1"/>
  <c r="Q113" i="7"/>
  <c r="R113" i="7" s="1"/>
  <c r="T113" i="7" s="1"/>
  <c r="Q869" i="7"/>
  <c r="R869" i="7" s="1"/>
  <c r="T869" i="7" s="1"/>
  <c r="Q888" i="7"/>
  <c r="R888" i="7" s="1"/>
  <c r="T888" i="7" s="1"/>
  <c r="Q179" i="7"/>
  <c r="R179" i="7" s="1"/>
  <c r="T179" i="7" s="1"/>
  <c r="Q69" i="7"/>
  <c r="R69" i="7" s="1"/>
  <c r="T69" i="7" s="1"/>
  <c r="Q78" i="7"/>
  <c r="R78" i="7" s="1"/>
  <c r="T78" i="7" s="1"/>
  <c r="Q787" i="7"/>
  <c r="R787" i="7" s="1"/>
  <c r="T787" i="7" s="1"/>
  <c r="Q492" i="7"/>
  <c r="R492" i="7" s="1"/>
  <c r="T492" i="7" s="1"/>
  <c r="Q815" i="7"/>
  <c r="R815" i="7" s="1"/>
  <c r="T815" i="7" s="1"/>
  <c r="Q561" i="7"/>
  <c r="R561" i="7" s="1"/>
  <c r="T561" i="7" s="1"/>
  <c r="Q846" i="7"/>
  <c r="R846" i="7" s="1"/>
  <c r="T846" i="7" s="1"/>
  <c r="Q957" i="7"/>
  <c r="R957" i="7" s="1"/>
  <c r="T957" i="7" s="1"/>
  <c r="Q960" i="7"/>
  <c r="R960" i="7" s="1"/>
  <c r="T960" i="7" s="1"/>
  <c r="Q445" i="7"/>
  <c r="R445" i="7" s="1"/>
  <c r="T445" i="7" s="1"/>
  <c r="Q246" i="7"/>
  <c r="R246" i="7" s="1"/>
  <c r="T246" i="7" s="1"/>
  <c r="Q775" i="7"/>
  <c r="R775" i="7" s="1"/>
  <c r="T775" i="7" s="1"/>
  <c r="Q1055" i="7"/>
  <c r="R1055" i="7" s="1"/>
  <c r="T1055" i="7" s="1"/>
  <c r="Q229" i="7"/>
  <c r="R229" i="7" s="1"/>
  <c r="T229" i="7" s="1"/>
  <c r="Q801" i="7"/>
  <c r="R801" i="7" s="1"/>
  <c r="T801" i="7" s="1"/>
  <c r="Q834" i="7"/>
  <c r="R834" i="7" s="1"/>
  <c r="T834" i="7" s="1"/>
  <c r="Q885" i="7"/>
  <c r="R885" i="7" s="1"/>
  <c r="T885" i="7" s="1"/>
  <c r="Q871" i="7"/>
  <c r="R871" i="7" s="1"/>
  <c r="T871" i="7" s="1"/>
  <c r="Q372" i="7"/>
  <c r="R372" i="7" s="1"/>
  <c r="T372" i="7" s="1"/>
  <c r="Q415" i="7"/>
  <c r="R415" i="7" s="1"/>
  <c r="T415" i="7" s="1"/>
  <c r="Q460" i="7"/>
  <c r="R460" i="7" s="1"/>
  <c r="T460" i="7" s="1"/>
  <c r="R1097" i="7"/>
  <c r="T1097" i="7" s="1"/>
  <c r="Q217" i="7"/>
  <c r="R217" i="7" s="1"/>
  <c r="T217" i="7" s="1"/>
  <c r="Q690" i="7"/>
  <c r="R690" i="7" s="1"/>
  <c r="T690" i="7" s="1"/>
  <c r="Q639" i="7"/>
  <c r="R639" i="7" s="1"/>
  <c r="T639" i="7" s="1"/>
  <c r="Q841" i="7"/>
  <c r="R841" i="7" s="1"/>
  <c r="T841" i="7" s="1"/>
  <c r="Q48" i="7"/>
  <c r="R48" i="7" s="1"/>
  <c r="T48" i="7" s="1"/>
  <c r="Q301" i="7"/>
  <c r="R301" i="7" s="1"/>
  <c r="T301" i="7" s="1"/>
  <c r="Q106" i="7"/>
  <c r="R106" i="7" s="1"/>
  <c r="T106" i="7" s="1"/>
  <c r="Q487" i="7"/>
  <c r="R487" i="7" s="1"/>
  <c r="T487" i="7" s="1"/>
  <c r="Q989" i="7"/>
  <c r="R989" i="7" s="1"/>
  <c r="T989" i="7" s="1"/>
  <c r="Q1019" i="7"/>
  <c r="R1019" i="7" s="1"/>
  <c r="T1019" i="7" s="1"/>
  <c r="Q779" i="7"/>
  <c r="R779" i="7" s="1"/>
  <c r="T779" i="7" s="1"/>
  <c r="Q261" i="7"/>
  <c r="R261" i="7" s="1"/>
  <c r="T261" i="7" s="1"/>
  <c r="Q570" i="7"/>
  <c r="R570" i="7" s="1"/>
  <c r="T570" i="7" s="1"/>
  <c r="Q424" i="7"/>
  <c r="R424" i="7" s="1"/>
  <c r="T424" i="7" s="1"/>
  <c r="Q349" i="7"/>
  <c r="R349" i="7" s="1"/>
  <c r="T349" i="7" s="1"/>
  <c r="Q99" i="7"/>
  <c r="R99" i="7" s="1"/>
  <c r="T99" i="7" s="1"/>
  <c r="Q182" i="7"/>
  <c r="R182" i="7" s="1"/>
  <c r="T182" i="7" s="1"/>
  <c r="Q430" i="7"/>
  <c r="R430" i="7" s="1"/>
  <c r="T430" i="7" s="1"/>
  <c r="Q783" i="7"/>
  <c r="R783" i="7" s="1"/>
  <c r="T783" i="7" s="1"/>
  <c r="Q963" i="7"/>
  <c r="R963" i="7" s="1"/>
  <c r="T963" i="7" s="1"/>
  <c r="Q654" i="7"/>
  <c r="R654" i="7" s="1"/>
  <c r="T654" i="7" s="1"/>
  <c r="Q902" i="7"/>
  <c r="R902" i="7" s="1"/>
  <c r="T902" i="7" s="1"/>
  <c r="Q756" i="7"/>
  <c r="R756" i="7" s="1"/>
  <c r="T756" i="7" s="1"/>
  <c r="Q567" i="7"/>
  <c r="R567" i="7" s="1"/>
  <c r="T567" i="7" s="1"/>
  <c r="Q811" i="7"/>
  <c r="R811" i="7" s="1"/>
  <c r="T811" i="7" s="1"/>
  <c r="Q286" i="7"/>
  <c r="R286" i="7" s="1"/>
  <c r="T286" i="7" s="1"/>
  <c r="Q663" i="7"/>
  <c r="R663" i="7" s="1"/>
  <c r="T663" i="7" s="1"/>
  <c r="Q978" i="7"/>
  <c r="R978" i="7" s="1"/>
  <c r="T978" i="7" s="1"/>
  <c r="Q9" i="7"/>
  <c r="R9" i="7" s="1"/>
  <c r="T9" i="7" s="1"/>
  <c r="Q855" i="7"/>
  <c r="R855" i="7" s="1"/>
  <c r="T855" i="7" s="1"/>
  <c r="Q1060" i="7"/>
  <c r="R1060" i="7" s="1"/>
  <c r="T1060" i="7" s="1"/>
  <c r="Q311" i="7"/>
  <c r="R311" i="7" s="1"/>
  <c r="T311" i="7" s="1"/>
  <c r="Q351" i="7"/>
  <c r="R351" i="7" s="1"/>
  <c r="T351" i="7" s="1"/>
  <c r="Q941" i="7"/>
  <c r="R941" i="7" s="1"/>
  <c r="T941" i="7" s="1"/>
  <c r="Q319" i="7"/>
  <c r="R319" i="7" s="1"/>
  <c r="T319" i="7" s="1"/>
  <c r="Q764" i="7"/>
  <c r="R764" i="7" s="1"/>
  <c r="T764" i="7" s="1"/>
  <c r="Q334" i="7"/>
  <c r="R334" i="7" s="1"/>
  <c r="T334" i="7" s="1"/>
  <c r="Q982" i="7"/>
  <c r="R982" i="7" s="1"/>
  <c r="T982" i="7" s="1"/>
  <c r="Q831" i="7"/>
  <c r="R831" i="7" s="1"/>
  <c r="T831" i="7" s="1"/>
  <c r="Q878" i="7"/>
  <c r="R878" i="7" s="1"/>
  <c r="T878" i="7" s="1"/>
  <c r="Q1094" i="7"/>
  <c r="R1094" i="7" s="1"/>
  <c r="T1094" i="7" s="1"/>
  <c r="Q582" i="7"/>
  <c r="R582" i="7" s="1"/>
  <c r="T582" i="7" s="1"/>
  <c r="Q315" i="7"/>
  <c r="R315" i="7" s="1"/>
  <c r="T315" i="7" s="1"/>
  <c r="Q38" i="7"/>
  <c r="R38" i="7" s="1"/>
  <c r="T38" i="7" s="1"/>
  <c r="Q70" i="7"/>
  <c r="R70" i="7" s="1"/>
  <c r="T70" i="7" s="1"/>
  <c r="Q699" i="7"/>
  <c r="R699" i="7" s="1"/>
  <c r="T699" i="7" s="1"/>
  <c r="Q745" i="7"/>
  <c r="R745" i="7" s="1"/>
  <c r="T745" i="7" s="1"/>
  <c r="Q158" i="7"/>
  <c r="R158" i="7" s="1"/>
  <c r="T158" i="7" s="1"/>
  <c r="Q314" i="7"/>
  <c r="R314" i="7" s="1"/>
  <c r="T314" i="7" s="1"/>
  <c r="Q992" i="7"/>
  <c r="R992" i="7" s="1"/>
  <c r="T992" i="7" s="1"/>
  <c r="Q82" i="7"/>
  <c r="R82" i="7" s="1"/>
  <c r="T82" i="7" s="1"/>
  <c r="Q393" i="7"/>
  <c r="R393" i="7" s="1"/>
  <c r="T393" i="7" s="1"/>
  <c r="Q233" i="7"/>
  <c r="R233" i="7" s="1"/>
  <c r="T233" i="7" s="1"/>
  <c r="Q733" i="7"/>
  <c r="R733" i="7" s="1"/>
  <c r="T733" i="7" s="1"/>
  <c r="Q610" i="7"/>
  <c r="R610" i="7" s="1"/>
  <c r="T610" i="7" s="1"/>
  <c r="Q177" i="7"/>
  <c r="R177" i="7" s="1"/>
  <c r="T177" i="7" s="1"/>
  <c r="Q317" i="7"/>
  <c r="R317" i="7" s="1"/>
  <c r="T317" i="7" s="1"/>
  <c r="Q939" i="7"/>
  <c r="R939" i="7" s="1"/>
  <c r="T939" i="7" s="1"/>
  <c r="Q706" i="7"/>
  <c r="R706" i="7" s="1"/>
  <c r="T706" i="7" s="1"/>
  <c r="Q575" i="7"/>
  <c r="R575" i="7" s="1"/>
  <c r="T575" i="7" s="1"/>
  <c r="Q80" i="7"/>
  <c r="R80" i="7" s="1"/>
  <c r="T80" i="7" s="1"/>
  <c r="Q17" i="7"/>
  <c r="R17" i="7" s="1"/>
  <c r="T17" i="7" s="1"/>
  <c r="Q785" i="7"/>
  <c r="R785" i="7" s="1"/>
  <c r="T785" i="7" s="1"/>
  <c r="Q696" i="7"/>
  <c r="R696" i="7" s="1"/>
  <c r="T696" i="7" s="1"/>
  <c r="Q59" i="7"/>
  <c r="R59" i="7" s="1"/>
  <c r="T59" i="7" s="1"/>
  <c r="Q861" i="7"/>
  <c r="R861" i="7" s="1"/>
  <c r="T861" i="7" s="1"/>
  <c r="Q728" i="7"/>
  <c r="R728" i="7" s="1"/>
  <c r="T728" i="7" s="1"/>
  <c r="Q679" i="7"/>
  <c r="R679" i="7" s="1"/>
  <c r="T679" i="7" s="1"/>
  <c r="Q396" i="7"/>
  <c r="R396" i="7" s="1"/>
  <c r="T396" i="7" s="1"/>
  <c r="Q731" i="7"/>
  <c r="R731" i="7" s="1"/>
  <c r="T731" i="7" s="1"/>
  <c r="Q237" i="7"/>
  <c r="R237" i="7" s="1"/>
  <c r="T237" i="7" s="1"/>
  <c r="Q714" i="7"/>
  <c r="R714" i="7" s="1"/>
  <c r="T714" i="7" s="1"/>
  <c r="Q1096" i="7"/>
  <c r="R1096" i="7" s="1"/>
  <c r="T1096" i="7" s="1"/>
  <c r="Q192" i="7"/>
  <c r="R192" i="7" s="1"/>
  <c r="T192" i="7" s="1"/>
  <c r="Q49" i="7"/>
  <c r="R49" i="7" s="1"/>
  <c r="T49" i="7" s="1"/>
  <c r="Q725" i="7"/>
  <c r="R725" i="7" s="1"/>
  <c r="T725" i="7" s="1"/>
  <c r="Q1098" i="7"/>
  <c r="R1098" i="7" s="1"/>
  <c r="T1098" i="7" s="1"/>
  <c r="Q947" i="7"/>
  <c r="R947" i="7" s="1"/>
  <c r="T947" i="7" s="1"/>
  <c r="Q133" i="7"/>
  <c r="R133" i="7" s="1"/>
  <c r="T133" i="7" s="1"/>
  <c r="Q489" i="7"/>
  <c r="R489" i="7" s="1"/>
  <c r="T489" i="7" s="1"/>
  <c r="Q702" i="7"/>
  <c r="R702" i="7" s="1"/>
  <c r="T702" i="7" s="1"/>
  <c r="Q1072" i="7"/>
  <c r="R1072" i="7" s="1"/>
  <c r="T1072" i="7" s="1"/>
  <c r="Q763" i="7"/>
  <c r="R763" i="7" s="1"/>
  <c r="T763" i="7" s="1"/>
  <c r="Q932" i="7"/>
  <c r="R932" i="7" s="1"/>
  <c r="T932" i="7" s="1"/>
  <c r="Q729" i="7"/>
  <c r="R729" i="7" s="1"/>
  <c r="T729" i="7" s="1"/>
  <c r="Q184" i="7"/>
  <c r="R184" i="7" s="1"/>
  <c r="T184" i="7" s="1"/>
  <c r="Q937" i="7"/>
  <c r="R937" i="7" s="1"/>
  <c r="T937" i="7" s="1"/>
  <c r="Q707" i="7"/>
  <c r="R707" i="7" s="1"/>
  <c r="T707" i="7" s="1"/>
  <c r="Q677" i="7"/>
  <c r="R677" i="7" s="1"/>
  <c r="T677" i="7" s="1"/>
  <c r="Q955" i="7"/>
  <c r="R955" i="7" s="1"/>
  <c r="T955" i="7" s="1"/>
  <c r="Q757" i="7"/>
  <c r="R757" i="7" s="1"/>
  <c r="T757" i="7" s="1"/>
  <c r="Q1031" i="7"/>
  <c r="R1031" i="7" s="1"/>
  <c r="T1031" i="7" s="1"/>
  <c r="Q205" i="7"/>
  <c r="R205" i="7" s="1"/>
  <c r="T205" i="7" s="1"/>
  <c r="Q741" i="7"/>
  <c r="R741" i="7" s="1"/>
  <c r="T741" i="7" s="1"/>
  <c r="Q55" i="7"/>
  <c r="R55" i="7" s="1"/>
  <c r="T55" i="7" s="1"/>
  <c r="Q1009" i="7"/>
  <c r="R1009" i="7" s="1"/>
  <c r="T1009" i="7" s="1"/>
  <c r="Q911" i="7"/>
  <c r="R911" i="7" s="1"/>
  <c r="T911" i="7" s="1"/>
  <c r="Q683" i="7"/>
  <c r="R683" i="7" s="1"/>
  <c r="T683" i="7" s="1"/>
  <c r="Q632" i="7"/>
  <c r="R632" i="7" s="1"/>
  <c r="T632" i="7" s="1"/>
  <c r="Q486" i="7"/>
  <c r="R486" i="7" s="1"/>
  <c r="T486" i="7" s="1"/>
  <c r="Q340" i="7"/>
  <c r="R340" i="7" s="1"/>
  <c r="T340" i="7" s="1"/>
  <c r="Q562" i="7"/>
  <c r="R562" i="7" s="1"/>
  <c r="T562" i="7" s="1"/>
  <c r="Q1024" i="7"/>
  <c r="R1024" i="7" s="1"/>
  <c r="T1024" i="7" s="1"/>
  <c r="Q208" i="7"/>
  <c r="R208" i="7" s="1"/>
  <c r="T208" i="7" s="1"/>
  <c r="Q57" i="7"/>
  <c r="R57" i="7" s="1"/>
  <c r="T57" i="7" s="1"/>
  <c r="Q471" i="7"/>
  <c r="R471" i="7" s="1"/>
  <c r="T471" i="7" s="1"/>
  <c r="Q601" i="7"/>
  <c r="R601" i="7" s="1"/>
  <c r="T601" i="7" s="1"/>
  <c r="Q90" i="7"/>
  <c r="R90" i="7" s="1"/>
  <c r="T90" i="7" s="1"/>
  <c r="Q722" i="7"/>
  <c r="R722" i="7" s="1"/>
  <c r="T722" i="7" s="1"/>
  <c r="Q1007" i="7"/>
  <c r="R1007" i="7" s="1"/>
  <c r="T1007" i="7" s="1"/>
  <c r="Q459" i="7"/>
  <c r="R459" i="7" s="1"/>
  <c r="T459" i="7" s="1"/>
  <c r="Q845" i="7"/>
  <c r="R845" i="7" s="1"/>
  <c r="T845" i="7" s="1"/>
  <c r="Q130" i="7"/>
  <c r="R130" i="7" s="1"/>
  <c r="T130" i="7" s="1"/>
  <c r="Q267" i="7"/>
  <c r="R267" i="7" s="1"/>
  <c r="T267" i="7" s="1"/>
  <c r="Q965" i="7"/>
  <c r="R965" i="7" s="1"/>
  <c r="T965" i="7" s="1"/>
  <c r="Q104" i="7"/>
  <c r="R104" i="7" s="1"/>
  <c r="T104" i="7" s="1"/>
  <c r="Q747" i="7"/>
  <c r="R747" i="7" s="1"/>
  <c r="T747" i="7" s="1"/>
  <c r="Q1035" i="7"/>
  <c r="R1035" i="7" s="1"/>
  <c r="T1035" i="7" s="1"/>
  <c r="Q502" i="7"/>
  <c r="R502" i="7" s="1"/>
  <c r="T502" i="7" s="1"/>
  <c r="Q1046" i="7"/>
  <c r="R1046" i="7" s="1"/>
  <c r="T1046" i="7" s="1"/>
  <c r="Q821" i="7"/>
  <c r="R821" i="7" s="1"/>
  <c r="T821" i="7" s="1"/>
  <c r="Q665" i="7"/>
  <c r="R665" i="7" s="1"/>
  <c r="T665" i="7" s="1"/>
  <c r="Q1034" i="7"/>
  <c r="R1034" i="7" s="1"/>
  <c r="T1034" i="7" s="1"/>
  <c r="Q44" i="7"/>
  <c r="R44" i="7" s="1"/>
  <c r="T44" i="7" s="1"/>
  <c r="Q395" i="7"/>
  <c r="R395" i="7" s="1"/>
  <c r="T395" i="7" s="1"/>
  <c r="Q723" i="7"/>
  <c r="R723" i="7" s="1"/>
  <c r="T723" i="7" s="1"/>
  <c r="Q822" i="7"/>
  <c r="R822" i="7" s="1"/>
  <c r="T822" i="7" s="1"/>
  <c r="Q997" i="7"/>
  <c r="R997" i="7" s="1"/>
  <c r="T997" i="7" s="1"/>
  <c r="Q366" i="7"/>
  <c r="R366" i="7" s="1"/>
  <c r="T366" i="7" s="1"/>
  <c r="Q135" i="7"/>
  <c r="R135" i="7" s="1"/>
  <c r="T135" i="7" s="1"/>
  <c r="Q1003" i="7"/>
  <c r="R1003" i="7" s="1"/>
  <c r="T1003" i="7" s="1"/>
  <c r="Q81" i="7"/>
  <c r="R81" i="7" s="1"/>
  <c r="T81" i="7" s="1"/>
  <c r="Q507" i="7"/>
  <c r="R507" i="7" s="1"/>
  <c r="T507" i="7" s="1"/>
  <c r="Q838" i="7"/>
  <c r="R838" i="7" s="1"/>
  <c r="T838" i="7" s="1"/>
  <c r="Q363" i="7"/>
  <c r="R363" i="7" s="1"/>
  <c r="T363" i="7" s="1"/>
  <c r="Q446" i="7"/>
  <c r="R446" i="7" s="1"/>
  <c r="T446" i="7" s="1"/>
  <c r="Q417" i="7"/>
  <c r="R417" i="7" s="1"/>
  <c r="T417" i="7" s="1"/>
  <c r="Q609" i="7"/>
  <c r="R609" i="7" s="1"/>
  <c r="T609" i="7" s="1"/>
  <c r="Q1092" i="7"/>
  <c r="R1092" i="7" s="1"/>
  <c r="T1092" i="7" s="1"/>
  <c r="Q1066" i="7"/>
  <c r="R1066" i="7" s="1"/>
  <c r="T1066" i="7" s="1"/>
  <c r="Q599" i="7"/>
  <c r="R599" i="7" s="1"/>
  <c r="T599" i="7" s="1"/>
  <c r="Q356" i="7"/>
  <c r="R356" i="7" s="1"/>
  <c r="T356" i="7" s="1"/>
  <c r="Q390" i="7"/>
  <c r="R390" i="7" s="1"/>
  <c r="T390" i="7" s="1"/>
  <c r="Q256" i="7"/>
  <c r="R256" i="7" s="1"/>
  <c r="T256" i="7" s="1"/>
  <c r="Q477" i="7"/>
  <c r="R477" i="7" s="1"/>
  <c r="T477" i="7" s="1"/>
  <c r="Q441" i="7"/>
  <c r="R441" i="7" s="1"/>
  <c r="T441" i="7" s="1"/>
  <c r="Q595" i="7"/>
  <c r="R595" i="7" s="1"/>
  <c r="T595" i="7" s="1"/>
  <c r="Q140" i="7"/>
  <c r="R140" i="7" s="1"/>
  <c r="T140" i="7" s="1"/>
  <c r="Q195" i="7"/>
  <c r="R195" i="7" s="1"/>
  <c r="T195" i="7" s="1"/>
  <c r="Q996" i="7"/>
  <c r="R996" i="7" s="1"/>
  <c r="T996" i="7" s="1"/>
  <c r="Q257" i="7"/>
  <c r="R257" i="7" s="1"/>
  <c r="T257" i="7" s="1"/>
  <c r="Q494" i="7"/>
  <c r="R494" i="7" s="1"/>
  <c r="T494" i="7" s="1"/>
  <c r="Q443" i="7"/>
  <c r="R443" i="7" s="1"/>
  <c r="T443" i="7" s="1"/>
  <c r="Q183" i="7"/>
  <c r="R183" i="7" s="1"/>
  <c r="T183" i="7" s="1"/>
  <c r="Q1045" i="7"/>
  <c r="R1045" i="7" s="1"/>
  <c r="T1045" i="7" s="1"/>
  <c r="Q10" i="7"/>
  <c r="R10" i="7" s="1"/>
  <c r="T10" i="7" s="1"/>
  <c r="Q171" i="7"/>
  <c r="R171" i="7" s="1"/>
  <c r="T171" i="7" s="1"/>
  <c r="Q1047" i="7"/>
  <c r="R1047" i="7" s="1"/>
  <c r="T1047" i="7" s="1"/>
  <c r="Q535" i="7"/>
  <c r="R535" i="7" s="1"/>
  <c r="T535" i="7" s="1"/>
  <c r="Q543" i="7"/>
  <c r="R543" i="7" s="1"/>
  <c r="T543" i="7" s="1"/>
  <c r="Q913" i="7"/>
  <c r="R913" i="7" s="1"/>
  <c r="T913" i="7" s="1"/>
  <c r="Q933" i="7"/>
  <c r="R933" i="7" s="1"/>
  <c r="T933" i="7" s="1"/>
  <c r="Q662" i="7"/>
  <c r="R662" i="7" s="1"/>
  <c r="T662" i="7" s="1"/>
  <c r="Q915" i="7"/>
  <c r="R915" i="7" s="1"/>
  <c r="T915" i="7" s="1"/>
  <c r="Q669" i="7"/>
  <c r="R669" i="7" s="1"/>
  <c r="T669" i="7" s="1"/>
  <c r="Q830" i="7"/>
  <c r="R830" i="7" s="1"/>
  <c r="T830" i="7" s="1"/>
  <c r="Q29" i="7"/>
  <c r="R29" i="7" s="1"/>
  <c r="T29" i="7" s="1"/>
  <c r="Q250" i="7"/>
  <c r="R250" i="7" s="1"/>
  <c r="T250" i="7" s="1"/>
  <c r="Q627" i="7"/>
  <c r="R627" i="7" s="1"/>
  <c r="T627" i="7" s="1"/>
  <c r="Q657" i="7"/>
  <c r="R657" i="7" s="1"/>
  <c r="T657" i="7" s="1"/>
  <c r="Q1044" i="7"/>
  <c r="R1044" i="7" s="1"/>
  <c r="T1044" i="7" s="1"/>
  <c r="Q138" i="7"/>
  <c r="R138" i="7" s="1"/>
  <c r="T138" i="7" s="1"/>
  <c r="Q15" i="7"/>
  <c r="R15" i="7" s="1"/>
  <c r="T15" i="7" s="1"/>
  <c r="Q1050" i="7"/>
  <c r="R1050" i="7" s="1"/>
  <c r="T1050" i="7" s="1"/>
  <c r="Q176" i="7"/>
  <c r="R176" i="7" s="1"/>
  <c r="T176" i="7" s="1"/>
  <c r="Q411" i="7"/>
  <c r="R411" i="7" s="1"/>
  <c r="T411" i="7" s="1"/>
  <c r="Q1040" i="7"/>
  <c r="R1040" i="7" s="1"/>
  <c r="T1040" i="7" s="1"/>
  <c r="Q50" i="7"/>
  <c r="R50" i="7" s="1"/>
  <c r="T50" i="7" s="1"/>
  <c r="Q506" i="7"/>
  <c r="R506" i="7" s="1"/>
  <c r="T506" i="7" s="1"/>
  <c r="Q668" i="7"/>
  <c r="R668" i="7" s="1"/>
  <c r="T668" i="7" s="1"/>
  <c r="Q385" i="7"/>
  <c r="R385" i="7" s="1"/>
  <c r="T385" i="7" s="1"/>
  <c r="Q309" i="7"/>
  <c r="R309" i="7" s="1"/>
  <c r="T309" i="7" s="1"/>
  <c r="Q1023" i="7"/>
  <c r="R1023" i="7" s="1"/>
  <c r="T1023" i="7" s="1"/>
  <c r="Q300" i="7"/>
  <c r="R300" i="7" s="1"/>
  <c r="T300" i="7" s="1"/>
  <c r="Q882" i="7"/>
  <c r="R882" i="7" s="1"/>
  <c r="T882" i="7" s="1"/>
  <c r="Q325" i="7"/>
  <c r="R325" i="7" s="1"/>
  <c r="T325" i="7" s="1"/>
  <c r="Q673" i="7"/>
  <c r="R673" i="7" s="1"/>
  <c r="T673" i="7" s="1"/>
  <c r="Q243" i="7"/>
  <c r="R243" i="7" s="1"/>
  <c r="T243" i="7" s="1"/>
  <c r="Q964" i="7"/>
  <c r="R964" i="7" s="1"/>
  <c r="T964" i="7" s="1"/>
  <c r="Q516" i="7"/>
  <c r="R516" i="7" s="1"/>
  <c r="T516" i="7" s="1"/>
  <c r="Q1076" i="7"/>
  <c r="R1076" i="7" s="1"/>
  <c r="T1076" i="7" s="1"/>
  <c r="Q572" i="7"/>
  <c r="R572" i="7" s="1"/>
  <c r="T572" i="7" s="1"/>
  <c r="Q940" i="7"/>
  <c r="R940" i="7" s="1"/>
  <c r="T940" i="7" s="1"/>
  <c r="Q792" i="7"/>
  <c r="R792" i="7" s="1"/>
  <c r="T792" i="7" s="1"/>
  <c r="Q1029" i="7"/>
  <c r="R1029" i="7" s="1"/>
  <c r="T1029" i="7" s="1"/>
  <c r="Q191" i="7"/>
  <c r="R191" i="7" s="1"/>
  <c r="T191" i="7" s="1"/>
  <c r="Q283" i="7"/>
  <c r="R283" i="7" s="1"/>
  <c r="T283" i="7" s="1"/>
  <c r="Q928" i="7"/>
  <c r="R928" i="7" s="1"/>
  <c r="T928" i="7" s="1"/>
  <c r="Q927" i="7"/>
  <c r="R927" i="7" s="1"/>
  <c r="T927" i="7" s="1"/>
  <c r="Q408" i="7"/>
  <c r="R408" i="7" s="1"/>
  <c r="T408" i="7" s="1"/>
  <c r="Q454" i="7"/>
  <c r="R454" i="7" s="1"/>
  <c r="T454" i="7" s="1"/>
  <c r="Q248" i="7"/>
  <c r="R248" i="7" s="1"/>
  <c r="T248" i="7" s="1"/>
  <c r="Q605" i="7"/>
  <c r="R605" i="7" s="1"/>
  <c r="T605" i="7" s="1"/>
  <c r="Q1002" i="7"/>
  <c r="R1002" i="7" s="1"/>
  <c r="T1002" i="7" s="1"/>
  <c r="Q96" i="7"/>
  <c r="R96" i="7" s="1"/>
  <c r="T96" i="7" s="1"/>
  <c r="Q563" i="7"/>
  <c r="R563" i="7" s="1"/>
  <c r="T563" i="7" s="1"/>
  <c r="Q500" i="7"/>
  <c r="R500" i="7" s="1"/>
  <c r="T500" i="7" s="1"/>
  <c r="Q522" i="7"/>
  <c r="R522" i="7" s="1"/>
  <c r="T522" i="7" s="1"/>
  <c r="Q664" i="7"/>
  <c r="R664" i="7" s="1"/>
  <c r="T664" i="7" s="1"/>
  <c r="Q1067" i="7"/>
  <c r="R1067" i="7" s="1"/>
  <c r="T1067" i="7" s="1"/>
  <c r="Q526" i="7"/>
  <c r="R526" i="7" s="1"/>
  <c r="T526" i="7" s="1"/>
  <c r="Q921" i="7"/>
  <c r="R921" i="7" s="1"/>
  <c r="T921" i="7" s="1"/>
  <c r="Q1025" i="7"/>
  <c r="R1025" i="7" s="1"/>
  <c r="T1025" i="7" s="1"/>
  <c r="Q994" i="7"/>
  <c r="R994" i="7" s="1"/>
  <c r="T994" i="7" s="1"/>
  <c r="Q719" i="7"/>
  <c r="R719" i="7" s="1"/>
  <c r="T719" i="7" s="1"/>
  <c r="Q740" i="7"/>
  <c r="R740" i="7" s="1"/>
  <c r="T740" i="7" s="1"/>
  <c r="Q510" i="7"/>
  <c r="R510" i="7" s="1"/>
  <c r="T510" i="7" s="1"/>
  <c r="Q736" i="7"/>
  <c r="R736" i="7" s="1"/>
  <c r="T736" i="7" s="1"/>
  <c r="Q1086" i="7"/>
  <c r="R1086" i="7" s="1"/>
  <c r="T1086" i="7" s="1"/>
  <c r="Q121" i="7"/>
  <c r="R121" i="7" s="1"/>
  <c r="T121" i="7" s="1"/>
  <c r="Q318" i="7"/>
  <c r="R318" i="7" s="1"/>
  <c r="T318" i="7" s="1"/>
  <c r="Q952" i="7"/>
  <c r="R952" i="7" s="1"/>
  <c r="T952" i="7" s="1"/>
  <c r="Q168" i="7"/>
  <c r="R168" i="7" s="1"/>
  <c r="T168" i="7" s="1"/>
  <c r="Q119" i="7"/>
  <c r="R119" i="7" s="1"/>
  <c r="T119" i="7" s="1"/>
  <c r="Q365" i="7"/>
  <c r="R365" i="7" s="1"/>
  <c r="T365" i="7" s="1"/>
  <c r="Q1062" i="7"/>
  <c r="R1062" i="7" s="1"/>
  <c r="T1062" i="7" s="1"/>
  <c r="Q589" i="7"/>
  <c r="R589" i="7" s="1"/>
  <c r="T589" i="7" s="1"/>
  <c r="Q1078" i="7"/>
  <c r="R1078" i="7" s="1"/>
  <c r="T1078" i="7" s="1"/>
  <c r="Q25" i="7"/>
  <c r="R25" i="7" s="1"/>
  <c r="T25" i="7" s="1"/>
  <c r="Q201" i="7"/>
  <c r="R201" i="7" s="1"/>
  <c r="T201" i="7" s="1"/>
  <c r="Q666" i="7"/>
  <c r="R666" i="7" s="1"/>
  <c r="T666" i="7" s="1"/>
  <c r="Q828" i="7"/>
  <c r="R828" i="7" s="1"/>
  <c r="T828" i="7" s="1"/>
  <c r="Q958" i="7"/>
  <c r="R958" i="7" s="1"/>
  <c r="T958" i="7" s="1"/>
  <c r="Q515" i="7"/>
  <c r="R515" i="7" s="1"/>
  <c r="T515" i="7" s="1"/>
  <c r="Q579" i="7"/>
  <c r="R579" i="7" s="1"/>
  <c r="T579" i="7" s="1"/>
  <c r="Q294" i="7"/>
  <c r="R294" i="7" s="1"/>
  <c r="T294" i="7" s="1"/>
  <c r="Q717" i="7"/>
  <c r="R717" i="7" s="1"/>
  <c r="T717" i="7" s="1"/>
  <c r="Q377" i="7"/>
  <c r="R377" i="7" s="1"/>
  <c r="T377" i="7" s="1"/>
  <c r="Q938" i="7"/>
  <c r="R938" i="7" s="1"/>
  <c r="T938" i="7" s="1"/>
  <c r="Q1069" i="7"/>
  <c r="R1069" i="7" s="1"/>
  <c r="T1069" i="7" s="1"/>
  <c r="Q681" i="7"/>
  <c r="R681" i="7" s="1"/>
  <c r="T681" i="7" s="1"/>
  <c r="Q87" i="7"/>
  <c r="R87" i="7" s="1"/>
  <c r="T87" i="7" s="1"/>
  <c r="Q276" i="7"/>
  <c r="R276" i="7" s="1"/>
  <c r="T276" i="7" s="1"/>
  <c r="Q125" i="7"/>
  <c r="R125" i="7" s="1"/>
  <c r="T125" i="7" s="1"/>
  <c r="Q386" i="7"/>
  <c r="R386" i="7" s="1"/>
  <c r="T386" i="7" s="1"/>
  <c r="Q306" i="7"/>
  <c r="R306" i="7" s="1"/>
  <c r="T306" i="7" s="1"/>
  <c r="Q916" i="7"/>
  <c r="R916" i="7" s="1"/>
  <c r="T916" i="7" s="1"/>
  <c r="Q817" i="7"/>
  <c r="R817" i="7" s="1"/>
  <c r="T817" i="7" s="1"/>
  <c r="Q141" i="7"/>
  <c r="R141" i="7" s="1"/>
  <c r="T141" i="7" s="1"/>
  <c r="Q880" i="7"/>
  <c r="R880" i="7" s="1"/>
  <c r="T880" i="7" s="1"/>
  <c r="Q685" i="7"/>
  <c r="R685" i="7" s="1"/>
  <c r="T685" i="7" s="1"/>
  <c r="Q738" i="7"/>
  <c r="R738" i="7" s="1"/>
  <c r="T738" i="7" s="1"/>
  <c r="Q447" i="7"/>
  <c r="R447" i="7" s="1"/>
  <c r="T447" i="7" s="1"/>
  <c r="Q1068" i="7"/>
  <c r="R1068" i="7" s="1"/>
  <c r="T1068" i="7" s="1"/>
  <c r="Q212" i="7"/>
  <c r="R212" i="7" s="1"/>
  <c r="T212" i="7" s="1"/>
  <c r="Q554" i="7"/>
  <c r="R554" i="7" s="1"/>
  <c r="T554" i="7" s="1"/>
  <c r="Q901" i="7"/>
  <c r="R901" i="7" s="1"/>
  <c r="T901" i="7" s="1"/>
  <c r="Q1012" i="7"/>
  <c r="R1012" i="7" s="1"/>
  <c r="T1012" i="7" s="1"/>
  <c r="Q650" i="7"/>
  <c r="R650" i="7" s="1"/>
  <c r="T650" i="7" s="1"/>
  <c r="Q100" i="7"/>
  <c r="R100" i="7" s="1"/>
  <c r="T100" i="7" s="1"/>
  <c r="Q213" i="7"/>
  <c r="R213" i="7" s="1"/>
  <c r="T213" i="7" s="1"/>
  <c r="Q519" i="7"/>
  <c r="R519" i="7" s="1"/>
  <c r="T519" i="7" s="1"/>
  <c r="Q242" i="7"/>
  <c r="R242" i="7" s="1"/>
  <c r="T242" i="7" s="1"/>
  <c r="Q564" i="7"/>
  <c r="R564" i="7" s="1"/>
  <c r="T564" i="7" s="1"/>
  <c r="Q53" i="7"/>
  <c r="R53" i="7" s="1"/>
  <c r="T53" i="7" s="1"/>
  <c r="Q998" i="7"/>
  <c r="R998" i="7" s="1"/>
  <c r="T998" i="7" s="1"/>
  <c r="Q918" i="7"/>
  <c r="R918" i="7" s="1"/>
  <c r="T918" i="7" s="1"/>
  <c r="Q56" i="7"/>
  <c r="R56" i="7" s="1"/>
  <c r="T56" i="7" s="1"/>
  <c r="Q123" i="7"/>
  <c r="R123" i="7" s="1"/>
  <c r="T123" i="7" s="1"/>
  <c r="Q214" i="7"/>
  <c r="R214" i="7" s="1"/>
  <c r="T214" i="7" s="1"/>
  <c r="Q759" i="7"/>
  <c r="R759" i="7" s="1"/>
  <c r="T759" i="7" s="1"/>
  <c r="Q75" i="7"/>
  <c r="R75" i="7" s="1"/>
  <c r="T75" i="7" s="1"/>
  <c r="Q727" i="7"/>
  <c r="R727" i="7" s="1"/>
  <c r="T727" i="7" s="1"/>
  <c r="Q381" i="7"/>
  <c r="R381" i="7" s="1"/>
  <c r="T381" i="7" s="1"/>
  <c r="Q491" i="7"/>
  <c r="R491" i="7" s="1"/>
  <c r="T491" i="7" s="1"/>
  <c r="Q571" i="7"/>
  <c r="R571" i="7" s="1"/>
  <c r="T571" i="7" s="1"/>
  <c r="Q551" i="7"/>
  <c r="R551" i="7" s="1"/>
  <c r="T551" i="7" s="1"/>
  <c r="Q594" i="7"/>
  <c r="R594" i="7" s="1"/>
  <c r="T594" i="7" s="1"/>
  <c r="Q739" i="7"/>
  <c r="R739" i="7" s="1"/>
  <c r="T739" i="7" s="1"/>
  <c r="Q678" i="7"/>
  <c r="R678" i="7" s="1"/>
  <c r="T678" i="7" s="1"/>
  <c r="Q816" i="7"/>
  <c r="R816" i="7" s="1"/>
  <c r="T816" i="7" s="1"/>
  <c r="Q942" i="7"/>
  <c r="R942" i="7" s="1"/>
  <c r="T942" i="7" s="1"/>
  <c r="Q51" i="7"/>
  <c r="R51" i="7" s="1"/>
  <c r="T51" i="7" s="1"/>
  <c r="Q508" i="7"/>
  <c r="R508" i="7" s="1"/>
  <c r="T508" i="7" s="1"/>
  <c r="Q284" i="7"/>
  <c r="R284" i="7" s="1"/>
  <c r="T284" i="7" s="1"/>
  <c r="Q1064" i="7"/>
  <c r="R1064" i="7" s="1"/>
  <c r="T1064" i="7" s="1"/>
  <c r="Q370" i="7"/>
  <c r="R370" i="7" s="1"/>
  <c r="T370" i="7" s="1"/>
  <c r="Q401" i="7"/>
  <c r="R401" i="7" s="1"/>
  <c r="T401" i="7" s="1"/>
  <c r="Q592" i="7"/>
  <c r="R592" i="7" s="1"/>
  <c r="T592" i="7" s="1"/>
  <c r="Q1057" i="7"/>
  <c r="R1057" i="7" s="1"/>
  <c r="T1057" i="7" s="1"/>
  <c r="Q312" i="7"/>
  <c r="R312" i="7" s="1"/>
  <c r="T312" i="7" s="1"/>
  <c r="Q358" i="7"/>
  <c r="R358" i="7" s="1"/>
  <c r="T358" i="7" s="1"/>
  <c r="Q164" i="7"/>
  <c r="R164" i="7" s="1"/>
  <c r="T164" i="7" s="1"/>
  <c r="Q413" i="7"/>
  <c r="R413" i="7" s="1"/>
  <c r="T413" i="7" s="1"/>
  <c r="Q953" i="7"/>
  <c r="R953" i="7" s="1"/>
  <c r="T953" i="7" s="1"/>
  <c r="Q971" i="7"/>
  <c r="R971" i="7" s="1"/>
  <c r="T971" i="7" s="1"/>
  <c r="Q467" i="7"/>
  <c r="R467" i="7" s="1"/>
  <c r="T467" i="7" s="1"/>
  <c r="Q152" i="7"/>
  <c r="R152" i="7" s="1"/>
  <c r="T152" i="7" s="1"/>
  <c r="Q438" i="7"/>
  <c r="R438" i="7" s="1"/>
  <c r="T438" i="7" s="1"/>
  <c r="Q568" i="7"/>
  <c r="R568" i="7" s="1"/>
  <c r="T568" i="7" s="1"/>
  <c r="Q959" i="7"/>
  <c r="R959" i="7" s="1"/>
  <c r="T959" i="7" s="1"/>
  <c r="Q501" i="7"/>
  <c r="R501" i="7" s="1"/>
  <c r="T501" i="7" s="1"/>
  <c r="Q1084" i="7"/>
  <c r="R1084" i="7" s="1"/>
  <c r="T1084" i="7" s="1"/>
  <c r="Q865" i="7"/>
  <c r="R865" i="7" s="1"/>
  <c r="T865" i="7" s="1"/>
  <c r="Q886" i="7"/>
  <c r="R886" i="7" s="1"/>
  <c r="T886" i="7" s="1"/>
  <c r="Q635" i="7"/>
  <c r="R635" i="7" s="1"/>
  <c r="T635" i="7" s="1"/>
  <c r="Q224" i="7"/>
  <c r="R224" i="7" s="1"/>
  <c r="T224" i="7" s="1"/>
  <c r="Q426" i="7"/>
  <c r="R426" i="7" s="1"/>
  <c r="T426" i="7" s="1"/>
  <c r="Q556" i="7"/>
  <c r="R556" i="7" s="1"/>
  <c r="T556" i="7" s="1"/>
  <c r="Q870" i="7"/>
  <c r="R870" i="7" s="1"/>
  <c r="T870" i="7" s="1"/>
  <c r="Q623" i="7"/>
  <c r="R623" i="7" s="1"/>
  <c r="T623" i="7" s="1"/>
  <c r="Q464" i="7"/>
  <c r="R464" i="7" s="1"/>
  <c r="T464" i="7" s="1"/>
  <c r="Q297" i="7"/>
  <c r="R297" i="7" s="1"/>
  <c r="T297" i="7" s="1"/>
  <c r="Q1043" i="7"/>
  <c r="R1043" i="7" s="1"/>
  <c r="T1043" i="7" s="1"/>
  <c r="Q23" i="7"/>
  <c r="R23" i="7" s="1"/>
  <c r="T23" i="7" s="1"/>
  <c r="Q269" i="7"/>
  <c r="R269" i="7" s="1"/>
  <c r="T269" i="7" s="1"/>
  <c r="Q966" i="7"/>
  <c r="R966" i="7" s="1"/>
  <c r="T966" i="7" s="1"/>
  <c r="Q1008" i="7"/>
  <c r="R1008" i="7" s="1"/>
  <c r="T1008" i="7" s="1"/>
  <c r="Q970" i="7"/>
  <c r="R970" i="7" s="1"/>
  <c r="T970" i="7" s="1"/>
  <c r="Q695" i="7"/>
  <c r="R695" i="7" s="1"/>
  <c r="T695" i="7" s="1"/>
  <c r="Q117" i="7"/>
  <c r="R117" i="7" s="1"/>
  <c r="T117" i="7" s="1"/>
  <c r="Q402" i="7"/>
  <c r="R402" i="7" s="1"/>
  <c r="T402" i="7" s="1"/>
  <c r="Q732" i="7"/>
  <c r="R732" i="7" s="1"/>
  <c r="T732" i="7" s="1"/>
  <c r="Q850" i="7"/>
  <c r="R850" i="7" s="1"/>
  <c r="T850" i="7" s="1"/>
  <c r="Q431" i="7"/>
  <c r="R431" i="7" s="1"/>
  <c r="T431" i="7" s="1"/>
  <c r="Q475" i="7"/>
  <c r="R475" i="7" s="1"/>
  <c r="T475" i="7" s="1"/>
  <c r="Q210" i="7"/>
  <c r="R210" i="7" s="1"/>
  <c r="T210" i="7" s="1"/>
  <c r="Q859" i="7"/>
  <c r="R859" i="7" s="1"/>
  <c r="T859" i="7" s="1"/>
  <c r="Q628" i="7"/>
  <c r="R628" i="7" s="1"/>
  <c r="T628" i="7" s="1"/>
  <c r="Q746" i="7"/>
  <c r="R746" i="7" s="1"/>
  <c r="T746" i="7" s="1"/>
  <c r="Q961" i="7"/>
  <c r="R961" i="7" s="1"/>
  <c r="T961" i="7" s="1"/>
  <c r="Q798" i="7"/>
  <c r="R798" i="7" s="1"/>
  <c r="T798" i="7" s="1"/>
  <c r="Q988" i="7"/>
  <c r="R988" i="7" s="1"/>
  <c r="T988" i="7" s="1"/>
  <c r="Q577" i="7"/>
  <c r="R577" i="7" s="1"/>
  <c r="T577" i="7" s="1"/>
  <c r="Q616" i="7"/>
  <c r="R616" i="7" s="1"/>
  <c r="T616" i="7" s="1"/>
  <c r="Q302" i="7"/>
  <c r="R302" i="7" s="1"/>
  <c r="T302" i="7" s="1"/>
  <c r="Q198" i="7"/>
  <c r="R198" i="7" s="1"/>
  <c r="T198" i="7" s="1"/>
  <c r="Q155" i="7"/>
  <c r="R155" i="7" s="1"/>
  <c r="T155" i="7" s="1"/>
  <c r="Q697" i="7"/>
  <c r="R697" i="7" s="1"/>
  <c r="T697" i="7" s="1"/>
  <c r="Q451" i="7"/>
  <c r="R451" i="7" s="1"/>
  <c r="T451" i="7" s="1"/>
  <c r="Q1082" i="7"/>
  <c r="R1082" i="7" s="1"/>
  <c r="T1082" i="7" s="1"/>
  <c r="Q1080" i="7"/>
  <c r="R1080" i="7" s="1"/>
  <c r="T1080" i="7" s="1"/>
  <c r="Q414" i="7"/>
  <c r="R414" i="7" s="1"/>
  <c r="T414" i="7" s="1"/>
  <c r="Q255" i="7"/>
  <c r="R255" i="7" s="1"/>
  <c r="T255" i="7" s="1"/>
  <c r="Q720" i="7"/>
  <c r="R720" i="7" s="1"/>
  <c r="T720" i="7" s="1"/>
  <c r="Q824" i="7"/>
  <c r="R824" i="7" s="1"/>
  <c r="T824" i="7" s="1"/>
  <c r="Q458" i="7"/>
  <c r="R458" i="7" s="1"/>
  <c r="T458" i="7" s="1"/>
  <c r="Q781" i="7"/>
  <c r="R781" i="7" s="1"/>
  <c r="T781" i="7" s="1"/>
  <c r="Q796" i="7"/>
  <c r="R796" i="7" s="1"/>
  <c r="T796" i="7" s="1"/>
  <c r="Q542" i="7"/>
  <c r="R542" i="7" s="1"/>
  <c r="T542" i="7" s="1"/>
  <c r="Q962" i="7"/>
  <c r="R962" i="7" s="1"/>
  <c r="T962" i="7" s="1"/>
  <c r="Q19" i="7"/>
  <c r="R19" i="7" s="1"/>
  <c r="T19" i="7" s="1"/>
  <c r="Q327" i="7"/>
  <c r="R327" i="7" s="1"/>
  <c r="T327" i="7" s="1"/>
  <c r="Q241" i="7"/>
  <c r="R241" i="7" s="1"/>
  <c r="T241" i="7" s="1"/>
  <c r="Q622" i="7"/>
  <c r="R622" i="7" s="1"/>
  <c r="T622" i="7" s="1"/>
  <c r="Q784" i="7"/>
  <c r="R784" i="7" s="1"/>
  <c r="T784" i="7" s="1"/>
  <c r="Q794" i="7"/>
  <c r="R794" i="7" s="1"/>
  <c r="T794" i="7" s="1"/>
  <c r="Q905" i="7"/>
  <c r="R905" i="7" s="1"/>
  <c r="T905" i="7" s="1"/>
  <c r="Q521" i="7"/>
  <c r="R521" i="7" s="1"/>
  <c r="T521" i="7" s="1"/>
  <c r="Q585" i="7"/>
  <c r="R585" i="7" s="1"/>
  <c r="T585" i="7" s="1"/>
  <c r="Q189" i="7"/>
  <c r="R189" i="7" s="1"/>
  <c r="T189" i="7" s="1"/>
  <c r="Q614" i="7"/>
  <c r="R614" i="7" s="1"/>
  <c r="T614" i="7" s="1"/>
  <c r="Q194" i="7"/>
  <c r="R194" i="7" s="1"/>
  <c r="T194" i="7" s="1"/>
  <c r="Q774" i="7"/>
  <c r="R774" i="7" s="1"/>
  <c r="T774" i="7" s="1"/>
  <c r="Q339" i="7"/>
  <c r="R339" i="7" s="1"/>
  <c r="T339" i="7" s="1"/>
  <c r="Q1041" i="7"/>
  <c r="R1041" i="7" s="1"/>
  <c r="T1041" i="7" s="1"/>
  <c r="Q203" i="7"/>
  <c r="R203" i="7" s="1"/>
  <c r="T203" i="7" s="1"/>
  <c r="Q647" i="7"/>
  <c r="R647" i="7" s="1"/>
  <c r="T647" i="7" s="1"/>
  <c r="Q1102" i="7"/>
  <c r="R1102" i="7" s="1"/>
  <c r="T1102" i="7" s="1"/>
  <c r="Q810" i="7"/>
  <c r="R810" i="7" s="1"/>
  <c r="T810" i="7" s="1"/>
  <c r="Q923" i="7"/>
  <c r="R923" i="7" s="1"/>
  <c r="T923" i="7" s="1"/>
  <c r="Q18" i="7"/>
  <c r="R18" i="7" s="1"/>
  <c r="T18" i="7" s="1"/>
  <c r="Q558" i="7"/>
  <c r="R558" i="7" s="1"/>
  <c r="T558" i="7" s="1"/>
  <c r="Q373" i="7"/>
  <c r="R373" i="7" s="1"/>
  <c r="T373" i="7" s="1"/>
  <c r="Q872" i="7"/>
  <c r="R872" i="7" s="1"/>
  <c r="T872" i="7" s="1"/>
  <c r="Q228" i="7"/>
  <c r="R228" i="7" s="1"/>
  <c r="T228" i="7" s="1"/>
  <c r="Q504" i="7"/>
  <c r="R504" i="7" s="1"/>
  <c r="T504" i="7" s="1"/>
  <c r="Q545" i="7"/>
  <c r="R545" i="7" s="1"/>
  <c r="T545" i="7" s="1"/>
  <c r="Q671" i="7"/>
  <c r="R671" i="7" s="1"/>
  <c r="T671" i="7" s="1"/>
  <c r="Q412" i="7"/>
  <c r="R412" i="7" s="1"/>
  <c r="T412" i="7" s="1"/>
  <c r="Q565" i="7"/>
  <c r="R565" i="7" s="1"/>
  <c r="T565" i="7" s="1"/>
  <c r="Q216" i="7"/>
  <c r="R216" i="7" s="1"/>
  <c r="T216" i="7" s="1"/>
  <c r="Q546" i="7"/>
  <c r="R546" i="7" s="1"/>
  <c r="T546" i="7" s="1"/>
  <c r="Q973" i="7"/>
  <c r="R973" i="7" s="1"/>
  <c r="T973" i="7" s="1"/>
  <c r="Q68" i="7"/>
  <c r="R68" i="7" s="1"/>
  <c r="T68" i="7" s="1"/>
  <c r="Q1095" i="7"/>
  <c r="R1095" i="7" s="1"/>
  <c r="T1095" i="7" s="1"/>
  <c r="Q1018" i="7"/>
  <c r="R1018" i="7" s="1"/>
  <c r="T1018" i="7" s="1"/>
  <c r="Q523" i="7"/>
  <c r="R523" i="7" s="1"/>
  <c r="T523" i="7" s="1"/>
  <c r="Q342" i="7"/>
  <c r="R342" i="7" s="1"/>
  <c r="T342" i="7" s="1"/>
  <c r="Q883" i="7"/>
  <c r="R883" i="7" s="1"/>
  <c r="T883" i="7" s="1"/>
  <c r="Q851" i="7"/>
  <c r="R851" i="7" s="1"/>
  <c r="T851" i="7" s="1"/>
  <c r="Q621" i="7"/>
  <c r="R621" i="7" s="1"/>
  <c r="T621" i="7" s="1"/>
  <c r="Q868" i="7"/>
  <c r="R868" i="7" s="1"/>
  <c r="T868" i="7" s="1"/>
  <c r="Q948" i="7"/>
  <c r="R948" i="7" s="1"/>
  <c r="T948" i="7" s="1"/>
  <c r="Q778" i="7"/>
  <c r="R778" i="7" s="1"/>
  <c r="T778" i="7" s="1"/>
  <c r="Q539" i="7"/>
  <c r="R539" i="7" s="1"/>
  <c r="T539" i="7" s="1"/>
  <c r="Q511" i="7"/>
  <c r="R511" i="7" s="1"/>
  <c r="T511" i="7" s="1"/>
  <c r="Q330" i="7"/>
  <c r="R330" i="7" s="1"/>
  <c r="T330" i="7" s="1"/>
  <c r="Q364" i="7"/>
  <c r="R364" i="7" s="1"/>
  <c r="T364" i="7" s="1"/>
  <c r="Q929" i="7"/>
  <c r="R929" i="7" s="1"/>
  <c r="T929" i="7" s="1"/>
  <c r="Q131" i="7"/>
  <c r="R131" i="7" s="1"/>
  <c r="T131" i="7" s="1"/>
  <c r="Q701" i="7"/>
  <c r="R701" i="7" s="1"/>
  <c r="T701" i="7" s="1"/>
  <c r="Q926" i="7"/>
  <c r="R926" i="7" s="1"/>
  <c r="T926" i="7" s="1"/>
  <c r="Q1090" i="7"/>
  <c r="R1090" i="7" s="1"/>
  <c r="T1090" i="7" s="1"/>
  <c r="Q753" i="7"/>
  <c r="R753" i="7" s="1"/>
  <c r="T753" i="7" s="1"/>
  <c r="Q149" i="7"/>
  <c r="R149" i="7" s="1"/>
  <c r="T149" i="7" s="1"/>
  <c r="Q1085" i="7"/>
  <c r="R1085" i="7" s="1"/>
  <c r="T1085" i="7" s="1"/>
  <c r="Q924" i="7"/>
  <c r="R924" i="7" s="1"/>
  <c r="T924" i="7" s="1"/>
  <c r="Q862" i="7"/>
  <c r="R862" i="7" s="1"/>
  <c r="T862" i="7" s="1"/>
  <c r="Q263" i="7"/>
  <c r="R263" i="7" s="1"/>
  <c r="T263" i="7" s="1"/>
  <c r="Q33" i="7"/>
  <c r="R33" i="7" s="1"/>
  <c r="T33" i="7" s="1"/>
  <c r="Q126" i="7"/>
  <c r="R126" i="7" s="1"/>
  <c r="T126" i="7" s="1"/>
  <c r="Q636" i="7"/>
  <c r="R636" i="7" s="1"/>
  <c r="T636" i="7" s="1"/>
  <c r="Q742" i="7"/>
  <c r="R742" i="7" s="1"/>
  <c r="T742" i="7" s="1"/>
  <c r="Q347" i="7"/>
  <c r="R347" i="7" s="1"/>
  <c r="T347" i="7" s="1"/>
  <c r="Q391" i="7"/>
  <c r="R391" i="7" s="1"/>
  <c r="T391" i="7" s="1"/>
  <c r="Q30" i="7"/>
  <c r="R30" i="7" s="1"/>
  <c r="T30" i="7" s="1"/>
  <c r="Q853" i="7"/>
  <c r="R853" i="7" s="1"/>
  <c r="T853" i="7" s="1"/>
  <c r="Q304" i="7"/>
  <c r="R304" i="7" s="1"/>
  <c r="T304" i="7" s="1"/>
  <c r="Q602" i="7"/>
  <c r="R602" i="7" s="1"/>
  <c r="T602" i="7" s="1"/>
  <c r="Q613" i="7"/>
  <c r="R613" i="7" s="1"/>
  <c r="T613" i="7" s="1"/>
  <c r="Q450" i="7"/>
  <c r="R450" i="7" s="1"/>
  <c r="T450" i="7" s="1"/>
  <c r="Q369" i="7"/>
  <c r="R369" i="7" s="1"/>
  <c r="T369" i="7" s="1"/>
  <c r="Q457" i="7"/>
  <c r="R457" i="7" s="1"/>
  <c r="T457" i="7" s="1"/>
  <c r="Q496" i="7"/>
  <c r="R496" i="7" s="1"/>
  <c r="T496" i="7" s="1"/>
  <c r="Q206" i="7"/>
  <c r="R206" i="7" s="1"/>
  <c r="T206" i="7" s="1"/>
  <c r="Q608" i="7"/>
  <c r="R608" i="7" s="1"/>
  <c r="T608" i="7" s="1"/>
  <c r="Q890" i="7"/>
  <c r="R890" i="7" s="1"/>
  <c r="T890" i="7" s="1"/>
  <c r="Q852" i="7"/>
  <c r="R852" i="7" s="1"/>
  <c r="T852" i="7" s="1"/>
  <c r="Q151" i="7"/>
  <c r="R151" i="7" s="1"/>
  <c r="T151" i="7" s="1"/>
  <c r="Q866" i="7"/>
  <c r="R866" i="7" s="1"/>
  <c r="T866" i="7" s="1"/>
  <c r="Q612" i="7"/>
  <c r="R612" i="7" s="1"/>
  <c r="T612" i="7" s="1"/>
  <c r="Q66" i="7"/>
  <c r="R66" i="7" s="1"/>
  <c r="T66" i="7" s="1"/>
  <c r="Q159" i="7"/>
  <c r="R159" i="7" s="1"/>
  <c r="T159" i="7" s="1"/>
  <c r="Q360" i="7"/>
  <c r="R360" i="7" s="1"/>
  <c r="T360" i="7" s="1"/>
  <c r="Q235" i="7"/>
  <c r="R235" i="7" s="1"/>
  <c r="T235" i="7" s="1"/>
  <c r="Q278" i="7"/>
  <c r="R278" i="7" s="1"/>
  <c r="T278" i="7" s="1"/>
  <c r="Q708" i="7"/>
  <c r="R708" i="7" s="1"/>
  <c r="T708" i="7" s="1"/>
  <c r="Q688" i="7"/>
  <c r="R688" i="7" s="1"/>
  <c r="T688" i="7" s="1"/>
  <c r="Q266" i="7"/>
  <c r="R266" i="7" s="1"/>
  <c r="T266" i="7" s="1"/>
  <c r="Q758" i="7"/>
  <c r="R758" i="7" s="1"/>
  <c r="T758" i="7" s="1"/>
  <c r="Q498" i="7"/>
  <c r="R498" i="7" s="1"/>
  <c r="T498" i="7" s="1"/>
  <c r="Q27" i="7"/>
  <c r="R27" i="7" s="1"/>
  <c r="T27" i="7" s="1"/>
  <c r="Q332" i="7"/>
  <c r="R332" i="7" s="1"/>
  <c r="T332" i="7" s="1"/>
  <c r="Q13" i="7"/>
  <c r="R13" i="7" s="1"/>
  <c r="T13" i="7" s="1"/>
  <c r="Q232" i="7"/>
  <c r="R232" i="7" s="1"/>
  <c r="T232" i="7" s="1"/>
  <c r="Q626" i="7"/>
  <c r="R626" i="7" s="1"/>
  <c r="T626" i="7" s="1"/>
  <c r="Q1083" i="7"/>
  <c r="R1083" i="7" s="1"/>
  <c r="T1083" i="7" s="1"/>
  <c r="Q41" i="7"/>
  <c r="R41" i="7" s="1"/>
  <c r="T41" i="7" s="1"/>
  <c r="Q974" i="7"/>
  <c r="R974" i="7" s="1"/>
  <c r="T974" i="7" s="1"/>
  <c r="Q640" i="7"/>
  <c r="R640" i="7" s="1"/>
  <c r="T640" i="7" s="1"/>
  <c r="Q231" i="7"/>
  <c r="R231" i="7" s="1"/>
  <c r="T231" i="7" s="1"/>
  <c r="Q750" i="7"/>
  <c r="R750" i="7" s="1"/>
  <c r="T750" i="7" s="1"/>
  <c r="Q835" i="7"/>
  <c r="R835" i="7" s="1"/>
  <c r="T835" i="7" s="1"/>
  <c r="Q945" i="7"/>
  <c r="R945" i="7" s="1"/>
  <c r="T945" i="7" s="1"/>
  <c r="Q721" i="7"/>
  <c r="R721" i="7" s="1"/>
  <c r="T721" i="7" s="1"/>
  <c r="Q737" i="7"/>
  <c r="R737" i="7" s="1"/>
  <c r="T737" i="7" s="1"/>
  <c r="Q892" i="7"/>
  <c r="R892" i="7" s="1"/>
  <c r="T892" i="7" s="1"/>
  <c r="Q655" i="7"/>
  <c r="R655" i="7" s="1"/>
  <c r="T655" i="7" s="1"/>
  <c r="Q109" i="7"/>
  <c r="R109" i="7" s="1"/>
  <c r="T109" i="7" s="1"/>
  <c r="Q761" i="7"/>
  <c r="R761" i="7" s="1"/>
  <c r="T761" i="7" s="1"/>
  <c r="Q693" i="7"/>
  <c r="R693" i="7" s="1"/>
  <c r="T693" i="7" s="1"/>
  <c r="Q624" i="7"/>
  <c r="R624" i="7" s="1"/>
  <c r="T624" i="7" s="1"/>
  <c r="Q474" i="7"/>
  <c r="R474" i="7" s="1"/>
  <c r="T474" i="7" s="1"/>
  <c r="Q980" i="7"/>
  <c r="R980" i="7" s="1"/>
  <c r="T980" i="7" s="1"/>
  <c r="Q1073" i="7"/>
  <c r="R1073" i="7" s="1"/>
  <c r="T1073" i="7" s="1"/>
  <c r="Q528" i="7"/>
  <c r="R528" i="7" s="1"/>
  <c r="T528" i="7" s="1"/>
  <c r="Q282" i="7"/>
  <c r="R282" i="7" s="1"/>
  <c r="T282" i="7" s="1"/>
  <c r="Q92" i="7"/>
  <c r="R92" i="7" s="1"/>
  <c r="T92" i="7" s="1"/>
  <c r="Q178" i="7"/>
  <c r="R178" i="7" s="1"/>
  <c r="T178" i="7" s="1"/>
  <c r="Q274" i="7"/>
  <c r="R274" i="7" s="1"/>
  <c r="T274" i="7" s="1"/>
  <c r="Q105" i="7"/>
  <c r="R105" i="7" s="1"/>
  <c r="T105" i="7" s="1"/>
  <c r="Q854" i="7"/>
  <c r="R854" i="7" s="1"/>
  <c r="T854" i="7" s="1"/>
  <c r="Q587" i="7"/>
  <c r="R587" i="7" s="1"/>
  <c r="T587" i="7" s="1"/>
  <c r="Q102" i="7"/>
  <c r="R102" i="7" s="1"/>
  <c r="T102" i="7" s="1"/>
  <c r="Q12" i="7"/>
  <c r="R12" i="7" s="1"/>
  <c r="T12" i="7" s="1"/>
  <c r="Q524" i="7"/>
  <c r="R524" i="7" s="1"/>
  <c r="T524" i="7" s="1"/>
  <c r="Q469" i="7"/>
  <c r="R469" i="7" s="1"/>
  <c r="T469" i="7" s="1"/>
  <c r="Q174" i="7"/>
  <c r="R174" i="7" s="1"/>
  <c r="T174" i="7" s="1"/>
  <c r="Q889" i="7"/>
  <c r="R889" i="7" s="1"/>
  <c r="T889" i="7" s="1"/>
  <c r="Q166" i="7"/>
  <c r="R166" i="7" s="1"/>
  <c r="T166" i="7" s="1"/>
  <c r="Q5" i="7"/>
  <c r="R5" i="7" s="1"/>
  <c r="T5" i="7" s="1"/>
  <c r="Q1011" i="7"/>
  <c r="R1011" i="7" s="1"/>
  <c r="T1011" i="7" s="1"/>
  <c r="Q802" i="7"/>
  <c r="R802" i="7" s="1"/>
  <c r="T802" i="7" s="1"/>
  <c r="Q299" i="7"/>
  <c r="R299" i="7" s="1"/>
  <c r="T299" i="7" s="1"/>
  <c r="Q439" i="7"/>
  <c r="R439" i="7" s="1"/>
  <c r="T439" i="7" s="1"/>
  <c r="Q258" i="7"/>
  <c r="R258" i="7" s="1"/>
  <c r="T258" i="7" s="1"/>
  <c r="Q667" i="7"/>
  <c r="R667" i="7" s="1"/>
  <c r="T667" i="7" s="1"/>
  <c r="Q1006" i="7"/>
  <c r="R1006" i="7" s="1"/>
  <c r="T1006" i="7" s="1"/>
  <c r="Q752" i="7"/>
  <c r="R752" i="7" s="1"/>
  <c r="T752" i="7" s="1"/>
  <c r="Q748" i="7"/>
  <c r="R748" i="7" s="1"/>
  <c r="T748" i="7" s="1"/>
  <c r="Q768" i="7"/>
  <c r="R768" i="7" s="1"/>
  <c r="T768" i="7" s="1"/>
  <c r="Q670" i="7"/>
  <c r="R670" i="7" s="1"/>
  <c r="T670" i="7" s="1"/>
  <c r="Q455" i="7"/>
  <c r="R455" i="7" s="1"/>
  <c r="T455" i="7" s="1"/>
  <c r="Q427" i="7"/>
  <c r="R427" i="7" s="1"/>
  <c r="T427" i="7" s="1"/>
  <c r="Q234" i="7"/>
  <c r="R234" i="7" s="1"/>
  <c r="T234" i="7" s="1"/>
  <c r="Q280" i="7"/>
  <c r="R280" i="7" s="1"/>
  <c r="T280" i="7" s="1"/>
  <c r="Q1071" i="7"/>
  <c r="R1071" i="7" s="1"/>
  <c r="T1071" i="7" s="1"/>
  <c r="Q35" i="7"/>
  <c r="R35" i="7" s="1"/>
  <c r="T35" i="7" s="1"/>
  <c r="Q485" i="7"/>
  <c r="R485" i="7" s="1"/>
  <c r="T485" i="7" s="1"/>
  <c r="Q734" i="7"/>
  <c r="R734" i="7" s="1"/>
  <c r="T734" i="7" s="1"/>
  <c r="Q874" i="7"/>
  <c r="R874" i="7" s="1"/>
  <c r="T874" i="7" s="1"/>
  <c r="Q429" i="7"/>
  <c r="R429" i="7" s="1"/>
  <c r="T429" i="7" s="1"/>
  <c r="Q813" i="7"/>
  <c r="R813" i="7" s="1"/>
  <c r="T813" i="7" s="1"/>
  <c r="Q1001" i="7"/>
  <c r="R1001" i="7" s="1"/>
  <c r="T1001" i="7" s="1"/>
  <c r="Q840" i="7"/>
  <c r="R840" i="7" s="1"/>
  <c r="T840" i="7" s="1"/>
  <c r="Q754" i="7"/>
  <c r="R754" i="7" s="1"/>
  <c r="T754" i="7" s="1"/>
  <c r="Q107" i="7"/>
  <c r="R107" i="7" s="1"/>
  <c r="T107" i="7" s="1"/>
  <c r="Q644" i="7"/>
  <c r="R644" i="7" s="1"/>
  <c r="T644" i="7" s="1"/>
  <c r="Q42" i="7"/>
  <c r="R42" i="7" s="1"/>
  <c r="T42" i="7" s="1"/>
  <c r="Q540" i="7"/>
  <c r="R540" i="7" s="1"/>
  <c r="T540" i="7" s="1"/>
  <c r="Q634" i="7"/>
  <c r="R634" i="7" s="1"/>
  <c r="T634" i="7" s="1"/>
  <c r="Q251" i="7"/>
  <c r="R251" i="7" s="1"/>
  <c r="T251" i="7" s="1"/>
  <c r="Q307" i="7"/>
  <c r="R307" i="7" s="1"/>
  <c r="T307" i="7" s="1"/>
  <c r="Q239" i="7"/>
  <c r="R239" i="7" s="1"/>
  <c r="T239" i="7" s="1"/>
  <c r="Q900" i="7"/>
  <c r="R900" i="7" s="1"/>
  <c r="T900" i="7" s="1"/>
  <c r="Q88" i="7"/>
  <c r="R88" i="7" s="1"/>
  <c r="T88" i="7" s="1"/>
  <c r="Q410" i="7"/>
  <c r="R410" i="7" s="1"/>
  <c r="T410" i="7" s="1"/>
  <c r="Q648" i="7"/>
  <c r="R648" i="7" s="1"/>
  <c r="T648" i="7" s="1"/>
  <c r="Q222" i="7"/>
  <c r="R222" i="7" s="1"/>
  <c r="T222" i="7" s="1"/>
  <c r="Q122" i="7"/>
  <c r="R122" i="7" s="1"/>
  <c r="T122" i="7" s="1"/>
  <c r="Q85" i="7"/>
  <c r="R85" i="7" s="1"/>
  <c r="T85" i="7" s="1"/>
  <c r="Q388" i="7"/>
  <c r="R388" i="7" s="1"/>
  <c r="T388" i="7" s="1"/>
  <c r="Q110" i="7"/>
  <c r="R110" i="7" s="1"/>
  <c r="T110" i="7" s="1"/>
  <c r="Q593" i="7"/>
  <c r="R593" i="7" s="1"/>
  <c r="T593" i="7" s="1"/>
  <c r="Q698" i="7"/>
  <c r="R698" i="7" s="1"/>
  <c r="T698" i="7" s="1"/>
  <c r="Q1089" i="7"/>
  <c r="R1089" i="7" s="1"/>
  <c r="T1089" i="7" s="1"/>
  <c r="Q630" i="7"/>
  <c r="R630" i="7" s="1"/>
  <c r="T630" i="7" s="1"/>
  <c r="Q686" i="7"/>
  <c r="R686" i="7" s="1"/>
  <c r="T686" i="7" s="1"/>
  <c r="Q132" i="7"/>
  <c r="R132" i="7" s="1"/>
  <c r="T132" i="7" s="1"/>
  <c r="Q569" i="7"/>
  <c r="R569" i="7" s="1"/>
  <c r="T569" i="7" s="1"/>
  <c r="Q63" i="7"/>
  <c r="R63" i="7" s="1"/>
  <c r="T63" i="7" s="1"/>
  <c r="Q766" i="7"/>
  <c r="R766" i="7" s="1"/>
  <c r="T766" i="7" s="1"/>
  <c r="Q54" i="7"/>
  <c r="R54" i="7" s="1"/>
  <c r="T54" i="7" s="1"/>
  <c r="Q170" i="7"/>
  <c r="R170" i="7" s="1"/>
  <c r="T170" i="7" s="1"/>
  <c r="Q409" i="7"/>
  <c r="R409" i="7" s="1"/>
  <c r="T409" i="7" s="1"/>
  <c r="Q16" i="7"/>
  <c r="R16" i="7" s="1"/>
  <c r="T16" i="7" s="1"/>
  <c r="Q914" i="7"/>
  <c r="R914" i="7" s="1"/>
  <c r="T914" i="7" s="1"/>
  <c r="Q1027" i="7"/>
  <c r="R1027" i="7" s="1"/>
  <c r="T1027" i="7" s="1"/>
  <c r="Q378" i="7"/>
  <c r="R378" i="7" s="1"/>
  <c r="T378" i="7" s="1"/>
  <c r="Q716" i="7"/>
  <c r="R716" i="7" s="1"/>
  <c r="T716" i="7" s="1"/>
  <c r="Q219" i="7"/>
  <c r="R219" i="7" s="1"/>
  <c r="T219" i="7" s="1"/>
  <c r="Q478" i="7"/>
  <c r="R478" i="7" s="1"/>
  <c r="T478" i="7" s="1"/>
  <c r="Q124" i="7"/>
  <c r="R124" i="7" s="1"/>
  <c r="T124" i="7" s="1"/>
  <c r="Q530" i="7"/>
  <c r="R530" i="7" s="1"/>
  <c r="T530" i="7" s="1"/>
  <c r="Q985" i="7"/>
  <c r="R985" i="7" s="1"/>
  <c r="T985" i="7" s="1"/>
  <c r="Q772" i="7"/>
  <c r="R772" i="7" s="1"/>
  <c r="T772" i="7" s="1"/>
  <c r="Q782" i="7"/>
  <c r="R782" i="7" s="1"/>
  <c r="T782" i="7" s="1"/>
  <c r="Q495" i="7"/>
  <c r="R495" i="7" s="1"/>
  <c r="T495" i="7" s="1"/>
  <c r="Q374" i="7"/>
  <c r="R374" i="7" s="1"/>
  <c r="T374" i="7" s="1"/>
  <c r="Q3" i="7"/>
  <c r="R3" i="7" s="1"/>
  <c r="T3" i="7" s="1"/>
  <c r="G6" i="10"/>
  <c r="H6" i="10" s="1"/>
  <c r="F7" i="10" s="1"/>
  <c r="G7" i="10" l="1"/>
  <c r="H7" i="10" s="1"/>
  <c r="F8" i="10" s="1"/>
  <c r="G8" i="10" l="1"/>
  <c r="H8" i="10" s="1"/>
  <c r="F9" i="10" s="1"/>
  <c r="G9" i="10" l="1"/>
  <c r="H9" i="10" s="1"/>
  <c r="F10" i="10" s="1"/>
  <c r="G10" i="10" l="1"/>
  <c r="H10" i="10" s="1"/>
  <c r="F11" i="10" s="1"/>
  <c r="G11" i="10" l="1"/>
  <c r="H11" i="10" s="1"/>
  <c r="F12" i="10" s="1"/>
  <c r="G12" i="10" l="1"/>
  <c r="H12" i="10" s="1"/>
  <c r="F13" i="10" s="1"/>
  <c r="G13" i="10" l="1"/>
  <c r="H13" i="10" s="1"/>
  <c r="F14" i="10" s="1"/>
  <c r="G14" i="10" l="1"/>
  <c r="H14" i="10" s="1"/>
  <c r="F15" i="10" s="1"/>
  <c r="G15" i="10" l="1"/>
  <c r="H15" i="10" s="1"/>
  <c r="F16" i="10" s="1"/>
  <c r="G16" i="10" l="1"/>
  <c r="H16" i="10" s="1"/>
  <c r="F17" i="10" s="1"/>
  <c r="G17" i="10" l="1"/>
  <c r="H17" i="10" s="1"/>
  <c r="F18" i="10" s="1"/>
  <c r="G18" i="10" l="1"/>
  <c r="H18" i="10" s="1"/>
  <c r="F19" i="10" s="1"/>
  <c r="G19" i="10" l="1"/>
  <c r="H19" i="10" s="1"/>
  <c r="F20" i="10" s="1"/>
  <c r="G20" i="10" l="1"/>
  <c r="H20" i="10" s="1"/>
  <c r="F21" i="10" s="1"/>
  <c r="G21" i="10" l="1"/>
  <c r="H21" i="10" s="1"/>
  <c r="F22" i="10" s="1"/>
  <c r="G22" i="10" l="1"/>
  <c r="H22" i="10" s="1"/>
  <c r="F23" i="10" s="1"/>
  <c r="G23" i="10" l="1"/>
  <c r="H23" i="10" s="1"/>
  <c r="F24" i="10" s="1"/>
  <c r="G24" i="10" l="1"/>
  <c r="H24" i="10" s="1"/>
  <c r="F25" i="10" s="1"/>
  <c r="G25" i="10" l="1"/>
  <c r="H25" i="10" s="1"/>
  <c r="F26" i="10" s="1"/>
  <c r="G26" i="10" l="1"/>
  <c r="H26" i="10" s="1"/>
  <c r="F27" i="10" s="1"/>
  <c r="G27" i="10" l="1"/>
  <c r="H27" i="10" s="1"/>
  <c r="F28" i="10" s="1"/>
  <c r="G28" i="10" l="1"/>
  <c r="H28" i="10" s="1"/>
  <c r="F29" i="10" s="1"/>
  <c r="G29" i="10" l="1"/>
  <c r="H29" i="10" s="1"/>
  <c r="F30" i="10" s="1"/>
  <c r="G30" i="10" l="1"/>
  <c r="H30" i="10" s="1"/>
  <c r="F31" i="10" s="1"/>
  <c r="G31" i="10" l="1"/>
  <c r="H31" i="10" s="1"/>
  <c r="F32" i="10" s="1"/>
  <c r="G32" i="10" l="1"/>
  <c r="H32" i="10" s="1"/>
  <c r="F33" i="10" s="1"/>
  <c r="G33" i="10" l="1"/>
  <c r="H33" i="10" s="1"/>
  <c r="F34" i="10" s="1"/>
  <c r="G34" i="10" l="1"/>
  <c r="H34" i="10" s="1"/>
  <c r="F35" i="10" s="1"/>
  <c r="G35" i="10" l="1"/>
  <c r="H35" i="10" s="1"/>
  <c r="F36" i="10" s="1"/>
  <c r="G36" i="10" l="1"/>
  <c r="H36" i="10" s="1"/>
  <c r="F37" i="10" s="1"/>
  <c r="G37" i="10" l="1"/>
  <c r="H37" i="10" s="1"/>
  <c r="F38" i="10" s="1"/>
  <c r="G38" i="10" l="1"/>
  <c r="H38" i="10" s="1"/>
  <c r="F39" i="10" s="1"/>
  <c r="G39" i="10" l="1"/>
  <c r="H39" i="10" s="1"/>
  <c r="F40" i="10" s="1"/>
  <c r="G40" i="10" l="1"/>
  <c r="H40" i="10" s="1"/>
  <c r="F41" i="10" s="1"/>
  <c r="G41" i="10" l="1"/>
  <c r="H41" i="10" s="1"/>
  <c r="F42" i="10" s="1"/>
  <c r="G42" i="10" l="1"/>
  <c r="H42" i="10" s="1"/>
  <c r="F43" i="10" s="1"/>
  <c r="G43" i="10" l="1"/>
  <c r="H43" i="10" s="1"/>
  <c r="F44" i="10" s="1"/>
  <c r="G44" i="10" l="1"/>
  <c r="H44" i="10" s="1"/>
  <c r="F45" i="10" s="1"/>
  <c r="G45" i="10" l="1"/>
  <c r="H45" i="10" s="1"/>
  <c r="F46" i="10" s="1"/>
  <c r="G46" i="10" l="1"/>
  <c r="H46" i="10" s="1"/>
  <c r="F47" i="10" s="1"/>
  <c r="G47" i="10" l="1"/>
  <c r="H47" i="10" s="1"/>
  <c r="F48" i="10" s="1"/>
  <c r="G48" i="10" l="1"/>
  <c r="H48" i="10" s="1"/>
  <c r="F49" i="10" s="1"/>
  <c r="G49" i="10" l="1"/>
  <c r="H49" i="10" s="1"/>
  <c r="F50" i="10" s="1"/>
  <c r="G50" i="10" l="1"/>
  <c r="H50" i="10" s="1"/>
  <c r="F51" i="10" s="1"/>
  <c r="G51" i="10" l="1"/>
  <c r="H51" i="10" s="1"/>
  <c r="F52" i="10" s="1"/>
  <c r="G52" i="10" l="1"/>
  <c r="H52" i="10" s="1"/>
  <c r="F53" i="10" s="1"/>
  <c r="G53" i="10" l="1"/>
  <c r="H53" i="10" s="1"/>
  <c r="F54" i="10" s="1"/>
  <c r="G54" i="10" l="1"/>
  <c r="H54" i="10" s="1"/>
  <c r="F55" i="10" s="1"/>
  <c r="G55" i="10" l="1"/>
  <c r="H55" i="10" s="1"/>
  <c r="F56" i="10" s="1"/>
  <c r="G56" i="10" l="1"/>
  <c r="H56" i="10" s="1"/>
  <c r="F57" i="10" s="1"/>
  <c r="G57" i="10" l="1"/>
  <c r="H57" i="10" s="1"/>
  <c r="F58" i="10" s="1"/>
  <c r="G58" i="10" l="1"/>
  <c r="H58" i="10" s="1"/>
  <c r="F59" i="10" s="1"/>
  <c r="G59" i="10" l="1"/>
  <c r="H59" i="10" s="1"/>
  <c r="F60" i="10" s="1"/>
  <c r="G60" i="10" l="1"/>
  <c r="H60" i="10" s="1"/>
  <c r="F61" i="10" s="1"/>
  <c r="G61" i="10" l="1"/>
  <c r="H61" i="10" s="1"/>
  <c r="F62" i="10" s="1"/>
  <c r="G62" i="10" l="1"/>
  <c r="H62" i="10" s="1"/>
  <c r="F63" i="10" s="1"/>
  <c r="G63" i="10" l="1"/>
  <c r="H63" i="10" s="1"/>
  <c r="F64" i="10" s="1"/>
  <c r="G64" i="10" l="1"/>
  <c r="H64" i="10" s="1"/>
  <c r="F65" i="10" s="1"/>
  <c r="G65" i="10" l="1"/>
  <c r="H65" i="10" s="1"/>
  <c r="F66" i="10" s="1"/>
  <c r="G66" i="10" l="1"/>
  <c r="H66" i="10" s="1"/>
  <c r="F67" i="10" s="1"/>
  <c r="G67" i="10" l="1"/>
  <c r="H67" i="10" s="1"/>
  <c r="F68" i="10" s="1"/>
  <c r="G68" i="10" l="1"/>
  <c r="H68" i="10" s="1"/>
  <c r="F69" i="10" s="1"/>
  <c r="G69" i="10" l="1"/>
  <c r="H69" i="10" s="1"/>
  <c r="F70" i="10" s="1"/>
  <c r="G70" i="10" l="1"/>
  <c r="H70" i="10" s="1"/>
  <c r="F71" i="10" s="1"/>
  <c r="G71" i="10" l="1"/>
  <c r="H71" i="10" s="1"/>
  <c r="F72" i="10" s="1"/>
  <c r="G72" i="10" l="1"/>
  <c r="H72" i="10" s="1"/>
  <c r="F73" i="10" s="1"/>
  <c r="G73" i="10" l="1"/>
  <c r="H73" i="10" s="1"/>
  <c r="F74" i="10" s="1"/>
  <c r="G74" i="10" l="1"/>
  <c r="H74" i="10" s="1"/>
  <c r="F75" i="10" s="1"/>
  <c r="G75" i="10" l="1"/>
  <c r="H75" i="10" s="1"/>
  <c r="F76" i="10" s="1"/>
  <c r="G76" i="10" l="1"/>
  <c r="H76" i="10" s="1"/>
  <c r="F77" i="10" s="1"/>
  <c r="G77" i="10" l="1"/>
  <c r="H77" i="10" s="1"/>
  <c r="F78" i="10" s="1"/>
  <c r="G78" i="10" l="1"/>
  <c r="H78" i="10" s="1"/>
  <c r="F79" i="10" s="1"/>
  <c r="G79" i="10" l="1"/>
  <c r="H79" i="10" s="1"/>
  <c r="F80" i="10" s="1"/>
  <c r="G80" i="10" l="1"/>
  <c r="H80" i="10" s="1"/>
  <c r="F81" i="10" s="1"/>
  <c r="G81" i="10" l="1"/>
  <c r="H81" i="10" s="1"/>
  <c r="F82" i="10" s="1"/>
  <c r="G82" i="10" l="1"/>
  <c r="H82" i="10" s="1"/>
  <c r="F83" i="10" s="1"/>
  <c r="G83" i="10" l="1"/>
  <c r="H83" i="10" s="1"/>
  <c r="F84" i="10" s="1"/>
  <c r="G84" i="10" l="1"/>
  <c r="H84" i="10" s="1"/>
  <c r="F85" i="10" s="1"/>
  <c r="G85" i="10" l="1"/>
  <c r="H85" i="10" s="1"/>
  <c r="F86" i="10" s="1"/>
  <c r="G86" i="10" l="1"/>
  <c r="H86" i="10" s="1"/>
  <c r="F87" i="10" s="1"/>
  <c r="G87" i="10" l="1"/>
  <c r="H87" i="10" s="1"/>
  <c r="F88" i="10" s="1"/>
  <c r="G88" i="10" l="1"/>
  <c r="H88" i="10" s="1"/>
  <c r="F89" i="10" s="1"/>
  <c r="G89" i="10" l="1"/>
  <c r="H89" i="10" s="1"/>
  <c r="F90" i="10" s="1"/>
  <c r="G90" i="10" l="1"/>
  <c r="H90" i="10" s="1"/>
  <c r="F91" i="10" s="1"/>
  <c r="G91" i="10" l="1"/>
  <c r="H91" i="10" s="1"/>
  <c r="F92" i="10" s="1"/>
  <c r="G92" i="10" l="1"/>
  <c r="H92" i="10" s="1"/>
  <c r="F93" i="10" s="1"/>
  <c r="G93" i="10" l="1"/>
  <c r="H93" i="10" s="1"/>
  <c r="F94" i="10" s="1"/>
  <c r="G94" i="10" l="1"/>
  <c r="H94" i="10" s="1"/>
  <c r="F95" i="10" s="1"/>
  <c r="G95" i="10" l="1"/>
  <c r="H95" i="10" s="1"/>
  <c r="F96" i="10" s="1"/>
  <c r="G96" i="10" l="1"/>
  <c r="H96" i="10" s="1"/>
  <c r="F97" i="10" s="1"/>
  <c r="G97" i="10" l="1"/>
  <c r="H97" i="10" s="1"/>
  <c r="F98" i="10" s="1"/>
  <c r="G98" i="10" l="1"/>
  <c r="H98" i="10" s="1"/>
  <c r="F99" i="10" s="1"/>
  <c r="G99" i="10" l="1"/>
  <c r="H99" i="10" s="1"/>
  <c r="F100" i="10" s="1"/>
  <c r="G100" i="10" l="1"/>
  <c r="H100" i="10" s="1"/>
  <c r="F101" i="10" s="1"/>
  <c r="G101" i="10" l="1"/>
  <c r="H101" i="10" s="1"/>
  <c r="F102" i="10" s="1"/>
  <c r="G102" i="10" l="1"/>
  <c r="H102" i="10" s="1"/>
  <c r="F103" i="10" s="1"/>
  <c r="G103" i="10" l="1"/>
  <c r="H103" i="10" s="1"/>
  <c r="F104" i="10" s="1"/>
  <c r="G104" i="10" l="1"/>
  <c r="H104" i="10" s="1"/>
  <c r="F105" i="10" s="1"/>
  <c r="G105" i="10" l="1"/>
  <c r="H105" i="10" s="1"/>
  <c r="F106" i="10" s="1"/>
  <c r="G106" i="10" l="1"/>
  <c r="H106" i="10" s="1"/>
  <c r="F107" i="10" s="1"/>
  <c r="G107" i="10" l="1"/>
  <c r="H107" i="10" s="1"/>
  <c r="F108" i="10" s="1"/>
  <c r="G108" i="10" l="1"/>
  <c r="H108" i="10" s="1"/>
  <c r="F109" i="10" s="1"/>
  <c r="G109" i="10" l="1"/>
  <c r="H109" i="10" s="1"/>
  <c r="F110" i="10" s="1"/>
  <c r="G110" i="10" l="1"/>
  <c r="H110" i="10" s="1"/>
  <c r="F111" i="10" s="1"/>
  <c r="G111" i="10" l="1"/>
  <c r="H111" i="10" s="1"/>
  <c r="F112" i="10" s="1"/>
  <c r="G112" i="10" l="1"/>
  <c r="H112" i="10" s="1"/>
  <c r="F113" i="10" s="1"/>
  <c r="G113" i="10" l="1"/>
  <c r="H113" i="10" s="1"/>
  <c r="F114" i="10" s="1"/>
  <c r="G114" i="10" l="1"/>
  <c r="H114" i="10" s="1"/>
  <c r="F115" i="10" s="1"/>
  <c r="G115" i="10" l="1"/>
  <c r="H115" i="10" s="1"/>
  <c r="F116" i="10" s="1"/>
  <c r="G116" i="10" l="1"/>
  <c r="H116" i="10" s="1"/>
  <c r="F117" i="10" s="1"/>
  <c r="G117" i="10" l="1"/>
  <c r="H117" i="10" s="1"/>
  <c r="F118" i="10" s="1"/>
  <c r="G118" i="10" l="1"/>
  <c r="H118" i="10" s="1"/>
  <c r="F119" i="10" s="1"/>
  <c r="G119" i="10" l="1"/>
  <c r="H119" i="10" s="1"/>
  <c r="F120" i="10" s="1"/>
  <c r="G120" i="10" l="1"/>
  <c r="H120" i="10" s="1"/>
  <c r="F121" i="10" s="1"/>
  <c r="G121" i="10" l="1"/>
  <c r="H121" i="10" s="1"/>
  <c r="F122" i="10" s="1"/>
  <c r="G122" i="10" l="1"/>
  <c r="H122" i="10" s="1"/>
  <c r="F123" i="10" s="1"/>
  <c r="G123" i="10" l="1"/>
  <c r="H123" i="10" s="1"/>
  <c r="F124" i="10" s="1"/>
  <c r="G124" i="10" l="1"/>
  <c r="H124" i="10" s="1"/>
  <c r="F125" i="10" s="1"/>
  <c r="G125" i="10" l="1"/>
  <c r="H125" i="10" s="1"/>
  <c r="F126" i="10" s="1"/>
  <c r="G126" i="10" l="1"/>
  <c r="H126" i="10" s="1"/>
  <c r="F127" i="10" s="1"/>
  <c r="G127" i="10" l="1"/>
  <c r="H127" i="10" s="1"/>
  <c r="F128" i="10" s="1"/>
  <c r="G128" i="10" l="1"/>
  <c r="H128" i="10" s="1"/>
  <c r="F129" i="10" s="1"/>
  <c r="G129" i="10" l="1"/>
  <c r="H129" i="10" s="1"/>
  <c r="F130" i="10" s="1"/>
  <c r="G130" i="10" l="1"/>
  <c r="H130" i="10" s="1"/>
  <c r="F131" i="10" s="1"/>
  <c r="G131" i="10" l="1"/>
  <c r="H131" i="10" s="1"/>
  <c r="F132" i="10" s="1"/>
  <c r="G132" i="10" l="1"/>
  <c r="H132" i="10" s="1"/>
  <c r="F133" i="10" s="1"/>
  <c r="G133" i="10" l="1"/>
  <c r="H133" i="10" s="1"/>
  <c r="F134" i="10" s="1"/>
  <c r="G134" i="10" l="1"/>
  <c r="H134" i="10" s="1"/>
  <c r="F135" i="10" s="1"/>
  <c r="G135" i="10" l="1"/>
  <c r="H135" i="10" s="1"/>
  <c r="F136" i="10" s="1"/>
  <c r="G136" i="10" l="1"/>
  <c r="H136" i="10" s="1"/>
  <c r="F137" i="10" s="1"/>
  <c r="G137" i="10" l="1"/>
  <c r="H137" i="10" s="1"/>
  <c r="F138" i="10" s="1"/>
  <c r="G138" i="10" l="1"/>
  <c r="H138" i="10" s="1"/>
  <c r="F139" i="10" s="1"/>
  <c r="G139" i="10" l="1"/>
  <c r="H139" i="10" s="1"/>
  <c r="F140" i="10" s="1"/>
  <c r="G140" i="10" l="1"/>
  <c r="H140" i="10" s="1"/>
  <c r="F141" i="10" s="1"/>
  <c r="G141" i="10" l="1"/>
  <c r="H141" i="10" s="1"/>
  <c r="F142" i="10" s="1"/>
  <c r="G142" i="10" l="1"/>
  <c r="H142" i="10" s="1"/>
  <c r="F143" i="10" s="1"/>
  <c r="G143" i="10" l="1"/>
  <c r="H143" i="10" s="1"/>
  <c r="F144" i="10" s="1"/>
  <c r="G144" i="10" l="1"/>
  <c r="H144" i="10" s="1"/>
  <c r="F145" i="10" s="1"/>
  <c r="G145" i="10" l="1"/>
  <c r="H145" i="10" s="1"/>
  <c r="F146" i="10" s="1"/>
  <c r="G146" i="10" l="1"/>
  <c r="H146" i="10" s="1"/>
  <c r="F147" i="10" s="1"/>
  <c r="G147" i="10" l="1"/>
  <c r="H147" i="10" s="1"/>
  <c r="F148" i="10" s="1"/>
  <c r="G148" i="10" l="1"/>
  <c r="H148" i="10" s="1"/>
  <c r="F149" i="10" s="1"/>
  <c r="G149" i="10" l="1"/>
  <c r="H149" i="10" s="1"/>
  <c r="F150" i="10" s="1"/>
  <c r="G150" i="10" l="1"/>
  <c r="H150" i="10" s="1"/>
  <c r="F151" i="10" s="1"/>
  <c r="G151" i="10" l="1"/>
  <c r="H151" i="10" s="1"/>
  <c r="F152" i="10" s="1"/>
  <c r="G152" i="10" l="1"/>
  <c r="H152" i="10" s="1"/>
  <c r="F153" i="10" s="1"/>
  <c r="G153" i="10" l="1"/>
  <c r="H153" i="10" s="1"/>
  <c r="F154" i="10" s="1"/>
  <c r="G154" i="10" l="1"/>
  <c r="H154" i="10" s="1"/>
  <c r="F155" i="10" s="1"/>
  <c r="G155" i="10" l="1"/>
  <c r="H155" i="10" s="1"/>
  <c r="F156" i="10" s="1"/>
  <c r="G156" i="10" l="1"/>
  <c r="H156" i="10" s="1"/>
  <c r="F157" i="10" s="1"/>
  <c r="G157" i="10" l="1"/>
  <c r="H157" i="10" s="1"/>
  <c r="F158" i="10" s="1"/>
  <c r="G158" i="10" l="1"/>
  <c r="H158" i="10" s="1"/>
  <c r="F159" i="10" s="1"/>
  <c r="G159" i="10" l="1"/>
  <c r="H159" i="10" s="1"/>
  <c r="F160" i="10" s="1"/>
  <c r="G160" i="10" l="1"/>
  <c r="H160" i="10" s="1"/>
  <c r="F161" i="10" s="1"/>
  <c r="G161" i="10" l="1"/>
  <c r="H161" i="10" s="1"/>
  <c r="F162" i="10" s="1"/>
  <c r="G162" i="10" l="1"/>
  <c r="H162" i="10" s="1"/>
  <c r="F163" i="10" s="1"/>
  <c r="G163" i="10" l="1"/>
  <c r="H163" i="10" s="1"/>
  <c r="F164" i="10" s="1"/>
  <c r="G164" i="10" l="1"/>
  <c r="H164" i="10" s="1"/>
  <c r="F165" i="10" s="1"/>
  <c r="G165" i="10" l="1"/>
  <c r="H165" i="10" s="1"/>
  <c r="F166" i="10" s="1"/>
  <c r="G166" i="10" l="1"/>
  <c r="H166" i="10" s="1"/>
  <c r="F167" i="10" s="1"/>
  <c r="G167" i="10" l="1"/>
  <c r="H167" i="10" s="1"/>
  <c r="F168" i="10" s="1"/>
  <c r="G168" i="10" l="1"/>
  <c r="H168" i="10" s="1"/>
  <c r="F169" i="10" s="1"/>
  <c r="G169" i="10" l="1"/>
  <c r="H169" i="10" s="1"/>
  <c r="F170" i="10" s="1"/>
  <c r="G170" i="10" l="1"/>
  <c r="H170" i="10" s="1"/>
  <c r="F171" i="10" s="1"/>
  <c r="G171" i="10" l="1"/>
  <c r="H171" i="10" s="1"/>
  <c r="F172" i="10" s="1"/>
  <c r="G172" i="10" l="1"/>
  <c r="H172" i="10" s="1"/>
  <c r="F173" i="10" s="1"/>
  <c r="G173" i="10" l="1"/>
  <c r="H173" i="10" s="1"/>
  <c r="F174" i="10" s="1"/>
  <c r="G174" i="10" l="1"/>
  <c r="H174" i="10" s="1"/>
  <c r="F175" i="10" s="1"/>
  <c r="G175" i="10" l="1"/>
  <c r="H175" i="10" s="1"/>
  <c r="F176" i="10" s="1"/>
  <c r="G176" i="10" l="1"/>
  <c r="H176" i="10" s="1"/>
  <c r="F177" i="10" s="1"/>
  <c r="G177" i="10" l="1"/>
  <c r="H177" i="10" s="1"/>
  <c r="F178" i="10" s="1"/>
  <c r="G178" i="10" l="1"/>
  <c r="H178" i="10" s="1"/>
  <c r="F179" i="10" s="1"/>
  <c r="G179" i="10" l="1"/>
  <c r="H179" i="10" s="1"/>
  <c r="F180" i="10" s="1"/>
  <c r="G180" i="10" l="1"/>
  <c r="H180" i="10" s="1"/>
  <c r="F181" i="10" s="1"/>
  <c r="G181" i="10" l="1"/>
  <c r="H181" i="10" s="1"/>
  <c r="F182" i="10" s="1"/>
  <c r="G182" i="10" l="1"/>
  <c r="H182" i="10" s="1"/>
  <c r="F183" i="10" s="1"/>
  <c r="G183" i="10" l="1"/>
  <c r="H183" i="10" s="1"/>
  <c r="F184" i="10" s="1"/>
  <c r="G184" i="10" l="1"/>
  <c r="H184" i="10" s="1"/>
  <c r="F185" i="10" s="1"/>
  <c r="G185" i="10" l="1"/>
  <c r="H185" i="10" s="1"/>
  <c r="F186" i="10" s="1"/>
  <c r="G186" i="10" l="1"/>
  <c r="H186" i="10" s="1"/>
  <c r="F187" i="10" s="1"/>
  <c r="G187" i="10" l="1"/>
  <c r="H187" i="10" s="1"/>
  <c r="F188" i="10" s="1"/>
  <c r="G188" i="10" l="1"/>
  <c r="H188" i="10" s="1"/>
  <c r="F189" i="10" s="1"/>
  <c r="G189" i="10" l="1"/>
  <c r="H189" i="10" s="1"/>
  <c r="F190" i="10" s="1"/>
  <c r="G190" i="10" l="1"/>
  <c r="H190" i="10" s="1"/>
  <c r="F191" i="10" s="1"/>
  <c r="G191" i="10" l="1"/>
  <c r="H191" i="10" s="1"/>
  <c r="F192" i="10" s="1"/>
  <c r="G192" i="10" l="1"/>
  <c r="H192" i="10" s="1"/>
  <c r="F193" i="10" s="1"/>
  <c r="G193" i="10" l="1"/>
  <c r="H193" i="10" s="1"/>
  <c r="F194" i="10" s="1"/>
  <c r="G194" i="10" l="1"/>
  <c r="H194" i="10" s="1"/>
  <c r="F195" i="10" s="1"/>
  <c r="G195" i="10" l="1"/>
  <c r="H195" i="10" s="1"/>
  <c r="F196" i="10" s="1"/>
  <c r="G196" i="10" l="1"/>
  <c r="H196" i="10" s="1"/>
  <c r="F197" i="10" s="1"/>
  <c r="G197" i="10" l="1"/>
  <c r="H197" i="10" s="1"/>
  <c r="F198" i="10" s="1"/>
  <c r="G198" i="10" l="1"/>
  <c r="H198" i="10" s="1"/>
  <c r="F199" i="10" s="1"/>
  <c r="G199" i="10" l="1"/>
  <c r="H199" i="10" s="1"/>
  <c r="F200" i="10" s="1"/>
  <c r="G200" i="10" l="1"/>
  <c r="H200" i="10" s="1"/>
  <c r="F201" i="10" s="1"/>
  <c r="G201" i="10" l="1"/>
  <c r="H201" i="10" s="1"/>
  <c r="F202" i="10" s="1"/>
  <c r="G202" i="10" l="1"/>
  <c r="H202" i="10" s="1"/>
  <c r="F203" i="10" s="1"/>
  <c r="G203" i="10" l="1"/>
  <c r="H203" i="10" s="1"/>
  <c r="F204" i="10" s="1"/>
  <c r="G204" i="10" l="1"/>
  <c r="H204" i="10" s="1"/>
  <c r="F205" i="10" s="1"/>
  <c r="G205" i="10" l="1"/>
  <c r="H205" i="10" s="1"/>
  <c r="F206" i="10" s="1"/>
  <c r="G206" i="10" l="1"/>
  <c r="H206" i="10" s="1"/>
  <c r="F207" i="10" s="1"/>
  <c r="G207" i="10" l="1"/>
  <c r="H207" i="10" s="1"/>
  <c r="F208" i="10" s="1"/>
  <c r="G208" i="10" l="1"/>
  <c r="H208" i="10" s="1"/>
  <c r="F209" i="10" s="1"/>
  <c r="G209" i="10" l="1"/>
  <c r="H209" i="10" s="1"/>
  <c r="F210" i="10" s="1"/>
  <c r="G210" i="10" l="1"/>
  <c r="H210" i="10" s="1"/>
  <c r="F211" i="10" s="1"/>
  <c r="G211" i="10" l="1"/>
  <c r="H211" i="10" s="1"/>
  <c r="F212" i="10" s="1"/>
  <c r="G212" i="10" l="1"/>
  <c r="H212" i="10" s="1"/>
  <c r="F213" i="10" s="1"/>
  <c r="G213" i="10" l="1"/>
  <c r="H213" i="10" s="1"/>
  <c r="F214" i="10" s="1"/>
  <c r="G214" i="10" l="1"/>
  <c r="H214" i="10" s="1"/>
  <c r="F215" i="10" s="1"/>
  <c r="G215" i="10" l="1"/>
  <c r="H215" i="10" s="1"/>
  <c r="F216" i="10" s="1"/>
  <c r="G216" i="10" l="1"/>
  <c r="H216" i="10" s="1"/>
  <c r="F217" i="10" s="1"/>
  <c r="G217" i="10" l="1"/>
  <c r="H217" i="10" s="1"/>
  <c r="F218" i="10" s="1"/>
  <c r="G218" i="10" l="1"/>
  <c r="H218" i="10" s="1"/>
  <c r="F219" i="10" s="1"/>
  <c r="G219" i="10" l="1"/>
  <c r="H219" i="10" s="1"/>
  <c r="F220" i="10" s="1"/>
  <c r="G220" i="10" l="1"/>
  <c r="H220" i="10" s="1"/>
  <c r="F221" i="10" s="1"/>
  <c r="G221" i="10" l="1"/>
  <c r="H221" i="10" s="1"/>
  <c r="F222" i="10" s="1"/>
  <c r="G222" i="10" l="1"/>
  <c r="H222" i="10" s="1"/>
  <c r="F223" i="10" s="1"/>
  <c r="G223" i="10" l="1"/>
  <c r="H223" i="10" s="1"/>
  <c r="F224" i="10" s="1"/>
  <c r="G224" i="10" l="1"/>
  <c r="H224" i="10" s="1"/>
  <c r="F225" i="10" s="1"/>
  <c r="G225" i="10" l="1"/>
  <c r="H225" i="10" s="1"/>
  <c r="F226" i="10" s="1"/>
  <c r="G226" i="10" l="1"/>
  <c r="H226" i="10" s="1"/>
  <c r="F227" i="10" s="1"/>
  <c r="G227" i="10" l="1"/>
  <c r="H227" i="10" s="1"/>
  <c r="F228" i="10" s="1"/>
  <c r="G228" i="10" l="1"/>
  <c r="H228" i="10" s="1"/>
  <c r="F229" i="10" s="1"/>
  <c r="G229" i="10" l="1"/>
  <c r="H229" i="10" s="1"/>
  <c r="F230" i="10" s="1"/>
  <c r="G230" i="10" l="1"/>
  <c r="H230" i="10" s="1"/>
  <c r="F231" i="10" s="1"/>
  <c r="G231" i="10" l="1"/>
  <c r="H231" i="10" s="1"/>
  <c r="F232" i="10" s="1"/>
  <c r="G232" i="10" l="1"/>
  <c r="H232" i="10" s="1"/>
  <c r="F233" i="10" s="1"/>
  <c r="G233" i="10" l="1"/>
  <c r="H233" i="10" s="1"/>
  <c r="F234" i="10" s="1"/>
  <c r="G234" i="10" l="1"/>
  <c r="H234" i="10" s="1"/>
  <c r="F235" i="10" s="1"/>
  <c r="G235" i="10" l="1"/>
  <c r="H235" i="10" s="1"/>
  <c r="F236" i="10" s="1"/>
  <c r="G236" i="10" l="1"/>
  <c r="H236" i="10" s="1"/>
  <c r="F237" i="10" s="1"/>
  <c r="G237" i="10" l="1"/>
  <c r="H237" i="10" s="1"/>
  <c r="F238" i="10" s="1"/>
  <c r="G238" i="10" l="1"/>
  <c r="H238" i="10" s="1"/>
  <c r="F239" i="10" s="1"/>
  <c r="G239" i="10" l="1"/>
  <c r="H239" i="10" s="1"/>
  <c r="F240" i="10" s="1"/>
  <c r="G240" i="10" l="1"/>
  <c r="H240" i="10" s="1"/>
  <c r="F241" i="10" s="1"/>
  <c r="G241" i="10" l="1"/>
  <c r="H241" i="10" s="1"/>
  <c r="F242" i="10" s="1"/>
  <c r="G242" i="10" l="1"/>
  <c r="H242" i="10" s="1"/>
  <c r="F243" i="10" s="1"/>
  <c r="G243" i="10" l="1"/>
  <c r="H243" i="10" s="1"/>
  <c r="F244" i="10" s="1"/>
  <c r="G244" i="10" l="1"/>
  <c r="H244" i="10" s="1"/>
  <c r="F245" i="10" s="1"/>
  <c r="G245" i="10" l="1"/>
  <c r="H245" i="10" s="1"/>
  <c r="F246" i="10" s="1"/>
  <c r="G246" i="10" l="1"/>
  <c r="H246" i="10" s="1"/>
  <c r="F247" i="10" s="1"/>
  <c r="G247" i="10" l="1"/>
  <c r="H247" i="10" s="1"/>
  <c r="F248" i="10" s="1"/>
  <c r="G248" i="10" l="1"/>
  <c r="H248" i="10" s="1"/>
  <c r="F249" i="10" s="1"/>
  <c r="G249" i="10" l="1"/>
  <c r="H249" i="10" s="1"/>
  <c r="F250" i="10" s="1"/>
  <c r="G250" i="10" l="1"/>
  <c r="H250" i="10" s="1"/>
  <c r="F251" i="10" s="1"/>
  <c r="G251" i="10" l="1"/>
  <c r="H251" i="10" s="1"/>
  <c r="F252" i="10" s="1"/>
  <c r="G252" i="10" l="1"/>
  <c r="H252" i="10" s="1"/>
  <c r="F253" i="10" s="1"/>
  <c r="G253" i="10" l="1"/>
  <c r="H253" i="10" s="1"/>
  <c r="F254" i="10" s="1"/>
  <c r="G254" i="10" l="1"/>
  <c r="H254" i="10" s="1"/>
  <c r="F255" i="10" s="1"/>
  <c r="G255" i="10" l="1"/>
  <c r="H255" i="10" s="1"/>
  <c r="F256" i="10" s="1"/>
  <c r="G256" i="10" l="1"/>
  <c r="H256" i="10" s="1"/>
  <c r="F257" i="10" s="1"/>
  <c r="G257" i="10" l="1"/>
  <c r="H257" i="10" s="1"/>
  <c r="F258" i="10" s="1"/>
  <c r="G258" i="10" l="1"/>
  <c r="H258" i="10" s="1"/>
  <c r="F259" i="10" s="1"/>
  <c r="G259" i="10" l="1"/>
  <c r="H259" i="10" s="1"/>
  <c r="F260" i="10" s="1"/>
  <c r="G260" i="10" l="1"/>
  <c r="H260" i="10" s="1"/>
  <c r="F261" i="10" s="1"/>
  <c r="G261" i="10" l="1"/>
  <c r="H261" i="10" s="1"/>
  <c r="F262" i="10" s="1"/>
  <c r="G262" i="10" l="1"/>
  <c r="H262" i="10" s="1"/>
  <c r="F263" i="10" s="1"/>
  <c r="G263" i="10" l="1"/>
  <c r="H263" i="10" s="1"/>
  <c r="F264" i="10" s="1"/>
  <c r="G264" i="10" l="1"/>
  <c r="H264" i="10" s="1"/>
  <c r="F265" i="10" s="1"/>
  <c r="G265" i="10" l="1"/>
  <c r="H265" i="10" s="1"/>
  <c r="F266" i="10" s="1"/>
  <c r="G266" i="10" l="1"/>
  <c r="H266" i="10" s="1"/>
  <c r="F267" i="10" s="1"/>
  <c r="G267" i="10" l="1"/>
  <c r="H267" i="10" s="1"/>
  <c r="F268" i="10" s="1"/>
  <c r="G268" i="10" l="1"/>
  <c r="H268" i="10" s="1"/>
  <c r="F269" i="10" s="1"/>
  <c r="G269" i="10" l="1"/>
  <c r="H269" i="10" s="1"/>
  <c r="F270" i="10" s="1"/>
  <c r="G270" i="10" l="1"/>
  <c r="H270" i="10" s="1"/>
  <c r="F271" i="10" s="1"/>
  <c r="G271" i="10" l="1"/>
  <c r="H271" i="10" s="1"/>
  <c r="F272" i="10" s="1"/>
  <c r="G272" i="10" l="1"/>
  <c r="H272" i="10" s="1"/>
  <c r="F273" i="10" s="1"/>
  <c r="G273" i="10" l="1"/>
  <c r="H273" i="10" s="1"/>
  <c r="F274" i="10" s="1"/>
  <c r="G274" i="10" l="1"/>
  <c r="H274" i="10" s="1"/>
  <c r="F275" i="10" s="1"/>
  <c r="G275" i="10" l="1"/>
  <c r="H275" i="10" s="1"/>
  <c r="F276" i="10" s="1"/>
  <c r="G276" i="10" l="1"/>
  <c r="H276" i="10" s="1"/>
  <c r="F277" i="10" s="1"/>
  <c r="G277" i="10" l="1"/>
  <c r="H277" i="10" s="1"/>
  <c r="F278" i="10" s="1"/>
  <c r="G278" i="10" l="1"/>
  <c r="H278" i="10" s="1"/>
  <c r="F279" i="10" s="1"/>
  <c r="G279" i="10" l="1"/>
  <c r="H279" i="10" s="1"/>
  <c r="F280" i="10" s="1"/>
  <c r="G280" i="10" l="1"/>
  <c r="H280" i="10" s="1"/>
  <c r="F281" i="10" s="1"/>
  <c r="G281" i="10" l="1"/>
  <c r="H281" i="10" s="1"/>
  <c r="F282" i="10" s="1"/>
  <c r="G282" i="10" l="1"/>
  <c r="H282" i="10" s="1"/>
  <c r="F283" i="10" s="1"/>
  <c r="G283" i="10" l="1"/>
  <c r="H283" i="10" s="1"/>
  <c r="F284" i="10" s="1"/>
  <c r="G284" i="10" l="1"/>
  <c r="H284" i="10" s="1"/>
  <c r="F285" i="10" s="1"/>
  <c r="G285" i="10" l="1"/>
  <c r="H285" i="10" s="1"/>
  <c r="F286" i="10" s="1"/>
  <c r="G286" i="10" l="1"/>
  <c r="H286" i="10" s="1"/>
  <c r="F287" i="10" s="1"/>
  <c r="G287" i="10" l="1"/>
  <c r="H287" i="10" s="1"/>
  <c r="F288" i="10" s="1"/>
  <c r="G288" i="10" l="1"/>
  <c r="H288" i="10" s="1"/>
  <c r="F289" i="10" s="1"/>
  <c r="G289" i="10" l="1"/>
  <c r="H289" i="10" s="1"/>
  <c r="F290" i="10" s="1"/>
  <c r="G290" i="10" l="1"/>
  <c r="H290" i="10" s="1"/>
  <c r="F291" i="10" s="1"/>
  <c r="G291" i="10" l="1"/>
  <c r="H291" i="10" s="1"/>
  <c r="F292" i="10" s="1"/>
  <c r="G292" i="10" l="1"/>
  <c r="H292" i="10" s="1"/>
  <c r="F293" i="10" s="1"/>
  <c r="G293" i="10" l="1"/>
  <c r="H293" i="10" s="1"/>
  <c r="F294" i="10" s="1"/>
  <c r="G294" i="10" l="1"/>
  <c r="H294" i="10" s="1"/>
  <c r="F295" i="10" s="1"/>
  <c r="G295" i="10" l="1"/>
  <c r="H295" i="10" s="1"/>
  <c r="F296" i="10" s="1"/>
  <c r="G296" i="10" l="1"/>
  <c r="H296" i="10" s="1"/>
  <c r="F297" i="10" s="1"/>
  <c r="G297" i="10" l="1"/>
  <c r="H297" i="10" s="1"/>
  <c r="F298" i="10" s="1"/>
  <c r="G298" i="10" l="1"/>
  <c r="H298" i="10" s="1"/>
  <c r="F299" i="10" s="1"/>
  <c r="G299" i="10" l="1"/>
  <c r="H299" i="10" s="1"/>
  <c r="F300" i="10" s="1"/>
  <c r="G300" i="10" l="1"/>
  <c r="H300" i="10" s="1"/>
  <c r="F301" i="10" s="1"/>
  <c r="G301" i="10" l="1"/>
  <c r="H301" i="10" s="1"/>
  <c r="F302" i="10" s="1"/>
  <c r="G302" i="10" l="1"/>
  <c r="H302" i="10" s="1"/>
  <c r="F303" i="10" s="1"/>
  <c r="G303" i="10" l="1"/>
  <c r="H303" i="10" s="1"/>
  <c r="F304" i="10" s="1"/>
  <c r="G304" i="10" l="1"/>
  <c r="H304" i="10" s="1"/>
  <c r="F305" i="10" s="1"/>
  <c r="G305" i="10" l="1"/>
  <c r="H305" i="10" s="1"/>
  <c r="F306" i="10" s="1"/>
  <c r="G306" i="10" l="1"/>
  <c r="H306" i="10" s="1"/>
  <c r="F307" i="10" s="1"/>
  <c r="G307" i="10" l="1"/>
  <c r="H307" i="10" s="1"/>
  <c r="F308" i="10" s="1"/>
  <c r="G308" i="10" l="1"/>
  <c r="H308" i="10" s="1"/>
  <c r="F309" i="10" s="1"/>
  <c r="G309" i="10" l="1"/>
  <c r="H309" i="10" s="1"/>
  <c r="F310" i="10" s="1"/>
  <c r="G310" i="10" l="1"/>
  <c r="H310" i="10" s="1"/>
  <c r="F311" i="10" s="1"/>
  <c r="G311" i="10" l="1"/>
  <c r="H311" i="10" s="1"/>
  <c r="F312" i="10" s="1"/>
  <c r="G312" i="10" l="1"/>
  <c r="H312" i="10" s="1"/>
  <c r="F313" i="10" s="1"/>
  <c r="G313" i="10" l="1"/>
  <c r="H313" i="10" s="1"/>
  <c r="F314" i="10" s="1"/>
  <c r="G314" i="10" l="1"/>
  <c r="H314" i="10" s="1"/>
  <c r="F315" i="10" s="1"/>
  <c r="G315" i="10" l="1"/>
  <c r="H315" i="10" s="1"/>
  <c r="F316" i="10" s="1"/>
  <c r="G316" i="10" l="1"/>
  <c r="H316" i="10" s="1"/>
  <c r="F317" i="10" s="1"/>
  <c r="G317" i="10" l="1"/>
  <c r="H317" i="10" s="1"/>
  <c r="F318" i="10" s="1"/>
  <c r="G318" i="10" l="1"/>
  <c r="H318" i="10" s="1"/>
  <c r="F319" i="10" s="1"/>
  <c r="G319" i="10" l="1"/>
  <c r="H319" i="10" s="1"/>
  <c r="F320" i="10" s="1"/>
  <c r="G320" i="10" l="1"/>
  <c r="H320" i="10" s="1"/>
  <c r="F321" i="10" s="1"/>
  <c r="G321" i="10" l="1"/>
  <c r="H321" i="10" s="1"/>
  <c r="F322" i="10" s="1"/>
  <c r="G322" i="10" l="1"/>
  <c r="H322" i="10" s="1"/>
  <c r="F323" i="10" s="1"/>
  <c r="G323" i="10" l="1"/>
  <c r="H323" i="10" s="1"/>
  <c r="F324" i="10" s="1"/>
  <c r="G324" i="10" l="1"/>
  <c r="H324" i="10" s="1"/>
  <c r="F325" i="10" s="1"/>
  <c r="G325" i="10" l="1"/>
  <c r="H325" i="10" s="1"/>
  <c r="F326" i="10" s="1"/>
  <c r="G326" i="10" l="1"/>
  <c r="H326" i="10" s="1"/>
  <c r="F327" i="10" s="1"/>
  <c r="G327" i="10" l="1"/>
  <c r="H327" i="10" s="1"/>
  <c r="F328" i="10" s="1"/>
  <c r="G328" i="10" l="1"/>
  <c r="H328" i="10" s="1"/>
  <c r="F329" i="10" s="1"/>
  <c r="G329" i="10" l="1"/>
  <c r="H329" i="10" s="1"/>
  <c r="F330" i="10" s="1"/>
  <c r="G330" i="10" l="1"/>
  <c r="H330" i="10" s="1"/>
  <c r="F331" i="10" s="1"/>
  <c r="G331" i="10" l="1"/>
  <c r="H331" i="10" s="1"/>
  <c r="F332" i="10" s="1"/>
  <c r="G332" i="10" l="1"/>
  <c r="H332" i="10" s="1"/>
  <c r="F333" i="10" s="1"/>
  <c r="G333" i="10" l="1"/>
  <c r="H333" i="10" s="1"/>
  <c r="F334" i="10" s="1"/>
  <c r="G334" i="10" l="1"/>
  <c r="H334" i="10" s="1"/>
  <c r="F335" i="10" s="1"/>
  <c r="G335" i="10" l="1"/>
  <c r="H335" i="10" s="1"/>
  <c r="F336" i="10" s="1"/>
  <c r="G336" i="10" l="1"/>
  <c r="H336" i="10" s="1"/>
  <c r="F337" i="10" s="1"/>
  <c r="G337" i="10" l="1"/>
  <c r="H337" i="10" s="1"/>
  <c r="F338" i="10" s="1"/>
  <c r="G338" i="10" l="1"/>
  <c r="H338" i="10" s="1"/>
  <c r="F339" i="10" s="1"/>
  <c r="C8" i="8"/>
  <c r="C7" i="8"/>
  <c r="C6" i="8"/>
  <c r="C5" i="8"/>
  <c r="C4" i="8"/>
  <c r="Q2" i="8"/>
  <c r="P2" i="8"/>
  <c r="O2" i="8"/>
  <c r="N2" i="8"/>
  <c r="M2" i="8"/>
  <c r="L2" i="8"/>
  <c r="K2" i="8"/>
  <c r="J2" i="8"/>
  <c r="I2" i="8"/>
  <c r="H2" i="8"/>
  <c r="G2" i="8"/>
  <c r="F2" i="8"/>
  <c r="E2" i="8"/>
  <c r="D2" i="8"/>
  <c r="C2" i="8"/>
  <c r="B2" i="8"/>
  <c r="A3399" i="6"/>
  <c r="D3399" i="6" s="1"/>
  <c r="E3399" i="6" s="1"/>
  <c r="A3400" i="6"/>
  <c r="D3400" i="6" s="1"/>
  <c r="E3400" i="6" s="1"/>
  <c r="A3401" i="6"/>
  <c r="B3401" i="6" s="1"/>
  <c r="A3402" i="6"/>
  <c r="B3402" i="6" s="1"/>
  <c r="A3403" i="6"/>
  <c r="B3403" i="6" s="1"/>
  <c r="A3404" i="6"/>
  <c r="B3404" i="6" s="1"/>
  <c r="A3405" i="6"/>
  <c r="A3406" i="6"/>
  <c r="A3407" i="6"/>
  <c r="A3408" i="6"/>
  <c r="A3409" i="6"/>
  <c r="A3410" i="6"/>
  <c r="B3410" i="6" s="1"/>
  <c r="A3411" i="6"/>
  <c r="C3411" i="6" s="1"/>
  <c r="A3412" i="6"/>
  <c r="C3412" i="6" s="1"/>
  <c r="A3413" i="6"/>
  <c r="B3413" i="6" s="1"/>
  <c r="A3414" i="6"/>
  <c r="C3414" i="6" s="1"/>
  <c r="A3415" i="6"/>
  <c r="B3415" i="6" s="1"/>
  <c r="A3416" i="6"/>
  <c r="B3416" i="6" s="1"/>
  <c r="A3417" i="6"/>
  <c r="A3418" i="6"/>
  <c r="A3419" i="6"/>
  <c r="A3420" i="6"/>
  <c r="A3421" i="6"/>
  <c r="A3422" i="6"/>
  <c r="B3422" i="6" s="1"/>
  <c r="A3423" i="6"/>
  <c r="C3423" i="6" s="1"/>
  <c r="A3424" i="6"/>
  <c r="A3425" i="6"/>
  <c r="B3425" i="6" s="1"/>
  <c r="A3426" i="6"/>
  <c r="B3426" i="6" s="1"/>
  <c r="A3427" i="6"/>
  <c r="B3427" i="6" s="1"/>
  <c r="A3428" i="6"/>
  <c r="B3428" i="6" s="1"/>
  <c r="A3429" i="6"/>
  <c r="A3430" i="6"/>
  <c r="A3431" i="6"/>
  <c r="A3432" i="6"/>
  <c r="A3433" i="6"/>
  <c r="A3434" i="6"/>
  <c r="B3434" i="6" s="1"/>
  <c r="A3435" i="6"/>
  <c r="C3435" i="6" s="1"/>
  <c r="A3436" i="6"/>
  <c r="C3436" i="6" s="1"/>
  <c r="A3437" i="6"/>
  <c r="B3437" i="6" s="1"/>
  <c r="A3438" i="6"/>
  <c r="C3438" i="6" s="1"/>
  <c r="A3439" i="6"/>
  <c r="B3439" i="6" s="1"/>
  <c r="A3440" i="6"/>
  <c r="B3440" i="6" s="1"/>
  <c r="A3441" i="6"/>
  <c r="C3441" i="6" s="1"/>
  <c r="A3442" i="6"/>
  <c r="C3442" i="6" s="1"/>
  <c r="A3443" i="6"/>
  <c r="A3444" i="6"/>
  <c r="A3445" i="6"/>
  <c r="A3446" i="6"/>
  <c r="C3446" i="6" s="1"/>
  <c r="A3447" i="6"/>
  <c r="C3447" i="6" s="1"/>
  <c r="A3448" i="6"/>
  <c r="C3448" i="6" s="1"/>
  <c r="A3449" i="6"/>
  <c r="B3449" i="6" s="1"/>
  <c r="A3450" i="6"/>
  <c r="C3450" i="6" s="1"/>
  <c r="A3451" i="6"/>
  <c r="B3451" i="6" s="1"/>
  <c r="A3452" i="6"/>
  <c r="B3452" i="6" s="1"/>
  <c r="A3453" i="6"/>
  <c r="A3454" i="6"/>
  <c r="A3455" i="6"/>
  <c r="A3456" i="6"/>
  <c r="A3457" i="6"/>
  <c r="A3458" i="6"/>
  <c r="B3458" i="6" s="1"/>
  <c r="A3459" i="6"/>
  <c r="C3459" i="6" s="1"/>
  <c r="A3460" i="6"/>
  <c r="A3461" i="6"/>
  <c r="B3461" i="6" s="1"/>
  <c r="A3462" i="6"/>
  <c r="B3462" i="6" s="1"/>
  <c r="A3463" i="6"/>
  <c r="B3463" i="6" s="1"/>
  <c r="A3464" i="6"/>
  <c r="B3464" i="6" s="1"/>
  <c r="A3465" i="6"/>
  <c r="A3466" i="6"/>
  <c r="A3467" i="6"/>
  <c r="A3468" i="6"/>
  <c r="A3469" i="6"/>
  <c r="A3470" i="6"/>
  <c r="B3470" i="6" s="1"/>
  <c r="A3471" i="6"/>
  <c r="D3471" i="6" s="1"/>
  <c r="E3471" i="6" s="1"/>
  <c r="A3472" i="6"/>
  <c r="D3472" i="6" s="1"/>
  <c r="E3472" i="6" s="1"/>
  <c r="A3473" i="6"/>
  <c r="B3473" i="6" s="1"/>
  <c r="A3474" i="6"/>
  <c r="C3474" i="6" s="1"/>
  <c r="A3475" i="6"/>
  <c r="B3475" i="6" s="1"/>
  <c r="A3476" i="6"/>
  <c r="B3476" i="6" s="1"/>
  <c r="A3477" i="6"/>
  <c r="C3477" i="6" s="1"/>
  <c r="A3478" i="6"/>
  <c r="A3479" i="6"/>
  <c r="A3480" i="6"/>
  <c r="A3481" i="6"/>
  <c r="A3482" i="6"/>
  <c r="C3482" i="6" s="1"/>
  <c r="A3483" i="6"/>
  <c r="C3483" i="6" s="1"/>
  <c r="A3484" i="6"/>
  <c r="C3484" i="6" s="1"/>
  <c r="A3485" i="6"/>
  <c r="B3485" i="6" s="1"/>
  <c r="A3486" i="6"/>
  <c r="C3486" i="6" s="1"/>
  <c r="A3487" i="6"/>
  <c r="B3487" i="6" s="1"/>
  <c r="A3488" i="6"/>
  <c r="B3488" i="6" s="1"/>
  <c r="A3489" i="6"/>
  <c r="A3490" i="6"/>
  <c r="A3491" i="6"/>
  <c r="A3492" i="6"/>
  <c r="A3493" i="6"/>
  <c r="A3494" i="6"/>
  <c r="B3494" i="6" s="1"/>
  <c r="A3495" i="6"/>
  <c r="C3495" i="6" s="1"/>
  <c r="A3496" i="6"/>
  <c r="A3497" i="6"/>
  <c r="B3497" i="6" s="1"/>
  <c r="A3498" i="6"/>
  <c r="B3498" i="6" s="1"/>
  <c r="A3499" i="6"/>
  <c r="B3499" i="6" s="1"/>
  <c r="A3500" i="6"/>
  <c r="B3500" i="6" s="1"/>
  <c r="A3501" i="6"/>
  <c r="A3502" i="6"/>
  <c r="A3503" i="6"/>
  <c r="A3504" i="6"/>
  <c r="A3505" i="6"/>
  <c r="A3506" i="6"/>
  <c r="B3506" i="6" s="1"/>
  <c r="A3507" i="6"/>
  <c r="C3507" i="6" s="1"/>
  <c r="A3508" i="6"/>
  <c r="C3508" i="6" s="1"/>
  <c r="A3509" i="6"/>
  <c r="B3509" i="6" s="1"/>
  <c r="A3510" i="6"/>
  <c r="C3510" i="6" s="1"/>
  <c r="A3511" i="6"/>
  <c r="B3511" i="6" s="1"/>
  <c r="A3512" i="6"/>
  <c r="B3512" i="6" s="1"/>
  <c r="A3513" i="6"/>
  <c r="C3513" i="6" s="1"/>
  <c r="A3514" i="6"/>
  <c r="C3514" i="6" s="1"/>
  <c r="A3515" i="6"/>
  <c r="A3516" i="6"/>
  <c r="A3517" i="6"/>
  <c r="A3518" i="6"/>
  <c r="C3518" i="6" s="1"/>
  <c r="A3519" i="6"/>
  <c r="C3519" i="6" s="1"/>
  <c r="A3520" i="6"/>
  <c r="C3520" i="6" s="1"/>
  <c r="A3521" i="6"/>
  <c r="B3521" i="6" s="1"/>
  <c r="A3522" i="6"/>
  <c r="C3522" i="6" s="1"/>
  <c r="A3523" i="6"/>
  <c r="B3523" i="6" s="1"/>
  <c r="A3524" i="6"/>
  <c r="B3524" i="6" s="1"/>
  <c r="A3525" i="6"/>
  <c r="A3526" i="6"/>
  <c r="A3527" i="6"/>
  <c r="A3528" i="6"/>
  <c r="A3529" i="6"/>
  <c r="A3530" i="6"/>
  <c r="B3530" i="6" s="1"/>
  <c r="A3531" i="6"/>
  <c r="C3531" i="6" s="1"/>
  <c r="A3532" i="6"/>
  <c r="A3533" i="6"/>
  <c r="B3533" i="6" s="1"/>
  <c r="A3534" i="6"/>
  <c r="B3534" i="6" s="1"/>
  <c r="A3535" i="6"/>
  <c r="B3535" i="6" s="1"/>
  <c r="A3536" i="6"/>
  <c r="B3536" i="6" s="1"/>
  <c r="A3537" i="6"/>
  <c r="A3538" i="6"/>
  <c r="A3539" i="6"/>
  <c r="A3540" i="6"/>
  <c r="A3541" i="6"/>
  <c r="A3542" i="6"/>
  <c r="B3542" i="6" s="1"/>
  <c r="A3543" i="6"/>
  <c r="C3543" i="6" s="1"/>
  <c r="A3544" i="6"/>
  <c r="C3544" i="6" s="1"/>
  <c r="A3545" i="6"/>
  <c r="B3545" i="6" s="1"/>
  <c r="A3546" i="6"/>
  <c r="C3546" i="6" s="1"/>
  <c r="A3547" i="6"/>
  <c r="B3547" i="6" s="1"/>
  <c r="A3548" i="6"/>
  <c r="B3548" i="6" s="1"/>
  <c r="A3549" i="6"/>
  <c r="C3549" i="6" s="1"/>
  <c r="A3550" i="6"/>
  <c r="C3550" i="6" s="1"/>
  <c r="A3551" i="6"/>
  <c r="A3552" i="6"/>
  <c r="A3553" i="6"/>
  <c r="A3554" i="6"/>
  <c r="C3554" i="6" s="1"/>
  <c r="A3555" i="6"/>
  <c r="C3555" i="6" s="1"/>
  <c r="A3556" i="6"/>
  <c r="C3556" i="6" s="1"/>
  <c r="A3557" i="6"/>
  <c r="B3557" i="6" s="1"/>
  <c r="A3558" i="6"/>
  <c r="C3558" i="6" s="1"/>
  <c r="A3559" i="6"/>
  <c r="B3559" i="6" s="1"/>
  <c r="A3560" i="6"/>
  <c r="B3560" i="6" s="1"/>
  <c r="A3561" i="6"/>
  <c r="A3562" i="6"/>
  <c r="A3563" i="6"/>
  <c r="A3564" i="6"/>
  <c r="A3565" i="6"/>
  <c r="A3566" i="6"/>
  <c r="B3566" i="6" s="1"/>
  <c r="A3567" i="6"/>
  <c r="C3567" i="6" s="1"/>
  <c r="A3568" i="6"/>
  <c r="A3569" i="6"/>
  <c r="B3569" i="6" s="1"/>
  <c r="A3570" i="6"/>
  <c r="B3570" i="6" s="1"/>
  <c r="A3571" i="6"/>
  <c r="B3571" i="6" s="1"/>
  <c r="A3572" i="6"/>
  <c r="B3572" i="6" s="1"/>
  <c r="A3573" i="6"/>
  <c r="A3574" i="6"/>
  <c r="A3575" i="6"/>
  <c r="A3576" i="6"/>
  <c r="A3577" i="6"/>
  <c r="A3578" i="6"/>
  <c r="B3578" i="6" s="1"/>
  <c r="A3579" i="6"/>
  <c r="C3579" i="6" s="1"/>
  <c r="A3580" i="6"/>
  <c r="C3580" i="6" s="1"/>
  <c r="A3581" i="6"/>
  <c r="B3581" i="6" s="1"/>
  <c r="A3582" i="6"/>
  <c r="C3582" i="6" s="1"/>
  <c r="A3583" i="6"/>
  <c r="B3583" i="6" s="1"/>
  <c r="A3584" i="6"/>
  <c r="B3584" i="6" s="1"/>
  <c r="A3585" i="6"/>
  <c r="C3585" i="6" s="1"/>
  <c r="A3586" i="6"/>
  <c r="A3587" i="6"/>
  <c r="A3588" i="6"/>
  <c r="A3589" i="6"/>
  <c r="A3590" i="6"/>
  <c r="C3590" i="6" s="1"/>
  <c r="A3591" i="6"/>
  <c r="C3591" i="6" s="1"/>
  <c r="A3592" i="6"/>
  <c r="C3592" i="6" s="1"/>
  <c r="A3593" i="6"/>
  <c r="B3593" i="6" s="1"/>
  <c r="A3594" i="6"/>
  <c r="C3594" i="6" s="1"/>
  <c r="A3595" i="6"/>
  <c r="B3595" i="6" s="1"/>
  <c r="A3596" i="6"/>
  <c r="B3596" i="6" s="1"/>
  <c r="A3597" i="6"/>
  <c r="A3598" i="6"/>
  <c r="A3599" i="6"/>
  <c r="A3600" i="6"/>
  <c r="A3601" i="6"/>
  <c r="A3602" i="6"/>
  <c r="B3602" i="6" s="1"/>
  <c r="A3603" i="6"/>
  <c r="C3603" i="6" s="1"/>
  <c r="A3604" i="6"/>
  <c r="A3605" i="6"/>
  <c r="B3605" i="6" s="1"/>
  <c r="A3606" i="6"/>
  <c r="B3606" i="6" s="1"/>
  <c r="A3607" i="6"/>
  <c r="B3607" i="6" s="1"/>
  <c r="A3608" i="6"/>
  <c r="B3608" i="6" s="1"/>
  <c r="A3609" i="6"/>
  <c r="A3610" i="6"/>
  <c r="A3611" i="6"/>
  <c r="A3612" i="6"/>
  <c r="A3613" i="6"/>
  <c r="A3614" i="6"/>
  <c r="B3614" i="6" s="1"/>
  <c r="A3615" i="6"/>
  <c r="C3615" i="6" s="1"/>
  <c r="A3616" i="6"/>
  <c r="C3616" i="6" s="1"/>
  <c r="A3617" i="6"/>
  <c r="B3617" i="6" s="1"/>
  <c r="A3618" i="6"/>
  <c r="C3618" i="6" s="1"/>
  <c r="A3619" i="6"/>
  <c r="B3619" i="6" s="1"/>
  <c r="A3620" i="6"/>
  <c r="B3620" i="6" s="1"/>
  <c r="A3621" i="6"/>
  <c r="C3621" i="6" s="1"/>
  <c r="A3622" i="6"/>
  <c r="C3622" i="6" s="1"/>
  <c r="A3623" i="6"/>
  <c r="A3624" i="6"/>
  <c r="A3625" i="6"/>
  <c r="A3626" i="6"/>
  <c r="C3626" i="6" s="1"/>
  <c r="A3627" i="6"/>
  <c r="C3627" i="6" s="1"/>
  <c r="A3628" i="6"/>
  <c r="C3628" i="6" s="1"/>
  <c r="A3629" i="6"/>
  <c r="B3629" i="6" s="1"/>
  <c r="A3630" i="6"/>
  <c r="C3630" i="6" s="1"/>
  <c r="A3631" i="6"/>
  <c r="B3631" i="6" s="1"/>
  <c r="A3632" i="6"/>
  <c r="B3632" i="6" s="1"/>
  <c r="A3633" i="6"/>
  <c r="A3634" i="6"/>
  <c r="A3635" i="6"/>
  <c r="A3636" i="6"/>
  <c r="A3637" i="6"/>
  <c r="A3638" i="6"/>
  <c r="B3638" i="6" s="1"/>
  <c r="A3639" i="6"/>
  <c r="C3639" i="6" s="1"/>
  <c r="A3640" i="6"/>
  <c r="A3641" i="6"/>
  <c r="B3641" i="6" s="1"/>
  <c r="A3642" i="6"/>
  <c r="B3642" i="6" s="1"/>
  <c r="A3643" i="6"/>
  <c r="B3643" i="6" s="1"/>
  <c r="A3644" i="6"/>
  <c r="B3644" i="6" s="1"/>
  <c r="A3645" i="6"/>
  <c r="A3646" i="6"/>
  <c r="A3647" i="6"/>
  <c r="A3648" i="6"/>
  <c r="A3649" i="6"/>
  <c r="A3650" i="6"/>
  <c r="B3650" i="6" s="1"/>
  <c r="A3651" i="6"/>
  <c r="C3651" i="6" s="1"/>
  <c r="A3652" i="6"/>
  <c r="C3652" i="6" s="1"/>
  <c r="A3653" i="6"/>
  <c r="B3653" i="6" s="1"/>
  <c r="A3654" i="6"/>
  <c r="C3654" i="6" s="1"/>
  <c r="A3655" i="6"/>
  <c r="B3655" i="6" s="1"/>
  <c r="A3656" i="6"/>
  <c r="B3656" i="6" s="1"/>
  <c r="A3657" i="6"/>
  <c r="C3657" i="6" s="1"/>
  <c r="A3658" i="6"/>
  <c r="C3658" i="6" s="1"/>
  <c r="A3659" i="6"/>
  <c r="A3660" i="6"/>
  <c r="A3661" i="6"/>
  <c r="A3662" i="6"/>
  <c r="C3662" i="6" s="1"/>
  <c r="A3663" i="6"/>
  <c r="C3663" i="6" s="1"/>
  <c r="A3664" i="6"/>
  <c r="C3664" i="6" s="1"/>
  <c r="A3665" i="6"/>
  <c r="B3665" i="6" s="1"/>
  <c r="A3666" i="6"/>
  <c r="C3666" i="6" s="1"/>
  <c r="A3667" i="6"/>
  <c r="B3667" i="6" s="1"/>
  <c r="A3668" i="6"/>
  <c r="B3668" i="6" s="1"/>
  <c r="A3669" i="6"/>
  <c r="A3670" i="6"/>
  <c r="A3671" i="6"/>
  <c r="A3672" i="6"/>
  <c r="A3673" i="6"/>
  <c r="A3674" i="6"/>
  <c r="B3674" i="6" s="1"/>
  <c r="A3675" i="6"/>
  <c r="C3675" i="6" s="1"/>
  <c r="A3676" i="6"/>
  <c r="A3677" i="6"/>
  <c r="B3677" i="6" s="1"/>
  <c r="A3678" i="6"/>
  <c r="B3678" i="6" s="1"/>
  <c r="A3679" i="6"/>
  <c r="B3679" i="6" s="1"/>
  <c r="A3680" i="6"/>
  <c r="B3680" i="6" s="1"/>
  <c r="A3681" i="6"/>
  <c r="A3682" i="6"/>
  <c r="A3683" i="6"/>
  <c r="A3684" i="6"/>
  <c r="A3685" i="6"/>
  <c r="A3686" i="6"/>
  <c r="B3686" i="6" s="1"/>
  <c r="A3687" i="6"/>
  <c r="C3687" i="6" s="1"/>
  <c r="A3688" i="6"/>
  <c r="C3688" i="6" s="1"/>
  <c r="A3689" i="6"/>
  <c r="C3689" i="6" s="1"/>
  <c r="A3690" i="6"/>
  <c r="B3690" i="6" s="1"/>
  <c r="A3691" i="6"/>
  <c r="B3691" i="6" s="1"/>
  <c r="A3692" i="6"/>
  <c r="B3692" i="6" s="1"/>
  <c r="A3693" i="6"/>
  <c r="A3694" i="6"/>
  <c r="A3695" i="6"/>
  <c r="A3696" i="6"/>
  <c r="A3697" i="6"/>
  <c r="A3698" i="6"/>
  <c r="B3698" i="6" s="1"/>
  <c r="A3699" i="6"/>
  <c r="C3699" i="6" s="1"/>
  <c r="A3700" i="6"/>
  <c r="C3700" i="6" s="1"/>
  <c r="A3701" i="6"/>
  <c r="B3701" i="6" s="1"/>
  <c r="A3702" i="6"/>
  <c r="B3702" i="6" s="1"/>
  <c r="A3703" i="6"/>
  <c r="B3703" i="6" s="1"/>
  <c r="A3704" i="6"/>
  <c r="B3704" i="6" s="1"/>
  <c r="A3705" i="6"/>
  <c r="A3706" i="6"/>
  <c r="A3707" i="6"/>
  <c r="A3708" i="6"/>
  <c r="A3709" i="6"/>
  <c r="A3710" i="6"/>
  <c r="B3710" i="6" s="1"/>
  <c r="A3711" i="6"/>
  <c r="C3711" i="6" s="1"/>
  <c r="A3712" i="6"/>
  <c r="C3712" i="6" s="1"/>
  <c r="A3713" i="6"/>
  <c r="B3713" i="6" s="1"/>
  <c r="A3714" i="6"/>
  <c r="B3714" i="6" s="1"/>
  <c r="A3715" i="6"/>
  <c r="B3715" i="6" s="1"/>
  <c r="A3716" i="6"/>
  <c r="B3716" i="6" s="1"/>
  <c r="A3717" i="6"/>
  <c r="A3718" i="6"/>
  <c r="A3719" i="6"/>
  <c r="A3720" i="6"/>
  <c r="A3721" i="6"/>
  <c r="A3722" i="6"/>
  <c r="B3722" i="6" s="1"/>
  <c r="A3723" i="6"/>
  <c r="C3723" i="6" s="1"/>
  <c r="A3724" i="6"/>
  <c r="C3724" i="6" s="1"/>
  <c r="A3725" i="6"/>
  <c r="C3725" i="6" s="1"/>
  <c r="A3726" i="6"/>
  <c r="B3726" i="6" s="1"/>
  <c r="A3727" i="6"/>
  <c r="B3727" i="6" s="1"/>
  <c r="A3728" i="6"/>
  <c r="B3728" i="6" s="1"/>
  <c r="A3729" i="6"/>
  <c r="A3730" i="6"/>
  <c r="A3731" i="6"/>
  <c r="A3732" i="6"/>
  <c r="A3733" i="6"/>
  <c r="A3734" i="6"/>
  <c r="B3734" i="6" s="1"/>
  <c r="A3735" i="6"/>
  <c r="C3735" i="6" s="1"/>
  <c r="A3736" i="6"/>
  <c r="C3736" i="6" s="1"/>
  <c r="A3737" i="6"/>
  <c r="B3737" i="6" s="1"/>
  <c r="A3738" i="6"/>
  <c r="B3738" i="6" s="1"/>
  <c r="A3739" i="6"/>
  <c r="B3739" i="6" s="1"/>
  <c r="A3740" i="6"/>
  <c r="B3740" i="6" s="1"/>
  <c r="A3741" i="6"/>
  <c r="A3742" i="6"/>
  <c r="A3743" i="6"/>
  <c r="A3744" i="6"/>
  <c r="A3745" i="6"/>
  <c r="A3746" i="6"/>
  <c r="B3746" i="6" s="1"/>
  <c r="A3747" i="6"/>
  <c r="C3747" i="6" s="1"/>
  <c r="A3748" i="6"/>
  <c r="C3748" i="6" s="1"/>
  <c r="A3749" i="6"/>
  <c r="B3749" i="6" s="1"/>
  <c r="A3750" i="6"/>
  <c r="B3750" i="6" s="1"/>
  <c r="A3751" i="6"/>
  <c r="B3751" i="6" s="1"/>
  <c r="A3752" i="6"/>
  <c r="B3752" i="6" s="1"/>
  <c r="A3753" i="6"/>
  <c r="A3754" i="6"/>
  <c r="A3755" i="6"/>
  <c r="A3756" i="6"/>
  <c r="A3757" i="6"/>
  <c r="A3758" i="6"/>
  <c r="B3758" i="6" s="1"/>
  <c r="A3759" i="6"/>
  <c r="D3759" i="6" s="1"/>
  <c r="E3759" i="6" s="1"/>
  <c r="A3760" i="6"/>
  <c r="D3760" i="6" s="1"/>
  <c r="E3760" i="6" s="1"/>
  <c r="A3761" i="6"/>
  <c r="C3761" i="6" s="1"/>
  <c r="A3762" i="6"/>
  <c r="B3762" i="6" s="1"/>
  <c r="A3763" i="6"/>
  <c r="B3763" i="6" s="1"/>
  <c r="A3764" i="6"/>
  <c r="B3764" i="6" s="1"/>
  <c r="A3765" i="6"/>
  <c r="A3766" i="6"/>
  <c r="A3767" i="6"/>
  <c r="A3768" i="6"/>
  <c r="A3769" i="6"/>
  <c r="A3770" i="6"/>
  <c r="B3770" i="6" s="1"/>
  <c r="A3771" i="6"/>
  <c r="C3771" i="6" s="1"/>
  <c r="A3772" i="6"/>
  <c r="C3772" i="6" s="1"/>
  <c r="A3773" i="6"/>
  <c r="B3773" i="6" s="1"/>
  <c r="A3774" i="6"/>
  <c r="B3774" i="6" s="1"/>
  <c r="A3775" i="6"/>
  <c r="B3775" i="6" s="1"/>
  <c r="A3776" i="6"/>
  <c r="B3776" i="6" s="1"/>
  <c r="A3777" i="6"/>
  <c r="A3778" i="6"/>
  <c r="A3779" i="6"/>
  <c r="A3780" i="6"/>
  <c r="A3781" i="6"/>
  <c r="A3782" i="6"/>
  <c r="B3782" i="6" s="1"/>
  <c r="A3783" i="6"/>
  <c r="C3783" i="6" s="1"/>
  <c r="A3784" i="6"/>
  <c r="C3784" i="6" s="1"/>
  <c r="A3785" i="6"/>
  <c r="B3785" i="6" s="1"/>
  <c r="A3786" i="6"/>
  <c r="B3786" i="6" s="1"/>
  <c r="A3787" i="6"/>
  <c r="B3787" i="6" s="1"/>
  <c r="A3788" i="6"/>
  <c r="B3788" i="6" s="1"/>
  <c r="A3789" i="6"/>
  <c r="A3790" i="6"/>
  <c r="A3791" i="6"/>
  <c r="A3792" i="6"/>
  <c r="A3793" i="6"/>
  <c r="A3794" i="6"/>
  <c r="B3794" i="6" s="1"/>
  <c r="A3795" i="6"/>
  <c r="C3795" i="6" s="1"/>
  <c r="A3796" i="6"/>
  <c r="C3796" i="6" s="1"/>
  <c r="A3797" i="6"/>
  <c r="C3797" i="6" s="1"/>
  <c r="A3798" i="6"/>
  <c r="B3798" i="6" s="1"/>
  <c r="A3799" i="6"/>
  <c r="B3799" i="6" s="1"/>
  <c r="A3800" i="6"/>
  <c r="B3800" i="6" s="1"/>
  <c r="A3801" i="6"/>
  <c r="A3802" i="6"/>
  <c r="A3803" i="6"/>
  <c r="A3804" i="6"/>
  <c r="A3805" i="6"/>
  <c r="A3806" i="6"/>
  <c r="B3806" i="6" s="1"/>
  <c r="A3807" i="6"/>
  <c r="C3807" i="6" s="1"/>
  <c r="A3808" i="6"/>
  <c r="C3808" i="6" s="1"/>
  <c r="A3809" i="6"/>
  <c r="B3809" i="6" s="1"/>
  <c r="A3810" i="6"/>
  <c r="B3810" i="6" s="1"/>
  <c r="A3811" i="6"/>
  <c r="B3811" i="6" s="1"/>
  <c r="A3812" i="6"/>
  <c r="B3812" i="6" s="1"/>
  <c r="A3813" i="6"/>
  <c r="A3814" i="6"/>
  <c r="A3815" i="6"/>
  <c r="A3816" i="6"/>
  <c r="A3817" i="6"/>
  <c r="A3818" i="6"/>
  <c r="B3818" i="6" s="1"/>
  <c r="A3819" i="6"/>
  <c r="C3819" i="6" s="1"/>
  <c r="A3820" i="6"/>
  <c r="C3820" i="6" s="1"/>
  <c r="A3821" i="6"/>
  <c r="B3821" i="6" s="1"/>
  <c r="A3822" i="6"/>
  <c r="B3822" i="6" s="1"/>
  <c r="A3823" i="6"/>
  <c r="B3823" i="6" s="1"/>
  <c r="A3824" i="6"/>
  <c r="B3824" i="6" s="1"/>
  <c r="A3825" i="6"/>
  <c r="A3826" i="6"/>
  <c r="A3827" i="6"/>
  <c r="A3828" i="6"/>
  <c r="A3829" i="6"/>
  <c r="A3830" i="6"/>
  <c r="B3830" i="6" s="1"/>
  <c r="A3831" i="6"/>
  <c r="D3831" i="6" s="1"/>
  <c r="E3831" i="6" s="1"/>
  <c r="A3832" i="6"/>
  <c r="D3832" i="6" s="1"/>
  <c r="E3832" i="6" s="1"/>
  <c r="A3833" i="6"/>
  <c r="C3833" i="6" s="1"/>
  <c r="A3834" i="6"/>
  <c r="B3834" i="6" s="1"/>
  <c r="A3835" i="6"/>
  <c r="B3835" i="6" s="1"/>
  <c r="A3836" i="6"/>
  <c r="B3836" i="6" s="1"/>
  <c r="A3837" i="6"/>
  <c r="A3838" i="6"/>
  <c r="A3839" i="6"/>
  <c r="A3840" i="6"/>
  <c r="A3841" i="6"/>
  <c r="A3842" i="6"/>
  <c r="B3842" i="6" s="1"/>
  <c r="A3843" i="6"/>
  <c r="C3843" i="6" s="1"/>
  <c r="A3844" i="6"/>
  <c r="C3844" i="6" s="1"/>
  <c r="A3845" i="6"/>
  <c r="B3845" i="6" s="1"/>
  <c r="A3846" i="6"/>
  <c r="B3846" i="6" s="1"/>
  <c r="A3847" i="6"/>
  <c r="B3847" i="6" s="1"/>
  <c r="A3848" i="6"/>
  <c r="B3848" i="6" s="1"/>
  <c r="A3849" i="6"/>
  <c r="A3850" i="6"/>
  <c r="A3851" i="6"/>
  <c r="A3852" i="6"/>
  <c r="A3853" i="6"/>
  <c r="A3854" i="6"/>
  <c r="B3854" i="6" s="1"/>
  <c r="A3855" i="6"/>
  <c r="C3855" i="6" s="1"/>
  <c r="A3856" i="6"/>
  <c r="C3856" i="6" s="1"/>
  <c r="A3857" i="6"/>
  <c r="B3857" i="6" s="1"/>
  <c r="A3858" i="6"/>
  <c r="B3858" i="6" s="1"/>
  <c r="A3859" i="6"/>
  <c r="B3859" i="6" s="1"/>
  <c r="A3860" i="6"/>
  <c r="B3860" i="6" s="1"/>
  <c r="A3861" i="6"/>
  <c r="A3862" i="6"/>
  <c r="A3863" i="6"/>
  <c r="A3864" i="6"/>
  <c r="A3865" i="6"/>
  <c r="A3866" i="6"/>
  <c r="B3866" i="6" s="1"/>
  <c r="A3867" i="6"/>
  <c r="C3867" i="6" s="1"/>
  <c r="A3868" i="6"/>
  <c r="C3868" i="6" s="1"/>
  <c r="A3869" i="6"/>
  <c r="C3869" i="6" s="1"/>
  <c r="A3870" i="6"/>
  <c r="B3870" i="6" s="1"/>
  <c r="A3871" i="6"/>
  <c r="B3871" i="6" s="1"/>
  <c r="A3872" i="6"/>
  <c r="B3872" i="6" s="1"/>
  <c r="A3873" i="6"/>
  <c r="A3874" i="6"/>
  <c r="A3875" i="6"/>
  <c r="A3876" i="6"/>
  <c r="A3877" i="6"/>
  <c r="A3878" i="6"/>
  <c r="B3878" i="6" s="1"/>
  <c r="A3879" i="6"/>
  <c r="A3880" i="6"/>
  <c r="C3880" i="6" s="1"/>
  <c r="A3881" i="6"/>
  <c r="B3881" i="6" s="1"/>
  <c r="A3882" i="6"/>
  <c r="B3882" i="6" s="1"/>
  <c r="A3883" i="6"/>
  <c r="B3883" i="6" s="1"/>
  <c r="A3884" i="6"/>
  <c r="B3884" i="6" s="1"/>
  <c r="A3885" i="6"/>
  <c r="A3886" i="6"/>
  <c r="A3887" i="6"/>
  <c r="A3888" i="6"/>
  <c r="A3889" i="6"/>
  <c r="A3890" i="6"/>
  <c r="B3890" i="6" s="1"/>
  <c r="A3891" i="6"/>
  <c r="A3892" i="6"/>
  <c r="C3892" i="6" s="1"/>
  <c r="A3893" i="6"/>
  <c r="B3893" i="6" s="1"/>
  <c r="A3894" i="6"/>
  <c r="B3894" i="6" s="1"/>
  <c r="A3895" i="6"/>
  <c r="B3895" i="6" s="1"/>
  <c r="A3896" i="6"/>
  <c r="B3896" i="6" s="1"/>
  <c r="A3897" i="6"/>
  <c r="A3898" i="6"/>
  <c r="A3899" i="6"/>
  <c r="A3900" i="6"/>
  <c r="A3901" i="6"/>
  <c r="A3902" i="6"/>
  <c r="B3902" i="6" s="1"/>
  <c r="A3903" i="6"/>
  <c r="A3904" i="6"/>
  <c r="D3904" i="6" s="1"/>
  <c r="E3904" i="6" s="1"/>
  <c r="A3905" i="6"/>
  <c r="C3905" i="6" s="1"/>
  <c r="A3906" i="6"/>
  <c r="B3906" i="6" s="1"/>
  <c r="A3907" i="6"/>
  <c r="B3907" i="6" s="1"/>
  <c r="A3908" i="6"/>
  <c r="B3908" i="6" s="1"/>
  <c r="A3909" i="6"/>
  <c r="A3910" i="6"/>
  <c r="A3911" i="6"/>
  <c r="A3912" i="6"/>
  <c r="A3913" i="6"/>
  <c r="A3914" i="6"/>
  <c r="B3914" i="6" s="1"/>
  <c r="A3915" i="6"/>
  <c r="A3916" i="6"/>
  <c r="C3916" i="6" s="1"/>
  <c r="A3917" i="6"/>
  <c r="B3917" i="6" s="1"/>
  <c r="A3918" i="6"/>
  <c r="B3918" i="6" s="1"/>
  <c r="A3919" i="6"/>
  <c r="B3919" i="6" s="1"/>
  <c r="A3920" i="6"/>
  <c r="B3920" i="6" s="1"/>
  <c r="A3921" i="6"/>
  <c r="A3922" i="6"/>
  <c r="A3923" i="6"/>
  <c r="A3924" i="6"/>
  <c r="A3925" i="6"/>
  <c r="A3926" i="6"/>
  <c r="B3926" i="6" s="1"/>
  <c r="A3927" i="6"/>
  <c r="A3928" i="6"/>
  <c r="C3928" i="6" s="1"/>
  <c r="A3929" i="6"/>
  <c r="B3929" i="6" s="1"/>
  <c r="A3930" i="6"/>
  <c r="B3930" i="6" s="1"/>
  <c r="A3931" i="6"/>
  <c r="B3931" i="6" s="1"/>
  <c r="A3932" i="6"/>
  <c r="B3932" i="6" s="1"/>
  <c r="A3933" i="6"/>
  <c r="A3934" i="6"/>
  <c r="A3935" i="6"/>
  <c r="A3936" i="6"/>
  <c r="A3937" i="6"/>
  <c r="A3938" i="6"/>
  <c r="B3938" i="6" s="1"/>
  <c r="A3939" i="6"/>
  <c r="A3940" i="6"/>
  <c r="C3940" i="6" s="1"/>
  <c r="A3941" i="6"/>
  <c r="C3941" i="6" s="1"/>
  <c r="A3942" i="6"/>
  <c r="B3942" i="6" s="1"/>
  <c r="A3943" i="6"/>
  <c r="B3943" i="6" s="1"/>
  <c r="A3944" i="6"/>
  <c r="B3944" i="6" s="1"/>
  <c r="A3945" i="6"/>
  <c r="A3946" i="6"/>
  <c r="A3947" i="6"/>
  <c r="A3948" i="6"/>
  <c r="A3949" i="6"/>
  <c r="A3950" i="6"/>
  <c r="B3950" i="6" s="1"/>
  <c r="A3951" i="6"/>
  <c r="A3952" i="6"/>
  <c r="C3952" i="6" s="1"/>
  <c r="A3953" i="6"/>
  <c r="B3953" i="6" s="1"/>
  <c r="A3954" i="6"/>
  <c r="B3954" i="6" s="1"/>
  <c r="A3955" i="6"/>
  <c r="B3955" i="6" s="1"/>
  <c r="A3956" i="6"/>
  <c r="B3956" i="6" s="1"/>
  <c r="A3957" i="6"/>
  <c r="A3958" i="6"/>
  <c r="A3959" i="6"/>
  <c r="A3960" i="6"/>
  <c r="A3961" i="6"/>
  <c r="A3962" i="6"/>
  <c r="B3962" i="6" s="1"/>
  <c r="A3963" i="6"/>
  <c r="A3964" i="6"/>
  <c r="C3964" i="6" s="1"/>
  <c r="A3965" i="6"/>
  <c r="B3965" i="6" s="1"/>
  <c r="A3966" i="6"/>
  <c r="B3966" i="6" s="1"/>
  <c r="A3967" i="6"/>
  <c r="B3967" i="6" s="1"/>
  <c r="A3968" i="6"/>
  <c r="B3968" i="6" s="1"/>
  <c r="A3969" i="6"/>
  <c r="A3970" i="6"/>
  <c r="A3971" i="6"/>
  <c r="A3972" i="6"/>
  <c r="A3973" i="6"/>
  <c r="A3974" i="6"/>
  <c r="B3974" i="6" s="1"/>
  <c r="A3975" i="6"/>
  <c r="A3976" i="6"/>
  <c r="D3976" i="6" s="1"/>
  <c r="E3976" i="6" s="1"/>
  <c r="A3977" i="6"/>
  <c r="C3977" i="6" s="1"/>
  <c r="A3978" i="6"/>
  <c r="B3978" i="6" s="1"/>
  <c r="A3979" i="6"/>
  <c r="B3979" i="6" s="1"/>
  <c r="A3980" i="6"/>
  <c r="B3980" i="6" s="1"/>
  <c r="A3981" i="6"/>
  <c r="A3982" i="6"/>
  <c r="A3983" i="6"/>
  <c r="A3984" i="6"/>
  <c r="A3985" i="6"/>
  <c r="A3986" i="6"/>
  <c r="B3986" i="6" s="1"/>
  <c r="A3987" i="6"/>
  <c r="A3988" i="6"/>
  <c r="C3988" i="6" s="1"/>
  <c r="A1502" i="6"/>
  <c r="C1502" i="6" s="1"/>
  <c r="A1503" i="6"/>
  <c r="C1503" i="6" s="1"/>
  <c r="A1504" i="6"/>
  <c r="A1505" i="6"/>
  <c r="B1505" i="6" s="1"/>
  <c r="A1506" i="6"/>
  <c r="B1506" i="6" s="1"/>
  <c r="A1507" i="6"/>
  <c r="B1507" i="6" s="1"/>
  <c r="A1508" i="6"/>
  <c r="A1509" i="6"/>
  <c r="A1510" i="6"/>
  <c r="A1511" i="6"/>
  <c r="B1511" i="6" s="1"/>
  <c r="A1512" i="6"/>
  <c r="A1513" i="6"/>
  <c r="B1513" i="6" s="1"/>
  <c r="A1514" i="6"/>
  <c r="C1514" i="6" s="1"/>
  <c r="A1515" i="6"/>
  <c r="C1515" i="6" s="1"/>
  <c r="A1516" i="6"/>
  <c r="A1517" i="6"/>
  <c r="B1517" i="6" s="1"/>
  <c r="A1518" i="6"/>
  <c r="B1518" i="6" s="1"/>
  <c r="A1519" i="6"/>
  <c r="B1519" i="6" s="1"/>
  <c r="A1520" i="6"/>
  <c r="A1521" i="6"/>
  <c r="A1522" i="6"/>
  <c r="A1523" i="6"/>
  <c r="B1523" i="6" s="1"/>
  <c r="A1524" i="6"/>
  <c r="A1525" i="6"/>
  <c r="B1525" i="6" s="1"/>
  <c r="A1526" i="6"/>
  <c r="C1526" i="6" s="1"/>
  <c r="A1527" i="6"/>
  <c r="C1527" i="6" s="1"/>
  <c r="A1528" i="6"/>
  <c r="A1529" i="6"/>
  <c r="B1529" i="6" s="1"/>
  <c r="A1530" i="6"/>
  <c r="B1530" i="6" s="1"/>
  <c r="A1531" i="6"/>
  <c r="B1531" i="6" s="1"/>
  <c r="A1532" i="6"/>
  <c r="A1533" i="6"/>
  <c r="A1534" i="6"/>
  <c r="A1535" i="6"/>
  <c r="B1535" i="6" s="1"/>
  <c r="A1536" i="6"/>
  <c r="A1537" i="6"/>
  <c r="B1537" i="6" s="1"/>
  <c r="A1538" i="6"/>
  <c r="A1539" i="6"/>
  <c r="A1540" i="6"/>
  <c r="A1541" i="6"/>
  <c r="B1541" i="6" s="1"/>
  <c r="A1542" i="6"/>
  <c r="B1542" i="6" s="1"/>
  <c r="A1543" i="6"/>
  <c r="B1543" i="6" s="1"/>
  <c r="A1544" i="6"/>
  <c r="A1545" i="6"/>
  <c r="A1546" i="6"/>
  <c r="A1547" i="6"/>
  <c r="B1547" i="6" s="1"/>
  <c r="A1548" i="6"/>
  <c r="A1549" i="6"/>
  <c r="B1549" i="6" s="1"/>
  <c r="A1550" i="6"/>
  <c r="A1551" i="6"/>
  <c r="A1552" i="6"/>
  <c r="A1553" i="6"/>
  <c r="B1553" i="6" s="1"/>
  <c r="A1554" i="6"/>
  <c r="B1554" i="6" s="1"/>
  <c r="A1555" i="6"/>
  <c r="B1555" i="6" s="1"/>
  <c r="A1556" i="6"/>
  <c r="A1557" i="6"/>
  <c r="A1558" i="6"/>
  <c r="A1559" i="6"/>
  <c r="B1559" i="6" s="1"/>
  <c r="A1560" i="6"/>
  <c r="A1561" i="6"/>
  <c r="B1561" i="6" s="1"/>
  <c r="A1562" i="6"/>
  <c r="C1562" i="6" s="1"/>
  <c r="A1563" i="6"/>
  <c r="C1563" i="6" s="1"/>
  <c r="A1564" i="6"/>
  <c r="A1565" i="6"/>
  <c r="B1565" i="6" s="1"/>
  <c r="A1566" i="6"/>
  <c r="B1566" i="6" s="1"/>
  <c r="A1567" i="6"/>
  <c r="B1567" i="6" s="1"/>
  <c r="A1568" i="6"/>
  <c r="A1569" i="6"/>
  <c r="A1570" i="6"/>
  <c r="A1571" i="6"/>
  <c r="B1571" i="6" s="1"/>
  <c r="A1572" i="6"/>
  <c r="A1573" i="6"/>
  <c r="B1573" i="6" s="1"/>
  <c r="A1574" i="6"/>
  <c r="C1574" i="6" s="1"/>
  <c r="A1575" i="6"/>
  <c r="C1575" i="6" s="1"/>
  <c r="A1576" i="6"/>
  <c r="A1577" i="6"/>
  <c r="B1577" i="6" s="1"/>
  <c r="A1578" i="6"/>
  <c r="B1578" i="6" s="1"/>
  <c r="A1579" i="6"/>
  <c r="B1579" i="6" s="1"/>
  <c r="A1580" i="6"/>
  <c r="A1581" i="6"/>
  <c r="A1582" i="6"/>
  <c r="A1583" i="6"/>
  <c r="B1583" i="6" s="1"/>
  <c r="A1584" i="6"/>
  <c r="A1585" i="6"/>
  <c r="B1585" i="6" s="1"/>
  <c r="A1586" i="6"/>
  <c r="C1586" i="6" s="1"/>
  <c r="A1587" i="6"/>
  <c r="C1587" i="6" s="1"/>
  <c r="A1588" i="6"/>
  <c r="A1589" i="6"/>
  <c r="B1589" i="6" s="1"/>
  <c r="A1590" i="6"/>
  <c r="B1590" i="6" s="1"/>
  <c r="A1591" i="6"/>
  <c r="B1591" i="6" s="1"/>
  <c r="A1592" i="6"/>
  <c r="A1593" i="6"/>
  <c r="A1594" i="6"/>
  <c r="A1595" i="6"/>
  <c r="B1595" i="6" s="1"/>
  <c r="A1596" i="6"/>
  <c r="A1597" i="6"/>
  <c r="B1597" i="6" s="1"/>
  <c r="A1598" i="6"/>
  <c r="C1598" i="6" s="1"/>
  <c r="A1599" i="6"/>
  <c r="C1599" i="6" s="1"/>
  <c r="A1600" i="6"/>
  <c r="A1601" i="6"/>
  <c r="B1601" i="6" s="1"/>
  <c r="A1602" i="6"/>
  <c r="B1602" i="6" s="1"/>
  <c r="A1603" i="6"/>
  <c r="B1603" i="6" s="1"/>
  <c r="A1604" i="6"/>
  <c r="A1605" i="6"/>
  <c r="A1606" i="6"/>
  <c r="A1607" i="6"/>
  <c r="B1607" i="6" s="1"/>
  <c r="A1608" i="6"/>
  <c r="A1609" i="6"/>
  <c r="B1609" i="6" s="1"/>
  <c r="A1610" i="6"/>
  <c r="A1611" i="6"/>
  <c r="A1612" i="6"/>
  <c r="A1613" i="6"/>
  <c r="B1613" i="6" s="1"/>
  <c r="A1614" i="6"/>
  <c r="B1614" i="6" s="1"/>
  <c r="A1615" i="6"/>
  <c r="B1615" i="6" s="1"/>
  <c r="A1616" i="6"/>
  <c r="A1617" i="6"/>
  <c r="A1618" i="6"/>
  <c r="A1619" i="6"/>
  <c r="B1619" i="6" s="1"/>
  <c r="A1620" i="6"/>
  <c r="A1621" i="6"/>
  <c r="B1621" i="6" s="1"/>
  <c r="A1622" i="6"/>
  <c r="A1623" i="6"/>
  <c r="A1624" i="6"/>
  <c r="A1625" i="6"/>
  <c r="B1625" i="6" s="1"/>
  <c r="A1626" i="6"/>
  <c r="B1626" i="6" s="1"/>
  <c r="A1627" i="6"/>
  <c r="B1627" i="6" s="1"/>
  <c r="A1628" i="6"/>
  <c r="A1629" i="6"/>
  <c r="A1630" i="6"/>
  <c r="A1631" i="6"/>
  <c r="B1631" i="6" s="1"/>
  <c r="A1632" i="6"/>
  <c r="A1633" i="6"/>
  <c r="B1633" i="6" s="1"/>
  <c r="A1634" i="6"/>
  <c r="C1634" i="6" s="1"/>
  <c r="A1635" i="6"/>
  <c r="C1635" i="6" s="1"/>
  <c r="A1636" i="6"/>
  <c r="A1637" i="6"/>
  <c r="B1637" i="6" s="1"/>
  <c r="A1638" i="6"/>
  <c r="B1638" i="6" s="1"/>
  <c r="A1639" i="6"/>
  <c r="B1639" i="6" s="1"/>
  <c r="A1640" i="6"/>
  <c r="A1641" i="6"/>
  <c r="A1642" i="6"/>
  <c r="A1643" i="6"/>
  <c r="B1643" i="6" s="1"/>
  <c r="A1644" i="6"/>
  <c r="A1645" i="6"/>
  <c r="A1646" i="6"/>
  <c r="C1646" i="6" s="1"/>
  <c r="A1647" i="6"/>
  <c r="C1647" i="6" s="1"/>
  <c r="A1648" i="6"/>
  <c r="A1649" i="6"/>
  <c r="B1649" i="6" s="1"/>
  <c r="A1650" i="6"/>
  <c r="B1650" i="6" s="1"/>
  <c r="A1651" i="6"/>
  <c r="B1651" i="6" s="1"/>
  <c r="A1652" i="6"/>
  <c r="A1653" i="6"/>
  <c r="A1654" i="6"/>
  <c r="A1655" i="6"/>
  <c r="B1655" i="6" s="1"/>
  <c r="A1656" i="6"/>
  <c r="A1657" i="6"/>
  <c r="A1658" i="6"/>
  <c r="C1658" i="6" s="1"/>
  <c r="A1659" i="6"/>
  <c r="C1659" i="6" s="1"/>
  <c r="A1660" i="6"/>
  <c r="A1661" i="6"/>
  <c r="B1661" i="6" s="1"/>
  <c r="A1662" i="6"/>
  <c r="B1662" i="6" s="1"/>
  <c r="A1663" i="6"/>
  <c r="B1663" i="6" s="1"/>
  <c r="A1664" i="6"/>
  <c r="A1665" i="6"/>
  <c r="A1666" i="6"/>
  <c r="A1667" i="6"/>
  <c r="B1667" i="6" s="1"/>
  <c r="A1668" i="6"/>
  <c r="A1669" i="6"/>
  <c r="A1670" i="6"/>
  <c r="C1670" i="6" s="1"/>
  <c r="A1671" i="6"/>
  <c r="C1671" i="6" s="1"/>
  <c r="A1672" i="6"/>
  <c r="A1673" i="6"/>
  <c r="B1673" i="6" s="1"/>
  <c r="A1674" i="6"/>
  <c r="B1674" i="6" s="1"/>
  <c r="A1675" i="6"/>
  <c r="B1675" i="6" s="1"/>
  <c r="A1676" i="6"/>
  <c r="A1677" i="6"/>
  <c r="A1678" i="6"/>
  <c r="A1679" i="6"/>
  <c r="B1679" i="6" s="1"/>
  <c r="A1680" i="6"/>
  <c r="A1681" i="6"/>
  <c r="A1682" i="6"/>
  <c r="A1683" i="6"/>
  <c r="A1684" i="6"/>
  <c r="A1685" i="6"/>
  <c r="B1685" i="6" s="1"/>
  <c r="A1686" i="6"/>
  <c r="B1686" i="6" s="1"/>
  <c r="A1687" i="6"/>
  <c r="B1687" i="6" s="1"/>
  <c r="A1688" i="6"/>
  <c r="A1689" i="6"/>
  <c r="A1690" i="6"/>
  <c r="A1691" i="6"/>
  <c r="B1691" i="6" s="1"/>
  <c r="A1692" i="6"/>
  <c r="A1693" i="6"/>
  <c r="A1694" i="6"/>
  <c r="A1695" i="6"/>
  <c r="A1696" i="6"/>
  <c r="A1697" i="6"/>
  <c r="B1697" i="6" s="1"/>
  <c r="A1698" i="6"/>
  <c r="B1698" i="6" s="1"/>
  <c r="A1699" i="6"/>
  <c r="B1699" i="6" s="1"/>
  <c r="A1700" i="6"/>
  <c r="A1701" i="6"/>
  <c r="A1702" i="6"/>
  <c r="A1703" i="6"/>
  <c r="B1703" i="6" s="1"/>
  <c r="A1704" i="6"/>
  <c r="A1705" i="6"/>
  <c r="A1706" i="6"/>
  <c r="C1706" i="6" s="1"/>
  <c r="A1707" i="6"/>
  <c r="C1707" i="6" s="1"/>
  <c r="A1708" i="6"/>
  <c r="A1709" i="6"/>
  <c r="B1709" i="6" s="1"/>
  <c r="A1710" i="6"/>
  <c r="B1710" i="6" s="1"/>
  <c r="A1711" i="6"/>
  <c r="B1711" i="6" s="1"/>
  <c r="A1712" i="6"/>
  <c r="A1713" i="6"/>
  <c r="A1714" i="6"/>
  <c r="A1715" i="6"/>
  <c r="B1715" i="6" s="1"/>
  <c r="A1716" i="6"/>
  <c r="A1717" i="6"/>
  <c r="A1718" i="6"/>
  <c r="C1718" i="6" s="1"/>
  <c r="A1719" i="6"/>
  <c r="C1719" i="6" s="1"/>
  <c r="A1720" i="6"/>
  <c r="A1721" i="6"/>
  <c r="B1721" i="6" s="1"/>
  <c r="A1722" i="6"/>
  <c r="A1723" i="6"/>
  <c r="B1723" i="6" s="1"/>
  <c r="A1724" i="6"/>
  <c r="A1725" i="6"/>
  <c r="A1726" i="6"/>
  <c r="A1727" i="6"/>
  <c r="B1727" i="6" s="1"/>
  <c r="A1728" i="6"/>
  <c r="A1729" i="6"/>
  <c r="A1730" i="6"/>
  <c r="C1730" i="6" s="1"/>
  <c r="A1731" i="6"/>
  <c r="C1731" i="6" s="1"/>
  <c r="A1732" i="6"/>
  <c r="A1733" i="6"/>
  <c r="B1733" i="6" s="1"/>
  <c r="A1734" i="6"/>
  <c r="A1735" i="6"/>
  <c r="B1735" i="6" s="1"/>
  <c r="A1736" i="6"/>
  <c r="A1737" i="6"/>
  <c r="A1738" i="6"/>
  <c r="A1739" i="6"/>
  <c r="B1739" i="6" s="1"/>
  <c r="A1740" i="6"/>
  <c r="A1741" i="6"/>
  <c r="A1742" i="6"/>
  <c r="C1742" i="6" s="1"/>
  <c r="A1743" i="6"/>
  <c r="D1743" i="6" s="1"/>
  <c r="E1743" i="6" s="1"/>
  <c r="A1744" i="6"/>
  <c r="D1744" i="6" s="1"/>
  <c r="E1744" i="6" s="1"/>
  <c r="A1745" i="6"/>
  <c r="A1746" i="6"/>
  <c r="A1747" i="6"/>
  <c r="B1747" i="6" s="1"/>
  <c r="A1748" i="6"/>
  <c r="A1749" i="6"/>
  <c r="A1750" i="6"/>
  <c r="A1751" i="6"/>
  <c r="B1751" i="6" s="1"/>
  <c r="A1752" i="6"/>
  <c r="A1753" i="6"/>
  <c r="A1754" i="6"/>
  <c r="A1755" i="6"/>
  <c r="A1756" i="6"/>
  <c r="A1757" i="6"/>
  <c r="A1758" i="6"/>
  <c r="B1758" i="6" s="1"/>
  <c r="A1759" i="6"/>
  <c r="B1759" i="6" s="1"/>
  <c r="A1760" i="6"/>
  <c r="A1761" i="6"/>
  <c r="A1762" i="6"/>
  <c r="A1763" i="6"/>
  <c r="A1764" i="6"/>
  <c r="A1765" i="6"/>
  <c r="A1766" i="6"/>
  <c r="A1767" i="6"/>
  <c r="A1768" i="6"/>
  <c r="A1769" i="6"/>
  <c r="A1770" i="6"/>
  <c r="A1771" i="6"/>
  <c r="B1771" i="6" s="1"/>
  <c r="A1772" i="6"/>
  <c r="A1773" i="6"/>
  <c r="A1774" i="6"/>
  <c r="A1775" i="6"/>
  <c r="A1776" i="6"/>
  <c r="A1777" i="6"/>
  <c r="A1778" i="6"/>
  <c r="A1779" i="6"/>
  <c r="A1780" i="6"/>
  <c r="A1781" i="6"/>
  <c r="A1782" i="6"/>
  <c r="A1783" i="6"/>
  <c r="B1783" i="6" s="1"/>
  <c r="A1784" i="6"/>
  <c r="A1785" i="6"/>
  <c r="A1786" i="6"/>
  <c r="A1787" i="6"/>
  <c r="A1788" i="6"/>
  <c r="A1789" i="6"/>
  <c r="A1790" i="6"/>
  <c r="A1791" i="6"/>
  <c r="A1792" i="6"/>
  <c r="A1793" i="6"/>
  <c r="A1794" i="6"/>
  <c r="A1795" i="6"/>
  <c r="B1795" i="6" s="1"/>
  <c r="A1796" i="6"/>
  <c r="A1797" i="6"/>
  <c r="A1798" i="6"/>
  <c r="A1799" i="6"/>
  <c r="A1800" i="6"/>
  <c r="A1801" i="6"/>
  <c r="A1802" i="6"/>
  <c r="A1803" i="6"/>
  <c r="A1804" i="6"/>
  <c r="A1805" i="6"/>
  <c r="A1806" i="6"/>
  <c r="B1806" i="6" s="1"/>
  <c r="A1807" i="6"/>
  <c r="B1807" i="6" s="1"/>
  <c r="A1808" i="6"/>
  <c r="A1809" i="6"/>
  <c r="A1810" i="6"/>
  <c r="A1811" i="6"/>
  <c r="A1812" i="6"/>
  <c r="A1813" i="6"/>
  <c r="A1814" i="6"/>
  <c r="A1815" i="6"/>
  <c r="A1816" i="6"/>
  <c r="A1817" i="6"/>
  <c r="A1818" i="6"/>
  <c r="A1819" i="6"/>
  <c r="B1819" i="6" s="1"/>
  <c r="A1820" i="6"/>
  <c r="A1821" i="6"/>
  <c r="A1822" i="6"/>
  <c r="A1823" i="6"/>
  <c r="A1824" i="6"/>
  <c r="A1825" i="6"/>
  <c r="A1826" i="6"/>
  <c r="A1827" i="6"/>
  <c r="A1828" i="6"/>
  <c r="A1829" i="6"/>
  <c r="A1830" i="6"/>
  <c r="A1831" i="6"/>
  <c r="B1831" i="6" s="1"/>
  <c r="A1832" i="6"/>
  <c r="A1833" i="6"/>
  <c r="A1834" i="6"/>
  <c r="A1835" i="6"/>
  <c r="A1836" i="6"/>
  <c r="A1837" i="6"/>
  <c r="A1838" i="6"/>
  <c r="A1839" i="6"/>
  <c r="A1840" i="6"/>
  <c r="A1841" i="6"/>
  <c r="A1842" i="6"/>
  <c r="A1843" i="6"/>
  <c r="B1843" i="6" s="1"/>
  <c r="A1844" i="6"/>
  <c r="A1845" i="6"/>
  <c r="A1846" i="6"/>
  <c r="A1847" i="6"/>
  <c r="A1848" i="6"/>
  <c r="A1849" i="6"/>
  <c r="A1850" i="6"/>
  <c r="A1851" i="6"/>
  <c r="A1852" i="6"/>
  <c r="A1853" i="6"/>
  <c r="A1854" i="6"/>
  <c r="A1855" i="6"/>
  <c r="B1855" i="6" s="1"/>
  <c r="A1856" i="6"/>
  <c r="A1857" i="6"/>
  <c r="A1858" i="6"/>
  <c r="A1859" i="6"/>
  <c r="A1860" i="6"/>
  <c r="A1861" i="6"/>
  <c r="A1862" i="6"/>
  <c r="A1863" i="6"/>
  <c r="A1864" i="6"/>
  <c r="A1865" i="6"/>
  <c r="A1866" i="6"/>
  <c r="A1867" i="6"/>
  <c r="B1867" i="6" s="1"/>
  <c r="A1868" i="6"/>
  <c r="A1869" i="6"/>
  <c r="A1870" i="6"/>
  <c r="A1871" i="6"/>
  <c r="A1872" i="6"/>
  <c r="A1873" i="6"/>
  <c r="A1874" i="6"/>
  <c r="A1875" i="6"/>
  <c r="A1876" i="6"/>
  <c r="A1877" i="6"/>
  <c r="A1878" i="6"/>
  <c r="A1879" i="6"/>
  <c r="B1879" i="6" s="1"/>
  <c r="A1880" i="6"/>
  <c r="A1881" i="6"/>
  <c r="A1882" i="6"/>
  <c r="A1883" i="6"/>
  <c r="A1884" i="6"/>
  <c r="A1885" i="6"/>
  <c r="A1886" i="6"/>
  <c r="A1887" i="6"/>
  <c r="A1888" i="6"/>
  <c r="A1889" i="6"/>
  <c r="A1890" i="6"/>
  <c r="A1891" i="6"/>
  <c r="B1891" i="6" s="1"/>
  <c r="A1892" i="6"/>
  <c r="A1893" i="6"/>
  <c r="A1894" i="6"/>
  <c r="A1895" i="6"/>
  <c r="A1896" i="6"/>
  <c r="A1897" i="6"/>
  <c r="A1898" i="6"/>
  <c r="A1899" i="6"/>
  <c r="A1900" i="6"/>
  <c r="A1901" i="6"/>
  <c r="A1902" i="6"/>
  <c r="B1902" i="6" s="1"/>
  <c r="A1903" i="6"/>
  <c r="B1903" i="6" s="1"/>
  <c r="A1904" i="6"/>
  <c r="A1905" i="6"/>
  <c r="A1906" i="6"/>
  <c r="A1907" i="6"/>
  <c r="A1908" i="6"/>
  <c r="A1909" i="6"/>
  <c r="A1910" i="6"/>
  <c r="A1911" i="6"/>
  <c r="A1912" i="6"/>
  <c r="A1913" i="6"/>
  <c r="A1914" i="6"/>
  <c r="A1915" i="6"/>
  <c r="B1915" i="6" s="1"/>
  <c r="A1916" i="6"/>
  <c r="A1917" i="6"/>
  <c r="A1918" i="6"/>
  <c r="A1919" i="6"/>
  <c r="A1920" i="6"/>
  <c r="A1921" i="6"/>
  <c r="A1922" i="6"/>
  <c r="A1923" i="6"/>
  <c r="A1924" i="6"/>
  <c r="A1925" i="6"/>
  <c r="A1926" i="6"/>
  <c r="A1927" i="6"/>
  <c r="B1927" i="6" s="1"/>
  <c r="A1928" i="6"/>
  <c r="A1929" i="6"/>
  <c r="A1930" i="6"/>
  <c r="A1931" i="6"/>
  <c r="A1932" i="6"/>
  <c r="A1933" i="6"/>
  <c r="A1934" i="6"/>
  <c r="A1935" i="6"/>
  <c r="A1936" i="6"/>
  <c r="A1937" i="6"/>
  <c r="A1938" i="6"/>
  <c r="A1939" i="6"/>
  <c r="B1939" i="6" s="1"/>
  <c r="A1940" i="6"/>
  <c r="A1941" i="6"/>
  <c r="A1942" i="6"/>
  <c r="A1943" i="6"/>
  <c r="A1944" i="6"/>
  <c r="A1945" i="6"/>
  <c r="A1946" i="6"/>
  <c r="A1947" i="6"/>
  <c r="A1948" i="6"/>
  <c r="A1949" i="6"/>
  <c r="A1950" i="6"/>
  <c r="A1951" i="6"/>
  <c r="B1951" i="6" s="1"/>
  <c r="A1952" i="6"/>
  <c r="A1953" i="6"/>
  <c r="A1954" i="6"/>
  <c r="A1955" i="6"/>
  <c r="A1956" i="6"/>
  <c r="A1957" i="6"/>
  <c r="A1958" i="6"/>
  <c r="C1958" i="6" s="1"/>
  <c r="A1959" i="6"/>
  <c r="A1960" i="6"/>
  <c r="A1961" i="6"/>
  <c r="A1962" i="6"/>
  <c r="A1963" i="6"/>
  <c r="B1963" i="6" s="1"/>
  <c r="A1964" i="6"/>
  <c r="A1965" i="6"/>
  <c r="A1966" i="6"/>
  <c r="A1967" i="6"/>
  <c r="A1968" i="6"/>
  <c r="A1969" i="6"/>
  <c r="A1970" i="6"/>
  <c r="A1971" i="6"/>
  <c r="A1972" i="6"/>
  <c r="A1973" i="6"/>
  <c r="A1974" i="6"/>
  <c r="A1975" i="6"/>
  <c r="B1975" i="6" s="1"/>
  <c r="A1976" i="6"/>
  <c r="A1977" i="6"/>
  <c r="A1978" i="6"/>
  <c r="A1979" i="6"/>
  <c r="A1980" i="6"/>
  <c r="A1981" i="6"/>
  <c r="A1982" i="6"/>
  <c r="A1983" i="6"/>
  <c r="A1984" i="6"/>
  <c r="A1985" i="6"/>
  <c r="A1986" i="6"/>
  <c r="A1987" i="6"/>
  <c r="B1987" i="6" s="1"/>
  <c r="A1988" i="6"/>
  <c r="A1989" i="6"/>
  <c r="A1990" i="6"/>
  <c r="A1991" i="6"/>
  <c r="A1992" i="6"/>
  <c r="A1993" i="6"/>
  <c r="A1994" i="6"/>
  <c r="A1995" i="6"/>
  <c r="A1996" i="6"/>
  <c r="A1997" i="6"/>
  <c r="A1998" i="6"/>
  <c r="A1999" i="6"/>
  <c r="B1999" i="6" s="1"/>
  <c r="A2000" i="6"/>
  <c r="A2001" i="6"/>
  <c r="A2002" i="6"/>
  <c r="A2003" i="6"/>
  <c r="A2004" i="6"/>
  <c r="A2005" i="6"/>
  <c r="A2006" i="6"/>
  <c r="A2007" i="6"/>
  <c r="A2008" i="6"/>
  <c r="A2009" i="6"/>
  <c r="A2010" i="6"/>
  <c r="A2011" i="6"/>
  <c r="B2011" i="6" s="1"/>
  <c r="A2012" i="6"/>
  <c r="A2013" i="6"/>
  <c r="A2014" i="6"/>
  <c r="A2015" i="6"/>
  <c r="A2016" i="6"/>
  <c r="A2017" i="6"/>
  <c r="A2018" i="6"/>
  <c r="A2019" i="6"/>
  <c r="A2020" i="6"/>
  <c r="A2021" i="6"/>
  <c r="A2022" i="6"/>
  <c r="A2023" i="6"/>
  <c r="B2023" i="6" s="1"/>
  <c r="A2024" i="6"/>
  <c r="A2025" i="6"/>
  <c r="A2026" i="6"/>
  <c r="A2027" i="6"/>
  <c r="A2028" i="6"/>
  <c r="A2029" i="6"/>
  <c r="A2030" i="6"/>
  <c r="C2030" i="6" s="1"/>
  <c r="A2031" i="6"/>
  <c r="A2032" i="6"/>
  <c r="A2033" i="6"/>
  <c r="A2034" i="6"/>
  <c r="A2035" i="6"/>
  <c r="B2035" i="6" s="1"/>
  <c r="A2036" i="6"/>
  <c r="A2037" i="6"/>
  <c r="A2038" i="6"/>
  <c r="A2039" i="6"/>
  <c r="A2040" i="6"/>
  <c r="A2041" i="6"/>
  <c r="A2042" i="6"/>
  <c r="A2043" i="6"/>
  <c r="A2044" i="6"/>
  <c r="A2045" i="6"/>
  <c r="B2045" i="6" s="1"/>
  <c r="A2046" i="6"/>
  <c r="A2047" i="6"/>
  <c r="B2047" i="6" s="1"/>
  <c r="A2048" i="6"/>
  <c r="A2049" i="6"/>
  <c r="A2050" i="6"/>
  <c r="A2051" i="6"/>
  <c r="A2052" i="6"/>
  <c r="A2053" i="6"/>
  <c r="A2054" i="6"/>
  <c r="A2055" i="6"/>
  <c r="A2056" i="6"/>
  <c r="A2057" i="6"/>
  <c r="A2058" i="6"/>
  <c r="A2059" i="6"/>
  <c r="B2059" i="6" s="1"/>
  <c r="A2060" i="6"/>
  <c r="A2061" i="6"/>
  <c r="A2062" i="6"/>
  <c r="A2063" i="6"/>
  <c r="A2064" i="6"/>
  <c r="A2065" i="6"/>
  <c r="A2066" i="6"/>
  <c r="A2067" i="6"/>
  <c r="A2068" i="6"/>
  <c r="A2069" i="6"/>
  <c r="A2070" i="6"/>
  <c r="A2071" i="6"/>
  <c r="B2071" i="6" s="1"/>
  <c r="A2072" i="6"/>
  <c r="A2073" i="6"/>
  <c r="A2074" i="6"/>
  <c r="A2075" i="6"/>
  <c r="A2076" i="6"/>
  <c r="A2077" i="6"/>
  <c r="A2078" i="6"/>
  <c r="A2079" i="6"/>
  <c r="A2080" i="6"/>
  <c r="A2081" i="6"/>
  <c r="A2082" i="6"/>
  <c r="A2083" i="6"/>
  <c r="B2083" i="6" s="1"/>
  <c r="A2084" i="6"/>
  <c r="A2085" i="6"/>
  <c r="A2086" i="6"/>
  <c r="A2087" i="6"/>
  <c r="A2088" i="6"/>
  <c r="A2089" i="6"/>
  <c r="A2090" i="6"/>
  <c r="A2091" i="6"/>
  <c r="A2092" i="6"/>
  <c r="A2093" i="6"/>
  <c r="B2093" i="6" s="1"/>
  <c r="A2094" i="6"/>
  <c r="A2095" i="6"/>
  <c r="B2095" i="6" s="1"/>
  <c r="A2096" i="6"/>
  <c r="A2097" i="6"/>
  <c r="A2098" i="6"/>
  <c r="A2099" i="6"/>
  <c r="A2100" i="6"/>
  <c r="A2101" i="6"/>
  <c r="A2102" i="6"/>
  <c r="C2102" i="6" s="1"/>
  <c r="A2103" i="6"/>
  <c r="A2104" i="6"/>
  <c r="A2105" i="6"/>
  <c r="A2106" i="6"/>
  <c r="A2107" i="6"/>
  <c r="B2107" i="6" s="1"/>
  <c r="A2108" i="6"/>
  <c r="A2109" i="6"/>
  <c r="A2110" i="6"/>
  <c r="A2111" i="6"/>
  <c r="A2112" i="6"/>
  <c r="A2113" i="6"/>
  <c r="A2114" i="6"/>
  <c r="A2115" i="6"/>
  <c r="A2116" i="6"/>
  <c r="A2117" i="6"/>
  <c r="A2118" i="6"/>
  <c r="A2119" i="6"/>
  <c r="B2119" i="6" s="1"/>
  <c r="A2120" i="6"/>
  <c r="A2121" i="6"/>
  <c r="A2122" i="6"/>
  <c r="A2123" i="6"/>
  <c r="A2124" i="6"/>
  <c r="A2125" i="6"/>
  <c r="A2126" i="6"/>
  <c r="A2127" i="6"/>
  <c r="A2128" i="6"/>
  <c r="A2129" i="6"/>
  <c r="A2130" i="6"/>
  <c r="A2131" i="6"/>
  <c r="B2131" i="6" s="1"/>
  <c r="A2132" i="6"/>
  <c r="A2133" i="6"/>
  <c r="A2134" i="6"/>
  <c r="A2135" i="6"/>
  <c r="A2136" i="6"/>
  <c r="A2137" i="6"/>
  <c r="A2138" i="6"/>
  <c r="A2139" i="6"/>
  <c r="A2140" i="6"/>
  <c r="A2141" i="6"/>
  <c r="A2142" i="6"/>
  <c r="A2143" i="6"/>
  <c r="B2143" i="6" s="1"/>
  <c r="A2144" i="6"/>
  <c r="A2145" i="6"/>
  <c r="A2146" i="6"/>
  <c r="A2147" i="6"/>
  <c r="A2148" i="6"/>
  <c r="A2149" i="6"/>
  <c r="A2150" i="6"/>
  <c r="A2151" i="6"/>
  <c r="A2152" i="6"/>
  <c r="A2153" i="6"/>
  <c r="A2154" i="6"/>
  <c r="A2155" i="6"/>
  <c r="B2155" i="6" s="1"/>
  <c r="A2156" i="6"/>
  <c r="A2157" i="6"/>
  <c r="A2158" i="6"/>
  <c r="A2159" i="6"/>
  <c r="A2160" i="6"/>
  <c r="A2161" i="6"/>
  <c r="A2162" i="6"/>
  <c r="A2163" i="6"/>
  <c r="A2164" i="6"/>
  <c r="A2165" i="6"/>
  <c r="A2166" i="6"/>
  <c r="A2167" i="6"/>
  <c r="B2167" i="6" s="1"/>
  <c r="A2168" i="6"/>
  <c r="A2169" i="6"/>
  <c r="A2170" i="6"/>
  <c r="A2171" i="6"/>
  <c r="A2172" i="6"/>
  <c r="A2173" i="6"/>
  <c r="A2174" i="6"/>
  <c r="C2174" i="6" s="1"/>
  <c r="A2175" i="6"/>
  <c r="A2176" i="6"/>
  <c r="A2177" i="6"/>
  <c r="A2178" i="6"/>
  <c r="A2179" i="6"/>
  <c r="B2179" i="6" s="1"/>
  <c r="A2180" i="6"/>
  <c r="A2181" i="6"/>
  <c r="A2182" i="6"/>
  <c r="A2183" i="6"/>
  <c r="A2184" i="6"/>
  <c r="A2185" i="6"/>
  <c r="A2186" i="6"/>
  <c r="A2187" i="6"/>
  <c r="A2188" i="6"/>
  <c r="A2189" i="6"/>
  <c r="B2189" i="6" s="1"/>
  <c r="A2190" i="6"/>
  <c r="A2191" i="6"/>
  <c r="B2191" i="6" s="1"/>
  <c r="A2192" i="6"/>
  <c r="A2193" i="6"/>
  <c r="A2194" i="6"/>
  <c r="A2195" i="6"/>
  <c r="A2196" i="6"/>
  <c r="A2197" i="6"/>
  <c r="A2198" i="6"/>
  <c r="A2199" i="6"/>
  <c r="A2200" i="6"/>
  <c r="A2201" i="6"/>
  <c r="A2202" i="6"/>
  <c r="A2203" i="6"/>
  <c r="B2203" i="6" s="1"/>
  <c r="A2204" i="6"/>
  <c r="A2205" i="6"/>
  <c r="A2206" i="6"/>
  <c r="A2207" i="6"/>
  <c r="A2208" i="6"/>
  <c r="A2209" i="6"/>
  <c r="A2210" i="6"/>
  <c r="A2211" i="6"/>
  <c r="A2212" i="6"/>
  <c r="A2213" i="6"/>
  <c r="A2214" i="6"/>
  <c r="A2215" i="6"/>
  <c r="B2215" i="6" s="1"/>
  <c r="A2216" i="6"/>
  <c r="A2217" i="6"/>
  <c r="A2218" i="6"/>
  <c r="A2219" i="6"/>
  <c r="A2220" i="6"/>
  <c r="A2221" i="6"/>
  <c r="A2222" i="6"/>
  <c r="A2223" i="6"/>
  <c r="A2224" i="6"/>
  <c r="A2225" i="6"/>
  <c r="A2226" i="6"/>
  <c r="A2227" i="6"/>
  <c r="B2227" i="6" s="1"/>
  <c r="A2228" i="6"/>
  <c r="A2229" i="6"/>
  <c r="A2230" i="6"/>
  <c r="A2231" i="6"/>
  <c r="A2232" i="6"/>
  <c r="A2233" i="6"/>
  <c r="A2234" i="6"/>
  <c r="A2235" i="6"/>
  <c r="A2236" i="6"/>
  <c r="A2237" i="6"/>
  <c r="B2237" i="6" s="1"/>
  <c r="A2238" i="6"/>
  <c r="A2239" i="6"/>
  <c r="B2239" i="6" s="1"/>
  <c r="A2240" i="6"/>
  <c r="A2241" i="6"/>
  <c r="A2242" i="6"/>
  <c r="A2243" i="6"/>
  <c r="A2244" i="6"/>
  <c r="A2245" i="6"/>
  <c r="A2246" i="6"/>
  <c r="A2247" i="6"/>
  <c r="A2248" i="6"/>
  <c r="A2249" i="6"/>
  <c r="A2250" i="6"/>
  <c r="A2251" i="6"/>
  <c r="B2251" i="6" s="1"/>
  <c r="A2252" i="6"/>
  <c r="A2253" i="6"/>
  <c r="A2254" i="6"/>
  <c r="A2255" i="6"/>
  <c r="A2256" i="6"/>
  <c r="A2257" i="6"/>
  <c r="A2258" i="6"/>
  <c r="A2259" i="6"/>
  <c r="A2260" i="6"/>
  <c r="A2261" i="6"/>
  <c r="A2262" i="6"/>
  <c r="A2263" i="6"/>
  <c r="B2263" i="6" s="1"/>
  <c r="A2264" i="6"/>
  <c r="A2265" i="6"/>
  <c r="A2266" i="6"/>
  <c r="A2267" i="6"/>
  <c r="A2268" i="6"/>
  <c r="A2269" i="6"/>
  <c r="A2270" i="6"/>
  <c r="A2271" i="6"/>
  <c r="A2272" i="6"/>
  <c r="A2273" i="6"/>
  <c r="A2274" i="6"/>
  <c r="A2275" i="6"/>
  <c r="B2275" i="6" s="1"/>
  <c r="A2276" i="6"/>
  <c r="A2277" i="6"/>
  <c r="A2278" i="6"/>
  <c r="A2279" i="6"/>
  <c r="A2280" i="6"/>
  <c r="A2281" i="6"/>
  <c r="A2282" i="6"/>
  <c r="A2283" i="6"/>
  <c r="A2284" i="6"/>
  <c r="A2285" i="6"/>
  <c r="B2285" i="6" s="1"/>
  <c r="A2286" i="6"/>
  <c r="A2287" i="6"/>
  <c r="B2287" i="6" s="1"/>
  <c r="A2288" i="6"/>
  <c r="A2289" i="6"/>
  <c r="A2290" i="6"/>
  <c r="A2291" i="6"/>
  <c r="A2292" i="6"/>
  <c r="A2293" i="6"/>
  <c r="A2294" i="6"/>
  <c r="A2295" i="6"/>
  <c r="A2296" i="6"/>
  <c r="A2297" i="6"/>
  <c r="A2298" i="6"/>
  <c r="A2299" i="6"/>
  <c r="B2299" i="6" s="1"/>
  <c r="A2300" i="6"/>
  <c r="A2301" i="6"/>
  <c r="A2302" i="6"/>
  <c r="A2303" i="6"/>
  <c r="A2304" i="6"/>
  <c r="A2305" i="6"/>
  <c r="A2306" i="6"/>
  <c r="A2307" i="6"/>
  <c r="A2308" i="6"/>
  <c r="A2309" i="6"/>
  <c r="A2310" i="6"/>
  <c r="A2311" i="6"/>
  <c r="B2311" i="6" s="1"/>
  <c r="A2312" i="6"/>
  <c r="A2313" i="6"/>
  <c r="A2314" i="6"/>
  <c r="A2315" i="6"/>
  <c r="A2316" i="6"/>
  <c r="A2317" i="6"/>
  <c r="A2318" i="6"/>
  <c r="A2319" i="6"/>
  <c r="A2320" i="6"/>
  <c r="A2321" i="6"/>
  <c r="A2322" i="6"/>
  <c r="A2323" i="6"/>
  <c r="B2323" i="6" s="1"/>
  <c r="A2324" i="6"/>
  <c r="A2325" i="6"/>
  <c r="A2326" i="6"/>
  <c r="A2327" i="6"/>
  <c r="A2328" i="6"/>
  <c r="A2329" i="6"/>
  <c r="A2330" i="6"/>
  <c r="A2331" i="6"/>
  <c r="A2332" i="6"/>
  <c r="A2333" i="6"/>
  <c r="B2333" i="6" s="1"/>
  <c r="A2334" i="6"/>
  <c r="A2335" i="6"/>
  <c r="B2335" i="6" s="1"/>
  <c r="A2336" i="6"/>
  <c r="A2337" i="6"/>
  <c r="A2338" i="6"/>
  <c r="A2339" i="6"/>
  <c r="A2340" i="6"/>
  <c r="A2341" i="6"/>
  <c r="A2342" i="6"/>
  <c r="A2343" i="6"/>
  <c r="A2344" i="6"/>
  <c r="A2345" i="6"/>
  <c r="A2346" i="6"/>
  <c r="A2347" i="6"/>
  <c r="B2347" i="6" s="1"/>
  <c r="A2348" i="6"/>
  <c r="A2349" i="6"/>
  <c r="A2350" i="6"/>
  <c r="A2351" i="6"/>
  <c r="A2352" i="6"/>
  <c r="A2353" i="6"/>
  <c r="A2354" i="6"/>
  <c r="A2355" i="6"/>
  <c r="A2356" i="6"/>
  <c r="A2357" i="6"/>
  <c r="A2358" i="6"/>
  <c r="A2359" i="6"/>
  <c r="B2359" i="6" s="1"/>
  <c r="A2360" i="6"/>
  <c r="A2361" i="6"/>
  <c r="A2362" i="6"/>
  <c r="A2363" i="6"/>
  <c r="A2364" i="6"/>
  <c r="A2365" i="6"/>
  <c r="A2366" i="6"/>
  <c r="A2367" i="6"/>
  <c r="A2368" i="6"/>
  <c r="A2369" i="6"/>
  <c r="A2370" i="6"/>
  <c r="A2371" i="6"/>
  <c r="B2371" i="6" s="1"/>
  <c r="A2372" i="6"/>
  <c r="A2373" i="6"/>
  <c r="A2374" i="6"/>
  <c r="A2375" i="6"/>
  <c r="A2376" i="6"/>
  <c r="A2377" i="6"/>
  <c r="A2378" i="6"/>
  <c r="A2379" i="6"/>
  <c r="A2380" i="6"/>
  <c r="A2381" i="6"/>
  <c r="B2381" i="6" s="1"/>
  <c r="A2382" i="6"/>
  <c r="A2383" i="6"/>
  <c r="B2383" i="6" s="1"/>
  <c r="A2384" i="6"/>
  <c r="A2385" i="6"/>
  <c r="A2386" i="6"/>
  <c r="A2387" i="6"/>
  <c r="A2388" i="6"/>
  <c r="A2389" i="6"/>
  <c r="A2390" i="6"/>
  <c r="A2391" i="6"/>
  <c r="A2392" i="6"/>
  <c r="A2393" i="6"/>
  <c r="A2394" i="6"/>
  <c r="A2395" i="6"/>
  <c r="B2395" i="6" s="1"/>
  <c r="A2396" i="6"/>
  <c r="A2397" i="6"/>
  <c r="A2398" i="6"/>
  <c r="A2399" i="6"/>
  <c r="A2400" i="6"/>
  <c r="A2401" i="6"/>
  <c r="A2402" i="6"/>
  <c r="A2403" i="6"/>
  <c r="A2404" i="6"/>
  <c r="A2405" i="6"/>
  <c r="A2406" i="6"/>
  <c r="A2407" i="6"/>
  <c r="B2407" i="6" s="1"/>
  <c r="A2408" i="6"/>
  <c r="A2409" i="6"/>
  <c r="A2410" i="6"/>
  <c r="A2411" i="6"/>
  <c r="A2412" i="6"/>
  <c r="A2413" i="6"/>
  <c r="A2414" i="6"/>
  <c r="A2415" i="6"/>
  <c r="A2416" i="6"/>
  <c r="A2417" i="6"/>
  <c r="A2418" i="6"/>
  <c r="A2419" i="6"/>
  <c r="B2419" i="6" s="1"/>
  <c r="A2420" i="6"/>
  <c r="A2421" i="6"/>
  <c r="A2422" i="6"/>
  <c r="A2423" i="6"/>
  <c r="A2424" i="6"/>
  <c r="A2425" i="6"/>
  <c r="A2426" i="6"/>
  <c r="A2427" i="6"/>
  <c r="A2428" i="6"/>
  <c r="A2429" i="6"/>
  <c r="B2429" i="6" s="1"/>
  <c r="A2430" i="6"/>
  <c r="B2430" i="6" s="1"/>
  <c r="A2431" i="6"/>
  <c r="B2431" i="6" s="1"/>
  <c r="A2432" i="6"/>
  <c r="A2433" i="6"/>
  <c r="A2434" i="6"/>
  <c r="A2435" i="6"/>
  <c r="A2436" i="6"/>
  <c r="A2437" i="6"/>
  <c r="A2438" i="6"/>
  <c r="A2439" i="6"/>
  <c r="A2440" i="6"/>
  <c r="A2441" i="6"/>
  <c r="A2442" i="6"/>
  <c r="A2443" i="6"/>
  <c r="B2443" i="6" s="1"/>
  <c r="A2444" i="6"/>
  <c r="A2445" i="6"/>
  <c r="A2446" i="6"/>
  <c r="A2447" i="6"/>
  <c r="A2448" i="6"/>
  <c r="A2449" i="6"/>
  <c r="A2450" i="6"/>
  <c r="A2451" i="6"/>
  <c r="A2452" i="6"/>
  <c r="A2453" i="6"/>
  <c r="A2454" i="6"/>
  <c r="A2455" i="6"/>
  <c r="B2455" i="6" s="1"/>
  <c r="A2456" i="6"/>
  <c r="A2457" i="6"/>
  <c r="A2458" i="6"/>
  <c r="A2459" i="6"/>
  <c r="A2460" i="6"/>
  <c r="A2461" i="6"/>
  <c r="A2462" i="6"/>
  <c r="A2463" i="6"/>
  <c r="A2464" i="6"/>
  <c r="A2465" i="6"/>
  <c r="A2466" i="6"/>
  <c r="A2467" i="6"/>
  <c r="B2467" i="6" s="1"/>
  <c r="A2468" i="6"/>
  <c r="A2469" i="6"/>
  <c r="A2470" i="6"/>
  <c r="A2471" i="6"/>
  <c r="A2472" i="6"/>
  <c r="A2473" i="6"/>
  <c r="A2474" i="6"/>
  <c r="A2475" i="6"/>
  <c r="A2476" i="6"/>
  <c r="A2477" i="6"/>
  <c r="B2477" i="6" s="1"/>
  <c r="A2478" i="6"/>
  <c r="A2479" i="6"/>
  <c r="B2479" i="6" s="1"/>
  <c r="A2480" i="6"/>
  <c r="A2481" i="6"/>
  <c r="A2482" i="6"/>
  <c r="A2483" i="6"/>
  <c r="A2484" i="6"/>
  <c r="A2485" i="6"/>
  <c r="A2486" i="6"/>
  <c r="A2487" i="6"/>
  <c r="A2488" i="6"/>
  <c r="A2489" i="6"/>
  <c r="A2490" i="6"/>
  <c r="A2491" i="6"/>
  <c r="B2491" i="6" s="1"/>
  <c r="A2492" i="6"/>
  <c r="A2493" i="6"/>
  <c r="A2494" i="6"/>
  <c r="A2495" i="6"/>
  <c r="A2496" i="6"/>
  <c r="A2497" i="6"/>
  <c r="A2498" i="6"/>
  <c r="A2499" i="6"/>
  <c r="A2500" i="6"/>
  <c r="A2501" i="6"/>
  <c r="A2502" i="6"/>
  <c r="A2503" i="6"/>
  <c r="B2503" i="6" s="1"/>
  <c r="A2504" i="6"/>
  <c r="A2505" i="6"/>
  <c r="A2506" i="6"/>
  <c r="A2507" i="6"/>
  <c r="A2508" i="6"/>
  <c r="A2509" i="6"/>
  <c r="A2510" i="6"/>
  <c r="A2511" i="6"/>
  <c r="A2512" i="6"/>
  <c r="A2513" i="6"/>
  <c r="A2514" i="6"/>
  <c r="A2515" i="6"/>
  <c r="B2515" i="6" s="1"/>
  <c r="A2516" i="6"/>
  <c r="A2517" i="6"/>
  <c r="A2518" i="6"/>
  <c r="A2519" i="6"/>
  <c r="A2520" i="6"/>
  <c r="A2521" i="6"/>
  <c r="A2522" i="6"/>
  <c r="A2523" i="6"/>
  <c r="A2524" i="6"/>
  <c r="A2525" i="6"/>
  <c r="B2525" i="6" s="1"/>
  <c r="A2526" i="6"/>
  <c r="B2526" i="6" s="1"/>
  <c r="A2527" i="6"/>
  <c r="B2527" i="6" s="1"/>
  <c r="A2528" i="6"/>
  <c r="A2529" i="6"/>
  <c r="A2530" i="6"/>
  <c r="A2531" i="6"/>
  <c r="A2532" i="6"/>
  <c r="A2533" i="6"/>
  <c r="A2534" i="6"/>
  <c r="A2535" i="6"/>
  <c r="A2536" i="6"/>
  <c r="A2537" i="6"/>
  <c r="A2538" i="6"/>
  <c r="A2539" i="6"/>
  <c r="B2539" i="6" s="1"/>
  <c r="A2540" i="6"/>
  <c r="A2541" i="6"/>
  <c r="A2542" i="6"/>
  <c r="A2543" i="6"/>
  <c r="A2544" i="6"/>
  <c r="A2545" i="6"/>
  <c r="A2546" i="6"/>
  <c r="A2547" i="6"/>
  <c r="A2548" i="6"/>
  <c r="A2549" i="6"/>
  <c r="A2550" i="6"/>
  <c r="A2551" i="6"/>
  <c r="B2551" i="6" s="1"/>
  <c r="A2552" i="6"/>
  <c r="A2553" i="6"/>
  <c r="A2554" i="6"/>
  <c r="A2555" i="6"/>
  <c r="A2556" i="6"/>
  <c r="A2557" i="6"/>
  <c r="A2558" i="6"/>
  <c r="A2559" i="6"/>
  <c r="A2560" i="6"/>
  <c r="A2561" i="6"/>
  <c r="A2562" i="6"/>
  <c r="A2563" i="6"/>
  <c r="B2563" i="6" s="1"/>
  <c r="A2564" i="6"/>
  <c r="A2565" i="6"/>
  <c r="A2566" i="6"/>
  <c r="A2567" i="6"/>
  <c r="A2568" i="6"/>
  <c r="A2569" i="6"/>
  <c r="A2570" i="6"/>
  <c r="A2571" i="6"/>
  <c r="A2572" i="6"/>
  <c r="A2573" i="6"/>
  <c r="A2574" i="6"/>
  <c r="B2574" i="6" s="1"/>
  <c r="A2575" i="6"/>
  <c r="B2575" i="6" s="1"/>
  <c r="A2576" i="6"/>
  <c r="A2577" i="6"/>
  <c r="A2578" i="6"/>
  <c r="A2579" i="6"/>
  <c r="A2580" i="6"/>
  <c r="A2581" i="6"/>
  <c r="A2582" i="6"/>
  <c r="A2583" i="6"/>
  <c r="A2584" i="6"/>
  <c r="A2585" i="6"/>
  <c r="A2586" i="6"/>
  <c r="A2587" i="6"/>
  <c r="B2587" i="6" s="1"/>
  <c r="A2588" i="6"/>
  <c r="A2589" i="6"/>
  <c r="A2590" i="6"/>
  <c r="A2591" i="6"/>
  <c r="A2592" i="6"/>
  <c r="A2593" i="6"/>
  <c r="A2594" i="6"/>
  <c r="A2595" i="6"/>
  <c r="A2596" i="6"/>
  <c r="A2597" i="6"/>
  <c r="A2598" i="6"/>
  <c r="A2599" i="6"/>
  <c r="B2599" i="6" s="1"/>
  <c r="A2600" i="6"/>
  <c r="A2601" i="6"/>
  <c r="A2602" i="6"/>
  <c r="A2603" i="6"/>
  <c r="A2604" i="6"/>
  <c r="A2605" i="6"/>
  <c r="A2606" i="6"/>
  <c r="A2607" i="6"/>
  <c r="A2608" i="6"/>
  <c r="A2609" i="6"/>
  <c r="A2610" i="6"/>
  <c r="A2611" i="6"/>
  <c r="B2611" i="6" s="1"/>
  <c r="A2612" i="6"/>
  <c r="A2613" i="6"/>
  <c r="A2614" i="6"/>
  <c r="A2615" i="6"/>
  <c r="A2616" i="6"/>
  <c r="A2617" i="6"/>
  <c r="A2618" i="6"/>
  <c r="A2619" i="6"/>
  <c r="A2620" i="6"/>
  <c r="A2621" i="6"/>
  <c r="B2621" i="6" s="1"/>
  <c r="A2622" i="6"/>
  <c r="A2623" i="6"/>
  <c r="B2623" i="6" s="1"/>
  <c r="A2624" i="6"/>
  <c r="A2625" i="6"/>
  <c r="A2626" i="6"/>
  <c r="A2627" i="6"/>
  <c r="A2628" i="6"/>
  <c r="A2629" i="6"/>
  <c r="A2630" i="6"/>
  <c r="A2631" i="6"/>
  <c r="A2632" i="6"/>
  <c r="A2633" i="6"/>
  <c r="A2634" i="6"/>
  <c r="A2635" i="6"/>
  <c r="B2635" i="6" s="1"/>
  <c r="A2636" i="6"/>
  <c r="A2637" i="6"/>
  <c r="A2638" i="6"/>
  <c r="A2639" i="6"/>
  <c r="A2640" i="6"/>
  <c r="A2641" i="6"/>
  <c r="A2642" i="6"/>
  <c r="A2643" i="6"/>
  <c r="A2644" i="6"/>
  <c r="A2645" i="6"/>
  <c r="A2646" i="6"/>
  <c r="A2647" i="6"/>
  <c r="B2647" i="6" s="1"/>
  <c r="A2648" i="6"/>
  <c r="A2649" i="6"/>
  <c r="A2650" i="6"/>
  <c r="A2651" i="6"/>
  <c r="A2652" i="6"/>
  <c r="A2653" i="6"/>
  <c r="A2654" i="6"/>
  <c r="A2655" i="6"/>
  <c r="A2656" i="6"/>
  <c r="A2657" i="6"/>
  <c r="A2658" i="6"/>
  <c r="A2659" i="6"/>
  <c r="B2659" i="6" s="1"/>
  <c r="A2660" i="6"/>
  <c r="A2661" i="6"/>
  <c r="A2662" i="6"/>
  <c r="A2663" i="6"/>
  <c r="A2664" i="6"/>
  <c r="A2665" i="6"/>
  <c r="A2666" i="6"/>
  <c r="A2667" i="6"/>
  <c r="A2668" i="6"/>
  <c r="A2669" i="6"/>
  <c r="B2669" i="6" s="1"/>
  <c r="A2670" i="6"/>
  <c r="B2670" i="6" s="1"/>
  <c r="A2671" i="6"/>
  <c r="B2671" i="6" s="1"/>
  <c r="A2672" i="6"/>
  <c r="A2673" i="6"/>
  <c r="A2674" i="6"/>
  <c r="A2675" i="6"/>
  <c r="A2676" i="6"/>
  <c r="A2677" i="6"/>
  <c r="A2678" i="6"/>
  <c r="A2679" i="6"/>
  <c r="A2680" i="6"/>
  <c r="A2681" i="6"/>
  <c r="A2682" i="6"/>
  <c r="A2683" i="6"/>
  <c r="B2683" i="6" s="1"/>
  <c r="A2684" i="6"/>
  <c r="A2685" i="6"/>
  <c r="A2686" i="6"/>
  <c r="A2687" i="6"/>
  <c r="A2688" i="6"/>
  <c r="A2689" i="6"/>
  <c r="A2690" i="6"/>
  <c r="A2691" i="6"/>
  <c r="A2692" i="6"/>
  <c r="A2693" i="6"/>
  <c r="A2694" i="6"/>
  <c r="A2695" i="6"/>
  <c r="B2695" i="6" s="1"/>
  <c r="A2696" i="6"/>
  <c r="A2697" i="6"/>
  <c r="A2698" i="6"/>
  <c r="A2699" i="6"/>
  <c r="A2700" i="6"/>
  <c r="A2701" i="6"/>
  <c r="A2702" i="6"/>
  <c r="A2703" i="6"/>
  <c r="A2704" i="6"/>
  <c r="A2705" i="6"/>
  <c r="A2706" i="6"/>
  <c r="A2707" i="6"/>
  <c r="B2707" i="6" s="1"/>
  <c r="A2708" i="6"/>
  <c r="A2709" i="6"/>
  <c r="A2710" i="6"/>
  <c r="A2711" i="6"/>
  <c r="A2712" i="6"/>
  <c r="A2713" i="6"/>
  <c r="A2714" i="6"/>
  <c r="A2715" i="6"/>
  <c r="A2716" i="6"/>
  <c r="A2717" i="6"/>
  <c r="B2717" i="6" s="1"/>
  <c r="A2718" i="6"/>
  <c r="A2719" i="6"/>
  <c r="B2719" i="6" s="1"/>
  <c r="A2720" i="6"/>
  <c r="A2721" i="6"/>
  <c r="A2722" i="6"/>
  <c r="A2723" i="6"/>
  <c r="A2724" i="6"/>
  <c r="A2725" i="6"/>
  <c r="A2726" i="6"/>
  <c r="A2727" i="6"/>
  <c r="A2728" i="6"/>
  <c r="A2729" i="6"/>
  <c r="A2730" i="6"/>
  <c r="A2731" i="6"/>
  <c r="B2731" i="6" s="1"/>
  <c r="A2732" i="6"/>
  <c r="A2733" i="6"/>
  <c r="A2734" i="6"/>
  <c r="A2735" i="6"/>
  <c r="A2736" i="6"/>
  <c r="A2737" i="6"/>
  <c r="A2738" i="6"/>
  <c r="A2739" i="6"/>
  <c r="A2740" i="6"/>
  <c r="A2741" i="6"/>
  <c r="A2742" i="6"/>
  <c r="A2743" i="6"/>
  <c r="B2743" i="6" s="1"/>
  <c r="A2744" i="6"/>
  <c r="A2745" i="6"/>
  <c r="A2746" i="6"/>
  <c r="A2747" i="6"/>
  <c r="A2748" i="6"/>
  <c r="A2749" i="6"/>
  <c r="A2750" i="6"/>
  <c r="A2751" i="6"/>
  <c r="A2752" i="6"/>
  <c r="A2753" i="6"/>
  <c r="A2754" i="6"/>
  <c r="A2755" i="6"/>
  <c r="B2755" i="6" s="1"/>
  <c r="A2756" i="6"/>
  <c r="A2757" i="6"/>
  <c r="A2758" i="6"/>
  <c r="A2759" i="6"/>
  <c r="A2760" i="6"/>
  <c r="A2761" i="6"/>
  <c r="A2762" i="6"/>
  <c r="A2763" i="6"/>
  <c r="A2764" i="6"/>
  <c r="A2765" i="6"/>
  <c r="B2765" i="6" s="1"/>
  <c r="A2766" i="6"/>
  <c r="B2766" i="6" s="1"/>
  <c r="A2767" i="6"/>
  <c r="B2767" i="6" s="1"/>
  <c r="A2768" i="6"/>
  <c r="A2769" i="6"/>
  <c r="A2770" i="6"/>
  <c r="A2771" i="6"/>
  <c r="A2772" i="6"/>
  <c r="A2773" i="6"/>
  <c r="A2774" i="6"/>
  <c r="A2775" i="6"/>
  <c r="A2776" i="6"/>
  <c r="A2777" i="6"/>
  <c r="A2778" i="6"/>
  <c r="A2779" i="6"/>
  <c r="B2779" i="6" s="1"/>
  <c r="A2780" i="6"/>
  <c r="A2781" i="6"/>
  <c r="A2782" i="6"/>
  <c r="A2783" i="6"/>
  <c r="A2784" i="6"/>
  <c r="A2785" i="6"/>
  <c r="A2786" i="6"/>
  <c r="A2787" i="6"/>
  <c r="A2788" i="6"/>
  <c r="A2789" i="6"/>
  <c r="A2790" i="6"/>
  <c r="A2791" i="6"/>
  <c r="B2791" i="6" s="1"/>
  <c r="A2792" i="6"/>
  <c r="A2793" i="6"/>
  <c r="A2794" i="6"/>
  <c r="A2795" i="6"/>
  <c r="A2796" i="6"/>
  <c r="A2797" i="6"/>
  <c r="A2798" i="6"/>
  <c r="A2799" i="6"/>
  <c r="A2800" i="6"/>
  <c r="A2801" i="6"/>
  <c r="A2802" i="6"/>
  <c r="A2803" i="6"/>
  <c r="B2803" i="6" s="1"/>
  <c r="A2804" i="6"/>
  <c r="A2805" i="6"/>
  <c r="A2806" i="6"/>
  <c r="A2807" i="6"/>
  <c r="A2808" i="6"/>
  <c r="A2809" i="6"/>
  <c r="A2810" i="6"/>
  <c r="A2811" i="6"/>
  <c r="C2811" i="6" s="1"/>
  <c r="A2812" i="6"/>
  <c r="A2813" i="6"/>
  <c r="B2813" i="6" s="1"/>
  <c r="A2814" i="6"/>
  <c r="B2814" i="6" s="1"/>
  <c r="A2815" i="6"/>
  <c r="B2815" i="6" s="1"/>
  <c r="A2816" i="6"/>
  <c r="A2817" i="6"/>
  <c r="A2818" i="6"/>
  <c r="A2819" i="6"/>
  <c r="A2820" i="6"/>
  <c r="A2821" i="6"/>
  <c r="A2822" i="6"/>
  <c r="A2823" i="6"/>
  <c r="A2824" i="6"/>
  <c r="A2825" i="6"/>
  <c r="A2826" i="6"/>
  <c r="A2827" i="6"/>
  <c r="B2827" i="6" s="1"/>
  <c r="A2828" i="6"/>
  <c r="A2829" i="6"/>
  <c r="A2830" i="6"/>
  <c r="A2831" i="6"/>
  <c r="A2832" i="6"/>
  <c r="A2833" i="6"/>
  <c r="A2834" i="6"/>
  <c r="A2835" i="6"/>
  <c r="A2836" i="6"/>
  <c r="A2837" i="6"/>
  <c r="A2838" i="6"/>
  <c r="A2839" i="6"/>
  <c r="B2839" i="6" s="1"/>
  <c r="A2840" i="6"/>
  <c r="A2841" i="6"/>
  <c r="A2842" i="6"/>
  <c r="A2843" i="6"/>
  <c r="A2844" i="6"/>
  <c r="A2845" i="6"/>
  <c r="A2846" i="6"/>
  <c r="A2847" i="6"/>
  <c r="C2847" i="6" s="1"/>
  <c r="A2848" i="6"/>
  <c r="A2849" i="6"/>
  <c r="A2850" i="6"/>
  <c r="A2851" i="6"/>
  <c r="B2851" i="6" s="1"/>
  <c r="A2852" i="6"/>
  <c r="A2853" i="6"/>
  <c r="A2854" i="6"/>
  <c r="A2855" i="6"/>
  <c r="A2856" i="6"/>
  <c r="A2857" i="6"/>
  <c r="A2858" i="6"/>
  <c r="A2859" i="6"/>
  <c r="A2860" i="6"/>
  <c r="A2861" i="6"/>
  <c r="A2862" i="6"/>
  <c r="A2863" i="6"/>
  <c r="B2863" i="6" s="1"/>
  <c r="A2864" i="6"/>
  <c r="A2865" i="6"/>
  <c r="A2866" i="6"/>
  <c r="A2867" i="6"/>
  <c r="A2868" i="6"/>
  <c r="A2869" i="6"/>
  <c r="A2870" i="6"/>
  <c r="A2871" i="6"/>
  <c r="A2872" i="6"/>
  <c r="A2873" i="6"/>
  <c r="A2874" i="6"/>
  <c r="A2875" i="6"/>
  <c r="B2875" i="6" s="1"/>
  <c r="A2876" i="6"/>
  <c r="A2877" i="6"/>
  <c r="A2878" i="6"/>
  <c r="A2879" i="6"/>
  <c r="A2880" i="6"/>
  <c r="A2881" i="6"/>
  <c r="A2882" i="6"/>
  <c r="A2883" i="6"/>
  <c r="C2883" i="6" s="1"/>
  <c r="A2884" i="6"/>
  <c r="A2885" i="6"/>
  <c r="A2886" i="6"/>
  <c r="A2887" i="6"/>
  <c r="B2887" i="6" s="1"/>
  <c r="A2888" i="6"/>
  <c r="A2889" i="6"/>
  <c r="A2890" i="6"/>
  <c r="A2891" i="6"/>
  <c r="A2892" i="6"/>
  <c r="A2893" i="6"/>
  <c r="A2894" i="6"/>
  <c r="A2895" i="6"/>
  <c r="A2896" i="6"/>
  <c r="A2897" i="6"/>
  <c r="A2898" i="6"/>
  <c r="A2899" i="6"/>
  <c r="B2899" i="6" s="1"/>
  <c r="A2900" i="6"/>
  <c r="A2901" i="6"/>
  <c r="A2902" i="6"/>
  <c r="A2903" i="6"/>
  <c r="A2904" i="6"/>
  <c r="A2905" i="6"/>
  <c r="A2906" i="6"/>
  <c r="A2907" i="6"/>
  <c r="A2908" i="6"/>
  <c r="A2909" i="6"/>
  <c r="A2910" i="6"/>
  <c r="A2911" i="6"/>
  <c r="B2911" i="6" s="1"/>
  <c r="A2912" i="6"/>
  <c r="A2913" i="6"/>
  <c r="A2914" i="6"/>
  <c r="A2915" i="6"/>
  <c r="A2916" i="6"/>
  <c r="A2917" i="6"/>
  <c r="A2918" i="6"/>
  <c r="A2919" i="6"/>
  <c r="C2919" i="6" s="1"/>
  <c r="A2920" i="6"/>
  <c r="A2921" i="6"/>
  <c r="A2922" i="6"/>
  <c r="A2923" i="6"/>
  <c r="B2923" i="6" s="1"/>
  <c r="A2924" i="6"/>
  <c r="A2925" i="6"/>
  <c r="A2926" i="6"/>
  <c r="A2927" i="6"/>
  <c r="A2928" i="6"/>
  <c r="A2929" i="6"/>
  <c r="A2930" i="6"/>
  <c r="A2931" i="6"/>
  <c r="A2932" i="6"/>
  <c r="A2933" i="6"/>
  <c r="A2934" i="6"/>
  <c r="A2935" i="6"/>
  <c r="B2935" i="6" s="1"/>
  <c r="A2936" i="6"/>
  <c r="A2937" i="6"/>
  <c r="A2938" i="6"/>
  <c r="A2939" i="6"/>
  <c r="A2940" i="6"/>
  <c r="A2941" i="6"/>
  <c r="A2942" i="6"/>
  <c r="A2943" i="6"/>
  <c r="A2944" i="6"/>
  <c r="A2945" i="6"/>
  <c r="A2946" i="6"/>
  <c r="A2947" i="6"/>
  <c r="B2947" i="6" s="1"/>
  <c r="A2948" i="6"/>
  <c r="A2949" i="6"/>
  <c r="A2950" i="6"/>
  <c r="A2951" i="6"/>
  <c r="A2952" i="6"/>
  <c r="A2953" i="6"/>
  <c r="A2954" i="6"/>
  <c r="A2955" i="6"/>
  <c r="A2956" i="6"/>
  <c r="A2957" i="6"/>
  <c r="A2958" i="6"/>
  <c r="A2959" i="6"/>
  <c r="B2959" i="6" s="1"/>
  <c r="A2960" i="6"/>
  <c r="A2961" i="6"/>
  <c r="A2962" i="6"/>
  <c r="A2963" i="6"/>
  <c r="A2964" i="6"/>
  <c r="A2965" i="6"/>
  <c r="A2966" i="6"/>
  <c r="A2967" i="6"/>
  <c r="A2968" i="6"/>
  <c r="A2969" i="6"/>
  <c r="A2970" i="6"/>
  <c r="A2971" i="6"/>
  <c r="B2971" i="6" s="1"/>
  <c r="A2972" i="6"/>
  <c r="A2973" i="6"/>
  <c r="A2974" i="6"/>
  <c r="A2975" i="6"/>
  <c r="A2976" i="6"/>
  <c r="A2977" i="6"/>
  <c r="A2978" i="6"/>
  <c r="A2979" i="6"/>
  <c r="A2980" i="6"/>
  <c r="A2981" i="6"/>
  <c r="A2982" i="6"/>
  <c r="A2983" i="6"/>
  <c r="B2983" i="6" s="1"/>
  <c r="A2984" i="6"/>
  <c r="A2985" i="6"/>
  <c r="A2986" i="6"/>
  <c r="A2987" i="6"/>
  <c r="A2988" i="6"/>
  <c r="A2989" i="6"/>
  <c r="A2990" i="6"/>
  <c r="A2991" i="6"/>
  <c r="A2992" i="6"/>
  <c r="A2993" i="6"/>
  <c r="A2994" i="6"/>
  <c r="A2995" i="6"/>
  <c r="B2995" i="6" s="1"/>
  <c r="A2996" i="6"/>
  <c r="A2997" i="6"/>
  <c r="A2998" i="6"/>
  <c r="A2999" i="6"/>
  <c r="A3000" i="6"/>
  <c r="A3001" i="6"/>
  <c r="A3002" i="6"/>
  <c r="A3003" i="6"/>
  <c r="A3004" i="6"/>
  <c r="A3005" i="6"/>
  <c r="B3005" i="6" s="1"/>
  <c r="A3006" i="6"/>
  <c r="A3007" i="6"/>
  <c r="B3007" i="6" s="1"/>
  <c r="A3008" i="6"/>
  <c r="A3009" i="6"/>
  <c r="A3010" i="6"/>
  <c r="A3011" i="6"/>
  <c r="A3012" i="6"/>
  <c r="A3013" i="6"/>
  <c r="A3014" i="6"/>
  <c r="A3015" i="6"/>
  <c r="A3016" i="6"/>
  <c r="A3017" i="6"/>
  <c r="A3018" i="6"/>
  <c r="A3019" i="6"/>
  <c r="B3019" i="6" s="1"/>
  <c r="A3020" i="6"/>
  <c r="A3021" i="6"/>
  <c r="A3022" i="6"/>
  <c r="A3023" i="6"/>
  <c r="A3024" i="6"/>
  <c r="A3025" i="6"/>
  <c r="A3026" i="6"/>
  <c r="A3027" i="6"/>
  <c r="A3028" i="6"/>
  <c r="A3029" i="6"/>
  <c r="A3030" i="6"/>
  <c r="A3031" i="6"/>
  <c r="B3031" i="6" s="1"/>
  <c r="A3032" i="6"/>
  <c r="A3033" i="6"/>
  <c r="A3034" i="6"/>
  <c r="A3035" i="6"/>
  <c r="A3036" i="6"/>
  <c r="A3037" i="6"/>
  <c r="A3038" i="6"/>
  <c r="A3039" i="6"/>
  <c r="A3040" i="6"/>
  <c r="A3041" i="6"/>
  <c r="A3042" i="6"/>
  <c r="A3043" i="6"/>
  <c r="B3043" i="6" s="1"/>
  <c r="A3044" i="6"/>
  <c r="A3045" i="6"/>
  <c r="A3046" i="6"/>
  <c r="A3047" i="6"/>
  <c r="A3048" i="6"/>
  <c r="A3049" i="6"/>
  <c r="A3050" i="6"/>
  <c r="A3051" i="6"/>
  <c r="A3052" i="6"/>
  <c r="A3053" i="6"/>
  <c r="B3053" i="6" s="1"/>
  <c r="A3054" i="6"/>
  <c r="A3055" i="6"/>
  <c r="B3055" i="6" s="1"/>
  <c r="A3056" i="6"/>
  <c r="A3057" i="6"/>
  <c r="A3058" i="6"/>
  <c r="A3059" i="6"/>
  <c r="A3060" i="6"/>
  <c r="A3061" i="6"/>
  <c r="A3062" i="6"/>
  <c r="A3063" i="6"/>
  <c r="A3064" i="6"/>
  <c r="A3065" i="6"/>
  <c r="A3066" i="6"/>
  <c r="A3067" i="6"/>
  <c r="B3067" i="6" s="1"/>
  <c r="A3068" i="6"/>
  <c r="A3069" i="6"/>
  <c r="A3070" i="6"/>
  <c r="A3071" i="6"/>
  <c r="A3072" i="6"/>
  <c r="A3073" i="6"/>
  <c r="A3074" i="6"/>
  <c r="A3075" i="6"/>
  <c r="A3076" i="6"/>
  <c r="A3077" i="6"/>
  <c r="A3078" i="6"/>
  <c r="A3079" i="6"/>
  <c r="B3079" i="6" s="1"/>
  <c r="A3080" i="6"/>
  <c r="A3081" i="6"/>
  <c r="A3082" i="6"/>
  <c r="A3083" i="6"/>
  <c r="A3084" i="6"/>
  <c r="A3085" i="6"/>
  <c r="A3086" i="6"/>
  <c r="A3087" i="6"/>
  <c r="A3088" i="6"/>
  <c r="A3089" i="6"/>
  <c r="A3090" i="6"/>
  <c r="A3091" i="6"/>
  <c r="B3091" i="6" s="1"/>
  <c r="A3092" i="6"/>
  <c r="A3093" i="6"/>
  <c r="A3094" i="6"/>
  <c r="A3095" i="6"/>
  <c r="A3096" i="6"/>
  <c r="A3097" i="6"/>
  <c r="A3098" i="6"/>
  <c r="A3099" i="6"/>
  <c r="A3100" i="6"/>
  <c r="A3101" i="6"/>
  <c r="B3101" i="6" s="1"/>
  <c r="A3102" i="6"/>
  <c r="B3102" i="6" s="1"/>
  <c r="A3103" i="6"/>
  <c r="B3103" i="6" s="1"/>
  <c r="A3104" i="6"/>
  <c r="A3105" i="6"/>
  <c r="A3106" i="6"/>
  <c r="A3107" i="6"/>
  <c r="A3108" i="6"/>
  <c r="A3109" i="6"/>
  <c r="A3110" i="6"/>
  <c r="A3111" i="6"/>
  <c r="A3112" i="6"/>
  <c r="A3113" i="6"/>
  <c r="A3114" i="6"/>
  <c r="A3115" i="6"/>
  <c r="B3115" i="6" s="1"/>
  <c r="A3116" i="6"/>
  <c r="A3117" i="6"/>
  <c r="A3118" i="6"/>
  <c r="A3119" i="6"/>
  <c r="A3120" i="6"/>
  <c r="A3121" i="6"/>
  <c r="A3122" i="6"/>
  <c r="A3123" i="6"/>
  <c r="A3124" i="6"/>
  <c r="A3125" i="6"/>
  <c r="A3126" i="6"/>
  <c r="A3127" i="6"/>
  <c r="B3127" i="6" s="1"/>
  <c r="A3128" i="6"/>
  <c r="A3129" i="6"/>
  <c r="A3130" i="6"/>
  <c r="A3131" i="6"/>
  <c r="A3132" i="6"/>
  <c r="A3133" i="6"/>
  <c r="A3134" i="6"/>
  <c r="A3135" i="6"/>
  <c r="A3136" i="6"/>
  <c r="A3137" i="6"/>
  <c r="A3138" i="6"/>
  <c r="A3139" i="6"/>
  <c r="B3139" i="6" s="1"/>
  <c r="A3140" i="6"/>
  <c r="A3141" i="6"/>
  <c r="A3142" i="6"/>
  <c r="A3143" i="6"/>
  <c r="A3144" i="6"/>
  <c r="A3145" i="6"/>
  <c r="A3146" i="6"/>
  <c r="A3147" i="6"/>
  <c r="A3148" i="6"/>
  <c r="A3149" i="6"/>
  <c r="B3149" i="6" s="1"/>
  <c r="A3150" i="6"/>
  <c r="A3151" i="6"/>
  <c r="B3151" i="6" s="1"/>
  <c r="A3152" i="6"/>
  <c r="A3153" i="6"/>
  <c r="A3154" i="6"/>
  <c r="A3155" i="6"/>
  <c r="A3156" i="6"/>
  <c r="A3157" i="6"/>
  <c r="A3158" i="6"/>
  <c r="A3159" i="6"/>
  <c r="A3160" i="6"/>
  <c r="A3161" i="6"/>
  <c r="A3162" i="6"/>
  <c r="A3163" i="6"/>
  <c r="B3163" i="6" s="1"/>
  <c r="A3164" i="6"/>
  <c r="A3165" i="6"/>
  <c r="A3166" i="6"/>
  <c r="A3167" i="6"/>
  <c r="A3168" i="6"/>
  <c r="A3169" i="6"/>
  <c r="A3170" i="6"/>
  <c r="A3171" i="6"/>
  <c r="A3172" i="6"/>
  <c r="A3173" i="6"/>
  <c r="A3174" i="6"/>
  <c r="A3175" i="6"/>
  <c r="B3175" i="6" s="1"/>
  <c r="A3176" i="6"/>
  <c r="A3177" i="6"/>
  <c r="A3178" i="6"/>
  <c r="A3179" i="6"/>
  <c r="A3180" i="6"/>
  <c r="A3181" i="6"/>
  <c r="A3182" i="6"/>
  <c r="A3183" i="6"/>
  <c r="A3184" i="6"/>
  <c r="A3185" i="6"/>
  <c r="A3186" i="6"/>
  <c r="A3187" i="6"/>
  <c r="B3187" i="6" s="1"/>
  <c r="A3188" i="6"/>
  <c r="A3189" i="6"/>
  <c r="A3190" i="6"/>
  <c r="A3191" i="6"/>
  <c r="A3192" i="6"/>
  <c r="A3193" i="6"/>
  <c r="A3194" i="6"/>
  <c r="A3195" i="6"/>
  <c r="A3196" i="6"/>
  <c r="A3197" i="6"/>
  <c r="B3197" i="6" s="1"/>
  <c r="A3198" i="6"/>
  <c r="A3199" i="6"/>
  <c r="B3199" i="6" s="1"/>
  <c r="A3200" i="6"/>
  <c r="A3201" i="6"/>
  <c r="A3202" i="6"/>
  <c r="A3203" i="6"/>
  <c r="A3204" i="6"/>
  <c r="A3205" i="6"/>
  <c r="A3206" i="6"/>
  <c r="A3207" i="6"/>
  <c r="A3208" i="6"/>
  <c r="A3209" i="6"/>
  <c r="A3210" i="6"/>
  <c r="A3211" i="6"/>
  <c r="B3211" i="6" s="1"/>
  <c r="A3212" i="6"/>
  <c r="A3213" i="6"/>
  <c r="A3214" i="6"/>
  <c r="A3215" i="6"/>
  <c r="A3216" i="6"/>
  <c r="A3217" i="6"/>
  <c r="A3218" i="6"/>
  <c r="A3219" i="6"/>
  <c r="A3220" i="6"/>
  <c r="A3221" i="6"/>
  <c r="A3222" i="6"/>
  <c r="A3223" i="6"/>
  <c r="B3223" i="6" s="1"/>
  <c r="A3224" i="6"/>
  <c r="A3225" i="6"/>
  <c r="A3226" i="6"/>
  <c r="A3227" i="6"/>
  <c r="A3228" i="6"/>
  <c r="A3229" i="6"/>
  <c r="A3230" i="6"/>
  <c r="A3231" i="6"/>
  <c r="A3232" i="6"/>
  <c r="A3233" i="6"/>
  <c r="A3234" i="6"/>
  <c r="A3235" i="6"/>
  <c r="B3235" i="6" s="1"/>
  <c r="A3236" i="6"/>
  <c r="A3237" i="6"/>
  <c r="A3238" i="6"/>
  <c r="A3239" i="6"/>
  <c r="C3239" i="6" s="1"/>
  <c r="A3240" i="6"/>
  <c r="A3241" i="6"/>
  <c r="A3242" i="6"/>
  <c r="A3243" i="6"/>
  <c r="A3244" i="6"/>
  <c r="A3245" i="6"/>
  <c r="B3245" i="6" s="1"/>
  <c r="A3246" i="6"/>
  <c r="B3246" i="6" s="1"/>
  <c r="A3247" i="6"/>
  <c r="B3247" i="6" s="1"/>
  <c r="A3248" i="6"/>
  <c r="A3249" i="6"/>
  <c r="A3250" i="6"/>
  <c r="A3251" i="6"/>
  <c r="A3252" i="6"/>
  <c r="A3253" i="6"/>
  <c r="A3254" i="6"/>
  <c r="A3255" i="6"/>
  <c r="A3256" i="6"/>
  <c r="A3257" i="6"/>
  <c r="A3258" i="6"/>
  <c r="A3259" i="6"/>
  <c r="B3259" i="6" s="1"/>
  <c r="A3260" i="6"/>
  <c r="A3261" i="6"/>
  <c r="A3262" i="6"/>
  <c r="A3263" i="6"/>
  <c r="C3263" i="6" s="1"/>
  <c r="A3264" i="6"/>
  <c r="A3265" i="6"/>
  <c r="A3266" i="6"/>
  <c r="A3267" i="6"/>
  <c r="A3268" i="6"/>
  <c r="A3269" i="6"/>
  <c r="A3270" i="6"/>
  <c r="A3271" i="6"/>
  <c r="B3271" i="6" s="1"/>
  <c r="A3272" i="6"/>
  <c r="A3273" i="6"/>
  <c r="A3274" i="6"/>
  <c r="A3275" i="6"/>
  <c r="A3276" i="6"/>
  <c r="A3277" i="6"/>
  <c r="A3278" i="6"/>
  <c r="A3279" i="6"/>
  <c r="A3280" i="6"/>
  <c r="A3281" i="6"/>
  <c r="A3282" i="6"/>
  <c r="A3283" i="6"/>
  <c r="B3283" i="6" s="1"/>
  <c r="A3284" i="6"/>
  <c r="A3285" i="6"/>
  <c r="A3286" i="6"/>
  <c r="A3287" i="6"/>
  <c r="C3287" i="6" s="1"/>
  <c r="A3288" i="6"/>
  <c r="A3289" i="6"/>
  <c r="A3290" i="6"/>
  <c r="A3291" i="6"/>
  <c r="A3292" i="6"/>
  <c r="A3293" i="6"/>
  <c r="A3294" i="6"/>
  <c r="A3295" i="6"/>
  <c r="B3295" i="6" s="1"/>
  <c r="A3296" i="6"/>
  <c r="A3297" i="6"/>
  <c r="A3298" i="6"/>
  <c r="A3299" i="6"/>
  <c r="A3300" i="6"/>
  <c r="A3301" i="6"/>
  <c r="A3302" i="6"/>
  <c r="A3303" i="6"/>
  <c r="A3304" i="6"/>
  <c r="A3305" i="6"/>
  <c r="A3306" i="6"/>
  <c r="A3307" i="6"/>
  <c r="B3307" i="6" s="1"/>
  <c r="A3308" i="6"/>
  <c r="A3309" i="6"/>
  <c r="A3310" i="6"/>
  <c r="A3311" i="6"/>
  <c r="C3311" i="6" s="1"/>
  <c r="A3312" i="6"/>
  <c r="A3313" i="6"/>
  <c r="A3314" i="6"/>
  <c r="A3315" i="6"/>
  <c r="A3316" i="6"/>
  <c r="A3317" i="6"/>
  <c r="A3318" i="6"/>
  <c r="A3319" i="6"/>
  <c r="B3319" i="6" s="1"/>
  <c r="A3320" i="6"/>
  <c r="A3321" i="6"/>
  <c r="A3322" i="6"/>
  <c r="A3323" i="6"/>
  <c r="A3324" i="6"/>
  <c r="A3325" i="6"/>
  <c r="A3326" i="6"/>
  <c r="A3327" i="6"/>
  <c r="A3328" i="6"/>
  <c r="A3329" i="6"/>
  <c r="A3330" i="6"/>
  <c r="A3331" i="6"/>
  <c r="B3331" i="6" s="1"/>
  <c r="A3332" i="6"/>
  <c r="A3333" i="6"/>
  <c r="A3334" i="6"/>
  <c r="A3335" i="6"/>
  <c r="A3336" i="6"/>
  <c r="A3337" i="6"/>
  <c r="A3338" i="6"/>
  <c r="A3339" i="6"/>
  <c r="A3340" i="6"/>
  <c r="A3341" i="6"/>
  <c r="B3341" i="6" s="1"/>
  <c r="A3342" i="6"/>
  <c r="A3343" i="6"/>
  <c r="B3343" i="6" s="1"/>
  <c r="A3344" i="6"/>
  <c r="A3345" i="6"/>
  <c r="A3346" i="6"/>
  <c r="A3347" i="6"/>
  <c r="A3348" i="6"/>
  <c r="A3349" i="6"/>
  <c r="A3350" i="6"/>
  <c r="A3351" i="6"/>
  <c r="A3352" i="6"/>
  <c r="A3353" i="6"/>
  <c r="A3354" i="6"/>
  <c r="A3355" i="6"/>
  <c r="B3355" i="6" s="1"/>
  <c r="A3356" i="6"/>
  <c r="A3357" i="6"/>
  <c r="A3358" i="6"/>
  <c r="A3359" i="6"/>
  <c r="A3360" i="6"/>
  <c r="A3361" i="6"/>
  <c r="A3362" i="6"/>
  <c r="A3363" i="6"/>
  <c r="A3364" i="6"/>
  <c r="A3365" i="6"/>
  <c r="A3366" i="6"/>
  <c r="A3367" i="6"/>
  <c r="B3367" i="6" s="1"/>
  <c r="A3368" i="6"/>
  <c r="A3369" i="6"/>
  <c r="A3370" i="6"/>
  <c r="A3371" i="6"/>
  <c r="A3372" i="6"/>
  <c r="A3373" i="6"/>
  <c r="A3374" i="6"/>
  <c r="A3375" i="6"/>
  <c r="A3376" i="6"/>
  <c r="A3377" i="6"/>
  <c r="A3378" i="6"/>
  <c r="A3379" i="6"/>
  <c r="B3379" i="6" s="1"/>
  <c r="A3380" i="6"/>
  <c r="A3381" i="6"/>
  <c r="A3382" i="6"/>
  <c r="A3383" i="6"/>
  <c r="A3384" i="6"/>
  <c r="A3385" i="6"/>
  <c r="A3386" i="6"/>
  <c r="A3387" i="6"/>
  <c r="A3388" i="6"/>
  <c r="A3389" i="6"/>
  <c r="B3389" i="6" s="1"/>
  <c r="A3390" i="6"/>
  <c r="A3391" i="6"/>
  <c r="B3391" i="6" s="1"/>
  <c r="A3392" i="6"/>
  <c r="A3393" i="6"/>
  <c r="A3394" i="6"/>
  <c r="A3395" i="6"/>
  <c r="A3396" i="6"/>
  <c r="A3397" i="6"/>
  <c r="A3398" i="6"/>
  <c r="A33" i="6"/>
  <c r="A34" i="6"/>
  <c r="A35" i="6"/>
  <c r="A36" i="6"/>
  <c r="A37" i="6"/>
  <c r="A38" i="6"/>
  <c r="A39" i="6"/>
  <c r="A40" i="6"/>
  <c r="A41" i="6"/>
  <c r="A42" i="6"/>
  <c r="A43" i="6"/>
  <c r="A44" i="6"/>
  <c r="A45" i="6"/>
  <c r="A46" i="6"/>
  <c r="A47" i="6"/>
  <c r="A48" i="6"/>
  <c r="A49" i="6"/>
  <c r="A50" i="6"/>
  <c r="A51" i="6"/>
  <c r="A52" i="6"/>
  <c r="A53" i="6"/>
  <c r="A54" i="6"/>
  <c r="B54" i="6" s="1"/>
  <c r="A55" i="6"/>
  <c r="B55" i="6" s="1"/>
  <c r="A56" i="6"/>
  <c r="B56" i="6" s="1"/>
  <c r="A57" i="6"/>
  <c r="A58" i="6"/>
  <c r="A59" i="6"/>
  <c r="A60" i="6"/>
  <c r="A61" i="6"/>
  <c r="A62" i="6"/>
  <c r="A63" i="6"/>
  <c r="A64" i="6"/>
  <c r="A65" i="6"/>
  <c r="B65" i="6" s="1"/>
  <c r="A66" i="6"/>
  <c r="B66" i="6" s="1"/>
  <c r="A67" i="6"/>
  <c r="A68" i="6"/>
  <c r="B68" i="6" s="1"/>
  <c r="A69" i="6"/>
  <c r="A70" i="6"/>
  <c r="A71" i="6"/>
  <c r="A72" i="6"/>
  <c r="A73" i="6"/>
  <c r="A74" i="6"/>
  <c r="A75" i="6"/>
  <c r="A76" i="6"/>
  <c r="A77" i="6"/>
  <c r="A78" i="6"/>
  <c r="A79" i="6"/>
  <c r="A80" i="6"/>
  <c r="A81" i="6"/>
  <c r="A82" i="6"/>
  <c r="A83" i="6"/>
  <c r="A84" i="6"/>
  <c r="A85" i="6"/>
  <c r="A86" i="6"/>
  <c r="A87" i="6"/>
  <c r="A88" i="6"/>
  <c r="A89" i="6"/>
  <c r="A90" i="6"/>
  <c r="B90" i="6" s="1"/>
  <c r="A91" i="6"/>
  <c r="B91" i="6" s="1"/>
  <c r="A92" i="6"/>
  <c r="B92" i="6" s="1"/>
  <c r="A93" i="6"/>
  <c r="A94" i="6"/>
  <c r="A95" i="6"/>
  <c r="A96" i="6"/>
  <c r="A97" i="6"/>
  <c r="A98" i="6"/>
  <c r="A99" i="6"/>
  <c r="A100" i="6"/>
  <c r="A101" i="6"/>
  <c r="B101" i="6" s="1"/>
  <c r="A102" i="6"/>
  <c r="B102" i="6" s="1"/>
  <c r="A103" i="6"/>
  <c r="A104" i="6"/>
  <c r="B104" i="6" s="1"/>
  <c r="A105" i="6"/>
  <c r="A106" i="6"/>
  <c r="A107" i="6"/>
  <c r="A108" i="6"/>
  <c r="A109" i="6"/>
  <c r="A110" i="6"/>
  <c r="A111" i="6"/>
  <c r="A112" i="6"/>
  <c r="A113" i="6"/>
  <c r="A114" i="6"/>
  <c r="A115" i="6"/>
  <c r="A116" i="6"/>
  <c r="A117" i="6"/>
  <c r="A118" i="6"/>
  <c r="A119" i="6"/>
  <c r="A120" i="6"/>
  <c r="A121" i="6"/>
  <c r="A122" i="6"/>
  <c r="A123" i="6"/>
  <c r="A124" i="6"/>
  <c r="A125" i="6"/>
  <c r="A126" i="6"/>
  <c r="B126" i="6" s="1"/>
  <c r="A127" i="6"/>
  <c r="B127" i="6" s="1"/>
  <c r="A128" i="6"/>
  <c r="B128" i="6" s="1"/>
  <c r="A129" i="6"/>
  <c r="A130" i="6"/>
  <c r="A131" i="6"/>
  <c r="A132" i="6"/>
  <c r="A133" i="6"/>
  <c r="A134" i="6"/>
  <c r="A135" i="6"/>
  <c r="A136" i="6"/>
  <c r="A137" i="6"/>
  <c r="B137" i="6" s="1"/>
  <c r="A138" i="6"/>
  <c r="B138" i="6" s="1"/>
  <c r="A139" i="6"/>
  <c r="A140" i="6"/>
  <c r="B140" i="6" s="1"/>
  <c r="A141" i="6"/>
  <c r="A142" i="6"/>
  <c r="A143" i="6"/>
  <c r="A144" i="6"/>
  <c r="A145" i="6"/>
  <c r="A146" i="6"/>
  <c r="A147" i="6"/>
  <c r="A148" i="6"/>
  <c r="A149" i="6"/>
  <c r="A150" i="6"/>
  <c r="A151" i="6"/>
  <c r="A152" i="6"/>
  <c r="A153" i="6"/>
  <c r="A154" i="6"/>
  <c r="A155" i="6"/>
  <c r="A156" i="6"/>
  <c r="A157" i="6"/>
  <c r="A158" i="6"/>
  <c r="A159" i="6"/>
  <c r="A160" i="6"/>
  <c r="A161" i="6"/>
  <c r="A162" i="6"/>
  <c r="B162" i="6" s="1"/>
  <c r="A163" i="6"/>
  <c r="B163" i="6" s="1"/>
  <c r="A164" i="6"/>
  <c r="B164" i="6" s="1"/>
  <c r="A165" i="6"/>
  <c r="A166" i="6"/>
  <c r="A167" i="6"/>
  <c r="A168" i="6"/>
  <c r="A169" i="6"/>
  <c r="A170" i="6"/>
  <c r="A171" i="6"/>
  <c r="A172" i="6"/>
  <c r="A173" i="6"/>
  <c r="B173" i="6" s="1"/>
  <c r="A174" i="6"/>
  <c r="B174" i="6" s="1"/>
  <c r="A175" i="6"/>
  <c r="B175" i="6" s="1"/>
  <c r="A176" i="6"/>
  <c r="B176" i="6" s="1"/>
  <c r="A177" i="6"/>
  <c r="A178" i="6"/>
  <c r="A179" i="6"/>
  <c r="A180" i="6"/>
  <c r="A181" i="6"/>
  <c r="A182" i="6"/>
  <c r="A183" i="6"/>
  <c r="A184" i="6"/>
  <c r="A185" i="6"/>
  <c r="A186" i="6"/>
  <c r="A187" i="6"/>
  <c r="A188" i="6"/>
  <c r="A189" i="6"/>
  <c r="A190" i="6"/>
  <c r="A191" i="6"/>
  <c r="A192" i="6"/>
  <c r="A193" i="6"/>
  <c r="A194" i="6"/>
  <c r="A195" i="6"/>
  <c r="A196" i="6"/>
  <c r="A197" i="6"/>
  <c r="A198" i="6"/>
  <c r="B198" i="6" s="1"/>
  <c r="A199" i="6"/>
  <c r="B199" i="6" s="1"/>
  <c r="A200" i="6"/>
  <c r="B200" i="6" s="1"/>
  <c r="A201" i="6"/>
  <c r="A202" i="6"/>
  <c r="A203" i="6"/>
  <c r="A204" i="6"/>
  <c r="A205" i="6"/>
  <c r="A206" i="6"/>
  <c r="A207" i="6"/>
  <c r="A208" i="6"/>
  <c r="A209" i="6"/>
  <c r="B209" i="6" s="1"/>
  <c r="A210" i="6"/>
  <c r="B210" i="6" s="1"/>
  <c r="A211" i="6"/>
  <c r="B211" i="6" s="1"/>
  <c r="A212" i="6"/>
  <c r="B212" i="6" s="1"/>
  <c r="A213" i="6"/>
  <c r="A214" i="6"/>
  <c r="A215" i="6"/>
  <c r="A216" i="6"/>
  <c r="A217" i="6"/>
  <c r="A218" i="6"/>
  <c r="A219" i="6"/>
  <c r="A220" i="6"/>
  <c r="A221" i="6"/>
  <c r="A222" i="6"/>
  <c r="A223" i="6"/>
  <c r="A224" i="6"/>
  <c r="A225" i="6"/>
  <c r="A226" i="6"/>
  <c r="A227" i="6"/>
  <c r="A228" i="6"/>
  <c r="A229" i="6"/>
  <c r="A230" i="6"/>
  <c r="A231" i="6"/>
  <c r="A232" i="6"/>
  <c r="A233" i="6"/>
  <c r="A234" i="6"/>
  <c r="B234" i="6" s="1"/>
  <c r="A235" i="6"/>
  <c r="B235" i="6" s="1"/>
  <c r="A236" i="6"/>
  <c r="B236" i="6" s="1"/>
  <c r="A237" i="6"/>
  <c r="A238" i="6"/>
  <c r="A239" i="6"/>
  <c r="A240" i="6"/>
  <c r="A241" i="6"/>
  <c r="A242" i="6"/>
  <c r="A243" i="6"/>
  <c r="A244" i="6"/>
  <c r="A245" i="6"/>
  <c r="B245" i="6" s="1"/>
  <c r="A246" i="6"/>
  <c r="B246" i="6" s="1"/>
  <c r="A247" i="6"/>
  <c r="A248" i="6"/>
  <c r="B248" i="6" s="1"/>
  <c r="A249" i="6"/>
  <c r="A250" i="6"/>
  <c r="A251" i="6"/>
  <c r="A252" i="6"/>
  <c r="A253" i="6"/>
  <c r="A254" i="6"/>
  <c r="A255" i="6"/>
  <c r="A256" i="6"/>
  <c r="A257" i="6"/>
  <c r="A258" i="6"/>
  <c r="A259" i="6"/>
  <c r="A260" i="6"/>
  <c r="A261" i="6"/>
  <c r="A262" i="6"/>
  <c r="A263" i="6"/>
  <c r="A264" i="6"/>
  <c r="A265" i="6"/>
  <c r="A266" i="6"/>
  <c r="A267" i="6"/>
  <c r="A268" i="6"/>
  <c r="A269" i="6"/>
  <c r="A270" i="6"/>
  <c r="B270" i="6" s="1"/>
  <c r="A271" i="6"/>
  <c r="B271" i="6" s="1"/>
  <c r="A272" i="6"/>
  <c r="B272" i="6" s="1"/>
  <c r="A273" i="6"/>
  <c r="A274" i="6"/>
  <c r="A275" i="6"/>
  <c r="A276" i="6"/>
  <c r="A277" i="6"/>
  <c r="A278" i="6"/>
  <c r="A279" i="6"/>
  <c r="A280" i="6"/>
  <c r="A281" i="6"/>
  <c r="B281" i="6" s="1"/>
  <c r="A282" i="6"/>
  <c r="B282" i="6" s="1"/>
  <c r="A283" i="6"/>
  <c r="B283" i="6" s="1"/>
  <c r="A284" i="6"/>
  <c r="B284" i="6" s="1"/>
  <c r="A285" i="6"/>
  <c r="A286" i="6"/>
  <c r="A287" i="6"/>
  <c r="A288" i="6"/>
  <c r="A289" i="6"/>
  <c r="A290" i="6"/>
  <c r="A291" i="6"/>
  <c r="A292" i="6"/>
  <c r="A293" i="6"/>
  <c r="A294" i="6"/>
  <c r="A295" i="6"/>
  <c r="A296" i="6"/>
  <c r="A297" i="6"/>
  <c r="A298" i="6"/>
  <c r="A299" i="6"/>
  <c r="A300" i="6"/>
  <c r="A301" i="6"/>
  <c r="A302" i="6"/>
  <c r="C302" i="6" s="1"/>
  <c r="A303" i="6"/>
  <c r="A304" i="6"/>
  <c r="A305" i="6"/>
  <c r="A306" i="6"/>
  <c r="B306" i="6" s="1"/>
  <c r="A307" i="6"/>
  <c r="B307" i="6" s="1"/>
  <c r="A308" i="6"/>
  <c r="B308" i="6" s="1"/>
  <c r="A309" i="6"/>
  <c r="A310" i="6"/>
  <c r="A311" i="6"/>
  <c r="A312" i="6"/>
  <c r="A313" i="6"/>
  <c r="A314" i="6"/>
  <c r="A315" i="6"/>
  <c r="A316" i="6"/>
  <c r="A317" i="6"/>
  <c r="B317" i="6" s="1"/>
  <c r="A318" i="6"/>
  <c r="B318" i="6" s="1"/>
  <c r="A319" i="6"/>
  <c r="A320" i="6"/>
  <c r="B320" i="6" s="1"/>
  <c r="A321" i="6"/>
  <c r="A322" i="6"/>
  <c r="A323" i="6"/>
  <c r="A324" i="6"/>
  <c r="A325" i="6"/>
  <c r="A326" i="6"/>
  <c r="A327" i="6"/>
  <c r="A328" i="6"/>
  <c r="A329" i="6"/>
  <c r="A330" i="6"/>
  <c r="A331" i="6"/>
  <c r="B331" i="6" s="1"/>
  <c r="A332" i="6"/>
  <c r="A333" i="6"/>
  <c r="A334" i="6"/>
  <c r="A335" i="6"/>
  <c r="A336" i="6"/>
  <c r="A337" i="6"/>
  <c r="A338" i="6"/>
  <c r="A339" i="6"/>
  <c r="A340" i="6"/>
  <c r="A341" i="6"/>
  <c r="A342" i="6"/>
  <c r="B342" i="6" s="1"/>
  <c r="A343" i="6"/>
  <c r="A344" i="6"/>
  <c r="B344" i="6" s="1"/>
  <c r="A345" i="6"/>
  <c r="A346" i="6"/>
  <c r="A347" i="6"/>
  <c r="A348" i="6"/>
  <c r="A349" i="6"/>
  <c r="A350" i="6"/>
  <c r="A351" i="6"/>
  <c r="A352" i="6"/>
  <c r="A353" i="6"/>
  <c r="B353" i="6" s="1"/>
  <c r="A354" i="6"/>
  <c r="B354" i="6" s="1"/>
  <c r="A355" i="6"/>
  <c r="A356" i="6"/>
  <c r="B356" i="6" s="1"/>
  <c r="A357" i="6"/>
  <c r="A358" i="6"/>
  <c r="A359" i="6"/>
  <c r="A360" i="6"/>
  <c r="A361" i="6"/>
  <c r="A362" i="6"/>
  <c r="A363" i="6"/>
  <c r="A364" i="6"/>
  <c r="A365" i="6"/>
  <c r="A366" i="6"/>
  <c r="B366" i="6" s="1"/>
  <c r="A367" i="6"/>
  <c r="A368" i="6"/>
  <c r="A369" i="6"/>
  <c r="A370" i="6"/>
  <c r="A371" i="6"/>
  <c r="A372" i="6"/>
  <c r="A373" i="6"/>
  <c r="A374" i="6"/>
  <c r="C374" i="6" s="1"/>
  <c r="A375" i="6"/>
  <c r="A376" i="6"/>
  <c r="A377" i="6"/>
  <c r="A378" i="6"/>
  <c r="B378" i="6" s="1"/>
  <c r="A379" i="6"/>
  <c r="B379" i="6" s="1"/>
  <c r="A380" i="6"/>
  <c r="B380" i="6" s="1"/>
  <c r="A381" i="6"/>
  <c r="A382" i="6"/>
  <c r="A383" i="6"/>
  <c r="A384" i="6"/>
  <c r="A385" i="6"/>
  <c r="A386" i="6"/>
  <c r="A387" i="6"/>
  <c r="A388" i="6"/>
  <c r="A389" i="6"/>
  <c r="B389" i="6" s="1"/>
  <c r="A390" i="6"/>
  <c r="B390" i="6" s="1"/>
  <c r="A391" i="6"/>
  <c r="B391" i="6" s="1"/>
  <c r="A392" i="6"/>
  <c r="B392" i="6" s="1"/>
  <c r="A393" i="6"/>
  <c r="A394" i="6"/>
  <c r="A395" i="6"/>
  <c r="A396" i="6"/>
  <c r="A397" i="6"/>
  <c r="A398" i="6"/>
  <c r="A399" i="6"/>
  <c r="A400" i="6"/>
  <c r="A401" i="6"/>
  <c r="A402" i="6"/>
  <c r="A403" i="6"/>
  <c r="B403" i="6" s="1"/>
  <c r="A404" i="6"/>
  <c r="A405" i="6"/>
  <c r="A406" i="6"/>
  <c r="A407" i="6"/>
  <c r="A408" i="6"/>
  <c r="A409" i="6"/>
  <c r="A410" i="6"/>
  <c r="A411" i="6"/>
  <c r="A412" i="6"/>
  <c r="A413" i="6"/>
  <c r="A414" i="6"/>
  <c r="B414" i="6" s="1"/>
  <c r="A415" i="6"/>
  <c r="B415" i="6" s="1"/>
  <c r="A416" i="6"/>
  <c r="B416" i="6" s="1"/>
  <c r="A417" i="6"/>
  <c r="A418" i="6"/>
  <c r="A419" i="6"/>
  <c r="A420" i="6"/>
  <c r="A421" i="6"/>
  <c r="A422" i="6"/>
  <c r="A423" i="6"/>
  <c r="A424" i="6"/>
  <c r="A425" i="6"/>
  <c r="B425" i="6" s="1"/>
  <c r="A426" i="6"/>
  <c r="B426" i="6" s="1"/>
  <c r="A427" i="6"/>
  <c r="A428" i="6"/>
  <c r="B428" i="6" s="1"/>
  <c r="A429" i="6"/>
  <c r="A430" i="6"/>
  <c r="A431" i="6"/>
  <c r="A432" i="6"/>
  <c r="A433" i="6"/>
  <c r="A434" i="6"/>
  <c r="A435" i="6"/>
  <c r="A436" i="6"/>
  <c r="A437" i="6"/>
  <c r="A438" i="6"/>
  <c r="A439" i="6"/>
  <c r="A440" i="6"/>
  <c r="A441" i="6"/>
  <c r="A442" i="6"/>
  <c r="A443" i="6"/>
  <c r="A444" i="6"/>
  <c r="A445" i="6"/>
  <c r="A446" i="6"/>
  <c r="C446" i="6" s="1"/>
  <c r="A447" i="6"/>
  <c r="A448" i="6"/>
  <c r="A449" i="6"/>
  <c r="A450" i="6"/>
  <c r="B450" i="6" s="1"/>
  <c r="A451" i="6"/>
  <c r="B451" i="6" s="1"/>
  <c r="A452" i="6"/>
  <c r="B452" i="6" s="1"/>
  <c r="A453" i="6"/>
  <c r="A454" i="6"/>
  <c r="A455" i="6"/>
  <c r="A456" i="6"/>
  <c r="A457" i="6"/>
  <c r="A458" i="6"/>
  <c r="A459" i="6"/>
  <c r="A460" i="6"/>
  <c r="A461" i="6"/>
  <c r="B461" i="6" s="1"/>
  <c r="A462" i="6"/>
  <c r="B462" i="6" s="1"/>
  <c r="A463" i="6"/>
  <c r="B463" i="6" s="1"/>
  <c r="A464" i="6"/>
  <c r="B464" i="6" s="1"/>
  <c r="A465" i="6"/>
  <c r="A466" i="6"/>
  <c r="A467" i="6"/>
  <c r="A468" i="6"/>
  <c r="A469" i="6"/>
  <c r="A470" i="6"/>
  <c r="A471" i="6"/>
  <c r="A472" i="6"/>
  <c r="A473" i="6"/>
  <c r="A474" i="6"/>
  <c r="A475" i="6"/>
  <c r="A476" i="6"/>
  <c r="A477" i="6"/>
  <c r="A478" i="6"/>
  <c r="A479" i="6"/>
  <c r="A480" i="6"/>
  <c r="A481" i="6"/>
  <c r="A482" i="6"/>
  <c r="A483" i="6"/>
  <c r="A484" i="6"/>
  <c r="A485" i="6"/>
  <c r="A486" i="6"/>
  <c r="B486" i="6" s="1"/>
  <c r="A487" i="6"/>
  <c r="B487" i="6" s="1"/>
  <c r="A488" i="6"/>
  <c r="B488" i="6" s="1"/>
  <c r="A489" i="6"/>
  <c r="A490" i="6"/>
  <c r="A491" i="6"/>
  <c r="A492" i="6"/>
  <c r="A493" i="6"/>
  <c r="A494" i="6"/>
  <c r="A495" i="6"/>
  <c r="A496" i="6"/>
  <c r="A497" i="6"/>
  <c r="B497" i="6" s="1"/>
  <c r="A498" i="6"/>
  <c r="B498" i="6" s="1"/>
  <c r="A499" i="6"/>
  <c r="A500" i="6"/>
  <c r="B500" i="6" s="1"/>
  <c r="A501" i="6"/>
  <c r="A502" i="6"/>
  <c r="A503" i="6"/>
  <c r="A504" i="6"/>
  <c r="A505" i="6"/>
  <c r="A506" i="6"/>
  <c r="A507" i="6"/>
  <c r="A508" i="6"/>
  <c r="A509" i="6"/>
  <c r="A510" i="6"/>
  <c r="A511" i="6"/>
  <c r="A512" i="6"/>
  <c r="A513" i="6"/>
  <c r="A514" i="6"/>
  <c r="A515" i="6"/>
  <c r="A516" i="6"/>
  <c r="A517" i="6"/>
  <c r="A518" i="6"/>
  <c r="A519" i="6"/>
  <c r="A520" i="6"/>
  <c r="A521" i="6"/>
  <c r="A522" i="6"/>
  <c r="B522" i="6" s="1"/>
  <c r="A523" i="6"/>
  <c r="A524" i="6"/>
  <c r="B524" i="6" s="1"/>
  <c r="A525" i="6"/>
  <c r="A526" i="6"/>
  <c r="A527" i="6"/>
  <c r="A528" i="6"/>
  <c r="A529" i="6"/>
  <c r="A530" i="6"/>
  <c r="A531" i="6"/>
  <c r="A532" i="6"/>
  <c r="A533" i="6"/>
  <c r="B533" i="6" s="1"/>
  <c r="A534" i="6"/>
  <c r="B534" i="6" s="1"/>
  <c r="A535" i="6"/>
  <c r="B535" i="6" s="1"/>
  <c r="A536" i="6"/>
  <c r="B536" i="6" s="1"/>
  <c r="A537" i="6"/>
  <c r="A538" i="6"/>
  <c r="A539" i="6"/>
  <c r="A540" i="6"/>
  <c r="A541" i="6"/>
  <c r="A542" i="6"/>
  <c r="A543" i="6"/>
  <c r="A544" i="6"/>
  <c r="A545" i="6"/>
  <c r="A546" i="6"/>
  <c r="A547" i="6"/>
  <c r="B547" i="6" s="1"/>
  <c r="A548" i="6"/>
  <c r="A549" i="6"/>
  <c r="A550" i="6"/>
  <c r="A551" i="6"/>
  <c r="A552" i="6"/>
  <c r="A553" i="6"/>
  <c r="A554" i="6"/>
  <c r="A555" i="6"/>
  <c r="A556" i="6"/>
  <c r="A557" i="6"/>
  <c r="A558" i="6"/>
  <c r="B558" i="6" s="1"/>
  <c r="A559" i="6"/>
  <c r="B559" i="6" s="1"/>
  <c r="A560" i="6"/>
  <c r="B560" i="6" s="1"/>
  <c r="A561" i="6"/>
  <c r="A562" i="6"/>
  <c r="A563" i="6"/>
  <c r="A564" i="6"/>
  <c r="A565" i="6"/>
  <c r="A566" i="6"/>
  <c r="A567" i="6"/>
  <c r="A568" i="6"/>
  <c r="A569" i="6"/>
  <c r="B569" i="6" s="1"/>
  <c r="A570" i="6"/>
  <c r="B570" i="6" s="1"/>
  <c r="A571" i="6"/>
  <c r="A572" i="6"/>
  <c r="B572" i="6" s="1"/>
  <c r="A573" i="6"/>
  <c r="A574" i="6"/>
  <c r="A575" i="6"/>
  <c r="A576" i="6"/>
  <c r="A577" i="6"/>
  <c r="A578" i="6"/>
  <c r="A579" i="6"/>
  <c r="A580" i="6"/>
  <c r="A581" i="6"/>
  <c r="A582" i="6"/>
  <c r="A583" i="6"/>
  <c r="B583" i="6" s="1"/>
  <c r="A584" i="6"/>
  <c r="A585" i="6"/>
  <c r="A586" i="6"/>
  <c r="A587" i="6"/>
  <c r="A588" i="6"/>
  <c r="A589" i="6"/>
  <c r="A590" i="6"/>
  <c r="C590" i="6" s="1"/>
  <c r="A591" i="6"/>
  <c r="A592" i="6"/>
  <c r="A593" i="6"/>
  <c r="A594" i="6"/>
  <c r="B594" i="6" s="1"/>
  <c r="A595" i="6"/>
  <c r="B595" i="6" s="1"/>
  <c r="A596" i="6"/>
  <c r="B596" i="6" s="1"/>
  <c r="A597" i="6"/>
  <c r="A598" i="6"/>
  <c r="A599" i="6"/>
  <c r="A600" i="6"/>
  <c r="A601" i="6"/>
  <c r="A602" i="6"/>
  <c r="A603" i="6"/>
  <c r="A604" i="6"/>
  <c r="A605" i="6"/>
  <c r="B605" i="6" s="1"/>
  <c r="A606" i="6"/>
  <c r="B606" i="6" s="1"/>
  <c r="A607" i="6"/>
  <c r="A608" i="6"/>
  <c r="B608" i="6" s="1"/>
  <c r="A609" i="6"/>
  <c r="A610" i="6"/>
  <c r="A611" i="6"/>
  <c r="A612" i="6"/>
  <c r="A613" i="6"/>
  <c r="A614" i="6"/>
  <c r="A615" i="6"/>
  <c r="A616" i="6"/>
  <c r="A617" i="6"/>
  <c r="A618" i="6"/>
  <c r="A619" i="6"/>
  <c r="A620" i="6"/>
  <c r="A621" i="6"/>
  <c r="A622" i="6"/>
  <c r="A623" i="6"/>
  <c r="A624" i="6"/>
  <c r="A625" i="6"/>
  <c r="A626" i="6"/>
  <c r="A627" i="6"/>
  <c r="A628" i="6"/>
  <c r="A629" i="6"/>
  <c r="A630" i="6"/>
  <c r="B630" i="6" s="1"/>
  <c r="A631" i="6"/>
  <c r="B631" i="6" s="1"/>
  <c r="A632" i="6"/>
  <c r="B632" i="6" s="1"/>
  <c r="A633" i="6"/>
  <c r="A634" i="6"/>
  <c r="A635" i="6"/>
  <c r="A636" i="6"/>
  <c r="A637" i="6"/>
  <c r="A638" i="6"/>
  <c r="A639" i="6"/>
  <c r="A640" i="6"/>
  <c r="A641" i="6"/>
  <c r="B641" i="6" s="1"/>
  <c r="A642" i="6"/>
  <c r="B642" i="6" s="1"/>
  <c r="A643" i="6"/>
  <c r="A644" i="6"/>
  <c r="B644" i="6" s="1"/>
  <c r="A645" i="6"/>
  <c r="A646" i="6"/>
  <c r="A647" i="6"/>
  <c r="A648" i="6"/>
  <c r="A649" i="6"/>
  <c r="A650" i="6"/>
  <c r="A651" i="6"/>
  <c r="A652" i="6"/>
  <c r="A653" i="6"/>
  <c r="A654" i="6"/>
  <c r="A655" i="6"/>
  <c r="A656" i="6"/>
  <c r="A657" i="6"/>
  <c r="A658" i="6"/>
  <c r="A659" i="6"/>
  <c r="A660" i="6"/>
  <c r="A661" i="6"/>
  <c r="A662" i="6"/>
  <c r="C662" i="6" s="1"/>
  <c r="A663" i="6"/>
  <c r="A664" i="6"/>
  <c r="A665" i="6"/>
  <c r="A666" i="6"/>
  <c r="B666" i="6" s="1"/>
  <c r="A667" i="6"/>
  <c r="B667" i="6" s="1"/>
  <c r="A668" i="6"/>
  <c r="B668" i="6" s="1"/>
  <c r="A669" i="6"/>
  <c r="A670" i="6"/>
  <c r="A671" i="6"/>
  <c r="A672" i="6"/>
  <c r="A673" i="6"/>
  <c r="A674" i="6"/>
  <c r="A675" i="6"/>
  <c r="A676" i="6"/>
  <c r="A677" i="6"/>
  <c r="B677" i="6" s="1"/>
  <c r="A678" i="6"/>
  <c r="B678" i="6" s="1"/>
  <c r="A679" i="6"/>
  <c r="B679" i="6" s="1"/>
  <c r="A680" i="6"/>
  <c r="B680" i="6" s="1"/>
  <c r="A681" i="6"/>
  <c r="A682" i="6"/>
  <c r="A683" i="6"/>
  <c r="A684" i="6"/>
  <c r="A685" i="6"/>
  <c r="A686" i="6"/>
  <c r="A687" i="6"/>
  <c r="A688" i="6"/>
  <c r="A689" i="6"/>
  <c r="A690" i="6"/>
  <c r="A691" i="6"/>
  <c r="A692" i="6"/>
  <c r="A693" i="6"/>
  <c r="A694" i="6"/>
  <c r="A695" i="6"/>
  <c r="A696" i="6"/>
  <c r="A697" i="6"/>
  <c r="A698" i="6"/>
  <c r="A699" i="6"/>
  <c r="A700" i="6"/>
  <c r="A701" i="6"/>
  <c r="A702" i="6"/>
  <c r="B702" i="6" s="1"/>
  <c r="A703" i="6"/>
  <c r="B703" i="6" s="1"/>
  <c r="A704" i="6"/>
  <c r="B704" i="6" s="1"/>
  <c r="A705" i="6"/>
  <c r="A706" i="6"/>
  <c r="A707" i="6"/>
  <c r="A708" i="6"/>
  <c r="A709" i="6"/>
  <c r="A710" i="6"/>
  <c r="A711" i="6"/>
  <c r="A712" i="6"/>
  <c r="A713" i="6"/>
  <c r="B713" i="6" s="1"/>
  <c r="A714" i="6"/>
  <c r="B714" i="6" s="1"/>
  <c r="A715" i="6"/>
  <c r="A716" i="6"/>
  <c r="B716" i="6" s="1"/>
  <c r="A717" i="6"/>
  <c r="A718" i="6"/>
  <c r="A719" i="6"/>
  <c r="A720" i="6"/>
  <c r="A721" i="6"/>
  <c r="A722" i="6"/>
  <c r="A723" i="6"/>
  <c r="A724" i="6"/>
  <c r="A725" i="6"/>
  <c r="A726" i="6"/>
  <c r="A727" i="6"/>
  <c r="B727" i="6" s="1"/>
  <c r="A728" i="6"/>
  <c r="A729" i="6"/>
  <c r="A730" i="6"/>
  <c r="A731" i="6"/>
  <c r="A732" i="6"/>
  <c r="A733" i="6"/>
  <c r="A734" i="6"/>
  <c r="C734" i="6" s="1"/>
  <c r="A735" i="6"/>
  <c r="A736" i="6"/>
  <c r="A737" i="6"/>
  <c r="A738" i="6"/>
  <c r="B738" i="6" s="1"/>
  <c r="A739" i="6"/>
  <c r="B739" i="6" s="1"/>
  <c r="A740" i="6"/>
  <c r="B740" i="6" s="1"/>
  <c r="A741" i="6"/>
  <c r="A742" i="6"/>
  <c r="A743" i="6"/>
  <c r="A744" i="6"/>
  <c r="A745" i="6"/>
  <c r="A746" i="6"/>
  <c r="A747" i="6"/>
  <c r="A748" i="6"/>
  <c r="A749" i="6"/>
  <c r="B749" i="6" s="1"/>
  <c r="A750" i="6"/>
  <c r="B750" i="6" s="1"/>
  <c r="A751" i="6"/>
  <c r="A752" i="6"/>
  <c r="B752" i="6" s="1"/>
  <c r="A753" i="6"/>
  <c r="A754" i="6"/>
  <c r="A755" i="6"/>
  <c r="A756" i="6"/>
  <c r="A757" i="6"/>
  <c r="A758" i="6"/>
  <c r="A759" i="6"/>
  <c r="A760" i="6"/>
  <c r="A761" i="6"/>
  <c r="A762" i="6"/>
  <c r="A763" i="6"/>
  <c r="A764" i="6"/>
  <c r="A765" i="6"/>
  <c r="A766" i="6"/>
  <c r="A767" i="6"/>
  <c r="A768" i="6"/>
  <c r="A769" i="6"/>
  <c r="A770" i="6"/>
  <c r="A771" i="6"/>
  <c r="A772" i="6"/>
  <c r="A773" i="6"/>
  <c r="A774" i="6"/>
  <c r="B774" i="6" s="1"/>
  <c r="A775" i="6"/>
  <c r="B775" i="6" s="1"/>
  <c r="A776" i="6"/>
  <c r="B776" i="6" s="1"/>
  <c r="A777" i="6"/>
  <c r="A778" i="6"/>
  <c r="A779" i="6"/>
  <c r="A780" i="6"/>
  <c r="A781" i="6"/>
  <c r="A782" i="6"/>
  <c r="A783" i="6"/>
  <c r="A784" i="6"/>
  <c r="A785" i="6"/>
  <c r="B785" i="6" s="1"/>
  <c r="A786" i="6"/>
  <c r="B786" i="6" s="1"/>
  <c r="A787" i="6"/>
  <c r="B787" i="6" s="1"/>
  <c r="A788" i="6"/>
  <c r="B788" i="6" s="1"/>
  <c r="A789" i="6"/>
  <c r="A790" i="6"/>
  <c r="A791" i="6"/>
  <c r="A792" i="6"/>
  <c r="A793" i="6"/>
  <c r="A794" i="6"/>
  <c r="A795" i="6"/>
  <c r="A796" i="6"/>
  <c r="A797" i="6"/>
  <c r="A798" i="6"/>
  <c r="A799" i="6"/>
  <c r="A800" i="6"/>
  <c r="A801" i="6"/>
  <c r="A802" i="6"/>
  <c r="A803" i="6"/>
  <c r="A804" i="6"/>
  <c r="A805" i="6"/>
  <c r="A806" i="6"/>
  <c r="C806" i="6" s="1"/>
  <c r="A807" i="6"/>
  <c r="A808" i="6"/>
  <c r="A809" i="6"/>
  <c r="A810" i="6"/>
  <c r="B810" i="6" s="1"/>
  <c r="A811" i="6"/>
  <c r="B811" i="6" s="1"/>
  <c r="A812" i="6"/>
  <c r="B812" i="6" s="1"/>
  <c r="A813" i="6"/>
  <c r="A814" i="6"/>
  <c r="A815" i="6"/>
  <c r="A816" i="6"/>
  <c r="A817" i="6"/>
  <c r="A818" i="6"/>
  <c r="A819" i="6"/>
  <c r="A820" i="6"/>
  <c r="A821" i="6"/>
  <c r="B821" i="6" s="1"/>
  <c r="A822" i="6"/>
  <c r="B822" i="6" s="1"/>
  <c r="A823" i="6"/>
  <c r="B823" i="6" s="1"/>
  <c r="A824" i="6"/>
  <c r="B824" i="6" s="1"/>
  <c r="A825" i="6"/>
  <c r="A826" i="6"/>
  <c r="A827" i="6"/>
  <c r="A828" i="6"/>
  <c r="A829" i="6"/>
  <c r="A830" i="6"/>
  <c r="A831" i="6"/>
  <c r="A832" i="6"/>
  <c r="A833" i="6"/>
  <c r="A834" i="6"/>
  <c r="A835" i="6"/>
  <c r="A836" i="6"/>
  <c r="A837" i="6"/>
  <c r="A838" i="6"/>
  <c r="A839" i="6"/>
  <c r="A840" i="6"/>
  <c r="A841" i="6"/>
  <c r="A842" i="6"/>
  <c r="A843" i="6"/>
  <c r="A844" i="6"/>
  <c r="A845" i="6"/>
  <c r="A846" i="6"/>
  <c r="B846" i="6" s="1"/>
  <c r="A847" i="6"/>
  <c r="A848" i="6"/>
  <c r="B848" i="6" s="1"/>
  <c r="A849" i="6"/>
  <c r="A850" i="6"/>
  <c r="A851" i="6"/>
  <c r="A852" i="6"/>
  <c r="A853" i="6"/>
  <c r="A854" i="6"/>
  <c r="A855" i="6"/>
  <c r="A856" i="6"/>
  <c r="A857" i="6"/>
  <c r="B857" i="6" s="1"/>
  <c r="A858" i="6"/>
  <c r="B858" i="6" s="1"/>
  <c r="A859" i="6"/>
  <c r="A860" i="6"/>
  <c r="B860" i="6" s="1"/>
  <c r="A861" i="6"/>
  <c r="A862" i="6"/>
  <c r="A863" i="6"/>
  <c r="A864" i="6"/>
  <c r="A865" i="6"/>
  <c r="A866" i="6"/>
  <c r="A867" i="6"/>
  <c r="A868" i="6"/>
  <c r="A869" i="6"/>
  <c r="A870" i="6"/>
  <c r="A871" i="6"/>
  <c r="A872" i="6"/>
  <c r="A873" i="6"/>
  <c r="A874" i="6"/>
  <c r="A875" i="6"/>
  <c r="A876" i="6"/>
  <c r="A877" i="6"/>
  <c r="A878" i="6"/>
  <c r="C878" i="6" s="1"/>
  <c r="A879" i="6"/>
  <c r="A880" i="6"/>
  <c r="A881" i="6"/>
  <c r="A882" i="6"/>
  <c r="B882" i="6" s="1"/>
  <c r="A883" i="6"/>
  <c r="B883" i="6" s="1"/>
  <c r="A884" i="6"/>
  <c r="B884" i="6" s="1"/>
  <c r="A885" i="6"/>
  <c r="A886" i="6"/>
  <c r="A887" i="6"/>
  <c r="A888" i="6"/>
  <c r="A889" i="6"/>
  <c r="A890" i="6"/>
  <c r="A891" i="6"/>
  <c r="A892" i="6"/>
  <c r="A893" i="6"/>
  <c r="B893" i="6" s="1"/>
  <c r="A894" i="6"/>
  <c r="B894" i="6" s="1"/>
  <c r="A895" i="6"/>
  <c r="B895" i="6" s="1"/>
  <c r="A896" i="6"/>
  <c r="B896" i="6" s="1"/>
  <c r="A897" i="6"/>
  <c r="A898" i="6"/>
  <c r="A899" i="6"/>
  <c r="A900" i="6"/>
  <c r="A901" i="6"/>
  <c r="A902" i="6"/>
  <c r="A903" i="6"/>
  <c r="A904" i="6"/>
  <c r="A905" i="6"/>
  <c r="A906" i="6"/>
  <c r="A907" i="6"/>
  <c r="A908" i="6"/>
  <c r="A909" i="6"/>
  <c r="A910" i="6"/>
  <c r="A911" i="6"/>
  <c r="A912" i="6"/>
  <c r="A913" i="6"/>
  <c r="A914" i="6"/>
  <c r="A915" i="6"/>
  <c r="A916" i="6"/>
  <c r="A917" i="6"/>
  <c r="A918" i="6"/>
  <c r="B918" i="6" s="1"/>
  <c r="A919" i="6"/>
  <c r="B919" i="6" s="1"/>
  <c r="A920" i="6"/>
  <c r="B920" i="6" s="1"/>
  <c r="A921" i="6"/>
  <c r="A922" i="6"/>
  <c r="A923" i="6"/>
  <c r="A924" i="6"/>
  <c r="A925" i="6"/>
  <c r="A926" i="6"/>
  <c r="A927" i="6"/>
  <c r="A928" i="6"/>
  <c r="A929" i="6"/>
  <c r="B929" i="6" s="1"/>
  <c r="A930" i="6"/>
  <c r="B930" i="6" s="1"/>
  <c r="A931" i="6"/>
  <c r="A932" i="6"/>
  <c r="B932" i="6" s="1"/>
  <c r="A933" i="6"/>
  <c r="A934" i="6"/>
  <c r="A935" i="6"/>
  <c r="A936" i="6"/>
  <c r="A937" i="6"/>
  <c r="A938" i="6"/>
  <c r="A939" i="6"/>
  <c r="A940" i="6"/>
  <c r="A941" i="6"/>
  <c r="A942" i="6"/>
  <c r="A943" i="6"/>
  <c r="B943" i="6" s="1"/>
  <c r="A944" i="6"/>
  <c r="A945" i="6"/>
  <c r="A946" i="6"/>
  <c r="A947" i="6"/>
  <c r="A948" i="6"/>
  <c r="A949" i="6"/>
  <c r="A950" i="6"/>
  <c r="C950" i="6" s="1"/>
  <c r="A951" i="6"/>
  <c r="A952" i="6"/>
  <c r="A953" i="6"/>
  <c r="A954" i="6"/>
  <c r="B954" i="6" s="1"/>
  <c r="A955" i="6"/>
  <c r="B955" i="6" s="1"/>
  <c r="A956" i="6"/>
  <c r="B956" i="6" s="1"/>
  <c r="A957" i="6"/>
  <c r="A958" i="6"/>
  <c r="A959" i="6"/>
  <c r="A960" i="6"/>
  <c r="A961" i="6"/>
  <c r="A962" i="6"/>
  <c r="A963" i="6"/>
  <c r="A964" i="6"/>
  <c r="A965" i="6"/>
  <c r="B965" i="6" s="1"/>
  <c r="A966" i="6"/>
  <c r="B966" i="6" s="1"/>
  <c r="A967" i="6"/>
  <c r="A968" i="6"/>
  <c r="B968" i="6" s="1"/>
  <c r="A969" i="6"/>
  <c r="A970" i="6"/>
  <c r="A971" i="6"/>
  <c r="A972" i="6"/>
  <c r="A973" i="6"/>
  <c r="A974" i="6"/>
  <c r="A975" i="6"/>
  <c r="A976" i="6"/>
  <c r="A977" i="6"/>
  <c r="A978" i="6"/>
  <c r="A979" i="6"/>
  <c r="B979" i="6" s="1"/>
  <c r="A980" i="6"/>
  <c r="A981" i="6"/>
  <c r="A982" i="6"/>
  <c r="A983" i="6"/>
  <c r="A984" i="6"/>
  <c r="A985" i="6"/>
  <c r="A986" i="6"/>
  <c r="A987" i="6"/>
  <c r="A988" i="6"/>
  <c r="A989" i="6"/>
  <c r="A990" i="6"/>
  <c r="B990" i="6" s="1"/>
  <c r="A991" i="6"/>
  <c r="B991" i="6" s="1"/>
  <c r="A992" i="6"/>
  <c r="B992" i="6" s="1"/>
  <c r="A993" i="6"/>
  <c r="A994" i="6"/>
  <c r="A995" i="6"/>
  <c r="A996" i="6"/>
  <c r="A997" i="6"/>
  <c r="A998" i="6"/>
  <c r="A999" i="6"/>
  <c r="A1000" i="6"/>
  <c r="A1001" i="6"/>
  <c r="B1001" i="6" s="1"/>
  <c r="A1002" i="6"/>
  <c r="B1002" i="6" s="1"/>
  <c r="A1003" i="6"/>
  <c r="A1004" i="6"/>
  <c r="B1004" i="6" s="1"/>
  <c r="A1005" i="6"/>
  <c r="A1006" i="6"/>
  <c r="A1007" i="6"/>
  <c r="A1008" i="6"/>
  <c r="A1009" i="6"/>
  <c r="A1010" i="6"/>
  <c r="A1011" i="6"/>
  <c r="A1012" i="6"/>
  <c r="A1013" i="6"/>
  <c r="A1014" i="6"/>
  <c r="A1015" i="6"/>
  <c r="A1016" i="6"/>
  <c r="A1017" i="6"/>
  <c r="A1018" i="6"/>
  <c r="A1019" i="6"/>
  <c r="A1020" i="6"/>
  <c r="A1021" i="6"/>
  <c r="A1022" i="6"/>
  <c r="C1022" i="6" s="1"/>
  <c r="A1023" i="6"/>
  <c r="A1024" i="6"/>
  <c r="A1025" i="6"/>
  <c r="A1026" i="6"/>
  <c r="B1026" i="6" s="1"/>
  <c r="A1027" i="6"/>
  <c r="A1028" i="6"/>
  <c r="B1028" i="6" s="1"/>
  <c r="A1029" i="6"/>
  <c r="A1030" i="6"/>
  <c r="A1031" i="6"/>
  <c r="A1032" i="6"/>
  <c r="A1033" i="6"/>
  <c r="A1034" i="6"/>
  <c r="A1035" i="6"/>
  <c r="A1036" i="6"/>
  <c r="A1037" i="6"/>
  <c r="B1037" i="6" s="1"/>
  <c r="A1038" i="6"/>
  <c r="B1038" i="6" s="1"/>
  <c r="A1039" i="6"/>
  <c r="B1039" i="6" s="1"/>
  <c r="A1040" i="6"/>
  <c r="B1040" i="6" s="1"/>
  <c r="A1041" i="6"/>
  <c r="A1042" i="6"/>
  <c r="A1043" i="6"/>
  <c r="A1044" i="6"/>
  <c r="A1045" i="6"/>
  <c r="A1046" i="6"/>
  <c r="A1047" i="6"/>
  <c r="A1048" i="6"/>
  <c r="A1049" i="6"/>
  <c r="A1050" i="6"/>
  <c r="A1051" i="6"/>
  <c r="B1051" i="6" s="1"/>
  <c r="A1052" i="6"/>
  <c r="A1053" i="6"/>
  <c r="A1054" i="6"/>
  <c r="A1055" i="6"/>
  <c r="A1056" i="6"/>
  <c r="A1057" i="6"/>
  <c r="A1058" i="6"/>
  <c r="A1059" i="6"/>
  <c r="A1060" i="6"/>
  <c r="A1061" i="6"/>
  <c r="A1062" i="6"/>
  <c r="B1062" i="6" s="1"/>
  <c r="A1063" i="6"/>
  <c r="B1063" i="6" s="1"/>
  <c r="A1064" i="6"/>
  <c r="B1064" i="6" s="1"/>
  <c r="A1065" i="6"/>
  <c r="A1066" i="6"/>
  <c r="A1067" i="6"/>
  <c r="A1068" i="6"/>
  <c r="A1069" i="6"/>
  <c r="A1070" i="6"/>
  <c r="A1071" i="6"/>
  <c r="A1072" i="6"/>
  <c r="A1073" i="6"/>
  <c r="B1073" i="6" s="1"/>
  <c r="A1074" i="6"/>
  <c r="B1074" i="6" s="1"/>
  <c r="A1075" i="6"/>
  <c r="A1076" i="6"/>
  <c r="B1076" i="6" s="1"/>
  <c r="A1077" i="6"/>
  <c r="A1078" i="6"/>
  <c r="A1079" i="6"/>
  <c r="A1080" i="6"/>
  <c r="A1081" i="6"/>
  <c r="A1082" i="6"/>
  <c r="A1083" i="6"/>
  <c r="A1084" i="6"/>
  <c r="A1085" i="6"/>
  <c r="A1086" i="6"/>
  <c r="A1087" i="6"/>
  <c r="A1088" i="6"/>
  <c r="A1089" i="6"/>
  <c r="A1090" i="6"/>
  <c r="A1091" i="6"/>
  <c r="A1092" i="6"/>
  <c r="A1093" i="6"/>
  <c r="A1094" i="6"/>
  <c r="C1094" i="6" s="1"/>
  <c r="A1095" i="6"/>
  <c r="A1096" i="6"/>
  <c r="A1097" i="6"/>
  <c r="A1098" i="6"/>
  <c r="B1098" i="6" s="1"/>
  <c r="A1099" i="6"/>
  <c r="B1099" i="6" s="1"/>
  <c r="A1100" i="6"/>
  <c r="B1100" i="6" s="1"/>
  <c r="A1101" i="6"/>
  <c r="A1102" i="6"/>
  <c r="A1103" i="6"/>
  <c r="A1104" i="6"/>
  <c r="A1105" i="6"/>
  <c r="A1106" i="6"/>
  <c r="A1107" i="6"/>
  <c r="A1108" i="6"/>
  <c r="A1109" i="6"/>
  <c r="B1109" i="6" s="1"/>
  <c r="A1110" i="6"/>
  <c r="B1110" i="6" s="1"/>
  <c r="A1111" i="6"/>
  <c r="A1112" i="6"/>
  <c r="B1112" i="6" s="1"/>
  <c r="A1113" i="6"/>
  <c r="A1114" i="6"/>
  <c r="A1115" i="6"/>
  <c r="A1116" i="6"/>
  <c r="A1117" i="6"/>
  <c r="A1118" i="6"/>
  <c r="A1119" i="6"/>
  <c r="A1120" i="6"/>
  <c r="A1121" i="6"/>
  <c r="A1122" i="6"/>
  <c r="A1123" i="6"/>
  <c r="A1124" i="6"/>
  <c r="A1125" i="6"/>
  <c r="A1126" i="6"/>
  <c r="A1127" i="6"/>
  <c r="A1128" i="6"/>
  <c r="A1129" i="6"/>
  <c r="A1130" i="6"/>
  <c r="A1131" i="6"/>
  <c r="A1132" i="6"/>
  <c r="A1133" i="6"/>
  <c r="A1134" i="6"/>
  <c r="B1134" i="6" s="1"/>
  <c r="A1135" i="6"/>
  <c r="B1135" i="6" s="1"/>
  <c r="A1136" i="6"/>
  <c r="B1136" i="6" s="1"/>
  <c r="A1137" i="6"/>
  <c r="A1138" i="6"/>
  <c r="A1139" i="6"/>
  <c r="A1140" i="6"/>
  <c r="A1141" i="6"/>
  <c r="A1142" i="6"/>
  <c r="A1143" i="6"/>
  <c r="A1144" i="6"/>
  <c r="A1145" i="6"/>
  <c r="B1145" i="6" s="1"/>
  <c r="A1146" i="6"/>
  <c r="B1146" i="6" s="1"/>
  <c r="A1147" i="6"/>
  <c r="B1147" i="6" s="1"/>
  <c r="A1148" i="6"/>
  <c r="B1148" i="6" s="1"/>
  <c r="A1149" i="6"/>
  <c r="A1150" i="6"/>
  <c r="A1151" i="6"/>
  <c r="A1152" i="6"/>
  <c r="A1153" i="6"/>
  <c r="A1154" i="6"/>
  <c r="A1155" i="6"/>
  <c r="A1156" i="6"/>
  <c r="A1157" i="6"/>
  <c r="A1158" i="6"/>
  <c r="A1159" i="6"/>
  <c r="B1159" i="6" s="1"/>
  <c r="A1160" i="6"/>
  <c r="A1161" i="6"/>
  <c r="A1162" i="6"/>
  <c r="A1163" i="6"/>
  <c r="A1164" i="6"/>
  <c r="A1165" i="6"/>
  <c r="A1166" i="6"/>
  <c r="C1166" i="6" s="1"/>
  <c r="A1167" i="6"/>
  <c r="A1168" i="6"/>
  <c r="A1169" i="6"/>
  <c r="A1170" i="6"/>
  <c r="A1171" i="6"/>
  <c r="A1172" i="6"/>
  <c r="A1173" i="6"/>
  <c r="A1174" i="6"/>
  <c r="A1175" i="6"/>
  <c r="A1176" i="6"/>
  <c r="A1177" i="6"/>
  <c r="A1178" i="6"/>
  <c r="A1179" i="6"/>
  <c r="A1180" i="6"/>
  <c r="A1181" i="6"/>
  <c r="B1181" i="6" s="1"/>
  <c r="A1182" i="6"/>
  <c r="B1182" i="6" s="1"/>
  <c r="A1183" i="6"/>
  <c r="B1183" i="6" s="1"/>
  <c r="A1184" i="6"/>
  <c r="A1185" i="6"/>
  <c r="A1186" i="6"/>
  <c r="A1187" i="6"/>
  <c r="A1188" i="6"/>
  <c r="A1189" i="6"/>
  <c r="A1190" i="6"/>
  <c r="A1191" i="6"/>
  <c r="A1192" i="6"/>
  <c r="A1193" i="6"/>
  <c r="B1193" i="6" s="1"/>
  <c r="A1194" i="6"/>
  <c r="B1194" i="6" s="1"/>
  <c r="A1195" i="6"/>
  <c r="A1196" i="6"/>
  <c r="A1197" i="6"/>
  <c r="A1198" i="6"/>
  <c r="A1199" i="6"/>
  <c r="A1200" i="6"/>
  <c r="A1201" i="6"/>
  <c r="A1202" i="6"/>
  <c r="A1203" i="6"/>
  <c r="A1204" i="6"/>
  <c r="A1205" i="6"/>
  <c r="A1206" i="6"/>
  <c r="A1207" i="6"/>
  <c r="A1208" i="6"/>
  <c r="A1209" i="6"/>
  <c r="A1210" i="6"/>
  <c r="A1211" i="6"/>
  <c r="A1212" i="6"/>
  <c r="A1213" i="6"/>
  <c r="A1214" i="6"/>
  <c r="A1215" i="6"/>
  <c r="A1216" i="6"/>
  <c r="A1217" i="6"/>
  <c r="A1218" i="6"/>
  <c r="A1219" i="6"/>
  <c r="A1220" i="6"/>
  <c r="A1221" i="6"/>
  <c r="A1222" i="6"/>
  <c r="A1223" i="6"/>
  <c r="A1224" i="6"/>
  <c r="A1225" i="6"/>
  <c r="A1226" i="6"/>
  <c r="A1227" i="6"/>
  <c r="A1228" i="6"/>
  <c r="A1229" i="6"/>
  <c r="B1229" i="6" s="1"/>
  <c r="A1230" i="6"/>
  <c r="B1230" i="6" s="1"/>
  <c r="A1231" i="6"/>
  <c r="B1231" i="6" s="1"/>
  <c r="A1232" i="6"/>
  <c r="A1233" i="6"/>
  <c r="A1234" i="6"/>
  <c r="A1235" i="6"/>
  <c r="A1236" i="6"/>
  <c r="A1237" i="6"/>
  <c r="A1238" i="6"/>
  <c r="C1238" i="6" s="1"/>
  <c r="A1239" i="6"/>
  <c r="A1240" i="6"/>
  <c r="A1241" i="6"/>
  <c r="B1241" i="6" s="1"/>
  <c r="A1242" i="6"/>
  <c r="B1242" i="6" s="1"/>
  <c r="A1243" i="6"/>
  <c r="A1244" i="6"/>
  <c r="A1245" i="6"/>
  <c r="A1246" i="6"/>
  <c r="A1247" i="6"/>
  <c r="A1248" i="6"/>
  <c r="A1249" i="6"/>
  <c r="A1250" i="6"/>
  <c r="A1251" i="6"/>
  <c r="A1252" i="6"/>
  <c r="A1253" i="6"/>
  <c r="A1254" i="6"/>
  <c r="A1255" i="6"/>
  <c r="B1255" i="6" s="1"/>
  <c r="A1256" i="6"/>
  <c r="A1257" i="6"/>
  <c r="A1258" i="6"/>
  <c r="A1259" i="6"/>
  <c r="A1260" i="6"/>
  <c r="A1261" i="6"/>
  <c r="A1262" i="6"/>
  <c r="A1263" i="6"/>
  <c r="A1264" i="6"/>
  <c r="A1265" i="6"/>
  <c r="A1266" i="6"/>
  <c r="A1267" i="6"/>
  <c r="B1267" i="6" s="1"/>
  <c r="A1268" i="6"/>
  <c r="A1269" i="6"/>
  <c r="A1270" i="6"/>
  <c r="A1271" i="6"/>
  <c r="A1272" i="6"/>
  <c r="A1273" i="6"/>
  <c r="A1274" i="6"/>
  <c r="A1275" i="6"/>
  <c r="A1276" i="6"/>
  <c r="A1277" i="6"/>
  <c r="B1277" i="6" s="1"/>
  <c r="A1278" i="6"/>
  <c r="B1278" i="6" s="1"/>
  <c r="A1279" i="6"/>
  <c r="B1279" i="6" s="1"/>
  <c r="A1280" i="6"/>
  <c r="A1281" i="6"/>
  <c r="A1282" i="6"/>
  <c r="A1283" i="6"/>
  <c r="A1284" i="6"/>
  <c r="A1285" i="6"/>
  <c r="A1286" i="6"/>
  <c r="A1287" i="6"/>
  <c r="A1288" i="6"/>
  <c r="A1289" i="6"/>
  <c r="B1289" i="6" s="1"/>
  <c r="A1290" i="6"/>
  <c r="B1290" i="6" s="1"/>
  <c r="A1291" i="6"/>
  <c r="B1291" i="6" s="1"/>
  <c r="A1292" i="6"/>
  <c r="A1293" i="6"/>
  <c r="A1294" i="6"/>
  <c r="A1295" i="6"/>
  <c r="A1296" i="6"/>
  <c r="A1297" i="6"/>
  <c r="A1298" i="6"/>
  <c r="A1299" i="6"/>
  <c r="A1300" i="6"/>
  <c r="A1301" i="6"/>
  <c r="A1302" i="6"/>
  <c r="A1303" i="6"/>
  <c r="A1304" i="6"/>
  <c r="A1305" i="6"/>
  <c r="A1306" i="6"/>
  <c r="A1307" i="6"/>
  <c r="A1308" i="6"/>
  <c r="A1309" i="6"/>
  <c r="A1310" i="6"/>
  <c r="C1310" i="6" s="1"/>
  <c r="A1311" i="6"/>
  <c r="A1312" i="6"/>
  <c r="A1313" i="6"/>
  <c r="A1314" i="6"/>
  <c r="A1315" i="6"/>
  <c r="A1316" i="6"/>
  <c r="A1317" i="6"/>
  <c r="A1318" i="6"/>
  <c r="A1319" i="6"/>
  <c r="A1320" i="6"/>
  <c r="A1321" i="6"/>
  <c r="A1322" i="6"/>
  <c r="A1323" i="6"/>
  <c r="A1324" i="6"/>
  <c r="A1325" i="6"/>
  <c r="B1325" i="6" s="1"/>
  <c r="A1326" i="6"/>
  <c r="B1326" i="6" s="1"/>
  <c r="A1327" i="6"/>
  <c r="B1327" i="6" s="1"/>
  <c r="A1328" i="6"/>
  <c r="A1329" i="6"/>
  <c r="A1330" i="6"/>
  <c r="A1331" i="6"/>
  <c r="A1332" i="6"/>
  <c r="A1333" i="6"/>
  <c r="A1334" i="6"/>
  <c r="A1335" i="6"/>
  <c r="A1336" i="6"/>
  <c r="A1337" i="6"/>
  <c r="B1337" i="6" s="1"/>
  <c r="A1338" i="6"/>
  <c r="B1338" i="6" s="1"/>
  <c r="A1339" i="6"/>
  <c r="A1340" i="6"/>
  <c r="A1341" i="6"/>
  <c r="A1342" i="6"/>
  <c r="A1343" i="6"/>
  <c r="A1344" i="6"/>
  <c r="A1345" i="6"/>
  <c r="A1346" i="6"/>
  <c r="A1347" i="6"/>
  <c r="A1348" i="6"/>
  <c r="A1349" i="6"/>
  <c r="A1350" i="6"/>
  <c r="A1351" i="6"/>
  <c r="A1352" i="6"/>
  <c r="A1353" i="6"/>
  <c r="A1354" i="6"/>
  <c r="A1355" i="6"/>
  <c r="A1356" i="6"/>
  <c r="A1357" i="6"/>
  <c r="A1358" i="6"/>
  <c r="A1359" i="6"/>
  <c r="A1360" i="6"/>
  <c r="A1361" i="6"/>
  <c r="A1362" i="6"/>
  <c r="A1363" i="6"/>
  <c r="B1363" i="6" s="1"/>
  <c r="A1364" i="6"/>
  <c r="A1365" i="6"/>
  <c r="A1366" i="6"/>
  <c r="A1367" i="6"/>
  <c r="A1368" i="6"/>
  <c r="A1369" i="6"/>
  <c r="A1370" i="6"/>
  <c r="A1371" i="6"/>
  <c r="A1372" i="6"/>
  <c r="A1373" i="6"/>
  <c r="B1373" i="6" s="1"/>
  <c r="A1374" i="6"/>
  <c r="B1374" i="6" s="1"/>
  <c r="A1375" i="6"/>
  <c r="B1375" i="6" s="1"/>
  <c r="A1376" i="6"/>
  <c r="A1377" i="6"/>
  <c r="A1378" i="6"/>
  <c r="A1379" i="6"/>
  <c r="A1380" i="6"/>
  <c r="A1381" i="6"/>
  <c r="A1382" i="6"/>
  <c r="A1383" i="6"/>
  <c r="A1384" i="6"/>
  <c r="A1385" i="6"/>
  <c r="B1385" i="6" s="1"/>
  <c r="A1386" i="6"/>
  <c r="B1386" i="6" s="1"/>
  <c r="A1387" i="6"/>
  <c r="A1388" i="6"/>
  <c r="A1389" i="6"/>
  <c r="A1390" i="6"/>
  <c r="A1391" i="6"/>
  <c r="A1392" i="6"/>
  <c r="A1393" i="6"/>
  <c r="A1394" i="6"/>
  <c r="A1395" i="6"/>
  <c r="A1396" i="6"/>
  <c r="A1397" i="6"/>
  <c r="A1398" i="6"/>
  <c r="A1399" i="6"/>
  <c r="A1400" i="6"/>
  <c r="A1401" i="6"/>
  <c r="A1402" i="6"/>
  <c r="A1403" i="6"/>
  <c r="A1404" i="6"/>
  <c r="A1405" i="6"/>
  <c r="A1406" i="6"/>
  <c r="A1407" i="6"/>
  <c r="A1408" i="6"/>
  <c r="A1409" i="6"/>
  <c r="A1410" i="6"/>
  <c r="A1411" i="6"/>
  <c r="A1412" i="6"/>
  <c r="A1413" i="6"/>
  <c r="A1414" i="6"/>
  <c r="A1415" i="6"/>
  <c r="A1416" i="6"/>
  <c r="A1417" i="6"/>
  <c r="A1418" i="6"/>
  <c r="A1419" i="6"/>
  <c r="A1420" i="6"/>
  <c r="A1421" i="6"/>
  <c r="B1421" i="6" s="1"/>
  <c r="A1422" i="6"/>
  <c r="B1422" i="6" s="1"/>
  <c r="A1423" i="6"/>
  <c r="A1424" i="6"/>
  <c r="A1425" i="6"/>
  <c r="A1426" i="6"/>
  <c r="A1427" i="6"/>
  <c r="A1428" i="6"/>
  <c r="A1429" i="6"/>
  <c r="A1430" i="6"/>
  <c r="A1431" i="6"/>
  <c r="A1432" i="6"/>
  <c r="A1433" i="6"/>
  <c r="B1433" i="6" s="1"/>
  <c r="A1434" i="6"/>
  <c r="B1434" i="6" s="1"/>
  <c r="A1435" i="6"/>
  <c r="A1436" i="6"/>
  <c r="A1437" i="6"/>
  <c r="A1438" i="6"/>
  <c r="A1439" i="6"/>
  <c r="A1440" i="6"/>
  <c r="A1441" i="6"/>
  <c r="A1442" i="6"/>
  <c r="A1443" i="6"/>
  <c r="A1444" i="6"/>
  <c r="A1445" i="6"/>
  <c r="A1446" i="6"/>
  <c r="A1447" i="6"/>
  <c r="B1447" i="6" s="1"/>
  <c r="A1448" i="6"/>
  <c r="A1449" i="6"/>
  <c r="A1450" i="6"/>
  <c r="A1451" i="6"/>
  <c r="A1452" i="6"/>
  <c r="A1453" i="6"/>
  <c r="A1454" i="6"/>
  <c r="C1454" i="6" s="1"/>
  <c r="A1455" i="6"/>
  <c r="A1456" i="6"/>
  <c r="A1457" i="6"/>
  <c r="A1458" i="6"/>
  <c r="A1459" i="6"/>
  <c r="B1459" i="6" s="1"/>
  <c r="A1460" i="6"/>
  <c r="A1461" i="6"/>
  <c r="A1462" i="6"/>
  <c r="A1463" i="6"/>
  <c r="A1464" i="6"/>
  <c r="A1465" i="6"/>
  <c r="A1466" i="6"/>
  <c r="A1467" i="6"/>
  <c r="A1468" i="6"/>
  <c r="A1469" i="6"/>
  <c r="B1469" i="6" s="1"/>
  <c r="A1470" i="6"/>
  <c r="B1470" i="6" s="1"/>
  <c r="A1471" i="6"/>
  <c r="B1471" i="6" s="1"/>
  <c r="A1472" i="6"/>
  <c r="A1473" i="6"/>
  <c r="A1474" i="6"/>
  <c r="A1475" i="6"/>
  <c r="A1476" i="6"/>
  <c r="A1477" i="6"/>
  <c r="A1478" i="6"/>
  <c r="A1479" i="6"/>
  <c r="A1480" i="6"/>
  <c r="A1481" i="6"/>
  <c r="B1481" i="6" s="1"/>
  <c r="A1482" i="6"/>
  <c r="B1482" i="6" s="1"/>
  <c r="A1483" i="6"/>
  <c r="A1484" i="6"/>
  <c r="A1485" i="6"/>
  <c r="A1486" i="6"/>
  <c r="A1487" i="6"/>
  <c r="A1488" i="6"/>
  <c r="A1489" i="6"/>
  <c r="A1490" i="6"/>
  <c r="A1491" i="6"/>
  <c r="A1492" i="6"/>
  <c r="A1493" i="6"/>
  <c r="A1494" i="6"/>
  <c r="A1495" i="6"/>
  <c r="A1496" i="6"/>
  <c r="A1497" i="6"/>
  <c r="A1498" i="6"/>
  <c r="A1499" i="6"/>
  <c r="A1500" i="6"/>
  <c r="A1501" i="6"/>
  <c r="A8" i="6"/>
  <c r="A9" i="6"/>
  <c r="A10" i="6"/>
  <c r="A11" i="6"/>
  <c r="A12" i="6"/>
  <c r="A13" i="6"/>
  <c r="A14" i="6"/>
  <c r="A15" i="6"/>
  <c r="A16" i="6"/>
  <c r="A17" i="6"/>
  <c r="A18" i="6"/>
  <c r="B18" i="6" s="1"/>
  <c r="A19" i="6"/>
  <c r="B19" i="6" s="1"/>
  <c r="A20" i="6"/>
  <c r="B20" i="6" s="1"/>
  <c r="A21" i="6"/>
  <c r="A22" i="6"/>
  <c r="A23" i="6"/>
  <c r="A24" i="6"/>
  <c r="A25" i="6"/>
  <c r="A26" i="6"/>
  <c r="A27" i="6"/>
  <c r="A28" i="6"/>
  <c r="A29" i="6"/>
  <c r="B29" i="6" s="1"/>
  <c r="A30" i="6"/>
  <c r="A31" i="6"/>
  <c r="B31" i="6" s="1"/>
  <c r="A32" i="6"/>
  <c r="B32" i="6" s="1"/>
  <c r="A3" i="6"/>
  <c r="C3" i="6" s="1"/>
  <c r="A4" i="6"/>
  <c r="A5" i="6"/>
  <c r="A6" i="6"/>
  <c r="A7" i="6"/>
  <c r="A2" i="6"/>
  <c r="B5" i="1"/>
  <c r="B4" i="1"/>
  <c r="H105" i="12" l="1"/>
  <c r="H109" i="12"/>
  <c r="H113" i="12"/>
  <c r="H117" i="12"/>
  <c r="H121" i="12"/>
  <c r="H125" i="12"/>
  <c r="H129" i="12"/>
  <c r="H133" i="12"/>
  <c r="H137" i="12"/>
  <c r="H141" i="12"/>
  <c r="H145" i="12"/>
  <c r="H149" i="12"/>
  <c r="H153" i="12"/>
  <c r="H157" i="12"/>
  <c r="H161" i="12"/>
  <c r="H165" i="12"/>
  <c r="H169" i="12"/>
  <c r="H173" i="12"/>
  <c r="H177" i="12"/>
  <c r="H181" i="12"/>
  <c r="H185" i="12"/>
  <c r="H189" i="12"/>
  <c r="H193" i="12"/>
  <c r="H197" i="12"/>
  <c r="H201" i="12"/>
  <c r="H205" i="12"/>
  <c r="H209" i="12"/>
  <c r="H213" i="12"/>
  <c r="H217" i="12"/>
  <c r="H221" i="12"/>
  <c r="H225" i="12"/>
  <c r="H229" i="12"/>
  <c r="H233" i="12"/>
  <c r="H237" i="12"/>
  <c r="H241" i="12"/>
  <c r="H245" i="12"/>
  <c r="H249" i="12"/>
  <c r="H253" i="12"/>
  <c r="H257" i="12"/>
  <c r="H261" i="12"/>
  <c r="H265" i="12"/>
  <c r="H269" i="12"/>
  <c r="H273" i="12"/>
  <c r="H277" i="12"/>
  <c r="H281" i="12"/>
  <c r="H285" i="12"/>
  <c r="H289" i="12"/>
  <c r="H293" i="12"/>
  <c r="H297" i="12"/>
  <c r="H301" i="12"/>
  <c r="H305" i="12"/>
  <c r="H309" i="12"/>
  <c r="H313" i="12"/>
  <c r="H317" i="12"/>
  <c r="H321" i="12"/>
  <c r="H325" i="12"/>
  <c r="H329" i="12"/>
  <c r="H333" i="12"/>
  <c r="H337" i="12"/>
  <c r="H341" i="12"/>
  <c r="H345" i="12"/>
  <c r="H349" i="12"/>
  <c r="H353" i="12"/>
  <c r="H357" i="12"/>
  <c r="H361" i="12"/>
  <c r="H365" i="12"/>
  <c r="H369" i="12"/>
  <c r="I105" i="12"/>
  <c r="I109" i="12"/>
  <c r="I113" i="12"/>
  <c r="I117" i="12"/>
  <c r="I121" i="12"/>
  <c r="I125" i="12"/>
  <c r="I129" i="12"/>
  <c r="I133" i="12"/>
  <c r="I137" i="12"/>
  <c r="I141" i="12"/>
  <c r="I145" i="12"/>
  <c r="I149" i="12"/>
  <c r="I153" i="12"/>
  <c r="I157" i="12"/>
  <c r="I161" i="12"/>
  <c r="I165" i="12"/>
  <c r="I169" i="12"/>
  <c r="I173" i="12"/>
  <c r="I177" i="12"/>
  <c r="I181" i="12"/>
  <c r="I185" i="12"/>
  <c r="I189" i="12"/>
  <c r="I193" i="12"/>
  <c r="I197" i="12"/>
  <c r="I201" i="12"/>
  <c r="I205" i="12"/>
  <c r="I209" i="12"/>
  <c r="I213" i="12"/>
  <c r="I217" i="12"/>
  <c r="I221" i="12"/>
  <c r="I225" i="12"/>
  <c r="I229" i="12"/>
  <c r="I233" i="12"/>
  <c r="I237" i="12"/>
  <c r="I241" i="12"/>
  <c r="I245" i="12"/>
  <c r="I249" i="12"/>
  <c r="I253" i="12"/>
  <c r="I257" i="12"/>
  <c r="I261" i="12"/>
  <c r="I265" i="12"/>
  <c r="I269" i="12"/>
  <c r="I273" i="12"/>
  <c r="I277" i="12"/>
  <c r="I281" i="12"/>
  <c r="I285" i="12"/>
  <c r="I289" i="12"/>
  <c r="I293" i="12"/>
  <c r="I297" i="12"/>
  <c r="I301" i="12"/>
  <c r="I305" i="12"/>
  <c r="I309" i="12"/>
  <c r="I313" i="12"/>
  <c r="I317" i="12"/>
  <c r="I321" i="12"/>
  <c r="I325" i="12"/>
  <c r="I329" i="12"/>
  <c r="I333" i="12"/>
  <c r="I337" i="12"/>
  <c r="I341" i="12"/>
  <c r="I345" i="12"/>
  <c r="I349" i="12"/>
  <c r="I353" i="12"/>
  <c r="G102" i="12"/>
  <c r="G106" i="12"/>
  <c r="G110" i="12"/>
  <c r="G114" i="12"/>
  <c r="G118" i="12"/>
  <c r="G122" i="12"/>
  <c r="G126" i="12"/>
  <c r="G130" i="12"/>
  <c r="G134" i="12"/>
  <c r="G138" i="12"/>
  <c r="G142" i="12"/>
  <c r="G146" i="12"/>
  <c r="G150" i="12"/>
  <c r="G154" i="12"/>
  <c r="G158" i="12"/>
  <c r="G162" i="12"/>
  <c r="G166" i="12"/>
  <c r="G170" i="12"/>
  <c r="G174" i="12"/>
  <c r="G178" i="12"/>
  <c r="G182" i="12"/>
  <c r="G186" i="12"/>
  <c r="G190" i="12"/>
  <c r="G194" i="12"/>
  <c r="G198" i="12"/>
  <c r="G202" i="12"/>
  <c r="G206" i="12"/>
  <c r="G210" i="12"/>
  <c r="G214" i="12"/>
  <c r="G218" i="12"/>
  <c r="G222" i="12"/>
  <c r="G226" i="12"/>
  <c r="G230" i="12"/>
  <c r="G234" i="12"/>
  <c r="G238" i="12"/>
  <c r="G242" i="12"/>
  <c r="G246" i="12"/>
  <c r="G250" i="12"/>
  <c r="G254" i="12"/>
  <c r="G258" i="12"/>
  <c r="G262" i="12"/>
  <c r="G266" i="12"/>
  <c r="G270" i="12"/>
  <c r="G274" i="12"/>
  <c r="G278" i="12"/>
  <c r="G282" i="12"/>
  <c r="G286" i="12"/>
  <c r="G290" i="12"/>
  <c r="G294" i="12"/>
  <c r="G298" i="12"/>
  <c r="G302" i="12"/>
  <c r="G306" i="12"/>
  <c r="G310" i="12"/>
  <c r="H102" i="12"/>
  <c r="H106" i="12"/>
  <c r="H110" i="12"/>
  <c r="H114" i="12"/>
  <c r="H118" i="12"/>
  <c r="H122" i="12"/>
  <c r="H126" i="12"/>
  <c r="H130" i="12"/>
  <c r="H134" i="12"/>
  <c r="H138" i="12"/>
  <c r="H142" i="12"/>
  <c r="H146" i="12"/>
  <c r="H150" i="12"/>
  <c r="H154" i="12"/>
  <c r="H158" i="12"/>
  <c r="H162" i="12"/>
  <c r="H166" i="12"/>
  <c r="H170" i="12"/>
  <c r="H174" i="12"/>
  <c r="H178" i="12"/>
  <c r="H182" i="12"/>
  <c r="H186" i="12"/>
  <c r="H190" i="12"/>
  <c r="H194" i="12"/>
  <c r="H198" i="12"/>
  <c r="H202" i="12"/>
  <c r="H206" i="12"/>
  <c r="H210" i="12"/>
  <c r="H214" i="12"/>
  <c r="H218" i="12"/>
  <c r="H222" i="12"/>
  <c r="H226" i="12"/>
  <c r="H230" i="12"/>
  <c r="H234" i="12"/>
  <c r="H238" i="12"/>
  <c r="H242" i="12"/>
  <c r="H246" i="12"/>
  <c r="H250" i="12"/>
  <c r="H254" i="12"/>
  <c r="H258" i="12"/>
  <c r="H262" i="12"/>
  <c r="H266" i="12"/>
  <c r="H270" i="12"/>
  <c r="H274" i="12"/>
  <c r="H278" i="12"/>
  <c r="H282" i="12"/>
  <c r="H286" i="12"/>
  <c r="H290" i="12"/>
  <c r="H294" i="12"/>
  <c r="H298" i="12"/>
  <c r="H302" i="12"/>
  <c r="H306" i="12"/>
  <c r="H310" i="12"/>
  <c r="H314" i="12"/>
  <c r="H318" i="12"/>
  <c r="H322" i="12"/>
  <c r="I102" i="12"/>
  <c r="I106" i="12"/>
  <c r="I110" i="12"/>
  <c r="I114" i="12"/>
  <c r="I118" i="12"/>
  <c r="I122" i="12"/>
  <c r="I126" i="12"/>
  <c r="I130" i="12"/>
  <c r="I134" i="12"/>
  <c r="I138" i="12"/>
  <c r="I142" i="12"/>
  <c r="I146" i="12"/>
  <c r="I150" i="12"/>
  <c r="I154" i="12"/>
  <c r="I158" i="12"/>
  <c r="I162" i="12"/>
  <c r="I166" i="12"/>
  <c r="I170" i="12"/>
  <c r="I174" i="12"/>
  <c r="I178" i="12"/>
  <c r="I182" i="12"/>
  <c r="I186" i="12"/>
  <c r="I190" i="12"/>
  <c r="I194" i="12"/>
  <c r="I198" i="12"/>
  <c r="I202" i="12"/>
  <c r="I206" i="12"/>
  <c r="I210" i="12"/>
  <c r="I214" i="12"/>
  <c r="I218" i="12"/>
  <c r="I222" i="12"/>
  <c r="I226" i="12"/>
  <c r="I230" i="12"/>
  <c r="I234" i="12"/>
  <c r="I238" i="12"/>
  <c r="I242" i="12"/>
  <c r="I246" i="12"/>
  <c r="I250" i="12"/>
  <c r="I254" i="12"/>
  <c r="I258" i="12"/>
  <c r="I262" i="12"/>
  <c r="I266" i="12"/>
  <c r="I270" i="12"/>
  <c r="I274" i="12"/>
  <c r="I278" i="12"/>
  <c r="I282" i="12"/>
  <c r="I286" i="12"/>
  <c r="I290" i="12"/>
  <c r="I294" i="12"/>
  <c r="I298" i="12"/>
  <c r="I302" i="12"/>
  <c r="I306" i="12"/>
  <c r="I310" i="12"/>
  <c r="I314" i="12"/>
  <c r="I318" i="12"/>
  <c r="I322" i="12"/>
  <c r="I326" i="12"/>
  <c r="I330" i="12"/>
  <c r="I334" i="12"/>
  <c r="G103" i="12"/>
  <c r="G107" i="12"/>
  <c r="G111" i="12"/>
  <c r="G115" i="12"/>
  <c r="G119" i="12"/>
  <c r="G123" i="12"/>
  <c r="G127" i="12"/>
  <c r="G131" i="12"/>
  <c r="G135" i="12"/>
  <c r="G139" i="12"/>
  <c r="G143" i="12"/>
  <c r="G147" i="12"/>
  <c r="G151" i="12"/>
  <c r="G155" i="12"/>
  <c r="G159" i="12"/>
  <c r="G163" i="12"/>
  <c r="G167" i="12"/>
  <c r="G171" i="12"/>
  <c r="G175" i="12"/>
  <c r="G179" i="12"/>
  <c r="G183" i="12"/>
  <c r="G187" i="12"/>
  <c r="G191" i="12"/>
  <c r="G195" i="12"/>
  <c r="G199" i="12"/>
  <c r="G203" i="12"/>
  <c r="G207" i="12"/>
  <c r="G211" i="12"/>
  <c r="G215" i="12"/>
  <c r="G219" i="12"/>
  <c r="G223" i="12"/>
  <c r="G227" i="12"/>
  <c r="G231" i="12"/>
  <c r="G235" i="12"/>
  <c r="G239" i="12"/>
  <c r="G243" i="12"/>
  <c r="G247" i="12"/>
  <c r="G251" i="12"/>
  <c r="G255" i="12"/>
  <c r="G259" i="12"/>
  <c r="G263" i="12"/>
  <c r="G267" i="12"/>
  <c r="G271" i="12"/>
  <c r="G275" i="12"/>
  <c r="G279" i="12"/>
  <c r="G283" i="12"/>
  <c r="G287" i="12"/>
  <c r="G291" i="12"/>
  <c r="G295" i="12"/>
  <c r="G299" i="12"/>
  <c r="G303" i="12"/>
  <c r="G307" i="12"/>
  <c r="G311" i="12"/>
  <c r="G315" i="12"/>
  <c r="G319" i="12"/>
  <c r="G323" i="12"/>
  <c r="G327" i="12"/>
  <c r="G331" i="12"/>
  <c r="G335" i="12"/>
  <c r="G339" i="12"/>
  <c r="H103" i="12"/>
  <c r="H107" i="12"/>
  <c r="H111" i="12"/>
  <c r="H115" i="12"/>
  <c r="H119" i="12"/>
  <c r="H123" i="12"/>
  <c r="H127" i="12"/>
  <c r="H131" i="12"/>
  <c r="H135" i="12"/>
  <c r="H139" i="12"/>
  <c r="H143" i="12"/>
  <c r="H147" i="12"/>
  <c r="H151" i="12"/>
  <c r="H155" i="12"/>
  <c r="H159" i="12"/>
  <c r="H163" i="12"/>
  <c r="H167" i="12"/>
  <c r="H171" i="12"/>
  <c r="H175" i="12"/>
  <c r="H179" i="12"/>
  <c r="H183" i="12"/>
  <c r="H187" i="12"/>
  <c r="H191" i="12"/>
  <c r="H195" i="12"/>
  <c r="H199" i="12"/>
  <c r="H203" i="12"/>
  <c r="H207" i="12"/>
  <c r="H211" i="12"/>
  <c r="H215" i="12"/>
  <c r="H219" i="12"/>
  <c r="H223" i="12"/>
  <c r="H227" i="12"/>
  <c r="H231" i="12"/>
  <c r="H235" i="12"/>
  <c r="H239" i="12"/>
  <c r="H243" i="12"/>
  <c r="H247" i="12"/>
  <c r="H251" i="12"/>
  <c r="H255" i="12"/>
  <c r="H259" i="12"/>
  <c r="H263" i="12"/>
  <c r="H267" i="12"/>
  <c r="H271" i="12"/>
  <c r="H275" i="12"/>
  <c r="H279" i="12"/>
  <c r="H283" i="12"/>
  <c r="H287" i="12"/>
  <c r="H291" i="12"/>
  <c r="H295" i="12"/>
  <c r="H299" i="12"/>
  <c r="H303" i="12"/>
  <c r="H307" i="12"/>
  <c r="H311" i="12"/>
  <c r="H315" i="12"/>
  <c r="H319" i="12"/>
  <c r="H323" i="12"/>
  <c r="H327" i="12"/>
  <c r="H331" i="12"/>
  <c r="H335" i="12"/>
  <c r="H339" i="12"/>
  <c r="H343" i="12"/>
  <c r="H347" i="12"/>
  <c r="H351" i="12"/>
  <c r="H355" i="12"/>
  <c r="H359" i="12"/>
  <c r="H363" i="12"/>
  <c r="H367" i="12"/>
  <c r="H371" i="12"/>
  <c r="H375" i="12"/>
  <c r="H379" i="12"/>
  <c r="H383" i="12"/>
  <c r="H387" i="12"/>
  <c r="H391" i="12"/>
  <c r="H395" i="12"/>
  <c r="H399" i="12"/>
  <c r="H403" i="12"/>
  <c r="H407" i="12"/>
  <c r="H411" i="12"/>
  <c r="H415" i="12"/>
  <c r="H419" i="12"/>
  <c r="H423" i="12"/>
  <c r="H427" i="12"/>
  <c r="H431" i="12"/>
  <c r="H435" i="12"/>
  <c r="H439" i="12"/>
  <c r="I103" i="12"/>
  <c r="I107" i="12"/>
  <c r="I111" i="12"/>
  <c r="I115" i="12"/>
  <c r="I119" i="12"/>
  <c r="I123" i="12"/>
  <c r="I127" i="12"/>
  <c r="I131" i="12"/>
  <c r="I135" i="12"/>
  <c r="I139" i="12"/>
  <c r="I143" i="12"/>
  <c r="I147" i="12"/>
  <c r="I151" i="12"/>
  <c r="I155" i="12"/>
  <c r="I159" i="12"/>
  <c r="I163" i="12"/>
  <c r="I167" i="12"/>
  <c r="I171" i="12"/>
  <c r="I175" i="12"/>
  <c r="I179" i="12"/>
  <c r="I183" i="12"/>
  <c r="I187" i="12"/>
  <c r="I191" i="12"/>
  <c r="I195" i="12"/>
  <c r="I199" i="12"/>
  <c r="I203" i="12"/>
  <c r="I207" i="12"/>
  <c r="I211" i="12"/>
  <c r="I215" i="12"/>
  <c r="I219" i="12"/>
  <c r="I223" i="12"/>
  <c r="I227" i="12"/>
  <c r="I231" i="12"/>
  <c r="I235" i="12"/>
  <c r="I239" i="12"/>
  <c r="I243" i="12"/>
  <c r="I247" i="12"/>
  <c r="I251" i="12"/>
  <c r="I255" i="12"/>
  <c r="I259" i="12"/>
  <c r="I263" i="12"/>
  <c r="I267" i="12"/>
  <c r="I271" i="12"/>
  <c r="I275" i="12"/>
  <c r="I279" i="12"/>
  <c r="I283" i="12"/>
  <c r="I287" i="12"/>
  <c r="I291" i="12"/>
  <c r="I295" i="12"/>
  <c r="I299" i="12"/>
  <c r="I303" i="12"/>
  <c r="I307" i="12"/>
  <c r="I311" i="12"/>
  <c r="I315" i="12"/>
  <c r="I319" i="12"/>
  <c r="I323" i="12"/>
  <c r="I327" i="12"/>
  <c r="I331" i="12"/>
  <c r="I335" i="12"/>
  <c r="I339" i="12"/>
  <c r="I343" i="12"/>
  <c r="I347" i="12"/>
  <c r="I351" i="12"/>
  <c r="I355" i="12"/>
  <c r="I359" i="12"/>
  <c r="I363" i="12"/>
  <c r="I367" i="12"/>
  <c r="G104" i="12"/>
  <c r="G108" i="12"/>
  <c r="G112" i="12"/>
  <c r="G116" i="12"/>
  <c r="G120" i="12"/>
  <c r="G124" i="12"/>
  <c r="G128" i="12"/>
  <c r="G132" i="12"/>
  <c r="G136" i="12"/>
  <c r="G140" i="12"/>
  <c r="G144" i="12"/>
  <c r="G148" i="12"/>
  <c r="G152" i="12"/>
  <c r="G156" i="12"/>
  <c r="G160" i="12"/>
  <c r="G164" i="12"/>
  <c r="G168" i="12"/>
  <c r="G172" i="12"/>
  <c r="G176" i="12"/>
  <c r="G180" i="12"/>
  <c r="G184" i="12"/>
  <c r="G188" i="12"/>
  <c r="G192" i="12"/>
  <c r="G196" i="12"/>
  <c r="G200" i="12"/>
  <c r="G204" i="12"/>
  <c r="G208" i="12"/>
  <c r="G212" i="12"/>
  <c r="G216" i="12"/>
  <c r="G220" i="12"/>
  <c r="G224" i="12"/>
  <c r="G228" i="12"/>
  <c r="G232" i="12"/>
  <c r="G236" i="12"/>
  <c r="G240" i="12"/>
  <c r="G244" i="12"/>
  <c r="G248" i="12"/>
  <c r="G252" i="12"/>
  <c r="G256" i="12"/>
  <c r="G260" i="12"/>
  <c r="G264" i="12"/>
  <c r="G268" i="12"/>
  <c r="G272" i="12"/>
  <c r="G276" i="12"/>
  <c r="G280" i="12"/>
  <c r="G284" i="12"/>
  <c r="G288" i="12"/>
  <c r="G292" i="12"/>
  <c r="G296" i="12"/>
  <c r="G300" i="12"/>
  <c r="G304" i="12"/>
  <c r="G308" i="12"/>
  <c r="G312" i="12"/>
  <c r="G316" i="12"/>
  <c r="G320" i="12"/>
  <c r="G324" i="12"/>
  <c r="G328" i="12"/>
  <c r="H104" i="12"/>
  <c r="H108" i="12"/>
  <c r="H112" i="12"/>
  <c r="H116" i="12"/>
  <c r="H120" i="12"/>
  <c r="H124" i="12"/>
  <c r="H128" i="12"/>
  <c r="H132" i="12"/>
  <c r="H136" i="12"/>
  <c r="H140" i="12"/>
  <c r="H144" i="12"/>
  <c r="H148" i="12"/>
  <c r="H152" i="12"/>
  <c r="H156" i="12"/>
  <c r="H160" i="12"/>
  <c r="H164" i="12"/>
  <c r="H168" i="12"/>
  <c r="H172" i="12"/>
  <c r="H176" i="12"/>
  <c r="H180" i="12"/>
  <c r="H184" i="12"/>
  <c r="H188" i="12"/>
  <c r="H192" i="12"/>
  <c r="H196" i="12"/>
  <c r="H200" i="12"/>
  <c r="H204" i="12"/>
  <c r="H208" i="12"/>
  <c r="H212" i="12"/>
  <c r="H216" i="12"/>
  <c r="H220" i="12"/>
  <c r="H224" i="12"/>
  <c r="H228" i="12"/>
  <c r="H232" i="12"/>
  <c r="H236" i="12"/>
  <c r="H240" i="12"/>
  <c r="H244" i="12"/>
  <c r="H248" i="12"/>
  <c r="H252" i="12"/>
  <c r="H256" i="12"/>
  <c r="H260" i="12"/>
  <c r="H264" i="12"/>
  <c r="H268" i="12"/>
  <c r="H272" i="12"/>
  <c r="H276" i="12"/>
  <c r="H280" i="12"/>
  <c r="H284" i="12"/>
  <c r="H288" i="12"/>
  <c r="H292" i="12"/>
  <c r="H296" i="12"/>
  <c r="H300" i="12"/>
  <c r="H304" i="12"/>
  <c r="H308" i="12"/>
  <c r="H312" i="12"/>
  <c r="H316" i="12"/>
  <c r="H320" i="12"/>
  <c r="H324" i="12"/>
  <c r="I104" i="12"/>
  <c r="I108" i="12"/>
  <c r="I112" i="12"/>
  <c r="I116" i="12"/>
  <c r="I120" i="12"/>
  <c r="I124" i="12"/>
  <c r="I128" i="12"/>
  <c r="I132" i="12"/>
  <c r="I136" i="12"/>
  <c r="I140" i="12"/>
  <c r="I144" i="12"/>
  <c r="I148" i="12"/>
  <c r="I152" i="12"/>
  <c r="I156" i="12"/>
  <c r="I160" i="12"/>
  <c r="I164" i="12"/>
  <c r="I168" i="12"/>
  <c r="I172" i="12"/>
  <c r="I176" i="12"/>
  <c r="I180" i="12"/>
  <c r="I184" i="12"/>
  <c r="I188" i="12"/>
  <c r="I192" i="12"/>
  <c r="I196" i="12"/>
  <c r="I200" i="12"/>
  <c r="I204" i="12"/>
  <c r="I208" i="12"/>
  <c r="I212" i="12"/>
  <c r="I216" i="12"/>
  <c r="I220" i="12"/>
  <c r="I224" i="12"/>
  <c r="I228" i="12"/>
  <c r="I232" i="12"/>
  <c r="I236" i="12"/>
  <c r="I240" i="12"/>
  <c r="I244" i="12"/>
  <c r="I248" i="12"/>
  <c r="I252" i="12"/>
  <c r="I256" i="12"/>
  <c r="I260" i="12"/>
  <c r="I264" i="12"/>
  <c r="I268" i="12"/>
  <c r="I272" i="12"/>
  <c r="I276" i="12"/>
  <c r="I280" i="12"/>
  <c r="I284" i="12"/>
  <c r="I288" i="12"/>
  <c r="I292" i="12"/>
  <c r="I296" i="12"/>
  <c r="I300" i="12"/>
  <c r="I304" i="12"/>
  <c r="I308" i="12"/>
  <c r="I312" i="12"/>
  <c r="I316" i="12"/>
  <c r="I320" i="12"/>
  <c r="I324" i="12"/>
  <c r="I328" i="12"/>
  <c r="I332" i="12"/>
  <c r="I336" i="12"/>
  <c r="I340" i="12"/>
  <c r="I344" i="12"/>
  <c r="I348" i="12"/>
  <c r="G105" i="12"/>
  <c r="G109" i="12"/>
  <c r="G113" i="12"/>
  <c r="G117" i="12"/>
  <c r="G121" i="12"/>
  <c r="G125" i="12"/>
  <c r="G129" i="12"/>
  <c r="G133" i="12"/>
  <c r="G137" i="12"/>
  <c r="G141" i="12"/>
  <c r="G145" i="12"/>
  <c r="G149" i="12"/>
  <c r="G153" i="12"/>
  <c r="G157" i="12"/>
  <c r="G161" i="12"/>
  <c r="G165" i="12"/>
  <c r="G169" i="12"/>
  <c r="G173" i="12"/>
  <c r="G177" i="12"/>
  <c r="G181" i="12"/>
  <c r="G185" i="12"/>
  <c r="G189" i="12"/>
  <c r="G193" i="12"/>
  <c r="G197" i="12"/>
  <c r="G201" i="12"/>
  <c r="G205" i="12"/>
  <c r="G209" i="12"/>
  <c r="G213" i="12"/>
  <c r="G217" i="12"/>
  <c r="G221" i="12"/>
  <c r="G225" i="12"/>
  <c r="G229" i="12"/>
  <c r="G233" i="12"/>
  <c r="G237" i="12"/>
  <c r="G241" i="12"/>
  <c r="G245" i="12"/>
  <c r="G249" i="12"/>
  <c r="G253" i="12"/>
  <c r="G257" i="12"/>
  <c r="G261" i="12"/>
  <c r="G265" i="12"/>
  <c r="G269" i="12"/>
  <c r="G273" i="12"/>
  <c r="G277" i="12"/>
  <c r="G281" i="12"/>
  <c r="G285" i="12"/>
  <c r="G289" i="12"/>
  <c r="G293" i="12"/>
  <c r="G297" i="12"/>
  <c r="G301" i="12"/>
  <c r="G305" i="12"/>
  <c r="G309" i="12"/>
  <c r="G313" i="12"/>
  <c r="G317" i="12"/>
  <c r="G321" i="12"/>
  <c r="G325" i="12"/>
  <c r="G329" i="12"/>
  <c r="G333" i="12"/>
  <c r="G337" i="12"/>
  <c r="G341" i="12"/>
  <c r="G345" i="12"/>
  <c r="G349" i="12"/>
  <c r="G353" i="12"/>
  <c r="G357" i="12"/>
  <c r="G361" i="12"/>
  <c r="G365" i="12"/>
  <c r="G369" i="12"/>
  <c r="G373" i="12"/>
  <c r="G377" i="12"/>
  <c r="G381" i="12"/>
  <c r="G385" i="12"/>
  <c r="G389" i="12"/>
  <c r="G393" i="12"/>
  <c r="G397" i="12"/>
  <c r="G401" i="12"/>
  <c r="G405" i="12"/>
  <c r="G409" i="12"/>
  <c r="G413" i="12"/>
  <c r="G417" i="12"/>
  <c r="G421" i="12"/>
  <c r="G425" i="12"/>
  <c r="G429" i="12"/>
  <c r="G433" i="12"/>
  <c r="G437" i="12"/>
  <c r="G441" i="12"/>
  <c r="G445" i="12"/>
  <c r="G334" i="12"/>
  <c r="G343" i="12"/>
  <c r="G351" i="12"/>
  <c r="G358" i="12"/>
  <c r="G364" i="12"/>
  <c r="G370" i="12"/>
  <c r="I374" i="12"/>
  <c r="I379" i="12"/>
  <c r="H384" i="12"/>
  <c r="H389" i="12"/>
  <c r="G394" i="12"/>
  <c r="I398" i="12"/>
  <c r="I403" i="12"/>
  <c r="H408" i="12"/>
  <c r="H413" i="12"/>
  <c r="G418" i="12"/>
  <c r="I422" i="12"/>
  <c r="I427" i="12"/>
  <c r="H432" i="12"/>
  <c r="H437" i="12"/>
  <c r="G442" i="12"/>
  <c r="H446" i="12"/>
  <c r="H450" i="12"/>
  <c r="H454" i="12"/>
  <c r="H458" i="12"/>
  <c r="H462" i="12"/>
  <c r="H466" i="12"/>
  <c r="H470" i="12"/>
  <c r="H474" i="12"/>
  <c r="H478" i="12"/>
  <c r="H482" i="12"/>
  <c r="H486" i="12"/>
  <c r="H490" i="12"/>
  <c r="H494" i="12"/>
  <c r="H498" i="12"/>
  <c r="H502" i="12"/>
  <c r="H506" i="12"/>
  <c r="H510" i="12"/>
  <c r="H514" i="12"/>
  <c r="H518" i="12"/>
  <c r="H522" i="12"/>
  <c r="H526" i="12"/>
  <c r="H530" i="12"/>
  <c r="H534" i="12"/>
  <c r="H538" i="12"/>
  <c r="H542" i="12"/>
  <c r="H546" i="12"/>
  <c r="H550" i="12"/>
  <c r="H554" i="12"/>
  <c r="H558" i="12"/>
  <c r="H562" i="12"/>
  <c r="H566" i="12"/>
  <c r="H570" i="12"/>
  <c r="H574" i="12"/>
  <c r="H578" i="12"/>
  <c r="H582" i="12"/>
  <c r="H586" i="12"/>
  <c r="H590" i="12"/>
  <c r="H594" i="12"/>
  <c r="H598" i="12"/>
  <c r="H602" i="12"/>
  <c r="H606" i="12"/>
  <c r="H610" i="12"/>
  <c r="H614" i="12"/>
  <c r="H618" i="12"/>
  <c r="H622" i="12"/>
  <c r="H626" i="12"/>
  <c r="H630" i="12"/>
  <c r="H634" i="12"/>
  <c r="H638" i="12"/>
  <c r="H642" i="12"/>
  <c r="H646" i="12"/>
  <c r="H650" i="12"/>
  <c r="H654" i="12"/>
  <c r="H658" i="12"/>
  <c r="H662" i="12"/>
  <c r="H666" i="12"/>
  <c r="H670" i="12"/>
  <c r="H674" i="12"/>
  <c r="H678" i="12"/>
  <c r="H682" i="12"/>
  <c r="H686" i="12"/>
  <c r="H690" i="12"/>
  <c r="H694" i="12"/>
  <c r="H334" i="12"/>
  <c r="G344" i="12"/>
  <c r="G352" i="12"/>
  <c r="H358" i="12"/>
  <c r="H364" i="12"/>
  <c r="H370" i="12"/>
  <c r="G375" i="12"/>
  <c r="G380" i="12"/>
  <c r="I384" i="12"/>
  <c r="I389" i="12"/>
  <c r="H394" i="12"/>
  <c r="G399" i="12"/>
  <c r="G404" i="12"/>
  <c r="I408" i="12"/>
  <c r="I413" i="12"/>
  <c r="H418" i="12"/>
  <c r="G423" i="12"/>
  <c r="G428" i="12"/>
  <c r="I432" i="12"/>
  <c r="I437" i="12"/>
  <c r="H442" i="12"/>
  <c r="I446" i="12"/>
  <c r="I450" i="12"/>
  <c r="I454" i="12"/>
  <c r="I458" i="12"/>
  <c r="I462" i="12"/>
  <c r="I466" i="12"/>
  <c r="I470" i="12"/>
  <c r="I474" i="12"/>
  <c r="I478" i="12"/>
  <c r="I482" i="12"/>
  <c r="I486" i="12"/>
  <c r="I490" i="12"/>
  <c r="I494" i="12"/>
  <c r="I498" i="12"/>
  <c r="I502" i="12"/>
  <c r="I506" i="12"/>
  <c r="I510" i="12"/>
  <c r="I514" i="12"/>
  <c r="I518" i="12"/>
  <c r="I522" i="12"/>
  <c r="I526" i="12"/>
  <c r="I530" i="12"/>
  <c r="I534" i="12"/>
  <c r="I538" i="12"/>
  <c r="I542" i="12"/>
  <c r="I546" i="12"/>
  <c r="I550" i="12"/>
  <c r="I554" i="12"/>
  <c r="I558" i="12"/>
  <c r="I562" i="12"/>
  <c r="I566" i="12"/>
  <c r="I570" i="12"/>
  <c r="I574" i="12"/>
  <c r="I578" i="12"/>
  <c r="I582" i="12"/>
  <c r="I586" i="12"/>
  <c r="I590" i="12"/>
  <c r="I594" i="12"/>
  <c r="I598" i="12"/>
  <c r="I602" i="12"/>
  <c r="I606" i="12"/>
  <c r="I610" i="12"/>
  <c r="I614" i="12"/>
  <c r="I618" i="12"/>
  <c r="I622" i="12"/>
  <c r="I626" i="12"/>
  <c r="I630" i="12"/>
  <c r="I634" i="12"/>
  <c r="I638" i="12"/>
  <c r="I642" i="12"/>
  <c r="I646" i="12"/>
  <c r="I650" i="12"/>
  <c r="I654" i="12"/>
  <c r="I658" i="12"/>
  <c r="G314" i="12"/>
  <c r="G336" i="12"/>
  <c r="H344" i="12"/>
  <c r="H352" i="12"/>
  <c r="I358" i="12"/>
  <c r="I364" i="12"/>
  <c r="I370" i="12"/>
  <c r="I375" i="12"/>
  <c r="H380" i="12"/>
  <c r="H385" i="12"/>
  <c r="G390" i="12"/>
  <c r="I394" i="12"/>
  <c r="I399" i="12"/>
  <c r="H404" i="12"/>
  <c r="H409" i="12"/>
  <c r="G414" i="12"/>
  <c r="I418" i="12"/>
  <c r="I423" i="12"/>
  <c r="H428" i="12"/>
  <c r="H433" i="12"/>
  <c r="G438" i="12"/>
  <c r="I442" i="12"/>
  <c r="G447" i="12"/>
  <c r="G451" i="12"/>
  <c r="G455" i="12"/>
  <c r="G459" i="12"/>
  <c r="G463" i="12"/>
  <c r="G467" i="12"/>
  <c r="G471" i="12"/>
  <c r="G475" i="12"/>
  <c r="G479" i="12"/>
  <c r="G483" i="12"/>
  <c r="G487" i="12"/>
  <c r="G491" i="12"/>
  <c r="G495" i="12"/>
  <c r="G499" i="12"/>
  <c r="G503" i="12"/>
  <c r="G507" i="12"/>
  <c r="G511" i="12"/>
  <c r="G515" i="12"/>
  <c r="G519" i="12"/>
  <c r="G523" i="12"/>
  <c r="G527" i="12"/>
  <c r="G531" i="12"/>
  <c r="G535" i="12"/>
  <c r="G539" i="12"/>
  <c r="G543" i="12"/>
  <c r="G547" i="12"/>
  <c r="G551" i="12"/>
  <c r="G555" i="12"/>
  <c r="G559" i="12"/>
  <c r="G563" i="12"/>
  <c r="G567" i="12"/>
  <c r="G571" i="12"/>
  <c r="G575" i="12"/>
  <c r="G579" i="12"/>
  <c r="G583" i="12"/>
  <c r="G587" i="12"/>
  <c r="G591" i="12"/>
  <c r="G595" i="12"/>
  <c r="G599" i="12"/>
  <c r="G603" i="12"/>
  <c r="G607" i="12"/>
  <c r="G611" i="12"/>
  <c r="G615" i="12"/>
  <c r="G619" i="12"/>
  <c r="G623" i="12"/>
  <c r="G627" i="12"/>
  <c r="G631" i="12"/>
  <c r="G635" i="12"/>
  <c r="G318" i="12"/>
  <c r="H336" i="12"/>
  <c r="G346" i="12"/>
  <c r="I352" i="12"/>
  <c r="G359" i="12"/>
  <c r="I365" i="12"/>
  <c r="G371" i="12"/>
  <c r="G376" i="12"/>
  <c r="I380" i="12"/>
  <c r="I385" i="12"/>
  <c r="H390" i="12"/>
  <c r="G395" i="12"/>
  <c r="G400" i="12"/>
  <c r="I404" i="12"/>
  <c r="I409" i="12"/>
  <c r="H414" i="12"/>
  <c r="G419" i="12"/>
  <c r="G424" i="12"/>
  <c r="I428" i="12"/>
  <c r="I433" i="12"/>
  <c r="H438" i="12"/>
  <c r="G443" i="12"/>
  <c r="H447" i="12"/>
  <c r="H451" i="12"/>
  <c r="H455" i="12"/>
  <c r="H459" i="12"/>
  <c r="H463" i="12"/>
  <c r="H467" i="12"/>
  <c r="H471" i="12"/>
  <c r="H475" i="12"/>
  <c r="H479" i="12"/>
  <c r="H483" i="12"/>
  <c r="H487" i="12"/>
  <c r="H491" i="12"/>
  <c r="H495" i="12"/>
  <c r="H499" i="12"/>
  <c r="H503" i="12"/>
  <c r="H507" i="12"/>
  <c r="H511" i="12"/>
  <c r="H515" i="12"/>
  <c r="H519" i="12"/>
  <c r="H523" i="12"/>
  <c r="H527" i="12"/>
  <c r="H531" i="12"/>
  <c r="H535" i="12"/>
  <c r="H539" i="12"/>
  <c r="H543" i="12"/>
  <c r="H547" i="12"/>
  <c r="H551" i="12"/>
  <c r="H555" i="12"/>
  <c r="H559" i="12"/>
  <c r="H563" i="12"/>
  <c r="H567" i="12"/>
  <c r="H571" i="12"/>
  <c r="H575" i="12"/>
  <c r="H579" i="12"/>
  <c r="H583" i="12"/>
  <c r="H587" i="12"/>
  <c r="H591" i="12"/>
  <c r="H595" i="12"/>
  <c r="H599" i="12"/>
  <c r="H603" i="12"/>
  <c r="H607" i="12"/>
  <c r="H611" i="12"/>
  <c r="H615" i="12"/>
  <c r="H619" i="12"/>
  <c r="H623" i="12"/>
  <c r="H627" i="12"/>
  <c r="H631" i="12"/>
  <c r="H635" i="12"/>
  <c r="G322" i="12"/>
  <c r="G338" i="12"/>
  <c r="H346" i="12"/>
  <c r="G354" i="12"/>
  <c r="G360" i="12"/>
  <c r="G366" i="12"/>
  <c r="I371" i="12"/>
  <c r="H376" i="12"/>
  <c r="H381" i="12"/>
  <c r="G386" i="12"/>
  <c r="I390" i="12"/>
  <c r="I395" i="12"/>
  <c r="H400" i="12"/>
  <c r="H405" i="12"/>
  <c r="G410" i="12"/>
  <c r="I414" i="12"/>
  <c r="I419" i="12"/>
  <c r="H424" i="12"/>
  <c r="H429" i="12"/>
  <c r="G434" i="12"/>
  <c r="I438" i="12"/>
  <c r="H443" i="12"/>
  <c r="I447" i="12"/>
  <c r="I451" i="12"/>
  <c r="I455" i="12"/>
  <c r="I459" i="12"/>
  <c r="I463" i="12"/>
  <c r="I467" i="12"/>
  <c r="I471" i="12"/>
  <c r="I475" i="12"/>
  <c r="I479" i="12"/>
  <c r="I483" i="12"/>
  <c r="I487" i="12"/>
  <c r="I491" i="12"/>
  <c r="I495" i="12"/>
  <c r="I499" i="12"/>
  <c r="I503" i="12"/>
  <c r="I507" i="12"/>
  <c r="I511" i="12"/>
  <c r="I515" i="12"/>
  <c r="I519" i="12"/>
  <c r="I523" i="12"/>
  <c r="I527" i="12"/>
  <c r="I531" i="12"/>
  <c r="I535" i="12"/>
  <c r="I539" i="12"/>
  <c r="I543" i="12"/>
  <c r="I547" i="12"/>
  <c r="I551" i="12"/>
  <c r="I555" i="12"/>
  <c r="I559" i="12"/>
  <c r="I563" i="12"/>
  <c r="I567" i="12"/>
  <c r="I571" i="12"/>
  <c r="I575" i="12"/>
  <c r="I579" i="12"/>
  <c r="I583" i="12"/>
  <c r="I587" i="12"/>
  <c r="I591" i="12"/>
  <c r="I595" i="12"/>
  <c r="I599" i="12"/>
  <c r="I603" i="12"/>
  <c r="I607" i="12"/>
  <c r="I611" i="12"/>
  <c r="I615" i="12"/>
  <c r="I619" i="12"/>
  <c r="I623" i="12"/>
  <c r="I627" i="12"/>
  <c r="I631" i="12"/>
  <c r="I635" i="12"/>
  <c r="I639" i="12"/>
  <c r="I643" i="12"/>
  <c r="I647" i="12"/>
  <c r="G326" i="12"/>
  <c r="H338" i="12"/>
  <c r="I346" i="12"/>
  <c r="H354" i="12"/>
  <c r="H360" i="12"/>
  <c r="H366" i="12"/>
  <c r="G372" i="12"/>
  <c r="I376" i="12"/>
  <c r="I381" i="12"/>
  <c r="H386" i="12"/>
  <c r="G391" i="12"/>
  <c r="G396" i="12"/>
  <c r="I400" i="12"/>
  <c r="I405" i="12"/>
  <c r="H410" i="12"/>
  <c r="G415" i="12"/>
  <c r="G420" i="12"/>
  <c r="I424" i="12"/>
  <c r="I429" i="12"/>
  <c r="H434" i="12"/>
  <c r="G439" i="12"/>
  <c r="I443" i="12"/>
  <c r="G448" i="12"/>
  <c r="G452" i="12"/>
  <c r="G456" i="12"/>
  <c r="G460" i="12"/>
  <c r="G464" i="12"/>
  <c r="G468" i="12"/>
  <c r="G472" i="12"/>
  <c r="G476" i="12"/>
  <c r="G480" i="12"/>
  <c r="G484" i="12"/>
  <c r="G488" i="12"/>
  <c r="G492" i="12"/>
  <c r="G496" i="12"/>
  <c r="G500" i="12"/>
  <c r="G504" i="12"/>
  <c r="G508" i="12"/>
  <c r="G512" i="12"/>
  <c r="G516" i="12"/>
  <c r="G520" i="12"/>
  <c r="G524" i="12"/>
  <c r="G528" i="12"/>
  <c r="G532" i="12"/>
  <c r="G536" i="12"/>
  <c r="G540" i="12"/>
  <c r="G544" i="12"/>
  <c r="G548" i="12"/>
  <c r="G552" i="12"/>
  <c r="G556" i="12"/>
  <c r="G560" i="12"/>
  <c r="G564" i="12"/>
  <c r="G568" i="12"/>
  <c r="G572" i="12"/>
  <c r="G576" i="12"/>
  <c r="G580" i="12"/>
  <c r="G584" i="12"/>
  <c r="G588" i="12"/>
  <c r="G592" i="12"/>
  <c r="G596" i="12"/>
  <c r="G600" i="12"/>
  <c r="G604" i="12"/>
  <c r="G608" i="12"/>
  <c r="G612" i="12"/>
  <c r="G616" i="12"/>
  <c r="G620" i="12"/>
  <c r="G624" i="12"/>
  <c r="G628" i="12"/>
  <c r="G632" i="12"/>
  <c r="G636" i="12"/>
  <c r="G640" i="12"/>
  <c r="G644" i="12"/>
  <c r="G648" i="12"/>
  <c r="G652" i="12"/>
  <c r="H326" i="12"/>
  <c r="I338" i="12"/>
  <c r="G347" i="12"/>
  <c r="I354" i="12"/>
  <c r="I360" i="12"/>
  <c r="I366" i="12"/>
  <c r="H372" i="12"/>
  <c r="H377" i="12"/>
  <c r="G382" i="12"/>
  <c r="I386" i="12"/>
  <c r="I391" i="12"/>
  <c r="H396" i="12"/>
  <c r="H401" i="12"/>
  <c r="G406" i="12"/>
  <c r="I410" i="12"/>
  <c r="I415" i="12"/>
  <c r="H420" i="12"/>
  <c r="H425" i="12"/>
  <c r="G430" i="12"/>
  <c r="I434" i="12"/>
  <c r="I439" i="12"/>
  <c r="G444" i="12"/>
  <c r="H448" i="12"/>
  <c r="H452" i="12"/>
  <c r="H456" i="12"/>
  <c r="H460" i="12"/>
  <c r="H464" i="12"/>
  <c r="H468" i="12"/>
  <c r="H472" i="12"/>
  <c r="H476" i="12"/>
  <c r="H480" i="12"/>
  <c r="H484" i="12"/>
  <c r="H488" i="12"/>
  <c r="H492" i="12"/>
  <c r="H496" i="12"/>
  <c r="H500" i="12"/>
  <c r="H504" i="12"/>
  <c r="H508" i="12"/>
  <c r="H512" i="12"/>
  <c r="H516" i="12"/>
  <c r="H520" i="12"/>
  <c r="H524" i="12"/>
  <c r="H528" i="12"/>
  <c r="H532" i="12"/>
  <c r="H536" i="12"/>
  <c r="H540" i="12"/>
  <c r="H544" i="12"/>
  <c r="H548" i="12"/>
  <c r="H552" i="12"/>
  <c r="H556" i="12"/>
  <c r="H560" i="12"/>
  <c r="H564" i="12"/>
  <c r="H568" i="12"/>
  <c r="H572" i="12"/>
  <c r="H576" i="12"/>
  <c r="H580" i="12"/>
  <c r="H584" i="12"/>
  <c r="H588" i="12"/>
  <c r="H592" i="12"/>
  <c r="H596" i="12"/>
  <c r="H600" i="12"/>
  <c r="H604" i="12"/>
  <c r="H608" i="12"/>
  <c r="H612" i="12"/>
  <c r="H616" i="12"/>
  <c r="H620" i="12"/>
  <c r="H624" i="12"/>
  <c r="H628" i="12"/>
  <c r="H632" i="12"/>
  <c r="H636" i="12"/>
  <c r="H640" i="12"/>
  <c r="H644" i="12"/>
  <c r="H648" i="12"/>
  <c r="H652" i="12"/>
  <c r="H656" i="12"/>
  <c r="H660" i="12"/>
  <c r="H664" i="12"/>
  <c r="H668" i="12"/>
  <c r="H672" i="12"/>
  <c r="H676" i="12"/>
  <c r="H680" i="12"/>
  <c r="H684" i="12"/>
  <c r="H688" i="12"/>
  <c r="H692" i="12"/>
  <c r="H696" i="12"/>
  <c r="H700" i="12"/>
  <c r="H704" i="12"/>
  <c r="H708" i="12"/>
  <c r="H712" i="12"/>
  <c r="H716" i="12"/>
  <c r="H720" i="12"/>
  <c r="H724" i="12"/>
  <c r="H728" i="12"/>
  <c r="H732" i="12"/>
  <c r="H736" i="12"/>
  <c r="H740" i="12"/>
  <c r="H744" i="12"/>
  <c r="H748" i="12"/>
  <c r="H752" i="12"/>
  <c r="H756" i="12"/>
  <c r="H760" i="12"/>
  <c r="H764" i="12"/>
  <c r="H768" i="12"/>
  <c r="H772" i="12"/>
  <c r="H776" i="12"/>
  <c r="H780" i="12"/>
  <c r="H784" i="12"/>
  <c r="H788" i="12"/>
  <c r="H792" i="12"/>
  <c r="H796" i="12"/>
  <c r="H800" i="12"/>
  <c r="H804" i="12"/>
  <c r="H808" i="12"/>
  <c r="H812" i="12"/>
  <c r="H816" i="12"/>
  <c r="H820" i="12"/>
  <c r="H824" i="12"/>
  <c r="H828" i="12"/>
  <c r="H832" i="12"/>
  <c r="H328" i="12"/>
  <c r="G340" i="12"/>
  <c r="G348" i="12"/>
  <c r="G355" i="12"/>
  <c r="I361" i="12"/>
  <c r="G367" i="12"/>
  <c r="I372" i="12"/>
  <c r="I377" i="12"/>
  <c r="H382" i="12"/>
  <c r="G387" i="12"/>
  <c r="G392" i="12"/>
  <c r="I396" i="12"/>
  <c r="I401" i="12"/>
  <c r="H406" i="12"/>
  <c r="G411" i="12"/>
  <c r="G416" i="12"/>
  <c r="I420" i="12"/>
  <c r="I425" i="12"/>
  <c r="H430" i="12"/>
  <c r="G435" i="12"/>
  <c r="G440" i="12"/>
  <c r="H444" i="12"/>
  <c r="I448" i="12"/>
  <c r="I452" i="12"/>
  <c r="I456" i="12"/>
  <c r="I460" i="12"/>
  <c r="I464" i="12"/>
  <c r="I468" i="12"/>
  <c r="I472" i="12"/>
  <c r="I476" i="12"/>
  <c r="I480" i="12"/>
  <c r="I484" i="12"/>
  <c r="I488" i="12"/>
  <c r="I492" i="12"/>
  <c r="I496" i="12"/>
  <c r="I500" i="12"/>
  <c r="I504" i="12"/>
  <c r="I508" i="12"/>
  <c r="I512" i="12"/>
  <c r="I516" i="12"/>
  <c r="I520" i="12"/>
  <c r="I524" i="12"/>
  <c r="I528" i="12"/>
  <c r="I532" i="12"/>
  <c r="I536" i="12"/>
  <c r="I540" i="12"/>
  <c r="I544" i="12"/>
  <c r="I548" i="12"/>
  <c r="I552" i="12"/>
  <c r="I556" i="12"/>
  <c r="I560" i="12"/>
  <c r="I564" i="12"/>
  <c r="I568" i="12"/>
  <c r="I572" i="12"/>
  <c r="I576" i="12"/>
  <c r="I580" i="12"/>
  <c r="I584" i="12"/>
  <c r="I588" i="12"/>
  <c r="I592" i="12"/>
  <c r="I596" i="12"/>
  <c r="I600" i="12"/>
  <c r="I604" i="12"/>
  <c r="I608" i="12"/>
  <c r="I612" i="12"/>
  <c r="I616" i="12"/>
  <c r="I620" i="12"/>
  <c r="I624" i="12"/>
  <c r="I628" i="12"/>
  <c r="I632" i="12"/>
  <c r="I636" i="12"/>
  <c r="I640" i="12"/>
  <c r="I644" i="12"/>
  <c r="I648" i="12"/>
  <c r="I652" i="12"/>
  <c r="I656" i="12"/>
  <c r="I660" i="12"/>
  <c r="I664" i="12"/>
  <c r="I668" i="12"/>
  <c r="I672" i="12"/>
  <c r="I676" i="12"/>
  <c r="I680" i="12"/>
  <c r="I684" i="12"/>
  <c r="I688" i="12"/>
  <c r="I692" i="12"/>
  <c r="I696" i="12"/>
  <c r="G330" i="12"/>
  <c r="H340" i="12"/>
  <c r="H348" i="12"/>
  <c r="G356" i="12"/>
  <c r="G362" i="12"/>
  <c r="G368" i="12"/>
  <c r="H373" i="12"/>
  <c r="G378" i="12"/>
  <c r="I382" i="12"/>
  <c r="I387" i="12"/>
  <c r="H392" i="12"/>
  <c r="H397" i="12"/>
  <c r="G402" i="12"/>
  <c r="I406" i="12"/>
  <c r="I411" i="12"/>
  <c r="H416" i="12"/>
  <c r="H421" i="12"/>
  <c r="G426" i="12"/>
  <c r="I430" i="12"/>
  <c r="I435" i="12"/>
  <c r="H440" i="12"/>
  <c r="I444" i="12"/>
  <c r="G449" i="12"/>
  <c r="G453" i="12"/>
  <c r="G457" i="12"/>
  <c r="G461" i="12"/>
  <c r="G465" i="12"/>
  <c r="G469" i="12"/>
  <c r="G473" i="12"/>
  <c r="G477" i="12"/>
  <c r="G481" i="12"/>
  <c r="G485" i="12"/>
  <c r="G489" i="12"/>
  <c r="G493" i="12"/>
  <c r="G497" i="12"/>
  <c r="G501" i="12"/>
  <c r="G505" i="12"/>
  <c r="G509" i="12"/>
  <c r="G513" i="12"/>
  <c r="G517" i="12"/>
  <c r="G521" i="12"/>
  <c r="G525" i="12"/>
  <c r="G529" i="12"/>
  <c r="G533" i="12"/>
  <c r="G537" i="12"/>
  <c r="G541" i="12"/>
  <c r="G545" i="12"/>
  <c r="G549" i="12"/>
  <c r="G553" i="12"/>
  <c r="G557" i="12"/>
  <c r="G561" i="12"/>
  <c r="G565" i="12"/>
  <c r="G569" i="12"/>
  <c r="G573" i="12"/>
  <c r="G577" i="12"/>
  <c r="G581" i="12"/>
  <c r="G585" i="12"/>
  <c r="G589" i="12"/>
  <c r="G593" i="12"/>
  <c r="G597" i="12"/>
  <c r="G601" i="12"/>
  <c r="G605" i="12"/>
  <c r="G609" i="12"/>
  <c r="G613" i="12"/>
  <c r="G617" i="12"/>
  <c r="G621" i="12"/>
  <c r="G625" i="12"/>
  <c r="G629" i="12"/>
  <c r="G633" i="12"/>
  <c r="G637" i="12"/>
  <c r="G641" i="12"/>
  <c r="G645" i="12"/>
  <c r="G649" i="12"/>
  <c r="G653" i="12"/>
  <c r="H330" i="12"/>
  <c r="G342" i="12"/>
  <c r="G350" i="12"/>
  <c r="H356" i="12"/>
  <c r="H362" i="12"/>
  <c r="H368" i="12"/>
  <c r="I373" i="12"/>
  <c r="H378" i="12"/>
  <c r="G383" i="12"/>
  <c r="G388" i="12"/>
  <c r="I392" i="12"/>
  <c r="I397" i="12"/>
  <c r="H402" i="12"/>
  <c r="G407" i="12"/>
  <c r="G412" i="12"/>
  <c r="I416" i="12"/>
  <c r="I421" i="12"/>
  <c r="H426" i="12"/>
  <c r="G431" i="12"/>
  <c r="G436" i="12"/>
  <c r="I440" i="12"/>
  <c r="H445" i="12"/>
  <c r="H449" i="12"/>
  <c r="H453" i="12"/>
  <c r="H457" i="12"/>
  <c r="H461" i="12"/>
  <c r="H465" i="12"/>
  <c r="H469" i="12"/>
  <c r="H473" i="12"/>
  <c r="H477" i="12"/>
  <c r="H481" i="12"/>
  <c r="H485" i="12"/>
  <c r="H489" i="12"/>
  <c r="H493" i="12"/>
  <c r="H497" i="12"/>
  <c r="H501" i="12"/>
  <c r="H505" i="12"/>
  <c r="H509" i="12"/>
  <c r="H513" i="12"/>
  <c r="H517" i="12"/>
  <c r="H521" i="12"/>
  <c r="H525" i="12"/>
  <c r="H529" i="12"/>
  <c r="H533" i="12"/>
  <c r="H537" i="12"/>
  <c r="H541" i="12"/>
  <c r="H545" i="12"/>
  <c r="H549" i="12"/>
  <c r="H553" i="12"/>
  <c r="H557" i="12"/>
  <c r="H561" i="12"/>
  <c r="H565" i="12"/>
  <c r="H569" i="12"/>
  <c r="H573" i="12"/>
  <c r="H577" i="12"/>
  <c r="H581" i="12"/>
  <c r="H585" i="12"/>
  <c r="H589" i="12"/>
  <c r="H593" i="12"/>
  <c r="H597" i="12"/>
  <c r="H601" i="12"/>
  <c r="H605" i="12"/>
  <c r="H609" i="12"/>
  <c r="H613" i="12"/>
  <c r="H617" i="12"/>
  <c r="H621" i="12"/>
  <c r="H625" i="12"/>
  <c r="H629" i="12"/>
  <c r="H633" i="12"/>
  <c r="H637" i="12"/>
  <c r="G332" i="12"/>
  <c r="H342" i="12"/>
  <c r="H350" i="12"/>
  <c r="I356" i="12"/>
  <c r="I362" i="12"/>
  <c r="I368" i="12"/>
  <c r="G374" i="12"/>
  <c r="I378" i="12"/>
  <c r="I383" i="12"/>
  <c r="H388" i="12"/>
  <c r="H393" i="12"/>
  <c r="G398" i="12"/>
  <c r="I402" i="12"/>
  <c r="I407" i="12"/>
  <c r="H412" i="12"/>
  <c r="H417" i="12"/>
  <c r="G422" i="12"/>
  <c r="I426" i="12"/>
  <c r="I431" i="12"/>
  <c r="H436" i="12"/>
  <c r="H441" i="12"/>
  <c r="I445" i="12"/>
  <c r="I449" i="12"/>
  <c r="I453" i="12"/>
  <c r="I457" i="12"/>
  <c r="I461" i="12"/>
  <c r="I465" i="12"/>
  <c r="I469" i="12"/>
  <c r="I473" i="12"/>
  <c r="I477" i="12"/>
  <c r="I481" i="12"/>
  <c r="I485" i="12"/>
  <c r="I489" i="12"/>
  <c r="I493" i="12"/>
  <c r="I497" i="12"/>
  <c r="I501" i="12"/>
  <c r="I505" i="12"/>
  <c r="I509" i="12"/>
  <c r="I513" i="12"/>
  <c r="I517" i="12"/>
  <c r="I521" i="12"/>
  <c r="I525" i="12"/>
  <c r="I529" i="12"/>
  <c r="I533" i="12"/>
  <c r="I537" i="12"/>
  <c r="I541" i="12"/>
  <c r="I545" i="12"/>
  <c r="I549" i="12"/>
  <c r="I553" i="12"/>
  <c r="I557" i="12"/>
  <c r="I561" i="12"/>
  <c r="I565" i="12"/>
  <c r="I569" i="12"/>
  <c r="I573" i="12"/>
  <c r="I577" i="12"/>
  <c r="I581" i="12"/>
  <c r="I585" i="12"/>
  <c r="I589" i="12"/>
  <c r="I593" i="12"/>
  <c r="I597" i="12"/>
  <c r="I601" i="12"/>
  <c r="I605" i="12"/>
  <c r="I609" i="12"/>
  <c r="I613" i="12"/>
  <c r="I617" i="12"/>
  <c r="I621" i="12"/>
  <c r="I625" i="12"/>
  <c r="I629" i="12"/>
  <c r="I633" i="12"/>
  <c r="I637" i="12"/>
  <c r="I641" i="12"/>
  <c r="I645" i="12"/>
  <c r="I649" i="12"/>
  <c r="I653" i="12"/>
  <c r="I657" i="12"/>
  <c r="H332" i="12"/>
  <c r="I342" i="12"/>
  <c r="I350" i="12"/>
  <c r="I357" i="12"/>
  <c r="G363" i="12"/>
  <c r="I369" i="12"/>
  <c r="H374" i="12"/>
  <c r="G379" i="12"/>
  <c r="G384" i="12"/>
  <c r="I388" i="12"/>
  <c r="I393" i="12"/>
  <c r="H398" i="12"/>
  <c r="G403" i="12"/>
  <c r="G408" i="12"/>
  <c r="I412" i="12"/>
  <c r="I417" i="12"/>
  <c r="H422" i="12"/>
  <c r="G427" i="12"/>
  <c r="G432" i="12"/>
  <c r="I436" i="12"/>
  <c r="I441" i="12"/>
  <c r="G446" i="12"/>
  <c r="G450" i="12"/>
  <c r="G454" i="12"/>
  <c r="G458" i="12"/>
  <c r="G462" i="12"/>
  <c r="G466" i="12"/>
  <c r="G470" i="12"/>
  <c r="G474" i="12"/>
  <c r="G478" i="12"/>
  <c r="G482" i="12"/>
  <c r="G486" i="12"/>
  <c r="G490" i="12"/>
  <c r="G494" i="12"/>
  <c r="G498" i="12"/>
  <c r="G502" i="12"/>
  <c r="G506" i="12"/>
  <c r="G510" i="12"/>
  <c r="G514" i="12"/>
  <c r="G518" i="12"/>
  <c r="G522" i="12"/>
  <c r="G526" i="12"/>
  <c r="G530" i="12"/>
  <c r="G534" i="12"/>
  <c r="G538" i="12"/>
  <c r="G542" i="12"/>
  <c r="G546" i="12"/>
  <c r="G550" i="12"/>
  <c r="G554" i="12"/>
  <c r="G558" i="12"/>
  <c r="G562" i="12"/>
  <c r="G566" i="12"/>
  <c r="G570" i="12"/>
  <c r="G574" i="12"/>
  <c r="G578" i="12"/>
  <c r="G582" i="12"/>
  <c r="G586" i="12"/>
  <c r="G590" i="12"/>
  <c r="G594" i="12"/>
  <c r="G598" i="12"/>
  <c r="G602" i="12"/>
  <c r="G606" i="12"/>
  <c r="G610" i="12"/>
  <c r="G614" i="12"/>
  <c r="G618" i="12"/>
  <c r="G622" i="12"/>
  <c r="G626" i="12"/>
  <c r="G630" i="12"/>
  <c r="G634" i="12"/>
  <c r="G638" i="12"/>
  <c r="G642" i="12"/>
  <c r="G646" i="12"/>
  <c r="G650" i="12"/>
  <c r="G654" i="12"/>
  <c r="G658" i="12"/>
  <c r="G662" i="12"/>
  <c r="G666" i="12"/>
  <c r="G670" i="12"/>
  <c r="G674" i="12"/>
  <c r="G678" i="12"/>
  <c r="G682" i="12"/>
  <c r="G686" i="12"/>
  <c r="G690" i="12"/>
  <c r="G694" i="12"/>
  <c r="G698" i="12"/>
  <c r="G702" i="12"/>
  <c r="G706" i="12"/>
  <c r="G710" i="12"/>
  <c r="G714" i="12"/>
  <c r="G718" i="12"/>
  <c r="G722" i="12"/>
  <c r="G726" i="12"/>
  <c r="G730" i="12"/>
  <c r="G734" i="12"/>
  <c r="G738" i="12"/>
  <c r="G742" i="12"/>
  <c r="G746" i="12"/>
  <c r="G750" i="12"/>
  <c r="G754" i="12"/>
  <c r="G758" i="12"/>
  <c r="G762" i="12"/>
  <c r="G766" i="12"/>
  <c r="G770" i="12"/>
  <c r="G774" i="12"/>
  <c r="G778" i="12"/>
  <c r="G782" i="12"/>
  <c r="G786" i="12"/>
  <c r="G790" i="12"/>
  <c r="G794" i="12"/>
  <c r="G798" i="12"/>
  <c r="G802" i="12"/>
  <c r="G806" i="12"/>
  <c r="G810" i="12"/>
  <c r="G814" i="12"/>
  <c r="G818" i="12"/>
  <c r="G822" i="12"/>
  <c r="G826" i="12"/>
  <c r="G830" i="12"/>
  <c r="H651" i="12"/>
  <c r="G660" i="12"/>
  <c r="I666" i="12"/>
  <c r="G672" i="12"/>
  <c r="I678" i="12"/>
  <c r="G684" i="12"/>
  <c r="I690" i="12"/>
  <c r="G696" i="12"/>
  <c r="H701" i="12"/>
  <c r="H706" i="12"/>
  <c r="G711" i="12"/>
  <c r="I715" i="12"/>
  <c r="I720" i="12"/>
  <c r="H725" i="12"/>
  <c r="H730" i="12"/>
  <c r="G735" i="12"/>
  <c r="I739" i="12"/>
  <c r="I744" i="12"/>
  <c r="H749" i="12"/>
  <c r="H754" i="12"/>
  <c r="G759" i="12"/>
  <c r="I763" i="12"/>
  <c r="I768" i="12"/>
  <c r="H773" i="12"/>
  <c r="H778" i="12"/>
  <c r="G783" i="12"/>
  <c r="I787" i="12"/>
  <c r="I792" i="12"/>
  <c r="H797" i="12"/>
  <c r="H802" i="12"/>
  <c r="G807" i="12"/>
  <c r="I811" i="12"/>
  <c r="I816" i="12"/>
  <c r="H821" i="12"/>
  <c r="H826" i="12"/>
  <c r="G831" i="12"/>
  <c r="H835" i="12"/>
  <c r="H839" i="12"/>
  <c r="H843" i="12"/>
  <c r="H847" i="12"/>
  <c r="H851" i="12"/>
  <c r="H855" i="12"/>
  <c r="H859" i="12"/>
  <c r="H863" i="12"/>
  <c r="H867" i="12"/>
  <c r="H871" i="12"/>
  <c r="H875" i="12"/>
  <c r="H879" i="12"/>
  <c r="H883" i="12"/>
  <c r="H887" i="12"/>
  <c r="H891" i="12"/>
  <c r="H895" i="12"/>
  <c r="H899" i="12"/>
  <c r="H903" i="12"/>
  <c r="H907" i="12"/>
  <c r="H911" i="12"/>
  <c r="H915" i="12"/>
  <c r="H919" i="12"/>
  <c r="H923" i="12"/>
  <c r="H927" i="12"/>
  <c r="H931" i="12"/>
  <c r="H935" i="12"/>
  <c r="H939" i="12"/>
  <c r="H943" i="12"/>
  <c r="H947" i="12"/>
  <c r="H951" i="12"/>
  <c r="H955" i="12"/>
  <c r="H959" i="12"/>
  <c r="H963" i="12"/>
  <c r="H967" i="12"/>
  <c r="H971" i="12"/>
  <c r="H975" i="12"/>
  <c r="H979" i="12"/>
  <c r="H983" i="12"/>
  <c r="H987" i="12"/>
  <c r="H991" i="12"/>
  <c r="H995" i="12"/>
  <c r="H999" i="12"/>
  <c r="E106" i="12"/>
  <c r="E118" i="12"/>
  <c r="E130" i="12"/>
  <c r="E142" i="12"/>
  <c r="E154" i="12"/>
  <c r="E166" i="12"/>
  <c r="E178" i="12"/>
  <c r="I651" i="12"/>
  <c r="G661" i="12"/>
  <c r="G667" i="12"/>
  <c r="G673" i="12"/>
  <c r="G679" i="12"/>
  <c r="G685" i="12"/>
  <c r="G691" i="12"/>
  <c r="G697" i="12"/>
  <c r="I701" i="12"/>
  <c r="I706" i="12"/>
  <c r="H711" i="12"/>
  <c r="G716" i="12"/>
  <c r="G721" i="12"/>
  <c r="I725" i="12"/>
  <c r="I730" i="12"/>
  <c r="H735" i="12"/>
  <c r="G740" i="12"/>
  <c r="G745" i="12"/>
  <c r="I749" i="12"/>
  <c r="I754" i="12"/>
  <c r="H759" i="12"/>
  <c r="G764" i="12"/>
  <c r="G769" i="12"/>
  <c r="I773" i="12"/>
  <c r="I778" i="12"/>
  <c r="H783" i="12"/>
  <c r="G788" i="12"/>
  <c r="G793" i="12"/>
  <c r="I797" i="12"/>
  <c r="I802" i="12"/>
  <c r="H807" i="12"/>
  <c r="G812" i="12"/>
  <c r="G817" i="12"/>
  <c r="I821" i="12"/>
  <c r="I826" i="12"/>
  <c r="H831" i="12"/>
  <c r="I835" i="12"/>
  <c r="I839" i="12"/>
  <c r="I843" i="12"/>
  <c r="I847" i="12"/>
  <c r="I851" i="12"/>
  <c r="I855" i="12"/>
  <c r="I859" i="12"/>
  <c r="I863" i="12"/>
  <c r="I867" i="12"/>
  <c r="I871" i="12"/>
  <c r="I875" i="12"/>
  <c r="I879" i="12"/>
  <c r="I883" i="12"/>
  <c r="I887" i="12"/>
  <c r="I891" i="12"/>
  <c r="I895" i="12"/>
  <c r="I899" i="12"/>
  <c r="I903" i="12"/>
  <c r="I907" i="12"/>
  <c r="I911" i="12"/>
  <c r="I915" i="12"/>
  <c r="I919" i="12"/>
  <c r="I923" i="12"/>
  <c r="I927" i="12"/>
  <c r="I931" i="12"/>
  <c r="I935" i="12"/>
  <c r="I939" i="12"/>
  <c r="I943" i="12"/>
  <c r="I947" i="12"/>
  <c r="I951" i="12"/>
  <c r="I955" i="12"/>
  <c r="I959" i="12"/>
  <c r="I963" i="12"/>
  <c r="I967" i="12"/>
  <c r="I971" i="12"/>
  <c r="I975" i="12"/>
  <c r="I979" i="12"/>
  <c r="I983" i="12"/>
  <c r="I987" i="12"/>
  <c r="I991" i="12"/>
  <c r="I995" i="12"/>
  <c r="I999" i="12"/>
  <c r="E107" i="12"/>
  <c r="E119" i="12"/>
  <c r="E131" i="12"/>
  <c r="E143" i="12"/>
  <c r="E155" i="12"/>
  <c r="E167" i="12"/>
  <c r="E179" i="12"/>
  <c r="G639" i="12"/>
  <c r="H653" i="12"/>
  <c r="H661" i="12"/>
  <c r="H667" i="12"/>
  <c r="H673" i="12"/>
  <c r="H679" i="12"/>
  <c r="H685" i="12"/>
  <c r="H691" i="12"/>
  <c r="H697" i="12"/>
  <c r="H702" i="12"/>
  <c r="G707" i="12"/>
  <c r="I711" i="12"/>
  <c r="I716" i="12"/>
  <c r="H721" i="12"/>
  <c r="H726" i="12"/>
  <c r="G731" i="12"/>
  <c r="I735" i="12"/>
  <c r="I740" i="12"/>
  <c r="H745" i="12"/>
  <c r="H750" i="12"/>
  <c r="G755" i="12"/>
  <c r="I759" i="12"/>
  <c r="I764" i="12"/>
  <c r="H769" i="12"/>
  <c r="H774" i="12"/>
  <c r="G779" i="12"/>
  <c r="I783" i="12"/>
  <c r="I788" i="12"/>
  <c r="H793" i="12"/>
  <c r="H798" i="12"/>
  <c r="G803" i="12"/>
  <c r="I807" i="12"/>
  <c r="I812" i="12"/>
  <c r="H817" i="12"/>
  <c r="H822" i="12"/>
  <c r="G827" i="12"/>
  <c r="I831" i="12"/>
  <c r="G836" i="12"/>
  <c r="G840" i="12"/>
  <c r="G844" i="12"/>
  <c r="G848" i="12"/>
  <c r="G852" i="12"/>
  <c r="G856" i="12"/>
  <c r="G860" i="12"/>
  <c r="G864" i="12"/>
  <c r="G868" i="12"/>
  <c r="G872" i="12"/>
  <c r="G876" i="12"/>
  <c r="G880" i="12"/>
  <c r="G884" i="12"/>
  <c r="G888" i="12"/>
  <c r="G892" i="12"/>
  <c r="G896" i="12"/>
  <c r="G900" i="12"/>
  <c r="G904" i="12"/>
  <c r="G908" i="12"/>
  <c r="G912" i="12"/>
  <c r="G916" i="12"/>
  <c r="G920" i="12"/>
  <c r="G924" i="12"/>
  <c r="G928" i="12"/>
  <c r="G932" i="12"/>
  <c r="G936" i="12"/>
  <c r="G940" i="12"/>
  <c r="G944" i="12"/>
  <c r="G948" i="12"/>
  <c r="G952" i="12"/>
  <c r="G956" i="12"/>
  <c r="G960" i="12"/>
  <c r="G964" i="12"/>
  <c r="G968" i="12"/>
  <c r="G972" i="12"/>
  <c r="G976" i="12"/>
  <c r="G980" i="12"/>
  <c r="G984" i="12"/>
  <c r="G988" i="12"/>
  <c r="G992" i="12"/>
  <c r="G996" i="12"/>
  <c r="G1000" i="12"/>
  <c r="E108" i="12"/>
  <c r="E120" i="12"/>
  <c r="E132" i="12"/>
  <c r="H639" i="12"/>
  <c r="G655" i="12"/>
  <c r="I661" i="12"/>
  <c r="I667" i="12"/>
  <c r="I673" i="12"/>
  <c r="I679" i="12"/>
  <c r="I685" i="12"/>
  <c r="I691" i="12"/>
  <c r="I697" i="12"/>
  <c r="I702" i="12"/>
  <c r="H707" i="12"/>
  <c r="G712" i="12"/>
  <c r="G717" i="12"/>
  <c r="I721" i="12"/>
  <c r="I726" i="12"/>
  <c r="H731" i="12"/>
  <c r="G736" i="12"/>
  <c r="G741" i="12"/>
  <c r="I745" i="12"/>
  <c r="I750" i="12"/>
  <c r="H755" i="12"/>
  <c r="G760" i="12"/>
  <c r="G765" i="12"/>
  <c r="I769" i="12"/>
  <c r="I774" i="12"/>
  <c r="H779" i="12"/>
  <c r="G784" i="12"/>
  <c r="G789" i="12"/>
  <c r="I793" i="12"/>
  <c r="I798" i="12"/>
  <c r="H803" i="12"/>
  <c r="G808" i="12"/>
  <c r="G813" i="12"/>
  <c r="I817" i="12"/>
  <c r="I822" i="12"/>
  <c r="H827" i="12"/>
  <c r="G832" i="12"/>
  <c r="H836" i="12"/>
  <c r="H840" i="12"/>
  <c r="H844" i="12"/>
  <c r="H848" i="12"/>
  <c r="H852" i="12"/>
  <c r="H856" i="12"/>
  <c r="H860" i="12"/>
  <c r="H864" i="12"/>
  <c r="H868" i="12"/>
  <c r="H872" i="12"/>
  <c r="H876" i="12"/>
  <c r="H880" i="12"/>
  <c r="H884" i="12"/>
  <c r="H888" i="12"/>
  <c r="H892" i="12"/>
  <c r="H896" i="12"/>
  <c r="H900" i="12"/>
  <c r="H904" i="12"/>
  <c r="H908" i="12"/>
  <c r="H912" i="12"/>
  <c r="H916" i="12"/>
  <c r="H920" i="12"/>
  <c r="H924" i="12"/>
  <c r="H928" i="12"/>
  <c r="H932" i="12"/>
  <c r="H936" i="12"/>
  <c r="H940" i="12"/>
  <c r="H944" i="12"/>
  <c r="H948" i="12"/>
  <c r="H952" i="12"/>
  <c r="H956" i="12"/>
  <c r="H960" i="12"/>
  <c r="H964" i="12"/>
  <c r="H968" i="12"/>
  <c r="H972" i="12"/>
  <c r="H976" i="12"/>
  <c r="H980" i="12"/>
  <c r="H984" i="12"/>
  <c r="H988" i="12"/>
  <c r="H992" i="12"/>
  <c r="H996" i="12"/>
  <c r="H1000" i="12"/>
  <c r="H641" i="12"/>
  <c r="H655" i="12"/>
  <c r="I662" i="12"/>
  <c r="G668" i="12"/>
  <c r="I674" i="12"/>
  <c r="G680" i="12"/>
  <c r="I686" i="12"/>
  <c r="G692" i="12"/>
  <c r="H698" i="12"/>
  <c r="G703" i="12"/>
  <c r="I707" i="12"/>
  <c r="I712" i="12"/>
  <c r="H717" i="12"/>
  <c r="H722" i="12"/>
  <c r="G727" i="12"/>
  <c r="I731" i="12"/>
  <c r="I736" i="12"/>
  <c r="H741" i="12"/>
  <c r="H746" i="12"/>
  <c r="G751" i="12"/>
  <c r="I755" i="12"/>
  <c r="I760" i="12"/>
  <c r="H765" i="12"/>
  <c r="H770" i="12"/>
  <c r="G775" i="12"/>
  <c r="I779" i="12"/>
  <c r="I784" i="12"/>
  <c r="H789" i="12"/>
  <c r="H794" i="12"/>
  <c r="G799" i="12"/>
  <c r="I803" i="12"/>
  <c r="I808" i="12"/>
  <c r="H813" i="12"/>
  <c r="H818" i="12"/>
  <c r="G823" i="12"/>
  <c r="I827" i="12"/>
  <c r="I832" i="12"/>
  <c r="I836" i="12"/>
  <c r="I840" i="12"/>
  <c r="I844" i="12"/>
  <c r="I848" i="12"/>
  <c r="I852" i="12"/>
  <c r="I856" i="12"/>
  <c r="I860" i="12"/>
  <c r="I864" i="12"/>
  <c r="I868" i="12"/>
  <c r="I872" i="12"/>
  <c r="I876" i="12"/>
  <c r="I880" i="12"/>
  <c r="I884" i="12"/>
  <c r="I888" i="12"/>
  <c r="I892" i="12"/>
  <c r="I896" i="12"/>
  <c r="I900" i="12"/>
  <c r="I904" i="12"/>
  <c r="I908" i="12"/>
  <c r="I912" i="12"/>
  <c r="I916" i="12"/>
  <c r="I920" i="12"/>
  <c r="I924" i="12"/>
  <c r="I928" i="12"/>
  <c r="I932" i="12"/>
  <c r="I936" i="12"/>
  <c r="I940" i="12"/>
  <c r="I944" i="12"/>
  <c r="I948" i="12"/>
  <c r="I952" i="12"/>
  <c r="I956" i="12"/>
  <c r="I960" i="12"/>
  <c r="I964" i="12"/>
  <c r="I968" i="12"/>
  <c r="I972" i="12"/>
  <c r="I976" i="12"/>
  <c r="I980" i="12"/>
  <c r="I984" i="12"/>
  <c r="I988" i="12"/>
  <c r="I992" i="12"/>
  <c r="I996" i="12"/>
  <c r="I1000" i="12"/>
  <c r="E110" i="12"/>
  <c r="E122" i="12"/>
  <c r="E134" i="12"/>
  <c r="G643" i="12"/>
  <c r="I655" i="12"/>
  <c r="G663" i="12"/>
  <c r="G669" i="12"/>
  <c r="G675" i="12"/>
  <c r="G681" i="12"/>
  <c r="G687" i="12"/>
  <c r="G693" i="12"/>
  <c r="I698" i="12"/>
  <c r="H703" i="12"/>
  <c r="G708" i="12"/>
  <c r="G713" i="12"/>
  <c r="I717" i="12"/>
  <c r="I722" i="12"/>
  <c r="H727" i="12"/>
  <c r="G732" i="12"/>
  <c r="G737" i="12"/>
  <c r="I741" i="12"/>
  <c r="I746" i="12"/>
  <c r="H751" i="12"/>
  <c r="G756" i="12"/>
  <c r="G761" i="12"/>
  <c r="I765" i="12"/>
  <c r="I770" i="12"/>
  <c r="H775" i="12"/>
  <c r="G780" i="12"/>
  <c r="G785" i="12"/>
  <c r="I789" i="12"/>
  <c r="I794" i="12"/>
  <c r="H799" i="12"/>
  <c r="G804" i="12"/>
  <c r="G809" i="12"/>
  <c r="I813" i="12"/>
  <c r="I818" i="12"/>
  <c r="H823" i="12"/>
  <c r="G828" i="12"/>
  <c r="G833" i="12"/>
  <c r="G837" i="12"/>
  <c r="G841" i="12"/>
  <c r="G845" i="12"/>
  <c r="G849" i="12"/>
  <c r="G853" i="12"/>
  <c r="G857" i="12"/>
  <c r="G861" i="12"/>
  <c r="G865" i="12"/>
  <c r="G869" i="12"/>
  <c r="G873" i="12"/>
  <c r="G877" i="12"/>
  <c r="G881" i="12"/>
  <c r="G885" i="12"/>
  <c r="G889" i="12"/>
  <c r="G893" i="12"/>
  <c r="G897" i="12"/>
  <c r="G901" i="12"/>
  <c r="G905" i="12"/>
  <c r="G909" i="12"/>
  <c r="G913" i="12"/>
  <c r="G917" i="12"/>
  <c r="G921" i="12"/>
  <c r="G925" i="12"/>
  <c r="G929" i="12"/>
  <c r="G933" i="12"/>
  <c r="G937" i="12"/>
  <c r="G941" i="12"/>
  <c r="G945" i="12"/>
  <c r="G949" i="12"/>
  <c r="G953" i="12"/>
  <c r="G957" i="12"/>
  <c r="G961" i="12"/>
  <c r="G965" i="12"/>
  <c r="G969" i="12"/>
  <c r="G973" i="12"/>
  <c r="G977" i="12"/>
  <c r="G981" i="12"/>
  <c r="G985" i="12"/>
  <c r="G989" i="12"/>
  <c r="G993" i="12"/>
  <c r="G997" i="12"/>
  <c r="G1001" i="12"/>
  <c r="E111" i="12"/>
  <c r="E123" i="12"/>
  <c r="E135" i="12"/>
  <c r="H643" i="12"/>
  <c r="G656" i="12"/>
  <c r="H663" i="12"/>
  <c r="H669" i="12"/>
  <c r="H675" i="12"/>
  <c r="H681" i="12"/>
  <c r="H687" i="12"/>
  <c r="H693" i="12"/>
  <c r="G699" i="12"/>
  <c r="I703" i="12"/>
  <c r="I708" i="12"/>
  <c r="H713" i="12"/>
  <c r="H718" i="12"/>
  <c r="G723" i="12"/>
  <c r="I727" i="12"/>
  <c r="I732" i="12"/>
  <c r="H737" i="12"/>
  <c r="H742" i="12"/>
  <c r="G747" i="12"/>
  <c r="I751" i="12"/>
  <c r="I756" i="12"/>
  <c r="H761" i="12"/>
  <c r="H766" i="12"/>
  <c r="G771" i="12"/>
  <c r="I775" i="12"/>
  <c r="I780" i="12"/>
  <c r="H785" i="12"/>
  <c r="H790" i="12"/>
  <c r="G795" i="12"/>
  <c r="I799" i="12"/>
  <c r="I804" i="12"/>
  <c r="H809" i="12"/>
  <c r="H814" i="12"/>
  <c r="G819" i="12"/>
  <c r="I823" i="12"/>
  <c r="I828" i="12"/>
  <c r="H833" i="12"/>
  <c r="H837" i="12"/>
  <c r="H841" i="12"/>
  <c r="H845" i="12"/>
  <c r="H849" i="12"/>
  <c r="H853" i="12"/>
  <c r="H857" i="12"/>
  <c r="H861" i="12"/>
  <c r="H865" i="12"/>
  <c r="H869" i="12"/>
  <c r="H873" i="12"/>
  <c r="H877" i="12"/>
  <c r="H881" i="12"/>
  <c r="H885" i="12"/>
  <c r="H889" i="12"/>
  <c r="H893" i="12"/>
  <c r="H897" i="12"/>
  <c r="H901" i="12"/>
  <c r="H905" i="12"/>
  <c r="H909" i="12"/>
  <c r="H913" i="12"/>
  <c r="H917" i="12"/>
  <c r="H921" i="12"/>
  <c r="H925" i="12"/>
  <c r="H929" i="12"/>
  <c r="H933" i="12"/>
  <c r="H937" i="12"/>
  <c r="H941" i="12"/>
  <c r="H945" i="12"/>
  <c r="H949" i="12"/>
  <c r="H953" i="12"/>
  <c r="H957" i="12"/>
  <c r="H961" i="12"/>
  <c r="H965" i="12"/>
  <c r="H969" i="12"/>
  <c r="H973" i="12"/>
  <c r="H977" i="12"/>
  <c r="H981" i="12"/>
  <c r="H985" i="12"/>
  <c r="H989" i="12"/>
  <c r="H993" i="12"/>
  <c r="H997" i="12"/>
  <c r="H1001" i="12"/>
  <c r="E112" i="12"/>
  <c r="E124" i="12"/>
  <c r="E136" i="12"/>
  <c r="E148" i="12"/>
  <c r="E160" i="12"/>
  <c r="E172" i="12"/>
  <c r="E184" i="12"/>
  <c r="E196" i="12"/>
  <c r="E208" i="12"/>
  <c r="E220" i="12"/>
  <c r="E232" i="12"/>
  <c r="E244" i="12"/>
  <c r="E256" i="12"/>
  <c r="E268" i="12"/>
  <c r="E280" i="12"/>
  <c r="E292" i="12"/>
  <c r="E304" i="12"/>
  <c r="E316" i="12"/>
  <c r="E328" i="12"/>
  <c r="E340" i="12"/>
  <c r="E352" i="12"/>
  <c r="E364" i="12"/>
  <c r="E376" i="12"/>
  <c r="E388" i="12"/>
  <c r="E400" i="12"/>
  <c r="E412" i="12"/>
  <c r="E424" i="12"/>
  <c r="E436" i="12"/>
  <c r="E448" i="12"/>
  <c r="E460" i="12"/>
  <c r="E472" i="12"/>
  <c r="E484" i="12"/>
  <c r="E496" i="12"/>
  <c r="E508" i="12"/>
  <c r="E520" i="12"/>
  <c r="E532" i="12"/>
  <c r="E544" i="12"/>
  <c r="E556" i="12"/>
  <c r="E568" i="12"/>
  <c r="E580" i="12"/>
  <c r="E592" i="12"/>
  <c r="E604" i="12"/>
  <c r="E616" i="12"/>
  <c r="E628" i="12"/>
  <c r="E640" i="12"/>
  <c r="E652" i="12"/>
  <c r="E664" i="12"/>
  <c r="H645" i="12"/>
  <c r="G657" i="12"/>
  <c r="I663" i="12"/>
  <c r="I669" i="12"/>
  <c r="I675" i="12"/>
  <c r="I681" i="12"/>
  <c r="I687" i="12"/>
  <c r="I693" i="12"/>
  <c r="H699" i="12"/>
  <c r="G704" i="12"/>
  <c r="G709" i="12"/>
  <c r="I713" i="12"/>
  <c r="I718" i="12"/>
  <c r="H723" i="12"/>
  <c r="G728" i="12"/>
  <c r="G733" i="12"/>
  <c r="I737" i="12"/>
  <c r="I742" i="12"/>
  <c r="H747" i="12"/>
  <c r="G752" i="12"/>
  <c r="G757" i="12"/>
  <c r="I761" i="12"/>
  <c r="I766" i="12"/>
  <c r="H771" i="12"/>
  <c r="G776" i="12"/>
  <c r="G781" i="12"/>
  <c r="I785" i="12"/>
  <c r="I790" i="12"/>
  <c r="H795" i="12"/>
  <c r="G800" i="12"/>
  <c r="G805" i="12"/>
  <c r="I809" i="12"/>
  <c r="I814" i="12"/>
  <c r="H819" i="12"/>
  <c r="G824" i="12"/>
  <c r="G829" i="12"/>
  <c r="I833" i="12"/>
  <c r="I837" i="12"/>
  <c r="I841" i="12"/>
  <c r="I845" i="12"/>
  <c r="I849" i="12"/>
  <c r="I853" i="12"/>
  <c r="I857" i="12"/>
  <c r="I861" i="12"/>
  <c r="I865" i="12"/>
  <c r="I869" i="12"/>
  <c r="I873" i="12"/>
  <c r="I877" i="12"/>
  <c r="I881" i="12"/>
  <c r="I885" i="12"/>
  <c r="I889" i="12"/>
  <c r="I893" i="12"/>
  <c r="I897" i="12"/>
  <c r="I901" i="12"/>
  <c r="I905" i="12"/>
  <c r="I909" i="12"/>
  <c r="I913" i="12"/>
  <c r="I917" i="12"/>
  <c r="I921" i="12"/>
  <c r="I925" i="12"/>
  <c r="I929" i="12"/>
  <c r="I933" i="12"/>
  <c r="I937" i="12"/>
  <c r="I941" i="12"/>
  <c r="I945" i="12"/>
  <c r="I949" i="12"/>
  <c r="I953" i="12"/>
  <c r="I957" i="12"/>
  <c r="I961" i="12"/>
  <c r="I965" i="12"/>
  <c r="I969" i="12"/>
  <c r="I973" i="12"/>
  <c r="I977" i="12"/>
  <c r="I981" i="12"/>
  <c r="I985" i="12"/>
  <c r="I989" i="12"/>
  <c r="I993" i="12"/>
  <c r="I997" i="12"/>
  <c r="I1001" i="12"/>
  <c r="E113" i="12"/>
  <c r="E125" i="12"/>
  <c r="E137" i="12"/>
  <c r="E149" i="12"/>
  <c r="E161" i="12"/>
  <c r="E173" i="12"/>
  <c r="E185" i="12"/>
  <c r="G647" i="12"/>
  <c r="H657" i="12"/>
  <c r="G664" i="12"/>
  <c r="I670" i="12"/>
  <c r="G676" i="12"/>
  <c r="I682" i="12"/>
  <c r="G688" i="12"/>
  <c r="I694" i="12"/>
  <c r="I699" i="12"/>
  <c r="I704" i="12"/>
  <c r="H709" i="12"/>
  <c r="H714" i="12"/>
  <c r="G719" i="12"/>
  <c r="I723" i="12"/>
  <c r="I728" i="12"/>
  <c r="H733" i="12"/>
  <c r="H738" i="12"/>
  <c r="G743" i="12"/>
  <c r="I747" i="12"/>
  <c r="I752" i="12"/>
  <c r="H757" i="12"/>
  <c r="H762" i="12"/>
  <c r="G767" i="12"/>
  <c r="I771" i="12"/>
  <c r="I776" i="12"/>
  <c r="H781" i="12"/>
  <c r="H786" i="12"/>
  <c r="G791" i="12"/>
  <c r="I795" i="12"/>
  <c r="I800" i="12"/>
  <c r="H805" i="12"/>
  <c r="H810" i="12"/>
  <c r="G815" i="12"/>
  <c r="I819" i="12"/>
  <c r="I824" i="12"/>
  <c r="H829" i="12"/>
  <c r="G834" i="12"/>
  <c r="G838" i="12"/>
  <c r="G842" i="12"/>
  <c r="G846" i="12"/>
  <c r="G850" i="12"/>
  <c r="G854" i="12"/>
  <c r="G858" i="12"/>
  <c r="G862" i="12"/>
  <c r="G866" i="12"/>
  <c r="G870" i="12"/>
  <c r="G874" i="12"/>
  <c r="G878" i="12"/>
  <c r="G882" i="12"/>
  <c r="G886" i="12"/>
  <c r="G890" i="12"/>
  <c r="G894" i="12"/>
  <c r="G898" i="12"/>
  <c r="G902" i="12"/>
  <c r="G906" i="12"/>
  <c r="G910" i="12"/>
  <c r="G914" i="12"/>
  <c r="G918" i="12"/>
  <c r="G922" i="12"/>
  <c r="G926" i="12"/>
  <c r="G930" i="12"/>
  <c r="G934" i="12"/>
  <c r="G938" i="12"/>
  <c r="G942" i="12"/>
  <c r="G946" i="12"/>
  <c r="G950" i="12"/>
  <c r="G954" i="12"/>
  <c r="G958" i="12"/>
  <c r="G962" i="12"/>
  <c r="G966" i="12"/>
  <c r="G970" i="12"/>
  <c r="G974" i="12"/>
  <c r="G978" i="12"/>
  <c r="G982" i="12"/>
  <c r="G986" i="12"/>
  <c r="G990" i="12"/>
  <c r="G994" i="12"/>
  <c r="G998" i="12"/>
  <c r="E102" i="12"/>
  <c r="E114" i="12"/>
  <c r="E126" i="12"/>
  <c r="E138" i="12"/>
  <c r="E150" i="12"/>
  <c r="E162" i="12"/>
  <c r="E174" i="12"/>
  <c r="H647" i="12"/>
  <c r="G659" i="12"/>
  <c r="G665" i="12"/>
  <c r="G671" i="12"/>
  <c r="G677" i="12"/>
  <c r="G683" i="12"/>
  <c r="G689" i="12"/>
  <c r="G695" i="12"/>
  <c r="G700" i="12"/>
  <c r="G705" i="12"/>
  <c r="I709" i="12"/>
  <c r="I714" i="12"/>
  <c r="H719" i="12"/>
  <c r="G724" i="12"/>
  <c r="G729" i="12"/>
  <c r="I733" i="12"/>
  <c r="I738" i="12"/>
  <c r="H743" i="12"/>
  <c r="G748" i="12"/>
  <c r="G753" i="12"/>
  <c r="I757" i="12"/>
  <c r="I762" i="12"/>
  <c r="H767" i="12"/>
  <c r="G772" i="12"/>
  <c r="G777" i="12"/>
  <c r="I781" i="12"/>
  <c r="I786" i="12"/>
  <c r="H791" i="12"/>
  <c r="G796" i="12"/>
  <c r="G801" i="12"/>
  <c r="I805" i="12"/>
  <c r="I810" i="12"/>
  <c r="H815" i="12"/>
  <c r="G820" i="12"/>
  <c r="G825" i="12"/>
  <c r="I829" i="12"/>
  <c r="H834" i="12"/>
  <c r="H838" i="12"/>
  <c r="H842" i="12"/>
  <c r="H846" i="12"/>
  <c r="H850" i="12"/>
  <c r="H854" i="12"/>
  <c r="H858" i="12"/>
  <c r="H862" i="12"/>
  <c r="H866" i="12"/>
  <c r="H870" i="12"/>
  <c r="H874" i="12"/>
  <c r="H878" i="12"/>
  <c r="H882" i="12"/>
  <c r="H886" i="12"/>
  <c r="H890" i="12"/>
  <c r="H894" i="12"/>
  <c r="H898" i="12"/>
  <c r="H902" i="12"/>
  <c r="H906" i="12"/>
  <c r="H910" i="12"/>
  <c r="H914" i="12"/>
  <c r="H918" i="12"/>
  <c r="H922" i="12"/>
  <c r="H926" i="12"/>
  <c r="H930" i="12"/>
  <c r="H934" i="12"/>
  <c r="H938" i="12"/>
  <c r="H942" i="12"/>
  <c r="H946" i="12"/>
  <c r="H950" i="12"/>
  <c r="H954" i="12"/>
  <c r="H958" i="12"/>
  <c r="H962" i="12"/>
  <c r="H966" i="12"/>
  <c r="H970" i="12"/>
  <c r="H974" i="12"/>
  <c r="H978" i="12"/>
  <c r="H982" i="12"/>
  <c r="H986" i="12"/>
  <c r="H990" i="12"/>
  <c r="H994" i="12"/>
  <c r="H998" i="12"/>
  <c r="E103" i="12"/>
  <c r="E115" i="12"/>
  <c r="E127" i="12"/>
  <c r="E139" i="12"/>
  <c r="E151" i="12"/>
  <c r="E163" i="12"/>
  <c r="E175" i="12"/>
  <c r="H649" i="12"/>
  <c r="H659" i="12"/>
  <c r="H665" i="12"/>
  <c r="H671" i="12"/>
  <c r="H677" i="12"/>
  <c r="H683" i="12"/>
  <c r="H689" i="12"/>
  <c r="H695" i="12"/>
  <c r="I700" i="12"/>
  <c r="H705" i="12"/>
  <c r="H710" i="12"/>
  <c r="G715" i="12"/>
  <c r="I719" i="12"/>
  <c r="I724" i="12"/>
  <c r="H729" i="12"/>
  <c r="H734" i="12"/>
  <c r="G739" i="12"/>
  <c r="I743" i="12"/>
  <c r="I748" i="12"/>
  <c r="H753" i="12"/>
  <c r="H758" i="12"/>
  <c r="G763" i="12"/>
  <c r="I767" i="12"/>
  <c r="I772" i="12"/>
  <c r="H777" i="12"/>
  <c r="H782" i="12"/>
  <c r="G787" i="12"/>
  <c r="I791" i="12"/>
  <c r="I796" i="12"/>
  <c r="H801" i="12"/>
  <c r="H806" i="12"/>
  <c r="G811" i="12"/>
  <c r="I815" i="12"/>
  <c r="I820" i="12"/>
  <c r="H825" i="12"/>
  <c r="H830" i="12"/>
  <c r="I834" i="12"/>
  <c r="I838" i="12"/>
  <c r="I842" i="12"/>
  <c r="I846" i="12"/>
  <c r="I850" i="12"/>
  <c r="I854" i="12"/>
  <c r="I858" i="12"/>
  <c r="I862" i="12"/>
  <c r="I866" i="12"/>
  <c r="I870" i="12"/>
  <c r="I874" i="12"/>
  <c r="I878" i="12"/>
  <c r="I882" i="12"/>
  <c r="I886" i="12"/>
  <c r="I890" i="12"/>
  <c r="I894" i="12"/>
  <c r="I898" i="12"/>
  <c r="I902" i="12"/>
  <c r="I906" i="12"/>
  <c r="I910" i="12"/>
  <c r="I914" i="12"/>
  <c r="I918" i="12"/>
  <c r="I922" i="12"/>
  <c r="I926" i="12"/>
  <c r="I930" i="12"/>
  <c r="I934" i="12"/>
  <c r="I938" i="12"/>
  <c r="I942" i="12"/>
  <c r="I946" i="12"/>
  <c r="I950" i="12"/>
  <c r="I954" i="12"/>
  <c r="I958" i="12"/>
  <c r="I962" i="12"/>
  <c r="I966" i="12"/>
  <c r="I970" i="12"/>
  <c r="I974" i="12"/>
  <c r="I978" i="12"/>
  <c r="I982" i="12"/>
  <c r="I986" i="12"/>
  <c r="I990" i="12"/>
  <c r="I994" i="12"/>
  <c r="I998" i="12"/>
  <c r="E104" i="12"/>
  <c r="E116" i="12"/>
  <c r="E128" i="12"/>
  <c r="E140" i="12"/>
  <c r="E152" i="12"/>
  <c r="E164" i="12"/>
  <c r="G651" i="12"/>
  <c r="I659" i="12"/>
  <c r="I665" i="12"/>
  <c r="I671" i="12"/>
  <c r="I677" i="12"/>
  <c r="I683" i="12"/>
  <c r="I689" i="12"/>
  <c r="I695" i="12"/>
  <c r="G701" i="12"/>
  <c r="I705" i="12"/>
  <c r="I710" i="12"/>
  <c r="H715" i="12"/>
  <c r="G720" i="12"/>
  <c r="G725" i="12"/>
  <c r="I729" i="12"/>
  <c r="I734" i="12"/>
  <c r="H739" i="12"/>
  <c r="G744" i="12"/>
  <c r="G749" i="12"/>
  <c r="I753" i="12"/>
  <c r="I758" i="12"/>
  <c r="H763" i="12"/>
  <c r="G768" i="12"/>
  <c r="G773" i="12"/>
  <c r="I777" i="12"/>
  <c r="I782" i="12"/>
  <c r="H787" i="12"/>
  <c r="G792" i="12"/>
  <c r="G797" i="12"/>
  <c r="I801" i="12"/>
  <c r="I806" i="12"/>
  <c r="H811" i="12"/>
  <c r="G816" i="12"/>
  <c r="G821" i="12"/>
  <c r="I825" i="12"/>
  <c r="I830" i="12"/>
  <c r="G835" i="12"/>
  <c r="G839" i="12"/>
  <c r="G843" i="12"/>
  <c r="G847" i="12"/>
  <c r="G851" i="12"/>
  <c r="G855" i="12"/>
  <c r="G859" i="12"/>
  <c r="G863" i="12"/>
  <c r="G867" i="12"/>
  <c r="G871" i="12"/>
  <c r="G875" i="12"/>
  <c r="G879" i="12"/>
  <c r="G883" i="12"/>
  <c r="G887" i="12"/>
  <c r="G891" i="12"/>
  <c r="G895" i="12"/>
  <c r="G899" i="12"/>
  <c r="G903" i="12"/>
  <c r="G907" i="12"/>
  <c r="G911" i="12"/>
  <c r="G915" i="12"/>
  <c r="G919" i="12"/>
  <c r="G923" i="12"/>
  <c r="G927" i="12"/>
  <c r="G931" i="12"/>
  <c r="G935" i="12"/>
  <c r="G939" i="12"/>
  <c r="G943" i="12"/>
  <c r="G947" i="12"/>
  <c r="G951" i="12"/>
  <c r="G955" i="12"/>
  <c r="G959" i="12"/>
  <c r="G963" i="12"/>
  <c r="G967" i="12"/>
  <c r="G971" i="12"/>
  <c r="G975" i="12"/>
  <c r="G979" i="12"/>
  <c r="G983" i="12"/>
  <c r="G987" i="12"/>
  <c r="G991" i="12"/>
  <c r="G995" i="12"/>
  <c r="G999" i="12"/>
  <c r="E105" i="12"/>
  <c r="E117" i="12"/>
  <c r="E129" i="12"/>
  <c r="E141" i="12"/>
  <c r="E153" i="12"/>
  <c r="E165" i="12"/>
  <c r="E177" i="12"/>
  <c r="E189" i="12"/>
  <c r="E201" i="12"/>
  <c r="E213" i="12"/>
  <c r="E225" i="12"/>
  <c r="E237" i="12"/>
  <c r="E249" i="12"/>
  <c r="E261" i="12"/>
  <c r="E273" i="12"/>
  <c r="E285" i="12"/>
  <c r="E297" i="12"/>
  <c r="E309" i="12"/>
  <c r="E321" i="12"/>
  <c r="E333" i="12"/>
  <c r="E345" i="12"/>
  <c r="E357" i="12"/>
  <c r="E369" i="12"/>
  <c r="E381" i="12"/>
  <c r="E393" i="12"/>
  <c r="E405" i="12"/>
  <c r="E417" i="12"/>
  <c r="E429" i="12"/>
  <c r="E441" i="12"/>
  <c r="E453" i="12"/>
  <c r="E465" i="12"/>
  <c r="E477" i="12"/>
  <c r="E489" i="12"/>
  <c r="E501" i="12"/>
  <c r="E513" i="12"/>
  <c r="E525" i="12"/>
  <c r="E537" i="12"/>
  <c r="E549" i="12"/>
  <c r="E561" i="12"/>
  <c r="E573" i="12"/>
  <c r="E585" i="12"/>
  <c r="E597" i="12"/>
  <c r="E609" i="12"/>
  <c r="E621" i="12"/>
  <c r="E633" i="12"/>
  <c r="E645" i="12"/>
  <c r="E657" i="12"/>
  <c r="E669" i="12"/>
  <c r="E159" i="12"/>
  <c r="E188" i="12"/>
  <c r="E203" i="12"/>
  <c r="E217" i="12"/>
  <c r="E231" i="12"/>
  <c r="E246" i="12"/>
  <c r="E260" i="12"/>
  <c r="E275" i="12"/>
  <c r="E289" i="12"/>
  <c r="E303" i="12"/>
  <c r="E318" i="12"/>
  <c r="E332" i="12"/>
  <c r="E347" i="12"/>
  <c r="E361" i="12"/>
  <c r="E375" i="12"/>
  <c r="E390" i="12"/>
  <c r="E404" i="12"/>
  <c r="E419" i="12"/>
  <c r="E433" i="12"/>
  <c r="E447" i="12"/>
  <c r="E462" i="12"/>
  <c r="E476" i="12"/>
  <c r="E491" i="12"/>
  <c r="E505" i="12"/>
  <c r="E519" i="12"/>
  <c r="E534" i="12"/>
  <c r="E548" i="12"/>
  <c r="E563" i="12"/>
  <c r="E577" i="12"/>
  <c r="E591" i="12"/>
  <c r="E606" i="12"/>
  <c r="E620" i="12"/>
  <c r="E635" i="12"/>
  <c r="E649" i="12"/>
  <c r="E663" i="12"/>
  <c r="E677" i="12"/>
  <c r="E689" i="12"/>
  <c r="E701" i="12"/>
  <c r="E713" i="12"/>
  <c r="E725" i="12"/>
  <c r="E737" i="12"/>
  <c r="E749" i="12"/>
  <c r="E761" i="12"/>
  <c r="E773" i="12"/>
  <c r="E785" i="12"/>
  <c r="E797" i="12"/>
  <c r="E809" i="12"/>
  <c r="E821" i="12"/>
  <c r="E833" i="12"/>
  <c r="E845" i="12"/>
  <c r="E857" i="12"/>
  <c r="E869" i="12"/>
  <c r="E881" i="12"/>
  <c r="E893" i="12"/>
  <c r="E905" i="12"/>
  <c r="E917" i="12"/>
  <c r="E929" i="12"/>
  <c r="E941" i="12"/>
  <c r="E953" i="12"/>
  <c r="E965" i="12"/>
  <c r="E977" i="12"/>
  <c r="E989" i="12"/>
  <c r="E1001" i="12"/>
  <c r="I6" i="12"/>
  <c r="I10" i="12"/>
  <c r="I14" i="12"/>
  <c r="I18" i="12"/>
  <c r="I22" i="12"/>
  <c r="I26" i="12"/>
  <c r="I30" i="12"/>
  <c r="I34" i="12"/>
  <c r="I38" i="12"/>
  <c r="I42" i="12"/>
  <c r="I46" i="12"/>
  <c r="I50" i="12"/>
  <c r="I54" i="12"/>
  <c r="I58" i="12"/>
  <c r="I62" i="12"/>
  <c r="I66" i="12"/>
  <c r="I70" i="12"/>
  <c r="I74" i="12"/>
  <c r="I78" i="12"/>
  <c r="I82" i="12"/>
  <c r="I86" i="12"/>
  <c r="I90" i="12"/>
  <c r="I94" i="12"/>
  <c r="I98" i="12"/>
  <c r="E168" i="12"/>
  <c r="E190" i="12"/>
  <c r="E204" i="12"/>
  <c r="E218" i="12"/>
  <c r="E233" i="12"/>
  <c r="E247" i="12"/>
  <c r="E262" i="12"/>
  <c r="E276" i="12"/>
  <c r="E290" i="12"/>
  <c r="E305" i="12"/>
  <c r="E319" i="12"/>
  <c r="E334" i="12"/>
  <c r="E348" i="12"/>
  <c r="E362" i="12"/>
  <c r="E377" i="12"/>
  <c r="E391" i="12"/>
  <c r="E406" i="12"/>
  <c r="E420" i="12"/>
  <c r="E434" i="12"/>
  <c r="E449" i="12"/>
  <c r="E463" i="12"/>
  <c r="E478" i="12"/>
  <c r="E492" i="12"/>
  <c r="E506" i="12"/>
  <c r="E521" i="12"/>
  <c r="E535" i="12"/>
  <c r="E550" i="12"/>
  <c r="E564" i="12"/>
  <c r="E578" i="12"/>
  <c r="E593" i="12"/>
  <c r="E607" i="12"/>
  <c r="E622" i="12"/>
  <c r="E636" i="12"/>
  <c r="E650" i="12"/>
  <c r="E665" i="12"/>
  <c r="E678" i="12"/>
  <c r="E690" i="12"/>
  <c r="E702" i="12"/>
  <c r="E714" i="12"/>
  <c r="E726" i="12"/>
  <c r="E738" i="12"/>
  <c r="E750" i="12"/>
  <c r="E762" i="12"/>
  <c r="E774" i="12"/>
  <c r="E786" i="12"/>
  <c r="E798" i="12"/>
  <c r="E810" i="12"/>
  <c r="E822" i="12"/>
  <c r="E834" i="12"/>
  <c r="E109" i="12"/>
  <c r="E169" i="12"/>
  <c r="E191" i="12"/>
  <c r="E205" i="12"/>
  <c r="E219" i="12"/>
  <c r="E234" i="12"/>
  <c r="E248" i="12"/>
  <c r="E263" i="12"/>
  <c r="E277" i="12"/>
  <c r="E291" i="12"/>
  <c r="E306" i="12"/>
  <c r="E320" i="12"/>
  <c r="E335" i="12"/>
  <c r="E349" i="12"/>
  <c r="E363" i="12"/>
  <c r="E378" i="12"/>
  <c r="E392" i="12"/>
  <c r="E407" i="12"/>
  <c r="E421" i="12"/>
  <c r="E435" i="12"/>
  <c r="E450" i="12"/>
  <c r="E464" i="12"/>
  <c r="E479" i="12"/>
  <c r="E493" i="12"/>
  <c r="E507" i="12"/>
  <c r="E522" i="12"/>
  <c r="E536" i="12"/>
  <c r="E551" i="12"/>
  <c r="E565" i="12"/>
  <c r="E579" i="12"/>
  <c r="E594" i="12"/>
  <c r="E608" i="12"/>
  <c r="E623" i="12"/>
  <c r="E637" i="12"/>
  <c r="E651" i="12"/>
  <c r="E666" i="12"/>
  <c r="E679" i="12"/>
  <c r="E691" i="12"/>
  <c r="E703" i="12"/>
  <c r="E715" i="12"/>
  <c r="E727" i="12"/>
  <c r="E739" i="12"/>
  <c r="E751" i="12"/>
  <c r="E763" i="12"/>
  <c r="E775" i="12"/>
  <c r="E787" i="12"/>
  <c r="E799" i="12"/>
  <c r="E811" i="12"/>
  <c r="E823" i="12"/>
  <c r="E835" i="12"/>
  <c r="E121" i="12"/>
  <c r="E170" i="12"/>
  <c r="E192" i="12"/>
  <c r="E206" i="12"/>
  <c r="E221" i="12"/>
  <c r="E235" i="12"/>
  <c r="E250" i="12"/>
  <c r="E264" i="12"/>
  <c r="E278" i="12"/>
  <c r="E293" i="12"/>
  <c r="E307" i="12"/>
  <c r="E322" i="12"/>
  <c r="E336" i="12"/>
  <c r="E350" i="12"/>
  <c r="E365" i="12"/>
  <c r="E379" i="12"/>
  <c r="E394" i="12"/>
  <c r="E408" i="12"/>
  <c r="E422" i="12"/>
  <c r="E437" i="12"/>
  <c r="E451" i="12"/>
  <c r="E466" i="12"/>
  <c r="E480" i="12"/>
  <c r="E494" i="12"/>
  <c r="E509" i="12"/>
  <c r="E523" i="12"/>
  <c r="E538" i="12"/>
  <c r="E552" i="12"/>
  <c r="E566" i="12"/>
  <c r="E581" i="12"/>
  <c r="E595" i="12"/>
  <c r="E610" i="12"/>
  <c r="E624" i="12"/>
  <c r="E638" i="12"/>
  <c r="E653" i="12"/>
  <c r="E667" i="12"/>
  <c r="E680" i="12"/>
  <c r="E692" i="12"/>
  <c r="E704" i="12"/>
  <c r="E716" i="12"/>
  <c r="E728" i="12"/>
  <c r="E740" i="12"/>
  <c r="E752" i="12"/>
  <c r="E764" i="12"/>
  <c r="E776" i="12"/>
  <c r="E788" i="12"/>
  <c r="E800" i="12"/>
  <c r="E812" i="12"/>
  <c r="E824" i="12"/>
  <c r="E836" i="12"/>
  <c r="E848" i="12"/>
  <c r="E860" i="12"/>
  <c r="E872" i="12"/>
  <c r="E884" i="12"/>
  <c r="E896" i="12"/>
  <c r="E908" i="12"/>
  <c r="E920" i="12"/>
  <c r="E932" i="12"/>
  <c r="E944" i="12"/>
  <c r="E956" i="12"/>
  <c r="E968" i="12"/>
  <c r="E980" i="12"/>
  <c r="E992" i="12"/>
  <c r="I3" i="12"/>
  <c r="I7" i="12"/>
  <c r="I11" i="12"/>
  <c r="I15" i="12"/>
  <c r="I19" i="12"/>
  <c r="I23" i="12"/>
  <c r="I27" i="12"/>
  <c r="I31" i="12"/>
  <c r="I35" i="12"/>
  <c r="I39" i="12"/>
  <c r="I43" i="12"/>
  <c r="I47" i="12"/>
  <c r="I51" i="12"/>
  <c r="I55" i="12"/>
  <c r="I59" i="12"/>
  <c r="I63" i="12"/>
  <c r="I67" i="12"/>
  <c r="I71" i="12"/>
  <c r="I75" i="12"/>
  <c r="I79" i="12"/>
  <c r="I83" i="12"/>
  <c r="I87" i="12"/>
  <c r="E133" i="12"/>
  <c r="E171" i="12"/>
  <c r="E193" i="12"/>
  <c r="E207" i="12"/>
  <c r="E222" i="12"/>
  <c r="E236" i="12"/>
  <c r="E251" i="12"/>
  <c r="E265" i="12"/>
  <c r="E279" i="12"/>
  <c r="E294" i="12"/>
  <c r="E308" i="12"/>
  <c r="E323" i="12"/>
  <c r="E337" i="12"/>
  <c r="E351" i="12"/>
  <c r="E366" i="12"/>
  <c r="E380" i="12"/>
  <c r="E395" i="12"/>
  <c r="E409" i="12"/>
  <c r="E423" i="12"/>
  <c r="E438" i="12"/>
  <c r="E452" i="12"/>
  <c r="E467" i="12"/>
  <c r="E481" i="12"/>
  <c r="E495" i="12"/>
  <c r="E510" i="12"/>
  <c r="E524" i="12"/>
  <c r="E539" i="12"/>
  <c r="E553" i="12"/>
  <c r="E567" i="12"/>
  <c r="E582" i="12"/>
  <c r="E596" i="12"/>
  <c r="E611" i="12"/>
  <c r="E625" i="12"/>
  <c r="E639" i="12"/>
  <c r="E654" i="12"/>
  <c r="E668" i="12"/>
  <c r="E681" i="12"/>
  <c r="E693" i="12"/>
  <c r="E705" i="12"/>
  <c r="E717" i="12"/>
  <c r="E729" i="12"/>
  <c r="E741" i="12"/>
  <c r="E753" i="12"/>
  <c r="E765" i="12"/>
  <c r="E777" i="12"/>
  <c r="E789" i="12"/>
  <c r="E801" i="12"/>
  <c r="E813" i="12"/>
  <c r="E825" i="12"/>
  <c r="E837" i="12"/>
  <c r="E144" i="12"/>
  <c r="E176" i="12"/>
  <c r="E194" i="12"/>
  <c r="E209" i="12"/>
  <c r="E223" i="12"/>
  <c r="E238" i="12"/>
  <c r="E252" i="12"/>
  <c r="E266" i="12"/>
  <c r="E281" i="12"/>
  <c r="E295" i="12"/>
  <c r="E310" i="12"/>
  <c r="E324" i="12"/>
  <c r="E338" i="12"/>
  <c r="E353" i="12"/>
  <c r="E367" i="12"/>
  <c r="E382" i="12"/>
  <c r="E396" i="12"/>
  <c r="E410" i="12"/>
  <c r="E425" i="12"/>
  <c r="E439" i="12"/>
  <c r="E454" i="12"/>
  <c r="E468" i="12"/>
  <c r="E482" i="12"/>
  <c r="E497" i="12"/>
  <c r="E511" i="12"/>
  <c r="E526" i="12"/>
  <c r="E540" i="12"/>
  <c r="E554" i="12"/>
  <c r="E569" i="12"/>
  <c r="E583" i="12"/>
  <c r="E598" i="12"/>
  <c r="E612" i="12"/>
  <c r="E626" i="12"/>
  <c r="E641" i="12"/>
  <c r="E655" i="12"/>
  <c r="E670" i="12"/>
  <c r="E682" i="12"/>
  <c r="E694" i="12"/>
  <c r="E706" i="12"/>
  <c r="E718" i="12"/>
  <c r="E730" i="12"/>
  <c r="E742" i="12"/>
  <c r="E754" i="12"/>
  <c r="E766" i="12"/>
  <c r="E778" i="12"/>
  <c r="E790" i="12"/>
  <c r="E802" i="12"/>
  <c r="E814" i="12"/>
  <c r="E826" i="12"/>
  <c r="E838" i="12"/>
  <c r="E850" i="12"/>
  <c r="E862" i="12"/>
  <c r="E874" i="12"/>
  <c r="E145" i="12"/>
  <c r="E180" i="12"/>
  <c r="E195" i="12"/>
  <c r="E210" i="12"/>
  <c r="E224" i="12"/>
  <c r="E239" i="12"/>
  <c r="E253" i="12"/>
  <c r="E267" i="12"/>
  <c r="E282" i="12"/>
  <c r="E296" i="12"/>
  <c r="E311" i="12"/>
  <c r="E325" i="12"/>
  <c r="E339" i="12"/>
  <c r="E354" i="12"/>
  <c r="E368" i="12"/>
  <c r="E383" i="12"/>
  <c r="E397" i="12"/>
  <c r="E411" i="12"/>
  <c r="E426" i="12"/>
  <c r="E440" i="12"/>
  <c r="E455" i="12"/>
  <c r="E469" i="12"/>
  <c r="E483" i="12"/>
  <c r="E498" i="12"/>
  <c r="E512" i="12"/>
  <c r="E527" i="12"/>
  <c r="E541" i="12"/>
  <c r="E555" i="12"/>
  <c r="E570" i="12"/>
  <c r="E584" i="12"/>
  <c r="E599" i="12"/>
  <c r="E613" i="12"/>
  <c r="E627" i="12"/>
  <c r="E642" i="12"/>
  <c r="E656" i="12"/>
  <c r="E671" i="12"/>
  <c r="E683" i="12"/>
  <c r="E695" i="12"/>
  <c r="E707" i="12"/>
  <c r="E719" i="12"/>
  <c r="E731" i="12"/>
  <c r="E743" i="12"/>
  <c r="E755" i="12"/>
  <c r="E767" i="12"/>
  <c r="E779" i="12"/>
  <c r="E791" i="12"/>
  <c r="E803" i="12"/>
  <c r="E815" i="12"/>
  <c r="E827" i="12"/>
  <c r="E839" i="12"/>
  <c r="E851" i="12"/>
  <c r="E863" i="12"/>
  <c r="E875" i="12"/>
  <c r="E887" i="12"/>
  <c r="E899" i="12"/>
  <c r="E911" i="12"/>
  <c r="E923" i="12"/>
  <c r="E935" i="12"/>
  <c r="E947" i="12"/>
  <c r="E959" i="12"/>
  <c r="E971" i="12"/>
  <c r="E983" i="12"/>
  <c r="E995" i="12"/>
  <c r="I4" i="12"/>
  <c r="I8" i="12"/>
  <c r="I12" i="12"/>
  <c r="I16" i="12"/>
  <c r="I20" i="12"/>
  <c r="I24" i="12"/>
  <c r="I28" i="12"/>
  <c r="I32" i="12"/>
  <c r="I36" i="12"/>
  <c r="I40" i="12"/>
  <c r="I44" i="12"/>
  <c r="I48" i="12"/>
  <c r="I52" i="12"/>
  <c r="I56" i="12"/>
  <c r="I60" i="12"/>
  <c r="I64" i="12"/>
  <c r="I68" i="12"/>
  <c r="I72" i="12"/>
  <c r="I76" i="12"/>
  <c r="I80" i="12"/>
  <c r="I84" i="12"/>
  <c r="I88" i="12"/>
  <c r="E146" i="12"/>
  <c r="E181" i="12"/>
  <c r="E197" i="12"/>
  <c r="E211" i="12"/>
  <c r="E226" i="12"/>
  <c r="E240" i="12"/>
  <c r="E254" i="12"/>
  <c r="E269" i="12"/>
  <c r="E283" i="12"/>
  <c r="E298" i="12"/>
  <c r="E312" i="12"/>
  <c r="E326" i="12"/>
  <c r="E341" i="12"/>
  <c r="E355" i="12"/>
  <c r="E370" i="12"/>
  <c r="E384" i="12"/>
  <c r="E398" i="12"/>
  <c r="E413" i="12"/>
  <c r="E427" i="12"/>
  <c r="E442" i="12"/>
  <c r="E456" i="12"/>
  <c r="E470" i="12"/>
  <c r="E485" i="12"/>
  <c r="E499" i="12"/>
  <c r="E514" i="12"/>
  <c r="E528" i="12"/>
  <c r="E542" i="12"/>
  <c r="E557" i="12"/>
  <c r="E571" i="12"/>
  <c r="E586" i="12"/>
  <c r="E600" i="12"/>
  <c r="E614" i="12"/>
  <c r="E629" i="12"/>
  <c r="E643" i="12"/>
  <c r="E658" i="12"/>
  <c r="E672" i="12"/>
  <c r="E684" i="12"/>
  <c r="E696" i="12"/>
  <c r="E708" i="12"/>
  <c r="E720" i="12"/>
  <c r="E732" i="12"/>
  <c r="E744" i="12"/>
  <c r="E756" i="12"/>
  <c r="E768" i="12"/>
  <c r="E780" i="12"/>
  <c r="E792" i="12"/>
  <c r="E804" i="12"/>
  <c r="E816" i="12"/>
  <c r="E828" i="12"/>
  <c r="E840" i="12"/>
  <c r="E852" i="12"/>
  <c r="E864" i="12"/>
  <c r="E876" i="12"/>
  <c r="E888" i="12"/>
  <c r="E900" i="12"/>
  <c r="E912" i="12"/>
  <c r="E924" i="12"/>
  <c r="E936" i="12"/>
  <c r="E948" i="12"/>
  <c r="E960" i="12"/>
  <c r="E972" i="12"/>
  <c r="E984" i="12"/>
  <c r="E996" i="12"/>
  <c r="G5" i="12"/>
  <c r="G9" i="12"/>
  <c r="G13" i="12"/>
  <c r="G17" i="12"/>
  <c r="E147" i="12"/>
  <c r="E182" i="12"/>
  <c r="E198" i="12"/>
  <c r="E212" i="12"/>
  <c r="E227" i="12"/>
  <c r="E241" i="12"/>
  <c r="E255" i="12"/>
  <c r="E270" i="12"/>
  <c r="E284" i="12"/>
  <c r="E299" i="12"/>
  <c r="E313" i="12"/>
  <c r="E327" i="12"/>
  <c r="E342" i="12"/>
  <c r="E356" i="12"/>
  <c r="E371" i="12"/>
  <c r="E385" i="12"/>
  <c r="E399" i="12"/>
  <c r="E414" i="12"/>
  <c r="E428" i="12"/>
  <c r="E443" i="12"/>
  <c r="E457" i="12"/>
  <c r="E471" i="12"/>
  <c r="E486" i="12"/>
  <c r="E500" i="12"/>
  <c r="E515" i="12"/>
  <c r="E529" i="12"/>
  <c r="E543" i="12"/>
  <c r="E558" i="12"/>
  <c r="E572" i="12"/>
  <c r="E587" i="12"/>
  <c r="E601" i="12"/>
  <c r="E615" i="12"/>
  <c r="E630" i="12"/>
  <c r="E644" i="12"/>
  <c r="E659" i="12"/>
  <c r="E673" i="12"/>
  <c r="E685" i="12"/>
  <c r="E697" i="12"/>
  <c r="E709" i="12"/>
  <c r="E721" i="12"/>
  <c r="E733" i="12"/>
  <c r="E745" i="12"/>
  <c r="E757" i="12"/>
  <c r="E769" i="12"/>
  <c r="E781" i="12"/>
  <c r="E793" i="12"/>
  <c r="E805" i="12"/>
  <c r="E817" i="12"/>
  <c r="E829" i="12"/>
  <c r="E841" i="12"/>
  <c r="E853" i="12"/>
  <c r="E865" i="12"/>
  <c r="E877" i="12"/>
  <c r="E889" i="12"/>
  <c r="E901" i="12"/>
  <c r="E913" i="12"/>
  <c r="E925" i="12"/>
  <c r="E937" i="12"/>
  <c r="E949" i="12"/>
  <c r="E961" i="12"/>
  <c r="E973" i="12"/>
  <c r="E985" i="12"/>
  <c r="E997" i="12"/>
  <c r="H5" i="12"/>
  <c r="H9" i="12"/>
  <c r="H13" i="12"/>
  <c r="H17" i="12"/>
  <c r="H21" i="12"/>
  <c r="E156" i="12"/>
  <c r="E183" i="12"/>
  <c r="E199" i="12"/>
  <c r="E214" i="12"/>
  <c r="E228" i="12"/>
  <c r="E242" i="12"/>
  <c r="E257" i="12"/>
  <c r="E271" i="12"/>
  <c r="E286" i="12"/>
  <c r="E300" i="12"/>
  <c r="E314" i="12"/>
  <c r="E329" i="12"/>
  <c r="E343" i="12"/>
  <c r="E358" i="12"/>
  <c r="E372" i="12"/>
  <c r="E386" i="12"/>
  <c r="E401" i="12"/>
  <c r="E415" i="12"/>
  <c r="E430" i="12"/>
  <c r="E444" i="12"/>
  <c r="E458" i="12"/>
  <c r="E473" i="12"/>
  <c r="E487" i="12"/>
  <c r="E502" i="12"/>
  <c r="E516" i="12"/>
  <c r="E530" i="12"/>
  <c r="E545" i="12"/>
  <c r="E559" i="12"/>
  <c r="E574" i="12"/>
  <c r="E588" i="12"/>
  <c r="E602" i="12"/>
  <c r="E617" i="12"/>
  <c r="E631" i="12"/>
  <c r="E646" i="12"/>
  <c r="E660" i="12"/>
  <c r="E674" i="12"/>
  <c r="E686" i="12"/>
  <c r="E698" i="12"/>
  <c r="E710" i="12"/>
  <c r="E722" i="12"/>
  <c r="E734" i="12"/>
  <c r="E746" i="12"/>
  <c r="E758" i="12"/>
  <c r="E770" i="12"/>
  <c r="E782" i="12"/>
  <c r="E794" i="12"/>
  <c r="E806" i="12"/>
  <c r="E818" i="12"/>
  <c r="E830" i="12"/>
  <c r="E842" i="12"/>
  <c r="E854" i="12"/>
  <c r="E866" i="12"/>
  <c r="E878" i="12"/>
  <c r="E890" i="12"/>
  <c r="E902" i="12"/>
  <c r="E914" i="12"/>
  <c r="E926" i="12"/>
  <c r="E938" i="12"/>
  <c r="E950" i="12"/>
  <c r="E962" i="12"/>
  <c r="E974" i="12"/>
  <c r="E986" i="12"/>
  <c r="E998" i="12"/>
  <c r="I5" i="12"/>
  <c r="I9" i="12"/>
  <c r="I13" i="12"/>
  <c r="I17" i="12"/>
  <c r="I21" i="12"/>
  <c r="I25" i="12"/>
  <c r="I29" i="12"/>
  <c r="I33" i="12"/>
  <c r="I37" i="12"/>
  <c r="I41" i="12"/>
  <c r="I45" i="12"/>
  <c r="I49" i="12"/>
  <c r="I53" i="12"/>
  <c r="I57" i="12"/>
  <c r="I61" i="12"/>
  <c r="I65" i="12"/>
  <c r="I69" i="12"/>
  <c r="E157" i="12"/>
  <c r="E186" i="12"/>
  <c r="E200" i="12"/>
  <c r="E215" i="12"/>
  <c r="E229" i="12"/>
  <c r="E243" i="12"/>
  <c r="E258" i="12"/>
  <c r="E158" i="12"/>
  <c r="E187" i="12"/>
  <c r="E202" i="12"/>
  <c r="E216" i="12"/>
  <c r="E230" i="12"/>
  <c r="E245" i="12"/>
  <c r="E259" i="12"/>
  <c r="E344" i="12"/>
  <c r="E431" i="12"/>
  <c r="E517" i="12"/>
  <c r="E603" i="12"/>
  <c r="E687" i="12"/>
  <c r="E759" i="12"/>
  <c r="E831" i="12"/>
  <c r="E867" i="12"/>
  <c r="E892" i="12"/>
  <c r="E916" i="12"/>
  <c r="E940" i="12"/>
  <c r="E964" i="12"/>
  <c r="E988" i="12"/>
  <c r="H6" i="12"/>
  <c r="H14" i="12"/>
  <c r="G22" i="12"/>
  <c r="G28" i="12"/>
  <c r="G34" i="12"/>
  <c r="G40" i="12"/>
  <c r="G46" i="12"/>
  <c r="G52" i="12"/>
  <c r="G58" i="12"/>
  <c r="G64" i="12"/>
  <c r="G70" i="12"/>
  <c r="H75" i="12"/>
  <c r="G81" i="12"/>
  <c r="G86" i="12"/>
  <c r="H91" i="12"/>
  <c r="I95" i="12"/>
  <c r="G100" i="12"/>
  <c r="E10" i="12"/>
  <c r="E22" i="12"/>
  <c r="E34" i="12"/>
  <c r="E46" i="12"/>
  <c r="E58" i="12"/>
  <c r="E70" i="12"/>
  <c r="E82" i="12"/>
  <c r="E94" i="12"/>
  <c r="E287" i="12"/>
  <c r="E970" i="12"/>
  <c r="G66" i="12"/>
  <c r="E98" i="12"/>
  <c r="E346" i="12"/>
  <c r="E432" i="12"/>
  <c r="E518" i="12"/>
  <c r="E605" i="12"/>
  <c r="E688" i="12"/>
  <c r="E760" i="12"/>
  <c r="E832" i="12"/>
  <c r="E868" i="12"/>
  <c r="E894" i="12"/>
  <c r="E918" i="12"/>
  <c r="E942" i="12"/>
  <c r="E966" i="12"/>
  <c r="E990" i="12"/>
  <c r="G7" i="12"/>
  <c r="G15" i="12"/>
  <c r="H22" i="12"/>
  <c r="H28" i="12"/>
  <c r="H34" i="12"/>
  <c r="H40" i="12"/>
  <c r="H46" i="12"/>
  <c r="H52" i="12"/>
  <c r="H58" i="12"/>
  <c r="H64" i="12"/>
  <c r="H70" i="12"/>
  <c r="G76" i="12"/>
  <c r="H81" i="12"/>
  <c r="H86" i="12"/>
  <c r="I91" i="12"/>
  <c r="G96" i="12"/>
  <c r="H100" i="12"/>
  <c r="E11" i="12"/>
  <c r="E23" i="12"/>
  <c r="E35" i="12"/>
  <c r="E47" i="12"/>
  <c r="E59" i="12"/>
  <c r="E71" i="12"/>
  <c r="E83" i="12"/>
  <c r="E95" i="12"/>
  <c r="E546" i="12"/>
  <c r="H16" i="12"/>
  <c r="H82" i="12"/>
  <c r="E272" i="12"/>
  <c r="E359" i="12"/>
  <c r="E445" i="12"/>
  <c r="E531" i="12"/>
  <c r="E618" i="12"/>
  <c r="E699" i="12"/>
  <c r="E771" i="12"/>
  <c r="E843" i="12"/>
  <c r="E870" i="12"/>
  <c r="E895" i="12"/>
  <c r="E919" i="12"/>
  <c r="E943" i="12"/>
  <c r="E967" i="12"/>
  <c r="E991" i="12"/>
  <c r="H7" i="12"/>
  <c r="H15" i="12"/>
  <c r="G23" i="12"/>
  <c r="G29" i="12"/>
  <c r="G35" i="12"/>
  <c r="G41" i="12"/>
  <c r="G47" i="12"/>
  <c r="G53" i="12"/>
  <c r="G59" i="12"/>
  <c r="G65" i="12"/>
  <c r="G71" i="12"/>
  <c r="H76" i="12"/>
  <c r="I81" i="12"/>
  <c r="G87" i="12"/>
  <c r="G92" i="12"/>
  <c r="H96" i="12"/>
  <c r="I100" i="12"/>
  <c r="E12" i="12"/>
  <c r="E24" i="12"/>
  <c r="E36" i="12"/>
  <c r="E48" i="12"/>
  <c r="E60" i="12"/>
  <c r="E72" i="12"/>
  <c r="E84" i="12"/>
  <c r="E96" i="12"/>
  <c r="E846" i="12"/>
  <c r="G30" i="12"/>
  <c r="G88" i="12"/>
  <c r="E50" i="12"/>
  <c r="E274" i="12"/>
  <c r="E360" i="12"/>
  <c r="E446" i="12"/>
  <c r="E533" i="12"/>
  <c r="E619" i="12"/>
  <c r="E700" i="12"/>
  <c r="E772" i="12"/>
  <c r="E844" i="12"/>
  <c r="E871" i="12"/>
  <c r="E897" i="12"/>
  <c r="E921" i="12"/>
  <c r="E945" i="12"/>
  <c r="E969" i="12"/>
  <c r="E993" i="12"/>
  <c r="G8" i="12"/>
  <c r="G16" i="12"/>
  <c r="H23" i="12"/>
  <c r="H29" i="12"/>
  <c r="H35" i="12"/>
  <c r="H41" i="12"/>
  <c r="H47" i="12"/>
  <c r="H53" i="12"/>
  <c r="H59" i="12"/>
  <c r="H65" i="12"/>
  <c r="H71" i="12"/>
  <c r="G77" i="12"/>
  <c r="G82" i="12"/>
  <c r="H87" i="12"/>
  <c r="H92" i="12"/>
  <c r="I96" i="12"/>
  <c r="G101" i="12"/>
  <c r="E13" i="12"/>
  <c r="E25" i="12"/>
  <c r="E37" i="12"/>
  <c r="E49" i="12"/>
  <c r="E61" i="12"/>
  <c r="E73" i="12"/>
  <c r="E85" i="12"/>
  <c r="E97" i="12"/>
  <c r="E898" i="12"/>
  <c r="G42" i="12"/>
  <c r="G97" i="12"/>
  <c r="E74" i="12"/>
  <c r="E288" i="12"/>
  <c r="E374" i="12"/>
  <c r="E461" i="12"/>
  <c r="E547" i="12"/>
  <c r="E634" i="12"/>
  <c r="E712" i="12"/>
  <c r="E784" i="12"/>
  <c r="E847" i="12"/>
  <c r="E879" i="12"/>
  <c r="E903" i="12"/>
  <c r="E927" i="12"/>
  <c r="E951" i="12"/>
  <c r="E975" i="12"/>
  <c r="E999" i="12"/>
  <c r="G10" i="12"/>
  <c r="G18" i="12"/>
  <c r="H24" i="12"/>
  <c r="H30" i="12"/>
  <c r="H36" i="12"/>
  <c r="H42" i="12"/>
  <c r="H48" i="12"/>
  <c r="H54" i="12"/>
  <c r="H60" i="12"/>
  <c r="H66" i="12"/>
  <c r="H72" i="12"/>
  <c r="I77" i="12"/>
  <c r="G83" i="12"/>
  <c r="H88" i="12"/>
  <c r="G93" i="12"/>
  <c r="H97" i="12"/>
  <c r="I101" i="12"/>
  <c r="E15" i="12"/>
  <c r="E27" i="12"/>
  <c r="E39" i="12"/>
  <c r="E51" i="12"/>
  <c r="E63" i="12"/>
  <c r="E75" i="12"/>
  <c r="E87" i="12"/>
  <c r="E99" i="12"/>
  <c r="G48" i="12"/>
  <c r="E301" i="12"/>
  <c r="E387" i="12"/>
  <c r="E474" i="12"/>
  <c r="E560" i="12"/>
  <c r="E647" i="12"/>
  <c r="E723" i="12"/>
  <c r="E795" i="12"/>
  <c r="E849" i="12"/>
  <c r="E880" i="12"/>
  <c r="E904" i="12"/>
  <c r="E928" i="12"/>
  <c r="E952" i="12"/>
  <c r="E976" i="12"/>
  <c r="E1000" i="12"/>
  <c r="H10" i="12"/>
  <c r="H18" i="12"/>
  <c r="G25" i="12"/>
  <c r="G31" i="12"/>
  <c r="G37" i="12"/>
  <c r="G43" i="12"/>
  <c r="G49" i="12"/>
  <c r="G55" i="12"/>
  <c r="G61" i="12"/>
  <c r="G67" i="12"/>
  <c r="G73" i="12"/>
  <c r="G78" i="12"/>
  <c r="H83" i="12"/>
  <c r="G89" i="12"/>
  <c r="H93" i="12"/>
  <c r="I97" i="12"/>
  <c r="E4" i="12"/>
  <c r="E16" i="12"/>
  <c r="E28" i="12"/>
  <c r="E40" i="12"/>
  <c r="E52" i="12"/>
  <c r="E64" i="12"/>
  <c r="E76" i="12"/>
  <c r="E88" i="12"/>
  <c r="E100" i="12"/>
  <c r="E459" i="12"/>
  <c r="E994" i="12"/>
  <c r="H101" i="12"/>
  <c r="E302" i="12"/>
  <c r="E389" i="12"/>
  <c r="E475" i="12"/>
  <c r="E562" i="12"/>
  <c r="E648" i="12"/>
  <c r="E724" i="12"/>
  <c r="E796" i="12"/>
  <c r="E855" i="12"/>
  <c r="E882" i="12"/>
  <c r="E906" i="12"/>
  <c r="E930" i="12"/>
  <c r="E954" i="12"/>
  <c r="E978" i="12"/>
  <c r="G3" i="12"/>
  <c r="G11" i="12"/>
  <c r="G19" i="12"/>
  <c r="H25" i="12"/>
  <c r="H31" i="12"/>
  <c r="H37" i="12"/>
  <c r="H43" i="12"/>
  <c r="H49" i="12"/>
  <c r="H55" i="12"/>
  <c r="H61" i="12"/>
  <c r="H67" i="12"/>
  <c r="H73" i="12"/>
  <c r="H78" i="12"/>
  <c r="G84" i="12"/>
  <c r="H89" i="12"/>
  <c r="I93" i="12"/>
  <c r="G98" i="12"/>
  <c r="E5" i="12"/>
  <c r="E17" i="12"/>
  <c r="E29" i="12"/>
  <c r="E41" i="12"/>
  <c r="E53" i="12"/>
  <c r="E65" i="12"/>
  <c r="E77" i="12"/>
  <c r="E89" i="12"/>
  <c r="E101" i="12"/>
  <c r="E711" i="12"/>
  <c r="H8" i="12"/>
  <c r="G72" i="12"/>
  <c r="E62" i="12"/>
  <c r="E315" i="12"/>
  <c r="E402" i="12"/>
  <c r="E488" i="12"/>
  <c r="E575" i="12"/>
  <c r="E661" i="12"/>
  <c r="E735" i="12"/>
  <c r="E807" i="12"/>
  <c r="E856" i="12"/>
  <c r="E883" i="12"/>
  <c r="E907" i="12"/>
  <c r="E931" i="12"/>
  <c r="E955" i="12"/>
  <c r="E979" i="12"/>
  <c r="H3" i="12"/>
  <c r="H11" i="12"/>
  <c r="H19" i="12"/>
  <c r="G26" i="12"/>
  <c r="G32" i="12"/>
  <c r="G38" i="12"/>
  <c r="G44" i="12"/>
  <c r="G50" i="12"/>
  <c r="G56" i="12"/>
  <c r="G62" i="12"/>
  <c r="G68" i="12"/>
  <c r="I73" i="12"/>
  <c r="G79" i="12"/>
  <c r="H84" i="12"/>
  <c r="I89" i="12"/>
  <c r="G94" i="12"/>
  <c r="H98" i="12"/>
  <c r="E6" i="12"/>
  <c r="E18" i="12"/>
  <c r="E30" i="12"/>
  <c r="E42" i="12"/>
  <c r="E54" i="12"/>
  <c r="E66" i="12"/>
  <c r="E78" i="12"/>
  <c r="E90" i="12"/>
  <c r="E3" i="12"/>
  <c r="E783" i="12"/>
  <c r="E922" i="12"/>
  <c r="G54" i="12"/>
  <c r="E26" i="12"/>
  <c r="E317" i="12"/>
  <c r="E403" i="12"/>
  <c r="E490" i="12"/>
  <c r="E576" i="12"/>
  <c r="E662" i="12"/>
  <c r="E736" i="12"/>
  <c r="E808" i="12"/>
  <c r="E858" i="12"/>
  <c r="E885" i="12"/>
  <c r="E909" i="12"/>
  <c r="E933" i="12"/>
  <c r="E957" i="12"/>
  <c r="E981" i="12"/>
  <c r="G4" i="12"/>
  <c r="G12" i="12"/>
  <c r="G20" i="12"/>
  <c r="H26" i="12"/>
  <c r="H32" i="12"/>
  <c r="H38" i="12"/>
  <c r="H44" i="12"/>
  <c r="H50" i="12"/>
  <c r="H56" i="12"/>
  <c r="H62" i="12"/>
  <c r="H68" i="12"/>
  <c r="G74" i="12"/>
  <c r="H79" i="12"/>
  <c r="G85" i="12"/>
  <c r="G90" i="12"/>
  <c r="H94" i="12"/>
  <c r="G99" i="12"/>
  <c r="E7" i="12"/>
  <c r="E19" i="12"/>
  <c r="E31" i="12"/>
  <c r="E43" i="12"/>
  <c r="E55" i="12"/>
  <c r="E67" i="12"/>
  <c r="E79" i="12"/>
  <c r="E91" i="12"/>
  <c r="E632" i="12"/>
  <c r="G24" i="12"/>
  <c r="H77" i="12"/>
  <c r="E38" i="12"/>
  <c r="E330" i="12"/>
  <c r="E416" i="12"/>
  <c r="E503" i="12"/>
  <c r="E589" i="12"/>
  <c r="E675" i="12"/>
  <c r="E747" i="12"/>
  <c r="E819" i="12"/>
  <c r="E859" i="12"/>
  <c r="E886" i="12"/>
  <c r="E910" i="12"/>
  <c r="E934" i="12"/>
  <c r="E958" i="12"/>
  <c r="E982" i="12"/>
  <c r="H4" i="12"/>
  <c r="H12" i="12"/>
  <c r="H20" i="12"/>
  <c r="G27" i="12"/>
  <c r="G33" i="12"/>
  <c r="G39" i="12"/>
  <c r="G45" i="12"/>
  <c r="G51" i="12"/>
  <c r="G57" i="12"/>
  <c r="G63" i="12"/>
  <c r="G69" i="12"/>
  <c r="H74" i="12"/>
  <c r="G80" i="12"/>
  <c r="H85" i="12"/>
  <c r="H90" i="12"/>
  <c r="G95" i="12"/>
  <c r="H99" i="12"/>
  <c r="E8" i="12"/>
  <c r="E20" i="12"/>
  <c r="E32" i="12"/>
  <c r="E44" i="12"/>
  <c r="E56" i="12"/>
  <c r="E68" i="12"/>
  <c r="E80" i="12"/>
  <c r="E92" i="12"/>
  <c r="E873" i="12"/>
  <c r="G36" i="12"/>
  <c r="I92" i="12"/>
  <c r="E86" i="12"/>
  <c r="E331" i="12"/>
  <c r="E418" i="12"/>
  <c r="E504" i="12"/>
  <c r="E590" i="12"/>
  <c r="E676" i="12"/>
  <c r="E748" i="12"/>
  <c r="E820" i="12"/>
  <c r="E861" i="12"/>
  <c r="E891" i="12"/>
  <c r="E915" i="12"/>
  <c r="E939" i="12"/>
  <c r="E963" i="12"/>
  <c r="E987" i="12"/>
  <c r="G6" i="12"/>
  <c r="G14" i="12"/>
  <c r="G21" i="12"/>
  <c r="H27" i="12"/>
  <c r="H33" i="12"/>
  <c r="H39" i="12"/>
  <c r="H45" i="12"/>
  <c r="H51" i="12"/>
  <c r="H57" i="12"/>
  <c r="H63" i="12"/>
  <c r="H69" i="12"/>
  <c r="G75" i="12"/>
  <c r="H80" i="12"/>
  <c r="I85" i="12"/>
  <c r="G91" i="12"/>
  <c r="H95" i="12"/>
  <c r="I99" i="12"/>
  <c r="E9" i="12"/>
  <c r="E21" i="12"/>
  <c r="E33" i="12"/>
  <c r="E45" i="12"/>
  <c r="E57" i="12"/>
  <c r="E69" i="12"/>
  <c r="E81" i="12"/>
  <c r="E93" i="12"/>
  <c r="E373" i="12"/>
  <c r="E946" i="12"/>
  <c r="G60" i="12"/>
  <c r="E14" i="12"/>
  <c r="E12" i="7"/>
  <c r="E13" i="7"/>
  <c r="E14" i="7"/>
  <c r="E15" i="7"/>
  <c r="E5" i="7"/>
  <c r="E17" i="7"/>
  <c r="E29" i="7"/>
  <c r="E41" i="7"/>
  <c r="E53" i="7"/>
  <c r="E65" i="7"/>
  <c r="E77" i="7"/>
  <c r="E89" i="7"/>
  <c r="E101" i="7"/>
  <c r="E113" i="7"/>
  <c r="E125" i="7"/>
  <c r="E137" i="7"/>
  <c r="E149" i="7"/>
  <c r="E161" i="7"/>
  <c r="E173" i="7"/>
  <c r="E185" i="7"/>
  <c r="E197" i="7"/>
  <c r="E209" i="7"/>
  <c r="E221" i="7"/>
  <c r="E233" i="7"/>
  <c r="E245" i="7"/>
  <c r="E257" i="7"/>
  <c r="E269" i="7"/>
  <c r="E281" i="7"/>
  <c r="E293" i="7"/>
  <c r="E305" i="7"/>
  <c r="E317" i="7"/>
  <c r="E329" i="7"/>
  <c r="E341" i="7"/>
  <c r="E353" i="7"/>
  <c r="E365" i="7"/>
  <c r="E377" i="7"/>
  <c r="E389" i="7"/>
  <c r="E401" i="7"/>
  <c r="E413" i="7"/>
  <c r="E425" i="7"/>
  <c r="E437" i="7"/>
  <c r="E449" i="7"/>
  <c r="E461" i="7"/>
  <c r="E473" i="7"/>
  <c r="E485" i="7"/>
  <c r="E497" i="7"/>
  <c r="E509" i="7"/>
  <c r="E521" i="7"/>
  <c r="E533" i="7"/>
  <c r="E545" i="7"/>
  <c r="E557" i="7"/>
  <c r="E569" i="7"/>
  <c r="E581" i="7"/>
  <c r="E593" i="7"/>
  <c r="E605" i="7"/>
  <c r="E617" i="7"/>
  <c r="E629" i="7"/>
  <c r="E641" i="7"/>
  <c r="E653" i="7"/>
  <c r="E665" i="7"/>
  <c r="E677" i="7"/>
  <c r="E689" i="7"/>
  <c r="E701" i="7"/>
  <c r="E6" i="7"/>
  <c r="E7" i="7"/>
  <c r="E19" i="7"/>
  <c r="E31" i="7"/>
  <c r="E43" i="7"/>
  <c r="E55" i="7"/>
  <c r="E67" i="7"/>
  <c r="E79" i="7"/>
  <c r="E91" i="7"/>
  <c r="E103" i="7"/>
  <c r="E115" i="7"/>
  <c r="E127" i="7"/>
  <c r="E139" i="7"/>
  <c r="E151" i="7"/>
  <c r="E163" i="7"/>
  <c r="E175" i="7"/>
  <c r="E187" i="7"/>
  <c r="E199" i="7"/>
  <c r="E211" i="7"/>
  <c r="E223" i="7"/>
  <c r="E235" i="7"/>
  <c r="E247" i="7"/>
  <c r="E259" i="7"/>
  <c r="E271" i="7"/>
  <c r="E283" i="7"/>
  <c r="E295" i="7"/>
  <c r="E307" i="7"/>
  <c r="E319" i="7"/>
  <c r="E331" i="7"/>
  <c r="E343" i="7"/>
  <c r="E355" i="7"/>
  <c r="E367" i="7"/>
  <c r="E379" i="7"/>
  <c r="E391" i="7"/>
  <c r="E403" i="7"/>
  <c r="E415" i="7"/>
  <c r="E427" i="7"/>
  <c r="E439" i="7"/>
  <c r="E451" i="7"/>
  <c r="E463" i="7"/>
  <c r="E475" i="7"/>
  <c r="E487" i="7"/>
  <c r="E499" i="7"/>
  <c r="E511" i="7"/>
  <c r="E523" i="7"/>
  <c r="E535" i="7"/>
  <c r="E547" i="7"/>
  <c r="E559" i="7"/>
  <c r="E571" i="7"/>
  <c r="E583" i="7"/>
  <c r="E595" i="7"/>
  <c r="E607" i="7"/>
  <c r="E619" i="7"/>
  <c r="E631" i="7"/>
  <c r="E643" i="7"/>
  <c r="E655" i="7"/>
  <c r="E667" i="7"/>
  <c r="E679" i="7"/>
  <c r="E691" i="7"/>
  <c r="E703" i="7"/>
  <c r="E715" i="7"/>
  <c r="E727" i="7"/>
  <c r="E739" i="7"/>
  <c r="E751" i="7"/>
  <c r="E8" i="7"/>
  <c r="E20" i="7"/>
  <c r="E32" i="7"/>
  <c r="E44" i="7"/>
  <c r="E56" i="7"/>
  <c r="E68" i="7"/>
  <c r="E80" i="7"/>
  <c r="E92" i="7"/>
  <c r="E104" i="7"/>
  <c r="E116" i="7"/>
  <c r="E128" i="7"/>
  <c r="E140" i="7"/>
  <c r="E152" i="7"/>
  <c r="E164" i="7"/>
  <c r="E176" i="7"/>
  <c r="E188" i="7"/>
  <c r="E200" i="7"/>
  <c r="E212" i="7"/>
  <c r="E224" i="7"/>
  <c r="E236" i="7"/>
  <c r="E248" i="7"/>
  <c r="E260" i="7"/>
  <c r="E272" i="7"/>
  <c r="E284" i="7"/>
  <c r="E296" i="7"/>
  <c r="E308" i="7"/>
  <c r="E320" i="7"/>
  <c r="E332" i="7"/>
  <c r="E344" i="7"/>
  <c r="E356" i="7"/>
  <c r="E368" i="7"/>
  <c r="E380" i="7"/>
  <c r="E392" i="7"/>
  <c r="E404" i="7"/>
  <c r="E416" i="7"/>
  <c r="E428" i="7"/>
  <c r="E440" i="7"/>
  <c r="E452" i="7"/>
  <c r="E464" i="7"/>
  <c r="E476" i="7"/>
  <c r="E488" i="7"/>
  <c r="E500" i="7"/>
  <c r="E512" i="7"/>
  <c r="E524" i="7"/>
  <c r="E536" i="7"/>
  <c r="E548" i="7"/>
  <c r="E560" i="7"/>
  <c r="E572" i="7"/>
  <c r="E584" i="7"/>
  <c r="E596" i="7"/>
  <c r="E608" i="7"/>
  <c r="E620" i="7"/>
  <c r="E632" i="7"/>
  <c r="E644" i="7"/>
  <c r="E656" i="7"/>
  <c r="E668" i="7"/>
  <c r="E680" i="7"/>
  <c r="E692" i="7"/>
  <c r="E704" i="7"/>
  <c r="E716" i="7"/>
  <c r="E728" i="7"/>
  <c r="E740" i="7"/>
  <c r="E752" i="7"/>
  <c r="E764" i="7"/>
  <c r="E776" i="7"/>
  <c r="E788" i="7"/>
  <c r="E800" i="7"/>
  <c r="E812" i="7"/>
  <c r="E824" i="7"/>
  <c r="E836" i="7"/>
  <c r="E848" i="7"/>
  <c r="E860" i="7"/>
  <c r="E872" i="7"/>
  <c r="E884" i="7"/>
  <c r="E896" i="7"/>
  <c r="E908" i="7"/>
  <c r="E920" i="7"/>
  <c r="E932" i="7"/>
  <c r="E944" i="7"/>
  <c r="E956" i="7"/>
  <c r="E968" i="7"/>
  <c r="E980" i="7"/>
  <c r="E992" i="7"/>
  <c r="E1004" i="7"/>
  <c r="E1016" i="7"/>
  <c r="E9" i="7"/>
  <c r="E21" i="7"/>
  <c r="E33" i="7"/>
  <c r="E45" i="7"/>
  <c r="E57" i="7"/>
  <c r="E69" i="7"/>
  <c r="E81" i="7"/>
  <c r="E93" i="7"/>
  <c r="E105" i="7"/>
  <c r="E117" i="7"/>
  <c r="E129" i="7"/>
  <c r="E141" i="7"/>
  <c r="E153" i="7"/>
  <c r="E165" i="7"/>
  <c r="E177" i="7"/>
  <c r="E189" i="7"/>
  <c r="E201" i="7"/>
  <c r="E213" i="7"/>
  <c r="E225" i="7"/>
  <c r="E237" i="7"/>
  <c r="E249" i="7"/>
  <c r="E261" i="7"/>
  <c r="E273" i="7"/>
  <c r="E285" i="7"/>
  <c r="E297" i="7"/>
  <c r="E309" i="7"/>
  <c r="E321" i="7"/>
  <c r="E333" i="7"/>
  <c r="E345" i="7"/>
  <c r="E357" i="7"/>
  <c r="E369" i="7"/>
  <c r="E381" i="7"/>
  <c r="E393" i="7"/>
  <c r="E405" i="7"/>
  <c r="E417" i="7"/>
  <c r="E429" i="7"/>
  <c r="E441" i="7"/>
  <c r="E453" i="7"/>
  <c r="E465" i="7"/>
  <c r="E477" i="7"/>
  <c r="E489" i="7"/>
  <c r="E501" i="7"/>
  <c r="E513" i="7"/>
  <c r="E525" i="7"/>
  <c r="E537" i="7"/>
  <c r="E549" i="7"/>
  <c r="E561" i="7"/>
  <c r="E573" i="7"/>
  <c r="E585" i="7"/>
  <c r="E597" i="7"/>
  <c r="E609" i="7"/>
  <c r="E621" i="7"/>
  <c r="E633" i="7"/>
  <c r="E645" i="7"/>
  <c r="E657" i="7"/>
  <c r="E669" i="7"/>
  <c r="E681" i="7"/>
  <c r="E693" i="7"/>
  <c r="E705" i="7"/>
  <c r="E717" i="7"/>
  <c r="E729" i="7"/>
  <c r="E741" i="7"/>
  <c r="E753" i="7"/>
  <c r="E765" i="7"/>
  <c r="E777" i="7"/>
  <c r="E789" i="7"/>
  <c r="E801" i="7"/>
  <c r="E813" i="7"/>
  <c r="E825" i="7"/>
  <c r="E837" i="7"/>
  <c r="E849" i="7"/>
  <c r="E861" i="7"/>
  <c r="E873" i="7"/>
  <c r="E885" i="7"/>
  <c r="E897" i="7"/>
  <c r="E909" i="7"/>
  <c r="E921" i="7"/>
  <c r="E10" i="7"/>
  <c r="E22" i="7"/>
  <c r="E34" i="7"/>
  <c r="E46" i="7"/>
  <c r="E58" i="7"/>
  <c r="E70" i="7"/>
  <c r="E82" i="7"/>
  <c r="E94" i="7"/>
  <c r="E106" i="7"/>
  <c r="E118" i="7"/>
  <c r="E130" i="7"/>
  <c r="E142" i="7"/>
  <c r="E154" i="7"/>
  <c r="E166" i="7"/>
  <c r="E178" i="7"/>
  <c r="E190" i="7"/>
  <c r="E202" i="7"/>
  <c r="E214" i="7"/>
  <c r="E226" i="7"/>
  <c r="E238" i="7"/>
  <c r="E250" i="7"/>
  <c r="E262" i="7"/>
  <c r="E274" i="7"/>
  <c r="E286" i="7"/>
  <c r="E298" i="7"/>
  <c r="E310" i="7"/>
  <c r="E322" i="7"/>
  <c r="E334" i="7"/>
  <c r="E346" i="7"/>
  <c r="E358" i="7"/>
  <c r="E370" i="7"/>
  <c r="E382" i="7"/>
  <c r="E394" i="7"/>
  <c r="E406" i="7"/>
  <c r="E418" i="7"/>
  <c r="E430" i="7"/>
  <c r="E442" i="7"/>
  <c r="E454" i="7"/>
  <c r="E466" i="7"/>
  <c r="E478" i="7"/>
  <c r="E490" i="7"/>
  <c r="E502" i="7"/>
  <c r="E514" i="7"/>
  <c r="E526" i="7"/>
  <c r="E538" i="7"/>
  <c r="E550" i="7"/>
  <c r="E562" i="7"/>
  <c r="E574" i="7"/>
  <c r="E586" i="7"/>
  <c r="E598" i="7"/>
  <c r="E610" i="7"/>
  <c r="E622" i="7"/>
  <c r="E634" i="7"/>
  <c r="E646" i="7"/>
  <c r="E658" i="7"/>
  <c r="E670" i="7"/>
  <c r="E682" i="7"/>
  <c r="E694" i="7"/>
  <c r="E706" i="7"/>
  <c r="E718" i="7"/>
  <c r="E730" i="7"/>
  <c r="E742" i="7"/>
  <c r="E754" i="7"/>
  <c r="E766" i="7"/>
  <c r="E778" i="7"/>
  <c r="E11" i="7"/>
  <c r="E30" i="7"/>
  <c r="E51" i="7"/>
  <c r="E73" i="7"/>
  <c r="E95" i="7"/>
  <c r="E112" i="7"/>
  <c r="E134" i="7"/>
  <c r="E156" i="7"/>
  <c r="E174" i="7"/>
  <c r="E195" i="7"/>
  <c r="E217" i="7"/>
  <c r="E239" i="7"/>
  <c r="E256" i="7"/>
  <c r="E278" i="7"/>
  <c r="E300" i="7"/>
  <c r="E318" i="7"/>
  <c r="E339" i="7"/>
  <c r="E361" i="7"/>
  <c r="E383" i="7"/>
  <c r="E400" i="7"/>
  <c r="E422" i="7"/>
  <c r="E444" i="7"/>
  <c r="E462" i="7"/>
  <c r="E483" i="7"/>
  <c r="E505" i="7"/>
  <c r="E527" i="7"/>
  <c r="E544" i="7"/>
  <c r="E566" i="7"/>
  <c r="E588" i="7"/>
  <c r="E606" i="7"/>
  <c r="E627" i="7"/>
  <c r="E649" i="7"/>
  <c r="E671" i="7"/>
  <c r="E688" i="7"/>
  <c r="E710" i="7"/>
  <c r="E726" i="7"/>
  <c r="E746" i="7"/>
  <c r="E762" i="7"/>
  <c r="E780" i="7"/>
  <c r="E794" i="7"/>
  <c r="E808" i="7"/>
  <c r="E822" i="7"/>
  <c r="E838" i="7"/>
  <c r="E852" i="7"/>
  <c r="E866" i="7"/>
  <c r="E880" i="7"/>
  <c r="E894" i="7"/>
  <c r="E910" i="7"/>
  <c r="E924" i="7"/>
  <c r="E937" i="7"/>
  <c r="E950" i="7"/>
  <c r="E963" i="7"/>
  <c r="E976" i="7"/>
  <c r="E989" i="7"/>
  <c r="E1002" i="7"/>
  <c r="E1015" i="7"/>
  <c r="E1028" i="7"/>
  <c r="E1040" i="7"/>
  <c r="E1052" i="7"/>
  <c r="E1064" i="7"/>
  <c r="E1076" i="7"/>
  <c r="E1088" i="7"/>
  <c r="E1100" i="7"/>
  <c r="E35" i="7"/>
  <c r="E52" i="7"/>
  <c r="E74" i="7"/>
  <c r="E96" i="7"/>
  <c r="E114" i="7"/>
  <c r="E135" i="7"/>
  <c r="E157" i="7"/>
  <c r="E179" i="7"/>
  <c r="E196" i="7"/>
  <c r="E218" i="7"/>
  <c r="E240" i="7"/>
  <c r="E258" i="7"/>
  <c r="E279" i="7"/>
  <c r="E301" i="7"/>
  <c r="E323" i="7"/>
  <c r="E340" i="7"/>
  <c r="E362" i="7"/>
  <c r="E384" i="7"/>
  <c r="E402" i="7"/>
  <c r="E423" i="7"/>
  <c r="E445" i="7"/>
  <c r="E467" i="7"/>
  <c r="E484" i="7"/>
  <c r="E506" i="7"/>
  <c r="E528" i="7"/>
  <c r="E546" i="7"/>
  <c r="E567" i="7"/>
  <c r="E589" i="7"/>
  <c r="E611" i="7"/>
  <c r="E628" i="7"/>
  <c r="E650" i="7"/>
  <c r="E672" i="7"/>
  <c r="E690" i="7"/>
  <c r="E711" i="7"/>
  <c r="E731" i="7"/>
  <c r="E747" i="7"/>
  <c r="E763" i="7"/>
  <c r="E781" i="7"/>
  <c r="E795" i="7"/>
  <c r="E809" i="7"/>
  <c r="E823" i="7"/>
  <c r="E839" i="7"/>
  <c r="E853" i="7"/>
  <c r="E867" i="7"/>
  <c r="E881" i="7"/>
  <c r="E895" i="7"/>
  <c r="E911" i="7"/>
  <c r="E925" i="7"/>
  <c r="E938" i="7"/>
  <c r="E951" i="7"/>
  <c r="E964" i="7"/>
  <c r="E977" i="7"/>
  <c r="E990" i="7"/>
  <c r="E1003" i="7"/>
  <c r="E1017" i="7"/>
  <c r="E1029" i="7"/>
  <c r="E1041" i="7"/>
  <c r="E1053" i="7"/>
  <c r="E1065" i="7"/>
  <c r="E1077" i="7"/>
  <c r="E1089" i="7"/>
  <c r="E1101" i="7"/>
  <c r="E36" i="7"/>
  <c r="E54" i="7"/>
  <c r="E75" i="7"/>
  <c r="E97" i="7"/>
  <c r="E119" i="7"/>
  <c r="E136" i="7"/>
  <c r="E158" i="7"/>
  <c r="E180" i="7"/>
  <c r="E198" i="7"/>
  <c r="E219" i="7"/>
  <c r="E241" i="7"/>
  <c r="E263" i="7"/>
  <c r="E280" i="7"/>
  <c r="E302" i="7"/>
  <c r="E324" i="7"/>
  <c r="E342" i="7"/>
  <c r="E363" i="7"/>
  <c r="E385" i="7"/>
  <c r="E407" i="7"/>
  <c r="E424" i="7"/>
  <c r="E446" i="7"/>
  <c r="E468" i="7"/>
  <c r="E486" i="7"/>
  <c r="E507" i="7"/>
  <c r="E529" i="7"/>
  <c r="E551" i="7"/>
  <c r="E568" i="7"/>
  <c r="E590" i="7"/>
  <c r="E612" i="7"/>
  <c r="E630" i="7"/>
  <c r="E651" i="7"/>
  <c r="E673" i="7"/>
  <c r="E695" i="7"/>
  <c r="E712" i="7"/>
  <c r="E732" i="7"/>
  <c r="E748" i="7"/>
  <c r="E767" i="7"/>
  <c r="E782" i="7"/>
  <c r="E796" i="7"/>
  <c r="E810" i="7"/>
  <c r="E826" i="7"/>
  <c r="E840" i="7"/>
  <c r="E854" i="7"/>
  <c r="E868" i="7"/>
  <c r="E882" i="7"/>
  <c r="E898" i="7"/>
  <c r="E912" i="7"/>
  <c r="E926" i="7"/>
  <c r="E939" i="7"/>
  <c r="E952" i="7"/>
  <c r="E965" i="7"/>
  <c r="E978" i="7"/>
  <c r="E991" i="7"/>
  <c r="E1005" i="7"/>
  <c r="E1018" i="7"/>
  <c r="E1030" i="7"/>
  <c r="E1042" i="7"/>
  <c r="E1054" i="7"/>
  <c r="E1066" i="7"/>
  <c r="E1078" i="7"/>
  <c r="E1090" i="7"/>
  <c r="E1102" i="7"/>
  <c r="E37" i="7"/>
  <c r="E59" i="7"/>
  <c r="E76" i="7"/>
  <c r="E98" i="7"/>
  <c r="E120" i="7"/>
  <c r="E138" i="7"/>
  <c r="E159" i="7"/>
  <c r="E181" i="7"/>
  <c r="E203" i="7"/>
  <c r="E220" i="7"/>
  <c r="E242" i="7"/>
  <c r="E264" i="7"/>
  <c r="E282" i="7"/>
  <c r="E303" i="7"/>
  <c r="E325" i="7"/>
  <c r="E347" i="7"/>
  <c r="E364" i="7"/>
  <c r="E386" i="7"/>
  <c r="E408" i="7"/>
  <c r="E426" i="7"/>
  <c r="E447" i="7"/>
  <c r="E469" i="7"/>
  <c r="E491" i="7"/>
  <c r="E508" i="7"/>
  <c r="E530" i="7"/>
  <c r="E552" i="7"/>
  <c r="E570" i="7"/>
  <c r="E591" i="7"/>
  <c r="E613" i="7"/>
  <c r="E635" i="7"/>
  <c r="E652" i="7"/>
  <c r="E674" i="7"/>
  <c r="E696" i="7"/>
  <c r="E713" i="7"/>
  <c r="E733" i="7"/>
  <c r="E749" i="7"/>
  <c r="E768" i="7"/>
  <c r="E783" i="7"/>
  <c r="E797" i="7"/>
  <c r="E811" i="7"/>
  <c r="E827" i="7"/>
  <c r="E841" i="7"/>
  <c r="E855" i="7"/>
  <c r="E869" i="7"/>
  <c r="E883" i="7"/>
  <c r="E899" i="7"/>
  <c r="E913" i="7"/>
  <c r="E927" i="7"/>
  <c r="E940" i="7"/>
  <c r="E953" i="7"/>
  <c r="E966" i="7"/>
  <c r="E979" i="7"/>
  <c r="E993" i="7"/>
  <c r="E1006" i="7"/>
  <c r="E1019" i="7"/>
  <c r="E1031" i="7"/>
  <c r="E1043" i="7"/>
  <c r="E1055" i="7"/>
  <c r="E1067" i="7"/>
  <c r="E1079" i="7"/>
  <c r="E1091" i="7"/>
  <c r="E16" i="7"/>
  <c r="E38" i="7"/>
  <c r="E60" i="7"/>
  <c r="E78" i="7"/>
  <c r="E99" i="7"/>
  <c r="E121" i="7"/>
  <c r="E143" i="7"/>
  <c r="E160" i="7"/>
  <c r="E182" i="7"/>
  <c r="E204" i="7"/>
  <c r="E222" i="7"/>
  <c r="E243" i="7"/>
  <c r="E265" i="7"/>
  <c r="E287" i="7"/>
  <c r="E304" i="7"/>
  <c r="E326" i="7"/>
  <c r="E348" i="7"/>
  <c r="E366" i="7"/>
  <c r="E387" i="7"/>
  <c r="E409" i="7"/>
  <c r="E431" i="7"/>
  <c r="E448" i="7"/>
  <c r="E470" i="7"/>
  <c r="E492" i="7"/>
  <c r="E510" i="7"/>
  <c r="E531" i="7"/>
  <c r="E553" i="7"/>
  <c r="E575" i="7"/>
  <c r="E592" i="7"/>
  <c r="E614" i="7"/>
  <c r="E636" i="7"/>
  <c r="E654" i="7"/>
  <c r="E675" i="7"/>
  <c r="E697" i="7"/>
  <c r="E714" i="7"/>
  <c r="E734" i="7"/>
  <c r="E750" i="7"/>
  <c r="E769" i="7"/>
  <c r="E784" i="7"/>
  <c r="E798" i="7"/>
  <c r="E814" i="7"/>
  <c r="E828" i="7"/>
  <c r="E842" i="7"/>
  <c r="E856" i="7"/>
  <c r="E870" i="7"/>
  <c r="E886" i="7"/>
  <c r="E900" i="7"/>
  <c r="E914" i="7"/>
  <c r="E928" i="7"/>
  <c r="E941" i="7"/>
  <c r="E954" i="7"/>
  <c r="E967" i="7"/>
  <c r="E981" i="7"/>
  <c r="E994" i="7"/>
  <c r="E1007" i="7"/>
  <c r="E1020" i="7"/>
  <c r="E1032" i="7"/>
  <c r="E1044" i="7"/>
  <c r="E1056" i="7"/>
  <c r="E1068" i="7"/>
  <c r="E1080" i="7"/>
  <c r="E1092" i="7"/>
  <c r="E18" i="7"/>
  <c r="E39" i="7"/>
  <c r="E61" i="7"/>
  <c r="E83" i="7"/>
  <c r="E100" i="7"/>
  <c r="E122" i="7"/>
  <c r="E144" i="7"/>
  <c r="E162" i="7"/>
  <c r="E183" i="7"/>
  <c r="E205" i="7"/>
  <c r="E227" i="7"/>
  <c r="E244" i="7"/>
  <c r="E266" i="7"/>
  <c r="E288" i="7"/>
  <c r="E306" i="7"/>
  <c r="E327" i="7"/>
  <c r="E349" i="7"/>
  <c r="E371" i="7"/>
  <c r="E388" i="7"/>
  <c r="E410" i="7"/>
  <c r="E432" i="7"/>
  <c r="E450" i="7"/>
  <c r="E471" i="7"/>
  <c r="E493" i="7"/>
  <c r="E515" i="7"/>
  <c r="E532" i="7"/>
  <c r="E554" i="7"/>
  <c r="E576" i="7"/>
  <c r="E594" i="7"/>
  <c r="E615" i="7"/>
  <c r="E637" i="7"/>
  <c r="E659" i="7"/>
  <c r="E676" i="7"/>
  <c r="E698" i="7"/>
  <c r="E719" i="7"/>
  <c r="E735" i="7"/>
  <c r="E755" i="7"/>
  <c r="E770" i="7"/>
  <c r="E785" i="7"/>
  <c r="E799" i="7"/>
  <c r="E815" i="7"/>
  <c r="E829" i="7"/>
  <c r="E843" i="7"/>
  <c r="E857" i="7"/>
  <c r="E871" i="7"/>
  <c r="E887" i="7"/>
  <c r="E901" i="7"/>
  <c r="E915" i="7"/>
  <c r="E929" i="7"/>
  <c r="E942" i="7"/>
  <c r="E955" i="7"/>
  <c r="E969" i="7"/>
  <c r="E982" i="7"/>
  <c r="E995" i="7"/>
  <c r="E1008" i="7"/>
  <c r="E1021" i="7"/>
  <c r="E1033" i="7"/>
  <c r="E1045" i="7"/>
  <c r="E1057" i="7"/>
  <c r="E1069" i="7"/>
  <c r="E1081" i="7"/>
  <c r="E1093" i="7"/>
  <c r="E23" i="7"/>
  <c r="E40" i="7"/>
  <c r="E62" i="7"/>
  <c r="E84" i="7"/>
  <c r="E102" i="7"/>
  <c r="E123" i="7"/>
  <c r="E145" i="7"/>
  <c r="E167" i="7"/>
  <c r="E184" i="7"/>
  <c r="E206" i="7"/>
  <c r="E228" i="7"/>
  <c r="E246" i="7"/>
  <c r="E267" i="7"/>
  <c r="E289" i="7"/>
  <c r="E311" i="7"/>
  <c r="E328" i="7"/>
  <c r="E350" i="7"/>
  <c r="E372" i="7"/>
  <c r="E390" i="7"/>
  <c r="E411" i="7"/>
  <c r="E433" i="7"/>
  <c r="E455" i="7"/>
  <c r="E472" i="7"/>
  <c r="E494" i="7"/>
  <c r="E516" i="7"/>
  <c r="E534" i="7"/>
  <c r="E555" i="7"/>
  <c r="E577" i="7"/>
  <c r="E599" i="7"/>
  <c r="E616" i="7"/>
  <c r="E638" i="7"/>
  <c r="E660" i="7"/>
  <c r="E678" i="7"/>
  <c r="E699" i="7"/>
  <c r="E720" i="7"/>
  <c r="E736" i="7"/>
  <c r="E756" i="7"/>
  <c r="E771" i="7"/>
  <c r="E786" i="7"/>
  <c r="E802" i="7"/>
  <c r="E816" i="7"/>
  <c r="E830" i="7"/>
  <c r="E844" i="7"/>
  <c r="E858" i="7"/>
  <c r="E874" i="7"/>
  <c r="E888" i="7"/>
  <c r="E902" i="7"/>
  <c r="E916" i="7"/>
  <c r="E930" i="7"/>
  <c r="E943" i="7"/>
  <c r="E957" i="7"/>
  <c r="E970" i="7"/>
  <c r="E983" i="7"/>
  <c r="E996" i="7"/>
  <c r="E1009" i="7"/>
  <c r="E1022" i="7"/>
  <c r="E1034" i="7"/>
  <c r="E1046" i="7"/>
  <c r="E1058" i="7"/>
  <c r="E1070" i="7"/>
  <c r="E1082" i="7"/>
  <c r="E1094" i="7"/>
  <c r="E24" i="7"/>
  <c r="E42" i="7"/>
  <c r="E63" i="7"/>
  <c r="E85" i="7"/>
  <c r="E107" i="7"/>
  <c r="E124" i="7"/>
  <c r="E146" i="7"/>
  <c r="E168" i="7"/>
  <c r="E186" i="7"/>
  <c r="E207" i="7"/>
  <c r="E229" i="7"/>
  <c r="E251" i="7"/>
  <c r="E268" i="7"/>
  <c r="E290" i="7"/>
  <c r="E312" i="7"/>
  <c r="E330" i="7"/>
  <c r="E351" i="7"/>
  <c r="E373" i="7"/>
  <c r="E395" i="7"/>
  <c r="E412" i="7"/>
  <c r="E434" i="7"/>
  <c r="E456" i="7"/>
  <c r="E474" i="7"/>
  <c r="E495" i="7"/>
  <c r="E517" i="7"/>
  <c r="E539" i="7"/>
  <c r="E556" i="7"/>
  <c r="E578" i="7"/>
  <c r="E600" i="7"/>
  <c r="E618" i="7"/>
  <c r="E639" i="7"/>
  <c r="E661" i="7"/>
  <c r="E683" i="7"/>
  <c r="E700" i="7"/>
  <c r="E721" i="7"/>
  <c r="E737" i="7"/>
  <c r="E757" i="7"/>
  <c r="E772" i="7"/>
  <c r="E787" i="7"/>
  <c r="E803" i="7"/>
  <c r="E817" i="7"/>
  <c r="E831" i="7"/>
  <c r="E845" i="7"/>
  <c r="E859" i="7"/>
  <c r="E875" i="7"/>
  <c r="E889" i="7"/>
  <c r="E903" i="7"/>
  <c r="E917" i="7"/>
  <c r="E931" i="7"/>
  <c r="E945" i="7"/>
  <c r="E958" i="7"/>
  <c r="E971" i="7"/>
  <c r="E984" i="7"/>
  <c r="E997" i="7"/>
  <c r="E1010" i="7"/>
  <c r="E1023" i="7"/>
  <c r="E1035" i="7"/>
  <c r="E1047" i="7"/>
  <c r="E1059" i="7"/>
  <c r="E1071" i="7"/>
  <c r="E1083" i="7"/>
  <c r="E1095" i="7"/>
  <c r="E25" i="7"/>
  <c r="E47" i="7"/>
  <c r="E64" i="7"/>
  <c r="E86" i="7"/>
  <c r="E108" i="7"/>
  <c r="E126" i="7"/>
  <c r="E147" i="7"/>
  <c r="E169" i="7"/>
  <c r="E191" i="7"/>
  <c r="E208" i="7"/>
  <c r="E230" i="7"/>
  <c r="E252" i="7"/>
  <c r="E270" i="7"/>
  <c r="E291" i="7"/>
  <c r="E313" i="7"/>
  <c r="E335" i="7"/>
  <c r="E352" i="7"/>
  <c r="E374" i="7"/>
  <c r="E396" i="7"/>
  <c r="E414" i="7"/>
  <c r="E435" i="7"/>
  <c r="E457" i="7"/>
  <c r="E479" i="7"/>
  <c r="E496" i="7"/>
  <c r="E518" i="7"/>
  <c r="E540" i="7"/>
  <c r="E558" i="7"/>
  <c r="E579" i="7"/>
  <c r="E601" i="7"/>
  <c r="E623" i="7"/>
  <c r="E640" i="7"/>
  <c r="E662" i="7"/>
  <c r="E684" i="7"/>
  <c r="E702" i="7"/>
  <c r="E722" i="7"/>
  <c r="E738" i="7"/>
  <c r="E758" i="7"/>
  <c r="E773" i="7"/>
  <c r="E790" i="7"/>
  <c r="E804" i="7"/>
  <c r="E818" i="7"/>
  <c r="E832" i="7"/>
  <c r="E846" i="7"/>
  <c r="E862" i="7"/>
  <c r="E876" i="7"/>
  <c r="E890" i="7"/>
  <c r="E904" i="7"/>
  <c r="E918" i="7"/>
  <c r="E933" i="7"/>
  <c r="E946" i="7"/>
  <c r="E959" i="7"/>
  <c r="E972" i="7"/>
  <c r="E985" i="7"/>
  <c r="E998" i="7"/>
  <c r="E1011" i="7"/>
  <c r="E1024" i="7"/>
  <c r="E1036" i="7"/>
  <c r="E1048" i="7"/>
  <c r="E1060" i="7"/>
  <c r="E1072" i="7"/>
  <c r="E1084" i="7"/>
  <c r="E1096" i="7"/>
  <c r="E26" i="7"/>
  <c r="E48" i="7"/>
  <c r="E66" i="7"/>
  <c r="E87" i="7"/>
  <c r="E109" i="7"/>
  <c r="E131" i="7"/>
  <c r="E148" i="7"/>
  <c r="E170" i="7"/>
  <c r="E192" i="7"/>
  <c r="E210" i="7"/>
  <c r="E231" i="7"/>
  <c r="E253" i="7"/>
  <c r="E275" i="7"/>
  <c r="E292" i="7"/>
  <c r="E314" i="7"/>
  <c r="E336" i="7"/>
  <c r="E354" i="7"/>
  <c r="E375" i="7"/>
  <c r="E397" i="7"/>
  <c r="E419" i="7"/>
  <c r="E436" i="7"/>
  <c r="E458" i="7"/>
  <c r="E480" i="7"/>
  <c r="E498" i="7"/>
  <c r="E519" i="7"/>
  <c r="E541" i="7"/>
  <c r="E563" i="7"/>
  <c r="E580" i="7"/>
  <c r="E602" i="7"/>
  <c r="E624" i="7"/>
  <c r="E642" i="7"/>
  <c r="E663" i="7"/>
  <c r="E685" i="7"/>
  <c r="E707" i="7"/>
  <c r="E723" i="7"/>
  <c r="E743" i="7"/>
  <c r="E759" i="7"/>
  <c r="E774" i="7"/>
  <c r="E791" i="7"/>
  <c r="E805" i="7"/>
  <c r="E819" i="7"/>
  <c r="E833" i="7"/>
  <c r="E847" i="7"/>
  <c r="E863" i="7"/>
  <c r="E877" i="7"/>
  <c r="E891" i="7"/>
  <c r="E905" i="7"/>
  <c r="E919" i="7"/>
  <c r="E934" i="7"/>
  <c r="E947" i="7"/>
  <c r="E960" i="7"/>
  <c r="E973" i="7"/>
  <c r="E986" i="7"/>
  <c r="E999" i="7"/>
  <c r="E1012" i="7"/>
  <c r="E1025" i="7"/>
  <c r="E1037" i="7"/>
  <c r="E1049" i="7"/>
  <c r="E1061" i="7"/>
  <c r="E1073" i="7"/>
  <c r="E1085" i="7"/>
  <c r="E1097" i="7"/>
  <c r="E27" i="7"/>
  <c r="E49" i="7"/>
  <c r="E71" i="7"/>
  <c r="E88" i="7"/>
  <c r="E110" i="7"/>
  <c r="E132" i="7"/>
  <c r="E150" i="7"/>
  <c r="E171" i="7"/>
  <c r="E193" i="7"/>
  <c r="E215" i="7"/>
  <c r="E232" i="7"/>
  <c r="E254" i="7"/>
  <c r="E276" i="7"/>
  <c r="E294" i="7"/>
  <c r="E315" i="7"/>
  <c r="E337" i="7"/>
  <c r="E359" i="7"/>
  <c r="E376" i="7"/>
  <c r="E398" i="7"/>
  <c r="E420" i="7"/>
  <c r="E438" i="7"/>
  <c r="E459" i="7"/>
  <c r="E481" i="7"/>
  <c r="E503" i="7"/>
  <c r="E520" i="7"/>
  <c r="E542" i="7"/>
  <c r="E564" i="7"/>
  <c r="E582" i="7"/>
  <c r="E603" i="7"/>
  <c r="E625" i="7"/>
  <c r="E647" i="7"/>
  <c r="E664" i="7"/>
  <c r="E686" i="7"/>
  <c r="E708" i="7"/>
  <c r="E724" i="7"/>
  <c r="E744" i="7"/>
  <c r="E760" i="7"/>
  <c r="E775" i="7"/>
  <c r="E792" i="7"/>
  <c r="E806" i="7"/>
  <c r="E820" i="7"/>
  <c r="E834" i="7"/>
  <c r="E850" i="7"/>
  <c r="E864" i="7"/>
  <c r="E878" i="7"/>
  <c r="E892" i="7"/>
  <c r="E906" i="7"/>
  <c r="E922" i="7"/>
  <c r="E935" i="7"/>
  <c r="E948" i="7"/>
  <c r="E961" i="7"/>
  <c r="E974" i="7"/>
  <c r="E987" i="7"/>
  <c r="E1000" i="7"/>
  <c r="E1013" i="7"/>
  <c r="E1026" i="7"/>
  <c r="E1038" i="7"/>
  <c r="E1050" i="7"/>
  <c r="E1062" i="7"/>
  <c r="E1074" i="7"/>
  <c r="E1086" i="7"/>
  <c r="E1098" i="7"/>
  <c r="E28" i="7"/>
  <c r="E50" i="7"/>
  <c r="E72" i="7"/>
  <c r="E90" i="7"/>
  <c r="E111" i="7"/>
  <c r="E133" i="7"/>
  <c r="E155" i="7"/>
  <c r="E172" i="7"/>
  <c r="E194" i="7"/>
  <c r="E216" i="7"/>
  <c r="E234" i="7"/>
  <c r="E255" i="7"/>
  <c r="E277" i="7"/>
  <c r="E299" i="7"/>
  <c r="E316" i="7"/>
  <c r="E338" i="7"/>
  <c r="E360" i="7"/>
  <c r="E378" i="7"/>
  <c r="E399" i="7"/>
  <c r="E421" i="7"/>
  <c r="E443" i="7"/>
  <c r="E460" i="7"/>
  <c r="E482" i="7"/>
  <c r="E504" i="7"/>
  <c r="E522" i="7"/>
  <c r="E543" i="7"/>
  <c r="E565" i="7"/>
  <c r="E587" i="7"/>
  <c r="E604" i="7"/>
  <c r="E626" i="7"/>
  <c r="E648" i="7"/>
  <c r="E666" i="7"/>
  <c r="E687" i="7"/>
  <c r="E709" i="7"/>
  <c r="E725" i="7"/>
  <c r="E745" i="7"/>
  <c r="E761" i="7"/>
  <c r="E779" i="7"/>
  <c r="E793" i="7"/>
  <c r="E807" i="7"/>
  <c r="E821" i="7"/>
  <c r="E835" i="7"/>
  <c r="E851" i="7"/>
  <c r="E865" i="7"/>
  <c r="E879" i="7"/>
  <c r="E893" i="7"/>
  <c r="E907" i="7"/>
  <c r="E923" i="7"/>
  <c r="E936" i="7"/>
  <c r="E949" i="7"/>
  <c r="E962" i="7"/>
  <c r="E975" i="7"/>
  <c r="E988" i="7"/>
  <c r="E1001" i="7"/>
  <c r="E1014" i="7"/>
  <c r="E1027" i="7"/>
  <c r="E1039" i="7"/>
  <c r="E1051" i="7"/>
  <c r="E1063" i="7"/>
  <c r="E1075" i="7"/>
  <c r="E1087" i="7"/>
  <c r="E1099" i="7"/>
  <c r="G339" i="10"/>
  <c r="H339" i="10" s="1"/>
  <c r="F340" i="10" s="1"/>
  <c r="B3689" i="6"/>
  <c r="B3761" i="6"/>
  <c r="B3833" i="6"/>
  <c r="B3905" i="6"/>
  <c r="B3977" i="6"/>
  <c r="C3602" i="6"/>
  <c r="C3458" i="6"/>
  <c r="C3929" i="6"/>
  <c r="C3857" i="6"/>
  <c r="C3785" i="6"/>
  <c r="C3713" i="6"/>
  <c r="B3414" i="6"/>
  <c r="B3474" i="6"/>
  <c r="B3546" i="6"/>
  <c r="B3618" i="6"/>
  <c r="C3917" i="6"/>
  <c r="C3845" i="6"/>
  <c r="C3773" i="6"/>
  <c r="C3701" i="6"/>
  <c r="B3486" i="6"/>
  <c r="B3558" i="6"/>
  <c r="B3630" i="6"/>
  <c r="C3566" i="6"/>
  <c r="C3422" i="6"/>
  <c r="C3976" i="6"/>
  <c r="C3904" i="6"/>
  <c r="C3832" i="6"/>
  <c r="C3760" i="6"/>
  <c r="C3402" i="6"/>
  <c r="C3965" i="6"/>
  <c r="C3893" i="6"/>
  <c r="C3821" i="6"/>
  <c r="C3749" i="6"/>
  <c r="C3400" i="6"/>
  <c r="B3725" i="6"/>
  <c r="B3797" i="6"/>
  <c r="B3869" i="6"/>
  <c r="B3941" i="6"/>
  <c r="C3674" i="6"/>
  <c r="C3530" i="6"/>
  <c r="B3438" i="6"/>
  <c r="B3510" i="6"/>
  <c r="B3582" i="6"/>
  <c r="B3654" i="6"/>
  <c r="C3953" i="6"/>
  <c r="C3881" i="6"/>
  <c r="C3809" i="6"/>
  <c r="C3737" i="6"/>
  <c r="B3450" i="6"/>
  <c r="B3522" i="6"/>
  <c r="B3594" i="6"/>
  <c r="B3666" i="6"/>
  <c r="C3638" i="6"/>
  <c r="C3494" i="6"/>
  <c r="D3615" i="6"/>
  <c r="E3615" i="6" s="1"/>
  <c r="K13" i="6"/>
  <c r="I13" i="6"/>
  <c r="J13" i="6"/>
  <c r="H13" i="6"/>
  <c r="G13" i="6"/>
  <c r="F13" i="6"/>
  <c r="D13" i="6"/>
  <c r="E13" i="6" s="1"/>
  <c r="C13" i="6"/>
  <c r="B13" i="6"/>
  <c r="K1411" i="6"/>
  <c r="I1411" i="6"/>
  <c r="J1411" i="6"/>
  <c r="H1411" i="6"/>
  <c r="G1411" i="6"/>
  <c r="F1411" i="6"/>
  <c r="D1411" i="6"/>
  <c r="E1411" i="6" s="1"/>
  <c r="C1411" i="6"/>
  <c r="K1339" i="6"/>
  <c r="I1339" i="6"/>
  <c r="J1339" i="6"/>
  <c r="H1339" i="6"/>
  <c r="G1339" i="6"/>
  <c r="F1339" i="6"/>
  <c r="D1339" i="6"/>
  <c r="E1339" i="6" s="1"/>
  <c r="C1339" i="6"/>
  <c r="K1243" i="6"/>
  <c r="I1243" i="6"/>
  <c r="J1243" i="6"/>
  <c r="H1243" i="6"/>
  <c r="G1243" i="6"/>
  <c r="F1243" i="6"/>
  <c r="D1243" i="6"/>
  <c r="E1243" i="6" s="1"/>
  <c r="C1243" i="6"/>
  <c r="K1171" i="6"/>
  <c r="I1171" i="6"/>
  <c r="J1171" i="6"/>
  <c r="H1171" i="6"/>
  <c r="G1171" i="6"/>
  <c r="F1171" i="6"/>
  <c r="D1171" i="6"/>
  <c r="E1171" i="6" s="1"/>
  <c r="C1171" i="6"/>
  <c r="K1027" i="6"/>
  <c r="I1027" i="6"/>
  <c r="J1027" i="6"/>
  <c r="H1027" i="6"/>
  <c r="G1027" i="6"/>
  <c r="F1027" i="6"/>
  <c r="D1027" i="6"/>
  <c r="E1027" i="6" s="1"/>
  <c r="C1027" i="6"/>
  <c r="K931" i="6"/>
  <c r="I931" i="6"/>
  <c r="J931" i="6"/>
  <c r="H931" i="6"/>
  <c r="G931" i="6"/>
  <c r="F931" i="6"/>
  <c r="D931" i="6"/>
  <c r="E931" i="6" s="1"/>
  <c r="C931" i="6"/>
  <c r="K847" i="6"/>
  <c r="I847" i="6"/>
  <c r="J847" i="6"/>
  <c r="H847" i="6"/>
  <c r="G847" i="6"/>
  <c r="F847" i="6"/>
  <c r="D847" i="6"/>
  <c r="E847" i="6" s="1"/>
  <c r="C847" i="6"/>
  <c r="K751" i="6"/>
  <c r="I751" i="6"/>
  <c r="J751" i="6"/>
  <c r="H751" i="6"/>
  <c r="G751" i="6"/>
  <c r="F751" i="6"/>
  <c r="D751" i="6"/>
  <c r="E751" i="6" s="1"/>
  <c r="C751" i="6"/>
  <c r="K643" i="6"/>
  <c r="I643" i="6"/>
  <c r="J643" i="6"/>
  <c r="H643" i="6"/>
  <c r="G643" i="6"/>
  <c r="F643" i="6"/>
  <c r="D643" i="6"/>
  <c r="E643" i="6" s="1"/>
  <c r="C643" i="6"/>
  <c r="K523" i="6"/>
  <c r="I523" i="6"/>
  <c r="J523" i="6"/>
  <c r="H523" i="6"/>
  <c r="G523" i="6"/>
  <c r="F523" i="6"/>
  <c r="D523" i="6"/>
  <c r="E523" i="6" s="1"/>
  <c r="C523" i="6"/>
  <c r="K427" i="6"/>
  <c r="I427" i="6"/>
  <c r="J427" i="6"/>
  <c r="H427" i="6"/>
  <c r="G427" i="6"/>
  <c r="F427" i="6"/>
  <c r="D427" i="6"/>
  <c r="E427" i="6" s="1"/>
  <c r="C427" i="6"/>
  <c r="K343" i="6"/>
  <c r="I343" i="6"/>
  <c r="J343" i="6"/>
  <c r="H343" i="6"/>
  <c r="G343" i="6"/>
  <c r="F343" i="6"/>
  <c r="D343" i="6"/>
  <c r="E343" i="6" s="1"/>
  <c r="C343" i="6"/>
  <c r="K247" i="6"/>
  <c r="I247" i="6"/>
  <c r="J247" i="6"/>
  <c r="H247" i="6"/>
  <c r="G247" i="6"/>
  <c r="F247" i="6"/>
  <c r="D247" i="6"/>
  <c r="E247" i="6" s="1"/>
  <c r="C247" i="6"/>
  <c r="K151" i="6"/>
  <c r="I151" i="6"/>
  <c r="J151" i="6"/>
  <c r="H151" i="6"/>
  <c r="G151" i="6"/>
  <c r="F151" i="6"/>
  <c r="D151" i="6"/>
  <c r="E151" i="6" s="1"/>
  <c r="C151" i="6"/>
  <c r="K43" i="6"/>
  <c r="I43" i="6"/>
  <c r="J43" i="6"/>
  <c r="H43" i="6"/>
  <c r="G43" i="6"/>
  <c r="F43" i="6"/>
  <c r="D43" i="6"/>
  <c r="E43" i="6" s="1"/>
  <c r="C43" i="6"/>
  <c r="K3289" i="6"/>
  <c r="I3289" i="6"/>
  <c r="J3289" i="6"/>
  <c r="H3289" i="6"/>
  <c r="G3289" i="6"/>
  <c r="F3289" i="6"/>
  <c r="D3289" i="6"/>
  <c r="E3289" i="6" s="1"/>
  <c r="C3289" i="6"/>
  <c r="B3289" i="6"/>
  <c r="K3181" i="6"/>
  <c r="I3181" i="6"/>
  <c r="J3181" i="6"/>
  <c r="H3181" i="6"/>
  <c r="G3181" i="6"/>
  <c r="F3181" i="6"/>
  <c r="D3181" i="6"/>
  <c r="E3181" i="6" s="1"/>
  <c r="C3181" i="6"/>
  <c r="B3181" i="6"/>
  <c r="K3133" i="6"/>
  <c r="I3133" i="6"/>
  <c r="J3133" i="6"/>
  <c r="H3133" i="6"/>
  <c r="G3133" i="6"/>
  <c r="F3133" i="6"/>
  <c r="D3133" i="6"/>
  <c r="E3133" i="6" s="1"/>
  <c r="C3133" i="6"/>
  <c r="B3133" i="6"/>
  <c r="K3013" i="6"/>
  <c r="I3013" i="6"/>
  <c r="J3013" i="6"/>
  <c r="H3013" i="6"/>
  <c r="G3013" i="6"/>
  <c r="F3013" i="6"/>
  <c r="D3013" i="6"/>
  <c r="E3013" i="6" s="1"/>
  <c r="C3013" i="6"/>
  <c r="B3013" i="6"/>
  <c r="K2929" i="6"/>
  <c r="I2929" i="6"/>
  <c r="J2929" i="6"/>
  <c r="H2929" i="6"/>
  <c r="G2929" i="6"/>
  <c r="F2929" i="6"/>
  <c r="D2929" i="6"/>
  <c r="E2929" i="6" s="1"/>
  <c r="C2929" i="6"/>
  <c r="B2929" i="6"/>
  <c r="K2785" i="6"/>
  <c r="I2785" i="6"/>
  <c r="J2785" i="6"/>
  <c r="H2785" i="6"/>
  <c r="G2785" i="6"/>
  <c r="F2785" i="6"/>
  <c r="D2785" i="6"/>
  <c r="E2785" i="6" s="1"/>
  <c r="C2785" i="6"/>
  <c r="B2785" i="6"/>
  <c r="K2533" i="6"/>
  <c r="I2533" i="6"/>
  <c r="J2533" i="6"/>
  <c r="H2533" i="6"/>
  <c r="G2533" i="6"/>
  <c r="F2533" i="6"/>
  <c r="D2533" i="6"/>
  <c r="E2533" i="6" s="1"/>
  <c r="C2533" i="6"/>
  <c r="B2533" i="6"/>
  <c r="K1657" i="6"/>
  <c r="I1657" i="6"/>
  <c r="J1657" i="6"/>
  <c r="H1657" i="6"/>
  <c r="G1657" i="6"/>
  <c r="F1657" i="6"/>
  <c r="D1657" i="6"/>
  <c r="E1657" i="6" s="1"/>
  <c r="C1657" i="6"/>
  <c r="B1657" i="6"/>
  <c r="K30" i="6"/>
  <c r="I30" i="6"/>
  <c r="J30" i="6"/>
  <c r="H30" i="6"/>
  <c r="G30" i="6"/>
  <c r="F30" i="6"/>
  <c r="D30" i="6"/>
  <c r="E30" i="6" s="1"/>
  <c r="C30" i="6"/>
  <c r="K1452" i="6"/>
  <c r="I1452" i="6"/>
  <c r="J1452" i="6"/>
  <c r="H1452" i="6"/>
  <c r="G1452" i="6"/>
  <c r="F1452" i="6"/>
  <c r="D1452" i="6"/>
  <c r="E1452" i="6" s="1"/>
  <c r="C1452" i="6"/>
  <c r="B1452" i="6"/>
  <c r="K1404" i="6"/>
  <c r="I1404" i="6"/>
  <c r="J1404" i="6"/>
  <c r="H1404" i="6"/>
  <c r="G1404" i="6"/>
  <c r="F1404" i="6"/>
  <c r="D1404" i="6"/>
  <c r="E1404" i="6" s="1"/>
  <c r="C1404" i="6"/>
  <c r="B1404" i="6"/>
  <c r="K1356" i="6"/>
  <c r="I1356" i="6"/>
  <c r="J1356" i="6"/>
  <c r="H1356" i="6"/>
  <c r="G1356" i="6"/>
  <c r="F1356" i="6"/>
  <c r="D1356" i="6"/>
  <c r="E1356" i="6" s="1"/>
  <c r="C1356" i="6"/>
  <c r="B1356" i="6"/>
  <c r="K1296" i="6"/>
  <c r="I1296" i="6"/>
  <c r="J1296" i="6"/>
  <c r="H1296" i="6"/>
  <c r="G1296" i="6"/>
  <c r="F1296" i="6"/>
  <c r="D1296" i="6"/>
  <c r="E1296" i="6" s="1"/>
  <c r="C1296" i="6"/>
  <c r="B1296" i="6"/>
  <c r="K1248" i="6"/>
  <c r="I1248" i="6"/>
  <c r="J1248" i="6"/>
  <c r="H1248" i="6"/>
  <c r="G1248" i="6"/>
  <c r="F1248" i="6"/>
  <c r="D1248" i="6"/>
  <c r="E1248" i="6" s="1"/>
  <c r="C1248" i="6"/>
  <c r="B1248" i="6"/>
  <c r="K1212" i="6"/>
  <c r="I1212" i="6"/>
  <c r="J1212" i="6"/>
  <c r="H1212" i="6"/>
  <c r="G1212" i="6"/>
  <c r="F1212" i="6"/>
  <c r="D1212" i="6"/>
  <c r="E1212" i="6" s="1"/>
  <c r="C1212" i="6"/>
  <c r="B1212" i="6"/>
  <c r="K1152" i="6"/>
  <c r="I1152" i="6"/>
  <c r="J1152" i="6"/>
  <c r="H1152" i="6"/>
  <c r="G1152" i="6"/>
  <c r="F1152" i="6"/>
  <c r="D1152" i="6"/>
  <c r="E1152" i="6" s="1"/>
  <c r="C1152" i="6"/>
  <c r="B1152" i="6"/>
  <c r="K1092" i="6"/>
  <c r="I1092" i="6"/>
  <c r="J1092" i="6"/>
  <c r="H1092" i="6"/>
  <c r="G1092" i="6"/>
  <c r="F1092" i="6"/>
  <c r="D1092" i="6"/>
  <c r="E1092" i="6" s="1"/>
  <c r="C1092" i="6"/>
  <c r="B1092" i="6"/>
  <c r="K1044" i="6"/>
  <c r="I1044" i="6"/>
  <c r="J1044" i="6"/>
  <c r="H1044" i="6"/>
  <c r="G1044" i="6"/>
  <c r="F1044" i="6"/>
  <c r="D1044" i="6"/>
  <c r="E1044" i="6" s="1"/>
  <c r="C1044" i="6"/>
  <c r="B1044" i="6"/>
  <c r="K972" i="6"/>
  <c r="I972" i="6"/>
  <c r="J972" i="6"/>
  <c r="H972" i="6"/>
  <c r="G972" i="6"/>
  <c r="F972" i="6"/>
  <c r="D972" i="6"/>
  <c r="E972" i="6" s="1"/>
  <c r="C972" i="6"/>
  <c r="B972" i="6"/>
  <c r="K924" i="6"/>
  <c r="I924" i="6"/>
  <c r="J924" i="6"/>
  <c r="H924" i="6"/>
  <c r="G924" i="6"/>
  <c r="F924" i="6"/>
  <c r="D924" i="6"/>
  <c r="E924" i="6" s="1"/>
  <c r="C924" i="6"/>
  <c r="B924" i="6"/>
  <c r="K852" i="6"/>
  <c r="I852" i="6"/>
  <c r="J852" i="6"/>
  <c r="H852" i="6"/>
  <c r="G852" i="6"/>
  <c r="F852" i="6"/>
  <c r="D852" i="6"/>
  <c r="E852" i="6" s="1"/>
  <c r="C852" i="6"/>
  <c r="B852" i="6"/>
  <c r="K804" i="6"/>
  <c r="I804" i="6"/>
  <c r="J804" i="6"/>
  <c r="H804" i="6"/>
  <c r="G804" i="6"/>
  <c r="F804" i="6"/>
  <c r="D804" i="6"/>
  <c r="E804" i="6" s="1"/>
  <c r="C804" i="6"/>
  <c r="B804" i="6"/>
  <c r="K768" i="6"/>
  <c r="I768" i="6"/>
  <c r="J768" i="6"/>
  <c r="H768" i="6"/>
  <c r="G768" i="6"/>
  <c r="F768" i="6"/>
  <c r="D768" i="6"/>
  <c r="E768" i="6" s="1"/>
  <c r="C768" i="6"/>
  <c r="B768" i="6"/>
  <c r="K708" i="6"/>
  <c r="I708" i="6"/>
  <c r="J708" i="6"/>
  <c r="H708" i="6"/>
  <c r="G708" i="6"/>
  <c r="F708" i="6"/>
  <c r="D708" i="6"/>
  <c r="E708" i="6" s="1"/>
  <c r="C708" i="6"/>
  <c r="B708" i="6"/>
  <c r="K660" i="6"/>
  <c r="I660" i="6"/>
  <c r="J660" i="6"/>
  <c r="H660" i="6"/>
  <c r="G660" i="6"/>
  <c r="F660" i="6"/>
  <c r="D660" i="6"/>
  <c r="E660" i="6" s="1"/>
  <c r="C660" i="6"/>
  <c r="B660" i="6"/>
  <c r="K612" i="6"/>
  <c r="I612" i="6"/>
  <c r="J612" i="6"/>
  <c r="H612" i="6"/>
  <c r="G612" i="6"/>
  <c r="F612" i="6"/>
  <c r="D612" i="6"/>
  <c r="E612" i="6" s="1"/>
  <c r="C612" i="6"/>
  <c r="B612" i="6"/>
  <c r="K552" i="6"/>
  <c r="I552" i="6"/>
  <c r="J552" i="6"/>
  <c r="H552" i="6"/>
  <c r="G552" i="6"/>
  <c r="F552" i="6"/>
  <c r="C552" i="6"/>
  <c r="D552" i="6"/>
  <c r="E552" i="6" s="1"/>
  <c r="B552" i="6"/>
  <c r="K504" i="6"/>
  <c r="I504" i="6"/>
  <c r="J504" i="6"/>
  <c r="H504" i="6"/>
  <c r="G504" i="6"/>
  <c r="F504" i="6"/>
  <c r="C504" i="6"/>
  <c r="D504" i="6"/>
  <c r="E504" i="6" s="1"/>
  <c r="B504" i="6"/>
  <c r="K456" i="6"/>
  <c r="I456" i="6"/>
  <c r="J456" i="6"/>
  <c r="H456" i="6"/>
  <c r="G456" i="6"/>
  <c r="F456" i="6"/>
  <c r="D456" i="6"/>
  <c r="E456" i="6" s="1"/>
  <c r="C456" i="6"/>
  <c r="B456" i="6"/>
  <c r="K408" i="6"/>
  <c r="I408" i="6"/>
  <c r="J408" i="6"/>
  <c r="H408" i="6"/>
  <c r="G408" i="6"/>
  <c r="F408" i="6"/>
  <c r="D408" i="6"/>
  <c r="E408" i="6" s="1"/>
  <c r="C408" i="6"/>
  <c r="B408" i="6"/>
  <c r="K372" i="6"/>
  <c r="I372" i="6"/>
  <c r="J372" i="6"/>
  <c r="H372" i="6"/>
  <c r="G372" i="6"/>
  <c r="F372" i="6"/>
  <c r="D372" i="6"/>
  <c r="E372" i="6" s="1"/>
  <c r="C372" i="6"/>
  <c r="B372" i="6"/>
  <c r="K324" i="6"/>
  <c r="I324" i="6"/>
  <c r="J324" i="6"/>
  <c r="H324" i="6"/>
  <c r="G324" i="6"/>
  <c r="F324" i="6"/>
  <c r="D324" i="6"/>
  <c r="E324" i="6" s="1"/>
  <c r="C324" i="6"/>
  <c r="B324" i="6"/>
  <c r="K276" i="6"/>
  <c r="I276" i="6"/>
  <c r="J276" i="6"/>
  <c r="H276" i="6"/>
  <c r="G276" i="6"/>
  <c r="F276" i="6"/>
  <c r="D276" i="6"/>
  <c r="E276" i="6" s="1"/>
  <c r="C276" i="6"/>
  <c r="B276" i="6"/>
  <c r="K204" i="6"/>
  <c r="I204" i="6"/>
  <c r="J204" i="6"/>
  <c r="H204" i="6"/>
  <c r="G204" i="6"/>
  <c r="F204" i="6"/>
  <c r="D204" i="6"/>
  <c r="E204" i="6" s="1"/>
  <c r="C204" i="6"/>
  <c r="B204" i="6"/>
  <c r="K156" i="6"/>
  <c r="I156" i="6"/>
  <c r="J156" i="6"/>
  <c r="H156" i="6"/>
  <c r="G156" i="6"/>
  <c r="F156" i="6"/>
  <c r="D156" i="6"/>
  <c r="E156" i="6" s="1"/>
  <c r="C156" i="6"/>
  <c r="B156" i="6"/>
  <c r="K84" i="6"/>
  <c r="I84" i="6"/>
  <c r="J84" i="6"/>
  <c r="H84" i="6"/>
  <c r="G84" i="6"/>
  <c r="F84" i="6"/>
  <c r="D84" i="6"/>
  <c r="E84" i="6" s="1"/>
  <c r="C84" i="6"/>
  <c r="B84" i="6"/>
  <c r="K36" i="6"/>
  <c r="I36" i="6"/>
  <c r="J36" i="6"/>
  <c r="H36" i="6"/>
  <c r="G36" i="6"/>
  <c r="F36" i="6"/>
  <c r="D36" i="6"/>
  <c r="E36" i="6" s="1"/>
  <c r="C36" i="6"/>
  <c r="B36" i="6"/>
  <c r="K3354" i="6"/>
  <c r="I3354" i="6"/>
  <c r="J3354" i="6"/>
  <c r="H3354" i="6"/>
  <c r="G3354" i="6"/>
  <c r="F3354" i="6"/>
  <c r="D3354" i="6"/>
  <c r="E3354" i="6" s="1"/>
  <c r="C3354" i="6"/>
  <c r="K3318" i="6"/>
  <c r="I3318" i="6"/>
  <c r="J3318" i="6"/>
  <c r="H3318" i="6"/>
  <c r="G3318" i="6"/>
  <c r="F3318" i="6"/>
  <c r="D3318" i="6"/>
  <c r="E3318" i="6" s="1"/>
  <c r="C3318" i="6"/>
  <c r="K3270" i="6"/>
  <c r="I3270" i="6"/>
  <c r="J3270" i="6"/>
  <c r="H3270" i="6"/>
  <c r="G3270" i="6"/>
  <c r="F3270" i="6"/>
  <c r="D3270" i="6"/>
  <c r="E3270" i="6" s="1"/>
  <c r="C3270" i="6"/>
  <c r="K3198" i="6"/>
  <c r="I3198" i="6"/>
  <c r="J3198" i="6"/>
  <c r="H3198" i="6"/>
  <c r="G3198" i="6"/>
  <c r="F3198" i="6"/>
  <c r="D3198" i="6"/>
  <c r="E3198" i="6" s="1"/>
  <c r="C3198" i="6"/>
  <c r="K3150" i="6"/>
  <c r="I3150" i="6"/>
  <c r="J3150" i="6"/>
  <c r="H3150" i="6"/>
  <c r="G3150" i="6"/>
  <c r="F3150" i="6"/>
  <c r="D3150" i="6"/>
  <c r="E3150" i="6" s="1"/>
  <c r="C3150" i="6"/>
  <c r="K3078" i="6"/>
  <c r="I3078" i="6"/>
  <c r="J3078" i="6"/>
  <c r="H3078" i="6"/>
  <c r="G3078" i="6"/>
  <c r="F3078" i="6"/>
  <c r="D3078" i="6"/>
  <c r="E3078" i="6" s="1"/>
  <c r="C3078" i="6"/>
  <c r="K3030" i="6"/>
  <c r="I3030" i="6"/>
  <c r="J3030" i="6"/>
  <c r="H3030" i="6"/>
  <c r="G3030" i="6"/>
  <c r="F3030" i="6"/>
  <c r="D3030" i="6"/>
  <c r="E3030" i="6" s="1"/>
  <c r="C3030" i="6"/>
  <c r="K2994" i="6"/>
  <c r="I2994" i="6"/>
  <c r="J2994" i="6"/>
  <c r="H2994" i="6"/>
  <c r="G2994" i="6"/>
  <c r="F2994" i="6"/>
  <c r="D2994" i="6"/>
  <c r="E2994" i="6" s="1"/>
  <c r="C2994" i="6"/>
  <c r="K2946" i="6"/>
  <c r="I2946" i="6"/>
  <c r="J2946" i="6"/>
  <c r="H2946" i="6"/>
  <c r="G2946" i="6"/>
  <c r="F2946" i="6"/>
  <c r="D2946" i="6"/>
  <c r="E2946" i="6" s="1"/>
  <c r="C2946" i="6"/>
  <c r="K2898" i="6"/>
  <c r="I2898" i="6"/>
  <c r="J2898" i="6"/>
  <c r="H2898" i="6"/>
  <c r="G2898" i="6"/>
  <c r="F2898" i="6"/>
  <c r="D2898" i="6"/>
  <c r="E2898" i="6" s="1"/>
  <c r="C2898" i="6"/>
  <c r="K2826" i="6"/>
  <c r="I2826" i="6"/>
  <c r="J2826" i="6"/>
  <c r="H2826" i="6"/>
  <c r="G2826" i="6"/>
  <c r="F2826" i="6"/>
  <c r="D2826" i="6"/>
  <c r="E2826" i="6" s="1"/>
  <c r="C2826" i="6"/>
  <c r="K2778" i="6"/>
  <c r="I2778" i="6"/>
  <c r="J2778" i="6"/>
  <c r="H2778" i="6"/>
  <c r="G2778" i="6"/>
  <c r="F2778" i="6"/>
  <c r="D2778" i="6"/>
  <c r="E2778" i="6" s="1"/>
  <c r="C2778" i="6"/>
  <c r="K2730" i="6"/>
  <c r="I2730" i="6"/>
  <c r="J2730" i="6"/>
  <c r="H2730" i="6"/>
  <c r="G2730" i="6"/>
  <c r="F2730" i="6"/>
  <c r="D2730" i="6"/>
  <c r="E2730" i="6" s="1"/>
  <c r="C2730" i="6"/>
  <c r="K2682" i="6"/>
  <c r="I2682" i="6"/>
  <c r="J2682" i="6"/>
  <c r="H2682" i="6"/>
  <c r="G2682" i="6"/>
  <c r="F2682" i="6"/>
  <c r="D2682" i="6"/>
  <c r="E2682" i="6" s="1"/>
  <c r="C2682" i="6"/>
  <c r="K2622" i="6"/>
  <c r="I2622" i="6"/>
  <c r="J2622" i="6"/>
  <c r="H2622" i="6"/>
  <c r="G2622" i="6"/>
  <c r="F2622" i="6"/>
  <c r="D2622" i="6"/>
  <c r="E2622" i="6" s="1"/>
  <c r="C2622" i="6"/>
  <c r="K2562" i="6"/>
  <c r="J2562" i="6"/>
  <c r="I2562" i="6"/>
  <c r="H2562" i="6"/>
  <c r="G2562" i="6"/>
  <c r="F2562" i="6"/>
  <c r="D2562" i="6"/>
  <c r="E2562" i="6" s="1"/>
  <c r="C2562" i="6"/>
  <c r="K2514" i="6"/>
  <c r="I2514" i="6"/>
  <c r="J2514" i="6"/>
  <c r="H2514" i="6"/>
  <c r="G2514" i="6"/>
  <c r="F2514" i="6"/>
  <c r="D2514" i="6"/>
  <c r="E2514" i="6" s="1"/>
  <c r="C2514" i="6"/>
  <c r="K2466" i="6"/>
  <c r="I2466" i="6"/>
  <c r="J2466" i="6"/>
  <c r="H2466" i="6"/>
  <c r="G2466" i="6"/>
  <c r="F2466" i="6"/>
  <c r="D2466" i="6"/>
  <c r="E2466" i="6" s="1"/>
  <c r="C2466" i="6"/>
  <c r="K2418" i="6"/>
  <c r="I2418" i="6"/>
  <c r="J2418" i="6"/>
  <c r="H2418" i="6"/>
  <c r="G2418" i="6"/>
  <c r="F2418" i="6"/>
  <c r="D2418" i="6"/>
  <c r="E2418" i="6" s="1"/>
  <c r="C2418" i="6"/>
  <c r="K2382" i="6"/>
  <c r="I2382" i="6"/>
  <c r="J2382" i="6"/>
  <c r="H2382" i="6"/>
  <c r="G2382" i="6"/>
  <c r="F2382" i="6"/>
  <c r="D2382" i="6"/>
  <c r="E2382" i="6" s="1"/>
  <c r="C2382" i="6"/>
  <c r="K2334" i="6"/>
  <c r="I2334" i="6"/>
  <c r="J2334" i="6"/>
  <c r="H2334" i="6"/>
  <c r="G2334" i="6"/>
  <c r="F2334" i="6"/>
  <c r="D2334" i="6"/>
  <c r="E2334" i="6" s="1"/>
  <c r="C2334" i="6"/>
  <c r="K2286" i="6"/>
  <c r="I2286" i="6"/>
  <c r="J2286" i="6"/>
  <c r="H2286" i="6"/>
  <c r="G2286" i="6"/>
  <c r="F2286" i="6"/>
  <c r="D2286" i="6"/>
  <c r="E2286" i="6" s="1"/>
  <c r="C2286" i="6"/>
  <c r="K2238" i="6"/>
  <c r="I2238" i="6"/>
  <c r="J2238" i="6"/>
  <c r="H2238" i="6"/>
  <c r="G2238" i="6"/>
  <c r="F2238" i="6"/>
  <c r="D2238" i="6"/>
  <c r="E2238" i="6" s="1"/>
  <c r="C2238" i="6"/>
  <c r="K2190" i="6"/>
  <c r="I2190" i="6"/>
  <c r="J2190" i="6"/>
  <c r="H2190" i="6"/>
  <c r="G2190" i="6"/>
  <c r="F2190" i="6"/>
  <c r="D2190" i="6"/>
  <c r="E2190" i="6" s="1"/>
  <c r="C2190" i="6"/>
  <c r="K2154" i="6"/>
  <c r="I2154" i="6"/>
  <c r="J2154" i="6"/>
  <c r="H2154" i="6"/>
  <c r="G2154" i="6"/>
  <c r="F2154" i="6"/>
  <c r="D2154" i="6"/>
  <c r="E2154" i="6" s="1"/>
  <c r="C2154" i="6"/>
  <c r="K2106" i="6"/>
  <c r="I2106" i="6"/>
  <c r="J2106" i="6"/>
  <c r="H2106" i="6"/>
  <c r="G2106" i="6"/>
  <c r="F2106" i="6"/>
  <c r="D2106" i="6"/>
  <c r="E2106" i="6" s="1"/>
  <c r="C2106" i="6"/>
  <c r="K2058" i="6"/>
  <c r="I2058" i="6"/>
  <c r="J2058" i="6"/>
  <c r="H2058" i="6"/>
  <c r="G2058" i="6"/>
  <c r="F2058" i="6"/>
  <c r="D2058" i="6"/>
  <c r="E2058" i="6" s="1"/>
  <c r="C2058" i="6"/>
  <c r="K2010" i="6"/>
  <c r="I2010" i="6"/>
  <c r="J2010" i="6"/>
  <c r="H2010" i="6"/>
  <c r="G2010" i="6"/>
  <c r="F2010" i="6"/>
  <c r="D2010" i="6"/>
  <c r="E2010" i="6" s="1"/>
  <c r="C2010" i="6"/>
  <c r="K1962" i="6"/>
  <c r="I1962" i="6"/>
  <c r="J1962" i="6"/>
  <c r="H1962" i="6"/>
  <c r="G1962" i="6"/>
  <c r="F1962" i="6"/>
  <c r="D1962" i="6"/>
  <c r="E1962" i="6" s="1"/>
  <c r="C1962" i="6"/>
  <c r="K1890" i="6"/>
  <c r="I1890" i="6"/>
  <c r="J1890" i="6"/>
  <c r="H1890" i="6"/>
  <c r="G1890" i="6"/>
  <c r="F1890" i="6"/>
  <c r="D1890" i="6"/>
  <c r="E1890" i="6" s="1"/>
  <c r="C1890" i="6"/>
  <c r="K1830" i="6"/>
  <c r="I1830" i="6"/>
  <c r="J1830" i="6"/>
  <c r="H1830" i="6"/>
  <c r="G1830" i="6"/>
  <c r="F1830" i="6"/>
  <c r="D1830" i="6"/>
  <c r="E1830" i="6" s="1"/>
  <c r="C1830" i="6"/>
  <c r="K1746" i="6"/>
  <c r="I1746" i="6"/>
  <c r="J1746" i="6"/>
  <c r="H1746" i="6"/>
  <c r="G1746" i="6"/>
  <c r="F1746" i="6"/>
  <c r="D1746" i="6"/>
  <c r="E1746" i="6" s="1"/>
  <c r="C1746" i="6"/>
  <c r="K1499" i="6"/>
  <c r="I1499" i="6"/>
  <c r="J1499" i="6"/>
  <c r="H1499" i="6"/>
  <c r="G1499" i="6"/>
  <c r="F1499" i="6"/>
  <c r="D1499" i="6"/>
  <c r="E1499" i="6" s="1"/>
  <c r="C1499" i="6"/>
  <c r="B1499" i="6"/>
  <c r="K1463" i="6"/>
  <c r="I1463" i="6"/>
  <c r="J1463" i="6"/>
  <c r="H1463" i="6"/>
  <c r="G1463" i="6"/>
  <c r="F1463" i="6"/>
  <c r="D1463" i="6"/>
  <c r="E1463" i="6" s="1"/>
  <c r="C1463" i="6"/>
  <c r="B1463" i="6"/>
  <c r="K1403" i="6"/>
  <c r="I1403" i="6"/>
  <c r="J1403" i="6"/>
  <c r="H1403" i="6"/>
  <c r="G1403" i="6"/>
  <c r="F1403" i="6"/>
  <c r="D1403" i="6"/>
  <c r="E1403" i="6" s="1"/>
  <c r="C1403" i="6"/>
  <c r="B1403" i="6"/>
  <c r="K1367" i="6"/>
  <c r="I1367" i="6"/>
  <c r="J1367" i="6"/>
  <c r="H1367" i="6"/>
  <c r="G1367" i="6"/>
  <c r="F1367" i="6"/>
  <c r="D1367" i="6"/>
  <c r="E1367" i="6" s="1"/>
  <c r="C1367" i="6"/>
  <c r="B1367" i="6"/>
  <c r="K1331" i="6"/>
  <c r="I1331" i="6"/>
  <c r="J1331" i="6"/>
  <c r="H1331" i="6"/>
  <c r="G1331" i="6"/>
  <c r="F1331" i="6"/>
  <c r="D1331" i="6"/>
  <c r="E1331" i="6" s="1"/>
  <c r="C1331" i="6"/>
  <c r="B1331" i="6"/>
  <c r="K1295" i="6"/>
  <c r="I1295" i="6"/>
  <c r="J1295" i="6"/>
  <c r="H1295" i="6"/>
  <c r="G1295" i="6"/>
  <c r="F1295" i="6"/>
  <c r="D1295" i="6"/>
  <c r="E1295" i="6" s="1"/>
  <c r="C1295" i="6"/>
  <c r="B1295" i="6"/>
  <c r="K1259" i="6"/>
  <c r="I1259" i="6"/>
  <c r="J1259" i="6"/>
  <c r="H1259" i="6"/>
  <c r="G1259" i="6"/>
  <c r="F1259" i="6"/>
  <c r="D1259" i="6"/>
  <c r="E1259" i="6" s="1"/>
  <c r="C1259" i="6"/>
  <c r="B1259" i="6"/>
  <c r="K1199" i="6"/>
  <c r="I1199" i="6"/>
  <c r="J1199" i="6"/>
  <c r="H1199" i="6"/>
  <c r="G1199" i="6"/>
  <c r="F1199" i="6"/>
  <c r="D1199" i="6"/>
  <c r="E1199" i="6" s="1"/>
  <c r="C1199" i="6"/>
  <c r="B1199" i="6"/>
  <c r="K1163" i="6"/>
  <c r="I1163" i="6"/>
  <c r="J1163" i="6"/>
  <c r="H1163" i="6"/>
  <c r="G1163" i="6"/>
  <c r="F1163" i="6"/>
  <c r="D1163" i="6"/>
  <c r="E1163" i="6" s="1"/>
  <c r="C1163" i="6"/>
  <c r="B1163" i="6"/>
  <c r="K1127" i="6"/>
  <c r="I1127" i="6"/>
  <c r="J1127" i="6"/>
  <c r="H1127" i="6"/>
  <c r="G1127" i="6"/>
  <c r="F1127" i="6"/>
  <c r="D1127" i="6"/>
  <c r="E1127" i="6" s="1"/>
  <c r="C1127" i="6"/>
  <c r="B1127" i="6"/>
  <c r="K1079" i="6"/>
  <c r="I1079" i="6"/>
  <c r="J1079" i="6"/>
  <c r="H1079" i="6"/>
  <c r="G1079" i="6"/>
  <c r="F1079" i="6"/>
  <c r="D1079" i="6"/>
  <c r="E1079" i="6" s="1"/>
  <c r="C1079" i="6"/>
  <c r="B1079" i="6"/>
  <c r="K1019" i="6"/>
  <c r="I1019" i="6"/>
  <c r="J1019" i="6"/>
  <c r="H1019" i="6"/>
  <c r="G1019" i="6"/>
  <c r="F1019" i="6"/>
  <c r="D1019" i="6"/>
  <c r="E1019" i="6" s="1"/>
  <c r="C1019" i="6"/>
  <c r="B1019" i="6"/>
  <c r="K983" i="6"/>
  <c r="I983" i="6"/>
  <c r="J983" i="6"/>
  <c r="H983" i="6"/>
  <c r="G983" i="6"/>
  <c r="F983" i="6"/>
  <c r="D983" i="6"/>
  <c r="E983" i="6" s="1"/>
  <c r="C983" i="6"/>
  <c r="B983" i="6"/>
  <c r="K947" i="6"/>
  <c r="I947" i="6"/>
  <c r="J947" i="6"/>
  <c r="H947" i="6"/>
  <c r="G947" i="6"/>
  <c r="F947" i="6"/>
  <c r="D947" i="6"/>
  <c r="E947" i="6" s="1"/>
  <c r="C947" i="6"/>
  <c r="B947" i="6"/>
  <c r="K911" i="6"/>
  <c r="I911" i="6"/>
  <c r="J911" i="6"/>
  <c r="H911" i="6"/>
  <c r="G911" i="6"/>
  <c r="F911" i="6"/>
  <c r="D911" i="6"/>
  <c r="E911" i="6" s="1"/>
  <c r="C911" i="6"/>
  <c r="B911" i="6"/>
  <c r="K875" i="6"/>
  <c r="I875" i="6"/>
  <c r="J875" i="6"/>
  <c r="H875" i="6"/>
  <c r="G875" i="6"/>
  <c r="F875" i="6"/>
  <c r="D875" i="6"/>
  <c r="E875" i="6" s="1"/>
  <c r="C875" i="6"/>
  <c r="B875" i="6"/>
  <c r="K839" i="6"/>
  <c r="I839" i="6"/>
  <c r="J839" i="6"/>
  <c r="H839" i="6"/>
  <c r="G839" i="6"/>
  <c r="F839" i="6"/>
  <c r="D839" i="6"/>
  <c r="E839" i="6" s="1"/>
  <c r="C839" i="6"/>
  <c r="B839" i="6"/>
  <c r="K791" i="6"/>
  <c r="I791" i="6"/>
  <c r="J791" i="6"/>
  <c r="H791" i="6"/>
  <c r="G791" i="6"/>
  <c r="F791" i="6"/>
  <c r="D791" i="6"/>
  <c r="E791" i="6" s="1"/>
  <c r="C791" i="6"/>
  <c r="B791" i="6"/>
  <c r="K755" i="6"/>
  <c r="I755" i="6"/>
  <c r="J755" i="6"/>
  <c r="H755" i="6"/>
  <c r="G755" i="6"/>
  <c r="F755" i="6"/>
  <c r="D755" i="6"/>
  <c r="E755" i="6" s="1"/>
  <c r="C755" i="6"/>
  <c r="B755" i="6"/>
  <c r="K719" i="6"/>
  <c r="I719" i="6"/>
  <c r="J719" i="6"/>
  <c r="H719" i="6"/>
  <c r="G719" i="6"/>
  <c r="F719" i="6"/>
  <c r="D719" i="6"/>
  <c r="E719" i="6" s="1"/>
  <c r="C719" i="6"/>
  <c r="B719" i="6"/>
  <c r="K671" i="6"/>
  <c r="I671" i="6"/>
  <c r="J671" i="6"/>
  <c r="H671" i="6"/>
  <c r="G671" i="6"/>
  <c r="F671" i="6"/>
  <c r="D671" i="6"/>
  <c r="E671" i="6" s="1"/>
  <c r="C671" i="6"/>
  <c r="B671" i="6"/>
  <c r="K635" i="6"/>
  <c r="I635" i="6"/>
  <c r="J635" i="6"/>
  <c r="H635" i="6"/>
  <c r="G635" i="6"/>
  <c r="F635" i="6"/>
  <c r="D635" i="6"/>
  <c r="E635" i="6" s="1"/>
  <c r="C635" i="6"/>
  <c r="B635" i="6"/>
  <c r="K587" i="6"/>
  <c r="I587" i="6"/>
  <c r="J587" i="6"/>
  <c r="H587" i="6"/>
  <c r="G587" i="6"/>
  <c r="F587" i="6"/>
  <c r="D587" i="6"/>
  <c r="E587" i="6" s="1"/>
  <c r="C587" i="6"/>
  <c r="B587" i="6"/>
  <c r="K551" i="6"/>
  <c r="I551" i="6"/>
  <c r="J551" i="6"/>
  <c r="H551" i="6"/>
  <c r="G551" i="6"/>
  <c r="F551" i="6"/>
  <c r="D551" i="6"/>
  <c r="E551" i="6" s="1"/>
  <c r="C551" i="6"/>
  <c r="B551" i="6"/>
  <c r="K515" i="6"/>
  <c r="I515" i="6"/>
  <c r="J515" i="6"/>
  <c r="H515" i="6"/>
  <c r="G515" i="6"/>
  <c r="D515" i="6"/>
  <c r="E515" i="6" s="1"/>
  <c r="F515" i="6"/>
  <c r="C515" i="6"/>
  <c r="B515" i="6"/>
  <c r="K467" i="6"/>
  <c r="I467" i="6"/>
  <c r="J467" i="6"/>
  <c r="H467" i="6"/>
  <c r="G467" i="6"/>
  <c r="F467" i="6"/>
  <c r="D467" i="6"/>
  <c r="E467" i="6" s="1"/>
  <c r="C467" i="6"/>
  <c r="B467" i="6"/>
  <c r="K431" i="6"/>
  <c r="I431" i="6"/>
  <c r="J431" i="6"/>
  <c r="H431" i="6"/>
  <c r="G431" i="6"/>
  <c r="F431" i="6"/>
  <c r="D431" i="6"/>
  <c r="E431" i="6" s="1"/>
  <c r="C431" i="6"/>
  <c r="B431" i="6"/>
  <c r="K395" i="6"/>
  <c r="I395" i="6"/>
  <c r="J395" i="6"/>
  <c r="H395" i="6"/>
  <c r="G395" i="6"/>
  <c r="F395" i="6"/>
  <c r="D395" i="6"/>
  <c r="E395" i="6" s="1"/>
  <c r="C395" i="6"/>
  <c r="B395" i="6"/>
  <c r="K335" i="6"/>
  <c r="I335" i="6"/>
  <c r="J335" i="6"/>
  <c r="H335" i="6"/>
  <c r="G335" i="6"/>
  <c r="F335" i="6"/>
  <c r="D335" i="6"/>
  <c r="E335" i="6" s="1"/>
  <c r="C335" i="6"/>
  <c r="B335" i="6"/>
  <c r="K287" i="6"/>
  <c r="I287" i="6"/>
  <c r="J287" i="6"/>
  <c r="H287" i="6"/>
  <c r="G287" i="6"/>
  <c r="F287" i="6"/>
  <c r="D287" i="6"/>
  <c r="E287" i="6" s="1"/>
  <c r="C287" i="6"/>
  <c r="B287" i="6"/>
  <c r="K239" i="6"/>
  <c r="I239" i="6"/>
  <c r="J239" i="6"/>
  <c r="H239" i="6"/>
  <c r="G239" i="6"/>
  <c r="F239" i="6"/>
  <c r="D239" i="6"/>
  <c r="E239" i="6" s="1"/>
  <c r="C239" i="6"/>
  <c r="B239" i="6"/>
  <c r="K191" i="6"/>
  <c r="I191" i="6"/>
  <c r="J191" i="6"/>
  <c r="H191" i="6"/>
  <c r="G191" i="6"/>
  <c r="F191" i="6"/>
  <c r="D191" i="6"/>
  <c r="E191" i="6" s="1"/>
  <c r="C191" i="6"/>
  <c r="B191" i="6"/>
  <c r="K143" i="6"/>
  <c r="I143" i="6"/>
  <c r="J143" i="6"/>
  <c r="H143" i="6"/>
  <c r="G143" i="6"/>
  <c r="F143" i="6"/>
  <c r="D143" i="6"/>
  <c r="E143" i="6" s="1"/>
  <c r="C143" i="6"/>
  <c r="B143" i="6"/>
  <c r="K95" i="6"/>
  <c r="I95" i="6"/>
  <c r="J95" i="6"/>
  <c r="H95" i="6"/>
  <c r="G95" i="6"/>
  <c r="F95" i="6"/>
  <c r="D95" i="6"/>
  <c r="E95" i="6" s="1"/>
  <c r="C95" i="6"/>
  <c r="B95" i="6"/>
  <c r="K47" i="6"/>
  <c r="I47" i="6"/>
  <c r="J47" i="6"/>
  <c r="H47" i="6"/>
  <c r="G47" i="6"/>
  <c r="F47" i="6"/>
  <c r="D47" i="6"/>
  <c r="E47" i="6" s="1"/>
  <c r="C47" i="6"/>
  <c r="B47" i="6"/>
  <c r="K3353" i="6"/>
  <c r="I3353" i="6"/>
  <c r="J3353" i="6"/>
  <c r="H3353" i="6"/>
  <c r="G3353" i="6"/>
  <c r="F3353" i="6"/>
  <c r="D3353" i="6"/>
  <c r="E3353" i="6" s="1"/>
  <c r="C3353" i="6"/>
  <c r="K3293" i="6"/>
  <c r="I3293" i="6"/>
  <c r="J3293" i="6"/>
  <c r="H3293" i="6"/>
  <c r="G3293" i="6"/>
  <c r="F3293" i="6"/>
  <c r="D3293" i="6"/>
  <c r="E3293" i="6" s="1"/>
  <c r="C3293" i="6"/>
  <c r="K3233" i="6"/>
  <c r="I3233" i="6"/>
  <c r="J3233" i="6"/>
  <c r="H3233" i="6"/>
  <c r="G3233" i="6"/>
  <c r="F3233" i="6"/>
  <c r="D3233" i="6"/>
  <c r="E3233" i="6" s="1"/>
  <c r="C3233" i="6"/>
  <c r="K3173" i="6"/>
  <c r="I3173" i="6"/>
  <c r="J3173" i="6"/>
  <c r="H3173" i="6"/>
  <c r="G3173" i="6"/>
  <c r="F3173" i="6"/>
  <c r="D3173" i="6"/>
  <c r="E3173" i="6" s="1"/>
  <c r="C3173" i="6"/>
  <c r="K3113" i="6"/>
  <c r="I3113" i="6"/>
  <c r="J3113" i="6"/>
  <c r="H3113" i="6"/>
  <c r="G3113" i="6"/>
  <c r="F3113" i="6"/>
  <c r="D3113" i="6"/>
  <c r="E3113" i="6" s="1"/>
  <c r="C3113" i="6"/>
  <c r="K3065" i="6"/>
  <c r="I3065" i="6"/>
  <c r="J3065" i="6"/>
  <c r="H3065" i="6"/>
  <c r="G3065" i="6"/>
  <c r="F3065" i="6"/>
  <c r="D3065" i="6"/>
  <c r="E3065" i="6" s="1"/>
  <c r="C3065" i="6"/>
  <c r="K3017" i="6"/>
  <c r="I3017" i="6"/>
  <c r="J3017" i="6"/>
  <c r="H3017" i="6"/>
  <c r="G3017" i="6"/>
  <c r="F3017" i="6"/>
  <c r="D3017" i="6"/>
  <c r="E3017" i="6" s="1"/>
  <c r="C3017" i="6"/>
  <c r="K2957" i="6"/>
  <c r="I2957" i="6"/>
  <c r="J2957" i="6"/>
  <c r="H2957" i="6"/>
  <c r="G2957" i="6"/>
  <c r="F2957" i="6"/>
  <c r="D2957" i="6"/>
  <c r="E2957" i="6" s="1"/>
  <c r="C2957" i="6"/>
  <c r="K2909" i="6"/>
  <c r="I2909" i="6"/>
  <c r="J2909" i="6"/>
  <c r="H2909" i="6"/>
  <c r="G2909" i="6"/>
  <c r="F2909" i="6"/>
  <c r="D2909" i="6"/>
  <c r="E2909" i="6" s="1"/>
  <c r="C2909" i="6"/>
  <c r="K2861" i="6"/>
  <c r="I2861" i="6"/>
  <c r="J2861" i="6"/>
  <c r="H2861" i="6"/>
  <c r="G2861" i="6"/>
  <c r="F2861" i="6"/>
  <c r="D2861" i="6"/>
  <c r="E2861" i="6" s="1"/>
  <c r="C2861" i="6"/>
  <c r="K2801" i="6"/>
  <c r="I2801" i="6"/>
  <c r="J2801" i="6"/>
  <c r="H2801" i="6"/>
  <c r="G2801" i="6"/>
  <c r="F2801" i="6"/>
  <c r="D2801" i="6"/>
  <c r="E2801" i="6" s="1"/>
  <c r="C2801" i="6"/>
  <c r="K2741" i="6"/>
  <c r="I2741" i="6"/>
  <c r="J2741" i="6"/>
  <c r="H2741" i="6"/>
  <c r="G2741" i="6"/>
  <c r="F2741" i="6"/>
  <c r="D2741" i="6"/>
  <c r="E2741" i="6" s="1"/>
  <c r="C2741" i="6"/>
  <c r="K2693" i="6"/>
  <c r="I2693" i="6"/>
  <c r="J2693" i="6"/>
  <c r="H2693" i="6"/>
  <c r="G2693" i="6"/>
  <c r="F2693" i="6"/>
  <c r="D2693" i="6"/>
  <c r="E2693" i="6" s="1"/>
  <c r="C2693" i="6"/>
  <c r="K2633" i="6"/>
  <c r="I2633" i="6"/>
  <c r="J2633" i="6"/>
  <c r="H2633" i="6"/>
  <c r="G2633" i="6"/>
  <c r="F2633" i="6"/>
  <c r="D2633" i="6"/>
  <c r="E2633" i="6" s="1"/>
  <c r="C2633" i="6"/>
  <c r="K2573" i="6"/>
  <c r="I2573" i="6"/>
  <c r="J2573" i="6"/>
  <c r="H2573" i="6"/>
  <c r="G2573" i="6"/>
  <c r="F2573" i="6"/>
  <c r="D2573" i="6"/>
  <c r="E2573" i="6" s="1"/>
  <c r="C2573" i="6"/>
  <c r="K2513" i="6"/>
  <c r="I2513" i="6"/>
  <c r="J2513" i="6"/>
  <c r="H2513" i="6"/>
  <c r="G2513" i="6"/>
  <c r="F2513" i="6"/>
  <c r="D2513" i="6"/>
  <c r="E2513" i="6" s="1"/>
  <c r="C2513" i="6"/>
  <c r="K2453" i="6"/>
  <c r="I2453" i="6"/>
  <c r="J2453" i="6"/>
  <c r="H2453" i="6"/>
  <c r="G2453" i="6"/>
  <c r="F2453" i="6"/>
  <c r="D2453" i="6"/>
  <c r="E2453" i="6" s="1"/>
  <c r="C2453" i="6"/>
  <c r="K2393" i="6"/>
  <c r="I2393" i="6"/>
  <c r="J2393" i="6"/>
  <c r="H2393" i="6"/>
  <c r="G2393" i="6"/>
  <c r="F2393" i="6"/>
  <c r="D2393" i="6"/>
  <c r="E2393" i="6" s="1"/>
  <c r="C2393" i="6"/>
  <c r="K2345" i="6"/>
  <c r="I2345" i="6"/>
  <c r="J2345" i="6"/>
  <c r="H2345" i="6"/>
  <c r="G2345" i="6"/>
  <c r="F2345" i="6"/>
  <c r="D2345" i="6"/>
  <c r="E2345" i="6" s="1"/>
  <c r="C2345" i="6"/>
  <c r="K2297" i="6"/>
  <c r="I2297" i="6"/>
  <c r="J2297" i="6"/>
  <c r="H2297" i="6"/>
  <c r="G2297" i="6"/>
  <c r="F2297" i="6"/>
  <c r="D2297" i="6"/>
  <c r="E2297" i="6" s="1"/>
  <c r="C2297" i="6"/>
  <c r="K2225" i="6"/>
  <c r="I2225" i="6"/>
  <c r="J2225" i="6"/>
  <c r="H2225" i="6"/>
  <c r="G2225" i="6"/>
  <c r="F2225" i="6"/>
  <c r="D2225" i="6"/>
  <c r="E2225" i="6" s="1"/>
  <c r="C2225" i="6"/>
  <c r="K2177" i="6"/>
  <c r="I2177" i="6"/>
  <c r="J2177" i="6"/>
  <c r="H2177" i="6"/>
  <c r="G2177" i="6"/>
  <c r="F2177" i="6"/>
  <c r="D2177" i="6"/>
  <c r="E2177" i="6" s="1"/>
  <c r="C2177" i="6"/>
  <c r="K2141" i="6"/>
  <c r="I2141" i="6"/>
  <c r="J2141" i="6"/>
  <c r="H2141" i="6"/>
  <c r="G2141" i="6"/>
  <c r="F2141" i="6"/>
  <c r="D2141" i="6"/>
  <c r="E2141" i="6" s="1"/>
  <c r="C2141" i="6"/>
  <c r="K2105" i="6"/>
  <c r="I2105" i="6"/>
  <c r="J2105" i="6"/>
  <c r="H2105" i="6"/>
  <c r="G2105" i="6"/>
  <c r="F2105" i="6"/>
  <c r="D2105" i="6"/>
  <c r="E2105" i="6" s="1"/>
  <c r="C2105" i="6"/>
  <c r="K2057" i="6"/>
  <c r="I2057" i="6"/>
  <c r="J2057" i="6"/>
  <c r="H2057" i="6"/>
  <c r="G2057" i="6"/>
  <c r="F2057" i="6"/>
  <c r="D2057" i="6"/>
  <c r="E2057" i="6" s="1"/>
  <c r="C2057" i="6"/>
  <c r="K2021" i="6"/>
  <c r="I2021" i="6"/>
  <c r="J2021" i="6"/>
  <c r="H2021" i="6"/>
  <c r="G2021" i="6"/>
  <c r="F2021" i="6"/>
  <c r="D2021" i="6"/>
  <c r="E2021" i="6" s="1"/>
  <c r="C2021" i="6"/>
  <c r="K2009" i="6"/>
  <c r="I2009" i="6"/>
  <c r="J2009" i="6"/>
  <c r="H2009" i="6"/>
  <c r="G2009" i="6"/>
  <c r="F2009" i="6"/>
  <c r="D2009" i="6"/>
  <c r="E2009" i="6" s="1"/>
  <c r="C2009" i="6"/>
  <c r="K1997" i="6"/>
  <c r="I1997" i="6"/>
  <c r="J1997" i="6"/>
  <c r="H1997" i="6"/>
  <c r="G1997" i="6"/>
  <c r="F1997" i="6"/>
  <c r="D1997" i="6"/>
  <c r="E1997" i="6" s="1"/>
  <c r="C1997" i="6"/>
  <c r="K1961" i="6"/>
  <c r="I1961" i="6"/>
  <c r="J1961" i="6"/>
  <c r="H1961" i="6"/>
  <c r="G1961" i="6"/>
  <c r="F1961" i="6"/>
  <c r="D1961" i="6"/>
  <c r="E1961" i="6" s="1"/>
  <c r="C1961" i="6"/>
  <c r="K1949" i="6"/>
  <c r="I1949" i="6"/>
  <c r="J1949" i="6"/>
  <c r="H1949" i="6"/>
  <c r="G1949" i="6"/>
  <c r="F1949" i="6"/>
  <c r="D1949" i="6"/>
  <c r="E1949" i="6" s="1"/>
  <c r="C1949" i="6"/>
  <c r="K1937" i="6"/>
  <c r="I1937" i="6"/>
  <c r="J1937" i="6"/>
  <c r="H1937" i="6"/>
  <c r="G1937" i="6"/>
  <c r="F1937" i="6"/>
  <c r="D1937" i="6"/>
  <c r="E1937" i="6" s="1"/>
  <c r="C1937" i="6"/>
  <c r="K1925" i="6"/>
  <c r="I1925" i="6"/>
  <c r="J1925" i="6"/>
  <c r="H1925" i="6"/>
  <c r="G1925" i="6"/>
  <c r="F1925" i="6"/>
  <c r="D1925" i="6"/>
  <c r="E1925" i="6" s="1"/>
  <c r="C1925" i="6"/>
  <c r="K1913" i="6"/>
  <c r="I1913" i="6"/>
  <c r="J1913" i="6"/>
  <c r="H1913" i="6"/>
  <c r="G1913" i="6"/>
  <c r="F1913" i="6"/>
  <c r="D1913" i="6"/>
  <c r="E1913" i="6" s="1"/>
  <c r="C1913" i="6"/>
  <c r="K1901" i="6"/>
  <c r="I1901" i="6"/>
  <c r="J1901" i="6"/>
  <c r="H1901" i="6"/>
  <c r="G1901" i="6"/>
  <c r="F1901" i="6"/>
  <c r="D1901" i="6"/>
  <c r="E1901" i="6" s="1"/>
  <c r="C1901" i="6"/>
  <c r="K1889" i="6"/>
  <c r="I1889" i="6"/>
  <c r="J1889" i="6"/>
  <c r="H1889" i="6"/>
  <c r="G1889" i="6"/>
  <c r="F1889" i="6"/>
  <c r="D1889" i="6"/>
  <c r="E1889" i="6" s="1"/>
  <c r="C1889" i="6"/>
  <c r="K1877" i="6"/>
  <c r="I1877" i="6"/>
  <c r="J1877" i="6"/>
  <c r="H1877" i="6"/>
  <c r="G1877" i="6"/>
  <c r="F1877" i="6"/>
  <c r="D1877" i="6"/>
  <c r="E1877" i="6" s="1"/>
  <c r="C1877" i="6"/>
  <c r="K1865" i="6"/>
  <c r="I1865" i="6"/>
  <c r="J1865" i="6"/>
  <c r="H1865" i="6"/>
  <c r="G1865" i="6"/>
  <c r="F1865" i="6"/>
  <c r="D1865" i="6"/>
  <c r="E1865" i="6" s="1"/>
  <c r="C1865" i="6"/>
  <c r="K1853" i="6"/>
  <c r="I1853" i="6"/>
  <c r="J1853" i="6"/>
  <c r="H1853" i="6"/>
  <c r="G1853" i="6"/>
  <c r="F1853" i="6"/>
  <c r="D1853" i="6"/>
  <c r="E1853" i="6" s="1"/>
  <c r="C1853" i="6"/>
  <c r="K1841" i="6"/>
  <c r="I1841" i="6"/>
  <c r="J1841" i="6"/>
  <c r="H1841" i="6"/>
  <c r="G1841" i="6"/>
  <c r="F1841" i="6"/>
  <c r="D1841" i="6"/>
  <c r="E1841" i="6" s="1"/>
  <c r="C1841" i="6"/>
  <c r="K1829" i="6"/>
  <c r="I1829" i="6"/>
  <c r="J1829" i="6"/>
  <c r="H1829" i="6"/>
  <c r="G1829" i="6"/>
  <c r="F1829" i="6"/>
  <c r="D1829" i="6"/>
  <c r="E1829" i="6" s="1"/>
  <c r="C1829" i="6"/>
  <c r="K1817" i="6"/>
  <c r="I1817" i="6"/>
  <c r="J1817" i="6"/>
  <c r="H1817" i="6"/>
  <c r="G1817" i="6"/>
  <c r="F1817" i="6"/>
  <c r="D1817" i="6"/>
  <c r="E1817" i="6" s="1"/>
  <c r="C1817" i="6"/>
  <c r="K1805" i="6"/>
  <c r="I1805" i="6"/>
  <c r="J1805" i="6"/>
  <c r="H1805" i="6"/>
  <c r="G1805" i="6"/>
  <c r="F1805" i="6"/>
  <c r="D1805" i="6"/>
  <c r="E1805" i="6" s="1"/>
  <c r="C1805" i="6"/>
  <c r="K1793" i="6"/>
  <c r="I1793" i="6"/>
  <c r="J1793" i="6"/>
  <c r="H1793" i="6"/>
  <c r="G1793" i="6"/>
  <c r="F1793" i="6"/>
  <c r="D1793" i="6"/>
  <c r="E1793" i="6" s="1"/>
  <c r="C1793" i="6"/>
  <c r="K1781" i="6"/>
  <c r="I1781" i="6"/>
  <c r="J1781" i="6"/>
  <c r="H1781" i="6"/>
  <c r="G1781" i="6"/>
  <c r="F1781" i="6"/>
  <c r="D1781" i="6"/>
  <c r="E1781" i="6" s="1"/>
  <c r="C1781" i="6"/>
  <c r="K1769" i="6"/>
  <c r="I1769" i="6"/>
  <c r="J1769" i="6"/>
  <c r="H1769" i="6"/>
  <c r="G1769" i="6"/>
  <c r="F1769" i="6"/>
  <c r="D1769" i="6"/>
  <c r="E1769" i="6" s="1"/>
  <c r="C1769" i="6"/>
  <c r="K1757" i="6"/>
  <c r="I1757" i="6"/>
  <c r="J1757" i="6"/>
  <c r="H1757" i="6"/>
  <c r="G1757" i="6"/>
  <c r="F1757" i="6"/>
  <c r="D1757" i="6"/>
  <c r="E1757" i="6" s="1"/>
  <c r="C1757" i="6"/>
  <c r="K1745" i="6"/>
  <c r="I1745" i="6"/>
  <c r="J1745" i="6"/>
  <c r="H1745" i="6"/>
  <c r="G1745" i="6"/>
  <c r="F1745" i="6"/>
  <c r="D1745" i="6"/>
  <c r="E1745" i="6" s="1"/>
  <c r="C1745" i="6"/>
  <c r="B343" i="6"/>
  <c r="B523" i="6"/>
  <c r="B847" i="6"/>
  <c r="B1027" i="6"/>
  <c r="B1757" i="6"/>
  <c r="B1805" i="6"/>
  <c r="B1853" i="6"/>
  <c r="B1901" i="6"/>
  <c r="B1949" i="6"/>
  <c r="B1997" i="6"/>
  <c r="B2141" i="6"/>
  <c r="B2573" i="6"/>
  <c r="B2861" i="6"/>
  <c r="B2909" i="6"/>
  <c r="B2957" i="6"/>
  <c r="B3293" i="6"/>
  <c r="K1495" i="6"/>
  <c r="I1495" i="6"/>
  <c r="J1495" i="6"/>
  <c r="H1495" i="6"/>
  <c r="G1495" i="6"/>
  <c r="F1495" i="6"/>
  <c r="D1495" i="6"/>
  <c r="E1495" i="6" s="1"/>
  <c r="C1495" i="6"/>
  <c r="K1387" i="6"/>
  <c r="I1387" i="6"/>
  <c r="J1387" i="6"/>
  <c r="H1387" i="6"/>
  <c r="G1387" i="6"/>
  <c r="F1387" i="6"/>
  <c r="D1387" i="6"/>
  <c r="E1387" i="6" s="1"/>
  <c r="C1387" i="6"/>
  <c r="K1315" i="6"/>
  <c r="I1315" i="6"/>
  <c r="J1315" i="6"/>
  <c r="H1315" i="6"/>
  <c r="G1315" i="6"/>
  <c r="F1315" i="6"/>
  <c r="D1315" i="6"/>
  <c r="E1315" i="6" s="1"/>
  <c r="C1315" i="6"/>
  <c r="K1219" i="6"/>
  <c r="I1219" i="6"/>
  <c r="J1219" i="6"/>
  <c r="H1219" i="6"/>
  <c r="G1219" i="6"/>
  <c r="F1219" i="6"/>
  <c r="D1219" i="6"/>
  <c r="E1219" i="6" s="1"/>
  <c r="C1219" i="6"/>
  <c r="K1111" i="6"/>
  <c r="I1111" i="6"/>
  <c r="J1111" i="6"/>
  <c r="H1111" i="6"/>
  <c r="G1111" i="6"/>
  <c r="F1111" i="6"/>
  <c r="D1111" i="6"/>
  <c r="E1111" i="6" s="1"/>
  <c r="C1111" i="6"/>
  <c r="K967" i="6"/>
  <c r="I967" i="6"/>
  <c r="J967" i="6"/>
  <c r="H967" i="6"/>
  <c r="G967" i="6"/>
  <c r="F967" i="6"/>
  <c r="D967" i="6"/>
  <c r="E967" i="6" s="1"/>
  <c r="C967" i="6"/>
  <c r="K859" i="6"/>
  <c r="I859" i="6"/>
  <c r="J859" i="6"/>
  <c r="H859" i="6"/>
  <c r="G859" i="6"/>
  <c r="F859" i="6"/>
  <c r="D859" i="6"/>
  <c r="E859" i="6" s="1"/>
  <c r="C859" i="6"/>
  <c r="K739" i="6"/>
  <c r="I739" i="6"/>
  <c r="J739" i="6"/>
  <c r="H739" i="6"/>
  <c r="G739" i="6"/>
  <c r="F739" i="6"/>
  <c r="D739" i="6"/>
  <c r="E739" i="6" s="1"/>
  <c r="C739" i="6"/>
  <c r="K619" i="6"/>
  <c r="I619" i="6"/>
  <c r="J619" i="6"/>
  <c r="H619" i="6"/>
  <c r="G619" i="6"/>
  <c r="F619" i="6"/>
  <c r="D619" i="6"/>
  <c r="E619" i="6" s="1"/>
  <c r="C619" i="6"/>
  <c r="K511" i="6"/>
  <c r="I511" i="6"/>
  <c r="J511" i="6"/>
  <c r="H511" i="6"/>
  <c r="G511" i="6"/>
  <c r="F511" i="6"/>
  <c r="D511" i="6"/>
  <c r="E511" i="6" s="1"/>
  <c r="C511" i="6"/>
  <c r="K379" i="6"/>
  <c r="I379" i="6"/>
  <c r="J379" i="6"/>
  <c r="H379" i="6"/>
  <c r="G379" i="6"/>
  <c r="F379" i="6"/>
  <c r="D379" i="6"/>
  <c r="E379" i="6" s="1"/>
  <c r="C379" i="6"/>
  <c r="K259" i="6"/>
  <c r="I259" i="6"/>
  <c r="J259" i="6"/>
  <c r="H259" i="6"/>
  <c r="G259" i="6"/>
  <c r="F259" i="6"/>
  <c r="D259" i="6"/>
  <c r="E259" i="6" s="1"/>
  <c r="C259" i="6"/>
  <c r="K163" i="6"/>
  <c r="I163" i="6"/>
  <c r="J163" i="6"/>
  <c r="H163" i="6"/>
  <c r="G163" i="6"/>
  <c r="F163" i="6"/>
  <c r="D163" i="6"/>
  <c r="E163" i="6" s="1"/>
  <c r="C163" i="6"/>
  <c r="K3397" i="6"/>
  <c r="I3397" i="6"/>
  <c r="J3397" i="6"/>
  <c r="H3397" i="6"/>
  <c r="G3397" i="6"/>
  <c r="F3397" i="6"/>
  <c r="D3397" i="6"/>
  <c r="E3397" i="6" s="1"/>
  <c r="C3397" i="6"/>
  <c r="B3397" i="6"/>
  <c r="K3253" i="6"/>
  <c r="I3253" i="6"/>
  <c r="J3253" i="6"/>
  <c r="H3253" i="6"/>
  <c r="G3253" i="6"/>
  <c r="F3253" i="6"/>
  <c r="D3253" i="6"/>
  <c r="E3253" i="6" s="1"/>
  <c r="C3253" i="6"/>
  <c r="B3253" i="6"/>
  <c r="K3061" i="6"/>
  <c r="I3061" i="6"/>
  <c r="J3061" i="6"/>
  <c r="H3061" i="6"/>
  <c r="G3061" i="6"/>
  <c r="F3061" i="6"/>
  <c r="D3061" i="6"/>
  <c r="E3061" i="6" s="1"/>
  <c r="C3061" i="6"/>
  <c r="B3061" i="6"/>
  <c r="K2689" i="6"/>
  <c r="I2689" i="6"/>
  <c r="J2689" i="6"/>
  <c r="H2689" i="6"/>
  <c r="G2689" i="6"/>
  <c r="F2689" i="6"/>
  <c r="D2689" i="6"/>
  <c r="E2689" i="6" s="1"/>
  <c r="C2689" i="6"/>
  <c r="B2689" i="6"/>
  <c r="K1500" i="6"/>
  <c r="I1500" i="6"/>
  <c r="J1500" i="6"/>
  <c r="H1500" i="6"/>
  <c r="G1500" i="6"/>
  <c r="F1500" i="6"/>
  <c r="D1500" i="6"/>
  <c r="E1500" i="6" s="1"/>
  <c r="C1500" i="6"/>
  <c r="B1500" i="6"/>
  <c r="K1464" i="6"/>
  <c r="I1464" i="6"/>
  <c r="J1464" i="6"/>
  <c r="H1464" i="6"/>
  <c r="G1464" i="6"/>
  <c r="F1464" i="6"/>
  <c r="D1464" i="6"/>
  <c r="E1464" i="6" s="1"/>
  <c r="C1464" i="6"/>
  <c r="B1464" i="6"/>
  <c r="K1428" i="6"/>
  <c r="I1428" i="6"/>
  <c r="J1428" i="6"/>
  <c r="H1428" i="6"/>
  <c r="G1428" i="6"/>
  <c r="F1428" i="6"/>
  <c r="D1428" i="6"/>
  <c r="E1428" i="6" s="1"/>
  <c r="C1428" i="6"/>
  <c r="B1428" i="6"/>
  <c r="K1392" i="6"/>
  <c r="I1392" i="6"/>
  <c r="J1392" i="6"/>
  <c r="H1392" i="6"/>
  <c r="G1392" i="6"/>
  <c r="F1392" i="6"/>
  <c r="D1392" i="6"/>
  <c r="E1392" i="6" s="1"/>
  <c r="C1392" i="6"/>
  <c r="B1392" i="6"/>
  <c r="K1344" i="6"/>
  <c r="I1344" i="6"/>
  <c r="J1344" i="6"/>
  <c r="H1344" i="6"/>
  <c r="G1344" i="6"/>
  <c r="F1344" i="6"/>
  <c r="D1344" i="6"/>
  <c r="E1344" i="6" s="1"/>
  <c r="C1344" i="6"/>
  <c r="B1344" i="6"/>
  <c r="K1308" i="6"/>
  <c r="I1308" i="6"/>
  <c r="J1308" i="6"/>
  <c r="H1308" i="6"/>
  <c r="G1308" i="6"/>
  <c r="F1308" i="6"/>
  <c r="D1308" i="6"/>
  <c r="E1308" i="6" s="1"/>
  <c r="C1308" i="6"/>
  <c r="B1308" i="6"/>
  <c r="K1260" i="6"/>
  <c r="I1260" i="6"/>
  <c r="J1260" i="6"/>
  <c r="H1260" i="6"/>
  <c r="G1260" i="6"/>
  <c r="F1260" i="6"/>
  <c r="D1260" i="6"/>
  <c r="E1260" i="6" s="1"/>
  <c r="C1260" i="6"/>
  <c r="B1260" i="6"/>
  <c r="K1224" i="6"/>
  <c r="I1224" i="6"/>
  <c r="J1224" i="6"/>
  <c r="H1224" i="6"/>
  <c r="G1224" i="6"/>
  <c r="F1224" i="6"/>
  <c r="D1224" i="6"/>
  <c r="E1224" i="6" s="1"/>
  <c r="C1224" i="6"/>
  <c r="B1224" i="6"/>
  <c r="K1176" i="6"/>
  <c r="I1176" i="6"/>
  <c r="J1176" i="6"/>
  <c r="H1176" i="6"/>
  <c r="G1176" i="6"/>
  <c r="F1176" i="6"/>
  <c r="D1176" i="6"/>
  <c r="E1176" i="6" s="1"/>
  <c r="C1176" i="6"/>
  <c r="B1176" i="6"/>
  <c r="K1164" i="6"/>
  <c r="I1164" i="6"/>
  <c r="J1164" i="6"/>
  <c r="H1164" i="6"/>
  <c r="G1164" i="6"/>
  <c r="F1164" i="6"/>
  <c r="D1164" i="6"/>
  <c r="E1164" i="6" s="1"/>
  <c r="C1164" i="6"/>
  <c r="B1164" i="6"/>
  <c r="K1116" i="6"/>
  <c r="I1116" i="6"/>
  <c r="J1116" i="6"/>
  <c r="H1116" i="6"/>
  <c r="G1116" i="6"/>
  <c r="F1116" i="6"/>
  <c r="D1116" i="6"/>
  <c r="E1116" i="6" s="1"/>
  <c r="C1116" i="6"/>
  <c r="B1116" i="6"/>
  <c r="K1080" i="6"/>
  <c r="I1080" i="6"/>
  <c r="J1080" i="6"/>
  <c r="H1080" i="6"/>
  <c r="G1080" i="6"/>
  <c r="F1080" i="6"/>
  <c r="D1080" i="6"/>
  <c r="E1080" i="6" s="1"/>
  <c r="C1080" i="6"/>
  <c r="B1080" i="6"/>
  <c r="K1032" i="6"/>
  <c r="I1032" i="6"/>
  <c r="J1032" i="6"/>
  <c r="H1032" i="6"/>
  <c r="G1032" i="6"/>
  <c r="F1032" i="6"/>
  <c r="D1032" i="6"/>
  <c r="E1032" i="6" s="1"/>
  <c r="C1032" i="6"/>
  <c r="B1032" i="6"/>
  <c r="K996" i="6"/>
  <c r="I996" i="6"/>
  <c r="J996" i="6"/>
  <c r="H996" i="6"/>
  <c r="G996" i="6"/>
  <c r="F996" i="6"/>
  <c r="D996" i="6"/>
  <c r="E996" i="6" s="1"/>
  <c r="C996" i="6"/>
  <c r="B996" i="6"/>
  <c r="K948" i="6"/>
  <c r="I948" i="6"/>
  <c r="J948" i="6"/>
  <c r="H948" i="6"/>
  <c r="G948" i="6"/>
  <c r="F948" i="6"/>
  <c r="D948" i="6"/>
  <c r="E948" i="6" s="1"/>
  <c r="C948" i="6"/>
  <c r="B948" i="6"/>
  <c r="K900" i="6"/>
  <c r="I900" i="6"/>
  <c r="J900" i="6"/>
  <c r="H900" i="6"/>
  <c r="G900" i="6"/>
  <c r="F900" i="6"/>
  <c r="D900" i="6"/>
  <c r="E900" i="6" s="1"/>
  <c r="C900" i="6"/>
  <c r="B900" i="6"/>
  <c r="K864" i="6"/>
  <c r="I864" i="6"/>
  <c r="J864" i="6"/>
  <c r="H864" i="6"/>
  <c r="G864" i="6"/>
  <c r="F864" i="6"/>
  <c r="D864" i="6"/>
  <c r="E864" i="6" s="1"/>
  <c r="C864" i="6"/>
  <c r="B864" i="6"/>
  <c r="K816" i="6"/>
  <c r="I816" i="6"/>
  <c r="J816" i="6"/>
  <c r="H816" i="6"/>
  <c r="G816" i="6"/>
  <c r="F816" i="6"/>
  <c r="D816" i="6"/>
  <c r="E816" i="6" s="1"/>
  <c r="C816" i="6"/>
  <c r="B816" i="6"/>
  <c r="K780" i="6"/>
  <c r="I780" i="6"/>
  <c r="J780" i="6"/>
  <c r="H780" i="6"/>
  <c r="G780" i="6"/>
  <c r="F780" i="6"/>
  <c r="D780" i="6"/>
  <c r="E780" i="6" s="1"/>
  <c r="C780" i="6"/>
  <c r="B780" i="6"/>
  <c r="K744" i="6"/>
  <c r="I744" i="6"/>
  <c r="J744" i="6"/>
  <c r="H744" i="6"/>
  <c r="F744" i="6"/>
  <c r="G744" i="6"/>
  <c r="D744" i="6"/>
  <c r="E744" i="6" s="1"/>
  <c r="C744" i="6"/>
  <c r="B744" i="6"/>
  <c r="K684" i="6"/>
  <c r="I684" i="6"/>
  <c r="J684" i="6"/>
  <c r="H684" i="6"/>
  <c r="G684" i="6"/>
  <c r="F684" i="6"/>
  <c r="D684" i="6"/>
  <c r="E684" i="6" s="1"/>
  <c r="C684" i="6"/>
  <c r="B684" i="6"/>
  <c r="K636" i="6"/>
  <c r="I636" i="6"/>
  <c r="J636" i="6"/>
  <c r="H636" i="6"/>
  <c r="G636" i="6"/>
  <c r="F636" i="6"/>
  <c r="D636" i="6"/>
  <c r="E636" i="6" s="1"/>
  <c r="C636" i="6"/>
  <c r="B636" i="6"/>
  <c r="K600" i="6"/>
  <c r="I600" i="6"/>
  <c r="J600" i="6"/>
  <c r="H600" i="6"/>
  <c r="F600" i="6"/>
  <c r="G600" i="6"/>
  <c r="D600" i="6"/>
  <c r="E600" i="6" s="1"/>
  <c r="C600" i="6"/>
  <c r="B600" i="6"/>
  <c r="K564" i="6"/>
  <c r="I564" i="6"/>
  <c r="J564" i="6"/>
  <c r="H564" i="6"/>
  <c r="G564" i="6"/>
  <c r="F564" i="6"/>
  <c r="D564" i="6"/>
  <c r="E564" i="6" s="1"/>
  <c r="C564" i="6"/>
  <c r="B564" i="6"/>
  <c r="K516" i="6"/>
  <c r="I516" i="6"/>
  <c r="J516" i="6"/>
  <c r="H516" i="6"/>
  <c r="G516" i="6"/>
  <c r="F516" i="6"/>
  <c r="D516" i="6"/>
  <c r="E516" i="6" s="1"/>
  <c r="C516" i="6"/>
  <c r="B516" i="6"/>
  <c r="K480" i="6"/>
  <c r="I480" i="6"/>
  <c r="J480" i="6"/>
  <c r="H480" i="6"/>
  <c r="G480" i="6"/>
  <c r="F480" i="6"/>
  <c r="D480" i="6"/>
  <c r="E480" i="6" s="1"/>
  <c r="C480" i="6"/>
  <c r="B480" i="6"/>
  <c r="K444" i="6"/>
  <c r="I444" i="6"/>
  <c r="J444" i="6"/>
  <c r="H444" i="6"/>
  <c r="G444" i="6"/>
  <c r="F444" i="6"/>
  <c r="D444" i="6"/>
  <c r="E444" i="6" s="1"/>
  <c r="C444" i="6"/>
  <c r="B444" i="6"/>
  <c r="K396" i="6"/>
  <c r="I396" i="6"/>
  <c r="J396" i="6"/>
  <c r="H396" i="6"/>
  <c r="G396" i="6"/>
  <c r="F396" i="6"/>
  <c r="D396" i="6"/>
  <c r="E396" i="6" s="1"/>
  <c r="C396" i="6"/>
  <c r="B396" i="6"/>
  <c r="K348" i="6"/>
  <c r="I348" i="6"/>
  <c r="J348" i="6"/>
  <c r="H348" i="6"/>
  <c r="G348" i="6"/>
  <c r="F348" i="6"/>
  <c r="D348" i="6"/>
  <c r="E348" i="6" s="1"/>
  <c r="C348" i="6"/>
  <c r="B348" i="6"/>
  <c r="K312" i="6"/>
  <c r="I312" i="6"/>
  <c r="J312" i="6"/>
  <c r="H312" i="6"/>
  <c r="F312" i="6"/>
  <c r="G312" i="6"/>
  <c r="D312" i="6"/>
  <c r="E312" i="6" s="1"/>
  <c r="C312" i="6"/>
  <c r="B312" i="6"/>
  <c r="K264" i="6"/>
  <c r="I264" i="6"/>
  <c r="J264" i="6"/>
  <c r="H264" i="6"/>
  <c r="G264" i="6"/>
  <c r="F264" i="6"/>
  <c r="B264" i="6"/>
  <c r="C264" i="6"/>
  <c r="D264" i="6"/>
  <c r="E264" i="6" s="1"/>
  <c r="K228" i="6"/>
  <c r="I228" i="6"/>
  <c r="J228" i="6"/>
  <c r="H228" i="6"/>
  <c r="G228" i="6"/>
  <c r="F228" i="6"/>
  <c r="D228" i="6"/>
  <c r="E228" i="6" s="1"/>
  <c r="C228" i="6"/>
  <c r="B228" i="6"/>
  <c r="K192" i="6"/>
  <c r="I192" i="6"/>
  <c r="J192" i="6"/>
  <c r="H192" i="6"/>
  <c r="G192" i="6"/>
  <c r="F192" i="6"/>
  <c r="D192" i="6"/>
  <c r="E192" i="6" s="1"/>
  <c r="C192" i="6"/>
  <c r="B192" i="6"/>
  <c r="K132" i="6"/>
  <c r="I132" i="6"/>
  <c r="J132" i="6"/>
  <c r="H132" i="6"/>
  <c r="G132" i="6"/>
  <c r="F132" i="6"/>
  <c r="D132" i="6"/>
  <c r="E132" i="6" s="1"/>
  <c r="C132" i="6"/>
  <c r="B132" i="6"/>
  <c r="K96" i="6"/>
  <c r="I96" i="6"/>
  <c r="J96" i="6"/>
  <c r="H96" i="6"/>
  <c r="G96" i="6"/>
  <c r="F96" i="6"/>
  <c r="D96" i="6"/>
  <c r="E96" i="6" s="1"/>
  <c r="C96" i="6"/>
  <c r="B96" i="6"/>
  <c r="K60" i="6"/>
  <c r="I60" i="6"/>
  <c r="J60" i="6"/>
  <c r="H60" i="6"/>
  <c r="G60" i="6"/>
  <c r="F60" i="6"/>
  <c r="D60" i="6"/>
  <c r="E60" i="6" s="1"/>
  <c r="B60" i="6"/>
  <c r="K3390" i="6"/>
  <c r="I3390" i="6"/>
  <c r="J3390" i="6"/>
  <c r="H3390" i="6"/>
  <c r="G3390" i="6"/>
  <c r="F3390" i="6"/>
  <c r="D3390" i="6"/>
  <c r="E3390" i="6" s="1"/>
  <c r="C3390" i="6"/>
  <c r="K3342" i="6"/>
  <c r="I3342" i="6"/>
  <c r="J3342" i="6"/>
  <c r="H3342" i="6"/>
  <c r="G3342" i="6"/>
  <c r="F3342" i="6"/>
  <c r="D3342" i="6"/>
  <c r="E3342" i="6" s="1"/>
  <c r="C3342" i="6"/>
  <c r="K3294" i="6"/>
  <c r="I3294" i="6"/>
  <c r="J3294" i="6"/>
  <c r="H3294" i="6"/>
  <c r="G3294" i="6"/>
  <c r="F3294" i="6"/>
  <c r="D3294" i="6"/>
  <c r="E3294" i="6" s="1"/>
  <c r="C3294" i="6"/>
  <c r="K3258" i="6"/>
  <c r="I3258" i="6"/>
  <c r="J3258" i="6"/>
  <c r="H3258" i="6"/>
  <c r="G3258" i="6"/>
  <c r="F3258" i="6"/>
  <c r="D3258" i="6"/>
  <c r="E3258" i="6" s="1"/>
  <c r="C3258" i="6"/>
  <c r="K3210" i="6"/>
  <c r="I3210" i="6"/>
  <c r="J3210" i="6"/>
  <c r="H3210" i="6"/>
  <c r="G3210" i="6"/>
  <c r="F3210" i="6"/>
  <c r="D3210" i="6"/>
  <c r="E3210" i="6" s="1"/>
  <c r="C3210" i="6"/>
  <c r="K3186" i="6"/>
  <c r="I3186" i="6"/>
  <c r="J3186" i="6"/>
  <c r="H3186" i="6"/>
  <c r="G3186" i="6"/>
  <c r="F3186" i="6"/>
  <c r="D3186" i="6"/>
  <c r="E3186" i="6" s="1"/>
  <c r="C3186" i="6"/>
  <c r="K3126" i="6"/>
  <c r="I3126" i="6"/>
  <c r="J3126" i="6"/>
  <c r="H3126" i="6"/>
  <c r="G3126" i="6"/>
  <c r="F3126" i="6"/>
  <c r="D3126" i="6"/>
  <c r="E3126" i="6" s="1"/>
  <c r="C3126" i="6"/>
  <c r="K3090" i="6"/>
  <c r="I3090" i="6"/>
  <c r="J3090" i="6"/>
  <c r="H3090" i="6"/>
  <c r="G3090" i="6"/>
  <c r="F3090" i="6"/>
  <c r="D3090" i="6"/>
  <c r="E3090" i="6" s="1"/>
  <c r="C3090" i="6"/>
  <c r="K3054" i="6"/>
  <c r="I3054" i="6"/>
  <c r="J3054" i="6"/>
  <c r="H3054" i="6"/>
  <c r="G3054" i="6"/>
  <c r="F3054" i="6"/>
  <c r="D3054" i="6"/>
  <c r="E3054" i="6" s="1"/>
  <c r="C3054" i="6"/>
  <c r="K3006" i="6"/>
  <c r="I3006" i="6"/>
  <c r="J3006" i="6"/>
  <c r="H3006" i="6"/>
  <c r="G3006" i="6"/>
  <c r="F3006" i="6"/>
  <c r="D3006" i="6"/>
  <c r="E3006" i="6" s="1"/>
  <c r="C3006" i="6"/>
  <c r="K2958" i="6"/>
  <c r="I2958" i="6"/>
  <c r="J2958" i="6"/>
  <c r="H2958" i="6"/>
  <c r="G2958" i="6"/>
  <c r="F2958" i="6"/>
  <c r="D2958" i="6"/>
  <c r="E2958" i="6" s="1"/>
  <c r="C2958" i="6"/>
  <c r="K2910" i="6"/>
  <c r="I2910" i="6"/>
  <c r="J2910" i="6"/>
  <c r="H2910" i="6"/>
  <c r="G2910" i="6"/>
  <c r="F2910" i="6"/>
  <c r="D2910" i="6"/>
  <c r="E2910" i="6" s="1"/>
  <c r="C2910" i="6"/>
  <c r="K2862" i="6"/>
  <c r="I2862" i="6"/>
  <c r="J2862" i="6"/>
  <c r="H2862" i="6"/>
  <c r="G2862" i="6"/>
  <c r="F2862" i="6"/>
  <c r="D2862" i="6"/>
  <c r="E2862" i="6" s="1"/>
  <c r="C2862" i="6"/>
  <c r="K2838" i="6"/>
  <c r="I2838" i="6"/>
  <c r="J2838" i="6"/>
  <c r="H2838" i="6"/>
  <c r="G2838" i="6"/>
  <c r="F2838" i="6"/>
  <c r="D2838" i="6"/>
  <c r="E2838" i="6" s="1"/>
  <c r="C2838" i="6"/>
  <c r="K2790" i="6"/>
  <c r="I2790" i="6"/>
  <c r="J2790" i="6"/>
  <c r="H2790" i="6"/>
  <c r="G2790" i="6"/>
  <c r="F2790" i="6"/>
  <c r="D2790" i="6"/>
  <c r="E2790" i="6" s="1"/>
  <c r="C2790" i="6"/>
  <c r="K2754" i="6"/>
  <c r="I2754" i="6"/>
  <c r="J2754" i="6"/>
  <c r="H2754" i="6"/>
  <c r="G2754" i="6"/>
  <c r="F2754" i="6"/>
  <c r="D2754" i="6"/>
  <c r="E2754" i="6" s="1"/>
  <c r="C2754" i="6"/>
  <c r="K2718" i="6"/>
  <c r="I2718" i="6"/>
  <c r="J2718" i="6"/>
  <c r="H2718" i="6"/>
  <c r="G2718" i="6"/>
  <c r="F2718" i="6"/>
  <c r="D2718" i="6"/>
  <c r="E2718" i="6" s="1"/>
  <c r="C2718" i="6"/>
  <c r="K2658" i="6"/>
  <c r="I2658" i="6"/>
  <c r="J2658" i="6"/>
  <c r="H2658" i="6"/>
  <c r="G2658" i="6"/>
  <c r="F2658" i="6"/>
  <c r="D2658" i="6"/>
  <c r="E2658" i="6" s="1"/>
  <c r="C2658" i="6"/>
  <c r="K2610" i="6"/>
  <c r="I2610" i="6"/>
  <c r="J2610" i="6"/>
  <c r="H2610" i="6"/>
  <c r="G2610" i="6"/>
  <c r="F2610" i="6"/>
  <c r="D2610" i="6"/>
  <c r="E2610" i="6" s="1"/>
  <c r="C2610" i="6"/>
  <c r="K2586" i="6"/>
  <c r="I2586" i="6"/>
  <c r="J2586" i="6"/>
  <c r="H2586" i="6"/>
  <c r="G2586" i="6"/>
  <c r="F2586" i="6"/>
  <c r="D2586" i="6"/>
  <c r="E2586" i="6" s="1"/>
  <c r="C2586" i="6"/>
  <c r="K2538" i="6"/>
  <c r="I2538" i="6"/>
  <c r="J2538" i="6"/>
  <c r="H2538" i="6"/>
  <c r="G2538" i="6"/>
  <c r="F2538" i="6"/>
  <c r="D2538" i="6"/>
  <c r="E2538" i="6" s="1"/>
  <c r="C2538" i="6"/>
  <c r="K2478" i="6"/>
  <c r="I2478" i="6"/>
  <c r="J2478" i="6"/>
  <c r="H2478" i="6"/>
  <c r="G2478" i="6"/>
  <c r="F2478" i="6"/>
  <c r="D2478" i="6"/>
  <c r="E2478" i="6" s="1"/>
  <c r="C2478" i="6"/>
  <c r="K2442" i="6"/>
  <c r="I2442" i="6"/>
  <c r="J2442" i="6"/>
  <c r="H2442" i="6"/>
  <c r="G2442" i="6"/>
  <c r="F2442" i="6"/>
  <c r="D2442" i="6"/>
  <c r="E2442" i="6" s="1"/>
  <c r="C2442" i="6"/>
  <c r="K2394" i="6"/>
  <c r="I2394" i="6"/>
  <c r="J2394" i="6"/>
  <c r="H2394" i="6"/>
  <c r="G2394" i="6"/>
  <c r="F2394" i="6"/>
  <c r="D2394" i="6"/>
  <c r="E2394" i="6" s="1"/>
  <c r="C2394" i="6"/>
  <c r="K2346" i="6"/>
  <c r="I2346" i="6"/>
  <c r="J2346" i="6"/>
  <c r="H2346" i="6"/>
  <c r="G2346" i="6"/>
  <c r="F2346" i="6"/>
  <c r="D2346" i="6"/>
  <c r="E2346" i="6" s="1"/>
  <c r="C2346" i="6"/>
  <c r="K2298" i="6"/>
  <c r="I2298" i="6"/>
  <c r="J2298" i="6"/>
  <c r="H2298" i="6"/>
  <c r="G2298" i="6"/>
  <c r="F2298" i="6"/>
  <c r="D2298" i="6"/>
  <c r="E2298" i="6" s="1"/>
  <c r="C2298" i="6"/>
  <c r="K2274" i="6"/>
  <c r="I2274" i="6"/>
  <c r="J2274" i="6"/>
  <c r="H2274" i="6"/>
  <c r="G2274" i="6"/>
  <c r="F2274" i="6"/>
  <c r="D2274" i="6"/>
  <c r="E2274" i="6" s="1"/>
  <c r="C2274" i="6"/>
  <c r="K2226" i="6"/>
  <c r="I2226" i="6"/>
  <c r="J2226" i="6"/>
  <c r="H2226" i="6"/>
  <c r="G2226" i="6"/>
  <c r="F2226" i="6"/>
  <c r="D2226" i="6"/>
  <c r="E2226" i="6" s="1"/>
  <c r="C2226" i="6"/>
  <c r="K2178" i="6"/>
  <c r="I2178" i="6"/>
  <c r="J2178" i="6"/>
  <c r="H2178" i="6"/>
  <c r="G2178" i="6"/>
  <c r="F2178" i="6"/>
  <c r="D2178" i="6"/>
  <c r="E2178" i="6" s="1"/>
  <c r="C2178" i="6"/>
  <c r="K2142" i="6"/>
  <c r="I2142" i="6"/>
  <c r="J2142" i="6"/>
  <c r="H2142" i="6"/>
  <c r="G2142" i="6"/>
  <c r="F2142" i="6"/>
  <c r="D2142" i="6"/>
  <c r="E2142" i="6" s="1"/>
  <c r="C2142" i="6"/>
  <c r="K2094" i="6"/>
  <c r="I2094" i="6"/>
  <c r="J2094" i="6"/>
  <c r="H2094" i="6"/>
  <c r="G2094" i="6"/>
  <c r="F2094" i="6"/>
  <c r="D2094" i="6"/>
  <c r="E2094" i="6" s="1"/>
  <c r="C2094" i="6"/>
  <c r="K2046" i="6"/>
  <c r="I2046" i="6"/>
  <c r="J2046" i="6"/>
  <c r="H2046" i="6"/>
  <c r="G2046" i="6"/>
  <c r="F2046" i="6"/>
  <c r="D2046" i="6"/>
  <c r="E2046" i="6" s="1"/>
  <c r="C2046" i="6"/>
  <c r="K1998" i="6"/>
  <c r="I1998" i="6"/>
  <c r="J1998" i="6"/>
  <c r="H1998" i="6"/>
  <c r="G1998" i="6"/>
  <c r="F1998" i="6"/>
  <c r="D1998" i="6"/>
  <c r="E1998" i="6" s="1"/>
  <c r="C1998" i="6"/>
  <c r="K1950" i="6"/>
  <c r="I1950" i="6"/>
  <c r="J1950" i="6"/>
  <c r="H1950" i="6"/>
  <c r="G1950" i="6"/>
  <c r="F1950" i="6"/>
  <c r="D1950" i="6"/>
  <c r="E1950" i="6" s="1"/>
  <c r="C1950" i="6"/>
  <c r="K1914" i="6"/>
  <c r="I1914" i="6"/>
  <c r="J1914" i="6"/>
  <c r="H1914" i="6"/>
  <c r="G1914" i="6"/>
  <c r="F1914" i="6"/>
  <c r="D1914" i="6"/>
  <c r="E1914" i="6" s="1"/>
  <c r="C1914" i="6"/>
  <c r="K1854" i="6"/>
  <c r="I1854" i="6"/>
  <c r="J1854" i="6"/>
  <c r="H1854" i="6"/>
  <c r="G1854" i="6"/>
  <c r="F1854" i="6"/>
  <c r="D1854" i="6"/>
  <c r="E1854" i="6" s="1"/>
  <c r="C1854" i="6"/>
  <c r="K1818" i="6"/>
  <c r="I1818" i="6"/>
  <c r="J1818" i="6"/>
  <c r="H1818" i="6"/>
  <c r="G1818" i="6"/>
  <c r="F1818" i="6"/>
  <c r="D1818" i="6"/>
  <c r="E1818" i="6" s="1"/>
  <c r="C1818" i="6"/>
  <c r="K1782" i="6"/>
  <c r="I1782" i="6"/>
  <c r="J1782" i="6"/>
  <c r="H1782" i="6"/>
  <c r="G1782" i="6"/>
  <c r="F1782" i="6"/>
  <c r="D1782" i="6"/>
  <c r="E1782" i="6" s="1"/>
  <c r="C1782" i="6"/>
  <c r="K1722" i="6"/>
  <c r="I1722" i="6"/>
  <c r="J1722" i="6"/>
  <c r="H1722" i="6"/>
  <c r="G1722" i="6"/>
  <c r="F1722" i="6"/>
  <c r="D1722" i="6"/>
  <c r="E1722" i="6" s="1"/>
  <c r="C1722" i="6"/>
  <c r="K17" i="6"/>
  <c r="I17" i="6"/>
  <c r="J17" i="6"/>
  <c r="H17" i="6"/>
  <c r="G17" i="6"/>
  <c r="F17" i="6"/>
  <c r="D17" i="6"/>
  <c r="E17" i="6" s="1"/>
  <c r="C17" i="6"/>
  <c r="K1487" i="6"/>
  <c r="I1487" i="6"/>
  <c r="J1487" i="6"/>
  <c r="H1487" i="6"/>
  <c r="G1487" i="6"/>
  <c r="F1487" i="6"/>
  <c r="D1487" i="6"/>
  <c r="E1487" i="6" s="1"/>
  <c r="C1487" i="6"/>
  <c r="B1487" i="6"/>
  <c r="K1451" i="6"/>
  <c r="I1451" i="6"/>
  <c r="J1451" i="6"/>
  <c r="H1451" i="6"/>
  <c r="G1451" i="6"/>
  <c r="F1451" i="6"/>
  <c r="D1451" i="6"/>
  <c r="E1451" i="6" s="1"/>
  <c r="C1451" i="6"/>
  <c r="B1451" i="6"/>
  <c r="K1415" i="6"/>
  <c r="I1415" i="6"/>
  <c r="J1415" i="6"/>
  <c r="H1415" i="6"/>
  <c r="G1415" i="6"/>
  <c r="F1415" i="6"/>
  <c r="D1415" i="6"/>
  <c r="E1415" i="6" s="1"/>
  <c r="C1415" i="6"/>
  <c r="B1415" i="6"/>
  <c r="K1379" i="6"/>
  <c r="I1379" i="6"/>
  <c r="J1379" i="6"/>
  <c r="H1379" i="6"/>
  <c r="G1379" i="6"/>
  <c r="F1379" i="6"/>
  <c r="D1379" i="6"/>
  <c r="E1379" i="6" s="1"/>
  <c r="C1379" i="6"/>
  <c r="B1379" i="6"/>
  <c r="K1343" i="6"/>
  <c r="I1343" i="6"/>
  <c r="J1343" i="6"/>
  <c r="H1343" i="6"/>
  <c r="G1343" i="6"/>
  <c r="F1343" i="6"/>
  <c r="D1343" i="6"/>
  <c r="E1343" i="6" s="1"/>
  <c r="C1343" i="6"/>
  <c r="B1343" i="6"/>
  <c r="K1307" i="6"/>
  <c r="I1307" i="6"/>
  <c r="J1307" i="6"/>
  <c r="H1307" i="6"/>
  <c r="G1307" i="6"/>
  <c r="F1307" i="6"/>
  <c r="D1307" i="6"/>
  <c r="E1307" i="6" s="1"/>
  <c r="C1307" i="6"/>
  <c r="B1307" i="6"/>
  <c r="K1271" i="6"/>
  <c r="I1271" i="6"/>
  <c r="J1271" i="6"/>
  <c r="H1271" i="6"/>
  <c r="G1271" i="6"/>
  <c r="F1271" i="6"/>
  <c r="D1271" i="6"/>
  <c r="E1271" i="6" s="1"/>
  <c r="C1271" i="6"/>
  <c r="B1271" i="6"/>
  <c r="K1235" i="6"/>
  <c r="I1235" i="6"/>
  <c r="J1235" i="6"/>
  <c r="H1235" i="6"/>
  <c r="G1235" i="6"/>
  <c r="F1235" i="6"/>
  <c r="D1235" i="6"/>
  <c r="E1235" i="6" s="1"/>
  <c r="C1235" i="6"/>
  <c r="B1235" i="6"/>
  <c r="K1211" i="6"/>
  <c r="I1211" i="6"/>
  <c r="J1211" i="6"/>
  <c r="H1211" i="6"/>
  <c r="G1211" i="6"/>
  <c r="F1211" i="6"/>
  <c r="D1211" i="6"/>
  <c r="E1211" i="6" s="1"/>
  <c r="C1211" i="6"/>
  <c r="B1211" i="6"/>
  <c r="K1175" i="6"/>
  <c r="I1175" i="6"/>
  <c r="J1175" i="6"/>
  <c r="H1175" i="6"/>
  <c r="G1175" i="6"/>
  <c r="F1175" i="6"/>
  <c r="D1175" i="6"/>
  <c r="E1175" i="6" s="1"/>
  <c r="C1175" i="6"/>
  <c r="B1175" i="6"/>
  <c r="K1139" i="6"/>
  <c r="I1139" i="6"/>
  <c r="J1139" i="6"/>
  <c r="H1139" i="6"/>
  <c r="G1139" i="6"/>
  <c r="F1139" i="6"/>
  <c r="D1139" i="6"/>
  <c r="E1139" i="6" s="1"/>
  <c r="C1139" i="6"/>
  <c r="B1139" i="6"/>
  <c r="K1103" i="6"/>
  <c r="I1103" i="6"/>
  <c r="J1103" i="6"/>
  <c r="H1103" i="6"/>
  <c r="G1103" i="6"/>
  <c r="F1103" i="6"/>
  <c r="D1103" i="6"/>
  <c r="E1103" i="6" s="1"/>
  <c r="C1103" i="6"/>
  <c r="B1103" i="6"/>
  <c r="K1067" i="6"/>
  <c r="I1067" i="6"/>
  <c r="J1067" i="6"/>
  <c r="H1067" i="6"/>
  <c r="G1067" i="6"/>
  <c r="F1067" i="6"/>
  <c r="D1067" i="6"/>
  <c r="E1067" i="6" s="1"/>
  <c r="C1067" i="6"/>
  <c r="B1067" i="6"/>
  <c r="K1043" i="6"/>
  <c r="I1043" i="6"/>
  <c r="J1043" i="6"/>
  <c r="H1043" i="6"/>
  <c r="G1043" i="6"/>
  <c r="F1043" i="6"/>
  <c r="D1043" i="6"/>
  <c r="E1043" i="6" s="1"/>
  <c r="C1043" i="6"/>
  <c r="B1043" i="6"/>
  <c r="K995" i="6"/>
  <c r="I995" i="6"/>
  <c r="J995" i="6"/>
  <c r="H995" i="6"/>
  <c r="G995" i="6"/>
  <c r="F995" i="6"/>
  <c r="D995" i="6"/>
  <c r="E995" i="6" s="1"/>
  <c r="C995" i="6"/>
  <c r="B995" i="6"/>
  <c r="K971" i="6"/>
  <c r="I971" i="6"/>
  <c r="J971" i="6"/>
  <c r="H971" i="6"/>
  <c r="G971" i="6"/>
  <c r="F971" i="6"/>
  <c r="D971" i="6"/>
  <c r="E971" i="6" s="1"/>
  <c r="C971" i="6"/>
  <c r="B971" i="6"/>
  <c r="K935" i="6"/>
  <c r="I935" i="6"/>
  <c r="J935" i="6"/>
  <c r="H935" i="6"/>
  <c r="G935" i="6"/>
  <c r="F935" i="6"/>
  <c r="D935" i="6"/>
  <c r="E935" i="6" s="1"/>
  <c r="C935" i="6"/>
  <c r="B935" i="6"/>
  <c r="K899" i="6"/>
  <c r="I899" i="6"/>
  <c r="J899" i="6"/>
  <c r="H899" i="6"/>
  <c r="G899" i="6"/>
  <c r="F899" i="6"/>
  <c r="D899" i="6"/>
  <c r="E899" i="6" s="1"/>
  <c r="C899" i="6"/>
  <c r="B899" i="6"/>
  <c r="K863" i="6"/>
  <c r="I863" i="6"/>
  <c r="J863" i="6"/>
  <c r="H863" i="6"/>
  <c r="G863" i="6"/>
  <c r="F863" i="6"/>
  <c r="D863" i="6"/>
  <c r="E863" i="6" s="1"/>
  <c r="C863" i="6"/>
  <c r="B863" i="6"/>
  <c r="K827" i="6"/>
  <c r="I827" i="6"/>
  <c r="J827" i="6"/>
  <c r="H827" i="6"/>
  <c r="G827" i="6"/>
  <c r="F827" i="6"/>
  <c r="D827" i="6"/>
  <c r="E827" i="6" s="1"/>
  <c r="C827" i="6"/>
  <c r="B827" i="6"/>
  <c r="K815" i="6"/>
  <c r="I815" i="6"/>
  <c r="J815" i="6"/>
  <c r="H815" i="6"/>
  <c r="G815" i="6"/>
  <c r="F815" i="6"/>
  <c r="D815" i="6"/>
  <c r="E815" i="6" s="1"/>
  <c r="C815" i="6"/>
  <c r="B815" i="6"/>
  <c r="K779" i="6"/>
  <c r="I779" i="6"/>
  <c r="J779" i="6"/>
  <c r="H779" i="6"/>
  <c r="G779" i="6"/>
  <c r="F779" i="6"/>
  <c r="D779" i="6"/>
  <c r="E779" i="6" s="1"/>
  <c r="C779" i="6"/>
  <c r="B779" i="6"/>
  <c r="K743" i="6"/>
  <c r="I743" i="6"/>
  <c r="J743" i="6"/>
  <c r="H743" i="6"/>
  <c r="G743" i="6"/>
  <c r="F743" i="6"/>
  <c r="D743" i="6"/>
  <c r="E743" i="6" s="1"/>
  <c r="C743" i="6"/>
  <c r="B743" i="6"/>
  <c r="K707" i="6"/>
  <c r="I707" i="6"/>
  <c r="J707" i="6"/>
  <c r="H707" i="6"/>
  <c r="G707" i="6"/>
  <c r="D707" i="6"/>
  <c r="E707" i="6" s="1"/>
  <c r="F707" i="6"/>
  <c r="C707" i="6"/>
  <c r="B707" i="6"/>
  <c r="K683" i="6"/>
  <c r="I683" i="6"/>
  <c r="J683" i="6"/>
  <c r="H683" i="6"/>
  <c r="G683" i="6"/>
  <c r="F683" i="6"/>
  <c r="D683" i="6"/>
  <c r="E683" i="6" s="1"/>
  <c r="C683" i="6"/>
  <c r="B683" i="6"/>
  <c r="K647" i="6"/>
  <c r="I647" i="6"/>
  <c r="J647" i="6"/>
  <c r="H647" i="6"/>
  <c r="G647" i="6"/>
  <c r="F647" i="6"/>
  <c r="D647" i="6"/>
  <c r="E647" i="6" s="1"/>
  <c r="C647" i="6"/>
  <c r="B647" i="6"/>
  <c r="K611" i="6"/>
  <c r="I611" i="6"/>
  <c r="J611" i="6"/>
  <c r="H611" i="6"/>
  <c r="G611" i="6"/>
  <c r="D611" i="6"/>
  <c r="E611" i="6" s="1"/>
  <c r="F611" i="6"/>
  <c r="C611" i="6"/>
  <c r="B611" i="6"/>
  <c r="K575" i="6"/>
  <c r="I575" i="6"/>
  <c r="J575" i="6"/>
  <c r="H575" i="6"/>
  <c r="G575" i="6"/>
  <c r="F575" i="6"/>
  <c r="D575" i="6"/>
  <c r="E575" i="6" s="1"/>
  <c r="C575" i="6"/>
  <c r="B575" i="6"/>
  <c r="K539" i="6"/>
  <c r="I539" i="6"/>
  <c r="J539" i="6"/>
  <c r="H539" i="6"/>
  <c r="G539" i="6"/>
  <c r="F539" i="6"/>
  <c r="D539" i="6"/>
  <c r="E539" i="6" s="1"/>
  <c r="C539" i="6"/>
  <c r="B539" i="6"/>
  <c r="K503" i="6"/>
  <c r="I503" i="6"/>
  <c r="J503" i="6"/>
  <c r="H503" i="6"/>
  <c r="G503" i="6"/>
  <c r="F503" i="6"/>
  <c r="D503" i="6"/>
  <c r="E503" i="6" s="1"/>
  <c r="C503" i="6"/>
  <c r="B503" i="6"/>
  <c r="K479" i="6"/>
  <c r="I479" i="6"/>
  <c r="J479" i="6"/>
  <c r="H479" i="6"/>
  <c r="G479" i="6"/>
  <c r="F479" i="6"/>
  <c r="D479" i="6"/>
  <c r="E479" i="6" s="1"/>
  <c r="C479" i="6"/>
  <c r="B479" i="6"/>
  <c r="K455" i="6"/>
  <c r="I455" i="6"/>
  <c r="J455" i="6"/>
  <c r="H455" i="6"/>
  <c r="G455" i="6"/>
  <c r="F455" i="6"/>
  <c r="D455" i="6"/>
  <c r="E455" i="6" s="1"/>
  <c r="C455" i="6"/>
  <c r="B455" i="6"/>
  <c r="K419" i="6"/>
  <c r="I419" i="6"/>
  <c r="J419" i="6"/>
  <c r="H419" i="6"/>
  <c r="G419" i="6"/>
  <c r="F419" i="6"/>
  <c r="D419" i="6"/>
  <c r="E419" i="6" s="1"/>
  <c r="C419" i="6"/>
  <c r="B419" i="6"/>
  <c r="K383" i="6"/>
  <c r="I383" i="6"/>
  <c r="J383" i="6"/>
  <c r="H383" i="6"/>
  <c r="G383" i="6"/>
  <c r="F383" i="6"/>
  <c r="D383" i="6"/>
  <c r="E383" i="6" s="1"/>
  <c r="C383" i="6"/>
  <c r="B383" i="6"/>
  <c r="K359" i="6"/>
  <c r="I359" i="6"/>
  <c r="J359" i="6"/>
  <c r="H359" i="6"/>
  <c r="G359" i="6"/>
  <c r="F359" i="6"/>
  <c r="D359" i="6"/>
  <c r="E359" i="6" s="1"/>
  <c r="C359" i="6"/>
  <c r="B359" i="6"/>
  <c r="K311" i="6"/>
  <c r="I311" i="6"/>
  <c r="J311" i="6"/>
  <c r="H311" i="6"/>
  <c r="G311" i="6"/>
  <c r="F311" i="6"/>
  <c r="D311" i="6"/>
  <c r="E311" i="6" s="1"/>
  <c r="C311" i="6"/>
  <c r="B311" i="6"/>
  <c r="K275" i="6"/>
  <c r="I275" i="6"/>
  <c r="J275" i="6"/>
  <c r="H275" i="6"/>
  <c r="G275" i="6"/>
  <c r="F275" i="6"/>
  <c r="D275" i="6"/>
  <c r="E275" i="6" s="1"/>
  <c r="C275" i="6"/>
  <c r="B275" i="6"/>
  <c r="K227" i="6"/>
  <c r="I227" i="6"/>
  <c r="J227" i="6"/>
  <c r="H227" i="6"/>
  <c r="G227" i="6"/>
  <c r="F227" i="6"/>
  <c r="D227" i="6"/>
  <c r="E227" i="6" s="1"/>
  <c r="C227" i="6"/>
  <c r="B227" i="6"/>
  <c r="K179" i="6"/>
  <c r="I179" i="6"/>
  <c r="J179" i="6"/>
  <c r="H179" i="6"/>
  <c r="G179" i="6"/>
  <c r="F179" i="6"/>
  <c r="D179" i="6"/>
  <c r="E179" i="6" s="1"/>
  <c r="C179" i="6"/>
  <c r="B179" i="6"/>
  <c r="K131" i="6"/>
  <c r="I131" i="6"/>
  <c r="J131" i="6"/>
  <c r="H131" i="6"/>
  <c r="G131" i="6"/>
  <c r="F131" i="6"/>
  <c r="D131" i="6"/>
  <c r="E131" i="6" s="1"/>
  <c r="C131" i="6"/>
  <c r="B131" i="6"/>
  <c r="K83" i="6"/>
  <c r="I83" i="6"/>
  <c r="J83" i="6"/>
  <c r="H83" i="6"/>
  <c r="G83" i="6"/>
  <c r="F83" i="6"/>
  <c r="D83" i="6"/>
  <c r="E83" i="6" s="1"/>
  <c r="C83" i="6"/>
  <c r="B83" i="6"/>
  <c r="K3389" i="6"/>
  <c r="I3389" i="6"/>
  <c r="J3389" i="6"/>
  <c r="H3389" i="6"/>
  <c r="G3389" i="6"/>
  <c r="F3389" i="6"/>
  <c r="D3389" i="6"/>
  <c r="E3389" i="6" s="1"/>
  <c r="C3389" i="6"/>
  <c r="K3341" i="6"/>
  <c r="I3341" i="6"/>
  <c r="J3341" i="6"/>
  <c r="H3341" i="6"/>
  <c r="G3341" i="6"/>
  <c r="F3341" i="6"/>
  <c r="D3341" i="6"/>
  <c r="E3341" i="6" s="1"/>
  <c r="C3341" i="6"/>
  <c r="K3305" i="6"/>
  <c r="I3305" i="6"/>
  <c r="J3305" i="6"/>
  <c r="H3305" i="6"/>
  <c r="G3305" i="6"/>
  <c r="F3305" i="6"/>
  <c r="D3305" i="6"/>
  <c r="E3305" i="6" s="1"/>
  <c r="C3305" i="6"/>
  <c r="K3269" i="6"/>
  <c r="I3269" i="6"/>
  <c r="J3269" i="6"/>
  <c r="H3269" i="6"/>
  <c r="G3269" i="6"/>
  <c r="F3269" i="6"/>
  <c r="D3269" i="6"/>
  <c r="E3269" i="6" s="1"/>
  <c r="C3269" i="6"/>
  <c r="K3221" i="6"/>
  <c r="I3221" i="6"/>
  <c r="J3221" i="6"/>
  <c r="H3221" i="6"/>
  <c r="G3221" i="6"/>
  <c r="F3221" i="6"/>
  <c r="D3221" i="6"/>
  <c r="E3221" i="6" s="1"/>
  <c r="C3221" i="6"/>
  <c r="K3185" i="6"/>
  <c r="I3185" i="6"/>
  <c r="J3185" i="6"/>
  <c r="H3185" i="6"/>
  <c r="G3185" i="6"/>
  <c r="F3185" i="6"/>
  <c r="D3185" i="6"/>
  <c r="E3185" i="6" s="1"/>
  <c r="C3185" i="6"/>
  <c r="K3137" i="6"/>
  <c r="I3137" i="6"/>
  <c r="J3137" i="6"/>
  <c r="H3137" i="6"/>
  <c r="G3137" i="6"/>
  <c r="F3137" i="6"/>
  <c r="D3137" i="6"/>
  <c r="E3137" i="6" s="1"/>
  <c r="C3137" i="6"/>
  <c r="K3089" i="6"/>
  <c r="I3089" i="6"/>
  <c r="J3089" i="6"/>
  <c r="H3089" i="6"/>
  <c r="G3089" i="6"/>
  <c r="F3089" i="6"/>
  <c r="D3089" i="6"/>
  <c r="E3089" i="6" s="1"/>
  <c r="C3089" i="6"/>
  <c r="K3041" i="6"/>
  <c r="I3041" i="6"/>
  <c r="J3041" i="6"/>
  <c r="H3041" i="6"/>
  <c r="G3041" i="6"/>
  <c r="F3041" i="6"/>
  <c r="D3041" i="6"/>
  <c r="E3041" i="6" s="1"/>
  <c r="C3041" i="6"/>
  <c r="K2993" i="6"/>
  <c r="I2993" i="6"/>
  <c r="J2993" i="6"/>
  <c r="H2993" i="6"/>
  <c r="G2993" i="6"/>
  <c r="F2993" i="6"/>
  <c r="D2993" i="6"/>
  <c r="E2993" i="6" s="1"/>
  <c r="C2993" i="6"/>
  <c r="K2945" i="6"/>
  <c r="I2945" i="6"/>
  <c r="J2945" i="6"/>
  <c r="H2945" i="6"/>
  <c r="G2945" i="6"/>
  <c r="F2945" i="6"/>
  <c r="D2945" i="6"/>
  <c r="E2945" i="6" s="1"/>
  <c r="C2945" i="6"/>
  <c r="K2885" i="6"/>
  <c r="I2885" i="6"/>
  <c r="J2885" i="6"/>
  <c r="H2885" i="6"/>
  <c r="G2885" i="6"/>
  <c r="F2885" i="6"/>
  <c r="D2885" i="6"/>
  <c r="E2885" i="6" s="1"/>
  <c r="C2885" i="6"/>
  <c r="K2837" i="6"/>
  <c r="I2837" i="6"/>
  <c r="J2837" i="6"/>
  <c r="H2837" i="6"/>
  <c r="G2837" i="6"/>
  <c r="F2837" i="6"/>
  <c r="D2837" i="6"/>
  <c r="E2837" i="6" s="1"/>
  <c r="C2837" i="6"/>
  <c r="K2789" i="6"/>
  <c r="I2789" i="6"/>
  <c r="J2789" i="6"/>
  <c r="H2789" i="6"/>
  <c r="G2789" i="6"/>
  <c r="F2789" i="6"/>
  <c r="D2789" i="6"/>
  <c r="E2789" i="6" s="1"/>
  <c r="C2789" i="6"/>
  <c r="K2753" i="6"/>
  <c r="I2753" i="6"/>
  <c r="J2753" i="6"/>
  <c r="H2753" i="6"/>
  <c r="G2753" i="6"/>
  <c r="F2753" i="6"/>
  <c r="D2753" i="6"/>
  <c r="E2753" i="6" s="1"/>
  <c r="C2753" i="6"/>
  <c r="K2717" i="6"/>
  <c r="I2717" i="6"/>
  <c r="J2717" i="6"/>
  <c r="H2717" i="6"/>
  <c r="G2717" i="6"/>
  <c r="F2717" i="6"/>
  <c r="D2717" i="6"/>
  <c r="E2717" i="6" s="1"/>
  <c r="C2717" i="6"/>
  <c r="K2657" i="6"/>
  <c r="I2657" i="6"/>
  <c r="J2657" i="6"/>
  <c r="H2657" i="6"/>
  <c r="G2657" i="6"/>
  <c r="F2657" i="6"/>
  <c r="D2657" i="6"/>
  <c r="E2657" i="6" s="1"/>
  <c r="C2657" i="6"/>
  <c r="K2609" i="6"/>
  <c r="I2609" i="6"/>
  <c r="J2609" i="6"/>
  <c r="H2609" i="6"/>
  <c r="G2609" i="6"/>
  <c r="F2609" i="6"/>
  <c r="D2609" i="6"/>
  <c r="E2609" i="6" s="1"/>
  <c r="C2609" i="6"/>
  <c r="K2561" i="6"/>
  <c r="I2561" i="6"/>
  <c r="J2561" i="6"/>
  <c r="H2561" i="6"/>
  <c r="G2561" i="6"/>
  <c r="F2561" i="6"/>
  <c r="D2561" i="6"/>
  <c r="E2561" i="6" s="1"/>
  <c r="C2561" i="6"/>
  <c r="K2501" i="6"/>
  <c r="I2501" i="6"/>
  <c r="J2501" i="6"/>
  <c r="H2501" i="6"/>
  <c r="G2501" i="6"/>
  <c r="F2501" i="6"/>
  <c r="D2501" i="6"/>
  <c r="E2501" i="6" s="1"/>
  <c r="C2501" i="6"/>
  <c r="K2465" i="6"/>
  <c r="I2465" i="6"/>
  <c r="J2465" i="6"/>
  <c r="H2465" i="6"/>
  <c r="G2465" i="6"/>
  <c r="F2465" i="6"/>
  <c r="D2465" i="6"/>
  <c r="E2465" i="6" s="1"/>
  <c r="C2465" i="6"/>
  <c r="K2417" i="6"/>
  <c r="I2417" i="6"/>
  <c r="J2417" i="6"/>
  <c r="H2417" i="6"/>
  <c r="G2417" i="6"/>
  <c r="F2417" i="6"/>
  <c r="D2417" i="6"/>
  <c r="E2417" i="6" s="1"/>
  <c r="C2417" i="6"/>
  <c r="K2369" i="6"/>
  <c r="I2369" i="6"/>
  <c r="J2369" i="6"/>
  <c r="H2369" i="6"/>
  <c r="G2369" i="6"/>
  <c r="F2369" i="6"/>
  <c r="D2369" i="6"/>
  <c r="E2369" i="6" s="1"/>
  <c r="C2369" i="6"/>
  <c r="K2321" i="6"/>
  <c r="I2321" i="6"/>
  <c r="J2321" i="6"/>
  <c r="H2321" i="6"/>
  <c r="G2321" i="6"/>
  <c r="F2321" i="6"/>
  <c r="D2321" i="6"/>
  <c r="E2321" i="6" s="1"/>
  <c r="C2321" i="6"/>
  <c r="K2273" i="6"/>
  <c r="I2273" i="6"/>
  <c r="J2273" i="6"/>
  <c r="H2273" i="6"/>
  <c r="G2273" i="6"/>
  <c r="F2273" i="6"/>
  <c r="D2273" i="6"/>
  <c r="E2273" i="6" s="1"/>
  <c r="C2273" i="6"/>
  <c r="K2237" i="6"/>
  <c r="I2237" i="6"/>
  <c r="J2237" i="6"/>
  <c r="H2237" i="6"/>
  <c r="G2237" i="6"/>
  <c r="F2237" i="6"/>
  <c r="D2237" i="6"/>
  <c r="E2237" i="6" s="1"/>
  <c r="C2237" i="6"/>
  <c r="K2201" i="6"/>
  <c r="I2201" i="6"/>
  <c r="J2201" i="6"/>
  <c r="H2201" i="6"/>
  <c r="G2201" i="6"/>
  <c r="F2201" i="6"/>
  <c r="D2201" i="6"/>
  <c r="E2201" i="6" s="1"/>
  <c r="C2201" i="6"/>
  <c r="K2165" i="6"/>
  <c r="I2165" i="6"/>
  <c r="J2165" i="6"/>
  <c r="H2165" i="6"/>
  <c r="G2165" i="6"/>
  <c r="F2165" i="6"/>
  <c r="D2165" i="6"/>
  <c r="E2165" i="6" s="1"/>
  <c r="C2165" i="6"/>
  <c r="K2129" i="6"/>
  <c r="I2129" i="6"/>
  <c r="J2129" i="6"/>
  <c r="H2129" i="6"/>
  <c r="G2129" i="6"/>
  <c r="F2129" i="6"/>
  <c r="D2129" i="6"/>
  <c r="E2129" i="6" s="1"/>
  <c r="C2129" i="6"/>
  <c r="K2093" i="6"/>
  <c r="I2093" i="6"/>
  <c r="J2093" i="6"/>
  <c r="H2093" i="6"/>
  <c r="G2093" i="6"/>
  <c r="F2093" i="6"/>
  <c r="D2093" i="6"/>
  <c r="E2093" i="6" s="1"/>
  <c r="C2093" i="6"/>
  <c r="K2033" i="6"/>
  <c r="I2033" i="6"/>
  <c r="J2033" i="6"/>
  <c r="H2033" i="6"/>
  <c r="G2033" i="6"/>
  <c r="F2033" i="6"/>
  <c r="D2033" i="6"/>
  <c r="E2033" i="6" s="1"/>
  <c r="C2033" i="6"/>
  <c r="K1985" i="6"/>
  <c r="I1985" i="6"/>
  <c r="J1985" i="6"/>
  <c r="H1985" i="6"/>
  <c r="G1985" i="6"/>
  <c r="F1985" i="6"/>
  <c r="D1985" i="6"/>
  <c r="E1985" i="6" s="1"/>
  <c r="C1985" i="6"/>
  <c r="K1486" i="6"/>
  <c r="I1486" i="6"/>
  <c r="J1486" i="6"/>
  <c r="H1486" i="6"/>
  <c r="G1486" i="6"/>
  <c r="F1486" i="6"/>
  <c r="D1486" i="6"/>
  <c r="E1486" i="6" s="1"/>
  <c r="C1486" i="6"/>
  <c r="B1486" i="6"/>
  <c r="K1450" i="6"/>
  <c r="I1450" i="6"/>
  <c r="J1450" i="6"/>
  <c r="H1450" i="6"/>
  <c r="G1450" i="6"/>
  <c r="F1450" i="6"/>
  <c r="D1450" i="6"/>
  <c r="E1450" i="6" s="1"/>
  <c r="C1450" i="6"/>
  <c r="B1450" i="6"/>
  <c r="K1414" i="6"/>
  <c r="I1414" i="6"/>
  <c r="J1414" i="6"/>
  <c r="H1414" i="6"/>
  <c r="G1414" i="6"/>
  <c r="F1414" i="6"/>
  <c r="D1414" i="6"/>
  <c r="E1414" i="6" s="1"/>
  <c r="C1414" i="6"/>
  <c r="B1414" i="6"/>
  <c r="K1378" i="6"/>
  <c r="I1378" i="6"/>
  <c r="J1378" i="6"/>
  <c r="H1378" i="6"/>
  <c r="G1378" i="6"/>
  <c r="F1378" i="6"/>
  <c r="D1378" i="6"/>
  <c r="E1378" i="6" s="1"/>
  <c r="C1378" i="6"/>
  <c r="B1378" i="6"/>
  <c r="K1270" i="6"/>
  <c r="I1270" i="6"/>
  <c r="J1270" i="6"/>
  <c r="H1270" i="6"/>
  <c r="G1270" i="6"/>
  <c r="F1270" i="6"/>
  <c r="D1270" i="6"/>
  <c r="E1270" i="6" s="1"/>
  <c r="C1270" i="6"/>
  <c r="B1270" i="6"/>
  <c r="K862" i="6"/>
  <c r="I862" i="6"/>
  <c r="J862" i="6"/>
  <c r="H862" i="6"/>
  <c r="G862" i="6"/>
  <c r="F862" i="6"/>
  <c r="D862" i="6"/>
  <c r="E862" i="6" s="1"/>
  <c r="C862" i="6"/>
  <c r="B862" i="6"/>
  <c r="B1854" i="6"/>
  <c r="B1950" i="6"/>
  <c r="B1998" i="6"/>
  <c r="B2046" i="6"/>
  <c r="B2094" i="6"/>
  <c r="B2142" i="6"/>
  <c r="B2190" i="6"/>
  <c r="B2238" i="6"/>
  <c r="B2286" i="6"/>
  <c r="B2334" i="6"/>
  <c r="B2382" i="6"/>
  <c r="B2478" i="6"/>
  <c r="B2622" i="6"/>
  <c r="B2718" i="6"/>
  <c r="B2862" i="6"/>
  <c r="B2910" i="6"/>
  <c r="B2958" i="6"/>
  <c r="B3006" i="6"/>
  <c r="B3054" i="6"/>
  <c r="B3150" i="6"/>
  <c r="B3198" i="6"/>
  <c r="B3294" i="6"/>
  <c r="B3342" i="6"/>
  <c r="B3390" i="6"/>
  <c r="K7" i="6"/>
  <c r="I7" i="6"/>
  <c r="J7" i="6"/>
  <c r="H7" i="6"/>
  <c r="G7" i="6"/>
  <c r="F7" i="6"/>
  <c r="D7" i="6"/>
  <c r="E7" i="6" s="1"/>
  <c r="C7" i="6"/>
  <c r="K1423" i="6"/>
  <c r="I1423" i="6"/>
  <c r="J1423" i="6"/>
  <c r="H1423" i="6"/>
  <c r="G1423" i="6"/>
  <c r="F1423" i="6"/>
  <c r="D1423" i="6"/>
  <c r="E1423" i="6" s="1"/>
  <c r="C1423" i="6"/>
  <c r="K1303" i="6"/>
  <c r="I1303" i="6"/>
  <c r="J1303" i="6"/>
  <c r="H1303" i="6"/>
  <c r="G1303" i="6"/>
  <c r="F1303" i="6"/>
  <c r="D1303" i="6"/>
  <c r="E1303" i="6" s="1"/>
  <c r="C1303" i="6"/>
  <c r="K1195" i="6"/>
  <c r="I1195" i="6"/>
  <c r="J1195" i="6"/>
  <c r="H1195" i="6"/>
  <c r="G1195" i="6"/>
  <c r="F1195" i="6"/>
  <c r="D1195" i="6"/>
  <c r="E1195" i="6" s="1"/>
  <c r="C1195" i="6"/>
  <c r="K1087" i="6"/>
  <c r="I1087" i="6"/>
  <c r="J1087" i="6"/>
  <c r="H1087" i="6"/>
  <c r="G1087" i="6"/>
  <c r="F1087" i="6"/>
  <c r="D1087" i="6"/>
  <c r="E1087" i="6" s="1"/>
  <c r="C1087" i="6"/>
  <c r="K1003" i="6"/>
  <c r="I1003" i="6"/>
  <c r="J1003" i="6"/>
  <c r="H1003" i="6"/>
  <c r="G1003" i="6"/>
  <c r="F1003" i="6"/>
  <c r="D1003" i="6"/>
  <c r="E1003" i="6" s="1"/>
  <c r="C1003" i="6"/>
  <c r="K871" i="6"/>
  <c r="I871" i="6"/>
  <c r="J871" i="6"/>
  <c r="H871" i="6"/>
  <c r="G871" i="6"/>
  <c r="F871" i="6"/>
  <c r="D871" i="6"/>
  <c r="E871" i="6" s="1"/>
  <c r="C871" i="6"/>
  <c r="K715" i="6"/>
  <c r="I715" i="6"/>
  <c r="J715" i="6"/>
  <c r="H715" i="6"/>
  <c r="F715" i="6"/>
  <c r="G715" i="6"/>
  <c r="D715" i="6"/>
  <c r="E715" i="6" s="1"/>
  <c r="C715" i="6"/>
  <c r="K571" i="6"/>
  <c r="I571" i="6"/>
  <c r="J571" i="6"/>
  <c r="H571" i="6"/>
  <c r="G571" i="6"/>
  <c r="F571" i="6"/>
  <c r="D571" i="6"/>
  <c r="E571" i="6" s="1"/>
  <c r="C571" i="6"/>
  <c r="K415" i="6"/>
  <c r="I415" i="6"/>
  <c r="J415" i="6"/>
  <c r="H415" i="6"/>
  <c r="G415" i="6"/>
  <c r="F415" i="6"/>
  <c r="D415" i="6"/>
  <c r="E415" i="6" s="1"/>
  <c r="C415" i="6"/>
  <c r="K271" i="6"/>
  <c r="I271" i="6"/>
  <c r="J271" i="6"/>
  <c r="H271" i="6"/>
  <c r="G271" i="6"/>
  <c r="F271" i="6"/>
  <c r="D271" i="6"/>
  <c r="E271" i="6" s="1"/>
  <c r="C271" i="6"/>
  <c r="K103" i="6"/>
  <c r="I103" i="6"/>
  <c r="J103" i="6"/>
  <c r="H103" i="6"/>
  <c r="G103" i="6"/>
  <c r="F103" i="6"/>
  <c r="D103" i="6"/>
  <c r="E103" i="6" s="1"/>
  <c r="C103" i="6"/>
  <c r="K3337" i="6"/>
  <c r="I3337" i="6"/>
  <c r="J3337" i="6"/>
  <c r="H3337" i="6"/>
  <c r="G3337" i="6"/>
  <c r="F3337" i="6"/>
  <c r="D3337" i="6"/>
  <c r="E3337" i="6" s="1"/>
  <c r="C3337" i="6"/>
  <c r="B3337" i="6"/>
  <c r="K3229" i="6"/>
  <c r="I3229" i="6"/>
  <c r="J3229" i="6"/>
  <c r="H3229" i="6"/>
  <c r="G3229" i="6"/>
  <c r="F3229" i="6"/>
  <c r="D3229" i="6"/>
  <c r="E3229" i="6" s="1"/>
  <c r="C3229" i="6"/>
  <c r="B3229" i="6"/>
  <c r="K3109" i="6"/>
  <c r="I3109" i="6"/>
  <c r="J3109" i="6"/>
  <c r="H3109" i="6"/>
  <c r="G3109" i="6"/>
  <c r="F3109" i="6"/>
  <c r="D3109" i="6"/>
  <c r="E3109" i="6" s="1"/>
  <c r="C3109" i="6"/>
  <c r="B3109" i="6"/>
  <c r="K3001" i="6"/>
  <c r="I3001" i="6"/>
  <c r="J3001" i="6"/>
  <c r="H3001" i="6"/>
  <c r="G3001" i="6"/>
  <c r="F3001" i="6"/>
  <c r="D3001" i="6"/>
  <c r="E3001" i="6" s="1"/>
  <c r="C3001" i="6"/>
  <c r="B3001" i="6"/>
  <c r="K2917" i="6"/>
  <c r="I2917" i="6"/>
  <c r="J2917" i="6"/>
  <c r="H2917" i="6"/>
  <c r="G2917" i="6"/>
  <c r="F2917" i="6"/>
  <c r="D2917" i="6"/>
  <c r="E2917" i="6" s="1"/>
  <c r="C2917" i="6"/>
  <c r="B2917" i="6"/>
  <c r="K2773" i="6"/>
  <c r="I2773" i="6"/>
  <c r="J2773" i="6"/>
  <c r="H2773" i="6"/>
  <c r="G2773" i="6"/>
  <c r="F2773" i="6"/>
  <c r="D2773" i="6"/>
  <c r="E2773" i="6" s="1"/>
  <c r="C2773" i="6"/>
  <c r="B2773" i="6"/>
  <c r="K2521" i="6"/>
  <c r="I2521" i="6"/>
  <c r="J2521" i="6"/>
  <c r="H2521" i="6"/>
  <c r="G2521" i="6"/>
  <c r="F2521" i="6"/>
  <c r="D2521" i="6"/>
  <c r="E2521" i="6" s="1"/>
  <c r="C2521" i="6"/>
  <c r="B2521" i="6"/>
  <c r="K1645" i="6"/>
  <c r="I1645" i="6"/>
  <c r="J1645" i="6"/>
  <c r="H1645" i="6"/>
  <c r="G1645" i="6"/>
  <c r="F1645" i="6"/>
  <c r="D1645" i="6"/>
  <c r="E1645" i="6" s="1"/>
  <c r="C1645" i="6"/>
  <c r="B1645" i="6"/>
  <c r="K1488" i="6"/>
  <c r="I1488" i="6"/>
  <c r="J1488" i="6"/>
  <c r="H1488" i="6"/>
  <c r="G1488" i="6"/>
  <c r="F1488" i="6"/>
  <c r="D1488" i="6"/>
  <c r="E1488" i="6" s="1"/>
  <c r="C1488" i="6"/>
  <c r="B1488" i="6"/>
  <c r="K1440" i="6"/>
  <c r="I1440" i="6"/>
  <c r="J1440" i="6"/>
  <c r="H1440" i="6"/>
  <c r="G1440" i="6"/>
  <c r="F1440" i="6"/>
  <c r="D1440" i="6"/>
  <c r="E1440" i="6" s="1"/>
  <c r="C1440" i="6"/>
  <c r="B1440" i="6"/>
  <c r="K1368" i="6"/>
  <c r="I1368" i="6"/>
  <c r="J1368" i="6"/>
  <c r="H1368" i="6"/>
  <c r="G1368" i="6"/>
  <c r="F1368" i="6"/>
  <c r="D1368" i="6"/>
  <c r="E1368" i="6" s="1"/>
  <c r="C1368" i="6"/>
  <c r="B1368" i="6"/>
  <c r="K1320" i="6"/>
  <c r="I1320" i="6"/>
  <c r="J1320" i="6"/>
  <c r="H1320" i="6"/>
  <c r="G1320" i="6"/>
  <c r="F1320" i="6"/>
  <c r="D1320" i="6"/>
  <c r="E1320" i="6" s="1"/>
  <c r="C1320" i="6"/>
  <c r="B1320" i="6"/>
  <c r="K1272" i="6"/>
  <c r="I1272" i="6"/>
  <c r="J1272" i="6"/>
  <c r="H1272" i="6"/>
  <c r="G1272" i="6"/>
  <c r="F1272" i="6"/>
  <c r="D1272" i="6"/>
  <c r="E1272" i="6" s="1"/>
  <c r="C1272" i="6"/>
  <c r="B1272" i="6"/>
  <c r="K1200" i="6"/>
  <c r="I1200" i="6"/>
  <c r="J1200" i="6"/>
  <c r="H1200" i="6"/>
  <c r="G1200" i="6"/>
  <c r="F1200" i="6"/>
  <c r="D1200" i="6"/>
  <c r="E1200" i="6" s="1"/>
  <c r="C1200" i="6"/>
  <c r="B1200" i="6"/>
  <c r="K1128" i="6"/>
  <c r="I1128" i="6"/>
  <c r="J1128" i="6"/>
  <c r="H1128" i="6"/>
  <c r="G1128" i="6"/>
  <c r="F1128" i="6"/>
  <c r="D1128" i="6"/>
  <c r="E1128" i="6" s="1"/>
  <c r="C1128" i="6"/>
  <c r="B1128" i="6"/>
  <c r="K1056" i="6"/>
  <c r="I1056" i="6"/>
  <c r="J1056" i="6"/>
  <c r="H1056" i="6"/>
  <c r="G1056" i="6"/>
  <c r="F1056" i="6"/>
  <c r="D1056" i="6"/>
  <c r="E1056" i="6" s="1"/>
  <c r="C1056" i="6"/>
  <c r="B1056" i="6"/>
  <c r="K1008" i="6"/>
  <c r="I1008" i="6"/>
  <c r="J1008" i="6"/>
  <c r="H1008" i="6"/>
  <c r="G1008" i="6"/>
  <c r="F1008" i="6"/>
  <c r="D1008" i="6"/>
  <c r="E1008" i="6" s="1"/>
  <c r="C1008" i="6"/>
  <c r="B1008" i="6"/>
  <c r="K960" i="6"/>
  <c r="I960" i="6"/>
  <c r="J960" i="6"/>
  <c r="H960" i="6"/>
  <c r="G960" i="6"/>
  <c r="F960" i="6"/>
  <c r="D960" i="6"/>
  <c r="E960" i="6" s="1"/>
  <c r="C960" i="6"/>
  <c r="B960" i="6"/>
  <c r="K912" i="6"/>
  <c r="I912" i="6"/>
  <c r="J912" i="6"/>
  <c r="H912" i="6"/>
  <c r="G912" i="6"/>
  <c r="F912" i="6"/>
  <c r="D912" i="6"/>
  <c r="E912" i="6" s="1"/>
  <c r="C912" i="6"/>
  <c r="B912" i="6"/>
  <c r="K840" i="6"/>
  <c r="I840" i="6"/>
  <c r="J840" i="6"/>
  <c r="H840" i="6"/>
  <c r="G840" i="6"/>
  <c r="F840" i="6"/>
  <c r="D840" i="6"/>
  <c r="E840" i="6" s="1"/>
  <c r="C840" i="6"/>
  <c r="B840" i="6"/>
  <c r="K792" i="6"/>
  <c r="I792" i="6"/>
  <c r="J792" i="6"/>
  <c r="H792" i="6"/>
  <c r="G792" i="6"/>
  <c r="F792" i="6"/>
  <c r="D792" i="6"/>
  <c r="E792" i="6" s="1"/>
  <c r="C792" i="6"/>
  <c r="B792" i="6"/>
  <c r="K732" i="6"/>
  <c r="I732" i="6"/>
  <c r="J732" i="6"/>
  <c r="H732" i="6"/>
  <c r="G732" i="6"/>
  <c r="F732" i="6"/>
  <c r="D732" i="6"/>
  <c r="E732" i="6" s="1"/>
  <c r="C732" i="6"/>
  <c r="B732" i="6"/>
  <c r="K672" i="6"/>
  <c r="I672" i="6"/>
  <c r="J672" i="6"/>
  <c r="H672" i="6"/>
  <c r="G672" i="6"/>
  <c r="F672" i="6"/>
  <c r="D672" i="6"/>
  <c r="E672" i="6" s="1"/>
  <c r="C672" i="6"/>
  <c r="B672" i="6"/>
  <c r="K588" i="6"/>
  <c r="I588" i="6"/>
  <c r="J588" i="6"/>
  <c r="H588" i="6"/>
  <c r="G588" i="6"/>
  <c r="F588" i="6"/>
  <c r="D588" i="6"/>
  <c r="E588" i="6" s="1"/>
  <c r="C588" i="6"/>
  <c r="B588" i="6"/>
  <c r="K540" i="6"/>
  <c r="I540" i="6"/>
  <c r="J540" i="6"/>
  <c r="H540" i="6"/>
  <c r="G540" i="6"/>
  <c r="F540" i="6"/>
  <c r="D540" i="6"/>
  <c r="E540" i="6" s="1"/>
  <c r="C540" i="6"/>
  <c r="B540" i="6"/>
  <c r="K492" i="6"/>
  <c r="I492" i="6"/>
  <c r="J492" i="6"/>
  <c r="H492" i="6"/>
  <c r="G492" i="6"/>
  <c r="F492" i="6"/>
  <c r="D492" i="6"/>
  <c r="E492" i="6" s="1"/>
  <c r="C492" i="6"/>
  <c r="B492" i="6"/>
  <c r="K420" i="6"/>
  <c r="I420" i="6"/>
  <c r="J420" i="6"/>
  <c r="H420" i="6"/>
  <c r="G420" i="6"/>
  <c r="F420" i="6"/>
  <c r="D420" i="6"/>
  <c r="E420" i="6" s="1"/>
  <c r="C420" i="6"/>
  <c r="B420" i="6"/>
  <c r="K360" i="6"/>
  <c r="I360" i="6"/>
  <c r="J360" i="6"/>
  <c r="H360" i="6"/>
  <c r="G360" i="6"/>
  <c r="F360" i="6"/>
  <c r="D360" i="6"/>
  <c r="E360" i="6" s="1"/>
  <c r="C360" i="6"/>
  <c r="B360" i="6"/>
  <c r="K300" i="6"/>
  <c r="I300" i="6"/>
  <c r="J300" i="6"/>
  <c r="H300" i="6"/>
  <c r="G300" i="6"/>
  <c r="F300" i="6"/>
  <c r="D300" i="6"/>
  <c r="E300" i="6" s="1"/>
  <c r="C300" i="6"/>
  <c r="B300" i="6"/>
  <c r="K240" i="6"/>
  <c r="I240" i="6"/>
  <c r="J240" i="6"/>
  <c r="H240" i="6"/>
  <c r="G240" i="6"/>
  <c r="F240" i="6"/>
  <c r="D240" i="6"/>
  <c r="E240" i="6" s="1"/>
  <c r="C240" i="6"/>
  <c r="B240" i="6"/>
  <c r="K168" i="6"/>
  <c r="I168" i="6"/>
  <c r="J168" i="6"/>
  <c r="H168" i="6"/>
  <c r="G168" i="6"/>
  <c r="F168" i="6"/>
  <c r="C168" i="6"/>
  <c r="D168" i="6"/>
  <c r="E168" i="6" s="1"/>
  <c r="B168" i="6"/>
  <c r="K120" i="6"/>
  <c r="I120" i="6"/>
  <c r="J120" i="6"/>
  <c r="H120" i="6"/>
  <c r="G120" i="6"/>
  <c r="F120" i="6"/>
  <c r="D120" i="6"/>
  <c r="E120" i="6" s="1"/>
  <c r="C120" i="6"/>
  <c r="B120" i="6"/>
  <c r="K72" i="6"/>
  <c r="I72" i="6"/>
  <c r="J72" i="6"/>
  <c r="H72" i="6"/>
  <c r="G72" i="6"/>
  <c r="F72" i="6"/>
  <c r="C72" i="6"/>
  <c r="D72" i="6"/>
  <c r="E72" i="6" s="1"/>
  <c r="B72" i="6"/>
  <c r="K3366" i="6"/>
  <c r="I3366" i="6"/>
  <c r="J3366" i="6"/>
  <c r="H3366" i="6"/>
  <c r="G3366" i="6"/>
  <c r="F3366" i="6"/>
  <c r="D3366" i="6"/>
  <c r="E3366" i="6" s="1"/>
  <c r="C3366" i="6"/>
  <c r="K3306" i="6"/>
  <c r="I3306" i="6"/>
  <c r="J3306" i="6"/>
  <c r="H3306" i="6"/>
  <c r="G3306" i="6"/>
  <c r="F3306" i="6"/>
  <c r="D3306" i="6"/>
  <c r="E3306" i="6" s="1"/>
  <c r="C3306" i="6"/>
  <c r="K3234" i="6"/>
  <c r="I3234" i="6"/>
  <c r="J3234" i="6"/>
  <c r="H3234" i="6"/>
  <c r="G3234" i="6"/>
  <c r="F3234" i="6"/>
  <c r="D3234" i="6"/>
  <c r="E3234" i="6" s="1"/>
  <c r="C3234" i="6"/>
  <c r="K3162" i="6"/>
  <c r="I3162" i="6"/>
  <c r="J3162" i="6"/>
  <c r="H3162" i="6"/>
  <c r="G3162" i="6"/>
  <c r="F3162" i="6"/>
  <c r="D3162" i="6"/>
  <c r="E3162" i="6" s="1"/>
  <c r="C3162" i="6"/>
  <c r="K3114" i="6"/>
  <c r="I3114" i="6"/>
  <c r="J3114" i="6"/>
  <c r="H3114" i="6"/>
  <c r="G3114" i="6"/>
  <c r="F3114" i="6"/>
  <c r="D3114" i="6"/>
  <c r="E3114" i="6" s="1"/>
  <c r="C3114" i="6"/>
  <c r="K3042" i="6"/>
  <c r="I3042" i="6"/>
  <c r="J3042" i="6"/>
  <c r="H3042" i="6"/>
  <c r="G3042" i="6"/>
  <c r="F3042" i="6"/>
  <c r="D3042" i="6"/>
  <c r="E3042" i="6" s="1"/>
  <c r="C3042" i="6"/>
  <c r="K2982" i="6"/>
  <c r="I2982" i="6"/>
  <c r="J2982" i="6"/>
  <c r="H2982" i="6"/>
  <c r="G2982" i="6"/>
  <c r="F2982" i="6"/>
  <c r="D2982" i="6"/>
  <c r="E2982" i="6" s="1"/>
  <c r="C2982" i="6"/>
  <c r="K2934" i="6"/>
  <c r="I2934" i="6"/>
  <c r="J2934" i="6"/>
  <c r="H2934" i="6"/>
  <c r="G2934" i="6"/>
  <c r="F2934" i="6"/>
  <c r="D2934" i="6"/>
  <c r="E2934" i="6" s="1"/>
  <c r="C2934" i="6"/>
  <c r="K2874" i="6"/>
  <c r="I2874" i="6"/>
  <c r="J2874" i="6"/>
  <c r="H2874" i="6"/>
  <c r="G2874" i="6"/>
  <c r="F2874" i="6"/>
  <c r="D2874" i="6"/>
  <c r="E2874" i="6" s="1"/>
  <c r="C2874" i="6"/>
  <c r="K2814" i="6"/>
  <c r="I2814" i="6"/>
  <c r="J2814" i="6"/>
  <c r="H2814" i="6"/>
  <c r="G2814" i="6"/>
  <c r="F2814" i="6"/>
  <c r="D2814" i="6"/>
  <c r="E2814" i="6" s="1"/>
  <c r="C2814" i="6"/>
  <c r="K2766" i="6"/>
  <c r="I2766" i="6"/>
  <c r="J2766" i="6"/>
  <c r="H2766" i="6"/>
  <c r="G2766" i="6"/>
  <c r="F2766" i="6"/>
  <c r="D2766" i="6"/>
  <c r="E2766" i="6" s="1"/>
  <c r="C2766" i="6"/>
  <c r="K2694" i="6"/>
  <c r="I2694" i="6"/>
  <c r="J2694" i="6"/>
  <c r="H2694" i="6"/>
  <c r="G2694" i="6"/>
  <c r="F2694" i="6"/>
  <c r="D2694" i="6"/>
  <c r="E2694" i="6" s="1"/>
  <c r="C2694" i="6"/>
  <c r="K2646" i="6"/>
  <c r="I2646" i="6"/>
  <c r="J2646" i="6"/>
  <c r="H2646" i="6"/>
  <c r="G2646" i="6"/>
  <c r="F2646" i="6"/>
  <c r="D2646" i="6"/>
  <c r="E2646" i="6" s="1"/>
  <c r="C2646" i="6"/>
  <c r="K2598" i="6"/>
  <c r="I2598" i="6"/>
  <c r="J2598" i="6"/>
  <c r="H2598" i="6"/>
  <c r="G2598" i="6"/>
  <c r="F2598" i="6"/>
  <c r="D2598" i="6"/>
  <c r="E2598" i="6" s="1"/>
  <c r="C2598" i="6"/>
  <c r="K2550" i="6"/>
  <c r="I2550" i="6"/>
  <c r="J2550" i="6"/>
  <c r="H2550" i="6"/>
  <c r="G2550" i="6"/>
  <c r="F2550" i="6"/>
  <c r="D2550" i="6"/>
  <c r="E2550" i="6" s="1"/>
  <c r="C2550" i="6"/>
  <c r="K2502" i="6"/>
  <c r="I2502" i="6"/>
  <c r="J2502" i="6"/>
  <c r="H2502" i="6"/>
  <c r="G2502" i="6"/>
  <c r="F2502" i="6"/>
  <c r="D2502" i="6"/>
  <c r="E2502" i="6" s="1"/>
  <c r="C2502" i="6"/>
  <c r="K2430" i="6"/>
  <c r="I2430" i="6"/>
  <c r="J2430" i="6"/>
  <c r="H2430" i="6"/>
  <c r="G2430" i="6"/>
  <c r="F2430" i="6"/>
  <c r="D2430" i="6"/>
  <c r="E2430" i="6" s="1"/>
  <c r="C2430" i="6"/>
  <c r="K2370" i="6"/>
  <c r="I2370" i="6"/>
  <c r="J2370" i="6"/>
  <c r="H2370" i="6"/>
  <c r="G2370" i="6"/>
  <c r="F2370" i="6"/>
  <c r="D2370" i="6"/>
  <c r="E2370" i="6" s="1"/>
  <c r="C2370" i="6"/>
  <c r="K2310" i="6"/>
  <c r="I2310" i="6"/>
  <c r="J2310" i="6"/>
  <c r="H2310" i="6"/>
  <c r="G2310" i="6"/>
  <c r="F2310" i="6"/>
  <c r="D2310" i="6"/>
  <c r="E2310" i="6" s="1"/>
  <c r="C2310" i="6"/>
  <c r="K2250" i="6"/>
  <c r="I2250" i="6"/>
  <c r="J2250" i="6"/>
  <c r="H2250" i="6"/>
  <c r="G2250" i="6"/>
  <c r="F2250" i="6"/>
  <c r="D2250" i="6"/>
  <c r="E2250" i="6" s="1"/>
  <c r="C2250" i="6"/>
  <c r="K2202" i="6"/>
  <c r="I2202" i="6"/>
  <c r="J2202" i="6"/>
  <c r="H2202" i="6"/>
  <c r="G2202" i="6"/>
  <c r="F2202" i="6"/>
  <c r="D2202" i="6"/>
  <c r="E2202" i="6" s="1"/>
  <c r="C2202" i="6"/>
  <c r="K2130" i="6"/>
  <c r="I2130" i="6"/>
  <c r="J2130" i="6"/>
  <c r="H2130" i="6"/>
  <c r="G2130" i="6"/>
  <c r="F2130" i="6"/>
  <c r="D2130" i="6"/>
  <c r="E2130" i="6" s="1"/>
  <c r="C2130" i="6"/>
  <c r="K2070" i="6"/>
  <c r="I2070" i="6"/>
  <c r="J2070" i="6"/>
  <c r="H2070" i="6"/>
  <c r="G2070" i="6"/>
  <c r="F2070" i="6"/>
  <c r="D2070" i="6"/>
  <c r="E2070" i="6" s="1"/>
  <c r="C2070" i="6"/>
  <c r="K2022" i="6"/>
  <c r="I2022" i="6"/>
  <c r="J2022" i="6"/>
  <c r="H2022" i="6"/>
  <c r="G2022" i="6"/>
  <c r="F2022" i="6"/>
  <c r="D2022" i="6"/>
  <c r="E2022" i="6" s="1"/>
  <c r="C2022" i="6"/>
  <c r="K1974" i="6"/>
  <c r="I1974" i="6"/>
  <c r="J1974" i="6"/>
  <c r="H1974" i="6"/>
  <c r="G1974" i="6"/>
  <c r="F1974" i="6"/>
  <c r="D1974" i="6"/>
  <c r="E1974" i="6" s="1"/>
  <c r="C1974" i="6"/>
  <c r="K1926" i="6"/>
  <c r="I1926" i="6"/>
  <c r="J1926" i="6"/>
  <c r="H1926" i="6"/>
  <c r="G1926" i="6"/>
  <c r="F1926" i="6"/>
  <c r="D1926" i="6"/>
  <c r="E1926" i="6" s="1"/>
  <c r="C1926" i="6"/>
  <c r="K1878" i="6"/>
  <c r="I1878" i="6"/>
  <c r="J1878" i="6"/>
  <c r="H1878" i="6"/>
  <c r="G1878" i="6"/>
  <c r="F1878" i="6"/>
  <c r="D1878" i="6"/>
  <c r="E1878" i="6" s="1"/>
  <c r="C1878" i="6"/>
  <c r="K1842" i="6"/>
  <c r="I1842" i="6"/>
  <c r="J1842" i="6"/>
  <c r="H1842" i="6"/>
  <c r="G1842" i="6"/>
  <c r="F1842" i="6"/>
  <c r="D1842" i="6"/>
  <c r="E1842" i="6" s="1"/>
  <c r="C1842" i="6"/>
  <c r="K1794" i="6"/>
  <c r="I1794" i="6"/>
  <c r="J1794" i="6"/>
  <c r="H1794" i="6"/>
  <c r="G1794" i="6"/>
  <c r="F1794" i="6"/>
  <c r="D1794" i="6"/>
  <c r="E1794" i="6" s="1"/>
  <c r="C1794" i="6"/>
  <c r="K1758" i="6"/>
  <c r="I1758" i="6"/>
  <c r="J1758" i="6"/>
  <c r="H1758" i="6"/>
  <c r="G1758" i="6"/>
  <c r="F1758" i="6"/>
  <c r="D1758" i="6"/>
  <c r="E1758" i="6" s="1"/>
  <c r="C1758" i="6"/>
  <c r="K1710" i="6"/>
  <c r="I1710" i="6"/>
  <c r="J1710" i="6"/>
  <c r="H1710" i="6"/>
  <c r="G1710" i="6"/>
  <c r="F1710" i="6"/>
  <c r="D1710" i="6"/>
  <c r="E1710" i="6" s="1"/>
  <c r="C1710" i="6"/>
  <c r="B1219" i="6"/>
  <c r="K323" i="6"/>
  <c r="I323" i="6"/>
  <c r="J323" i="6"/>
  <c r="H323" i="6"/>
  <c r="G323" i="6"/>
  <c r="F323" i="6"/>
  <c r="D323" i="6"/>
  <c r="E323" i="6" s="1"/>
  <c r="C323" i="6"/>
  <c r="B323" i="6"/>
  <c r="K263" i="6"/>
  <c r="I263" i="6"/>
  <c r="J263" i="6"/>
  <c r="H263" i="6"/>
  <c r="G263" i="6"/>
  <c r="F263" i="6"/>
  <c r="D263" i="6"/>
  <c r="E263" i="6" s="1"/>
  <c r="C263" i="6"/>
  <c r="B263" i="6"/>
  <c r="K203" i="6"/>
  <c r="I203" i="6"/>
  <c r="J203" i="6"/>
  <c r="H203" i="6"/>
  <c r="G203" i="6"/>
  <c r="F203" i="6"/>
  <c r="D203" i="6"/>
  <c r="E203" i="6" s="1"/>
  <c r="C203" i="6"/>
  <c r="B203" i="6"/>
  <c r="K155" i="6"/>
  <c r="I155" i="6"/>
  <c r="J155" i="6"/>
  <c r="H155" i="6"/>
  <c r="G155" i="6"/>
  <c r="F155" i="6"/>
  <c r="D155" i="6"/>
  <c r="E155" i="6" s="1"/>
  <c r="C155" i="6"/>
  <c r="B155" i="6"/>
  <c r="K119" i="6"/>
  <c r="I119" i="6"/>
  <c r="J119" i="6"/>
  <c r="H119" i="6"/>
  <c r="G119" i="6"/>
  <c r="F119" i="6"/>
  <c r="D119" i="6"/>
  <c r="E119" i="6" s="1"/>
  <c r="C119" i="6"/>
  <c r="B119" i="6"/>
  <c r="K71" i="6"/>
  <c r="I71" i="6"/>
  <c r="J71" i="6"/>
  <c r="H71" i="6"/>
  <c r="G71" i="6"/>
  <c r="F71" i="6"/>
  <c r="D71" i="6"/>
  <c r="E71" i="6" s="1"/>
  <c r="C71" i="6"/>
  <c r="B71" i="6"/>
  <c r="K3377" i="6"/>
  <c r="I3377" i="6"/>
  <c r="J3377" i="6"/>
  <c r="H3377" i="6"/>
  <c r="G3377" i="6"/>
  <c r="F3377" i="6"/>
  <c r="D3377" i="6"/>
  <c r="E3377" i="6" s="1"/>
  <c r="C3377" i="6"/>
  <c r="K3329" i="6"/>
  <c r="I3329" i="6"/>
  <c r="J3329" i="6"/>
  <c r="H3329" i="6"/>
  <c r="G3329" i="6"/>
  <c r="F3329" i="6"/>
  <c r="D3329" i="6"/>
  <c r="E3329" i="6" s="1"/>
  <c r="C3329" i="6"/>
  <c r="K3281" i="6"/>
  <c r="I3281" i="6"/>
  <c r="J3281" i="6"/>
  <c r="H3281" i="6"/>
  <c r="G3281" i="6"/>
  <c r="F3281" i="6"/>
  <c r="D3281" i="6"/>
  <c r="E3281" i="6" s="1"/>
  <c r="C3281" i="6"/>
  <c r="K3245" i="6"/>
  <c r="I3245" i="6"/>
  <c r="J3245" i="6"/>
  <c r="H3245" i="6"/>
  <c r="G3245" i="6"/>
  <c r="F3245" i="6"/>
  <c r="D3245" i="6"/>
  <c r="E3245" i="6" s="1"/>
  <c r="C3245" i="6"/>
  <c r="K3197" i="6"/>
  <c r="I3197" i="6"/>
  <c r="J3197" i="6"/>
  <c r="H3197" i="6"/>
  <c r="G3197" i="6"/>
  <c r="F3197" i="6"/>
  <c r="D3197" i="6"/>
  <c r="E3197" i="6" s="1"/>
  <c r="C3197" i="6"/>
  <c r="K3149" i="6"/>
  <c r="I3149" i="6"/>
  <c r="J3149" i="6"/>
  <c r="H3149" i="6"/>
  <c r="G3149" i="6"/>
  <c r="F3149" i="6"/>
  <c r="D3149" i="6"/>
  <c r="E3149" i="6" s="1"/>
  <c r="C3149" i="6"/>
  <c r="K3101" i="6"/>
  <c r="I3101" i="6"/>
  <c r="J3101" i="6"/>
  <c r="H3101" i="6"/>
  <c r="G3101" i="6"/>
  <c r="F3101" i="6"/>
  <c r="D3101" i="6"/>
  <c r="E3101" i="6" s="1"/>
  <c r="C3101" i="6"/>
  <c r="K3053" i="6"/>
  <c r="I3053" i="6"/>
  <c r="J3053" i="6"/>
  <c r="H3053" i="6"/>
  <c r="G3053" i="6"/>
  <c r="F3053" i="6"/>
  <c r="D3053" i="6"/>
  <c r="E3053" i="6" s="1"/>
  <c r="C3053" i="6"/>
  <c r="K2981" i="6"/>
  <c r="I2981" i="6"/>
  <c r="J2981" i="6"/>
  <c r="H2981" i="6"/>
  <c r="G2981" i="6"/>
  <c r="F2981" i="6"/>
  <c r="D2981" i="6"/>
  <c r="E2981" i="6" s="1"/>
  <c r="C2981" i="6"/>
  <c r="K2933" i="6"/>
  <c r="I2933" i="6"/>
  <c r="J2933" i="6"/>
  <c r="H2933" i="6"/>
  <c r="G2933" i="6"/>
  <c r="F2933" i="6"/>
  <c r="D2933" i="6"/>
  <c r="E2933" i="6" s="1"/>
  <c r="C2933" i="6"/>
  <c r="K2873" i="6"/>
  <c r="I2873" i="6"/>
  <c r="J2873" i="6"/>
  <c r="H2873" i="6"/>
  <c r="G2873" i="6"/>
  <c r="F2873" i="6"/>
  <c r="D2873" i="6"/>
  <c r="E2873" i="6" s="1"/>
  <c r="C2873" i="6"/>
  <c r="K2825" i="6"/>
  <c r="I2825" i="6"/>
  <c r="J2825" i="6"/>
  <c r="H2825" i="6"/>
  <c r="G2825" i="6"/>
  <c r="F2825" i="6"/>
  <c r="D2825" i="6"/>
  <c r="E2825" i="6" s="1"/>
  <c r="C2825" i="6"/>
  <c r="K2777" i="6"/>
  <c r="I2777" i="6"/>
  <c r="J2777" i="6"/>
  <c r="H2777" i="6"/>
  <c r="G2777" i="6"/>
  <c r="F2777" i="6"/>
  <c r="D2777" i="6"/>
  <c r="E2777" i="6" s="1"/>
  <c r="C2777" i="6"/>
  <c r="K2729" i="6"/>
  <c r="I2729" i="6"/>
  <c r="J2729" i="6"/>
  <c r="H2729" i="6"/>
  <c r="G2729" i="6"/>
  <c r="F2729" i="6"/>
  <c r="D2729" i="6"/>
  <c r="E2729" i="6" s="1"/>
  <c r="C2729" i="6"/>
  <c r="K2681" i="6"/>
  <c r="I2681" i="6"/>
  <c r="J2681" i="6"/>
  <c r="H2681" i="6"/>
  <c r="G2681" i="6"/>
  <c r="F2681" i="6"/>
  <c r="D2681" i="6"/>
  <c r="E2681" i="6" s="1"/>
  <c r="C2681" i="6"/>
  <c r="K2645" i="6"/>
  <c r="I2645" i="6"/>
  <c r="J2645" i="6"/>
  <c r="H2645" i="6"/>
  <c r="G2645" i="6"/>
  <c r="F2645" i="6"/>
  <c r="D2645" i="6"/>
  <c r="E2645" i="6" s="1"/>
  <c r="C2645" i="6"/>
  <c r="K2597" i="6"/>
  <c r="I2597" i="6"/>
  <c r="J2597" i="6"/>
  <c r="H2597" i="6"/>
  <c r="G2597" i="6"/>
  <c r="F2597" i="6"/>
  <c r="D2597" i="6"/>
  <c r="E2597" i="6" s="1"/>
  <c r="C2597" i="6"/>
  <c r="K2537" i="6"/>
  <c r="I2537" i="6"/>
  <c r="J2537" i="6"/>
  <c r="H2537" i="6"/>
  <c r="G2537" i="6"/>
  <c r="F2537" i="6"/>
  <c r="D2537" i="6"/>
  <c r="E2537" i="6" s="1"/>
  <c r="C2537" i="6"/>
  <c r="K2489" i="6"/>
  <c r="I2489" i="6"/>
  <c r="J2489" i="6"/>
  <c r="H2489" i="6"/>
  <c r="G2489" i="6"/>
  <c r="F2489" i="6"/>
  <c r="D2489" i="6"/>
  <c r="E2489" i="6" s="1"/>
  <c r="C2489" i="6"/>
  <c r="K2429" i="6"/>
  <c r="I2429" i="6"/>
  <c r="J2429" i="6"/>
  <c r="H2429" i="6"/>
  <c r="G2429" i="6"/>
  <c r="F2429" i="6"/>
  <c r="D2429" i="6"/>
  <c r="E2429" i="6" s="1"/>
  <c r="C2429" i="6"/>
  <c r="K2381" i="6"/>
  <c r="I2381" i="6"/>
  <c r="J2381" i="6"/>
  <c r="H2381" i="6"/>
  <c r="G2381" i="6"/>
  <c r="F2381" i="6"/>
  <c r="D2381" i="6"/>
  <c r="E2381" i="6" s="1"/>
  <c r="C2381" i="6"/>
  <c r="K2333" i="6"/>
  <c r="I2333" i="6"/>
  <c r="J2333" i="6"/>
  <c r="H2333" i="6"/>
  <c r="G2333" i="6"/>
  <c r="F2333" i="6"/>
  <c r="D2333" i="6"/>
  <c r="E2333" i="6" s="1"/>
  <c r="C2333" i="6"/>
  <c r="K2261" i="6"/>
  <c r="I2261" i="6"/>
  <c r="J2261" i="6"/>
  <c r="H2261" i="6"/>
  <c r="G2261" i="6"/>
  <c r="F2261" i="6"/>
  <c r="D2261" i="6"/>
  <c r="E2261" i="6" s="1"/>
  <c r="C2261" i="6"/>
  <c r="K2189" i="6"/>
  <c r="I2189" i="6"/>
  <c r="J2189" i="6"/>
  <c r="H2189" i="6"/>
  <c r="G2189" i="6"/>
  <c r="F2189" i="6"/>
  <c r="D2189" i="6"/>
  <c r="E2189" i="6" s="1"/>
  <c r="C2189" i="6"/>
  <c r="K2069" i="6"/>
  <c r="I2069" i="6"/>
  <c r="J2069" i="6"/>
  <c r="H2069" i="6"/>
  <c r="G2069" i="6"/>
  <c r="F2069" i="6"/>
  <c r="D2069" i="6"/>
  <c r="E2069" i="6" s="1"/>
  <c r="C2069" i="6"/>
  <c r="K16" i="6"/>
  <c r="I16" i="6"/>
  <c r="J16" i="6"/>
  <c r="H16" i="6"/>
  <c r="G16" i="6"/>
  <c r="F16" i="6"/>
  <c r="D16" i="6"/>
  <c r="E16" i="6" s="1"/>
  <c r="C16" i="6"/>
  <c r="B16" i="6"/>
  <c r="K1474" i="6"/>
  <c r="I1474" i="6"/>
  <c r="J1474" i="6"/>
  <c r="H1474" i="6"/>
  <c r="G1474" i="6"/>
  <c r="F1474" i="6"/>
  <c r="D1474" i="6"/>
  <c r="E1474" i="6" s="1"/>
  <c r="C1474" i="6"/>
  <c r="B1474" i="6"/>
  <c r="K1426" i="6"/>
  <c r="I1426" i="6"/>
  <c r="J1426" i="6"/>
  <c r="H1426" i="6"/>
  <c r="G1426" i="6"/>
  <c r="F1426" i="6"/>
  <c r="D1426" i="6"/>
  <c r="E1426" i="6" s="1"/>
  <c r="C1426" i="6"/>
  <c r="B1426" i="6"/>
  <c r="K1390" i="6"/>
  <c r="I1390" i="6"/>
  <c r="J1390" i="6"/>
  <c r="H1390" i="6"/>
  <c r="G1390" i="6"/>
  <c r="F1390" i="6"/>
  <c r="D1390" i="6"/>
  <c r="E1390" i="6" s="1"/>
  <c r="C1390" i="6"/>
  <c r="B1390" i="6"/>
  <c r="K1354" i="6"/>
  <c r="I1354" i="6"/>
  <c r="J1354" i="6"/>
  <c r="H1354" i="6"/>
  <c r="G1354" i="6"/>
  <c r="F1354" i="6"/>
  <c r="D1354" i="6"/>
  <c r="E1354" i="6" s="1"/>
  <c r="C1354" i="6"/>
  <c r="B1354" i="6"/>
  <c r="K1330" i="6"/>
  <c r="I1330" i="6"/>
  <c r="J1330" i="6"/>
  <c r="H1330" i="6"/>
  <c r="G1330" i="6"/>
  <c r="F1330" i="6"/>
  <c r="D1330" i="6"/>
  <c r="E1330" i="6" s="1"/>
  <c r="C1330" i="6"/>
  <c r="B1330" i="6"/>
  <c r="K1306" i="6"/>
  <c r="I1306" i="6"/>
  <c r="J1306" i="6"/>
  <c r="H1306" i="6"/>
  <c r="G1306" i="6"/>
  <c r="F1306" i="6"/>
  <c r="D1306" i="6"/>
  <c r="E1306" i="6" s="1"/>
  <c r="C1306" i="6"/>
  <c r="B1306" i="6"/>
  <c r="K1282" i="6"/>
  <c r="I1282" i="6"/>
  <c r="J1282" i="6"/>
  <c r="H1282" i="6"/>
  <c r="G1282" i="6"/>
  <c r="F1282" i="6"/>
  <c r="D1282" i="6"/>
  <c r="E1282" i="6" s="1"/>
  <c r="C1282" i="6"/>
  <c r="B1282" i="6"/>
  <c r="K1246" i="6"/>
  <c r="I1246" i="6"/>
  <c r="J1246" i="6"/>
  <c r="H1246" i="6"/>
  <c r="G1246" i="6"/>
  <c r="F1246" i="6"/>
  <c r="D1246" i="6"/>
  <c r="E1246" i="6" s="1"/>
  <c r="C1246" i="6"/>
  <c r="B1246" i="6"/>
  <c r="K1222" i="6"/>
  <c r="I1222" i="6"/>
  <c r="J1222" i="6"/>
  <c r="H1222" i="6"/>
  <c r="G1222" i="6"/>
  <c r="F1222" i="6"/>
  <c r="D1222" i="6"/>
  <c r="E1222" i="6" s="1"/>
  <c r="C1222" i="6"/>
  <c r="B1222" i="6"/>
  <c r="K1198" i="6"/>
  <c r="I1198" i="6"/>
  <c r="J1198" i="6"/>
  <c r="H1198" i="6"/>
  <c r="G1198" i="6"/>
  <c r="F1198" i="6"/>
  <c r="D1198" i="6"/>
  <c r="E1198" i="6" s="1"/>
  <c r="C1198" i="6"/>
  <c r="B1198" i="6"/>
  <c r="K1174" i="6"/>
  <c r="I1174" i="6"/>
  <c r="J1174" i="6"/>
  <c r="H1174" i="6"/>
  <c r="G1174" i="6"/>
  <c r="F1174" i="6"/>
  <c r="D1174" i="6"/>
  <c r="E1174" i="6" s="1"/>
  <c r="C1174" i="6"/>
  <c r="B1174" i="6"/>
  <c r="K1150" i="6"/>
  <c r="I1150" i="6"/>
  <c r="J1150" i="6"/>
  <c r="H1150" i="6"/>
  <c r="G1150" i="6"/>
  <c r="F1150" i="6"/>
  <c r="D1150" i="6"/>
  <c r="E1150" i="6" s="1"/>
  <c r="C1150" i="6"/>
  <c r="B1150" i="6"/>
  <c r="K1126" i="6"/>
  <c r="I1126" i="6"/>
  <c r="J1126" i="6"/>
  <c r="H1126" i="6"/>
  <c r="G1126" i="6"/>
  <c r="F1126" i="6"/>
  <c r="D1126" i="6"/>
  <c r="E1126" i="6" s="1"/>
  <c r="C1126" i="6"/>
  <c r="B1126" i="6"/>
  <c r="K1102" i="6"/>
  <c r="I1102" i="6"/>
  <c r="J1102" i="6"/>
  <c r="H1102" i="6"/>
  <c r="F1102" i="6"/>
  <c r="G1102" i="6"/>
  <c r="D1102" i="6"/>
  <c r="E1102" i="6" s="1"/>
  <c r="C1102" i="6"/>
  <c r="B1102" i="6"/>
  <c r="K1078" i="6"/>
  <c r="I1078" i="6"/>
  <c r="J1078" i="6"/>
  <c r="H1078" i="6"/>
  <c r="G1078" i="6"/>
  <c r="F1078" i="6"/>
  <c r="D1078" i="6"/>
  <c r="E1078" i="6" s="1"/>
  <c r="C1078" i="6"/>
  <c r="B1078" i="6"/>
  <c r="K1054" i="6"/>
  <c r="I1054" i="6"/>
  <c r="J1054" i="6"/>
  <c r="H1054" i="6"/>
  <c r="G1054" i="6"/>
  <c r="F1054" i="6"/>
  <c r="D1054" i="6"/>
  <c r="E1054" i="6" s="1"/>
  <c r="C1054" i="6"/>
  <c r="B1054" i="6"/>
  <c r="K1030" i="6"/>
  <c r="I1030" i="6"/>
  <c r="J1030" i="6"/>
  <c r="H1030" i="6"/>
  <c r="G1030" i="6"/>
  <c r="F1030" i="6"/>
  <c r="D1030" i="6"/>
  <c r="E1030" i="6" s="1"/>
  <c r="C1030" i="6"/>
  <c r="B1030" i="6"/>
  <c r="K1006" i="6"/>
  <c r="I1006" i="6"/>
  <c r="J1006" i="6"/>
  <c r="H1006" i="6"/>
  <c r="G1006" i="6"/>
  <c r="F1006" i="6"/>
  <c r="D1006" i="6"/>
  <c r="E1006" i="6" s="1"/>
  <c r="C1006" i="6"/>
  <c r="B1006" i="6"/>
  <c r="K994" i="6"/>
  <c r="I994" i="6"/>
  <c r="J994" i="6"/>
  <c r="H994" i="6"/>
  <c r="G994" i="6"/>
  <c r="F994" i="6"/>
  <c r="D994" i="6"/>
  <c r="E994" i="6" s="1"/>
  <c r="C994" i="6"/>
  <c r="B994" i="6"/>
  <c r="K970" i="6"/>
  <c r="I970" i="6"/>
  <c r="J970" i="6"/>
  <c r="H970" i="6"/>
  <c r="G970" i="6"/>
  <c r="F970" i="6"/>
  <c r="D970" i="6"/>
  <c r="E970" i="6" s="1"/>
  <c r="C970" i="6"/>
  <c r="B970" i="6"/>
  <c r="K946" i="6"/>
  <c r="I946" i="6"/>
  <c r="J946" i="6"/>
  <c r="H946" i="6"/>
  <c r="G946" i="6"/>
  <c r="F946" i="6"/>
  <c r="D946" i="6"/>
  <c r="E946" i="6" s="1"/>
  <c r="C946" i="6"/>
  <c r="B946" i="6"/>
  <c r="K934" i="6"/>
  <c r="I934" i="6"/>
  <c r="J934" i="6"/>
  <c r="H934" i="6"/>
  <c r="G934" i="6"/>
  <c r="F934" i="6"/>
  <c r="D934" i="6"/>
  <c r="E934" i="6" s="1"/>
  <c r="C934" i="6"/>
  <c r="B934" i="6"/>
  <c r="K910" i="6"/>
  <c r="I910" i="6"/>
  <c r="J910" i="6"/>
  <c r="H910" i="6"/>
  <c r="G910" i="6"/>
  <c r="F910" i="6"/>
  <c r="D910" i="6"/>
  <c r="E910" i="6" s="1"/>
  <c r="C910" i="6"/>
  <c r="B910" i="6"/>
  <c r="K886" i="6"/>
  <c r="I886" i="6"/>
  <c r="J886" i="6"/>
  <c r="H886" i="6"/>
  <c r="G886" i="6"/>
  <c r="F886" i="6"/>
  <c r="D886" i="6"/>
  <c r="E886" i="6" s="1"/>
  <c r="C886" i="6"/>
  <c r="B886" i="6"/>
  <c r="K838" i="6"/>
  <c r="I838" i="6"/>
  <c r="J838" i="6"/>
  <c r="H838" i="6"/>
  <c r="G838" i="6"/>
  <c r="F838" i="6"/>
  <c r="D838" i="6"/>
  <c r="E838" i="6" s="1"/>
  <c r="C838" i="6"/>
  <c r="B838" i="6"/>
  <c r="K814" i="6"/>
  <c r="I814" i="6"/>
  <c r="J814" i="6"/>
  <c r="H814" i="6"/>
  <c r="G814" i="6"/>
  <c r="F814" i="6"/>
  <c r="D814" i="6"/>
  <c r="E814" i="6" s="1"/>
  <c r="C814" i="6"/>
  <c r="B814" i="6"/>
  <c r="K790" i="6"/>
  <c r="I790" i="6"/>
  <c r="J790" i="6"/>
  <c r="H790" i="6"/>
  <c r="G790" i="6"/>
  <c r="F790" i="6"/>
  <c r="D790" i="6"/>
  <c r="E790" i="6" s="1"/>
  <c r="C790" i="6"/>
  <c r="B790" i="6"/>
  <c r="K766" i="6"/>
  <c r="I766" i="6"/>
  <c r="J766" i="6"/>
  <c r="H766" i="6"/>
  <c r="G766" i="6"/>
  <c r="F766" i="6"/>
  <c r="D766" i="6"/>
  <c r="E766" i="6" s="1"/>
  <c r="C766" i="6"/>
  <c r="B766" i="6"/>
  <c r="K742" i="6"/>
  <c r="I742" i="6"/>
  <c r="J742" i="6"/>
  <c r="H742" i="6"/>
  <c r="G742" i="6"/>
  <c r="F742" i="6"/>
  <c r="D742" i="6"/>
  <c r="E742" i="6" s="1"/>
  <c r="C742" i="6"/>
  <c r="B742" i="6"/>
  <c r="K706" i="6"/>
  <c r="I706" i="6"/>
  <c r="J706" i="6"/>
  <c r="H706" i="6"/>
  <c r="G706" i="6"/>
  <c r="F706" i="6"/>
  <c r="D706" i="6"/>
  <c r="E706" i="6" s="1"/>
  <c r="C706" i="6"/>
  <c r="B706" i="6"/>
  <c r="K682" i="6"/>
  <c r="I682" i="6"/>
  <c r="J682" i="6"/>
  <c r="H682" i="6"/>
  <c r="G682" i="6"/>
  <c r="F682" i="6"/>
  <c r="D682" i="6"/>
  <c r="E682" i="6" s="1"/>
  <c r="C682" i="6"/>
  <c r="B682" i="6"/>
  <c r="K658" i="6"/>
  <c r="I658" i="6"/>
  <c r="J658" i="6"/>
  <c r="H658" i="6"/>
  <c r="G658" i="6"/>
  <c r="F658" i="6"/>
  <c r="D658" i="6"/>
  <c r="E658" i="6" s="1"/>
  <c r="C658" i="6"/>
  <c r="B658" i="6"/>
  <c r="K634" i="6"/>
  <c r="I634" i="6"/>
  <c r="J634" i="6"/>
  <c r="H634" i="6"/>
  <c r="G634" i="6"/>
  <c r="F634" i="6"/>
  <c r="D634" i="6"/>
  <c r="E634" i="6" s="1"/>
  <c r="C634" i="6"/>
  <c r="B634" i="6"/>
  <c r="K610" i="6"/>
  <c r="I610" i="6"/>
  <c r="J610" i="6"/>
  <c r="H610" i="6"/>
  <c r="G610" i="6"/>
  <c r="F610" i="6"/>
  <c r="D610" i="6"/>
  <c r="E610" i="6" s="1"/>
  <c r="C610" i="6"/>
  <c r="B610" i="6"/>
  <c r="K586" i="6"/>
  <c r="I586" i="6"/>
  <c r="J586" i="6"/>
  <c r="H586" i="6"/>
  <c r="G586" i="6"/>
  <c r="F586" i="6"/>
  <c r="D586" i="6"/>
  <c r="E586" i="6" s="1"/>
  <c r="C586" i="6"/>
  <c r="B586" i="6"/>
  <c r="K562" i="6"/>
  <c r="I562" i="6"/>
  <c r="J562" i="6"/>
  <c r="H562" i="6"/>
  <c r="G562" i="6"/>
  <c r="F562" i="6"/>
  <c r="D562" i="6"/>
  <c r="E562" i="6" s="1"/>
  <c r="C562" i="6"/>
  <c r="B562" i="6"/>
  <c r="K538" i="6"/>
  <c r="I538" i="6"/>
  <c r="J538" i="6"/>
  <c r="H538" i="6"/>
  <c r="G538" i="6"/>
  <c r="F538" i="6"/>
  <c r="D538" i="6"/>
  <c r="E538" i="6" s="1"/>
  <c r="C538" i="6"/>
  <c r="B538" i="6"/>
  <c r="K514" i="6"/>
  <c r="I514" i="6"/>
  <c r="J514" i="6"/>
  <c r="H514" i="6"/>
  <c r="G514" i="6"/>
  <c r="F514" i="6"/>
  <c r="D514" i="6"/>
  <c r="E514" i="6" s="1"/>
  <c r="C514" i="6"/>
  <c r="B514" i="6"/>
  <c r="K490" i="6"/>
  <c r="I490" i="6"/>
  <c r="J490" i="6"/>
  <c r="H490" i="6"/>
  <c r="G490" i="6"/>
  <c r="F490" i="6"/>
  <c r="D490" i="6"/>
  <c r="E490" i="6" s="1"/>
  <c r="C490" i="6"/>
  <c r="B490" i="6"/>
  <c r="K466" i="6"/>
  <c r="I466" i="6"/>
  <c r="J466" i="6"/>
  <c r="H466" i="6"/>
  <c r="G466" i="6"/>
  <c r="F466" i="6"/>
  <c r="D466" i="6"/>
  <c r="E466" i="6" s="1"/>
  <c r="C466" i="6"/>
  <c r="B466" i="6"/>
  <c r="K442" i="6"/>
  <c r="I442" i="6"/>
  <c r="J442" i="6"/>
  <c r="H442" i="6"/>
  <c r="G442" i="6"/>
  <c r="F442" i="6"/>
  <c r="D442" i="6"/>
  <c r="E442" i="6" s="1"/>
  <c r="C442" i="6"/>
  <c r="B442" i="6"/>
  <c r="K418" i="6"/>
  <c r="I418" i="6"/>
  <c r="J418" i="6"/>
  <c r="H418" i="6"/>
  <c r="G418" i="6"/>
  <c r="F418" i="6"/>
  <c r="D418" i="6"/>
  <c r="E418" i="6" s="1"/>
  <c r="C418" i="6"/>
  <c r="B418" i="6"/>
  <c r="K394" i="6"/>
  <c r="I394" i="6"/>
  <c r="J394" i="6"/>
  <c r="H394" i="6"/>
  <c r="G394" i="6"/>
  <c r="F394" i="6"/>
  <c r="D394" i="6"/>
  <c r="E394" i="6" s="1"/>
  <c r="C394" i="6"/>
  <c r="B394" i="6"/>
  <c r="K370" i="6"/>
  <c r="I370" i="6"/>
  <c r="J370" i="6"/>
  <c r="H370" i="6"/>
  <c r="G370" i="6"/>
  <c r="F370" i="6"/>
  <c r="D370" i="6"/>
  <c r="E370" i="6" s="1"/>
  <c r="C370" i="6"/>
  <c r="B370" i="6"/>
  <c r="K346" i="6"/>
  <c r="I346" i="6"/>
  <c r="J346" i="6"/>
  <c r="H346" i="6"/>
  <c r="G346" i="6"/>
  <c r="F346" i="6"/>
  <c r="D346" i="6"/>
  <c r="E346" i="6" s="1"/>
  <c r="C346" i="6"/>
  <c r="B346" i="6"/>
  <c r="K322" i="6"/>
  <c r="I322" i="6"/>
  <c r="J322" i="6"/>
  <c r="H322" i="6"/>
  <c r="G322" i="6"/>
  <c r="F322" i="6"/>
  <c r="D322" i="6"/>
  <c r="E322" i="6" s="1"/>
  <c r="C322" i="6"/>
  <c r="B322" i="6"/>
  <c r="K298" i="6"/>
  <c r="I298" i="6"/>
  <c r="J298" i="6"/>
  <c r="H298" i="6"/>
  <c r="G298" i="6"/>
  <c r="F298" i="6"/>
  <c r="D298" i="6"/>
  <c r="E298" i="6" s="1"/>
  <c r="C298" i="6"/>
  <c r="B298" i="6"/>
  <c r="K274" i="6"/>
  <c r="I274" i="6"/>
  <c r="J274" i="6"/>
  <c r="H274" i="6"/>
  <c r="G274" i="6"/>
  <c r="F274" i="6"/>
  <c r="D274" i="6"/>
  <c r="E274" i="6" s="1"/>
  <c r="C274" i="6"/>
  <c r="B274" i="6"/>
  <c r="K250" i="6"/>
  <c r="I250" i="6"/>
  <c r="J250" i="6"/>
  <c r="H250" i="6"/>
  <c r="G250" i="6"/>
  <c r="F250" i="6"/>
  <c r="D250" i="6"/>
  <c r="E250" i="6" s="1"/>
  <c r="C250" i="6"/>
  <c r="B250" i="6"/>
  <c r="K226" i="6"/>
  <c r="I226" i="6"/>
  <c r="J226" i="6"/>
  <c r="H226" i="6"/>
  <c r="G226" i="6"/>
  <c r="F226" i="6"/>
  <c r="D226" i="6"/>
  <c r="E226" i="6" s="1"/>
  <c r="C226" i="6"/>
  <c r="B226" i="6"/>
  <c r="K202" i="6"/>
  <c r="I202" i="6"/>
  <c r="J202" i="6"/>
  <c r="H202" i="6"/>
  <c r="G202" i="6"/>
  <c r="F202" i="6"/>
  <c r="D202" i="6"/>
  <c r="E202" i="6" s="1"/>
  <c r="C202" i="6"/>
  <c r="B202" i="6"/>
  <c r="K190" i="6"/>
  <c r="I190" i="6"/>
  <c r="J190" i="6"/>
  <c r="H190" i="6"/>
  <c r="G190" i="6"/>
  <c r="F190" i="6"/>
  <c r="D190" i="6"/>
  <c r="E190" i="6" s="1"/>
  <c r="C190" i="6"/>
  <c r="B190" i="6"/>
  <c r="K166" i="6"/>
  <c r="I166" i="6"/>
  <c r="J166" i="6"/>
  <c r="H166" i="6"/>
  <c r="G166" i="6"/>
  <c r="F166" i="6"/>
  <c r="D166" i="6"/>
  <c r="E166" i="6" s="1"/>
  <c r="C166" i="6"/>
  <c r="B166" i="6"/>
  <c r="K142" i="6"/>
  <c r="I142" i="6"/>
  <c r="J142" i="6"/>
  <c r="H142" i="6"/>
  <c r="G142" i="6"/>
  <c r="F142" i="6"/>
  <c r="D142" i="6"/>
  <c r="E142" i="6" s="1"/>
  <c r="C142" i="6"/>
  <c r="B142" i="6"/>
  <c r="K118" i="6"/>
  <c r="I118" i="6"/>
  <c r="J118" i="6"/>
  <c r="H118" i="6"/>
  <c r="G118" i="6"/>
  <c r="F118" i="6"/>
  <c r="D118" i="6"/>
  <c r="E118" i="6" s="1"/>
  <c r="C118" i="6"/>
  <c r="B118" i="6"/>
  <c r="K82" i="6"/>
  <c r="I82" i="6"/>
  <c r="J82" i="6"/>
  <c r="H82" i="6"/>
  <c r="G82" i="6"/>
  <c r="F82" i="6"/>
  <c r="D82" i="6"/>
  <c r="E82" i="6" s="1"/>
  <c r="C82" i="6"/>
  <c r="B82" i="6"/>
  <c r="K58" i="6"/>
  <c r="I58" i="6"/>
  <c r="J58" i="6"/>
  <c r="H58" i="6"/>
  <c r="G58" i="6"/>
  <c r="F58" i="6"/>
  <c r="D58" i="6"/>
  <c r="E58" i="6" s="1"/>
  <c r="C58" i="6"/>
  <c r="B58" i="6"/>
  <c r="K34" i="6"/>
  <c r="I34" i="6"/>
  <c r="J34" i="6"/>
  <c r="H34" i="6"/>
  <c r="G34" i="6"/>
  <c r="F34" i="6"/>
  <c r="D34" i="6"/>
  <c r="E34" i="6" s="1"/>
  <c r="C34" i="6"/>
  <c r="B34" i="6"/>
  <c r="K3376" i="6"/>
  <c r="I3376" i="6"/>
  <c r="J3376" i="6"/>
  <c r="H3376" i="6"/>
  <c r="G3376" i="6"/>
  <c r="F3376" i="6"/>
  <c r="D3376" i="6"/>
  <c r="E3376" i="6" s="1"/>
  <c r="B3376" i="6"/>
  <c r="C3376" i="6"/>
  <c r="K3352" i="6"/>
  <c r="I3352" i="6"/>
  <c r="J3352" i="6"/>
  <c r="H3352" i="6"/>
  <c r="G3352" i="6"/>
  <c r="F3352" i="6"/>
  <c r="D3352" i="6"/>
  <c r="E3352" i="6" s="1"/>
  <c r="B3352" i="6"/>
  <c r="C3352" i="6"/>
  <c r="K3328" i="6"/>
  <c r="I3328" i="6"/>
  <c r="J3328" i="6"/>
  <c r="H3328" i="6"/>
  <c r="G3328" i="6"/>
  <c r="F3328" i="6"/>
  <c r="B3328" i="6"/>
  <c r="D3328" i="6"/>
  <c r="E3328" i="6" s="1"/>
  <c r="C3328" i="6"/>
  <c r="K3304" i="6"/>
  <c r="I3304" i="6"/>
  <c r="J3304" i="6"/>
  <c r="H3304" i="6"/>
  <c r="G3304" i="6"/>
  <c r="F3304" i="6"/>
  <c r="D3304" i="6"/>
  <c r="E3304" i="6" s="1"/>
  <c r="B3304" i="6"/>
  <c r="C3304" i="6"/>
  <c r="K3268" i="6"/>
  <c r="I3268" i="6"/>
  <c r="J3268" i="6"/>
  <c r="H3268" i="6"/>
  <c r="G3268" i="6"/>
  <c r="F3268" i="6"/>
  <c r="D3268" i="6"/>
  <c r="E3268" i="6" s="1"/>
  <c r="B3268" i="6"/>
  <c r="C3268" i="6"/>
  <c r="K3244" i="6"/>
  <c r="I3244" i="6"/>
  <c r="J3244" i="6"/>
  <c r="H3244" i="6"/>
  <c r="G3244" i="6"/>
  <c r="F3244" i="6"/>
  <c r="D3244" i="6"/>
  <c r="E3244" i="6" s="1"/>
  <c r="B3244" i="6"/>
  <c r="C3244" i="6"/>
  <c r="K3220" i="6"/>
  <c r="I3220" i="6"/>
  <c r="J3220" i="6"/>
  <c r="H3220" i="6"/>
  <c r="G3220" i="6"/>
  <c r="F3220" i="6"/>
  <c r="C3220" i="6"/>
  <c r="D3220" i="6"/>
  <c r="E3220" i="6" s="1"/>
  <c r="B3220" i="6"/>
  <c r="K3196" i="6"/>
  <c r="I3196" i="6"/>
  <c r="J3196" i="6"/>
  <c r="H3196" i="6"/>
  <c r="G3196" i="6"/>
  <c r="F3196" i="6"/>
  <c r="C3196" i="6"/>
  <c r="D3196" i="6"/>
  <c r="E3196" i="6" s="1"/>
  <c r="B3196" i="6"/>
  <c r="K3172" i="6"/>
  <c r="I3172" i="6"/>
  <c r="J3172" i="6"/>
  <c r="H3172" i="6"/>
  <c r="G3172" i="6"/>
  <c r="F3172" i="6"/>
  <c r="C3172" i="6"/>
  <c r="D3172" i="6"/>
  <c r="E3172" i="6" s="1"/>
  <c r="B3172" i="6"/>
  <c r="K3148" i="6"/>
  <c r="I3148" i="6"/>
  <c r="J3148" i="6"/>
  <c r="H3148" i="6"/>
  <c r="G3148" i="6"/>
  <c r="F3148" i="6"/>
  <c r="C3148" i="6"/>
  <c r="D3148" i="6"/>
  <c r="E3148" i="6" s="1"/>
  <c r="B3148" i="6"/>
  <c r="K3124" i="6"/>
  <c r="I3124" i="6"/>
  <c r="J3124" i="6"/>
  <c r="H3124" i="6"/>
  <c r="G3124" i="6"/>
  <c r="F3124" i="6"/>
  <c r="C3124" i="6"/>
  <c r="D3124" i="6"/>
  <c r="E3124" i="6" s="1"/>
  <c r="B3124" i="6"/>
  <c r="K3112" i="6"/>
  <c r="I3112" i="6"/>
  <c r="J3112" i="6"/>
  <c r="H3112" i="6"/>
  <c r="G3112" i="6"/>
  <c r="F3112" i="6"/>
  <c r="C3112" i="6"/>
  <c r="B3112" i="6"/>
  <c r="D3112" i="6"/>
  <c r="E3112" i="6" s="1"/>
  <c r="K3088" i="6"/>
  <c r="I3088" i="6"/>
  <c r="J3088" i="6"/>
  <c r="H3088" i="6"/>
  <c r="G3088" i="6"/>
  <c r="F3088" i="6"/>
  <c r="C3088" i="6"/>
  <c r="D3088" i="6"/>
  <c r="E3088" i="6" s="1"/>
  <c r="B3088" i="6"/>
  <c r="K3064" i="6"/>
  <c r="I3064" i="6"/>
  <c r="J3064" i="6"/>
  <c r="H3064" i="6"/>
  <c r="G3064" i="6"/>
  <c r="F3064" i="6"/>
  <c r="C3064" i="6"/>
  <c r="D3064" i="6"/>
  <c r="E3064" i="6" s="1"/>
  <c r="B3064" i="6"/>
  <c r="K3040" i="6"/>
  <c r="I3040" i="6"/>
  <c r="J3040" i="6"/>
  <c r="H3040" i="6"/>
  <c r="G3040" i="6"/>
  <c r="F3040" i="6"/>
  <c r="C3040" i="6"/>
  <c r="B3040" i="6"/>
  <c r="D3040" i="6"/>
  <c r="E3040" i="6" s="1"/>
  <c r="K3016" i="6"/>
  <c r="I3016" i="6"/>
  <c r="J3016" i="6"/>
  <c r="H3016" i="6"/>
  <c r="G3016" i="6"/>
  <c r="F3016" i="6"/>
  <c r="C3016" i="6"/>
  <c r="D3016" i="6"/>
  <c r="E3016" i="6" s="1"/>
  <c r="B3016" i="6"/>
  <c r="K2980" i="6"/>
  <c r="I2980" i="6"/>
  <c r="J2980" i="6"/>
  <c r="H2980" i="6"/>
  <c r="G2980" i="6"/>
  <c r="F2980" i="6"/>
  <c r="C2980" i="6"/>
  <c r="D2980" i="6"/>
  <c r="E2980" i="6" s="1"/>
  <c r="B2980" i="6"/>
  <c r="K2956" i="6"/>
  <c r="I2956" i="6"/>
  <c r="J2956" i="6"/>
  <c r="H2956" i="6"/>
  <c r="G2956" i="6"/>
  <c r="F2956" i="6"/>
  <c r="C2956" i="6"/>
  <c r="D2956" i="6"/>
  <c r="E2956" i="6" s="1"/>
  <c r="B2956" i="6"/>
  <c r="K2932" i="6"/>
  <c r="I2932" i="6"/>
  <c r="J2932" i="6"/>
  <c r="H2932" i="6"/>
  <c r="G2932" i="6"/>
  <c r="F2932" i="6"/>
  <c r="C2932" i="6"/>
  <c r="D2932" i="6"/>
  <c r="E2932" i="6" s="1"/>
  <c r="B2932" i="6"/>
  <c r="K2920" i="6"/>
  <c r="I2920" i="6"/>
  <c r="J2920" i="6"/>
  <c r="H2920" i="6"/>
  <c r="G2920" i="6"/>
  <c r="F2920" i="6"/>
  <c r="C2920" i="6"/>
  <c r="D2920" i="6"/>
  <c r="E2920" i="6" s="1"/>
  <c r="B2920" i="6"/>
  <c r="K2896" i="6"/>
  <c r="I2896" i="6"/>
  <c r="J2896" i="6"/>
  <c r="H2896" i="6"/>
  <c r="G2896" i="6"/>
  <c r="F2896" i="6"/>
  <c r="C2896" i="6"/>
  <c r="B2896" i="6"/>
  <c r="D2896" i="6"/>
  <c r="E2896" i="6" s="1"/>
  <c r="K2872" i="6"/>
  <c r="I2872" i="6"/>
  <c r="J2872" i="6"/>
  <c r="H2872" i="6"/>
  <c r="G2872" i="6"/>
  <c r="F2872" i="6"/>
  <c r="C2872" i="6"/>
  <c r="D2872" i="6"/>
  <c r="E2872" i="6" s="1"/>
  <c r="B2872" i="6"/>
  <c r="K2848" i="6"/>
  <c r="I2848" i="6"/>
  <c r="J2848" i="6"/>
  <c r="H2848" i="6"/>
  <c r="G2848" i="6"/>
  <c r="F2848" i="6"/>
  <c r="C2848" i="6"/>
  <c r="D2848" i="6"/>
  <c r="E2848" i="6" s="1"/>
  <c r="B2848" i="6"/>
  <c r="K2824" i="6"/>
  <c r="I2824" i="6"/>
  <c r="J2824" i="6"/>
  <c r="H2824" i="6"/>
  <c r="G2824" i="6"/>
  <c r="F2824" i="6"/>
  <c r="C2824" i="6"/>
  <c r="B2824" i="6"/>
  <c r="D2824" i="6"/>
  <c r="E2824" i="6" s="1"/>
  <c r="K2800" i="6"/>
  <c r="I2800" i="6"/>
  <c r="J2800" i="6"/>
  <c r="H2800" i="6"/>
  <c r="G2800" i="6"/>
  <c r="F2800" i="6"/>
  <c r="C2800" i="6"/>
  <c r="D2800" i="6"/>
  <c r="E2800" i="6" s="1"/>
  <c r="B2800" i="6"/>
  <c r="K2788" i="6"/>
  <c r="I2788" i="6"/>
  <c r="J2788" i="6"/>
  <c r="H2788" i="6"/>
  <c r="G2788" i="6"/>
  <c r="F2788" i="6"/>
  <c r="C2788" i="6"/>
  <c r="D2788" i="6"/>
  <c r="E2788" i="6" s="1"/>
  <c r="B2788" i="6"/>
  <c r="K2764" i="6"/>
  <c r="I2764" i="6"/>
  <c r="J2764" i="6"/>
  <c r="H2764" i="6"/>
  <c r="G2764" i="6"/>
  <c r="F2764" i="6"/>
  <c r="C2764" i="6"/>
  <c r="D2764" i="6"/>
  <c r="E2764" i="6" s="1"/>
  <c r="B2764" i="6"/>
  <c r="K2740" i="6"/>
  <c r="I2740" i="6"/>
  <c r="J2740" i="6"/>
  <c r="H2740" i="6"/>
  <c r="G2740" i="6"/>
  <c r="F2740" i="6"/>
  <c r="C2740" i="6"/>
  <c r="D2740" i="6"/>
  <c r="E2740" i="6" s="1"/>
  <c r="B2740" i="6"/>
  <c r="K2716" i="6"/>
  <c r="I2716" i="6"/>
  <c r="J2716" i="6"/>
  <c r="H2716" i="6"/>
  <c r="G2716" i="6"/>
  <c r="F2716" i="6"/>
  <c r="C2716" i="6"/>
  <c r="D2716" i="6"/>
  <c r="E2716" i="6" s="1"/>
  <c r="B2716" i="6"/>
  <c r="K2692" i="6"/>
  <c r="I2692" i="6"/>
  <c r="J2692" i="6"/>
  <c r="H2692" i="6"/>
  <c r="G2692" i="6"/>
  <c r="F2692" i="6"/>
  <c r="C2692" i="6"/>
  <c r="D2692" i="6"/>
  <c r="E2692" i="6" s="1"/>
  <c r="B2692" i="6"/>
  <c r="K2668" i="6"/>
  <c r="I2668" i="6"/>
  <c r="J2668" i="6"/>
  <c r="H2668" i="6"/>
  <c r="G2668" i="6"/>
  <c r="F2668" i="6"/>
  <c r="C2668" i="6"/>
  <c r="D2668" i="6"/>
  <c r="E2668" i="6" s="1"/>
  <c r="B2668" i="6"/>
  <c r="K2644" i="6"/>
  <c r="I2644" i="6"/>
  <c r="J2644" i="6"/>
  <c r="H2644" i="6"/>
  <c r="G2644" i="6"/>
  <c r="F2644" i="6"/>
  <c r="C2644" i="6"/>
  <c r="D2644" i="6"/>
  <c r="E2644" i="6" s="1"/>
  <c r="B2644" i="6"/>
  <c r="K2620" i="6"/>
  <c r="I2620" i="6"/>
  <c r="J2620" i="6"/>
  <c r="H2620" i="6"/>
  <c r="G2620" i="6"/>
  <c r="F2620" i="6"/>
  <c r="C2620" i="6"/>
  <c r="D2620" i="6"/>
  <c r="E2620" i="6" s="1"/>
  <c r="B2620" i="6"/>
  <c r="K2596" i="6"/>
  <c r="I2596" i="6"/>
  <c r="J2596" i="6"/>
  <c r="H2596" i="6"/>
  <c r="G2596" i="6"/>
  <c r="F2596" i="6"/>
  <c r="C2596" i="6"/>
  <c r="D2596" i="6"/>
  <c r="E2596" i="6" s="1"/>
  <c r="B2596" i="6"/>
  <c r="K2572" i="6"/>
  <c r="I2572" i="6"/>
  <c r="J2572" i="6"/>
  <c r="H2572" i="6"/>
  <c r="G2572" i="6"/>
  <c r="F2572" i="6"/>
  <c r="C2572" i="6"/>
  <c r="D2572" i="6"/>
  <c r="E2572" i="6" s="1"/>
  <c r="B2572" i="6"/>
  <c r="K2548" i="6"/>
  <c r="I2548" i="6"/>
  <c r="J2548" i="6"/>
  <c r="H2548" i="6"/>
  <c r="G2548" i="6"/>
  <c r="F2548" i="6"/>
  <c r="C2548" i="6"/>
  <c r="D2548" i="6"/>
  <c r="E2548" i="6" s="1"/>
  <c r="B2548" i="6"/>
  <c r="K2524" i="6"/>
  <c r="I2524" i="6"/>
  <c r="J2524" i="6"/>
  <c r="H2524" i="6"/>
  <c r="G2524" i="6"/>
  <c r="F2524" i="6"/>
  <c r="C2524" i="6"/>
  <c r="D2524" i="6"/>
  <c r="E2524" i="6" s="1"/>
  <c r="B2524" i="6"/>
  <c r="K2500" i="6"/>
  <c r="I2500" i="6"/>
  <c r="J2500" i="6"/>
  <c r="H2500" i="6"/>
  <c r="G2500" i="6"/>
  <c r="F2500" i="6"/>
  <c r="C2500" i="6"/>
  <c r="D2500" i="6"/>
  <c r="E2500" i="6" s="1"/>
  <c r="B2500" i="6"/>
  <c r="K2476" i="6"/>
  <c r="I2476" i="6"/>
  <c r="J2476" i="6"/>
  <c r="H2476" i="6"/>
  <c r="G2476" i="6"/>
  <c r="F2476" i="6"/>
  <c r="C2476" i="6"/>
  <c r="D2476" i="6"/>
  <c r="E2476" i="6" s="1"/>
  <c r="B2476" i="6"/>
  <c r="K2452" i="6"/>
  <c r="I2452" i="6"/>
  <c r="J2452" i="6"/>
  <c r="H2452" i="6"/>
  <c r="G2452" i="6"/>
  <c r="F2452" i="6"/>
  <c r="C2452" i="6"/>
  <c r="D2452" i="6"/>
  <c r="E2452" i="6" s="1"/>
  <c r="B2452" i="6"/>
  <c r="K2416" i="6"/>
  <c r="I2416" i="6"/>
  <c r="J2416" i="6"/>
  <c r="H2416" i="6"/>
  <c r="G2416" i="6"/>
  <c r="F2416" i="6"/>
  <c r="C2416" i="6"/>
  <c r="D2416" i="6"/>
  <c r="E2416" i="6" s="1"/>
  <c r="B2416" i="6"/>
  <c r="K2392" i="6"/>
  <c r="I2392" i="6"/>
  <c r="J2392" i="6"/>
  <c r="H2392" i="6"/>
  <c r="G2392" i="6"/>
  <c r="F2392" i="6"/>
  <c r="C2392" i="6"/>
  <c r="B2392" i="6"/>
  <c r="D2392" i="6"/>
  <c r="E2392" i="6" s="1"/>
  <c r="K2368" i="6"/>
  <c r="I2368" i="6"/>
  <c r="J2368" i="6"/>
  <c r="H2368" i="6"/>
  <c r="G2368" i="6"/>
  <c r="F2368" i="6"/>
  <c r="C2368" i="6"/>
  <c r="D2368" i="6"/>
  <c r="E2368" i="6" s="1"/>
  <c r="B2368" i="6"/>
  <c r="K2332" i="6"/>
  <c r="I2332" i="6"/>
  <c r="J2332" i="6"/>
  <c r="H2332" i="6"/>
  <c r="G2332" i="6"/>
  <c r="F2332" i="6"/>
  <c r="C2332" i="6"/>
  <c r="D2332" i="6"/>
  <c r="E2332" i="6" s="1"/>
  <c r="B2332" i="6"/>
  <c r="K2308" i="6"/>
  <c r="I2308" i="6"/>
  <c r="J2308" i="6"/>
  <c r="H2308" i="6"/>
  <c r="G2308" i="6"/>
  <c r="F2308" i="6"/>
  <c r="C2308" i="6"/>
  <c r="D2308" i="6"/>
  <c r="E2308" i="6" s="1"/>
  <c r="B2308" i="6"/>
  <c r="K2284" i="6"/>
  <c r="I2284" i="6"/>
  <c r="J2284" i="6"/>
  <c r="H2284" i="6"/>
  <c r="G2284" i="6"/>
  <c r="F2284" i="6"/>
  <c r="C2284" i="6"/>
  <c r="D2284" i="6"/>
  <c r="E2284" i="6" s="1"/>
  <c r="B2284" i="6"/>
  <c r="K2260" i="6"/>
  <c r="I2260" i="6"/>
  <c r="J2260" i="6"/>
  <c r="H2260" i="6"/>
  <c r="G2260" i="6"/>
  <c r="F2260" i="6"/>
  <c r="C2260" i="6"/>
  <c r="D2260" i="6"/>
  <c r="E2260" i="6" s="1"/>
  <c r="B2260" i="6"/>
  <c r="K2236" i="6"/>
  <c r="I2236" i="6"/>
  <c r="J2236" i="6"/>
  <c r="H2236" i="6"/>
  <c r="G2236" i="6"/>
  <c r="F2236" i="6"/>
  <c r="C2236" i="6"/>
  <c r="D2236" i="6"/>
  <c r="E2236" i="6" s="1"/>
  <c r="B2236" i="6"/>
  <c r="K2212" i="6"/>
  <c r="I2212" i="6"/>
  <c r="J2212" i="6"/>
  <c r="H2212" i="6"/>
  <c r="G2212" i="6"/>
  <c r="F2212" i="6"/>
  <c r="C2212" i="6"/>
  <c r="D2212" i="6"/>
  <c r="E2212" i="6" s="1"/>
  <c r="B2212" i="6"/>
  <c r="K2188" i="6"/>
  <c r="I2188" i="6"/>
  <c r="J2188" i="6"/>
  <c r="H2188" i="6"/>
  <c r="G2188" i="6"/>
  <c r="F2188" i="6"/>
  <c r="C2188" i="6"/>
  <c r="D2188" i="6"/>
  <c r="E2188" i="6" s="1"/>
  <c r="B2188" i="6"/>
  <c r="K2164" i="6"/>
  <c r="I2164" i="6"/>
  <c r="J2164" i="6"/>
  <c r="H2164" i="6"/>
  <c r="G2164" i="6"/>
  <c r="F2164" i="6"/>
  <c r="C2164" i="6"/>
  <c r="D2164" i="6"/>
  <c r="E2164" i="6" s="1"/>
  <c r="B2164" i="6"/>
  <c r="K2140" i="6"/>
  <c r="I2140" i="6"/>
  <c r="J2140" i="6"/>
  <c r="H2140" i="6"/>
  <c r="G2140" i="6"/>
  <c r="F2140" i="6"/>
  <c r="C2140" i="6"/>
  <c r="D2140" i="6"/>
  <c r="E2140" i="6" s="1"/>
  <c r="B2140" i="6"/>
  <c r="K2116" i="6"/>
  <c r="I2116" i="6"/>
  <c r="J2116" i="6"/>
  <c r="H2116" i="6"/>
  <c r="G2116" i="6"/>
  <c r="F2116" i="6"/>
  <c r="C2116" i="6"/>
  <c r="D2116" i="6"/>
  <c r="E2116" i="6" s="1"/>
  <c r="B2116" i="6"/>
  <c r="K2092" i="6"/>
  <c r="I2092" i="6"/>
  <c r="J2092" i="6"/>
  <c r="H2092" i="6"/>
  <c r="G2092" i="6"/>
  <c r="F2092" i="6"/>
  <c r="C2092" i="6"/>
  <c r="D2092" i="6"/>
  <c r="E2092" i="6" s="1"/>
  <c r="B2092" i="6"/>
  <c r="K2068" i="6"/>
  <c r="I2068" i="6"/>
  <c r="J2068" i="6"/>
  <c r="H2068" i="6"/>
  <c r="G2068" i="6"/>
  <c r="F2068" i="6"/>
  <c r="C2068" i="6"/>
  <c r="D2068" i="6"/>
  <c r="E2068" i="6" s="1"/>
  <c r="B2068" i="6"/>
  <c r="K2044" i="6"/>
  <c r="I2044" i="6"/>
  <c r="J2044" i="6"/>
  <c r="H2044" i="6"/>
  <c r="G2044" i="6"/>
  <c r="F2044" i="6"/>
  <c r="C2044" i="6"/>
  <c r="D2044" i="6"/>
  <c r="E2044" i="6" s="1"/>
  <c r="B2044" i="6"/>
  <c r="K2008" i="6"/>
  <c r="I2008" i="6"/>
  <c r="J2008" i="6"/>
  <c r="H2008" i="6"/>
  <c r="G2008" i="6"/>
  <c r="F2008" i="6"/>
  <c r="C2008" i="6"/>
  <c r="D2008" i="6"/>
  <c r="E2008" i="6" s="1"/>
  <c r="B2008" i="6"/>
  <c r="K1984" i="6"/>
  <c r="I1984" i="6"/>
  <c r="J1984" i="6"/>
  <c r="H1984" i="6"/>
  <c r="G1984" i="6"/>
  <c r="F1984" i="6"/>
  <c r="C1984" i="6"/>
  <c r="D1984" i="6"/>
  <c r="E1984" i="6" s="1"/>
  <c r="B1984" i="6"/>
  <c r="K1960" i="6"/>
  <c r="I1960" i="6"/>
  <c r="J1960" i="6"/>
  <c r="H1960" i="6"/>
  <c r="G1960" i="6"/>
  <c r="F1960" i="6"/>
  <c r="C1960" i="6"/>
  <c r="B1960" i="6"/>
  <c r="D1960" i="6"/>
  <c r="E1960" i="6" s="1"/>
  <c r="K1924" i="6"/>
  <c r="I1924" i="6"/>
  <c r="J1924" i="6"/>
  <c r="H1924" i="6"/>
  <c r="G1924" i="6"/>
  <c r="F1924" i="6"/>
  <c r="C1924" i="6"/>
  <c r="D1924" i="6"/>
  <c r="E1924" i="6" s="1"/>
  <c r="B1924" i="6"/>
  <c r="K1864" i="6"/>
  <c r="I1864" i="6"/>
  <c r="J1864" i="6"/>
  <c r="H1864" i="6"/>
  <c r="G1864" i="6"/>
  <c r="F1864" i="6"/>
  <c r="C1864" i="6"/>
  <c r="D1864" i="6"/>
  <c r="E1864" i="6" s="1"/>
  <c r="B1864" i="6"/>
  <c r="K27" i="6"/>
  <c r="I27" i="6"/>
  <c r="J27" i="6"/>
  <c r="H27" i="6"/>
  <c r="G27" i="6"/>
  <c r="F27" i="6"/>
  <c r="D27" i="6"/>
  <c r="E27" i="6" s="1"/>
  <c r="C27" i="6"/>
  <c r="B27" i="6"/>
  <c r="K1497" i="6"/>
  <c r="I1497" i="6"/>
  <c r="J1497" i="6"/>
  <c r="H1497" i="6"/>
  <c r="G1497" i="6"/>
  <c r="F1497" i="6"/>
  <c r="D1497" i="6"/>
  <c r="E1497" i="6" s="1"/>
  <c r="C1497" i="6"/>
  <c r="B1497" i="6"/>
  <c r="K1473" i="6"/>
  <c r="I1473" i="6"/>
  <c r="J1473" i="6"/>
  <c r="H1473" i="6"/>
  <c r="G1473" i="6"/>
  <c r="F1473" i="6"/>
  <c r="D1473" i="6"/>
  <c r="E1473" i="6" s="1"/>
  <c r="C1473" i="6"/>
  <c r="B1473" i="6"/>
  <c r="K1449" i="6"/>
  <c r="I1449" i="6"/>
  <c r="J1449" i="6"/>
  <c r="H1449" i="6"/>
  <c r="G1449" i="6"/>
  <c r="F1449" i="6"/>
  <c r="D1449" i="6"/>
  <c r="E1449" i="6" s="1"/>
  <c r="C1449" i="6"/>
  <c r="B1449" i="6"/>
  <c r="K1413" i="6"/>
  <c r="I1413" i="6"/>
  <c r="J1413" i="6"/>
  <c r="H1413" i="6"/>
  <c r="G1413" i="6"/>
  <c r="F1413" i="6"/>
  <c r="D1413" i="6"/>
  <c r="E1413" i="6" s="1"/>
  <c r="C1413" i="6"/>
  <c r="B1413" i="6"/>
  <c r="K1389" i="6"/>
  <c r="I1389" i="6"/>
  <c r="J1389" i="6"/>
  <c r="H1389" i="6"/>
  <c r="G1389" i="6"/>
  <c r="F1389" i="6"/>
  <c r="D1389" i="6"/>
  <c r="E1389" i="6" s="1"/>
  <c r="C1389" i="6"/>
  <c r="B1389" i="6"/>
  <c r="K1365" i="6"/>
  <c r="I1365" i="6"/>
  <c r="J1365" i="6"/>
  <c r="H1365" i="6"/>
  <c r="G1365" i="6"/>
  <c r="F1365" i="6"/>
  <c r="D1365" i="6"/>
  <c r="E1365" i="6" s="1"/>
  <c r="C1365" i="6"/>
  <c r="B1365" i="6"/>
  <c r="K1341" i="6"/>
  <c r="I1341" i="6"/>
  <c r="J1341" i="6"/>
  <c r="H1341" i="6"/>
  <c r="G1341" i="6"/>
  <c r="F1341" i="6"/>
  <c r="D1341" i="6"/>
  <c r="E1341" i="6" s="1"/>
  <c r="C1341" i="6"/>
  <c r="B1341" i="6"/>
  <c r="K1317" i="6"/>
  <c r="I1317" i="6"/>
  <c r="J1317" i="6"/>
  <c r="H1317" i="6"/>
  <c r="G1317" i="6"/>
  <c r="F1317" i="6"/>
  <c r="D1317" i="6"/>
  <c r="E1317" i="6" s="1"/>
  <c r="C1317" i="6"/>
  <c r="B1317" i="6"/>
  <c r="K1293" i="6"/>
  <c r="I1293" i="6"/>
  <c r="J1293" i="6"/>
  <c r="H1293" i="6"/>
  <c r="G1293" i="6"/>
  <c r="F1293" i="6"/>
  <c r="D1293" i="6"/>
  <c r="E1293" i="6" s="1"/>
  <c r="C1293" i="6"/>
  <c r="B1293" i="6"/>
  <c r="K1269" i="6"/>
  <c r="I1269" i="6"/>
  <c r="J1269" i="6"/>
  <c r="H1269" i="6"/>
  <c r="G1269" i="6"/>
  <c r="F1269" i="6"/>
  <c r="D1269" i="6"/>
  <c r="E1269" i="6" s="1"/>
  <c r="C1269" i="6"/>
  <c r="B1269" i="6"/>
  <c r="K1245" i="6"/>
  <c r="I1245" i="6"/>
  <c r="J1245" i="6"/>
  <c r="H1245" i="6"/>
  <c r="G1245" i="6"/>
  <c r="F1245" i="6"/>
  <c r="D1245" i="6"/>
  <c r="E1245" i="6" s="1"/>
  <c r="C1245" i="6"/>
  <c r="B1245" i="6"/>
  <c r="K1221" i="6"/>
  <c r="I1221" i="6"/>
  <c r="J1221" i="6"/>
  <c r="H1221" i="6"/>
  <c r="G1221" i="6"/>
  <c r="F1221" i="6"/>
  <c r="D1221" i="6"/>
  <c r="E1221" i="6" s="1"/>
  <c r="C1221" i="6"/>
  <c r="B1221" i="6"/>
  <c r="K1197" i="6"/>
  <c r="I1197" i="6"/>
  <c r="J1197" i="6"/>
  <c r="H1197" i="6"/>
  <c r="G1197" i="6"/>
  <c r="F1197" i="6"/>
  <c r="D1197" i="6"/>
  <c r="E1197" i="6" s="1"/>
  <c r="C1197" i="6"/>
  <c r="B1197" i="6"/>
  <c r="K1173" i="6"/>
  <c r="I1173" i="6"/>
  <c r="J1173" i="6"/>
  <c r="H1173" i="6"/>
  <c r="G1173" i="6"/>
  <c r="F1173" i="6"/>
  <c r="D1173" i="6"/>
  <c r="E1173" i="6" s="1"/>
  <c r="C1173" i="6"/>
  <c r="B1173" i="6"/>
  <c r="K1149" i="6"/>
  <c r="I1149" i="6"/>
  <c r="J1149" i="6"/>
  <c r="H1149" i="6"/>
  <c r="G1149" i="6"/>
  <c r="F1149" i="6"/>
  <c r="D1149" i="6"/>
  <c r="E1149" i="6" s="1"/>
  <c r="C1149" i="6"/>
  <c r="B1149" i="6"/>
  <c r="K1125" i="6"/>
  <c r="I1125" i="6"/>
  <c r="J1125" i="6"/>
  <c r="H1125" i="6"/>
  <c r="G1125" i="6"/>
  <c r="F1125" i="6"/>
  <c r="D1125" i="6"/>
  <c r="E1125" i="6" s="1"/>
  <c r="C1125" i="6"/>
  <c r="B1125" i="6"/>
  <c r="K1101" i="6"/>
  <c r="I1101" i="6"/>
  <c r="J1101" i="6"/>
  <c r="H1101" i="6"/>
  <c r="G1101" i="6"/>
  <c r="F1101" i="6"/>
  <c r="D1101" i="6"/>
  <c r="E1101" i="6" s="1"/>
  <c r="C1101" i="6"/>
  <c r="B1101" i="6"/>
  <c r="K1077" i="6"/>
  <c r="I1077" i="6"/>
  <c r="J1077" i="6"/>
  <c r="H1077" i="6"/>
  <c r="G1077" i="6"/>
  <c r="F1077" i="6"/>
  <c r="D1077" i="6"/>
  <c r="E1077" i="6" s="1"/>
  <c r="C1077" i="6"/>
  <c r="B1077" i="6"/>
  <c r="K1053" i="6"/>
  <c r="I1053" i="6"/>
  <c r="J1053" i="6"/>
  <c r="H1053" i="6"/>
  <c r="G1053" i="6"/>
  <c r="F1053" i="6"/>
  <c r="D1053" i="6"/>
  <c r="E1053" i="6" s="1"/>
  <c r="C1053" i="6"/>
  <c r="B1053" i="6"/>
  <c r="K1029" i="6"/>
  <c r="I1029" i="6"/>
  <c r="J1029" i="6"/>
  <c r="H1029" i="6"/>
  <c r="G1029" i="6"/>
  <c r="F1029" i="6"/>
  <c r="D1029" i="6"/>
  <c r="E1029" i="6" s="1"/>
  <c r="C1029" i="6"/>
  <c r="B1029" i="6"/>
  <c r="K1017" i="6"/>
  <c r="I1017" i="6"/>
  <c r="J1017" i="6"/>
  <c r="H1017" i="6"/>
  <c r="G1017" i="6"/>
  <c r="F1017" i="6"/>
  <c r="D1017" i="6"/>
  <c r="E1017" i="6" s="1"/>
  <c r="C1017" i="6"/>
  <c r="B1017" i="6"/>
  <c r="K993" i="6"/>
  <c r="I993" i="6"/>
  <c r="J993" i="6"/>
  <c r="H993" i="6"/>
  <c r="G993" i="6"/>
  <c r="F993" i="6"/>
  <c r="D993" i="6"/>
  <c r="E993" i="6" s="1"/>
  <c r="C993" i="6"/>
  <c r="B993" i="6"/>
  <c r="K957" i="6"/>
  <c r="I957" i="6"/>
  <c r="J957" i="6"/>
  <c r="H957" i="6"/>
  <c r="G957" i="6"/>
  <c r="F957" i="6"/>
  <c r="D957" i="6"/>
  <c r="E957" i="6" s="1"/>
  <c r="C957" i="6"/>
  <c r="B957" i="6"/>
  <c r="K933" i="6"/>
  <c r="I933" i="6"/>
  <c r="J933" i="6"/>
  <c r="H933" i="6"/>
  <c r="G933" i="6"/>
  <c r="F933" i="6"/>
  <c r="D933" i="6"/>
  <c r="E933" i="6" s="1"/>
  <c r="C933" i="6"/>
  <c r="B933" i="6"/>
  <c r="K909" i="6"/>
  <c r="I909" i="6"/>
  <c r="J909" i="6"/>
  <c r="H909" i="6"/>
  <c r="G909" i="6"/>
  <c r="F909" i="6"/>
  <c r="D909" i="6"/>
  <c r="E909" i="6" s="1"/>
  <c r="C909" i="6"/>
  <c r="B909" i="6"/>
  <c r="K897" i="6"/>
  <c r="I897" i="6"/>
  <c r="J897" i="6"/>
  <c r="H897" i="6"/>
  <c r="F897" i="6"/>
  <c r="G897" i="6"/>
  <c r="D897" i="6"/>
  <c r="E897" i="6" s="1"/>
  <c r="C897" i="6"/>
  <c r="B897" i="6"/>
  <c r="K873" i="6"/>
  <c r="I873" i="6"/>
  <c r="J873" i="6"/>
  <c r="H873" i="6"/>
  <c r="G873" i="6"/>
  <c r="F873" i="6"/>
  <c r="D873" i="6"/>
  <c r="E873" i="6" s="1"/>
  <c r="C873" i="6"/>
  <c r="B873" i="6"/>
  <c r="K861" i="6"/>
  <c r="I861" i="6"/>
  <c r="J861" i="6"/>
  <c r="H861" i="6"/>
  <c r="G861" i="6"/>
  <c r="F861" i="6"/>
  <c r="D861" i="6"/>
  <c r="E861" i="6" s="1"/>
  <c r="C861" i="6"/>
  <c r="B861" i="6"/>
  <c r="K837" i="6"/>
  <c r="I837" i="6"/>
  <c r="J837" i="6"/>
  <c r="H837" i="6"/>
  <c r="G837" i="6"/>
  <c r="F837" i="6"/>
  <c r="D837" i="6"/>
  <c r="E837" i="6" s="1"/>
  <c r="C837" i="6"/>
  <c r="B837" i="6"/>
  <c r="K813" i="6"/>
  <c r="I813" i="6"/>
  <c r="J813" i="6"/>
  <c r="H813" i="6"/>
  <c r="G813" i="6"/>
  <c r="F813" i="6"/>
  <c r="D813" i="6"/>
  <c r="E813" i="6" s="1"/>
  <c r="C813" i="6"/>
  <c r="B813" i="6"/>
  <c r="K789" i="6"/>
  <c r="I789" i="6"/>
  <c r="J789" i="6"/>
  <c r="H789" i="6"/>
  <c r="G789" i="6"/>
  <c r="F789" i="6"/>
  <c r="D789" i="6"/>
  <c r="E789" i="6" s="1"/>
  <c r="C789" i="6"/>
  <c r="B789" i="6"/>
  <c r="K765" i="6"/>
  <c r="I765" i="6"/>
  <c r="J765" i="6"/>
  <c r="H765" i="6"/>
  <c r="G765" i="6"/>
  <c r="F765" i="6"/>
  <c r="D765" i="6"/>
  <c r="E765" i="6" s="1"/>
  <c r="C765" i="6"/>
  <c r="B765" i="6"/>
  <c r="K741" i="6"/>
  <c r="I741" i="6"/>
  <c r="J741" i="6"/>
  <c r="H741" i="6"/>
  <c r="G741" i="6"/>
  <c r="F741" i="6"/>
  <c r="D741" i="6"/>
  <c r="E741" i="6" s="1"/>
  <c r="C741" i="6"/>
  <c r="B741" i="6"/>
  <c r="K717" i="6"/>
  <c r="I717" i="6"/>
  <c r="J717" i="6"/>
  <c r="H717" i="6"/>
  <c r="G717" i="6"/>
  <c r="F717" i="6"/>
  <c r="D717" i="6"/>
  <c r="E717" i="6" s="1"/>
  <c r="C717" i="6"/>
  <c r="B717" i="6"/>
  <c r="K693" i="6"/>
  <c r="I693" i="6"/>
  <c r="J693" i="6"/>
  <c r="H693" i="6"/>
  <c r="G693" i="6"/>
  <c r="F693" i="6"/>
  <c r="D693" i="6"/>
  <c r="E693" i="6" s="1"/>
  <c r="C693" i="6"/>
  <c r="B693" i="6"/>
  <c r="K669" i="6"/>
  <c r="I669" i="6"/>
  <c r="J669" i="6"/>
  <c r="H669" i="6"/>
  <c r="G669" i="6"/>
  <c r="F669" i="6"/>
  <c r="D669" i="6"/>
  <c r="E669" i="6" s="1"/>
  <c r="C669" i="6"/>
  <c r="B669" i="6"/>
  <c r="K645" i="6"/>
  <c r="I645" i="6"/>
  <c r="J645" i="6"/>
  <c r="H645" i="6"/>
  <c r="G645" i="6"/>
  <c r="F645" i="6"/>
  <c r="D645" i="6"/>
  <c r="E645" i="6" s="1"/>
  <c r="C645" i="6"/>
  <c r="B645" i="6"/>
  <c r="K621" i="6"/>
  <c r="I621" i="6"/>
  <c r="J621" i="6"/>
  <c r="H621" i="6"/>
  <c r="G621" i="6"/>
  <c r="F621" i="6"/>
  <c r="D621" i="6"/>
  <c r="E621" i="6" s="1"/>
  <c r="C621" i="6"/>
  <c r="B621" i="6"/>
  <c r="K597" i="6"/>
  <c r="I597" i="6"/>
  <c r="J597" i="6"/>
  <c r="H597" i="6"/>
  <c r="G597" i="6"/>
  <c r="F597" i="6"/>
  <c r="D597" i="6"/>
  <c r="E597" i="6" s="1"/>
  <c r="C597" i="6"/>
  <c r="B597" i="6"/>
  <c r="K573" i="6"/>
  <c r="I573" i="6"/>
  <c r="J573" i="6"/>
  <c r="H573" i="6"/>
  <c r="G573" i="6"/>
  <c r="F573" i="6"/>
  <c r="D573" i="6"/>
  <c r="E573" i="6" s="1"/>
  <c r="C573" i="6"/>
  <c r="B573" i="6"/>
  <c r="K561" i="6"/>
  <c r="I561" i="6"/>
  <c r="J561" i="6"/>
  <c r="H561" i="6"/>
  <c r="G561" i="6"/>
  <c r="F561" i="6"/>
  <c r="D561" i="6"/>
  <c r="E561" i="6" s="1"/>
  <c r="C561" i="6"/>
  <c r="B561" i="6"/>
  <c r="K537" i="6"/>
  <c r="I537" i="6"/>
  <c r="J537" i="6"/>
  <c r="H537" i="6"/>
  <c r="G537" i="6"/>
  <c r="F537" i="6"/>
  <c r="D537" i="6"/>
  <c r="E537" i="6" s="1"/>
  <c r="C537" i="6"/>
  <c r="B537" i="6"/>
  <c r="K513" i="6"/>
  <c r="I513" i="6"/>
  <c r="J513" i="6"/>
  <c r="H513" i="6"/>
  <c r="F513" i="6"/>
  <c r="G513" i="6"/>
  <c r="D513" i="6"/>
  <c r="E513" i="6" s="1"/>
  <c r="C513" i="6"/>
  <c r="B513" i="6"/>
  <c r="K489" i="6"/>
  <c r="I489" i="6"/>
  <c r="J489" i="6"/>
  <c r="H489" i="6"/>
  <c r="G489" i="6"/>
  <c r="F489" i="6"/>
  <c r="D489" i="6"/>
  <c r="E489" i="6" s="1"/>
  <c r="C489" i="6"/>
  <c r="B489" i="6"/>
  <c r="K453" i="6"/>
  <c r="I453" i="6"/>
  <c r="J453" i="6"/>
  <c r="H453" i="6"/>
  <c r="G453" i="6"/>
  <c r="F453" i="6"/>
  <c r="D453" i="6"/>
  <c r="E453" i="6" s="1"/>
  <c r="C453" i="6"/>
  <c r="B453" i="6"/>
  <c r="K429" i="6"/>
  <c r="I429" i="6"/>
  <c r="J429" i="6"/>
  <c r="H429" i="6"/>
  <c r="G429" i="6"/>
  <c r="F429" i="6"/>
  <c r="D429" i="6"/>
  <c r="E429" i="6" s="1"/>
  <c r="C429" i="6"/>
  <c r="B429" i="6"/>
  <c r="K405" i="6"/>
  <c r="I405" i="6"/>
  <c r="J405" i="6"/>
  <c r="H405" i="6"/>
  <c r="G405" i="6"/>
  <c r="F405" i="6"/>
  <c r="D405" i="6"/>
  <c r="E405" i="6" s="1"/>
  <c r="C405" i="6"/>
  <c r="B405" i="6"/>
  <c r="K381" i="6"/>
  <c r="I381" i="6"/>
  <c r="J381" i="6"/>
  <c r="H381" i="6"/>
  <c r="G381" i="6"/>
  <c r="F381" i="6"/>
  <c r="D381" i="6"/>
  <c r="E381" i="6" s="1"/>
  <c r="C381" i="6"/>
  <c r="B381" i="6"/>
  <c r="K357" i="6"/>
  <c r="I357" i="6"/>
  <c r="J357" i="6"/>
  <c r="H357" i="6"/>
  <c r="G357" i="6"/>
  <c r="F357" i="6"/>
  <c r="D357" i="6"/>
  <c r="E357" i="6" s="1"/>
  <c r="C357" i="6"/>
  <c r="B357" i="6"/>
  <c r="K333" i="6"/>
  <c r="I333" i="6"/>
  <c r="J333" i="6"/>
  <c r="H333" i="6"/>
  <c r="G333" i="6"/>
  <c r="F333" i="6"/>
  <c r="D333" i="6"/>
  <c r="E333" i="6" s="1"/>
  <c r="C333" i="6"/>
  <c r="B333" i="6"/>
  <c r="K309" i="6"/>
  <c r="I309" i="6"/>
  <c r="J309" i="6"/>
  <c r="H309" i="6"/>
  <c r="G309" i="6"/>
  <c r="F309" i="6"/>
  <c r="D309" i="6"/>
  <c r="E309" i="6" s="1"/>
  <c r="C309" i="6"/>
  <c r="B309" i="6"/>
  <c r="K285" i="6"/>
  <c r="I285" i="6"/>
  <c r="J285" i="6"/>
  <c r="H285" i="6"/>
  <c r="G285" i="6"/>
  <c r="F285" i="6"/>
  <c r="D285" i="6"/>
  <c r="E285" i="6" s="1"/>
  <c r="C285" i="6"/>
  <c r="B285" i="6"/>
  <c r="K273" i="6"/>
  <c r="I273" i="6"/>
  <c r="J273" i="6"/>
  <c r="H273" i="6"/>
  <c r="G273" i="6"/>
  <c r="F273" i="6"/>
  <c r="D273" i="6"/>
  <c r="E273" i="6" s="1"/>
  <c r="C273" i="6"/>
  <c r="B273" i="6"/>
  <c r="K249" i="6"/>
  <c r="I249" i="6"/>
  <c r="J249" i="6"/>
  <c r="H249" i="6"/>
  <c r="G249" i="6"/>
  <c r="F249" i="6"/>
  <c r="D249" i="6"/>
  <c r="E249" i="6" s="1"/>
  <c r="C249" i="6"/>
  <c r="B249" i="6"/>
  <c r="K225" i="6"/>
  <c r="I225" i="6"/>
  <c r="J225" i="6"/>
  <c r="H225" i="6"/>
  <c r="F225" i="6"/>
  <c r="G225" i="6"/>
  <c r="D225" i="6"/>
  <c r="E225" i="6" s="1"/>
  <c r="C225" i="6"/>
  <c r="B225" i="6"/>
  <c r="K201" i="6"/>
  <c r="I201" i="6"/>
  <c r="J201" i="6"/>
  <c r="H201" i="6"/>
  <c r="G201" i="6"/>
  <c r="F201" i="6"/>
  <c r="D201" i="6"/>
  <c r="E201" i="6" s="1"/>
  <c r="C201" i="6"/>
  <c r="B201" i="6"/>
  <c r="K177" i="6"/>
  <c r="I177" i="6"/>
  <c r="J177" i="6"/>
  <c r="H177" i="6"/>
  <c r="G177" i="6"/>
  <c r="F177" i="6"/>
  <c r="D177" i="6"/>
  <c r="E177" i="6" s="1"/>
  <c r="C177" i="6"/>
  <c r="B177" i="6"/>
  <c r="K153" i="6"/>
  <c r="I153" i="6"/>
  <c r="J153" i="6"/>
  <c r="H153" i="6"/>
  <c r="G153" i="6"/>
  <c r="F153" i="6"/>
  <c r="D153" i="6"/>
  <c r="E153" i="6" s="1"/>
  <c r="C153" i="6"/>
  <c r="B153" i="6"/>
  <c r="K129" i="6"/>
  <c r="I129" i="6"/>
  <c r="J129" i="6"/>
  <c r="H129" i="6"/>
  <c r="G129" i="6"/>
  <c r="F129" i="6"/>
  <c r="D129" i="6"/>
  <c r="E129" i="6" s="1"/>
  <c r="C129" i="6"/>
  <c r="B129" i="6"/>
  <c r="K105" i="6"/>
  <c r="I105" i="6"/>
  <c r="J105" i="6"/>
  <c r="H105" i="6"/>
  <c r="G105" i="6"/>
  <c r="F105" i="6"/>
  <c r="D105" i="6"/>
  <c r="E105" i="6" s="1"/>
  <c r="C105" i="6"/>
  <c r="B105" i="6"/>
  <c r="K81" i="6"/>
  <c r="I81" i="6"/>
  <c r="J81" i="6"/>
  <c r="H81" i="6"/>
  <c r="G81" i="6"/>
  <c r="F81" i="6"/>
  <c r="D81" i="6"/>
  <c r="E81" i="6" s="1"/>
  <c r="C81" i="6"/>
  <c r="B81" i="6"/>
  <c r="K57" i="6"/>
  <c r="I57" i="6"/>
  <c r="J57" i="6"/>
  <c r="H57" i="6"/>
  <c r="G57" i="6"/>
  <c r="F57" i="6"/>
  <c r="D57" i="6"/>
  <c r="E57" i="6" s="1"/>
  <c r="C57" i="6"/>
  <c r="B57" i="6"/>
  <c r="K33" i="6"/>
  <c r="I33" i="6"/>
  <c r="J33" i="6"/>
  <c r="H33" i="6"/>
  <c r="G33" i="6"/>
  <c r="F33" i="6"/>
  <c r="D33" i="6"/>
  <c r="E33" i="6" s="1"/>
  <c r="C33" i="6"/>
  <c r="B33" i="6"/>
  <c r="K3375" i="6"/>
  <c r="I3375" i="6"/>
  <c r="J3375" i="6"/>
  <c r="H3375" i="6"/>
  <c r="G3375" i="6"/>
  <c r="F3375" i="6"/>
  <c r="D3375" i="6"/>
  <c r="E3375" i="6" s="1"/>
  <c r="B3375" i="6"/>
  <c r="C3375" i="6"/>
  <c r="K3351" i="6"/>
  <c r="I3351" i="6"/>
  <c r="J3351" i="6"/>
  <c r="H3351" i="6"/>
  <c r="G3351" i="6"/>
  <c r="F3351" i="6"/>
  <c r="D3351" i="6"/>
  <c r="E3351" i="6" s="1"/>
  <c r="B3351" i="6"/>
  <c r="C3351" i="6"/>
  <c r="K3327" i="6"/>
  <c r="I3327" i="6"/>
  <c r="J3327" i="6"/>
  <c r="H3327" i="6"/>
  <c r="G3327" i="6"/>
  <c r="F3327" i="6"/>
  <c r="B3327" i="6"/>
  <c r="D3327" i="6"/>
  <c r="E3327" i="6" s="1"/>
  <c r="C3327" i="6"/>
  <c r="K3291" i="6"/>
  <c r="I3291" i="6"/>
  <c r="J3291" i="6"/>
  <c r="H3291" i="6"/>
  <c r="G3291" i="6"/>
  <c r="F3291" i="6"/>
  <c r="D3291" i="6"/>
  <c r="E3291" i="6" s="1"/>
  <c r="C3291" i="6"/>
  <c r="B3291" i="6"/>
  <c r="K3267" i="6"/>
  <c r="I3267" i="6"/>
  <c r="J3267" i="6"/>
  <c r="H3267" i="6"/>
  <c r="G3267" i="6"/>
  <c r="F3267" i="6"/>
  <c r="D3267" i="6"/>
  <c r="E3267" i="6" s="1"/>
  <c r="C3267" i="6"/>
  <c r="B3267" i="6"/>
  <c r="K3243" i="6"/>
  <c r="I3243" i="6"/>
  <c r="J3243" i="6"/>
  <c r="H3243" i="6"/>
  <c r="G3243" i="6"/>
  <c r="F3243" i="6"/>
  <c r="D3243" i="6"/>
  <c r="E3243" i="6" s="1"/>
  <c r="C3243" i="6"/>
  <c r="B3243" i="6"/>
  <c r="K3219" i="6"/>
  <c r="I3219" i="6"/>
  <c r="J3219" i="6"/>
  <c r="H3219" i="6"/>
  <c r="G3219" i="6"/>
  <c r="F3219" i="6"/>
  <c r="D3219" i="6"/>
  <c r="E3219" i="6" s="1"/>
  <c r="B3219" i="6"/>
  <c r="C3219" i="6"/>
  <c r="K3183" i="6"/>
  <c r="I3183" i="6"/>
  <c r="J3183" i="6"/>
  <c r="H3183" i="6"/>
  <c r="G3183" i="6"/>
  <c r="F3183" i="6"/>
  <c r="B3183" i="6"/>
  <c r="C3183" i="6"/>
  <c r="K3159" i="6"/>
  <c r="I3159" i="6"/>
  <c r="J3159" i="6"/>
  <c r="H3159" i="6"/>
  <c r="G3159" i="6"/>
  <c r="F3159" i="6"/>
  <c r="D3159" i="6"/>
  <c r="E3159" i="6" s="1"/>
  <c r="B3159" i="6"/>
  <c r="C3159" i="6"/>
  <c r="K3111" i="6"/>
  <c r="I3111" i="6"/>
  <c r="J3111" i="6"/>
  <c r="H3111" i="6"/>
  <c r="G3111" i="6"/>
  <c r="F3111" i="6"/>
  <c r="B3111" i="6"/>
  <c r="C3111" i="6"/>
  <c r="D3111" i="6"/>
  <c r="E3111" i="6" s="1"/>
  <c r="K2931" i="6"/>
  <c r="I2931" i="6"/>
  <c r="J2931" i="6"/>
  <c r="H2931" i="6"/>
  <c r="G2931" i="6"/>
  <c r="F2931" i="6"/>
  <c r="D2931" i="6"/>
  <c r="E2931" i="6" s="1"/>
  <c r="B2931" i="6"/>
  <c r="C2931" i="6"/>
  <c r="B1423" i="6"/>
  <c r="C60" i="6"/>
  <c r="K25" i="6"/>
  <c r="I25" i="6"/>
  <c r="J25" i="6"/>
  <c r="H25" i="6"/>
  <c r="G25" i="6"/>
  <c r="F25" i="6"/>
  <c r="D25" i="6"/>
  <c r="E25" i="6" s="1"/>
  <c r="C25" i="6"/>
  <c r="B25" i="6"/>
  <c r="K1399" i="6"/>
  <c r="I1399" i="6"/>
  <c r="J1399" i="6"/>
  <c r="H1399" i="6"/>
  <c r="G1399" i="6"/>
  <c r="F1399" i="6"/>
  <c r="D1399" i="6"/>
  <c r="E1399" i="6" s="1"/>
  <c r="C1399" i="6"/>
  <c r="K1327" i="6"/>
  <c r="I1327" i="6"/>
  <c r="J1327" i="6"/>
  <c r="H1327" i="6"/>
  <c r="G1327" i="6"/>
  <c r="F1327" i="6"/>
  <c r="D1327" i="6"/>
  <c r="E1327" i="6" s="1"/>
  <c r="C1327" i="6"/>
  <c r="K1231" i="6"/>
  <c r="I1231" i="6"/>
  <c r="J1231" i="6"/>
  <c r="H1231" i="6"/>
  <c r="G1231" i="6"/>
  <c r="F1231" i="6"/>
  <c r="D1231" i="6"/>
  <c r="E1231" i="6" s="1"/>
  <c r="C1231" i="6"/>
  <c r="K1123" i="6"/>
  <c r="I1123" i="6"/>
  <c r="J1123" i="6"/>
  <c r="H1123" i="6"/>
  <c r="G1123" i="6"/>
  <c r="F1123" i="6"/>
  <c r="D1123" i="6"/>
  <c r="E1123" i="6" s="1"/>
  <c r="C1123" i="6"/>
  <c r="K955" i="6"/>
  <c r="I955" i="6"/>
  <c r="J955" i="6"/>
  <c r="H955" i="6"/>
  <c r="G955" i="6"/>
  <c r="F955" i="6"/>
  <c r="D955" i="6"/>
  <c r="E955" i="6" s="1"/>
  <c r="C955" i="6"/>
  <c r="K835" i="6"/>
  <c r="I835" i="6"/>
  <c r="J835" i="6"/>
  <c r="H835" i="6"/>
  <c r="G835" i="6"/>
  <c r="F835" i="6"/>
  <c r="D835" i="6"/>
  <c r="E835" i="6" s="1"/>
  <c r="C835" i="6"/>
  <c r="K703" i="6"/>
  <c r="I703" i="6"/>
  <c r="J703" i="6"/>
  <c r="H703" i="6"/>
  <c r="G703" i="6"/>
  <c r="F703" i="6"/>
  <c r="D703" i="6"/>
  <c r="E703" i="6" s="1"/>
  <c r="C703" i="6"/>
  <c r="K607" i="6"/>
  <c r="I607" i="6"/>
  <c r="J607" i="6"/>
  <c r="H607" i="6"/>
  <c r="G607" i="6"/>
  <c r="F607" i="6"/>
  <c r="D607" i="6"/>
  <c r="E607" i="6" s="1"/>
  <c r="C607" i="6"/>
  <c r="K499" i="6"/>
  <c r="I499" i="6"/>
  <c r="J499" i="6"/>
  <c r="H499" i="6"/>
  <c r="G499" i="6"/>
  <c r="F499" i="6"/>
  <c r="D499" i="6"/>
  <c r="E499" i="6" s="1"/>
  <c r="C499" i="6"/>
  <c r="K355" i="6"/>
  <c r="I355" i="6"/>
  <c r="J355" i="6"/>
  <c r="H355" i="6"/>
  <c r="G355" i="6"/>
  <c r="F355" i="6"/>
  <c r="D355" i="6"/>
  <c r="E355" i="6" s="1"/>
  <c r="C355" i="6"/>
  <c r="K235" i="6"/>
  <c r="I235" i="6"/>
  <c r="J235" i="6"/>
  <c r="H235" i="6"/>
  <c r="G235" i="6"/>
  <c r="F235" i="6"/>
  <c r="D235" i="6"/>
  <c r="E235" i="6" s="1"/>
  <c r="C235" i="6"/>
  <c r="K139" i="6"/>
  <c r="I139" i="6"/>
  <c r="J139" i="6"/>
  <c r="H139" i="6"/>
  <c r="G139" i="6"/>
  <c r="F139" i="6"/>
  <c r="D139" i="6"/>
  <c r="E139" i="6" s="1"/>
  <c r="C139" i="6"/>
  <c r="K3385" i="6"/>
  <c r="I3385" i="6"/>
  <c r="J3385" i="6"/>
  <c r="H3385" i="6"/>
  <c r="G3385" i="6"/>
  <c r="F3385" i="6"/>
  <c r="D3385" i="6"/>
  <c r="E3385" i="6" s="1"/>
  <c r="C3385" i="6"/>
  <c r="B3385" i="6"/>
  <c r="K3241" i="6"/>
  <c r="I3241" i="6"/>
  <c r="J3241" i="6"/>
  <c r="H3241" i="6"/>
  <c r="G3241" i="6"/>
  <c r="F3241" i="6"/>
  <c r="D3241" i="6"/>
  <c r="E3241" i="6" s="1"/>
  <c r="C3241" i="6"/>
  <c r="B3241" i="6"/>
  <c r="K3037" i="6"/>
  <c r="I3037" i="6"/>
  <c r="J3037" i="6"/>
  <c r="H3037" i="6"/>
  <c r="G3037" i="6"/>
  <c r="F3037" i="6"/>
  <c r="D3037" i="6"/>
  <c r="E3037" i="6" s="1"/>
  <c r="C3037" i="6"/>
  <c r="B3037" i="6"/>
  <c r="K2677" i="6"/>
  <c r="I2677" i="6"/>
  <c r="J2677" i="6"/>
  <c r="H2677" i="6"/>
  <c r="G2677" i="6"/>
  <c r="F2677" i="6"/>
  <c r="D2677" i="6"/>
  <c r="E2677" i="6" s="1"/>
  <c r="C2677" i="6"/>
  <c r="B2677" i="6"/>
  <c r="K18" i="6"/>
  <c r="I18" i="6"/>
  <c r="J18" i="6"/>
  <c r="H18" i="6"/>
  <c r="G18" i="6"/>
  <c r="F18" i="6"/>
  <c r="D18" i="6"/>
  <c r="E18" i="6" s="1"/>
  <c r="C18" i="6"/>
  <c r="K1476" i="6"/>
  <c r="I1476" i="6"/>
  <c r="J1476" i="6"/>
  <c r="H1476" i="6"/>
  <c r="G1476" i="6"/>
  <c r="F1476" i="6"/>
  <c r="D1476" i="6"/>
  <c r="E1476" i="6" s="1"/>
  <c r="C1476" i="6"/>
  <c r="B1476" i="6"/>
  <c r="K1416" i="6"/>
  <c r="I1416" i="6"/>
  <c r="J1416" i="6"/>
  <c r="H1416" i="6"/>
  <c r="G1416" i="6"/>
  <c r="F1416" i="6"/>
  <c r="D1416" i="6"/>
  <c r="E1416" i="6" s="1"/>
  <c r="C1416" i="6"/>
  <c r="B1416" i="6"/>
  <c r="K1380" i="6"/>
  <c r="I1380" i="6"/>
  <c r="J1380" i="6"/>
  <c r="H1380" i="6"/>
  <c r="G1380" i="6"/>
  <c r="F1380" i="6"/>
  <c r="D1380" i="6"/>
  <c r="E1380" i="6" s="1"/>
  <c r="C1380" i="6"/>
  <c r="B1380" i="6"/>
  <c r="K1332" i="6"/>
  <c r="I1332" i="6"/>
  <c r="J1332" i="6"/>
  <c r="H1332" i="6"/>
  <c r="G1332" i="6"/>
  <c r="F1332" i="6"/>
  <c r="D1332" i="6"/>
  <c r="E1332" i="6" s="1"/>
  <c r="C1332" i="6"/>
  <c r="B1332" i="6"/>
  <c r="K1284" i="6"/>
  <c r="I1284" i="6"/>
  <c r="J1284" i="6"/>
  <c r="H1284" i="6"/>
  <c r="G1284" i="6"/>
  <c r="F1284" i="6"/>
  <c r="D1284" i="6"/>
  <c r="E1284" i="6" s="1"/>
  <c r="C1284" i="6"/>
  <c r="B1284" i="6"/>
  <c r="K1236" i="6"/>
  <c r="I1236" i="6"/>
  <c r="J1236" i="6"/>
  <c r="H1236" i="6"/>
  <c r="G1236" i="6"/>
  <c r="F1236" i="6"/>
  <c r="D1236" i="6"/>
  <c r="E1236" i="6" s="1"/>
  <c r="C1236" i="6"/>
  <c r="B1236" i="6"/>
  <c r="K1188" i="6"/>
  <c r="I1188" i="6"/>
  <c r="J1188" i="6"/>
  <c r="H1188" i="6"/>
  <c r="G1188" i="6"/>
  <c r="F1188" i="6"/>
  <c r="D1188" i="6"/>
  <c r="E1188" i="6" s="1"/>
  <c r="C1188" i="6"/>
  <c r="B1188" i="6"/>
  <c r="K1140" i="6"/>
  <c r="I1140" i="6"/>
  <c r="J1140" i="6"/>
  <c r="H1140" i="6"/>
  <c r="G1140" i="6"/>
  <c r="F1140" i="6"/>
  <c r="D1140" i="6"/>
  <c r="E1140" i="6" s="1"/>
  <c r="C1140" i="6"/>
  <c r="B1140" i="6"/>
  <c r="K1104" i="6"/>
  <c r="I1104" i="6"/>
  <c r="J1104" i="6"/>
  <c r="H1104" i="6"/>
  <c r="G1104" i="6"/>
  <c r="F1104" i="6"/>
  <c r="D1104" i="6"/>
  <c r="E1104" i="6" s="1"/>
  <c r="C1104" i="6"/>
  <c r="B1104" i="6"/>
  <c r="K1068" i="6"/>
  <c r="I1068" i="6"/>
  <c r="J1068" i="6"/>
  <c r="H1068" i="6"/>
  <c r="G1068" i="6"/>
  <c r="F1068" i="6"/>
  <c r="D1068" i="6"/>
  <c r="E1068" i="6" s="1"/>
  <c r="C1068" i="6"/>
  <c r="B1068" i="6"/>
  <c r="K1020" i="6"/>
  <c r="I1020" i="6"/>
  <c r="J1020" i="6"/>
  <c r="H1020" i="6"/>
  <c r="G1020" i="6"/>
  <c r="F1020" i="6"/>
  <c r="D1020" i="6"/>
  <c r="E1020" i="6" s="1"/>
  <c r="C1020" i="6"/>
  <c r="B1020" i="6"/>
  <c r="K984" i="6"/>
  <c r="I984" i="6"/>
  <c r="J984" i="6"/>
  <c r="H984" i="6"/>
  <c r="G984" i="6"/>
  <c r="F984" i="6"/>
  <c r="D984" i="6"/>
  <c r="E984" i="6" s="1"/>
  <c r="C984" i="6"/>
  <c r="B984" i="6"/>
  <c r="K936" i="6"/>
  <c r="I936" i="6"/>
  <c r="J936" i="6"/>
  <c r="H936" i="6"/>
  <c r="F936" i="6"/>
  <c r="G936" i="6"/>
  <c r="D936" i="6"/>
  <c r="E936" i="6" s="1"/>
  <c r="C936" i="6"/>
  <c r="B936" i="6"/>
  <c r="K888" i="6"/>
  <c r="I888" i="6"/>
  <c r="J888" i="6"/>
  <c r="H888" i="6"/>
  <c r="G888" i="6"/>
  <c r="F888" i="6"/>
  <c r="D888" i="6"/>
  <c r="E888" i="6" s="1"/>
  <c r="C888" i="6"/>
  <c r="B888" i="6"/>
  <c r="K876" i="6"/>
  <c r="I876" i="6"/>
  <c r="J876" i="6"/>
  <c r="H876" i="6"/>
  <c r="G876" i="6"/>
  <c r="F876" i="6"/>
  <c r="D876" i="6"/>
  <c r="E876" i="6" s="1"/>
  <c r="C876" i="6"/>
  <c r="B876" i="6"/>
  <c r="K828" i="6"/>
  <c r="I828" i="6"/>
  <c r="J828" i="6"/>
  <c r="H828" i="6"/>
  <c r="G828" i="6"/>
  <c r="F828" i="6"/>
  <c r="D828" i="6"/>
  <c r="E828" i="6" s="1"/>
  <c r="C828" i="6"/>
  <c r="B828" i="6"/>
  <c r="K756" i="6"/>
  <c r="I756" i="6"/>
  <c r="J756" i="6"/>
  <c r="H756" i="6"/>
  <c r="G756" i="6"/>
  <c r="F756" i="6"/>
  <c r="D756" i="6"/>
  <c r="E756" i="6" s="1"/>
  <c r="C756" i="6"/>
  <c r="B756" i="6"/>
  <c r="K720" i="6"/>
  <c r="I720" i="6"/>
  <c r="J720" i="6"/>
  <c r="H720" i="6"/>
  <c r="G720" i="6"/>
  <c r="F720" i="6"/>
  <c r="D720" i="6"/>
  <c r="E720" i="6" s="1"/>
  <c r="C720" i="6"/>
  <c r="B720" i="6"/>
  <c r="K696" i="6"/>
  <c r="I696" i="6"/>
  <c r="J696" i="6"/>
  <c r="H696" i="6"/>
  <c r="G696" i="6"/>
  <c r="F696" i="6"/>
  <c r="D696" i="6"/>
  <c r="E696" i="6" s="1"/>
  <c r="C696" i="6"/>
  <c r="B696" i="6"/>
  <c r="K648" i="6"/>
  <c r="I648" i="6"/>
  <c r="J648" i="6"/>
  <c r="H648" i="6"/>
  <c r="G648" i="6"/>
  <c r="F648" i="6"/>
  <c r="D648" i="6"/>
  <c r="E648" i="6" s="1"/>
  <c r="C648" i="6"/>
  <c r="B648" i="6"/>
  <c r="K624" i="6"/>
  <c r="I624" i="6"/>
  <c r="J624" i="6"/>
  <c r="H624" i="6"/>
  <c r="G624" i="6"/>
  <c r="F624" i="6"/>
  <c r="D624" i="6"/>
  <c r="E624" i="6" s="1"/>
  <c r="C624" i="6"/>
  <c r="B624" i="6"/>
  <c r="K576" i="6"/>
  <c r="I576" i="6"/>
  <c r="J576" i="6"/>
  <c r="H576" i="6"/>
  <c r="G576" i="6"/>
  <c r="F576" i="6"/>
  <c r="D576" i="6"/>
  <c r="E576" i="6" s="1"/>
  <c r="C576" i="6"/>
  <c r="B576" i="6"/>
  <c r="K528" i="6"/>
  <c r="I528" i="6"/>
  <c r="J528" i="6"/>
  <c r="H528" i="6"/>
  <c r="G528" i="6"/>
  <c r="F528" i="6"/>
  <c r="D528" i="6"/>
  <c r="E528" i="6" s="1"/>
  <c r="C528" i="6"/>
  <c r="B528" i="6"/>
  <c r="K468" i="6"/>
  <c r="I468" i="6"/>
  <c r="J468" i="6"/>
  <c r="H468" i="6"/>
  <c r="G468" i="6"/>
  <c r="F468" i="6"/>
  <c r="D468" i="6"/>
  <c r="E468" i="6" s="1"/>
  <c r="C468" i="6"/>
  <c r="B468" i="6"/>
  <c r="K432" i="6"/>
  <c r="I432" i="6"/>
  <c r="J432" i="6"/>
  <c r="H432" i="6"/>
  <c r="G432" i="6"/>
  <c r="F432" i="6"/>
  <c r="D432" i="6"/>
  <c r="E432" i="6" s="1"/>
  <c r="C432" i="6"/>
  <c r="B432" i="6"/>
  <c r="K384" i="6"/>
  <c r="I384" i="6"/>
  <c r="J384" i="6"/>
  <c r="H384" i="6"/>
  <c r="G384" i="6"/>
  <c r="F384" i="6"/>
  <c r="D384" i="6"/>
  <c r="E384" i="6" s="1"/>
  <c r="C384" i="6"/>
  <c r="B384" i="6"/>
  <c r="K336" i="6"/>
  <c r="I336" i="6"/>
  <c r="J336" i="6"/>
  <c r="H336" i="6"/>
  <c r="G336" i="6"/>
  <c r="F336" i="6"/>
  <c r="D336" i="6"/>
  <c r="E336" i="6" s="1"/>
  <c r="C336" i="6"/>
  <c r="B336" i="6"/>
  <c r="K288" i="6"/>
  <c r="I288" i="6"/>
  <c r="J288" i="6"/>
  <c r="H288" i="6"/>
  <c r="G288" i="6"/>
  <c r="F288" i="6"/>
  <c r="D288" i="6"/>
  <c r="E288" i="6" s="1"/>
  <c r="C288" i="6"/>
  <c r="B288" i="6"/>
  <c r="K252" i="6"/>
  <c r="I252" i="6"/>
  <c r="J252" i="6"/>
  <c r="H252" i="6"/>
  <c r="G252" i="6"/>
  <c r="F252" i="6"/>
  <c r="D252" i="6"/>
  <c r="E252" i="6" s="1"/>
  <c r="C252" i="6"/>
  <c r="B252" i="6"/>
  <c r="K216" i="6"/>
  <c r="I216" i="6"/>
  <c r="J216" i="6"/>
  <c r="H216" i="6"/>
  <c r="G216" i="6"/>
  <c r="F216" i="6"/>
  <c r="C216" i="6"/>
  <c r="D216" i="6"/>
  <c r="E216" i="6" s="1"/>
  <c r="B216" i="6"/>
  <c r="K180" i="6"/>
  <c r="I180" i="6"/>
  <c r="J180" i="6"/>
  <c r="H180" i="6"/>
  <c r="G180" i="6"/>
  <c r="F180" i="6"/>
  <c r="D180" i="6"/>
  <c r="E180" i="6" s="1"/>
  <c r="C180" i="6"/>
  <c r="B180" i="6"/>
  <c r="K144" i="6"/>
  <c r="I144" i="6"/>
  <c r="J144" i="6"/>
  <c r="H144" i="6"/>
  <c r="G144" i="6"/>
  <c r="F144" i="6"/>
  <c r="D144" i="6"/>
  <c r="E144" i="6" s="1"/>
  <c r="C144" i="6"/>
  <c r="B144" i="6"/>
  <c r="K108" i="6"/>
  <c r="I108" i="6"/>
  <c r="J108" i="6"/>
  <c r="H108" i="6"/>
  <c r="G108" i="6"/>
  <c r="F108" i="6"/>
  <c r="D108" i="6"/>
  <c r="E108" i="6" s="1"/>
  <c r="C108" i="6"/>
  <c r="B108" i="6"/>
  <c r="K48" i="6"/>
  <c r="I48" i="6"/>
  <c r="J48" i="6"/>
  <c r="H48" i="6"/>
  <c r="G48" i="6"/>
  <c r="F48" i="6"/>
  <c r="D48" i="6"/>
  <c r="E48" i="6" s="1"/>
  <c r="C48" i="6"/>
  <c r="B48" i="6"/>
  <c r="K3378" i="6"/>
  <c r="I3378" i="6"/>
  <c r="J3378" i="6"/>
  <c r="H3378" i="6"/>
  <c r="G3378" i="6"/>
  <c r="F3378" i="6"/>
  <c r="D3378" i="6"/>
  <c r="E3378" i="6" s="1"/>
  <c r="C3378" i="6"/>
  <c r="K3330" i="6"/>
  <c r="I3330" i="6"/>
  <c r="J3330" i="6"/>
  <c r="H3330" i="6"/>
  <c r="G3330" i="6"/>
  <c r="F3330" i="6"/>
  <c r="D3330" i="6"/>
  <c r="E3330" i="6" s="1"/>
  <c r="C3330" i="6"/>
  <c r="K3282" i="6"/>
  <c r="I3282" i="6"/>
  <c r="J3282" i="6"/>
  <c r="H3282" i="6"/>
  <c r="G3282" i="6"/>
  <c r="F3282" i="6"/>
  <c r="D3282" i="6"/>
  <c r="E3282" i="6" s="1"/>
  <c r="C3282" i="6"/>
  <c r="K3246" i="6"/>
  <c r="I3246" i="6"/>
  <c r="J3246" i="6"/>
  <c r="H3246" i="6"/>
  <c r="G3246" i="6"/>
  <c r="F3246" i="6"/>
  <c r="D3246" i="6"/>
  <c r="E3246" i="6" s="1"/>
  <c r="C3246" i="6"/>
  <c r="K3222" i="6"/>
  <c r="I3222" i="6"/>
  <c r="J3222" i="6"/>
  <c r="H3222" i="6"/>
  <c r="G3222" i="6"/>
  <c r="F3222" i="6"/>
  <c r="D3222" i="6"/>
  <c r="E3222" i="6" s="1"/>
  <c r="C3222" i="6"/>
  <c r="K3174" i="6"/>
  <c r="I3174" i="6"/>
  <c r="J3174" i="6"/>
  <c r="H3174" i="6"/>
  <c r="G3174" i="6"/>
  <c r="F3174" i="6"/>
  <c r="D3174" i="6"/>
  <c r="E3174" i="6" s="1"/>
  <c r="C3174" i="6"/>
  <c r="K3138" i="6"/>
  <c r="I3138" i="6"/>
  <c r="J3138" i="6"/>
  <c r="H3138" i="6"/>
  <c r="G3138" i="6"/>
  <c r="F3138" i="6"/>
  <c r="D3138" i="6"/>
  <c r="E3138" i="6" s="1"/>
  <c r="C3138" i="6"/>
  <c r="K3102" i="6"/>
  <c r="I3102" i="6"/>
  <c r="J3102" i="6"/>
  <c r="H3102" i="6"/>
  <c r="G3102" i="6"/>
  <c r="F3102" i="6"/>
  <c r="D3102" i="6"/>
  <c r="E3102" i="6" s="1"/>
  <c r="C3102" i="6"/>
  <c r="K3066" i="6"/>
  <c r="I3066" i="6"/>
  <c r="J3066" i="6"/>
  <c r="H3066" i="6"/>
  <c r="G3066" i="6"/>
  <c r="F3066" i="6"/>
  <c r="D3066" i="6"/>
  <c r="E3066" i="6" s="1"/>
  <c r="C3066" i="6"/>
  <c r="K3018" i="6"/>
  <c r="I3018" i="6"/>
  <c r="J3018" i="6"/>
  <c r="H3018" i="6"/>
  <c r="G3018" i="6"/>
  <c r="F3018" i="6"/>
  <c r="D3018" i="6"/>
  <c r="E3018" i="6" s="1"/>
  <c r="C3018" i="6"/>
  <c r="K2970" i="6"/>
  <c r="I2970" i="6"/>
  <c r="J2970" i="6"/>
  <c r="H2970" i="6"/>
  <c r="G2970" i="6"/>
  <c r="F2970" i="6"/>
  <c r="D2970" i="6"/>
  <c r="E2970" i="6" s="1"/>
  <c r="C2970" i="6"/>
  <c r="K2922" i="6"/>
  <c r="I2922" i="6"/>
  <c r="J2922" i="6"/>
  <c r="H2922" i="6"/>
  <c r="G2922" i="6"/>
  <c r="F2922" i="6"/>
  <c r="D2922" i="6"/>
  <c r="E2922" i="6" s="1"/>
  <c r="C2922" i="6"/>
  <c r="K2886" i="6"/>
  <c r="I2886" i="6"/>
  <c r="J2886" i="6"/>
  <c r="H2886" i="6"/>
  <c r="G2886" i="6"/>
  <c r="F2886" i="6"/>
  <c r="D2886" i="6"/>
  <c r="E2886" i="6" s="1"/>
  <c r="C2886" i="6"/>
  <c r="K2850" i="6"/>
  <c r="I2850" i="6"/>
  <c r="J2850" i="6"/>
  <c r="H2850" i="6"/>
  <c r="G2850" i="6"/>
  <c r="F2850" i="6"/>
  <c r="D2850" i="6"/>
  <c r="E2850" i="6" s="1"/>
  <c r="C2850" i="6"/>
  <c r="K2802" i="6"/>
  <c r="I2802" i="6"/>
  <c r="J2802" i="6"/>
  <c r="H2802" i="6"/>
  <c r="G2802" i="6"/>
  <c r="F2802" i="6"/>
  <c r="D2802" i="6"/>
  <c r="E2802" i="6" s="1"/>
  <c r="C2802" i="6"/>
  <c r="K2742" i="6"/>
  <c r="I2742" i="6"/>
  <c r="J2742" i="6"/>
  <c r="H2742" i="6"/>
  <c r="G2742" i="6"/>
  <c r="F2742" i="6"/>
  <c r="D2742" i="6"/>
  <c r="E2742" i="6" s="1"/>
  <c r="C2742" i="6"/>
  <c r="K2706" i="6"/>
  <c r="I2706" i="6"/>
  <c r="J2706" i="6"/>
  <c r="H2706" i="6"/>
  <c r="G2706" i="6"/>
  <c r="F2706" i="6"/>
  <c r="D2706" i="6"/>
  <c r="E2706" i="6" s="1"/>
  <c r="C2706" i="6"/>
  <c r="K2670" i="6"/>
  <c r="I2670" i="6"/>
  <c r="J2670" i="6"/>
  <c r="H2670" i="6"/>
  <c r="G2670" i="6"/>
  <c r="F2670" i="6"/>
  <c r="D2670" i="6"/>
  <c r="E2670" i="6" s="1"/>
  <c r="C2670" i="6"/>
  <c r="K2634" i="6"/>
  <c r="I2634" i="6"/>
  <c r="J2634" i="6"/>
  <c r="H2634" i="6"/>
  <c r="G2634" i="6"/>
  <c r="F2634" i="6"/>
  <c r="D2634" i="6"/>
  <c r="E2634" i="6" s="1"/>
  <c r="C2634" i="6"/>
  <c r="K2574" i="6"/>
  <c r="I2574" i="6"/>
  <c r="J2574" i="6"/>
  <c r="H2574" i="6"/>
  <c r="G2574" i="6"/>
  <c r="F2574" i="6"/>
  <c r="D2574" i="6"/>
  <c r="E2574" i="6" s="1"/>
  <c r="C2574" i="6"/>
  <c r="K2526" i="6"/>
  <c r="I2526" i="6"/>
  <c r="J2526" i="6"/>
  <c r="H2526" i="6"/>
  <c r="G2526" i="6"/>
  <c r="F2526" i="6"/>
  <c r="D2526" i="6"/>
  <c r="E2526" i="6" s="1"/>
  <c r="C2526" i="6"/>
  <c r="K2490" i="6"/>
  <c r="I2490" i="6"/>
  <c r="J2490" i="6"/>
  <c r="H2490" i="6"/>
  <c r="G2490" i="6"/>
  <c r="F2490" i="6"/>
  <c r="D2490" i="6"/>
  <c r="E2490" i="6" s="1"/>
  <c r="C2490" i="6"/>
  <c r="K2454" i="6"/>
  <c r="I2454" i="6"/>
  <c r="J2454" i="6"/>
  <c r="H2454" i="6"/>
  <c r="G2454" i="6"/>
  <c r="F2454" i="6"/>
  <c r="D2454" i="6"/>
  <c r="E2454" i="6" s="1"/>
  <c r="C2454" i="6"/>
  <c r="K2406" i="6"/>
  <c r="I2406" i="6"/>
  <c r="J2406" i="6"/>
  <c r="H2406" i="6"/>
  <c r="G2406" i="6"/>
  <c r="F2406" i="6"/>
  <c r="D2406" i="6"/>
  <c r="E2406" i="6" s="1"/>
  <c r="C2406" i="6"/>
  <c r="K2358" i="6"/>
  <c r="I2358" i="6"/>
  <c r="J2358" i="6"/>
  <c r="H2358" i="6"/>
  <c r="G2358" i="6"/>
  <c r="F2358" i="6"/>
  <c r="D2358" i="6"/>
  <c r="E2358" i="6" s="1"/>
  <c r="C2358" i="6"/>
  <c r="K2322" i="6"/>
  <c r="I2322" i="6"/>
  <c r="J2322" i="6"/>
  <c r="H2322" i="6"/>
  <c r="G2322" i="6"/>
  <c r="F2322" i="6"/>
  <c r="D2322" i="6"/>
  <c r="E2322" i="6" s="1"/>
  <c r="C2322" i="6"/>
  <c r="K2262" i="6"/>
  <c r="I2262" i="6"/>
  <c r="J2262" i="6"/>
  <c r="H2262" i="6"/>
  <c r="G2262" i="6"/>
  <c r="F2262" i="6"/>
  <c r="D2262" i="6"/>
  <c r="E2262" i="6" s="1"/>
  <c r="C2262" i="6"/>
  <c r="K2214" i="6"/>
  <c r="I2214" i="6"/>
  <c r="J2214" i="6"/>
  <c r="H2214" i="6"/>
  <c r="G2214" i="6"/>
  <c r="F2214" i="6"/>
  <c r="D2214" i="6"/>
  <c r="E2214" i="6" s="1"/>
  <c r="C2214" i="6"/>
  <c r="K2166" i="6"/>
  <c r="I2166" i="6"/>
  <c r="J2166" i="6"/>
  <c r="H2166" i="6"/>
  <c r="G2166" i="6"/>
  <c r="F2166" i="6"/>
  <c r="D2166" i="6"/>
  <c r="E2166" i="6" s="1"/>
  <c r="C2166" i="6"/>
  <c r="K2118" i="6"/>
  <c r="I2118" i="6"/>
  <c r="J2118" i="6"/>
  <c r="H2118" i="6"/>
  <c r="G2118" i="6"/>
  <c r="F2118" i="6"/>
  <c r="D2118" i="6"/>
  <c r="E2118" i="6" s="1"/>
  <c r="C2118" i="6"/>
  <c r="K2082" i="6"/>
  <c r="I2082" i="6"/>
  <c r="J2082" i="6"/>
  <c r="H2082" i="6"/>
  <c r="G2082" i="6"/>
  <c r="F2082" i="6"/>
  <c r="D2082" i="6"/>
  <c r="E2082" i="6" s="1"/>
  <c r="C2082" i="6"/>
  <c r="K2034" i="6"/>
  <c r="I2034" i="6"/>
  <c r="J2034" i="6"/>
  <c r="H2034" i="6"/>
  <c r="G2034" i="6"/>
  <c r="F2034" i="6"/>
  <c r="D2034" i="6"/>
  <c r="E2034" i="6" s="1"/>
  <c r="C2034" i="6"/>
  <c r="K1986" i="6"/>
  <c r="I1986" i="6"/>
  <c r="J1986" i="6"/>
  <c r="H1986" i="6"/>
  <c r="G1986" i="6"/>
  <c r="F1986" i="6"/>
  <c r="D1986" i="6"/>
  <c r="E1986" i="6" s="1"/>
  <c r="C1986" i="6"/>
  <c r="K1938" i="6"/>
  <c r="I1938" i="6"/>
  <c r="J1938" i="6"/>
  <c r="H1938" i="6"/>
  <c r="G1938" i="6"/>
  <c r="F1938" i="6"/>
  <c r="D1938" i="6"/>
  <c r="E1938" i="6" s="1"/>
  <c r="C1938" i="6"/>
  <c r="K1902" i="6"/>
  <c r="I1902" i="6"/>
  <c r="J1902" i="6"/>
  <c r="H1902" i="6"/>
  <c r="G1902" i="6"/>
  <c r="F1902" i="6"/>
  <c r="D1902" i="6"/>
  <c r="E1902" i="6" s="1"/>
  <c r="C1902" i="6"/>
  <c r="K1866" i="6"/>
  <c r="I1866" i="6"/>
  <c r="J1866" i="6"/>
  <c r="H1866" i="6"/>
  <c r="G1866" i="6"/>
  <c r="F1866" i="6"/>
  <c r="D1866" i="6"/>
  <c r="E1866" i="6" s="1"/>
  <c r="C1866" i="6"/>
  <c r="K1806" i="6"/>
  <c r="I1806" i="6"/>
  <c r="J1806" i="6"/>
  <c r="H1806" i="6"/>
  <c r="G1806" i="6"/>
  <c r="F1806" i="6"/>
  <c r="D1806" i="6"/>
  <c r="E1806" i="6" s="1"/>
  <c r="C1806" i="6"/>
  <c r="K1770" i="6"/>
  <c r="I1770" i="6"/>
  <c r="J1770" i="6"/>
  <c r="H1770" i="6"/>
  <c r="G1770" i="6"/>
  <c r="F1770" i="6"/>
  <c r="D1770" i="6"/>
  <c r="E1770" i="6" s="1"/>
  <c r="C1770" i="6"/>
  <c r="K1734" i="6"/>
  <c r="I1734" i="6"/>
  <c r="J1734" i="6"/>
  <c r="H1734" i="6"/>
  <c r="G1734" i="6"/>
  <c r="F1734" i="6"/>
  <c r="D1734" i="6"/>
  <c r="E1734" i="6" s="1"/>
  <c r="C1734" i="6"/>
  <c r="B1171" i="6"/>
  <c r="B1315" i="6"/>
  <c r="B1411" i="6"/>
  <c r="K29" i="6"/>
  <c r="I29" i="6"/>
  <c r="J29" i="6"/>
  <c r="H29" i="6"/>
  <c r="G29" i="6"/>
  <c r="F29" i="6"/>
  <c r="D29" i="6"/>
  <c r="E29" i="6" s="1"/>
  <c r="C29" i="6"/>
  <c r="K1475" i="6"/>
  <c r="I1475" i="6"/>
  <c r="J1475" i="6"/>
  <c r="H1475" i="6"/>
  <c r="G1475" i="6"/>
  <c r="F1475" i="6"/>
  <c r="D1475" i="6"/>
  <c r="E1475" i="6" s="1"/>
  <c r="C1475" i="6"/>
  <c r="B1475" i="6"/>
  <c r="K1439" i="6"/>
  <c r="I1439" i="6"/>
  <c r="J1439" i="6"/>
  <c r="H1439" i="6"/>
  <c r="G1439" i="6"/>
  <c r="F1439" i="6"/>
  <c r="D1439" i="6"/>
  <c r="E1439" i="6" s="1"/>
  <c r="C1439" i="6"/>
  <c r="B1439" i="6"/>
  <c r="K1427" i="6"/>
  <c r="I1427" i="6"/>
  <c r="J1427" i="6"/>
  <c r="H1427" i="6"/>
  <c r="G1427" i="6"/>
  <c r="F1427" i="6"/>
  <c r="D1427" i="6"/>
  <c r="E1427" i="6" s="1"/>
  <c r="C1427" i="6"/>
  <c r="B1427" i="6"/>
  <c r="K1391" i="6"/>
  <c r="I1391" i="6"/>
  <c r="J1391" i="6"/>
  <c r="H1391" i="6"/>
  <c r="G1391" i="6"/>
  <c r="F1391" i="6"/>
  <c r="D1391" i="6"/>
  <c r="E1391" i="6" s="1"/>
  <c r="C1391" i="6"/>
  <c r="B1391" i="6"/>
  <c r="K1355" i="6"/>
  <c r="I1355" i="6"/>
  <c r="J1355" i="6"/>
  <c r="H1355" i="6"/>
  <c r="G1355" i="6"/>
  <c r="F1355" i="6"/>
  <c r="D1355" i="6"/>
  <c r="E1355" i="6" s="1"/>
  <c r="C1355" i="6"/>
  <c r="B1355" i="6"/>
  <c r="K1319" i="6"/>
  <c r="I1319" i="6"/>
  <c r="J1319" i="6"/>
  <c r="H1319" i="6"/>
  <c r="G1319" i="6"/>
  <c r="F1319" i="6"/>
  <c r="D1319" i="6"/>
  <c r="E1319" i="6" s="1"/>
  <c r="C1319" i="6"/>
  <c r="B1319" i="6"/>
  <c r="K1283" i="6"/>
  <c r="I1283" i="6"/>
  <c r="J1283" i="6"/>
  <c r="H1283" i="6"/>
  <c r="G1283" i="6"/>
  <c r="F1283" i="6"/>
  <c r="D1283" i="6"/>
  <c r="E1283" i="6" s="1"/>
  <c r="C1283" i="6"/>
  <c r="B1283" i="6"/>
  <c r="K1247" i="6"/>
  <c r="I1247" i="6"/>
  <c r="J1247" i="6"/>
  <c r="H1247" i="6"/>
  <c r="G1247" i="6"/>
  <c r="F1247" i="6"/>
  <c r="D1247" i="6"/>
  <c r="E1247" i="6" s="1"/>
  <c r="C1247" i="6"/>
  <c r="B1247" i="6"/>
  <c r="K1223" i="6"/>
  <c r="I1223" i="6"/>
  <c r="J1223" i="6"/>
  <c r="H1223" i="6"/>
  <c r="G1223" i="6"/>
  <c r="F1223" i="6"/>
  <c r="D1223" i="6"/>
  <c r="E1223" i="6" s="1"/>
  <c r="C1223" i="6"/>
  <c r="B1223" i="6"/>
  <c r="K1187" i="6"/>
  <c r="I1187" i="6"/>
  <c r="J1187" i="6"/>
  <c r="H1187" i="6"/>
  <c r="G1187" i="6"/>
  <c r="F1187" i="6"/>
  <c r="D1187" i="6"/>
  <c r="E1187" i="6" s="1"/>
  <c r="C1187" i="6"/>
  <c r="B1187" i="6"/>
  <c r="K1151" i="6"/>
  <c r="I1151" i="6"/>
  <c r="J1151" i="6"/>
  <c r="H1151" i="6"/>
  <c r="G1151" i="6"/>
  <c r="F1151" i="6"/>
  <c r="D1151" i="6"/>
  <c r="E1151" i="6" s="1"/>
  <c r="C1151" i="6"/>
  <c r="B1151" i="6"/>
  <c r="K1115" i="6"/>
  <c r="I1115" i="6"/>
  <c r="J1115" i="6"/>
  <c r="H1115" i="6"/>
  <c r="G1115" i="6"/>
  <c r="F1115" i="6"/>
  <c r="D1115" i="6"/>
  <c r="E1115" i="6" s="1"/>
  <c r="C1115" i="6"/>
  <c r="B1115" i="6"/>
  <c r="K1091" i="6"/>
  <c r="I1091" i="6"/>
  <c r="J1091" i="6"/>
  <c r="H1091" i="6"/>
  <c r="G1091" i="6"/>
  <c r="F1091" i="6"/>
  <c r="D1091" i="6"/>
  <c r="E1091" i="6" s="1"/>
  <c r="C1091" i="6"/>
  <c r="B1091" i="6"/>
  <c r="K1055" i="6"/>
  <c r="I1055" i="6"/>
  <c r="J1055" i="6"/>
  <c r="H1055" i="6"/>
  <c r="G1055" i="6"/>
  <c r="F1055" i="6"/>
  <c r="D1055" i="6"/>
  <c r="E1055" i="6" s="1"/>
  <c r="C1055" i="6"/>
  <c r="B1055" i="6"/>
  <c r="K1031" i="6"/>
  <c r="I1031" i="6"/>
  <c r="J1031" i="6"/>
  <c r="H1031" i="6"/>
  <c r="G1031" i="6"/>
  <c r="F1031" i="6"/>
  <c r="D1031" i="6"/>
  <c r="E1031" i="6" s="1"/>
  <c r="C1031" i="6"/>
  <c r="B1031" i="6"/>
  <c r="K1007" i="6"/>
  <c r="I1007" i="6"/>
  <c r="J1007" i="6"/>
  <c r="H1007" i="6"/>
  <c r="G1007" i="6"/>
  <c r="F1007" i="6"/>
  <c r="D1007" i="6"/>
  <c r="E1007" i="6" s="1"/>
  <c r="C1007" i="6"/>
  <c r="B1007" i="6"/>
  <c r="K959" i="6"/>
  <c r="I959" i="6"/>
  <c r="J959" i="6"/>
  <c r="H959" i="6"/>
  <c r="G959" i="6"/>
  <c r="F959" i="6"/>
  <c r="D959" i="6"/>
  <c r="E959" i="6" s="1"/>
  <c r="C959" i="6"/>
  <c r="B959" i="6"/>
  <c r="K923" i="6"/>
  <c r="I923" i="6"/>
  <c r="J923" i="6"/>
  <c r="H923" i="6"/>
  <c r="G923" i="6"/>
  <c r="F923" i="6"/>
  <c r="D923" i="6"/>
  <c r="E923" i="6" s="1"/>
  <c r="C923" i="6"/>
  <c r="B923" i="6"/>
  <c r="K887" i="6"/>
  <c r="I887" i="6"/>
  <c r="J887" i="6"/>
  <c r="H887" i="6"/>
  <c r="G887" i="6"/>
  <c r="F887" i="6"/>
  <c r="D887" i="6"/>
  <c r="E887" i="6" s="1"/>
  <c r="C887" i="6"/>
  <c r="B887" i="6"/>
  <c r="K851" i="6"/>
  <c r="I851" i="6"/>
  <c r="J851" i="6"/>
  <c r="H851" i="6"/>
  <c r="G851" i="6"/>
  <c r="F851" i="6"/>
  <c r="D851" i="6"/>
  <c r="E851" i="6" s="1"/>
  <c r="C851" i="6"/>
  <c r="B851" i="6"/>
  <c r="K803" i="6"/>
  <c r="I803" i="6"/>
  <c r="J803" i="6"/>
  <c r="H803" i="6"/>
  <c r="G803" i="6"/>
  <c r="F803" i="6"/>
  <c r="D803" i="6"/>
  <c r="E803" i="6" s="1"/>
  <c r="C803" i="6"/>
  <c r="B803" i="6"/>
  <c r="K767" i="6"/>
  <c r="I767" i="6"/>
  <c r="J767" i="6"/>
  <c r="H767" i="6"/>
  <c r="G767" i="6"/>
  <c r="F767" i="6"/>
  <c r="D767" i="6"/>
  <c r="E767" i="6" s="1"/>
  <c r="C767" i="6"/>
  <c r="B767" i="6"/>
  <c r="K731" i="6"/>
  <c r="I731" i="6"/>
  <c r="J731" i="6"/>
  <c r="H731" i="6"/>
  <c r="G731" i="6"/>
  <c r="F731" i="6"/>
  <c r="D731" i="6"/>
  <c r="E731" i="6" s="1"/>
  <c r="C731" i="6"/>
  <c r="B731" i="6"/>
  <c r="K695" i="6"/>
  <c r="I695" i="6"/>
  <c r="J695" i="6"/>
  <c r="H695" i="6"/>
  <c r="G695" i="6"/>
  <c r="F695" i="6"/>
  <c r="D695" i="6"/>
  <c r="E695" i="6" s="1"/>
  <c r="C695" i="6"/>
  <c r="B695" i="6"/>
  <c r="K659" i="6"/>
  <c r="I659" i="6"/>
  <c r="J659" i="6"/>
  <c r="H659" i="6"/>
  <c r="G659" i="6"/>
  <c r="D659" i="6"/>
  <c r="E659" i="6" s="1"/>
  <c r="F659" i="6"/>
  <c r="C659" i="6"/>
  <c r="B659" i="6"/>
  <c r="K623" i="6"/>
  <c r="I623" i="6"/>
  <c r="J623" i="6"/>
  <c r="H623" i="6"/>
  <c r="G623" i="6"/>
  <c r="F623" i="6"/>
  <c r="D623" i="6"/>
  <c r="E623" i="6" s="1"/>
  <c r="C623" i="6"/>
  <c r="B623" i="6"/>
  <c r="K599" i="6"/>
  <c r="I599" i="6"/>
  <c r="J599" i="6"/>
  <c r="H599" i="6"/>
  <c r="G599" i="6"/>
  <c r="F599" i="6"/>
  <c r="D599" i="6"/>
  <c r="E599" i="6" s="1"/>
  <c r="C599" i="6"/>
  <c r="B599" i="6"/>
  <c r="K563" i="6"/>
  <c r="I563" i="6"/>
  <c r="J563" i="6"/>
  <c r="H563" i="6"/>
  <c r="G563" i="6"/>
  <c r="D563" i="6"/>
  <c r="E563" i="6" s="1"/>
  <c r="F563" i="6"/>
  <c r="C563" i="6"/>
  <c r="B563" i="6"/>
  <c r="K527" i="6"/>
  <c r="I527" i="6"/>
  <c r="J527" i="6"/>
  <c r="H527" i="6"/>
  <c r="G527" i="6"/>
  <c r="F527" i="6"/>
  <c r="D527" i="6"/>
  <c r="E527" i="6" s="1"/>
  <c r="C527" i="6"/>
  <c r="B527" i="6"/>
  <c r="K491" i="6"/>
  <c r="I491" i="6"/>
  <c r="J491" i="6"/>
  <c r="H491" i="6"/>
  <c r="G491" i="6"/>
  <c r="F491" i="6"/>
  <c r="D491" i="6"/>
  <c r="E491" i="6" s="1"/>
  <c r="C491" i="6"/>
  <c r="B491" i="6"/>
  <c r="K443" i="6"/>
  <c r="I443" i="6"/>
  <c r="J443" i="6"/>
  <c r="H443" i="6"/>
  <c r="G443" i="6"/>
  <c r="F443" i="6"/>
  <c r="D443" i="6"/>
  <c r="E443" i="6" s="1"/>
  <c r="C443" i="6"/>
  <c r="B443" i="6"/>
  <c r="K407" i="6"/>
  <c r="I407" i="6"/>
  <c r="J407" i="6"/>
  <c r="H407" i="6"/>
  <c r="G407" i="6"/>
  <c r="F407" i="6"/>
  <c r="D407" i="6"/>
  <c r="E407" i="6" s="1"/>
  <c r="C407" i="6"/>
  <c r="B407" i="6"/>
  <c r="K371" i="6"/>
  <c r="I371" i="6"/>
  <c r="J371" i="6"/>
  <c r="H371" i="6"/>
  <c r="G371" i="6"/>
  <c r="F371" i="6"/>
  <c r="D371" i="6"/>
  <c r="E371" i="6" s="1"/>
  <c r="C371" i="6"/>
  <c r="B371" i="6"/>
  <c r="K347" i="6"/>
  <c r="I347" i="6"/>
  <c r="J347" i="6"/>
  <c r="H347" i="6"/>
  <c r="G347" i="6"/>
  <c r="F347" i="6"/>
  <c r="D347" i="6"/>
  <c r="E347" i="6" s="1"/>
  <c r="C347" i="6"/>
  <c r="B347" i="6"/>
  <c r="K299" i="6"/>
  <c r="I299" i="6"/>
  <c r="J299" i="6"/>
  <c r="H299" i="6"/>
  <c r="G299" i="6"/>
  <c r="F299" i="6"/>
  <c r="D299" i="6"/>
  <c r="E299" i="6" s="1"/>
  <c r="C299" i="6"/>
  <c r="B299" i="6"/>
  <c r="K251" i="6"/>
  <c r="I251" i="6"/>
  <c r="J251" i="6"/>
  <c r="H251" i="6"/>
  <c r="G251" i="6"/>
  <c r="F251" i="6"/>
  <c r="D251" i="6"/>
  <c r="E251" i="6" s="1"/>
  <c r="C251" i="6"/>
  <c r="B251" i="6"/>
  <c r="K215" i="6"/>
  <c r="I215" i="6"/>
  <c r="J215" i="6"/>
  <c r="H215" i="6"/>
  <c r="G215" i="6"/>
  <c r="F215" i="6"/>
  <c r="D215" i="6"/>
  <c r="E215" i="6" s="1"/>
  <c r="C215" i="6"/>
  <c r="B215" i="6"/>
  <c r="K167" i="6"/>
  <c r="I167" i="6"/>
  <c r="J167" i="6"/>
  <c r="H167" i="6"/>
  <c r="G167" i="6"/>
  <c r="F167" i="6"/>
  <c r="D167" i="6"/>
  <c r="E167" i="6" s="1"/>
  <c r="C167" i="6"/>
  <c r="B167" i="6"/>
  <c r="K107" i="6"/>
  <c r="I107" i="6"/>
  <c r="J107" i="6"/>
  <c r="H107" i="6"/>
  <c r="G107" i="6"/>
  <c r="F107" i="6"/>
  <c r="D107" i="6"/>
  <c r="E107" i="6" s="1"/>
  <c r="C107" i="6"/>
  <c r="B107" i="6"/>
  <c r="K59" i="6"/>
  <c r="I59" i="6"/>
  <c r="J59" i="6"/>
  <c r="H59" i="6"/>
  <c r="G59" i="6"/>
  <c r="F59" i="6"/>
  <c r="D59" i="6"/>
  <c r="E59" i="6" s="1"/>
  <c r="C59" i="6"/>
  <c r="B59" i="6"/>
  <c r="K35" i="6"/>
  <c r="I35" i="6"/>
  <c r="J35" i="6"/>
  <c r="H35" i="6"/>
  <c r="G35" i="6"/>
  <c r="F35" i="6"/>
  <c r="D35" i="6"/>
  <c r="E35" i="6" s="1"/>
  <c r="C35" i="6"/>
  <c r="B35" i="6"/>
  <c r="K3365" i="6"/>
  <c r="I3365" i="6"/>
  <c r="J3365" i="6"/>
  <c r="H3365" i="6"/>
  <c r="G3365" i="6"/>
  <c r="F3365" i="6"/>
  <c r="D3365" i="6"/>
  <c r="E3365" i="6" s="1"/>
  <c r="C3365" i="6"/>
  <c r="K3317" i="6"/>
  <c r="I3317" i="6"/>
  <c r="J3317" i="6"/>
  <c r="H3317" i="6"/>
  <c r="G3317" i="6"/>
  <c r="F3317" i="6"/>
  <c r="D3317" i="6"/>
  <c r="E3317" i="6" s="1"/>
  <c r="C3317" i="6"/>
  <c r="K3257" i="6"/>
  <c r="I3257" i="6"/>
  <c r="J3257" i="6"/>
  <c r="H3257" i="6"/>
  <c r="G3257" i="6"/>
  <c r="F3257" i="6"/>
  <c r="D3257" i="6"/>
  <c r="E3257" i="6" s="1"/>
  <c r="C3257" i="6"/>
  <c r="K3209" i="6"/>
  <c r="I3209" i="6"/>
  <c r="J3209" i="6"/>
  <c r="H3209" i="6"/>
  <c r="G3209" i="6"/>
  <c r="F3209" i="6"/>
  <c r="D3209" i="6"/>
  <c r="E3209" i="6" s="1"/>
  <c r="C3209" i="6"/>
  <c r="K3161" i="6"/>
  <c r="I3161" i="6"/>
  <c r="J3161" i="6"/>
  <c r="H3161" i="6"/>
  <c r="G3161" i="6"/>
  <c r="F3161" i="6"/>
  <c r="D3161" i="6"/>
  <c r="E3161" i="6" s="1"/>
  <c r="C3161" i="6"/>
  <c r="K3125" i="6"/>
  <c r="I3125" i="6"/>
  <c r="J3125" i="6"/>
  <c r="H3125" i="6"/>
  <c r="G3125" i="6"/>
  <c r="F3125" i="6"/>
  <c r="D3125" i="6"/>
  <c r="E3125" i="6" s="1"/>
  <c r="C3125" i="6"/>
  <c r="K3077" i="6"/>
  <c r="I3077" i="6"/>
  <c r="J3077" i="6"/>
  <c r="H3077" i="6"/>
  <c r="G3077" i="6"/>
  <c r="F3077" i="6"/>
  <c r="D3077" i="6"/>
  <c r="E3077" i="6" s="1"/>
  <c r="C3077" i="6"/>
  <c r="K3029" i="6"/>
  <c r="I3029" i="6"/>
  <c r="J3029" i="6"/>
  <c r="H3029" i="6"/>
  <c r="G3029" i="6"/>
  <c r="F3029" i="6"/>
  <c r="D3029" i="6"/>
  <c r="E3029" i="6" s="1"/>
  <c r="C3029" i="6"/>
  <c r="K3005" i="6"/>
  <c r="I3005" i="6"/>
  <c r="J3005" i="6"/>
  <c r="H3005" i="6"/>
  <c r="G3005" i="6"/>
  <c r="F3005" i="6"/>
  <c r="D3005" i="6"/>
  <c r="E3005" i="6" s="1"/>
  <c r="C3005" i="6"/>
  <c r="K2969" i="6"/>
  <c r="I2969" i="6"/>
  <c r="J2969" i="6"/>
  <c r="H2969" i="6"/>
  <c r="G2969" i="6"/>
  <c r="F2969" i="6"/>
  <c r="D2969" i="6"/>
  <c r="E2969" i="6" s="1"/>
  <c r="C2969" i="6"/>
  <c r="K2921" i="6"/>
  <c r="I2921" i="6"/>
  <c r="J2921" i="6"/>
  <c r="H2921" i="6"/>
  <c r="G2921" i="6"/>
  <c r="F2921" i="6"/>
  <c r="D2921" i="6"/>
  <c r="E2921" i="6" s="1"/>
  <c r="C2921" i="6"/>
  <c r="K2897" i="6"/>
  <c r="I2897" i="6"/>
  <c r="J2897" i="6"/>
  <c r="H2897" i="6"/>
  <c r="G2897" i="6"/>
  <c r="F2897" i="6"/>
  <c r="D2897" i="6"/>
  <c r="E2897" i="6" s="1"/>
  <c r="C2897" i="6"/>
  <c r="K2849" i="6"/>
  <c r="I2849" i="6"/>
  <c r="J2849" i="6"/>
  <c r="H2849" i="6"/>
  <c r="G2849" i="6"/>
  <c r="F2849" i="6"/>
  <c r="D2849" i="6"/>
  <c r="E2849" i="6" s="1"/>
  <c r="C2849" i="6"/>
  <c r="K2813" i="6"/>
  <c r="I2813" i="6"/>
  <c r="J2813" i="6"/>
  <c r="H2813" i="6"/>
  <c r="G2813" i="6"/>
  <c r="F2813" i="6"/>
  <c r="D2813" i="6"/>
  <c r="E2813" i="6" s="1"/>
  <c r="C2813" i="6"/>
  <c r="K2765" i="6"/>
  <c r="I2765" i="6"/>
  <c r="J2765" i="6"/>
  <c r="H2765" i="6"/>
  <c r="G2765" i="6"/>
  <c r="F2765" i="6"/>
  <c r="D2765" i="6"/>
  <c r="E2765" i="6" s="1"/>
  <c r="C2765" i="6"/>
  <c r="K2705" i="6"/>
  <c r="I2705" i="6"/>
  <c r="J2705" i="6"/>
  <c r="H2705" i="6"/>
  <c r="G2705" i="6"/>
  <c r="F2705" i="6"/>
  <c r="D2705" i="6"/>
  <c r="E2705" i="6" s="1"/>
  <c r="C2705" i="6"/>
  <c r="K2669" i="6"/>
  <c r="I2669" i="6"/>
  <c r="J2669" i="6"/>
  <c r="H2669" i="6"/>
  <c r="G2669" i="6"/>
  <c r="F2669" i="6"/>
  <c r="D2669" i="6"/>
  <c r="E2669" i="6" s="1"/>
  <c r="C2669" i="6"/>
  <c r="K2621" i="6"/>
  <c r="I2621" i="6"/>
  <c r="J2621" i="6"/>
  <c r="H2621" i="6"/>
  <c r="G2621" i="6"/>
  <c r="F2621" i="6"/>
  <c r="D2621" i="6"/>
  <c r="E2621" i="6" s="1"/>
  <c r="C2621" i="6"/>
  <c r="K2585" i="6"/>
  <c r="I2585" i="6"/>
  <c r="J2585" i="6"/>
  <c r="H2585" i="6"/>
  <c r="G2585" i="6"/>
  <c r="F2585" i="6"/>
  <c r="D2585" i="6"/>
  <c r="E2585" i="6" s="1"/>
  <c r="C2585" i="6"/>
  <c r="K2549" i="6"/>
  <c r="I2549" i="6"/>
  <c r="J2549" i="6"/>
  <c r="H2549" i="6"/>
  <c r="G2549" i="6"/>
  <c r="F2549" i="6"/>
  <c r="D2549" i="6"/>
  <c r="E2549" i="6" s="1"/>
  <c r="C2549" i="6"/>
  <c r="K2525" i="6"/>
  <c r="I2525" i="6"/>
  <c r="J2525" i="6"/>
  <c r="H2525" i="6"/>
  <c r="G2525" i="6"/>
  <c r="F2525" i="6"/>
  <c r="D2525" i="6"/>
  <c r="E2525" i="6" s="1"/>
  <c r="C2525" i="6"/>
  <c r="K2477" i="6"/>
  <c r="I2477" i="6"/>
  <c r="J2477" i="6"/>
  <c r="H2477" i="6"/>
  <c r="G2477" i="6"/>
  <c r="F2477" i="6"/>
  <c r="D2477" i="6"/>
  <c r="E2477" i="6" s="1"/>
  <c r="C2477" i="6"/>
  <c r="K2441" i="6"/>
  <c r="I2441" i="6"/>
  <c r="J2441" i="6"/>
  <c r="H2441" i="6"/>
  <c r="G2441" i="6"/>
  <c r="F2441" i="6"/>
  <c r="D2441" i="6"/>
  <c r="E2441" i="6" s="1"/>
  <c r="C2441" i="6"/>
  <c r="K2405" i="6"/>
  <c r="I2405" i="6"/>
  <c r="J2405" i="6"/>
  <c r="H2405" i="6"/>
  <c r="G2405" i="6"/>
  <c r="F2405" i="6"/>
  <c r="D2405" i="6"/>
  <c r="E2405" i="6" s="1"/>
  <c r="C2405" i="6"/>
  <c r="K2357" i="6"/>
  <c r="I2357" i="6"/>
  <c r="J2357" i="6"/>
  <c r="H2357" i="6"/>
  <c r="G2357" i="6"/>
  <c r="F2357" i="6"/>
  <c r="D2357" i="6"/>
  <c r="E2357" i="6" s="1"/>
  <c r="C2357" i="6"/>
  <c r="K2309" i="6"/>
  <c r="I2309" i="6"/>
  <c r="J2309" i="6"/>
  <c r="H2309" i="6"/>
  <c r="G2309" i="6"/>
  <c r="F2309" i="6"/>
  <c r="D2309" i="6"/>
  <c r="E2309" i="6" s="1"/>
  <c r="C2309" i="6"/>
  <c r="K2285" i="6"/>
  <c r="I2285" i="6"/>
  <c r="J2285" i="6"/>
  <c r="H2285" i="6"/>
  <c r="G2285" i="6"/>
  <c r="F2285" i="6"/>
  <c r="D2285" i="6"/>
  <c r="E2285" i="6" s="1"/>
  <c r="C2285" i="6"/>
  <c r="K2249" i="6"/>
  <c r="I2249" i="6"/>
  <c r="J2249" i="6"/>
  <c r="H2249" i="6"/>
  <c r="G2249" i="6"/>
  <c r="F2249" i="6"/>
  <c r="D2249" i="6"/>
  <c r="E2249" i="6" s="1"/>
  <c r="C2249" i="6"/>
  <c r="K2213" i="6"/>
  <c r="I2213" i="6"/>
  <c r="J2213" i="6"/>
  <c r="H2213" i="6"/>
  <c r="G2213" i="6"/>
  <c r="F2213" i="6"/>
  <c r="D2213" i="6"/>
  <c r="E2213" i="6" s="1"/>
  <c r="C2213" i="6"/>
  <c r="K2153" i="6"/>
  <c r="I2153" i="6"/>
  <c r="J2153" i="6"/>
  <c r="H2153" i="6"/>
  <c r="G2153" i="6"/>
  <c r="F2153" i="6"/>
  <c r="D2153" i="6"/>
  <c r="E2153" i="6" s="1"/>
  <c r="C2153" i="6"/>
  <c r="K2117" i="6"/>
  <c r="I2117" i="6"/>
  <c r="J2117" i="6"/>
  <c r="H2117" i="6"/>
  <c r="G2117" i="6"/>
  <c r="F2117" i="6"/>
  <c r="D2117" i="6"/>
  <c r="E2117" i="6" s="1"/>
  <c r="C2117" i="6"/>
  <c r="K2081" i="6"/>
  <c r="I2081" i="6"/>
  <c r="J2081" i="6"/>
  <c r="H2081" i="6"/>
  <c r="G2081" i="6"/>
  <c r="F2081" i="6"/>
  <c r="D2081" i="6"/>
  <c r="E2081" i="6" s="1"/>
  <c r="C2081" i="6"/>
  <c r="K2045" i="6"/>
  <c r="I2045" i="6"/>
  <c r="J2045" i="6"/>
  <c r="H2045" i="6"/>
  <c r="G2045" i="6"/>
  <c r="F2045" i="6"/>
  <c r="D2045" i="6"/>
  <c r="E2045" i="6" s="1"/>
  <c r="C2045" i="6"/>
  <c r="K1973" i="6"/>
  <c r="I1973" i="6"/>
  <c r="J1973" i="6"/>
  <c r="H1973" i="6"/>
  <c r="G1973" i="6"/>
  <c r="F1973" i="6"/>
  <c r="D1973" i="6"/>
  <c r="E1973" i="6" s="1"/>
  <c r="C1973" i="6"/>
  <c r="K28" i="6"/>
  <c r="I28" i="6"/>
  <c r="J28" i="6"/>
  <c r="H28" i="6"/>
  <c r="G28" i="6"/>
  <c r="F28" i="6"/>
  <c r="D28" i="6"/>
  <c r="E28" i="6" s="1"/>
  <c r="C28" i="6"/>
  <c r="B28" i="6"/>
  <c r="K1498" i="6"/>
  <c r="I1498" i="6"/>
  <c r="J1498" i="6"/>
  <c r="H1498" i="6"/>
  <c r="G1498" i="6"/>
  <c r="F1498" i="6"/>
  <c r="D1498" i="6"/>
  <c r="E1498" i="6" s="1"/>
  <c r="C1498" i="6"/>
  <c r="B1498" i="6"/>
  <c r="K1462" i="6"/>
  <c r="I1462" i="6"/>
  <c r="J1462" i="6"/>
  <c r="H1462" i="6"/>
  <c r="G1462" i="6"/>
  <c r="F1462" i="6"/>
  <c r="D1462" i="6"/>
  <c r="E1462" i="6" s="1"/>
  <c r="C1462" i="6"/>
  <c r="B1462" i="6"/>
  <c r="K1438" i="6"/>
  <c r="I1438" i="6"/>
  <c r="J1438" i="6"/>
  <c r="H1438" i="6"/>
  <c r="G1438" i="6"/>
  <c r="F1438" i="6"/>
  <c r="D1438" i="6"/>
  <c r="E1438" i="6" s="1"/>
  <c r="C1438" i="6"/>
  <c r="B1438" i="6"/>
  <c r="K1402" i="6"/>
  <c r="I1402" i="6"/>
  <c r="J1402" i="6"/>
  <c r="H1402" i="6"/>
  <c r="G1402" i="6"/>
  <c r="F1402" i="6"/>
  <c r="D1402" i="6"/>
  <c r="E1402" i="6" s="1"/>
  <c r="C1402" i="6"/>
  <c r="B1402" i="6"/>
  <c r="K1366" i="6"/>
  <c r="I1366" i="6"/>
  <c r="J1366" i="6"/>
  <c r="H1366" i="6"/>
  <c r="G1366" i="6"/>
  <c r="F1366" i="6"/>
  <c r="D1366" i="6"/>
  <c r="E1366" i="6" s="1"/>
  <c r="C1366" i="6"/>
  <c r="B1366" i="6"/>
  <c r="K1342" i="6"/>
  <c r="I1342" i="6"/>
  <c r="J1342" i="6"/>
  <c r="H1342" i="6"/>
  <c r="G1342" i="6"/>
  <c r="F1342" i="6"/>
  <c r="D1342" i="6"/>
  <c r="E1342" i="6" s="1"/>
  <c r="C1342" i="6"/>
  <c r="B1342" i="6"/>
  <c r="K1318" i="6"/>
  <c r="I1318" i="6"/>
  <c r="J1318" i="6"/>
  <c r="H1318" i="6"/>
  <c r="G1318" i="6"/>
  <c r="F1318" i="6"/>
  <c r="D1318" i="6"/>
  <c r="E1318" i="6" s="1"/>
  <c r="C1318" i="6"/>
  <c r="B1318" i="6"/>
  <c r="K1294" i="6"/>
  <c r="I1294" i="6"/>
  <c r="J1294" i="6"/>
  <c r="H1294" i="6"/>
  <c r="F1294" i="6"/>
  <c r="G1294" i="6"/>
  <c r="D1294" i="6"/>
  <c r="E1294" i="6" s="1"/>
  <c r="C1294" i="6"/>
  <c r="B1294" i="6"/>
  <c r="K1258" i="6"/>
  <c r="I1258" i="6"/>
  <c r="J1258" i="6"/>
  <c r="H1258" i="6"/>
  <c r="G1258" i="6"/>
  <c r="F1258" i="6"/>
  <c r="D1258" i="6"/>
  <c r="E1258" i="6" s="1"/>
  <c r="C1258" i="6"/>
  <c r="B1258" i="6"/>
  <c r="K1234" i="6"/>
  <c r="I1234" i="6"/>
  <c r="J1234" i="6"/>
  <c r="H1234" i="6"/>
  <c r="G1234" i="6"/>
  <c r="F1234" i="6"/>
  <c r="D1234" i="6"/>
  <c r="E1234" i="6" s="1"/>
  <c r="C1234" i="6"/>
  <c r="B1234" i="6"/>
  <c r="K1210" i="6"/>
  <c r="I1210" i="6"/>
  <c r="J1210" i="6"/>
  <c r="H1210" i="6"/>
  <c r="G1210" i="6"/>
  <c r="F1210" i="6"/>
  <c r="D1210" i="6"/>
  <c r="E1210" i="6" s="1"/>
  <c r="C1210" i="6"/>
  <c r="B1210" i="6"/>
  <c r="K1186" i="6"/>
  <c r="I1186" i="6"/>
  <c r="J1186" i="6"/>
  <c r="H1186" i="6"/>
  <c r="G1186" i="6"/>
  <c r="F1186" i="6"/>
  <c r="D1186" i="6"/>
  <c r="E1186" i="6" s="1"/>
  <c r="C1186" i="6"/>
  <c r="B1186" i="6"/>
  <c r="K1162" i="6"/>
  <c r="I1162" i="6"/>
  <c r="J1162" i="6"/>
  <c r="H1162" i="6"/>
  <c r="G1162" i="6"/>
  <c r="F1162" i="6"/>
  <c r="D1162" i="6"/>
  <c r="E1162" i="6" s="1"/>
  <c r="C1162" i="6"/>
  <c r="B1162" i="6"/>
  <c r="K1138" i="6"/>
  <c r="I1138" i="6"/>
  <c r="J1138" i="6"/>
  <c r="H1138" i="6"/>
  <c r="G1138" i="6"/>
  <c r="F1138" i="6"/>
  <c r="D1138" i="6"/>
  <c r="E1138" i="6" s="1"/>
  <c r="C1138" i="6"/>
  <c r="B1138" i="6"/>
  <c r="K1114" i="6"/>
  <c r="I1114" i="6"/>
  <c r="J1114" i="6"/>
  <c r="H1114" i="6"/>
  <c r="G1114" i="6"/>
  <c r="F1114" i="6"/>
  <c r="D1114" i="6"/>
  <c r="E1114" i="6" s="1"/>
  <c r="C1114" i="6"/>
  <c r="B1114" i="6"/>
  <c r="K1090" i="6"/>
  <c r="I1090" i="6"/>
  <c r="J1090" i="6"/>
  <c r="H1090" i="6"/>
  <c r="G1090" i="6"/>
  <c r="F1090" i="6"/>
  <c r="D1090" i="6"/>
  <c r="E1090" i="6" s="1"/>
  <c r="C1090" i="6"/>
  <c r="B1090" i="6"/>
  <c r="K1066" i="6"/>
  <c r="I1066" i="6"/>
  <c r="J1066" i="6"/>
  <c r="H1066" i="6"/>
  <c r="G1066" i="6"/>
  <c r="F1066" i="6"/>
  <c r="D1066" i="6"/>
  <c r="E1066" i="6" s="1"/>
  <c r="C1066" i="6"/>
  <c r="B1066" i="6"/>
  <c r="K1042" i="6"/>
  <c r="I1042" i="6"/>
  <c r="J1042" i="6"/>
  <c r="H1042" i="6"/>
  <c r="G1042" i="6"/>
  <c r="F1042" i="6"/>
  <c r="D1042" i="6"/>
  <c r="E1042" i="6" s="1"/>
  <c r="C1042" i="6"/>
  <c r="B1042" i="6"/>
  <c r="K1018" i="6"/>
  <c r="I1018" i="6"/>
  <c r="J1018" i="6"/>
  <c r="H1018" i="6"/>
  <c r="G1018" i="6"/>
  <c r="F1018" i="6"/>
  <c r="D1018" i="6"/>
  <c r="E1018" i="6" s="1"/>
  <c r="C1018" i="6"/>
  <c r="B1018" i="6"/>
  <c r="K982" i="6"/>
  <c r="I982" i="6"/>
  <c r="J982" i="6"/>
  <c r="H982" i="6"/>
  <c r="G982" i="6"/>
  <c r="F982" i="6"/>
  <c r="D982" i="6"/>
  <c r="E982" i="6" s="1"/>
  <c r="C982" i="6"/>
  <c r="B982" i="6"/>
  <c r="K958" i="6"/>
  <c r="I958" i="6"/>
  <c r="J958" i="6"/>
  <c r="H958" i="6"/>
  <c r="F958" i="6"/>
  <c r="G958" i="6"/>
  <c r="D958" i="6"/>
  <c r="E958" i="6" s="1"/>
  <c r="C958" i="6"/>
  <c r="B958" i="6"/>
  <c r="K922" i="6"/>
  <c r="I922" i="6"/>
  <c r="J922" i="6"/>
  <c r="H922" i="6"/>
  <c r="G922" i="6"/>
  <c r="F922" i="6"/>
  <c r="D922" i="6"/>
  <c r="E922" i="6" s="1"/>
  <c r="C922" i="6"/>
  <c r="B922" i="6"/>
  <c r="K898" i="6"/>
  <c r="I898" i="6"/>
  <c r="J898" i="6"/>
  <c r="H898" i="6"/>
  <c r="G898" i="6"/>
  <c r="F898" i="6"/>
  <c r="D898" i="6"/>
  <c r="E898" i="6" s="1"/>
  <c r="C898" i="6"/>
  <c r="B898" i="6"/>
  <c r="K874" i="6"/>
  <c r="I874" i="6"/>
  <c r="J874" i="6"/>
  <c r="H874" i="6"/>
  <c r="G874" i="6"/>
  <c r="F874" i="6"/>
  <c r="D874" i="6"/>
  <c r="E874" i="6" s="1"/>
  <c r="C874" i="6"/>
  <c r="B874" i="6"/>
  <c r="K850" i="6"/>
  <c r="I850" i="6"/>
  <c r="J850" i="6"/>
  <c r="H850" i="6"/>
  <c r="G850" i="6"/>
  <c r="F850" i="6"/>
  <c r="D850" i="6"/>
  <c r="E850" i="6" s="1"/>
  <c r="C850" i="6"/>
  <c r="B850" i="6"/>
  <c r="K826" i="6"/>
  <c r="I826" i="6"/>
  <c r="J826" i="6"/>
  <c r="H826" i="6"/>
  <c r="G826" i="6"/>
  <c r="F826" i="6"/>
  <c r="D826" i="6"/>
  <c r="E826" i="6" s="1"/>
  <c r="C826" i="6"/>
  <c r="B826" i="6"/>
  <c r="K802" i="6"/>
  <c r="I802" i="6"/>
  <c r="J802" i="6"/>
  <c r="H802" i="6"/>
  <c r="G802" i="6"/>
  <c r="F802" i="6"/>
  <c r="D802" i="6"/>
  <c r="E802" i="6" s="1"/>
  <c r="C802" i="6"/>
  <c r="B802" i="6"/>
  <c r="K778" i="6"/>
  <c r="I778" i="6"/>
  <c r="J778" i="6"/>
  <c r="H778" i="6"/>
  <c r="G778" i="6"/>
  <c r="F778" i="6"/>
  <c r="D778" i="6"/>
  <c r="E778" i="6" s="1"/>
  <c r="C778" i="6"/>
  <c r="B778" i="6"/>
  <c r="K754" i="6"/>
  <c r="I754" i="6"/>
  <c r="J754" i="6"/>
  <c r="H754" i="6"/>
  <c r="G754" i="6"/>
  <c r="F754" i="6"/>
  <c r="D754" i="6"/>
  <c r="E754" i="6" s="1"/>
  <c r="C754" i="6"/>
  <c r="B754" i="6"/>
  <c r="K730" i="6"/>
  <c r="I730" i="6"/>
  <c r="J730" i="6"/>
  <c r="H730" i="6"/>
  <c r="G730" i="6"/>
  <c r="F730" i="6"/>
  <c r="D730" i="6"/>
  <c r="E730" i="6" s="1"/>
  <c r="C730" i="6"/>
  <c r="B730" i="6"/>
  <c r="K718" i="6"/>
  <c r="I718" i="6"/>
  <c r="J718" i="6"/>
  <c r="H718" i="6"/>
  <c r="G718" i="6"/>
  <c r="F718" i="6"/>
  <c r="D718" i="6"/>
  <c r="E718" i="6" s="1"/>
  <c r="C718" i="6"/>
  <c r="B718" i="6"/>
  <c r="K694" i="6"/>
  <c r="I694" i="6"/>
  <c r="J694" i="6"/>
  <c r="H694" i="6"/>
  <c r="G694" i="6"/>
  <c r="F694" i="6"/>
  <c r="D694" i="6"/>
  <c r="E694" i="6" s="1"/>
  <c r="C694" i="6"/>
  <c r="B694" i="6"/>
  <c r="K670" i="6"/>
  <c r="I670" i="6"/>
  <c r="J670" i="6"/>
  <c r="H670" i="6"/>
  <c r="G670" i="6"/>
  <c r="F670" i="6"/>
  <c r="D670" i="6"/>
  <c r="E670" i="6" s="1"/>
  <c r="C670" i="6"/>
  <c r="B670" i="6"/>
  <c r="K646" i="6"/>
  <c r="I646" i="6"/>
  <c r="J646" i="6"/>
  <c r="H646" i="6"/>
  <c r="G646" i="6"/>
  <c r="F646" i="6"/>
  <c r="D646" i="6"/>
  <c r="E646" i="6" s="1"/>
  <c r="C646" i="6"/>
  <c r="B646" i="6"/>
  <c r="K622" i="6"/>
  <c r="I622" i="6"/>
  <c r="J622" i="6"/>
  <c r="H622" i="6"/>
  <c r="G622" i="6"/>
  <c r="F622" i="6"/>
  <c r="D622" i="6"/>
  <c r="E622" i="6" s="1"/>
  <c r="C622" i="6"/>
  <c r="B622" i="6"/>
  <c r="K598" i="6"/>
  <c r="I598" i="6"/>
  <c r="J598" i="6"/>
  <c r="H598" i="6"/>
  <c r="G598" i="6"/>
  <c r="F598" i="6"/>
  <c r="D598" i="6"/>
  <c r="E598" i="6" s="1"/>
  <c r="C598" i="6"/>
  <c r="B598" i="6"/>
  <c r="K574" i="6"/>
  <c r="I574" i="6"/>
  <c r="J574" i="6"/>
  <c r="H574" i="6"/>
  <c r="G574" i="6"/>
  <c r="F574" i="6"/>
  <c r="D574" i="6"/>
  <c r="E574" i="6" s="1"/>
  <c r="C574" i="6"/>
  <c r="B574" i="6"/>
  <c r="K550" i="6"/>
  <c r="I550" i="6"/>
  <c r="J550" i="6"/>
  <c r="H550" i="6"/>
  <c r="G550" i="6"/>
  <c r="F550" i="6"/>
  <c r="D550" i="6"/>
  <c r="E550" i="6" s="1"/>
  <c r="C550" i="6"/>
  <c r="B550" i="6"/>
  <c r="K526" i="6"/>
  <c r="I526" i="6"/>
  <c r="J526" i="6"/>
  <c r="H526" i="6"/>
  <c r="G526" i="6"/>
  <c r="F526" i="6"/>
  <c r="D526" i="6"/>
  <c r="E526" i="6" s="1"/>
  <c r="C526" i="6"/>
  <c r="B526" i="6"/>
  <c r="K502" i="6"/>
  <c r="I502" i="6"/>
  <c r="J502" i="6"/>
  <c r="H502" i="6"/>
  <c r="G502" i="6"/>
  <c r="F502" i="6"/>
  <c r="D502" i="6"/>
  <c r="E502" i="6" s="1"/>
  <c r="C502" i="6"/>
  <c r="B502" i="6"/>
  <c r="K478" i="6"/>
  <c r="I478" i="6"/>
  <c r="J478" i="6"/>
  <c r="H478" i="6"/>
  <c r="G478" i="6"/>
  <c r="F478" i="6"/>
  <c r="D478" i="6"/>
  <c r="E478" i="6" s="1"/>
  <c r="C478" i="6"/>
  <c r="B478" i="6"/>
  <c r="K454" i="6"/>
  <c r="I454" i="6"/>
  <c r="J454" i="6"/>
  <c r="H454" i="6"/>
  <c r="G454" i="6"/>
  <c r="F454" i="6"/>
  <c r="D454" i="6"/>
  <c r="E454" i="6" s="1"/>
  <c r="C454" i="6"/>
  <c r="B454" i="6"/>
  <c r="K430" i="6"/>
  <c r="I430" i="6"/>
  <c r="J430" i="6"/>
  <c r="H430" i="6"/>
  <c r="G430" i="6"/>
  <c r="F430" i="6"/>
  <c r="D430" i="6"/>
  <c r="E430" i="6" s="1"/>
  <c r="C430" i="6"/>
  <c r="B430" i="6"/>
  <c r="K406" i="6"/>
  <c r="I406" i="6"/>
  <c r="J406" i="6"/>
  <c r="H406" i="6"/>
  <c r="G406" i="6"/>
  <c r="F406" i="6"/>
  <c r="D406" i="6"/>
  <c r="E406" i="6" s="1"/>
  <c r="C406" i="6"/>
  <c r="B406" i="6"/>
  <c r="K382" i="6"/>
  <c r="I382" i="6"/>
  <c r="J382" i="6"/>
  <c r="H382" i="6"/>
  <c r="G382" i="6"/>
  <c r="F382" i="6"/>
  <c r="D382" i="6"/>
  <c r="E382" i="6" s="1"/>
  <c r="C382" i="6"/>
  <c r="B382" i="6"/>
  <c r="K358" i="6"/>
  <c r="I358" i="6"/>
  <c r="J358" i="6"/>
  <c r="H358" i="6"/>
  <c r="G358" i="6"/>
  <c r="F358" i="6"/>
  <c r="D358" i="6"/>
  <c r="E358" i="6" s="1"/>
  <c r="C358" i="6"/>
  <c r="B358" i="6"/>
  <c r="K334" i="6"/>
  <c r="I334" i="6"/>
  <c r="J334" i="6"/>
  <c r="H334" i="6"/>
  <c r="G334" i="6"/>
  <c r="F334" i="6"/>
  <c r="D334" i="6"/>
  <c r="E334" i="6" s="1"/>
  <c r="C334" i="6"/>
  <c r="B334" i="6"/>
  <c r="K310" i="6"/>
  <c r="I310" i="6"/>
  <c r="J310" i="6"/>
  <c r="H310" i="6"/>
  <c r="G310" i="6"/>
  <c r="F310" i="6"/>
  <c r="D310" i="6"/>
  <c r="E310" i="6" s="1"/>
  <c r="C310" i="6"/>
  <c r="B310" i="6"/>
  <c r="K286" i="6"/>
  <c r="I286" i="6"/>
  <c r="J286" i="6"/>
  <c r="H286" i="6"/>
  <c r="G286" i="6"/>
  <c r="F286" i="6"/>
  <c r="D286" i="6"/>
  <c r="E286" i="6" s="1"/>
  <c r="C286" i="6"/>
  <c r="B286" i="6"/>
  <c r="K262" i="6"/>
  <c r="I262" i="6"/>
  <c r="J262" i="6"/>
  <c r="H262" i="6"/>
  <c r="G262" i="6"/>
  <c r="F262" i="6"/>
  <c r="D262" i="6"/>
  <c r="E262" i="6" s="1"/>
  <c r="C262" i="6"/>
  <c r="B262" i="6"/>
  <c r="K238" i="6"/>
  <c r="I238" i="6"/>
  <c r="J238" i="6"/>
  <c r="H238" i="6"/>
  <c r="G238" i="6"/>
  <c r="F238" i="6"/>
  <c r="D238" i="6"/>
  <c r="E238" i="6" s="1"/>
  <c r="C238" i="6"/>
  <c r="B238" i="6"/>
  <c r="K214" i="6"/>
  <c r="I214" i="6"/>
  <c r="J214" i="6"/>
  <c r="H214" i="6"/>
  <c r="G214" i="6"/>
  <c r="F214" i="6"/>
  <c r="D214" i="6"/>
  <c r="E214" i="6" s="1"/>
  <c r="C214" i="6"/>
  <c r="B214" i="6"/>
  <c r="K178" i="6"/>
  <c r="I178" i="6"/>
  <c r="J178" i="6"/>
  <c r="H178" i="6"/>
  <c r="G178" i="6"/>
  <c r="F178" i="6"/>
  <c r="D178" i="6"/>
  <c r="E178" i="6" s="1"/>
  <c r="C178" i="6"/>
  <c r="B178" i="6"/>
  <c r="K154" i="6"/>
  <c r="I154" i="6"/>
  <c r="J154" i="6"/>
  <c r="H154" i="6"/>
  <c r="G154" i="6"/>
  <c r="F154" i="6"/>
  <c r="D154" i="6"/>
  <c r="E154" i="6" s="1"/>
  <c r="C154" i="6"/>
  <c r="B154" i="6"/>
  <c r="K130" i="6"/>
  <c r="I130" i="6"/>
  <c r="J130" i="6"/>
  <c r="H130" i="6"/>
  <c r="G130" i="6"/>
  <c r="F130" i="6"/>
  <c r="D130" i="6"/>
  <c r="E130" i="6" s="1"/>
  <c r="C130" i="6"/>
  <c r="B130" i="6"/>
  <c r="K106" i="6"/>
  <c r="I106" i="6"/>
  <c r="J106" i="6"/>
  <c r="H106" i="6"/>
  <c r="G106" i="6"/>
  <c r="F106" i="6"/>
  <c r="D106" i="6"/>
  <c r="E106" i="6" s="1"/>
  <c r="C106" i="6"/>
  <c r="B106" i="6"/>
  <c r="K94" i="6"/>
  <c r="I94" i="6"/>
  <c r="J94" i="6"/>
  <c r="H94" i="6"/>
  <c r="G94" i="6"/>
  <c r="F94" i="6"/>
  <c r="D94" i="6"/>
  <c r="E94" i="6" s="1"/>
  <c r="C94" i="6"/>
  <c r="B94" i="6"/>
  <c r="K70" i="6"/>
  <c r="I70" i="6"/>
  <c r="J70" i="6"/>
  <c r="H70" i="6"/>
  <c r="G70" i="6"/>
  <c r="F70" i="6"/>
  <c r="D70" i="6"/>
  <c r="E70" i="6" s="1"/>
  <c r="C70" i="6"/>
  <c r="B70" i="6"/>
  <c r="K46" i="6"/>
  <c r="I46" i="6"/>
  <c r="J46" i="6"/>
  <c r="H46" i="6"/>
  <c r="G46" i="6"/>
  <c r="F46" i="6"/>
  <c r="D46" i="6"/>
  <c r="E46" i="6" s="1"/>
  <c r="C46" i="6"/>
  <c r="B46" i="6"/>
  <c r="K3388" i="6"/>
  <c r="I3388" i="6"/>
  <c r="J3388" i="6"/>
  <c r="H3388" i="6"/>
  <c r="G3388" i="6"/>
  <c r="F3388" i="6"/>
  <c r="D3388" i="6"/>
  <c r="E3388" i="6" s="1"/>
  <c r="B3388" i="6"/>
  <c r="C3388" i="6"/>
  <c r="K3364" i="6"/>
  <c r="I3364" i="6"/>
  <c r="J3364" i="6"/>
  <c r="H3364" i="6"/>
  <c r="G3364" i="6"/>
  <c r="F3364" i="6"/>
  <c r="D3364" i="6"/>
  <c r="E3364" i="6" s="1"/>
  <c r="B3364" i="6"/>
  <c r="C3364" i="6"/>
  <c r="K3340" i="6"/>
  <c r="I3340" i="6"/>
  <c r="J3340" i="6"/>
  <c r="H3340" i="6"/>
  <c r="G3340" i="6"/>
  <c r="F3340" i="6"/>
  <c r="D3340" i="6"/>
  <c r="E3340" i="6" s="1"/>
  <c r="B3340" i="6"/>
  <c r="C3340" i="6"/>
  <c r="K3316" i="6"/>
  <c r="I3316" i="6"/>
  <c r="J3316" i="6"/>
  <c r="H3316" i="6"/>
  <c r="G3316" i="6"/>
  <c r="F3316" i="6"/>
  <c r="D3316" i="6"/>
  <c r="E3316" i="6" s="1"/>
  <c r="B3316" i="6"/>
  <c r="C3316" i="6"/>
  <c r="K3292" i="6"/>
  <c r="I3292" i="6"/>
  <c r="J3292" i="6"/>
  <c r="H3292" i="6"/>
  <c r="G3292" i="6"/>
  <c r="F3292" i="6"/>
  <c r="D3292" i="6"/>
  <c r="E3292" i="6" s="1"/>
  <c r="B3292" i="6"/>
  <c r="C3292" i="6"/>
  <c r="K3280" i="6"/>
  <c r="I3280" i="6"/>
  <c r="J3280" i="6"/>
  <c r="H3280" i="6"/>
  <c r="G3280" i="6"/>
  <c r="F3280" i="6"/>
  <c r="D3280" i="6"/>
  <c r="E3280" i="6" s="1"/>
  <c r="B3280" i="6"/>
  <c r="C3280" i="6"/>
  <c r="K3256" i="6"/>
  <c r="I3256" i="6"/>
  <c r="J3256" i="6"/>
  <c r="H3256" i="6"/>
  <c r="G3256" i="6"/>
  <c r="F3256" i="6"/>
  <c r="B3256" i="6"/>
  <c r="D3256" i="6"/>
  <c r="E3256" i="6" s="1"/>
  <c r="C3256" i="6"/>
  <c r="K3232" i="6"/>
  <c r="I3232" i="6"/>
  <c r="J3232" i="6"/>
  <c r="H3232" i="6"/>
  <c r="G3232" i="6"/>
  <c r="F3232" i="6"/>
  <c r="D3232" i="6"/>
  <c r="E3232" i="6" s="1"/>
  <c r="B3232" i="6"/>
  <c r="C3232" i="6"/>
  <c r="K3208" i="6"/>
  <c r="I3208" i="6"/>
  <c r="J3208" i="6"/>
  <c r="H3208" i="6"/>
  <c r="G3208" i="6"/>
  <c r="F3208" i="6"/>
  <c r="C3208" i="6"/>
  <c r="D3208" i="6"/>
  <c r="E3208" i="6" s="1"/>
  <c r="B3208" i="6"/>
  <c r="K3184" i="6"/>
  <c r="I3184" i="6"/>
  <c r="J3184" i="6"/>
  <c r="H3184" i="6"/>
  <c r="G3184" i="6"/>
  <c r="F3184" i="6"/>
  <c r="C3184" i="6"/>
  <c r="B3184" i="6"/>
  <c r="D3184" i="6"/>
  <c r="E3184" i="6" s="1"/>
  <c r="K3160" i="6"/>
  <c r="I3160" i="6"/>
  <c r="J3160" i="6"/>
  <c r="H3160" i="6"/>
  <c r="G3160" i="6"/>
  <c r="F3160" i="6"/>
  <c r="C3160" i="6"/>
  <c r="D3160" i="6"/>
  <c r="E3160" i="6" s="1"/>
  <c r="B3160" i="6"/>
  <c r="K3136" i="6"/>
  <c r="I3136" i="6"/>
  <c r="J3136" i="6"/>
  <c r="H3136" i="6"/>
  <c r="G3136" i="6"/>
  <c r="F3136" i="6"/>
  <c r="C3136" i="6"/>
  <c r="D3136" i="6"/>
  <c r="E3136" i="6" s="1"/>
  <c r="B3136" i="6"/>
  <c r="K3100" i="6"/>
  <c r="I3100" i="6"/>
  <c r="J3100" i="6"/>
  <c r="H3100" i="6"/>
  <c r="G3100" i="6"/>
  <c r="F3100" i="6"/>
  <c r="C3100" i="6"/>
  <c r="D3100" i="6"/>
  <c r="E3100" i="6" s="1"/>
  <c r="B3100" i="6"/>
  <c r="K3076" i="6"/>
  <c r="I3076" i="6"/>
  <c r="J3076" i="6"/>
  <c r="H3076" i="6"/>
  <c r="G3076" i="6"/>
  <c r="F3076" i="6"/>
  <c r="C3076" i="6"/>
  <c r="D3076" i="6"/>
  <c r="E3076" i="6" s="1"/>
  <c r="B3076" i="6"/>
  <c r="K3052" i="6"/>
  <c r="I3052" i="6"/>
  <c r="J3052" i="6"/>
  <c r="H3052" i="6"/>
  <c r="G3052" i="6"/>
  <c r="F3052" i="6"/>
  <c r="C3052" i="6"/>
  <c r="D3052" i="6"/>
  <c r="E3052" i="6" s="1"/>
  <c r="B3052" i="6"/>
  <c r="K3028" i="6"/>
  <c r="I3028" i="6"/>
  <c r="J3028" i="6"/>
  <c r="H3028" i="6"/>
  <c r="G3028" i="6"/>
  <c r="F3028" i="6"/>
  <c r="C3028" i="6"/>
  <c r="D3028" i="6"/>
  <c r="E3028" i="6" s="1"/>
  <c r="B3028" i="6"/>
  <c r="K3004" i="6"/>
  <c r="I3004" i="6"/>
  <c r="J3004" i="6"/>
  <c r="H3004" i="6"/>
  <c r="G3004" i="6"/>
  <c r="F3004" i="6"/>
  <c r="C3004" i="6"/>
  <c r="D3004" i="6"/>
  <c r="E3004" i="6" s="1"/>
  <c r="B3004" i="6"/>
  <c r="K2992" i="6"/>
  <c r="I2992" i="6"/>
  <c r="J2992" i="6"/>
  <c r="H2992" i="6"/>
  <c r="G2992" i="6"/>
  <c r="F2992" i="6"/>
  <c r="C2992" i="6"/>
  <c r="D2992" i="6"/>
  <c r="E2992" i="6" s="1"/>
  <c r="B2992" i="6"/>
  <c r="K2968" i="6"/>
  <c r="I2968" i="6"/>
  <c r="J2968" i="6"/>
  <c r="H2968" i="6"/>
  <c r="G2968" i="6"/>
  <c r="F2968" i="6"/>
  <c r="C2968" i="6"/>
  <c r="B2968" i="6"/>
  <c r="D2968" i="6"/>
  <c r="E2968" i="6" s="1"/>
  <c r="K2944" i="6"/>
  <c r="I2944" i="6"/>
  <c r="J2944" i="6"/>
  <c r="H2944" i="6"/>
  <c r="G2944" i="6"/>
  <c r="F2944" i="6"/>
  <c r="C2944" i="6"/>
  <c r="D2944" i="6"/>
  <c r="E2944" i="6" s="1"/>
  <c r="B2944" i="6"/>
  <c r="K2908" i="6"/>
  <c r="I2908" i="6"/>
  <c r="J2908" i="6"/>
  <c r="H2908" i="6"/>
  <c r="G2908" i="6"/>
  <c r="F2908" i="6"/>
  <c r="C2908" i="6"/>
  <c r="D2908" i="6"/>
  <c r="E2908" i="6" s="1"/>
  <c r="B2908" i="6"/>
  <c r="K2884" i="6"/>
  <c r="I2884" i="6"/>
  <c r="J2884" i="6"/>
  <c r="H2884" i="6"/>
  <c r="G2884" i="6"/>
  <c r="F2884" i="6"/>
  <c r="C2884" i="6"/>
  <c r="D2884" i="6"/>
  <c r="E2884" i="6" s="1"/>
  <c r="B2884" i="6"/>
  <c r="K2860" i="6"/>
  <c r="I2860" i="6"/>
  <c r="J2860" i="6"/>
  <c r="H2860" i="6"/>
  <c r="G2860" i="6"/>
  <c r="F2860" i="6"/>
  <c r="C2860" i="6"/>
  <c r="D2860" i="6"/>
  <c r="E2860" i="6" s="1"/>
  <c r="B2860" i="6"/>
  <c r="K2836" i="6"/>
  <c r="I2836" i="6"/>
  <c r="J2836" i="6"/>
  <c r="H2836" i="6"/>
  <c r="G2836" i="6"/>
  <c r="F2836" i="6"/>
  <c r="C2836" i="6"/>
  <c r="D2836" i="6"/>
  <c r="E2836" i="6" s="1"/>
  <c r="B2836" i="6"/>
  <c r="K2812" i="6"/>
  <c r="I2812" i="6"/>
  <c r="J2812" i="6"/>
  <c r="H2812" i="6"/>
  <c r="G2812" i="6"/>
  <c r="F2812" i="6"/>
  <c r="C2812" i="6"/>
  <c r="D2812" i="6"/>
  <c r="E2812" i="6" s="1"/>
  <c r="B2812" i="6"/>
  <c r="K2776" i="6"/>
  <c r="I2776" i="6"/>
  <c r="J2776" i="6"/>
  <c r="H2776" i="6"/>
  <c r="G2776" i="6"/>
  <c r="F2776" i="6"/>
  <c r="C2776" i="6"/>
  <c r="D2776" i="6"/>
  <c r="E2776" i="6" s="1"/>
  <c r="B2776" i="6"/>
  <c r="K2752" i="6"/>
  <c r="I2752" i="6"/>
  <c r="J2752" i="6"/>
  <c r="H2752" i="6"/>
  <c r="G2752" i="6"/>
  <c r="F2752" i="6"/>
  <c r="C2752" i="6"/>
  <c r="B2752" i="6"/>
  <c r="D2752" i="6"/>
  <c r="E2752" i="6" s="1"/>
  <c r="K2728" i="6"/>
  <c r="I2728" i="6"/>
  <c r="J2728" i="6"/>
  <c r="H2728" i="6"/>
  <c r="G2728" i="6"/>
  <c r="F2728" i="6"/>
  <c r="C2728" i="6"/>
  <c r="D2728" i="6"/>
  <c r="E2728" i="6" s="1"/>
  <c r="B2728" i="6"/>
  <c r="K2704" i="6"/>
  <c r="I2704" i="6"/>
  <c r="J2704" i="6"/>
  <c r="H2704" i="6"/>
  <c r="G2704" i="6"/>
  <c r="F2704" i="6"/>
  <c r="C2704" i="6"/>
  <c r="D2704" i="6"/>
  <c r="E2704" i="6" s="1"/>
  <c r="B2704" i="6"/>
  <c r="K2680" i="6"/>
  <c r="I2680" i="6"/>
  <c r="J2680" i="6"/>
  <c r="H2680" i="6"/>
  <c r="G2680" i="6"/>
  <c r="F2680" i="6"/>
  <c r="C2680" i="6"/>
  <c r="B2680" i="6"/>
  <c r="D2680" i="6"/>
  <c r="E2680" i="6" s="1"/>
  <c r="K2656" i="6"/>
  <c r="I2656" i="6"/>
  <c r="J2656" i="6"/>
  <c r="H2656" i="6"/>
  <c r="G2656" i="6"/>
  <c r="F2656" i="6"/>
  <c r="C2656" i="6"/>
  <c r="D2656" i="6"/>
  <c r="E2656" i="6" s="1"/>
  <c r="B2656" i="6"/>
  <c r="K2632" i="6"/>
  <c r="I2632" i="6"/>
  <c r="J2632" i="6"/>
  <c r="H2632" i="6"/>
  <c r="G2632" i="6"/>
  <c r="F2632" i="6"/>
  <c r="C2632" i="6"/>
  <c r="D2632" i="6"/>
  <c r="E2632" i="6" s="1"/>
  <c r="B2632" i="6"/>
  <c r="K2608" i="6"/>
  <c r="I2608" i="6"/>
  <c r="J2608" i="6"/>
  <c r="H2608" i="6"/>
  <c r="G2608" i="6"/>
  <c r="F2608" i="6"/>
  <c r="C2608" i="6"/>
  <c r="B2608" i="6"/>
  <c r="D2608" i="6"/>
  <c r="E2608" i="6" s="1"/>
  <c r="K2584" i="6"/>
  <c r="I2584" i="6"/>
  <c r="J2584" i="6"/>
  <c r="H2584" i="6"/>
  <c r="G2584" i="6"/>
  <c r="F2584" i="6"/>
  <c r="C2584" i="6"/>
  <c r="D2584" i="6"/>
  <c r="E2584" i="6" s="1"/>
  <c r="B2584" i="6"/>
  <c r="K2560" i="6"/>
  <c r="I2560" i="6"/>
  <c r="J2560" i="6"/>
  <c r="H2560" i="6"/>
  <c r="G2560" i="6"/>
  <c r="F2560" i="6"/>
  <c r="C2560" i="6"/>
  <c r="D2560" i="6"/>
  <c r="E2560" i="6" s="1"/>
  <c r="B2560" i="6"/>
  <c r="K2536" i="6"/>
  <c r="I2536" i="6"/>
  <c r="J2536" i="6"/>
  <c r="H2536" i="6"/>
  <c r="G2536" i="6"/>
  <c r="F2536" i="6"/>
  <c r="C2536" i="6"/>
  <c r="B2536" i="6"/>
  <c r="D2536" i="6"/>
  <c r="E2536" i="6" s="1"/>
  <c r="K2512" i="6"/>
  <c r="I2512" i="6"/>
  <c r="J2512" i="6"/>
  <c r="H2512" i="6"/>
  <c r="G2512" i="6"/>
  <c r="F2512" i="6"/>
  <c r="C2512" i="6"/>
  <c r="D2512" i="6"/>
  <c r="E2512" i="6" s="1"/>
  <c r="B2512" i="6"/>
  <c r="K2488" i="6"/>
  <c r="I2488" i="6"/>
  <c r="J2488" i="6"/>
  <c r="H2488" i="6"/>
  <c r="G2488" i="6"/>
  <c r="F2488" i="6"/>
  <c r="C2488" i="6"/>
  <c r="D2488" i="6"/>
  <c r="E2488" i="6" s="1"/>
  <c r="B2488" i="6"/>
  <c r="K2464" i="6"/>
  <c r="I2464" i="6"/>
  <c r="J2464" i="6"/>
  <c r="H2464" i="6"/>
  <c r="G2464" i="6"/>
  <c r="F2464" i="6"/>
  <c r="C2464" i="6"/>
  <c r="B2464" i="6"/>
  <c r="D2464" i="6"/>
  <c r="E2464" i="6" s="1"/>
  <c r="K2440" i="6"/>
  <c r="I2440" i="6"/>
  <c r="J2440" i="6"/>
  <c r="H2440" i="6"/>
  <c r="G2440" i="6"/>
  <c r="F2440" i="6"/>
  <c r="C2440" i="6"/>
  <c r="D2440" i="6"/>
  <c r="E2440" i="6" s="1"/>
  <c r="B2440" i="6"/>
  <c r="K2428" i="6"/>
  <c r="I2428" i="6"/>
  <c r="J2428" i="6"/>
  <c r="H2428" i="6"/>
  <c r="G2428" i="6"/>
  <c r="F2428" i="6"/>
  <c r="C2428" i="6"/>
  <c r="D2428" i="6"/>
  <c r="E2428" i="6" s="1"/>
  <c r="B2428" i="6"/>
  <c r="K2404" i="6"/>
  <c r="I2404" i="6"/>
  <c r="J2404" i="6"/>
  <c r="H2404" i="6"/>
  <c r="G2404" i="6"/>
  <c r="F2404" i="6"/>
  <c r="C2404" i="6"/>
  <c r="D2404" i="6"/>
  <c r="E2404" i="6" s="1"/>
  <c r="B2404" i="6"/>
  <c r="K2380" i="6"/>
  <c r="I2380" i="6"/>
  <c r="J2380" i="6"/>
  <c r="H2380" i="6"/>
  <c r="G2380" i="6"/>
  <c r="F2380" i="6"/>
  <c r="C2380" i="6"/>
  <c r="D2380" i="6"/>
  <c r="E2380" i="6" s="1"/>
  <c r="B2380" i="6"/>
  <c r="K2356" i="6"/>
  <c r="I2356" i="6"/>
  <c r="J2356" i="6"/>
  <c r="H2356" i="6"/>
  <c r="G2356" i="6"/>
  <c r="F2356" i="6"/>
  <c r="C2356" i="6"/>
  <c r="D2356" i="6"/>
  <c r="E2356" i="6" s="1"/>
  <c r="B2356" i="6"/>
  <c r="K2344" i="6"/>
  <c r="I2344" i="6"/>
  <c r="J2344" i="6"/>
  <c r="H2344" i="6"/>
  <c r="G2344" i="6"/>
  <c r="F2344" i="6"/>
  <c r="C2344" i="6"/>
  <c r="D2344" i="6"/>
  <c r="E2344" i="6" s="1"/>
  <c r="B2344" i="6"/>
  <c r="K2320" i="6"/>
  <c r="I2320" i="6"/>
  <c r="J2320" i="6"/>
  <c r="H2320" i="6"/>
  <c r="G2320" i="6"/>
  <c r="F2320" i="6"/>
  <c r="C2320" i="6"/>
  <c r="B2320" i="6"/>
  <c r="D2320" i="6"/>
  <c r="E2320" i="6" s="1"/>
  <c r="K2296" i="6"/>
  <c r="I2296" i="6"/>
  <c r="J2296" i="6"/>
  <c r="H2296" i="6"/>
  <c r="G2296" i="6"/>
  <c r="F2296" i="6"/>
  <c r="C2296" i="6"/>
  <c r="D2296" i="6"/>
  <c r="E2296" i="6" s="1"/>
  <c r="B2296" i="6"/>
  <c r="K2272" i="6"/>
  <c r="I2272" i="6"/>
  <c r="J2272" i="6"/>
  <c r="H2272" i="6"/>
  <c r="G2272" i="6"/>
  <c r="F2272" i="6"/>
  <c r="C2272" i="6"/>
  <c r="D2272" i="6"/>
  <c r="E2272" i="6" s="1"/>
  <c r="B2272" i="6"/>
  <c r="K2248" i="6"/>
  <c r="I2248" i="6"/>
  <c r="J2248" i="6"/>
  <c r="H2248" i="6"/>
  <c r="G2248" i="6"/>
  <c r="F2248" i="6"/>
  <c r="C2248" i="6"/>
  <c r="B2248" i="6"/>
  <c r="D2248" i="6"/>
  <c r="E2248" i="6" s="1"/>
  <c r="K2224" i="6"/>
  <c r="I2224" i="6"/>
  <c r="J2224" i="6"/>
  <c r="H2224" i="6"/>
  <c r="G2224" i="6"/>
  <c r="F2224" i="6"/>
  <c r="C2224" i="6"/>
  <c r="D2224" i="6"/>
  <c r="E2224" i="6" s="1"/>
  <c r="B2224" i="6"/>
  <c r="K2200" i="6"/>
  <c r="I2200" i="6"/>
  <c r="J2200" i="6"/>
  <c r="H2200" i="6"/>
  <c r="G2200" i="6"/>
  <c r="F2200" i="6"/>
  <c r="C2200" i="6"/>
  <c r="D2200" i="6"/>
  <c r="E2200" i="6" s="1"/>
  <c r="B2200" i="6"/>
  <c r="K2176" i="6"/>
  <c r="I2176" i="6"/>
  <c r="J2176" i="6"/>
  <c r="H2176" i="6"/>
  <c r="G2176" i="6"/>
  <c r="F2176" i="6"/>
  <c r="C2176" i="6"/>
  <c r="B2176" i="6"/>
  <c r="D2176" i="6"/>
  <c r="E2176" i="6" s="1"/>
  <c r="K2152" i="6"/>
  <c r="I2152" i="6"/>
  <c r="J2152" i="6"/>
  <c r="H2152" i="6"/>
  <c r="G2152" i="6"/>
  <c r="F2152" i="6"/>
  <c r="C2152" i="6"/>
  <c r="D2152" i="6"/>
  <c r="E2152" i="6" s="1"/>
  <c r="B2152" i="6"/>
  <c r="K2128" i="6"/>
  <c r="I2128" i="6"/>
  <c r="J2128" i="6"/>
  <c r="H2128" i="6"/>
  <c r="G2128" i="6"/>
  <c r="F2128" i="6"/>
  <c r="C2128" i="6"/>
  <c r="D2128" i="6"/>
  <c r="E2128" i="6" s="1"/>
  <c r="B2128" i="6"/>
  <c r="K2104" i="6"/>
  <c r="I2104" i="6"/>
  <c r="J2104" i="6"/>
  <c r="H2104" i="6"/>
  <c r="G2104" i="6"/>
  <c r="F2104" i="6"/>
  <c r="C2104" i="6"/>
  <c r="B2104" i="6"/>
  <c r="D2104" i="6"/>
  <c r="E2104" i="6" s="1"/>
  <c r="K2080" i="6"/>
  <c r="I2080" i="6"/>
  <c r="J2080" i="6"/>
  <c r="H2080" i="6"/>
  <c r="G2080" i="6"/>
  <c r="F2080" i="6"/>
  <c r="C2080" i="6"/>
  <c r="D2080" i="6"/>
  <c r="E2080" i="6" s="1"/>
  <c r="B2080" i="6"/>
  <c r="K2056" i="6"/>
  <c r="I2056" i="6"/>
  <c r="J2056" i="6"/>
  <c r="H2056" i="6"/>
  <c r="G2056" i="6"/>
  <c r="F2056" i="6"/>
  <c r="C2056" i="6"/>
  <c r="D2056" i="6"/>
  <c r="E2056" i="6" s="1"/>
  <c r="B2056" i="6"/>
  <c r="K2032" i="6"/>
  <c r="I2032" i="6"/>
  <c r="J2032" i="6"/>
  <c r="H2032" i="6"/>
  <c r="G2032" i="6"/>
  <c r="F2032" i="6"/>
  <c r="C2032" i="6"/>
  <c r="B2032" i="6"/>
  <c r="D2032" i="6"/>
  <c r="E2032" i="6" s="1"/>
  <c r="K2020" i="6"/>
  <c r="I2020" i="6"/>
  <c r="J2020" i="6"/>
  <c r="H2020" i="6"/>
  <c r="G2020" i="6"/>
  <c r="F2020" i="6"/>
  <c r="C2020" i="6"/>
  <c r="D2020" i="6"/>
  <c r="E2020" i="6" s="1"/>
  <c r="B2020" i="6"/>
  <c r="K1996" i="6"/>
  <c r="I1996" i="6"/>
  <c r="J1996" i="6"/>
  <c r="H1996" i="6"/>
  <c r="G1996" i="6"/>
  <c r="F1996" i="6"/>
  <c r="C1996" i="6"/>
  <c r="D1996" i="6"/>
  <c r="E1996" i="6" s="1"/>
  <c r="B1996" i="6"/>
  <c r="K1972" i="6"/>
  <c r="I1972" i="6"/>
  <c r="J1972" i="6"/>
  <c r="H1972" i="6"/>
  <c r="G1972" i="6"/>
  <c r="F1972" i="6"/>
  <c r="C1972" i="6"/>
  <c r="D1972" i="6"/>
  <c r="E1972" i="6" s="1"/>
  <c r="B1972" i="6"/>
  <c r="K1948" i="6"/>
  <c r="I1948" i="6"/>
  <c r="J1948" i="6"/>
  <c r="H1948" i="6"/>
  <c r="G1948" i="6"/>
  <c r="F1948" i="6"/>
  <c r="C1948" i="6"/>
  <c r="D1948" i="6"/>
  <c r="E1948" i="6" s="1"/>
  <c r="B1948" i="6"/>
  <c r="K1936" i="6"/>
  <c r="I1936" i="6"/>
  <c r="J1936" i="6"/>
  <c r="H1936" i="6"/>
  <c r="G1936" i="6"/>
  <c r="F1936" i="6"/>
  <c r="C1936" i="6"/>
  <c r="D1936" i="6"/>
  <c r="E1936" i="6" s="1"/>
  <c r="B1936" i="6"/>
  <c r="K1912" i="6"/>
  <c r="I1912" i="6"/>
  <c r="J1912" i="6"/>
  <c r="H1912" i="6"/>
  <c r="G1912" i="6"/>
  <c r="F1912" i="6"/>
  <c r="C1912" i="6"/>
  <c r="D1912" i="6"/>
  <c r="E1912" i="6" s="1"/>
  <c r="B1912" i="6"/>
  <c r="K1900" i="6"/>
  <c r="I1900" i="6"/>
  <c r="J1900" i="6"/>
  <c r="H1900" i="6"/>
  <c r="G1900" i="6"/>
  <c r="F1900" i="6"/>
  <c r="C1900" i="6"/>
  <c r="D1900" i="6"/>
  <c r="E1900" i="6" s="1"/>
  <c r="B1900" i="6"/>
  <c r="K1888" i="6"/>
  <c r="I1888" i="6"/>
  <c r="J1888" i="6"/>
  <c r="H1888" i="6"/>
  <c r="G1888" i="6"/>
  <c r="F1888" i="6"/>
  <c r="C1888" i="6"/>
  <c r="B1888" i="6"/>
  <c r="D1888" i="6"/>
  <c r="E1888" i="6" s="1"/>
  <c r="K1876" i="6"/>
  <c r="I1876" i="6"/>
  <c r="J1876" i="6"/>
  <c r="H1876" i="6"/>
  <c r="G1876" i="6"/>
  <c r="F1876" i="6"/>
  <c r="C1876" i="6"/>
  <c r="D1876" i="6"/>
  <c r="E1876" i="6" s="1"/>
  <c r="B1876" i="6"/>
  <c r="K1852" i="6"/>
  <c r="I1852" i="6"/>
  <c r="J1852" i="6"/>
  <c r="H1852" i="6"/>
  <c r="G1852" i="6"/>
  <c r="F1852" i="6"/>
  <c r="C1852" i="6"/>
  <c r="D1852" i="6"/>
  <c r="E1852" i="6" s="1"/>
  <c r="B1852" i="6"/>
  <c r="K1840" i="6"/>
  <c r="I1840" i="6"/>
  <c r="J1840" i="6"/>
  <c r="H1840" i="6"/>
  <c r="G1840" i="6"/>
  <c r="F1840" i="6"/>
  <c r="C1840" i="6"/>
  <c r="D1840" i="6"/>
  <c r="E1840" i="6" s="1"/>
  <c r="B1840" i="6"/>
  <c r="K1828" i="6"/>
  <c r="I1828" i="6"/>
  <c r="J1828" i="6"/>
  <c r="H1828" i="6"/>
  <c r="G1828" i="6"/>
  <c r="F1828" i="6"/>
  <c r="C1828" i="6"/>
  <c r="D1828" i="6"/>
  <c r="E1828" i="6" s="1"/>
  <c r="B1828" i="6"/>
  <c r="K1816" i="6"/>
  <c r="I1816" i="6"/>
  <c r="J1816" i="6"/>
  <c r="H1816" i="6"/>
  <c r="G1816" i="6"/>
  <c r="F1816" i="6"/>
  <c r="C1816" i="6"/>
  <c r="B1816" i="6"/>
  <c r="D1816" i="6"/>
  <c r="E1816" i="6" s="1"/>
  <c r="K1804" i="6"/>
  <c r="I1804" i="6"/>
  <c r="J1804" i="6"/>
  <c r="H1804" i="6"/>
  <c r="G1804" i="6"/>
  <c r="F1804" i="6"/>
  <c r="C1804" i="6"/>
  <c r="D1804" i="6"/>
  <c r="E1804" i="6" s="1"/>
  <c r="B1804" i="6"/>
  <c r="K1792" i="6"/>
  <c r="I1792" i="6"/>
  <c r="J1792" i="6"/>
  <c r="H1792" i="6"/>
  <c r="G1792" i="6"/>
  <c r="F1792" i="6"/>
  <c r="C1792" i="6"/>
  <c r="D1792" i="6"/>
  <c r="E1792" i="6" s="1"/>
  <c r="B1792" i="6"/>
  <c r="K1780" i="6"/>
  <c r="I1780" i="6"/>
  <c r="J1780" i="6"/>
  <c r="H1780" i="6"/>
  <c r="G1780" i="6"/>
  <c r="F1780" i="6"/>
  <c r="C1780" i="6"/>
  <c r="D1780" i="6"/>
  <c r="E1780" i="6" s="1"/>
  <c r="B1780" i="6"/>
  <c r="K1768" i="6"/>
  <c r="I1768" i="6"/>
  <c r="J1768" i="6"/>
  <c r="H1768" i="6"/>
  <c r="G1768" i="6"/>
  <c r="F1768" i="6"/>
  <c r="C1768" i="6"/>
  <c r="D1768" i="6"/>
  <c r="E1768" i="6" s="1"/>
  <c r="B1768" i="6"/>
  <c r="K15" i="6"/>
  <c r="I15" i="6"/>
  <c r="J15" i="6"/>
  <c r="H15" i="6"/>
  <c r="G15" i="6"/>
  <c r="F15" i="6"/>
  <c r="D15" i="6"/>
  <c r="E15" i="6" s="1"/>
  <c r="C15" i="6"/>
  <c r="B15" i="6"/>
  <c r="K1485" i="6"/>
  <c r="I1485" i="6"/>
  <c r="J1485" i="6"/>
  <c r="H1485" i="6"/>
  <c r="G1485" i="6"/>
  <c r="F1485" i="6"/>
  <c r="D1485" i="6"/>
  <c r="E1485" i="6" s="1"/>
  <c r="C1485" i="6"/>
  <c r="B1485" i="6"/>
  <c r="K1461" i="6"/>
  <c r="I1461" i="6"/>
  <c r="J1461" i="6"/>
  <c r="H1461" i="6"/>
  <c r="G1461" i="6"/>
  <c r="F1461" i="6"/>
  <c r="D1461" i="6"/>
  <c r="E1461" i="6" s="1"/>
  <c r="C1461" i="6"/>
  <c r="B1461" i="6"/>
  <c r="K1437" i="6"/>
  <c r="I1437" i="6"/>
  <c r="J1437" i="6"/>
  <c r="H1437" i="6"/>
  <c r="G1437" i="6"/>
  <c r="F1437" i="6"/>
  <c r="D1437" i="6"/>
  <c r="E1437" i="6" s="1"/>
  <c r="C1437" i="6"/>
  <c r="B1437" i="6"/>
  <c r="K1425" i="6"/>
  <c r="I1425" i="6"/>
  <c r="J1425" i="6"/>
  <c r="H1425" i="6"/>
  <c r="G1425" i="6"/>
  <c r="F1425" i="6"/>
  <c r="D1425" i="6"/>
  <c r="E1425" i="6" s="1"/>
  <c r="C1425" i="6"/>
  <c r="B1425" i="6"/>
  <c r="K1401" i="6"/>
  <c r="I1401" i="6"/>
  <c r="J1401" i="6"/>
  <c r="H1401" i="6"/>
  <c r="G1401" i="6"/>
  <c r="F1401" i="6"/>
  <c r="D1401" i="6"/>
  <c r="E1401" i="6" s="1"/>
  <c r="C1401" i="6"/>
  <c r="B1401" i="6"/>
  <c r="K1377" i="6"/>
  <c r="I1377" i="6"/>
  <c r="J1377" i="6"/>
  <c r="H1377" i="6"/>
  <c r="G1377" i="6"/>
  <c r="F1377" i="6"/>
  <c r="D1377" i="6"/>
  <c r="E1377" i="6" s="1"/>
  <c r="C1377" i="6"/>
  <c r="B1377" i="6"/>
  <c r="K1353" i="6"/>
  <c r="I1353" i="6"/>
  <c r="J1353" i="6"/>
  <c r="H1353" i="6"/>
  <c r="G1353" i="6"/>
  <c r="F1353" i="6"/>
  <c r="D1353" i="6"/>
  <c r="E1353" i="6" s="1"/>
  <c r="C1353" i="6"/>
  <c r="B1353" i="6"/>
  <c r="K1329" i="6"/>
  <c r="I1329" i="6"/>
  <c r="J1329" i="6"/>
  <c r="H1329" i="6"/>
  <c r="G1329" i="6"/>
  <c r="F1329" i="6"/>
  <c r="D1329" i="6"/>
  <c r="E1329" i="6" s="1"/>
  <c r="C1329" i="6"/>
  <c r="B1329" i="6"/>
  <c r="K1305" i="6"/>
  <c r="I1305" i="6"/>
  <c r="J1305" i="6"/>
  <c r="H1305" i="6"/>
  <c r="G1305" i="6"/>
  <c r="F1305" i="6"/>
  <c r="D1305" i="6"/>
  <c r="E1305" i="6" s="1"/>
  <c r="C1305" i="6"/>
  <c r="B1305" i="6"/>
  <c r="K1281" i="6"/>
  <c r="I1281" i="6"/>
  <c r="J1281" i="6"/>
  <c r="H1281" i="6"/>
  <c r="G1281" i="6"/>
  <c r="F1281" i="6"/>
  <c r="D1281" i="6"/>
  <c r="E1281" i="6" s="1"/>
  <c r="C1281" i="6"/>
  <c r="B1281" i="6"/>
  <c r="K1257" i="6"/>
  <c r="I1257" i="6"/>
  <c r="J1257" i="6"/>
  <c r="H1257" i="6"/>
  <c r="G1257" i="6"/>
  <c r="F1257" i="6"/>
  <c r="D1257" i="6"/>
  <c r="E1257" i="6" s="1"/>
  <c r="C1257" i="6"/>
  <c r="B1257" i="6"/>
  <c r="K1233" i="6"/>
  <c r="I1233" i="6"/>
  <c r="J1233" i="6"/>
  <c r="H1233" i="6"/>
  <c r="G1233" i="6"/>
  <c r="F1233" i="6"/>
  <c r="D1233" i="6"/>
  <c r="E1233" i="6" s="1"/>
  <c r="C1233" i="6"/>
  <c r="B1233" i="6"/>
  <c r="K1209" i="6"/>
  <c r="I1209" i="6"/>
  <c r="J1209" i="6"/>
  <c r="H1209" i="6"/>
  <c r="G1209" i="6"/>
  <c r="F1209" i="6"/>
  <c r="D1209" i="6"/>
  <c r="E1209" i="6" s="1"/>
  <c r="C1209" i="6"/>
  <c r="B1209" i="6"/>
  <c r="K1185" i="6"/>
  <c r="I1185" i="6"/>
  <c r="J1185" i="6"/>
  <c r="H1185" i="6"/>
  <c r="F1185" i="6"/>
  <c r="G1185" i="6"/>
  <c r="D1185" i="6"/>
  <c r="E1185" i="6" s="1"/>
  <c r="C1185" i="6"/>
  <c r="B1185" i="6"/>
  <c r="K1161" i="6"/>
  <c r="I1161" i="6"/>
  <c r="J1161" i="6"/>
  <c r="H1161" i="6"/>
  <c r="G1161" i="6"/>
  <c r="F1161" i="6"/>
  <c r="D1161" i="6"/>
  <c r="E1161" i="6" s="1"/>
  <c r="C1161" i="6"/>
  <c r="B1161" i="6"/>
  <c r="K1137" i="6"/>
  <c r="I1137" i="6"/>
  <c r="J1137" i="6"/>
  <c r="H1137" i="6"/>
  <c r="G1137" i="6"/>
  <c r="F1137" i="6"/>
  <c r="D1137" i="6"/>
  <c r="E1137" i="6" s="1"/>
  <c r="C1137" i="6"/>
  <c r="B1137" i="6"/>
  <c r="K1113" i="6"/>
  <c r="I1113" i="6"/>
  <c r="J1113" i="6"/>
  <c r="H1113" i="6"/>
  <c r="G1113" i="6"/>
  <c r="F1113" i="6"/>
  <c r="D1113" i="6"/>
  <c r="E1113" i="6" s="1"/>
  <c r="C1113" i="6"/>
  <c r="B1113" i="6"/>
  <c r="K1089" i="6"/>
  <c r="I1089" i="6"/>
  <c r="J1089" i="6"/>
  <c r="H1089" i="6"/>
  <c r="G1089" i="6"/>
  <c r="F1089" i="6"/>
  <c r="D1089" i="6"/>
  <c r="E1089" i="6" s="1"/>
  <c r="C1089" i="6"/>
  <c r="B1089" i="6"/>
  <c r="K1065" i="6"/>
  <c r="I1065" i="6"/>
  <c r="J1065" i="6"/>
  <c r="H1065" i="6"/>
  <c r="G1065" i="6"/>
  <c r="F1065" i="6"/>
  <c r="D1065" i="6"/>
  <c r="E1065" i="6" s="1"/>
  <c r="C1065" i="6"/>
  <c r="B1065" i="6"/>
  <c r="K1041" i="6"/>
  <c r="I1041" i="6"/>
  <c r="J1041" i="6"/>
  <c r="H1041" i="6"/>
  <c r="G1041" i="6"/>
  <c r="F1041" i="6"/>
  <c r="D1041" i="6"/>
  <c r="E1041" i="6" s="1"/>
  <c r="C1041" i="6"/>
  <c r="B1041" i="6"/>
  <c r="K1005" i="6"/>
  <c r="I1005" i="6"/>
  <c r="J1005" i="6"/>
  <c r="H1005" i="6"/>
  <c r="G1005" i="6"/>
  <c r="F1005" i="6"/>
  <c r="D1005" i="6"/>
  <c r="E1005" i="6" s="1"/>
  <c r="C1005" i="6"/>
  <c r="B1005" i="6"/>
  <c r="K981" i="6"/>
  <c r="I981" i="6"/>
  <c r="J981" i="6"/>
  <c r="H981" i="6"/>
  <c r="G981" i="6"/>
  <c r="F981" i="6"/>
  <c r="D981" i="6"/>
  <c r="E981" i="6" s="1"/>
  <c r="C981" i="6"/>
  <c r="B981" i="6"/>
  <c r="K969" i="6"/>
  <c r="I969" i="6"/>
  <c r="J969" i="6"/>
  <c r="H969" i="6"/>
  <c r="G969" i="6"/>
  <c r="F969" i="6"/>
  <c r="D969" i="6"/>
  <c r="E969" i="6" s="1"/>
  <c r="C969" i="6"/>
  <c r="B969" i="6"/>
  <c r="K945" i="6"/>
  <c r="I945" i="6"/>
  <c r="J945" i="6"/>
  <c r="H945" i="6"/>
  <c r="G945" i="6"/>
  <c r="F945" i="6"/>
  <c r="D945" i="6"/>
  <c r="E945" i="6" s="1"/>
  <c r="C945" i="6"/>
  <c r="B945" i="6"/>
  <c r="K921" i="6"/>
  <c r="I921" i="6"/>
  <c r="J921" i="6"/>
  <c r="H921" i="6"/>
  <c r="G921" i="6"/>
  <c r="F921" i="6"/>
  <c r="D921" i="6"/>
  <c r="E921" i="6" s="1"/>
  <c r="C921" i="6"/>
  <c r="B921" i="6"/>
  <c r="K885" i="6"/>
  <c r="I885" i="6"/>
  <c r="J885" i="6"/>
  <c r="H885" i="6"/>
  <c r="G885" i="6"/>
  <c r="F885" i="6"/>
  <c r="D885" i="6"/>
  <c r="E885" i="6" s="1"/>
  <c r="C885" i="6"/>
  <c r="B885" i="6"/>
  <c r="K849" i="6"/>
  <c r="I849" i="6"/>
  <c r="J849" i="6"/>
  <c r="H849" i="6"/>
  <c r="G849" i="6"/>
  <c r="F849" i="6"/>
  <c r="D849" i="6"/>
  <c r="E849" i="6" s="1"/>
  <c r="C849" i="6"/>
  <c r="B849" i="6"/>
  <c r="K825" i="6"/>
  <c r="I825" i="6"/>
  <c r="J825" i="6"/>
  <c r="H825" i="6"/>
  <c r="G825" i="6"/>
  <c r="F825" i="6"/>
  <c r="D825" i="6"/>
  <c r="E825" i="6" s="1"/>
  <c r="C825" i="6"/>
  <c r="B825" i="6"/>
  <c r="K801" i="6"/>
  <c r="I801" i="6"/>
  <c r="J801" i="6"/>
  <c r="H801" i="6"/>
  <c r="G801" i="6"/>
  <c r="F801" i="6"/>
  <c r="D801" i="6"/>
  <c r="E801" i="6" s="1"/>
  <c r="C801" i="6"/>
  <c r="B801" i="6"/>
  <c r="K777" i="6"/>
  <c r="I777" i="6"/>
  <c r="J777" i="6"/>
  <c r="H777" i="6"/>
  <c r="G777" i="6"/>
  <c r="F777" i="6"/>
  <c r="D777" i="6"/>
  <c r="E777" i="6" s="1"/>
  <c r="C777" i="6"/>
  <c r="B777" i="6"/>
  <c r="K753" i="6"/>
  <c r="I753" i="6"/>
  <c r="J753" i="6"/>
  <c r="H753" i="6"/>
  <c r="G753" i="6"/>
  <c r="F753" i="6"/>
  <c r="D753" i="6"/>
  <c r="E753" i="6" s="1"/>
  <c r="C753" i="6"/>
  <c r="B753" i="6"/>
  <c r="K729" i="6"/>
  <c r="I729" i="6"/>
  <c r="J729" i="6"/>
  <c r="H729" i="6"/>
  <c r="G729" i="6"/>
  <c r="F729" i="6"/>
  <c r="D729" i="6"/>
  <c r="E729" i="6" s="1"/>
  <c r="C729" i="6"/>
  <c r="B729" i="6"/>
  <c r="K705" i="6"/>
  <c r="I705" i="6"/>
  <c r="J705" i="6"/>
  <c r="H705" i="6"/>
  <c r="G705" i="6"/>
  <c r="F705" i="6"/>
  <c r="D705" i="6"/>
  <c r="E705" i="6" s="1"/>
  <c r="C705" i="6"/>
  <c r="B705" i="6"/>
  <c r="K681" i="6"/>
  <c r="I681" i="6"/>
  <c r="J681" i="6"/>
  <c r="H681" i="6"/>
  <c r="G681" i="6"/>
  <c r="F681" i="6"/>
  <c r="D681" i="6"/>
  <c r="E681" i="6" s="1"/>
  <c r="C681" i="6"/>
  <c r="B681" i="6"/>
  <c r="K657" i="6"/>
  <c r="I657" i="6"/>
  <c r="J657" i="6"/>
  <c r="H657" i="6"/>
  <c r="F657" i="6"/>
  <c r="G657" i="6"/>
  <c r="D657" i="6"/>
  <c r="E657" i="6" s="1"/>
  <c r="C657" i="6"/>
  <c r="B657" i="6"/>
  <c r="K633" i="6"/>
  <c r="I633" i="6"/>
  <c r="J633" i="6"/>
  <c r="H633" i="6"/>
  <c r="G633" i="6"/>
  <c r="F633" i="6"/>
  <c r="D633" i="6"/>
  <c r="E633" i="6" s="1"/>
  <c r="C633" i="6"/>
  <c r="B633" i="6"/>
  <c r="K609" i="6"/>
  <c r="I609" i="6"/>
  <c r="J609" i="6"/>
  <c r="H609" i="6"/>
  <c r="G609" i="6"/>
  <c r="F609" i="6"/>
  <c r="D609" i="6"/>
  <c r="E609" i="6" s="1"/>
  <c r="C609" i="6"/>
  <c r="B609" i="6"/>
  <c r="K585" i="6"/>
  <c r="I585" i="6"/>
  <c r="J585" i="6"/>
  <c r="H585" i="6"/>
  <c r="G585" i="6"/>
  <c r="F585" i="6"/>
  <c r="D585" i="6"/>
  <c r="E585" i="6" s="1"/>
  <c r="C585" i="6"/>
  <c r="B585" i="6"/>
  <c r="K549" i="6"/>
  <c r="I549" i="6"/>
  <c r="J549" i="6"/>
  <c r="H549" i="6"/>
  <c r="G549" i="6"/>
  <c r="F549" i="6"/>
  <c r="D549" i="6"/>
  <c r="E549" i="6" s="1"/>
  <c r="C549" i="6"/>
  <c r="B549" i="6"/>
  <c r="K525" i="6"/>
  <c r="I525" i="6"/>
  <c r="J525" i="6"/>
  <c r="H525" i="6"/>
  <c r="G525" i="6"/>
  <c r="F525" i="6"/>
  <c r="D525" i="6"/>
  <c r="E525" i="6" s="1"/>
  <c r="C525" i="6"/>
  <c r="B525" i="6"/>
  <c r="K501" i="6"/>
  <c r="I501" i="6"/>
  <c r="J501" i="6"/>
  <c r="H501" i="6"/>
  <c r="G501" i="6"/>
  <c r="F501" i="6"/>
  <c r="D501" i="6"/>
  <c r="E501" i="6" s="1"/>
  <c r="C501" i="6"/>
  <c r="B501" i="6"/>
  <c r="K477" i="6"/>
  <c r="I477" i="6"/>
  <c r="J477" i="6"/>
  <c r="H477" i="6"/>
  <c r="G477" i="6"/>
  <c r="F477" i="6"/>
  <c r="D477" i="6"/>
  <c r="E477" i="6" s="1"/>
  <c r="C477" i="6"/>
  <c r="B477" i="6"/>
  <c r="K465" i="6"/>
  <c r="I465" i="6"/>
  <c r="J465" i="6"/>
  <c r="H465" i="6"/>
  <c r="G465" i="6"/>
  <c r="F465" i="6"/>
  <c r="D465" i="6"/>
  <c r="E465" i="6" s="1"/>
  <c r="C465" i="6"/>
  <c r="B465" i="6"/>
  <c r="K441" i="6"/>
  <c r="I441" i="6"/>
  <c r="J441" i="6"/>
  <c r="H441" i="6"/>
  <c r="G441" i="6"/>
  <c r="F441" i="6"/>
  <c r="D441" i="6"/>
  <c r="E441" i="6" s="1"/>
  <c r="C441" i="6"/>
  <c r="B441" i="6"/>
  <c r="K417" i="6"/>
  <c r="I417" i="6"/>
  <c r="J417" i="6"/>
  <c r="H417" i="6"/>
  <c r="G417" i="6"/>
  <c r="F417" i="6"/>
  <c r="D417" i="6"/>
  <c r="E417" i="6" s="1"/>
  <c r="C417" i="6"/>
  <c r="B417" i="6"/>
  <c r="K393" i="6"/>
  <c r="I393" i="6"/>
  <c r="J393" i="6"/>
  <c r="H393" i="6"/>
  <c r="G393" i="6"/>
  <c r="F393" i="6"/>
  <c r="D393" i="6"/>
  <c r="E393" i="6" s="1"/>
  <c r="C393" i="6"/>
  <c r="B393" i="6"/>
  <c r="K369" i="6"/>
  <c r="I369" i="6"/>
  <c r="J369" i="6"/>
  <c r="H369" i="6"/>
  <c r="F369" i="6"/>
  <c r="G369" i="6"/>
  <c r="D369" i="6"/>
  <c r="E369" i="6" s="1"/>
  <c r="C369" i="6"/>
  <c r="B369" i="6"/>
  <c r="K345" i="6"/>
  <c r="I345" i="6"/>
  <c r="J345" i="6"/>
  <c r="H345" i="6"/>
  <c r="G345" i="6"/>
  <c r="F345" i="6"/>
  <c r="D345" i="6"/>
  <c r="E345" i="6" s="1"/>
  <c r="C345" i="6"/>
  <c r="B345" i="6"/>
  <c r="K321" i="6"/>
  <c r="I321" i="6"/>
  <c r="J321" i="6"/>
  <c r="H321" i="6"/>
  <c r="G321" i="6"/>
  <c r="F321" i="6"/>
  <c r="D321" i="6"/>
  <c r="E321" i="6" s="1"/>
  <c r="C321" i="6"/>
  <c r="B321" i="6"/>
  <c r="K297" i="6"/>
  <c r="I297" i="6"/>
  <c r="J297" i="6"/>
  <c r="H297" i="6"/>
  <c r="G297" i="6"/>
  <c r="F297" i="6"/>
  <c r="D297" i="6"/>
  <c r="E297" i="6" s="1"/>
  <c r="C297" i="6"/>
  <c r="B297" i="6"/>
  <c r="K261" i="6"/>
  <c r="I261" i="6"/>
  <c r="J261" i="6"/>
  <c r="H261" i="6"/>
  <c r="G261" i="6"/>
  <c r="F261" i="6"/>
  <c r="D261" i="6"/>
  <c r="E261" i="6" s="1"/>
  <c r="C261" i="6"/>
  <c r="B261" i="6"/>
  <c r="K237" i="6"/>
  <c r="I237" i="6"/>
  <c r="J237" i="6"/>
  <c r="H237" i="6"/>
  <c r="G237" i="6"/>
  <c r="F237" i="6"/>
  <c r="D237" i="6"/>
  <c r="E237" i="6" s="1"/>
  <c r="C237" i="6"/>
  <c r="B237" i="6"/>
  <c r="K213" i="6"/>
  <c r="I213" i="6"/>
  <c r="J213" i="6"/>
  <c r="H213" i="6"/>
  <c r="G213" i="6"/>
  <c r="F213" i="6"/>
  <c r="D213" i="6"/>
  <c r="E213" i="6" s="1"/>
  <c r="C213" i="6"/>
  <c r="B213" i="6"/>
  <c r="K189" i="6"/>
  <c r="I189" i="6"/>
  <c r="J189" i="6"/>
  <c r="H189" i="6"/>
  <c r="G189" i="6"/>
  <c r="F189" i="6"/>
  <c r="D189" i="6"/>
  <c r="E189" i="6" s="1"/>
  <c r="C189" i="6"/>
  <c r="B189" i="6"/>
  <c r="K165" i="6"/>
  <c r="I165" i="6"/>
  <c r="J165" i="6"/>
  <c r="H165" i="6"/>
  <c r="G165" i="6"/>
  <c r="F165" i="6"/>
  <c r="D165" i="6"/>
  <c r="E165" i="6" s="1"/>
  <c r="C165" i="6"/>
  <c r="B165" i="6"/>
  <c r="K141" i="6"/>
  <c r="I141" i="6"/>
  <c r="J141" i="6"/>
  <c r="H141" i="6"/>
  <c r="G141" i="6"/>
  <c r="F141" i="6"/>
  <c r="D141" i="6"/>
  <c r="E141" i="6" s="1"/>
  <c r="C141" i="6"/>
  <c r="B141" i="6"/>
  <c r="K117" i="6"/>
  <c r="I117" i="6"/>
  <c r="J117" i="6"/>
  <c r="H117" i="6"/>
  <c r="G117" i="6"/>
  <c r="F117" i="6"/>
  <c r="D117" i="6"/>
  <c r="E117" i="6" s="1"/>
  <c r="C117" i="6"/>
  <c r="B117" i="6"/>
  <c r="K93" i="6"/>
  <c r="I93" i="6"/>
  <c r="J93" i="6"/>
  <c r="H93" i="6"/>
  <c r="G93" i="6"/>
  <c r="F93" i="6"/>
  <c r="D93" i="6"/>
  <c r="E93" i="6" s="1"/>
  <c r="C93" i="6"/>
  <c r="B93" i="6"/>
  <c r="K69" i="6"/>
  <c r="I69" i="6"/>
  <c r="J69" i="6"/>
  <c r="H69" i="6"/>
  <c r="G69" i="6"/>
  <c r="F69" i="6"/>
  <c r="D69" i="6"/>
  <c r="E69" i="6" s="1"/>
  <c r="C69" i="6"/>
  <c r="B69" i="6"/>
  <c r="K45" i="6"/>
  <c r="I45" i="6"/>
  <c r="J45" i="6"/>
  <c r="H45" i="6"/>
  <c r="G45" i="6"/>
  <c r="F45" i="6"/>
  <c r="D45" i="6"/>
  <c r="E45" i="6" s="1"/>
  <c r="C45" i="6"/>
  <c r="B45" i="6"/>
  <c r="K3387" i="6"/>
  <c r="I3387" i="6"/>
  <c r="J3387" i="6"/>
  <c r="H3387" i="6"/>
  <c r="G3387" i="6"/>
  <c r="F3387" i="6"/>
  <c r="D3387" i="6"/>
  <c r="E3387" i="6" s="1"/>
  <c r="B3387" i="6"/>
  <c r="C3387" i="6"/>
  <c r="K3363" i="6"/>
  <c r="I3363" i="6"/>
  <c r="J3363" i="6"/>
  <c r="H3363" i="6"/>
  <c r="G3363" i="6"/>
  <c r="F3363" i="6"/>
  <c r="D3363" i="6"/>
  <c r="E3363" i="6" s="1"/>
  <c r="C3363" i="6"/>
  <c r="B3363" i="6"/>
  <c r="K3339" i="6"/>
  <c r="I3339" i="6"/>
  <c r="J3339" i="6"/>
  <c r="H3339" i="6"/>
  <c r="G3339" i="6"/>
  <c r="F3339" i="6"/>
  <c r="D3339" i="6"/>
  <c r="E3339" i="6" s="1"/>
  <c r="C3339" i="6"/>
  <c r="B3339" i="6"/>
  <c r="K3315" i="6"/>
  <c r="I3315" i="6"/>
  <c r="J3315" i="6"/>
  <c r="H3315" i="6"/>
  <c r="G3315" i="6"/>
  <c r="F3315" i="6"/>
  <c r="D3315" i="6"/>
  <c r="E3315" i="6" s="1"/>
  <c r="C3315" i="6"/>
  <c r="B3315" i="6"/>
  <c r="K3303" i="6"/>
  <c r="I3303" i="6"/>
  <c r="J3303" i="6"/>
  <c r="H3303" i="6"/>
  <c r="G3303" i="6"/>
  <c r="F3303" i="6"/>
  <c r="D3303" i="6"/>
  <c r="E3303" i="6" s="1"/>
  <c r="B3303" i="6"/>
  <c r="C3303" i="6"/>
  <c r="K3279" i="6"/>
  <c r="I3279" i="6"/>
  <c r="J3279" i="6"/>
  <c r="H3279" i="6"/>
  <c r="G3279" i="6"/>
  <c r="F3279" i="6"/>
  <c r="D3279" i="6"/>
  <c r="E3279" i="6" s="1"/>
  <c r="B3279" i="6"/>
  <c r="C3279" i="6"/>
  <c r="K3255" i="6"/>
  <c r="I3255" i="6"/>
  <c r="J3255" i="6"/>
  <c r="H3255" i="6"/>
  <c r="G3255" i="6"/>
  <c r="F3255" i="6"/>
  <c r="D3255" i="6"/>
  <c r="E3255" i="6" s="1"/>
  <c r="B3255" i="6"/>
  <c r="C3255" i="6"/>
  <c r="K3231" i="6"/>
  <c r="I3231" i="6"/>
  <c r="J3231" i="6"/>
  <c r="H3231" i="6"/>
  <c r="G3231" i="6"/>
  <c r="F3231" i="6"/>
  <c r="D3231" i="6"/>
  <c r="E3231" i="6" s="1"/>
  <c r="B3231" i="6"/>
  <c r="C3231" i="6"/>
  <c r="K3207" i="6"/>
  <c r="I3207" i="6"/>
  <c r="J3207" i="6"/>
  <c r="H3207" i="6"/>
  <c r="G3207" i="6"/>
  <c r="F3207" i="6"/>
  <c r="D3207" i="6"/>
  <c r="E3207" i="6" s="1"/>
  <c r="B3207" i="6"/>
  <c r="K3195" i="6"/>
  <c r="I3195" i="6"/>
  <c r="J3195" i="6"/>
  <c r="H3195" i="6"/>
  <c r="G3195" i="6"/>
  <c r="F3195" i="6"/>
  <c r="D3195" i="6"/>
  <c r="E3195" i="6" s="1"/>
  <c r="B3195" i="6"/>
  <c r="C3195" i="6"/>
  <c r="K3171" i="6"/>
  <c r="I3171" i="6"/>
  <c r="J3171" i="6"/>
  <c r="H3171" i="6"/>
  <c r="G3171" i="6"/>
  <c r="F3171" i="6"/>
  <c r="D3171" i="6"/>
  <c r="E3171" i="6" s="1"/>
  <c r="B3171" i="6"/>
  <c r="K3147" i="6"/>
  <c r="I3147" i="6"/>
  <c r="J3147" i="6"/>
  <c r="H3147" i="6"/>
  <c r="G3147" i="6"/>
  <c r="F3147" i="6"/>
  <c r="D3147" i="6"/>
  <c r="E3147" i="6" s="1"/>
  <c r="B3147" i="6"/>
  <c r="C3147" i="6"/>
  <c r="K3135" i="6"/>
  <c r="I3135" i="6"/>
  <c r="J3135" i="6"/>
  <c r="H3135" i="6"/>
  <c r="G3135" i="6"/>
  <c r="F3135" i="6"/>
  <c r="D3135" i="6"/>
  <c r="E3135" i="6" s="1"/>
  <c r="B3135" i="6"/>
  <c r="K3123" i="6"/>
  <c r="I3123" i="6"/>
  <c r="J3123" i="6"/>
  <c r="H3123" i="6"/>
  <c r="G3123" i="6"/>
  <c r="F3123" i="6"/>
  <c r="D3123" i="6"/>
  <c r="E3123" i="6" s="1"/>
  <c r="B3123" i="6"/>
  <c r="C3123" i="6"/>
  <c r="K3099" i="6"/>
  <c r="I3099" i="6"/>
  <c r="J3099" i="6"/>
  <c r="H3099" i="6"/>
  <c r="G3099" i="6"/>
  <c r="F3099" i="6"/>
  <c r="D3099" i="6"/>
  <c r="E3099" i="6" s="1"/>
  <c r="B3099" i="6"/>
  <c r="K3087" i="6"/>
  <c r="I3087" i="6"/>
  <c r="J3087" i="6"/>
  <c r="H3087" i="6"/>
  <c r="G3087" i="6"/>
  <c r="F3087" i="6"/>
  <c r="D3087" i="6"/>
  <c r="E3087" i="6" s="1"/>
  <c r="B3087" i="6"/>
  <c r="C3087" i="6"/>
  <c r="K3075" i="6"/>
  <c r="I3075" i="6"/>
  <c r="J3075" i="6"/>
  <c r="H3075" i="6"/>
  <c r="G3075" i="6"/>
  <c r="F3075" i="6"/>
  <c r="D3075" i="6"/>
  <c r="E3075" i="6" s="1"/>
  <c r="B3075" i="6"/>
  <c r="C3075" i="6"/>
  <c r="K3063" i="6"/>
  <c r="I3063" i="6"/>
  <c r="J3063" i="6"/>
  <c r="H3063" i="6"/>
  <c r="G3063" i="6"/>
  <c r="F3063" i="6"/>
  <c r="D3063" i="6"/>
  <c r="E3063" i="6" s="1"/>
  <c r="B3063" i="6"/>
  <c r="K3051" i="6"/>
  <c r="I3051" i="6"/>
  <c r="J3051" i="6"/>
  <c r="H3051" i="6"/>
  <c r="G3051" i="6"/>
  <c r="F3051" i="6"/>
  <c r="D3051" i="6"/>
  <c r="E3051" i="6" s="1"/>
  <c r="B3051" i="6"/>
  <c r="C3051" i="6"/>
  <c r="K3039" i="6"/>
  <c r="I3039" i="6"/>
  <c r="J3039" i="6"/>
  <c r="H3039" i="6"/>
  <c r="G3039" i="6"/>
  <c r="F3039" i="6"/>
  <c r="B3039" i="6"/>
  <c r="C3039" i="6"/>
  <c r="D3039" i="6"/>
  <c r="E3039" i="6" s="1"/>
  <c r="K3027" i="6"/>
  <c r="I3027" i="6"/>
  <c r="J3027" i="6"/>
  <c r="H3027" i="6"/>
  <c r="G3027" i="6"/>
  <c r="F3027" i="6"/>
  <c r="D3027" i="6"/>
  <c r="E3027" i="6" s="1"/>
  <c r="B3027" i="6"/>
  <c r="K3015" i="6"/>
  <c r="I3015" i="6"/>
  <c r="J3015" i="6"/>
  <c r="H3015" i="6"/>
  <c r="G3015" i="6"/>
  <c r="F3015" i="6"/>
  <c r="D3015" i="6"/>
  <c r="E3015" i="6" s="1"/>
  <c r="B3015" i="6"/>
  <c r="C3015" i="6"/>
  <c r="K3003" i="6"/>
  <c r="I3003" i="6"/>
  <c r="J3003" i="6"/>
  <c r="H3003" i="6"/>
  <c r="G3003" i="6"/>
  <c r="F3003" i="6"/>
  <c r="D3003" i="6"/>
  <c r="E3003" i="6" s="1"/>
  <c r="B3003" i="6"/>
  <c r="C3003" i="6"/>
  <c r="K2991" i="6"/>
  <c r="I2991" i="6"/>
  <c r="J2991" i="6"/>
  <c r="H2991" i="6"/>
  <c r="G2991" i="6"/>
  <c r="F2991" i="6"/>
  <c r="D2991" i="6"/>
  <c r="E2991" i="6" s="1"/>
  <c r="B2991" i="6"/>
  <c r="K2979" i="6"/>
  <c r="I2979" i="6"/>
  <c r="J2979" i="6"/>
  <c r="H2979" i="6"/>
  <c r="G2979" i="6"/>
  <c r="F2979" i="6"/>
  <c r="D2979" i="6"/>
  <c r="E2979" i="6" s="1"/>
  <c r="B2979" i="6"/>
  <c r="C2979" i="6"/>
  <c r="K2967" i="6"/>
  <c r="I2967" i="6"/>
  <c r="J2967" i="6"/>
  <c r="H2967" i="6"/>
  <c r="G2967" i="6"/>
  <c r="F2967" i="6"/>
  <c r="B2967" i="6"/>
  <c r="C2967" i="6"/>
  <c r="D2967" i="6"/>
  <c r="E2967" i="6" s="1"/>
  <c r="K2955" i="6"/>
  <c r="I2955" i="6"/>
  <c r="J2955" i="6"/>
  <c r="H2955" i="6"/>
  <c r="G2955" i="6"/>
  <c r="F2955" i="6"/>
  <c r="D2955" i="6"/>
  <c r="E2955" i="6" s="1"/>
  <c r="B2955" i="6"/>
  <c r="K2943" i="6"/>
  <c r="I2943" i="6"/>
  <c r="J2943" i="6"/>
  <c r="H2943" i="6"/>
  <c r="G2943" i="6"/>
  <c r="F2943" i="6"/>
  <c r="D2943" i="6"/>
  <c r="E2943" i="6" s="1"/>
  <c r="B2943" i="6"/>
  <c r="C2943" i="6"/>
  <c r="K2919" i="6"/>
  <c r="I2919" i="6"/>
  <c r="J2919" i="6"/>
  <c r="H2919" i="6"/>
  <c r="G2919" i="6"/>
  <c r="F2919" i="6"/>
  <c r="D2919" i="6"/>
  <c r="E2919" i="6" s="1"/>
  <c r="B2919" i="6"/>
  <c r="K2907" i="6"/>
  <c r="I2907" i="6"/>
  <c r="J2907" i="6"/>
  <c r="H2907" i="6"/>
  <c r="G2907" i="6"/>
  <c r="F2907" i="6"/>
  <c r="D2907" i="6"/>
  <c r="E2907" i="6" s="1"/>
  <c r="B2907" i="6"/>
  <c r="C2907" i="6"/>
  <c r="K2895" i="6"/>
  <c r="I2895" i="6"/>
  <c r="J2895" i="6"/>
  <c r="H2895" i="6"/>
  <c r="G2895" i="6"/>
  <c r="F2895" i="6"/>
  <c r="B2895" i="6"/>
  <c r="D2895" i="6"/>
  <c r="E2895" i="6" s="1"/>
  <c r="C2895" i="6"/>
  <c r="K2883" i="6"/>
  <c r="I2883" i="6"/>
  <c r="J2883" i="6"/>
  <c r="H2883" i="6"/>
  <c r="G2883" i="6"/>
  <c r="F2883" i="6"/>
  <c r="D2883" i="6"/>
  <c r="E2883" i="6" s="1"/>
  <c r="B2883" i="6"/>
  <c r="K2871" i="6"/>
  <c r="I2871" i="6"/>
  <c r="J2871" i="6"/>
  <c r="H2871" i="6"/>
  <c r="G2871" i="6"/>
  <c r="F2871" i="6"/>
  <c r="D2871" i="6"/>
  <c r="E2871" i="6" s="1"/>
  <c r="B2871" i="6"/>
  <c r="C2871" i="6"/>
  <c r="K2859" i="6"/>
  <c r="I2859" i="6"/>
  <c r="J2859" i="6"/>
  <c r="H2859" i="6"/>
  <c r="G2859" i="6"/>
  <c r="F2859" i="6"/>
  <c r="D2859" i="6"/>
  <c r="E2859" i="6" s="1"/>
  <c r="B2859" i="6"/>
  <c r="C2859" i="6"/>
  <c r="K2847" i="6"/>
  <c r="I2847" i="6"/>
  <c r="J2847" i="6"/>
  <c r="H2847" i="6"/>
  <c r="G2847" i="6"/>
  <c r="F2847" i="6"/>
  <c r="D2847" i="6"/>
  <c r="E2847" i="6" s="1"/>
  <c r="B2847" i="6"/>
  <c r="K2835" i="6"/>
  <c r="I2835" i="6"/>
  <c r="J2835" i="6"/>
  <c r="H2835" i="6"/>
  <c r="G2835" i="6"/>
  <c r="F2835" i="6"/>
  <c r="D2835" i="6"/>
  <c r="E2835" i="6" s="1"/>
  <c r="B2835" i="6"/>
  <c r="C2835" i="6"/>
  <c r="K2823" i="6"/>
  <c r="I2823" i="6"/>
  <c r="J2823" i="6"/>
  <c r="H2823" i="6"/>
  <c r="G2823" i="6"/>
  <c r="F2823" i="6"/>
  <c r="D2823" i="6"/>
  <c r="E2823" i="6" s="1"/>
  <c r="B2823" i="6"/>
  <c r="C2823" i="6"/>
  <c r="K2811" i="6"/>
  <c r="I2811" i="6"/>
  <c r="J2811" i="6"/>
  <c r="H2811" i="6"/>
  <c r="G2811" i="6"/>
  <c r="F2811" i="6"/>
  <c r="D2811" i="6"/>
  <c r="E2811" i="6" s="1"/>
  <c r="B2811" i="6"/>
  <c r="K2799" i="6"/>
  <c r="I2799" i="6"/>
  <c r="J2799" i="6"/>
  <c r="H2799" i="6"/>
  <c r="G2799" i="6"/>
  <c r="F2799" i="6"/>
  <c r="D2799" i="6"/>
  <c r="E2799" i="6" s="1"/>
  <c r="B2799" i="6"/>
  <c r="C2799" i="6"/>
  <c r="K2787" i="6"/>
  <c r="I2787" i="6"/>
  <c r="J2787" i="6"/>
  <c r="H2787" i="6"/>
  <c r="G2787" i="6"/>
  <c r="F2787" i="6"/>
  <c r="D2787" i="6"/>
  <c r="E2787" i="6" s="1"/>
  <c r="B2787" i="6"/>
  <c r="C2787" i="6"/>
  <c r="K2775" i="6"/>
  <c r="I2775" i="6"/>
  <c r="J2775" i="6"/>
  <c r="H2775" i="6"/>
  <c r="F2775" i="6"/>
  <c r="G2775" i="6"/>
  <c r="D2775" i="6"/>
  <c r="E2775" i="6" s="1"/>
  <c r="B2775" i="6"/>
  <c r="C2775" i="6"/>
  <c r="K2763" i="6"/>
  <c r="I2763" i="6"/>
  <c r="J2763" i="6"/>
  <c r="H2763" i="6"/>
  <c r="G2763" i="6"/>
  <c r="F2763" i="6"/>
  <c r="D2763" i="6"/>
  <c r="E2763" i="6" s="1"/>
  <c r="C2763" i="6"/>
  <c r="B2763" i="6"/>
  <c r="K2751" i="6"/>
  <c r="I2751" i="6"/>
  <c r="J2751" i="6"/>
  <c r="H2751" i="6"/>
  <c r="G2751" i="6"/>
  <c r="F2751" i="6"/>
  <c r="B2751" i="6"/>
  <c r="C2751" i="6"/>
  <c r="K2739" i="6"/>
  <c r="I2739" i="6"/>
  <c r="J2739" i="6"/>
  <c r="H2739" i="6"/>
  <c r="G2739" i="6"/>
  <c r="F2739" i="6"/>
  <c r="D2739" i="6"/>
  <c r="E2739" i="6" s="1"/>
  <c r="B2739" i="6"/>
  <c r="C2739" i="6"/>
  <c r="K2727" i="6"/>
  <c r="I2727" i="6"/>
  <c r="J2727" i="6"/>
  <c r="H2727" i="6"/>
  <c r="G2727" i="6"/>
  <c r="F2727" i="6"/>
  <c r="D2727" i="6"/>
  <c r="E2727" i="6" s="1"/>
  <c r="B2727" i="6"/>
  <c r="C2727" i="6"/>
  <c r="K2715" i="6"/>
  <c r="I2715" i="6"/>
  <c r="J2715" i="6"/>
  <c r="H2715" i="6"/>
  <c r="G2715" i="6"/>
  <c r="F2715" i="6"/>
  <c r="D2715" i="6"/>
  <c r="E2715" i="6" s="1"/>
  <c r="B2715" i="6"/>
  <c r="C2715" i="6"/>
  <c r="K2703" i="6"/>
  <c r="I2703" i="6"/>
  <c r="J2703" i="6"/>
  <c r="H2703" i="6"/>
  <c r="G2703" i="6"/>
  <c r="F2703" i="6"/>
  <c r="D2703" i="6"/>
  <c r="E2703" i="6" s="1"/>
  <c r="B2703" i="6"/>
  <c r="C2703" i="6"/>
  <c r="K2691" i="6"/>
  <c r="I2691" i="6"/>
  <c r="J2691" i="6"/>
  <c r="H2691" i="6"/>
  <c r="G2691" i="6"/>
  <c r="F2691" i="6"/>
  <c r="D2691" i="6"/>
  <c r="E2691" i="6" s="1"/>
  <c r="C2691" i="6"/>
  <c r="B2691" i="6"/>
  <c r="K2679" i="6"/>
  <c r="I2679" i="6"/>
  <c r="J2679" i="6"/>
  <c r="H2679" i="6"/>
  <c r="G2679" i="6"/>
  <c r="F2679" i="6"/>
  <c r="B2679" i="6"/>
  <c r="D2679" i="6"/>
  <c r="E2679" i="6" s="1"/>
  <c r="C2679" i="6"/>
  <c r="K2667" i="6"/>
  <c r="I2667" i="6"/>
  <c r="J2667" i="6"/>
  <c r="H2667" i="6"/>
  <c r="G2667" i="6"/>
  <c r="F2667" i="6"/>
  <c r="D2667" i="6"/>
  <c r="E2667" i="6" s="1"/>
  <c r="B2667" i="6"/>
  <c r="C2667" i="6"/>
  <c r="K2655" i="6"/>
  <c r="I2655" i="6"/>
  <c r="J2655" i="6"/>
  <c r="H2655" i="6"/>
  <c r="G2655" i="6"/>
  <c r="F2655" i="6"/>
  <c r="D2655" i="6"/>
  <c r="E2655" i="6" s="1"/>
  <c r="B2655" i="6"/>
  <c r="C2655" i="6"/>
  <c r="K2643" i="6"/>
  <c r="I2643" i="6"/>
  <c r="J2643" i="6"/>
  <c r="H2643" i="6"/>
  <c r="G2643" i="6"/>
  <c r="F2643" i="6"/>
  <c r="D2643" i="6"/>
  <c r="E2643" i="6" s="1"/>
  <c r="B2643" i="6"/>
  <c r="C2643" i="6"/>
  <c r="K2631" i="6"/>
  <c r="I2631" i="6"/>
  <c r="J2631" i="6"/>
  <c r="H2631" i="6"/>
  <c r="G2631" i="6"/>
  <c r="F2631" i="6"/>
  <c r="D2631" i="6"/>
  <c r="E2631" i="6" s="1"/>
  <c r="B2631" i="6"/>
  <c r="C2631" i="6"/>
  <c r="K2619" i="6"/>
  <c r="I2619" i="6"/>
  <c r="J2619" i="6"/>
  <c r="H2619" i="6"/>
  <c r="G2619" i="6"/>
  <c r="F2619" i="6"/>
  <c r="D2619" i="6"/>
  <c r="E2619" i="6" s="1"/>
  <c r="C2619" i="6"/>
  <c r="B2619" i="6"/>
  <c r="K2607" i="6"/>
  <c r="I2607" i="6"/>
  <c r="J2607" i="6"/>
  <c r="H2607" i="6"/>
  <c r="G2607" i="6"/>
  <c r="F2607" i="6"/>
  <c r="B2607" i="6"/>
  <c r="D2607" i="6"/>
  <c r="E2607" i="6" s="1"/>
  <c r="C2607" i="6"/>
  <c r="K2595" i="6"/>
  <c r="I2595" i="6"/>
  <c r="J2595" i="6"/>
  <c r="H2595" i="6"/>
  <c r="G2595" i="6"/>
  <c r="F2595" i="6"/>
  <c r="D2595" i="6"/>
  <c r="E2595" i="6" s="1"/>
  <c r="B2595" i="6"/>
  <c r="C2595" i="6"/>
  <c r="K2583" i="6"/>
  <c r="I2583" i="6"/>
  <c r="J2583" i="6"/>
  <c r="H2583" i="6"/>
  <c r="G2583" i="6"/>
  <c r="F2583" i="6"/>
  <c r="D2583" i="6"/>
  <c r="E2583" i="6" s="1"/>
  <c r="B2583" i="6"/>
  <c r="C2583" i="6"/>
  <c r="K2571" i="6"/>
  <c r="I2571" i="6"/>
  <c r="J2571" i="6"/>
  <c r="H2571" i="6"/>
  <c r="G2571" i="6"/>
  <c r="F2571" i="6"/>
  <c r="D2571" i="6"/>
  <c r="E2571" i="6" s="1"/>
  <c r="B2571" i="6"/>
  <c r="C2571" i="6"/>
  <c r="K2559" i="6"/>
  <c r="I2559" i="6"/>
  <c r="J2559" i="6"/>
  <c r="H2559" i="6"/>
  <c r="G2559" i="6"/>
  <c r="F2559" i="6"/>
  <c r="D2559" i="6"/>
  <c r="E2559" i="6" s="1"/>
  <c r="B2559" i="6"/>
  <c r="C2559" i="6"/>
  <c r="K2547" i="6"/>
  <c r="I2547" i="6"/>
  <c r="J2547" i="6"/>
  <c r="H2547" i="6"/>
  <c r="G2547" i="6"/>
  <c r="F2547" i="6"/>
  <c r="D2547" i="6"/>
  <c r="E2547" i="6" s="1"/>
  <c r="C2547" i="6"/>
  <c r="B2547" i="6"/>
  <c r="K2535" i="6"/>
  <c r="J2535" i="6"/>
  <c r="I2535" i="6"/>
  <c r="H2535" i="6"/>
  <c r="G2535" i="6"/>
  <c r="F2535" i="6"/>
  <c r="B2535" i="6"/>
  <c r="D2535" i="6"/>
  <c r="E2535" i="6" s="1"/>
  <c r="C2535" i="6"/>
  <c r="K2523" i="6"/>
  <c r="I2523" i="6"/>
  <c r="J2523" i="6"/>
  <c r="H2523" i="6"/>
  <c r="G2523" i="6"/>
  <c r="F2523" i="6"/>
  <c r="D2523" i="6"/>
  <c r="E2523" i="6" s="1"/>
  <c r="B2523" i="6"/>
  <c r="C2523" i="6"/>
  <c r="K2511" i="6"/>
  <c r="I2511" i="6"/>
  <c r="J2511" i="6"/>
  <c r="H2511" i="6"/>
  <c r="G2511" i="6"/>
  <c r="F2511" i="6"/>
  <c r="D2511" i="6"/>
  <c r="E2511" i="6" s="1"/>
  <c r="B2511" i="6"/>
  <c r="C2511" i="6"/>
  <c r="K2499" i="6"/>
  <c r="I2499" i="6"/>
  <c r="J2499" i="6"/>
  <c r="H2499" i="6"/>
  <c r="G2499" i="6"/>
  <c r="F2499" i="6"/>
  <c r="D2499" i="6"/>
  <c r="E2499" i="6" s="1"/>
  <c r="B2499" i="6"/>
  <c r="C2499" i="6"/>
  <c r="K2487" i="6"/>
  <c r="I2487" i="6"/>
  <c r="J2487" i="6"/>
  <c r="H2487" i="6"/>
  <c r="G2487" i="6"/>
  <c r="F2487" i="6"/>
  <c r="D2487" i="6"/>
  <c r="E2487" i="6" s="1"/>
  <c r="B2487" i="6"/>
  <c r="C2487" i="6"/>
  <c r="K2475" i="6"/>
  <c r="I2475" i="6"/>
  <c r="J2475" i="6"/>
  <c r="H2475" i="6"/>
  <c r="G2475" i="6"/>
  <c r="F2475" i="6"/>
  <c r="D2475" i="6"/>
  <c r="E2475" i="6" s="1"/>
  <c r="C2475" i="6"/>
  <c r="B2475" i="6"/>
  <c r="K2463" i="6"/>
  <c r="I2463" i="6"/>
  <c r="J2463" i="6"/>
  <c r="H2463" i="6"/>
  <c r="G2463" i="6"/>
  <c r="F2463" i="6"/>
  <c r="B2463" i="6"/>
  <c r="D2463" i="6"/>
  <c r="E2463" i="6" s="1"/>
  <c r="C2463" i="6"/>
  <c r="K2451" i="6"/>
  <c r="I2451" i="6"/>
  <c r="J2451" i="6"/>
  <c r="H2451" i="6"/>
  <c r="G2451" i="6"/>
  <c r="F2451" i="6"/>
  <c r="D2451" i="6"/>
  <c r="E2451" i="6" s="1"/>
  <c r="B2451" i="6"/>
  <c r="C2451" i="6"/>
  <c r="K2439" i="6"/>
  <c r="I2439" i="6"/>
  <c r="J2439" i="6"/>
  <c r="H2439" i="6"/>
  <c r="G2439" i="6"/>
  <c r="F2439" i="6"/>
  <c r="D2439" i="6"/>
  <c r="E2439" i="6" s="1"/>
  <c r="B2439" i="6"/>
  <c r="C2439" i="6"/>
  <c r="K2427" i="6"/>
  <c r="I2427" i="6"/>
  <c r="J2427" i="6"/>
  <c r="H2427" i="6"/>
  <c r="G2427" i="6"/>
  <c r="F2427" i="6"/>
  <c r="D2427" i="6"/>
  <c r="E2427" i="6" s="1"/>
  <c r="B2427" i="6"/>
  <c r="C2427" i="6"/>
  <c r="K2415" i="6"/>
  <c r="I2415" i="6"/>
  <c r="J2415" i="6"/>
  <c r="H2415" i="6"/>
  <c r="G2415" i="6"/>
  <c r="F2415" i="6"/>
  <c r="D2415" i="6"/>
  <c r="E2415" i="6" s="1"/>
  <c r="B2415" i="6"/>
  <c r="C2415" i="6"/>
  <c r="K2403" i="6"/>
  <c r="I2403" i="6"/>
  <c r="J2403" i="6"/>
  <c r="H2403" i="6"/>
  <c r="G2403" i="6"/>
  <c r="F2403" i="6"/>
  <c r="D2403" i="6"/>
  <c r="E2403" i="6" s="1"/>
  <c r="C2403" i="6"/>
  <c r="B2403" i="6"/>
  <c r="K2391" i="6"/>
  <c r="I2391" i="6"/>
  <c r="J2391" i="6"/>
  <c r="H2391" i="6"/>
  <c r="G2391" i="6"/>
  <c r="F2391" i="6"/>
  <c r="D2391" i="6"/>
  <c r="E2391" i="6" s="1"/>
  <c r="B2391" i="6"/>
  <c r="C2391" i="6"/>
  <c r="K2379" i="6"/>
  <c r="I2379" i="6"/>
  <c r="J2379" i="6"/>
  <c r="H2379" i="6"/>
  <c r="G2379" i="6"/>
  <c r="F2379" i="6"/>
  <c r="D2379" i="6"/>
  <c r="E2379" i="6" s="1"/>
  <c r="B2379" i="6"/>
  <c r="C2379" i="6"/>
  <c r="K2367" i="6"/>
  <c r="I2367" i="6"/>
  <c r="J2367" i="6"/>
  <c r="H2367" i="6"/>
  <c r="G2367" i="6"/>
  <c r="F2367" i="6"/>
  <c r="D2367" i="6"/>
  <c r="E2367" i="6" s="1"/>
  <c r="B2367" i="6"/>
  <c r="C2367" i="6"/>
  <c r="K2355" i="6"/>
  <c r="I2355" i="6"/>
  <c r="J2355" i="6"/>
  <c r="H2355" i="6"/>
  <c r="G2355" i="6"/>
  <c r="F2355" i="6"/>
  <c r="D2355" i="6"/>
  <c r="E2355" i="6" s="1"/>
  <c r="B2355" i="6"/>
  <c r="C2355" i="6"/>
  <c r="K2343" i="6"/>
  <c r="I2343" i="6"/>
  <c r="J2343" i="6"/>
  <c r="H2343" i="6"/>
  <c r="G2343" i="6"/>
  <c r="F2343" i="6"/>
  <c r="D2343" i="6"/>
  <c r="E2343" i="6" s="1"/>
  <c r="B2343" i="6"/>
  <c r="C2343" i="6"/>
  <c r="K2331" i="6"/>
  <c r="I2331" i="6"/>
  <c r="J2331" i="6"/>
  <c r="H2331" i="6"/>
  <c r="G2331" i="6"/>
  <c r="F2331" i="6"/>
  <c r="D2331" i="6"/>
  <c r="E2331" i="6" s="1"/>
  <c r="C2331" i="6"/>
  <c r="B2331" i="6"/>
  <c r="K2319" i="6"/>
  <c r="I2319" i="6"/>
  <c r="J2319" i="6"/>
  <c r="H2319" i="6"/>
  <c r="G2319" i="6"/>
  <c r="F2319" i="6"/>
  <c r="B2319" i="6"/>
  <c r="C2319" i="6"/>
  <c r="K2307" i="6"/>
  <c r="I2307" i="6"/>
  <c r="J2307" i="6"/>
  <c r="H2307" i="6"/>
  <c r="G2307" i="6"/>
  <c r="F2307" i="6"/>
  <c r="D2307" i="6"/>
  <c r="E2307" i="6" s="1"/>
  <c r="B2307" i="6"/>
  <c r="C2307" i="6"/>
  <c r="K2295" i="6"/>
  <c r="I2295" i="6"/>
  <c r="J2295" i="6"/>
  <c r="H2295" i="6"/>
  <c r="G2295" i="6"/>
  <c r="F2295" i="6"/>
  <c r="D2295" i="6"/>
  <c r="E2295" i="6" s="1"/>
  <c r="B2295" i="6"/>
  <c r="C2295" i="6"/>
  <c r="K2283" i="6"/>
  <c r="I2283" i="6"/>
  <c r="J2283" i="6"/>
  <c r="H2283" i="6"/>
  <c r="G2283" i="6"/>
  <c r="F2283" i="6"/>
  <c r="D2283" i="6"/>
  <c r="E2283" i="6" s="1"/>
  <c r="B2283" i="6"/>
  <c r="C2283" i="6"/>
  <c r="K2271" i="6"/>
  <c r="I2271" i="6"/>
  <c r="J2271" i="6"/>
  <c r="H2271" i="6"/>
  <c r="G2271" i="6"/>
  <c r="F2271" i="6"/>
  <c r="D2271" i="6"/>
  <c r="E2271" i="6" s="1"/>
  <c r="B2271" i="6"/>
  <c r="C2271" i="6"/>
  <c r="K2259" i="6"/>
  <c r="I2259" i="6"/>
  <c r="J2259" i="6"/>
  <c r="H2259" i="6"/>
  <c r="G2259" i="6"/>
  <c r="F2259" i="6"/>
  <c r="D2259" i="6"/>
  <c r="E2259" i="6" s="1"/>
  <c r="C2259" i="6"/>
  <c r="B2259" i="6"/>
  <c r="K2247" i="6"/>
  <c r="I2247" i="6"/>
  <c r="J2247" i="6"/>
  <c r="H2247" i="6"/>
  <c r="G2247" i="6"/>
  <c r="F2247" i="6"/>
  <c r="B2247" i="6"/>
  <c r="D2247" i="6"/>
  <c r="E2247" i="6" s="1"/>
  <c r="C2247" i="6"/>
  <c r="K2235" i="6"/>
  <c r="I2235" i="6"/>
  <c r="J2235" i="6"/>
  <c r="H2235" i="6"/>
  <c r="G2235" i="6"/>
  <c r="F2235" i="6"/>
  <c r="D2235" i="6"/>
  <c r="E2235" i="6" s="1"/>
  <c r="B2235" i="6"/>
  <c r="C2235" i="6"/>
  <c r="K2223" i="6"/>
  <c r="I2223" i="6"/>
  <c r="J2223" i="6"/>
  <c r="H2223" i="6"/>
  <c r="G2223" i="6"/>
  <c r="F2223" i="6"/>
  <c r="D2223" i="6"/>
  <c r="E2223" i="6" s="1"/>
  <c r="B2223" i="6"/>
  <c r="C2223" i="6"/>
  <c r="K2211" i="6"/>
  <c r="I2211" i="6"/>
  <c r="J2211" i="6"/>
  <c r="H2211" i="6"/>
  <c r="G2211" i="6"/>
  <c r="F2211" i="6"/>
  <c r="D2211" i="6"/>
  <c r="E2211" i="6" s="1"/>
  <c r="B2211" i="6"/>
  <c r="C2211" i="6"/>
  <c r="K2199" i="6"/>
  <c r="I2199" i="6"/>
  <c r="J2199" i="6"/>
  <c r="H2199" i="6"/>
  <c r="G2199" i="6"/>
  <c r="F2199" i="6"/>
  <c r="D2199" i="6"/>
  <c r="E2199" i="6" s="1"/>
  <c r="B2199" i="6"/>
  <c r="C2199" i="6"/>
  <c r="K2187" i="6"/>
  <c r="I2187" i="6"/>
  <c r="J2187" i="6"/>
  <c r="H2187" i="6"/>
  <c r="G2187" i="6"/>
  <c r="F2187" i="6"/>
  <c r="D2187" i="6"/>
  <c r="E2187" i="6" s="1"/>
  <c r="C2187" i="6"/>
  <c r="B2187" i="6"/>
  <c r="K2175" i="6"/>
  <c r="I2175" i="6"/>
  <c r="J2175" i="6"/>
  <c r="H2175" i="6"/>
  <c r="G2175" i="6"/>
  <c r="F2175" i="6"/>
  <c r="B2175" i="6"/>
  <c r="D2175" i="6"/>
  <c r="E2175" i="6" s="1"/>
  <c r="C2175" i="6"/>
  <c r="K2163" i="6"/>
  <c r="I2163" i="6"/>
  <c r="J2163" i="6"/>
  <c r="H2163" i="6"/>
  <c r="G2163" i="6"/>
  <c r="F2163" i="6"/>
  <c r="D2163" i="6"/>
  <c r="E2163" i="6" s="1"/>
  <c r="B2163" i="6"/>
  <c r="C2163" i="6"/>
  <c r="K2151" i="6"/>
  <c r="I2151" i="6"/>
  <c r="J2151" i="6"/>
  <c r="H2151" i="6"/>
  <c r="G2151" i="6"/>
  <c r="F2151" i="6"/>
  <c r="D2151" i="6"/>
  <c r="E2151" i="6" s="1"/>
  <c r="B2151" i="6"/>
  <c r="C2151" i="6"/>
  <c r="K2139" i="6"/>
  <c r="I2139" i="6"/>
  <c r="J2139" i="6"/>
  <c r="H2139" i="6"/>
  <c r="G2139" i="6"/>
  <c r="F2139" i="6"/>
  <c r="D2139" i="6"/>
  <c r="E2139" i="6" s="1"/>
  <c r="B2139" i="6"/>
  <c r="C2139" i="6"/>
  <c r="K2127" i="6"/>
  <c r="I2127" i="6"/>
  <c r="J2127" i="6"/>
  <c r="H2127" i="6"/>
  <c r="G2127" i="6"/>
  <c r="F2127" i="6"/>
  <c r="D2127" i="6"/>
  <c r="E2127" i="6" s="1"/>
  <c r="B2127" i="6"/>
  <c r="C2127" i="6"/>
  <c r="K2115" i="6"/>
  <c r="I2115" i="6"/>
  <c r="J2115" i="6"/>
  <c r="H2115" i="6"/>
  <c r="G2115" i="6"/>
  <c r="F2115" i="6"/>
  <c r="D2115" i="6"/>
  <c r="E2115" i="6" s="1"/>
  <c r="C2115" i="6"/>
  <c r="B2115" i="6"/>
  <c r="K2103" i="6"/>
  <c r="I2103" i="6"/>
  <c r="J2103" i="6"/>
  <c r="H2103" i="6"/>
  <c r="G2103" i="6"/>
  <c r="F2103" i="6"/>
  <c r="B2103" i="6"/>
  <c r="D2103" i="6"/>
  <c r="E2103" i="6" s="1"/>
  <c r="C2103" i="6"/>
  <c r="K2091" i="6"/>
  <c r="I2091" i="6"/>
  <c r="J2091" i="6"/>
  <c r="H2091" i="6"/>
  <c r="G2091" i="6"/>
  <c r="F2091" i="6"/>
  <c r="D2091" i="6"/>
  <c r="E2091" i="6" s="1"/>
  <c r="B2091" i="6"/>
  <c r="C2091" i="6"/>
  <c r="K2079" i="6"/>
  <c r="I2079" i="6"/>
  <c r="J2079" i="6"/>
  <c r="H2079" i="6"/>
  <c r="G2079" i="6"/>
  <c r="F2079" i="6"/>
  <c r="D2079" i="6"/>
  <c r="E2079" i="6" s="1"/>
  <c r="B2079" i="6"/>
  <c r="C2079" i="6"/>
  <c r="K2067" i="6"/>
  <c r="I2067" i="6"/>
  <c r="J2067" i="6"/>
  <c r="H2067" i="6"/>
  <c r="G2067" i="6"/>
  <c r="F2067" i="6"/>
  <c r="D2067" i="6"/>
  <c r="E2067" i="6" s="1"/>
  <c r="B2067" i="6"/>
  <c r="C2067" i="6"/>
  <c r="K2055" i="6"/>
  <c r="I2055" i="6"/>
  <c r="J2055" i="6"/>
  <c r="H2055" i="6"/>
  <c r="G2055" i="6"/>
  <c r="F2055" i="6"/>
  <c r="D2055" i="6"/>
  <c r="E2055" i="6" s="1"/>
  <c r="B2055" i="6"/>
  <c r="C2055" i="6"/>
  <c r="K2043" i="6"/>
  <c r="I2043" i="6"/>
  <c r="J2043" i="6"/>
  <c r="H2043" i="6"/>
  <c r="G2043" i="6"/>
  <c r="F2043" i="6"/>
  <c r="D2043" i="6"/>
  <c r="E2043" i="6" s="1"/>
  <c r="C2043" i="6"/>
  <c r="B2043" i="6"/>
  <c r="K2031" i="6"/>
  <c r="I2031" i="6"/>
  <c r="J2031" i="6"/>
  <c r="H2031" i="6"/>
  <c r="G2031" i="6"/>
  <c r="F2031" i="6"/>
  <c r="B2031" i="6"/>
  <c r="D2031" i="6"/>
  <c r="E2031" i="6" s="1"/>
  <c r="C2031" i="6"/>
  <c r="K2019" i="6"/>
  <c r="I2019" i="6"/>
  <c r="J2019" i="6"/>
  <c r="H2019" i="6"/>
  <c r="G2019" i="6"/>
  <c r="F2019" i="6"/>
  <c r="D2019" i="6"/>
  <c r="E2019" i="6" s="1"/>
  <c r="B2019" i="6"/>
  <c r="C2019" i="6"/>
  <c r="K2007" i="6"/>
  <c r="I2007" i="6"/>
  <c r="J2007" i="6"/>
  <c r="H2007" i="6"/>
  <c r="G2007" i="6"/>
  <c r="F2007" i="6"/>
  <c r="D2007" i="6"/>
  <c r="E2007" i="6" s="1"/>
  <c r="B2007" i="6"/>
  <c r="C2007" i="6"/>
  <c r="K1995" i="6"/>
  <c r="I1995" i="6"/>
  <c r="J1995" i="6"/>
  <c r="H1995" i="6"/>
  <c r="G1995" i="6"/>
  <c r="F1995" i="6"/>
  <c r="D1995" i="6"/>
  <c r="E1995" i="6" s="1"/>
  <c r="B1995" i="6"/>
  <c r="C1995" i="6"/>
  <c r="K1983" i="6"/>
  <c r="I1983" i="6"/>
  <c r="J1983" i="6"/>
  <c r="H1983" i="6"/>
  <c r="G1983" i="6"/>
  <c r="F1983" i="6"/>
  <c r="D1983" i="6"/>
  <c r="E1983" i="6" s="1"/>
  <c r="B1983" i="6"/>
  <c r="C1983" i="6"/>
  <c r="K1971" i="6"/>
  <c r="I1971" i="6"/>
  <c r="J1971" i="6"/>
  <c r="H1971" i="6"/>
  <c r="G1971" i="6"/>
  <c r="F1971" i="6"/>
  <c r="D1971" i="6"/>
  <c r="E1971" i="6" s="1"/>
  <c r="C1971" i="6"/>
  <c r="B1971" i="6"/>
  <c r="K1959" i="6"/>
  <c r="I1959" i="6"/>
  <c r="J1959" i="6"/>
  <c r="H1959" i="6"/>
  <c r="G1959" i="6"/>
  <c r="F1959" i="6"/>
  <c r="D1959" i="6"/>
  <c r="E1959" i="6" s="1"/>
  <c r="B1959" i="6"/>
  <c r="C1959" i="6"/>
  <c r="K1947" i="6"/>
  <c r="I1947" i="6"/>
  <c r="J1947" i="6"/>
  <c r="H1947" i="6"/>
  <c r="G1947" i="6"/>
  <c r="F1947" i="6"/>
  <c r="D1947" i="6"/>
  <c r="E1947" i="6" s="1"/>
  <c r="B1947" i="6"/>
  <c r="C1947" i="6"/>
  <c r="K1935" i="6"/>
  <c r="I1935" i="6"/>
  <c r="J1935" i="6"/>
  <c r="H1935" i="6"/>
  <c r="G1935" i="6"/>
  <c r="F1935" i="6"/>
  <c r="D1935" i="6"/>
  <c r="E1935" i="6" s="1"/>
  <c r="B1935" i="6"/>
  <c r="C1935" i="6"/>
  <c r="K1923" i="6"/>
  <c r="I1923" i="6"/>
  <c r="J1923" i="6"/>
  <c r="H1923" i="6"/>
  <c r="G1923" i="6"/>
  <c r="F1923" i="6"/>
  <c r="D1923" i="6"/>
  <c r="E1923" i="6" s="1"/>
  <c r="B1923" i="6"/>
  <c r="C1923" i="6"/>
  <c r="K1911" i="6"/>
  <c r="I1911" i="6"/>
  <c r="J1911" i="6"/>
  <c r="H1911" i="6"/>
  <c r="G1911" i="6"/>
  <c r="F1911" i="6"/>
  <c r="D1911" i="6"/>
  <c r="E1911" i="6" s="1"/>
  <c r="B1911" i="6"/>
  <c r="C1911" i="6"/>
  <c r="K1899" i="6"/>
  <c r="I1899" i="6"/>
  <c r="J1899" i="6"/>
  <c r="H1899" i="6"/>
  <c r="G1899" i="6"/>
  <c r="F1899" i="6"/>
  <c r="D1899" i="6"/>
  <c r="E1899" i="6" s="1"/>
  <c r="C1899" i="6"/>
  <c r="B1899" i="6"/>
  <c r="K1887" i="6"/>
  <c r="I1887" i="6"/>
  <c r="J1887" i="6"/>
  <c r="H1887" i="6"/>
  <c r="G1887" i="6"/>
  <c r="F1887" i="6"/>
  <c r="B1887" i="6"/>
  <c r="C1887" i="6"/>
  <c r="K1875" i="6"/>
  <c r="I1875" i="6"/>
  <c r="J1875" i="6"/>
  <c r="H1875" i="6"/>
  <c r="G1875" i="6"/>
  <c r="F1875" i="6"/>
  <c r="D1875" i="6"/>
  <c r="E1875" i="6" s="1"/>
  <c r="B1875" i="6"/>
  <c r="C1875" i="6"/>
  <c r="K1863" i="6"/>
  <c r="I1863" i="6"/>
  <c r="J1863" i="6"/>
  <c r="H1863" i="6"/>
  <c r="G1863" i="6"/>
  <c r="F1863" i="6"/>
  <c r="D1863" i="6"/>
  <c r="E1863" i="6" s="1"/>
  <c r="B1863" i="6"/>
  <c r="C1863" i="6"/>
  <c r="K1851" i="6"/>
  <c r="I1851" i="6"/>
  <c r="J1851" i="6"/>
  <c r="H1851" i="6"/>
  <c r="G1851" i="6"/>
  <c r="F1851" i="6"/>
  <c r="D1851" i="6"/>
  <c r="E1851" i="6" s="1"/>
  <c r="B1851" i="6"/>
  <c r="C1851" i="6"/>
  <c r="K1839" i="6"/>
  <c r="I1839" i="6"/>
  <c r="J1839" i="6"/>
  <c r="H1839" i="6"/>
  <c r="G1839" i="6"/>
  <c r="F1839" i="6"/>
  <c r="D1839" i="6"/>
  <c r="E1839" i="6" s="1"/>
  <c r="B1839" i="6"/>
  <c r="C1839" i="6"/>
  <c r="K1827" i="6"/>
  <c r="I1827" i="6"/>
  <c r="J1827" i="6"/>
  <c r="H1827" i="6"/>
  <c r="G1827" i="6"/>
  <c r="F1827" i="6"/>
  <c r="D1827" i="6"/>
  <c r="E1827" i="6" s="1"/>
  <c r="C1827" i="6"/>
  <c r="B1827" i="6"/>
  <c r="K1815" i="6"/>
  <c r="I1815" i="6"/>
  <c r="J1815" i="6"/>
  <c r="H1815" i="6"/>
  <c r="G1815" i="6"/>
  <c r="F1815" i="6"/>
  <c r="B1815" i="6"/>
  <c r="D1815" i="6"/>
  <c r="E1815" i="6" s="1"/>
  <c r="C1815" i="6"/>
  <c r="K1803" i="6"/>
  <c r="I1803" i="6"/>
  <c r="J1803" i="6"/>
  <c r="H1803" i="6"/>
  <c r="G1803" i="6"/>
  <c r="F1803" i="6"/>
  <c r="D1803" i="6"/>
  <c r="E1803" i="6" s="1"/>
  <c r="B1803" i="6"/>
  <c r="C1803" i="6"/>
  <c r="K1791" i="6"/>
  <c r="I1791" i="6"/>
  <c r="J1791" i="6"/>
  <c r="H1791" i="6"/>
  <c r="G1791" i="6"/>
  <c r="F1791" i="6"/>
  <c r="D1791" i="6"/>
  <c r="E1791" i="6" s="1"/>
  <c r="B1791" i="6"/>
  <c r="C1791" i="6"/>
  <c r="K1779" i="6"/>
  <c r="I1779" i="6"/>
  <c r="J1779" i="6"/>
  <c r="H1779" i="6"/>
  <c r="G1779" i="6"/>
  <c r="F1779" i="6"/>
  <c r="D1779" i="6"/>
  <c r="E1779" i="6" s="1"/>
  <c r="B1779" i="6"/>
  <c r="C1779" i="6"/>
  <c r="K1767" i="6"/>
  <c r="I1767" i="6"/>
  <c r="J1767" i="6"/>
  <c r="H1767" i="6"/>
  <c r="G1767" i="6"/>
  <c r="F1767" i="6"/>
  <c r="D1767" i="6"/>
  <c r="E1767" i="6" s="1"/>
  <c r="B1767" i="6"/>
  <c r="C1767" i="6"/>
  <c r="B2" i="6"/>
  <c r="E2" i="12" s="1"/>
  <c r="I2" i="6"/>
  <c r="K2" i="6"/>
  <c r="H2" i="6"/>
  <c r="J2" i="6"/>
  <c r="G2" i="6"/>
  <c r="F2" i="6"/>
  <c r="D2" i="6"/>
  <c r="K26" i="6"/>
  <c r="I26" i="6"/>
  <c r="J26" i="6"/>
  <c r="H26" i="6"/>
  <c r="G26" i="6"/>
  <c r="F26" i="6"/>
  <c r="D26" i="6"/>
  <c r="E26" i="6" s="1"/>
  <c r="C26" i="6"/>
  <c r="B26" i="6"/>
  <c r="K14" i="6"/>
  <c r="I14" i="6"/>
  <c r="J14" i="6"/>
  <c r="H14" i="6"/>
  <c r="G14" i="6"/>
  <c r="F14" i="6"/>
  <c r="C14" i="6"/>
  <c r="D14" i="6"/>
  <c r="E14" i="6" s="1"/>
  <c r="B14" i="6"/>
  <c r="K1496" i="6"/>
  <c r="I1496" i="6"/>
  <c r="J1496" i="6"/>
  <c r="H1496" i="6"/>
  <c r="G1496" i="6"/>
  <c r="F1496" i="6"/>
  <c r="D1496" i="6"/>
  <c r="E1496" i="6" s="1"/>
  <c r="C1496" i="6"/>
  <c r="B1496" i="6"/>
  <c r="K1484" i="6"/>
  <c r="I1484" i="6"/>
  <c r="J1484" i="6"/>
  <c r="H1484" i="6"/>
  <c r="G1484" i="6"/>
  <c r="F1484" i="6"/>
  <c r="D1484" i="6"/>
  <c r="E1484" i="6" s="1"/>
  <c r="C1484" i="6"/>
  <c r="B1484" i="6"/>
  <c r="K1472" i="6"/>
  <c r="I1472" i="6"/>
  <c r="J1472" i="6"/>
  <c r="H1472" i="6"/>
  <c r="G1472" i="6"/>
  <c r="F1472" i="6"/>
  <c r="D1472" i="6"/>
  <c r="E1472" i="6" s="1"/>
  <c r="C1472" i="6"/>
  <c r="B1472" i="6"/>
  <c r="K1460" i="6"/>
  <c r="I1460" i="6"/>
  <c r="J1460" i="6"/>
  <c r="H1460" i="6"/>
  <c r="G1460" i="6"/>
  <c r="F1460" i="6"/>
  <c r="D1460" i="6"/>
  <c r="E1460" i="6" s="1"/>
  <c r="C1460" i="6"/>
  <c r="B1460" i="6"/>
  <c r="K1448" i="6"/>
  <c r="I1448" i="6"/>
  <c r="J1448" i="6"/>
  <c r="H1448" i="6"/>
  <c r="G1448" i="6"/>
  <c r="F1448" i="6"/>
  <c r="D1448" i="6"/>
  <c r="E1448" i="6" s="1"/>
  <c r="C1448" i="6"/>
  <c r="B1448" i="6"/>
  <c r="K1436" i="6"/>
  <c r="I1436" i="6"/>
  <c r="J1436" i="6"/>
  <c r="H1436" i="6"/>
  <c r="G1436" i="6"/>
  <c r="F1436" i="6"/>
  <c r="D1436" i="6"/>
  <c r="E1436" i="6" s="1"/>
  <c r="C1436" i="6"/>
  <c r="B1436" i="6"/>
  <c r="K1424" i="6"/>
  <c r="I1424" i="6"/>
  <c r="J1424" i="6"/>
  <c r="H1424" i="6"/>
  <c r="G1424" i="6"/>
  <c r="F1424" i="6"/>
  <c r="D1424" i="6"/>
  <c r="E1424" i="6" s="1"/>
  <c r="C1424" i="6"/>
  <c r="B1424" i="6"/>
  <c r="K1412" i="6"/>
  <c r="I1412" i="6"/>
  <c r="J1412" i="6"/>
  <c r="H1412" i="6"/>
  <c r="G1412" i="6"/>
  <c r="F1412" i="6"/>
  <c r="D1412" i="6"/>
  <c r="E1412" i="6" s="1"/>
  <c r="C1412" i="6"/>
  <c r="B1412" i="6"/>
  <c r="K1400" i="6"/>
  <c r="I1400" i="6"/>
  <c r="J1400" i="6"/>
  <c r="H1400" i="6"/>
  <c r="G1400" i="6"/>
  <c r="F1400" i="6"/>
  <c r="D1400" i="6"/>
  <c r="E1400" i="6" s="1"/>
  <c r="C1400" i="6"/>
  <c r="B1400" i="6"/>
  <c r="K1388" i="6"/>
  <c r="I1388" i="6"/>
  <c r="J1388" i="6"/>
  <c r="H1388" i="6"/>
  <c r="G1388" i="6"/>
  <c r="F1388" i="6"/>
  <c r="D1388" i="6"/>
  <c r="E1388" i="6" s="1"/>
  <c r="C1388" i="6"/>
  <c r="B1388" i="6"/>
  <c r="K1376" i="6"/>
  <c r="I1376" i="6"/>
  <c r="J1376" i="6"/>
  <c r="H1376" i="6"/>
  <c r="G1376" i="6"/>
  <c r="F1376" i="6"/>
  <c r="D1376" i="6"/>
  <c r="E1376" i="6" s="1"/>
  <c r="C1376" i="6"/>
  <c r="B1376" i="6"/>
  <c r="K1364" i="6"/>
  <c r="I1364" i="6"/>
  <c r="J1364" i="6"/>
  <c r="H1364" i="6"/>
  <c r="G1364" i="6"/>
  <c r="F1364" i="6"/>
  <c r="D1364" i="6"/>
  <c r="E1364" i="6" s="1"/>
  <c r="C1364" i="6"/>
  <c r="B1364" i="6"/>
  <c r="K1352" i="6"/>
  <c r="I1352" i="6"/>
  <c r="J1352" i="6"/>
  <c r="H1352" i="6"/>
  <c r="G1352" i="6"/>
  <c r="F1352" i="6"/>
  <c r="D1352" i="6"/>
  <c r="E1352" i="6" s="1"/>
  <c r="C1352" i="6"/>
  <c r="B1352" i="6"/>
  <c r="K1340" i="6"/>
  <c r="I1340" i="6"/>
  <c r="J1340" i="6"/>
  <c r="H1340" i="6"/>
  <c r="G1340" i="6"/>
  <c r="F1340" i="6"/>
  <c r="D1340" i="6"/>
  <c r="E1340" i="6" s="1"/>
  <c r="C1340" i="6"/>
  <c r="B1340" i="6"/>
  <c r="K1328" i="6"/>
  <c r="I1328" i="6"/>
  <c r="J1328" i="6"/>
  <c r="H1328" i="6"/>
  <c r="G1328" i="6"/>
  <c r="F1328" i="6"/>
  <c r="D1328" i="6"/>
  <c r="E1328" i="6" s="1"/>
  <c r="C1328" i="6"/>
  <c r="B1328" i="6"/>
  <c r="K1316" i="6"/>
  <c r="I1316" i="6"/>
  <c r="J1316" i="6"/>
  <c r="H1316" i="6"/>
  <c r="G1316" i="6"/>
  <c r="F1316" i="6"/>
  <c r="D1316" i="6"/>
  <c r="E1316" i="6" s="1"/>
  <c r="C1316" i="6"/>
  <c r="B1316" i="6"/>
  <c r="K1304" i="6"/>
  <c r="I1304" i="6"/>
  <c r="J1304" i="6"/>
  <c r="H1304" i="6"/>
  <c r="G1304" i="6"/>
  <c r="F1304" i="6"/>
  <c r="D1304" i="6"/>
  <c r="E1304" i="6" s="1"/>
  <c r="C1304" i="6"/>
  <c r="B1304" i="6"/>
  <c r="K1292" i="6"/>
  <c r="I1292" i="6"/>
  <c r="J1292" i="6"/>
  <c r="H1292" i="6"/>
  <c r="G1292" i="6"/>
  <c r="F1292" i="6"/>
  <c r="D1292" i="6"/>
  <c r="E1292" i="6" s="1"/>
  <c r="C1292" i="6"/>
  <c r="B1292" i="6"/>
  <c r="K1280" i="6"/>
  <c r="I1280" i="6"/>
  <c r="J1280" i="6"/>
  <c r="H1280" i="6"/>
  <c r="G1280" i="6"/>
  <c r="F1280" i="6"/>
  <c r="D1280" i="6"/>
  <c r="E1280" i="6" s="1"/>
  <c r="C1280" i="6"/>
  <c r="B1280" i="6"/>
  <c r="K1268" i="6"/>
  <c r="I1268" i="6"/>
  <c r="J1268" i="6"/>
  <c r="H1268" i="6"/>
  <c r="G1268" i="6"/>
  <c r="F1268" i="6"/>
  <c r="D1268" i="6"/>
  <c r="E1268" i="6" s="1"/>
  <c r="C1268" i="6"/>
  <c r="B1268" i="6"/>
  <c r="K1256" i="6"/>
  <c r="I1256" i="6"/>
  <c r="J1256" i="6"/>
  <c r="H1256" i="6"/>
  <c r="G1256" i="6"/>
  <c r="F1256" i="6"/>
  <c r="D1256" i="6"/>
  <c r="E1256" i="6" s="1"/>
  <c r="C1256" i="6"/>
  <c r="B1256" i="6"/>
  <c r="K1244" i="6"/>
  <c r="I1244" i="6"/>
  <c r="J1244" i="6"/>
  <c r="H1244" i="6"/>
  <c r="G1244" i="6"/>
  <c r="F1244" i="6"/>
  <c r="D1244" i="6"/>
  <c r="E1244" i="6" s="1"/>
  <c r="C1244" i="6"/>
  <c r="B1244" i="6"/>
  <c r="K1232" i="6"/>
  <c r="I1232" i="6"/>
  <c r="J1232" i="6"/>
  <c r="H1232" i="6"/>
  <c r="G1232" i="6"/>
  <c r="F1232" i="6"/>
  <c r="D1232" i="6"/>
  <c r="E1232" i="6" s="1"/>
  <c r="C1232" i="6"/>
  <c r="B1232" i="6"/>
  <c r="K1220" i="6"/>
  <c r="I1220" i="6"/>
  <c r="J1220" i="6"/>
  <c r="H1220" i="6"/>
  <c r="G1220" i="6"/>
  <c r="F1220" i="6"/>
  <c r="D1220" i="6"/>
  <c r="E1220" i="6" s="1"/>
  <c r="C1220" i="6"/>
  <c r="B1220" i="6"/>
  <c r="K1208" i="6"/>
  <c r="I1208" i="6"/>
  <c r="J1208" i="6"/>
  <c r="H1208" i="6"/>
  <c r="G1208" i="6"/>
  <c r="F1208" i="6"/>
  <c r="D1208" i="6"/>
  <c r="E1208" i="6" s="1"/>
  <c r="C1208" i="6"/>
  <c r="B1208" i="6"/>
  <c r="K1196" i="6"/>
  <c r="I1196" i="6"/>
  <c r="J1196" i="6"/>
  <c r="H1196" i="6"/>
  <c r="G1196" i="6"/>
  <c r="F1196" i="6"/>
  <c r="D1196" i="6"/>
  <c r="E1196" i="6" s="1"/>
  <c r="C1196" i="6"/>
  <c r="B1196" i="6"/>
  <c r="K1184" i="6"/>
  <c r="I1184" i="6"/>
  <c r="J1184" i="6"/>
  <c r="H1184" i="6"/>
  <c r="G1184" i="6"/>
  <c r="F1184" i="6"/>
  <c r="D1184" i="6"/>
  <c r="E1184" i="6" s="1"/>
  <c r="C1184" i="6"/>
  <c r="B1184" i="6"/>
  <c r="K1172" i="6"/>
  <c r="I1172" i="6"/>
  <c r="J1172" i="6"/>
  <c r="G1172" i="6"/>
  <c r="H1172" i="6"/>
  <c r="F1172" i="6"/>
  <c r="D1172" i="6"/>
  <c r="E1172" i="6" s="1"/>
  <c r="C1172" i="6"/>
  <c r="B1172" i="6"/>
  <c r="K1160" i="6"/>
  <c r="I1160" i="6"/>
  <c r="J1160" i="6"/>
  <c r="H1160" i="6"/>
  <c r="G1160" i="6"/>
  <c r="F1160" i="6"/>
  <c r="D1160" i="6"/>
  <c r="E1160" i="6" s="1"/>
  <c r="C1160" i="6"/>
  <c r="B1160" i="6"/>
  <c r="K1148" i="6"/>
  <c r="I1148" i="6"/>
  <c r="J1148" i="6"/>
  <c r="H1148" i="6"/>
  <c r="G1148" i="6"/>
  <c r="F1148" i="6"/>
  <c r="D1148" i="6"/>
  <c r="E1148" i="6" s="1"/>
  <c r="C1148" i="6"/>
  <c r="K1136" i="6"/>
  <c r="I1136" i="6"/>
  <c r="J1136" i="6"/>
  <c r="H1136" i="6"/>
  <c r="G1136" i="6"/>
  <c r="F1136" i="6"/>
  <c r="D1136" i="6"/>
  <c r="E1136" i="6" s="1"/>
  <c r="C1136" i="6"/>
  <c r="K1124" i="6"/>
  <c r="I1124" i="6"/>
  <c r="J1124" i="6"/>
  <c r="H1124" i="6"/>
  <c r="G1124" i="6"/>
  <c r="F1124" i="6"/>
  <c r="D1124" i="6"/>
  <c r="E1124" i="6" s="1"/>
  <c r="C1124" i="6"/>
  <c r="K1112" i="6"/>
  <c r="I1112" i="6"/>
  <c r="J1112" i="6"/>
  <c r="H1112" i="6"/>
  <c r="G1112" i="6"/>
  <c r="F1112" i="6"/>
  <c r="D1112" i="6"/>
  <c r="E1112" i="6" s="1"/>
  <c r="C1112" i="6"/>
  <c r="K1100" i="6"/>
  <c r="I1100" i="6"/>
  <c r="J1100" i="6"/>
  <c r="H1100" i="6"/>
  <c r="G1100" i="6"/>
  <c r="F1100" i="6"/>
  <c r="D1100" i="6"/>
  <c r="E1100" i="6" s="1"/>
  <c r="C1100" i="6"/>
  <c r="K1088" i="6"/>
  <c r="I1088" i="6"/>
  <c r="J1088" i="6"/>
  <c r="H1088" i="6"/>
  <c r="G1088" i="6"/>
  <c r="F1088" i="6"/>
  <c r="D1088" i="6"/>
  <c r="E1088" i="6" s="1"/>
  <c r="C1088" i="6"/>
  <c r="K1076" i="6"/>
  <c r="I1076" i="6"/>
  <c r="J1076" i="6"/>
  <c r="H1076" i="6"/>
  <c r="G1076" i="6"/>
  <c r="F1076" i="6"/>
  <c r="D1076" i="6"/>
  <c r="E1076" i="6" s="1"/>
  <c r="C1076" i="6"/>
  <c r="K1064" i="6"/>
  <c r="I1064" i="6"/>
  <c r="J1064" i="6"/>
  <c r="H1064" i="6"/>
  <c r="G1064" i="6"/>
  <c r="F1064" i="6"/>
  <c r="D1064" i="6"/>
  <c r="E1064" i="6" s="1"/>
  <c r="C1064" i="6"/>
  <c r="K1052" i="6"/>
  <c r="I1052" i="6"/>
  <c r="J1052" i="6"/>
  <c r="H1052" i="6"/>
  <c r="G1052" i="6"/>
  <c r="F1052" i="6"/>
  <c r="D1052" i="6"/>
  <c r="E1052" i="6" s="1"/>
  <c r="C1052" i="6"/>
  <c r="K1040" i="6"/>
  <c r="I1040" i="6"/>
  <c r="J1040" i="6"/>
  <c r="H1040" i="6"/>
  <c r="G1040" i="6"/>
  <c r="F1040" i="6"/>
  <c r="D1040" i="6"/>
  <c r="E1040" i="6" s="1"/>
  <c r="C1040" i="6"/>
  <c r="K1028" i="6"/>
  <c r="I1028" i="6"/>
  <c r="J1028" i="6"/>
  <c r="H1028" i="6"/>
  <c r="G1028" i="6"/>
  <c r="F1028" i="6"/>
  <c r="D1028" i="6"/>
  <c r="E1028" i="6" s="1"/>
  <c r="C1028" i="6"/>
  <c r="K1016" i="6"/>
  <c r="I1016" i="6"/>
  <c r="J1016" i="6"/>
  <c r="H1016" i="6"/>
  <c r="G1016" i="6"/>
  <c r="F1016" i="6"/>
  <c r="D1016" i="6"/>
  <c r="E1016" i="6" s="1"/>
  <c r="C1016" i="6"/>
  <c r="K1004" i="6"/>
  <c r="I1004" i="6"/>
  <c r="J1004" i="6"/>
  <c r="H1004" i="6"/>
  <c r="G1004" i="6"/>
  <c r="F1004" i="6"/>
  <c r="D1004" i="6"/>
  <c r="E1004" i="6" s="1"/>
  <c r="C1004" i="6"/>
  <c r="K992" i="6"/>
  <c r="I992" i="6"/>
  <c r="J992" i="6"/>
  <c r="H992" i="6"/>
  <c r="G992" i="6"/>
  <c r="F992" i="6"/>
  <c r="D992" i="6"/>
  <c r="E992" i="6" s="1"/>
  <c r="C992" i="6"/>
  <c r="K980" i="6"/>
  <c r="I980" i="6"/>
  <c r="J980" i="6"/>
  <c r="H980" i="6"/>
  <c r="G980" i="6"/>
  <c r="F980" i="6"/>
  <c r="D980" i="6"/>
  <c r="E980" i="6" s="1"/>
  <c r="C980" i="6"/>
  <c r="K968" i="6"/>
  <c r="I968" i="6"/>
  <c r="J968" i="6"/>
  <c r="H968" i="6"/>
  <c r="G968" i="6"/>
  <c r="F968" i="6"/>
  <c r="D968" i="6"/>
  <c r="E968" i="6" s="1"/>
  <c r="C968" i="6"/>
  <c r="K956" i="6"/>
  <c r="I956" i="6"/>
  <c r="J956" i="6"/>
  <c r="H956" i="6"/>
  <c r="G956" i="6"/>
  <c r="F956" i="6"/>
  <c r="D956" i="6"/>
  <c r="E956" i="6" s="1"/>
  <c r="C956" i="6"/>
  <c r="K944" i="6"/>
  <c r="I944" i="6"/>
  <c r="J944" i="6"/>
  <c r="H944" i="6"/>
  <c r="G944" i="6"/>
  <c r="F944" i="6"/>
  <c r="D944" i="6"/>
  <c r="E944" i="6" s="1"/>
  <c r="C944" i="6"/>
  <c r="K932" i="6"/>
  <c r="I932" i="6"/>
  <c r="J932" i="6"/>
  <c r="H932" i="6"/>
  <c r="G932" i="6"/>
  <c r="F932" i="6"/>
  <c r="D932" i="6"/>
  <c r="E932" i="6" s="1"/>
  <c r="C932" i="6"/>
  <c r="K920" i="6"/>
  <c r="I920" i="6"/>
  <c r="J920" i="6"/>
  <c r="H920" i="6"/>
  <c r="G920" i="6"/>
  <c r="F920" i="6"/>
  <c r="D920" i="6"/>
  <c r="E920" i="6" s="1"/>
  <c r="C920" i="6"/>
  <c r="K908" i="6"/>
  <c r="I908" i="6"/>
  <c r="J908" i="6"/>
  <c r="H908" i="6"/>
  <c r="G908" i="6"/>
  <c r="F908" i="6"/>
  <c r="D908" i="6"/>
  <c r="E908" i="6" s="1"/>
  <c r="C908" i="6"/>
  <c r="K896" i="6"/>
  <c r="I896" i="6"/>
  <c r="J896" i="6"/>
  <c r="H896" i="6"/>
  <c r="G896" i="6"/>
  <c r="F896" i="6"/>
  <c r="D896" i="6"/>
  <c r="E896" i="6" s="1"/>
  <c r="C896" i="6"/>
  <c r="K884" i="6"/>
  <c r="I884" i="6"/>
  <c r="J884" i="6"/>
  <c r="G884" i="6"/>
  <c r="H884" i="6"/>
  <c r="F884" i="6"/>
  <c r="D884" i="6"/>
  <c r="E884" i="6" s="1"/>
  <c r="C884" i="6"/>
  <c r="K872" i="6"/>
  <c r="I872" i="6"/>
  <c r="J872" i="6"/>
  <c r="H872" i="6"/>
  <c r="G872" i="6"/>
  <c r="F872" i="6"/>
  <c r="D872" i="6"/>
  <c r="E872" i="6" s="1"/>
  <c r="C872" i="6"/>
  <c r="K860" i="6"/>
  <c r="I860" i="6"/>
  <c r="J860" i="6"/>
  <c r="H860" i="6"/>
  <c r="G860" i="6"/>
  <c r="F860" i="6"/>
  <c r="D860" i="6"/>
  <c r="E860" i="6" s="1"/>
  <c r="C860" i="6"/>
  <c r="K848" i="6"/>
  <c r="I848" i="6"/>
  <c r="J848" i="6"/>
  <c r="H848" i="6"/>
  <c r="G848" i="6"/>
  <c r="F848" i="6"/>
  <c r="D848" i="6"/>
  <c r="E848" i="6" s="1"/>
  <c r="C848" i="6"/>
  <c r="K836" i="6"/>
  <c r="I836" i="6"/>
  <c r="J836" i="6"/>
  <c r="H836" i="6"/>
  <c r="G836" i="6"/>
  <c r="F836" i="6"/>
  <c r="D836" i="6"/>
  <c r="E836" i="6" s="1"/>
  <c r="C836" i="6"/>
  <c r="K824" i="6"/>
  <c r="I824" i="6"/>
  <c r="J824" i="6"/>
  <c r="H824" i="6"/>
  <c r="G824" i="6"/>
  <c r="F824" i="6"/>
  <c r="D824" i="6"/>
  <c r="E824" i="6" s="1"/>
  <c r="C824" i="6"/>
  <c r="K812" i="6"/>
  <c r="I812" i="6"/>
  <c r="J812" i="6"/>
  <c r="H812" i="6"/>
  <c r="G812" i="6"/>
  <c r="F812" i="6"/>
  <c r="D812" i="6"/>
  <c r="E812" i="6" s="1"/>
  <c r="C812" i="6"/>
  <c r="K800" i="6"/>
  <c r="I800" i="6"/>
  <c r="J800" i="6"/>
  <c r="H800" i="6"/>
  <c r="G800" i="6"/>
  <c r="F800" i="6"/>
  <c r="D800" i="6"/>
  <c r="E800" i="6" s="1"/>
  <c r="C800" i="6"/>
  <c r="K788" i="6"/>
  <c r="I788" i="6"/>
  <c r="J788" i="6"/>
  <c r="H788" i="6"/>
  <c r="G788" i="6"/>
  <c r="F788" i="6"/>
  <c r="D788" i="6"/>
  <c r="E788" i="6" s="1"/>
  <c r="C788" i="6"/>
  <c r="K776" i="6"/>
  <c r="I776" i="6"/>
  <c r="J776" i="6"/>
  <c r="H776" i="6"/>
  <c r="G776" i="6"/>
  <c r="F776" i="6"/>
  <c r="D776" i="6"/>
  <c r="E776" i="6" s="1"/>
  <c r="C776" i="6"/>
  <c r="K764" i="6"/>
  <c r="I764" i="6"/>
  <c r="J764" i="6"/>
  <c r="H764" i="6"/>
  <c r="G764" i="6"/>
  <c r="F764" i="6"/>
  <c r="D764" i="6"/>
  <c r="E764" i="6" s="1"/>
  <c r="C764" i="6"/>
  <c r="K752" i="6"/>
  <c r="I752" i="6"/>
  <c r="J752" i="6"/>
  <c r="H752" i="6"/>
  <c r="G752" i="6"/>
  <c r="F752" i="6"/>
  <c r="D752" i="6"/>
  <c r="E752" i="6" s="1"/>
  <c r="C752" i="6"/>
  <c r="K740" i="6"/>
  <c r="I740" i="6"/>
  <c r="J740" i="6"/>
  <c r="H740" i="6"/>
  <c r="G740" i="6"/>
  <c r="F740" i="6"/>
  <c r="D740" i="6"/>
  <c r="E740" i="6" s="1"/>
  <c r="C740" i="6"/>
  <c r="K728" i="6"/>
  <c r="I728" i="6"/>
  <c r="J728" i="6"/>
  <c r="H728" i="6"/>
  <c r="G728" i="6"/>
  <c r="F728" i="6"/>
  <c r="D728" i="6"/>
  <c r="E728" i="6" s="1"/>
  <c r="C728" i="6"/>
  <c r="K716" i="6"/>
  <c r="I716" i="6"/>
  <c r="J716" i="6"/>
  <c r="H716" i="6"/>
  <c r="G716" i="6"/>
  <c r="F716" i="6"/>
  <c r="D716" i="6"/>
  <c r="E716" i="6" s="1"/>
  <c r="C716" i="6"/>
  <c r="K704" i="6"/>
  <c r="I704" i="6"/>
  <c r="J704" i="6"/>
  <c r="H704" i="6"/>
  <c r="G704" i="6"/>
  <c r="F704" i="6"/>
  <c r="D704" i="6"/>
  <c r="E704" i="6" s="1"/>
  <c r="C704" i="6"/>
  <c r="K692" i="6"/>
  <c r="I692" i="6"/>
  <c r="J692" i="6"/>
  <c r="H692" i="6"/>
  <c r="G692" i="6"/>
  <c r="F692" i="6"/>
  <c r="D692" i="6"/>
  <c r="E692" i="6" s="1"/>
  <c r="C692" i="6"/>
  <c r="K680" i="6"/>
  <c r="I680" i="6"/>
  <c r="J680" i="6"/>
  <c r="H680" i="6"/>
  <c r="G680" i="6"/>
  <c r="F680" i="6"/>
  <c r="D680" i="6"/>
  <c r="E680" i="6" s="1"/>
  <c r="C680" i="6"/>
  <c r="K668" i="6"/>
  <c r="I668" i="6"/>
  <c r="J668" i="6"/>
  <c r="H668" i="6"/>
  <c r="G668" i="6"/>
  <c r="F668" i="6"/>
  <c r="D668" i="6"/>
  <c r="E668" i="6" s="1"/>
  <c r="C668" i="6"/>
  <c r="K656" i="6"/>
  <c r="I656" i="6"/>
  <c r="J656" i="6"/>
  <c r="H656" i="6"/>
  <c r="G656" i="6"/>
  <c r="F656" i="6"/>
  <c r="D656" i="6"/>
  <c r="E656" i="6" s="1"/>
  <c r="C656" i="6"/>
  <c r="K644" i="6"/>
  <c r="I644" i="6"/>
  <c r="J644" i="6"/>
  <c r="H644" i="6"/>
  <c r="G644" i="6"/>
  <c r="F644" i="6"/>
  <c r="D644" i="6"/>
  <c r="E644" i="6" s="1"/>
  <c r="C644" i="6"/>
  <c r="K632" i="6"/>
  <c r="I632" i="6"/>
  <c r="J632" i="6"/>
  <c r="H632" i="6"/>
  <c r="G632" i="6"/>
  <c r="F632" i="6"/>
  <c r="D632" i="6"/>
  <c r="E632" i="6" s="1"/>
  <c r="C632" i="6"/>
  <c r="K620" i="6"/>
  <c r="I620" i="6"/>
  <c r="J620" i="6"/>
  <c r="H620" i="6"/>
  <c r="G620" i="6"/>
  <c r="F620" i="6"/>
  <c r="D620" i="6"/>
  <c r="E620" i="6" s="1"/>
  <c r="C620" i="6"/>
  <c r="K608" i="6"/>
  <c r="I608" i="6"/>
  <c r="J608" i="6"/>
  <c r="H608" i="6"/>
  <c r="G608" i="6"/>
  <c r="F608" i="6"/>
  <c r="D608" i="6"/>
  <c r="E608" i="6" s="1"/>
  <c r="C608" i="6"/>
  <c r="K596" i="6"/>
  <c r="I596" i="6"/>
  <c r="J596" i="6"/>
  <c r="H596" i="6"/>
  <c r="G596" i="6"/>
  <c r="F596" i="6"/>
  <c r="D596" i="6"/>
  <c r="E596" i="6" s="1"/>
  <c r="C596" i="6"/>
  <c r="K584" i="6"/>
  <c r="I584" i="6"/>
  <c r="J584" i="6"/>
  <c r="H584" i="6"/>
  <c r="G584" i="6"/>
  <c r="F584" i="6"/>
  <c r="D584" i="6"/>
  <c r="E584" i="6" s="1"/>
  <c r="C584" i="6"/>
  <c r="K572" i="6"/>
  <c r="I572" i="6"/>
  <c r="J572" i="6"/>
  <c r="H572" i="6"/>
  <c r="G572" i="6"/>
  <c r="F572" i="6"/>
  <c r="D572" i="6"/>
  <c r="E572" i="6" s="1"/>
  <c r="C572" i="6"/>
  <c r="K560" i="6"/>
  <c r="I560" i="6"/>
  <c r="J560" i="6"/>
  <c r="H560" i="6"/>
  <c r="G560" i="6"/>
  <c r="F560" i="6"/>
  <c r="D560" i="6"/>
  <c r="E560" i="6" s="1"/>
  <c r="C560" i="6"/>
  <c r="K548" i="6"/>
  <c r="I548" i="6"/>
  <c r="J548" i="6"/>
  <c r="H548" i="6"/>
  <c r="G548" i="6"/>
  <c r="F548" i="6"/>
  <c r="C548" i="6"/>
  <c r="D548" i="6"/>
  <c r="E548" i="6" s="1"/>
  <c r="K536" i="6"/>
  <c r="I536" i="6"/>
  <c r="J536" i="6"/>
  <c r="H536" i="6"/>
  <c r="G536" i="6"/>
  <c r="F536" i="6"/>
  <c r="D536" i="6"/>
  <c r="E536" i="6" s="1"/>
  <c r="C536" i="6"/>
  <c r="K524" i="6"/>
  <c r="I524" i="6"/>
  <c r="J524" i="6"/>
  <c r="H524" i="6"/>
  <c r="G524" i="6"/>
  <c r="F524" i="6"/>
  <c r="D524" i="6"/>
  <c r="E524" i="6" s="1"/>
  <c r="C524" i="6"/>
  <c r="K512" i="6"/>
  <c r="I512" i="6"/>
  <c r="J512" i="6"/>
  <c r="H512" i="6"/>
  <c r="G512" i="6"/>
  <c r="F512" i="6"/>
  <c r="D512" i="6"/>
  <c r="E512" i="6" s="1"/>
  <c r="C512" i="6"/>
  <c r="K500" i="6"/>
  <c r="I500" i="6"/>
  <c r="J500" i="6"/>
  <c r="H500" i="6"/>
  <c r="G500" i="6"/>
  <c r="F500" i="6"/>
  <c r="C500" i="6"/>
  <c r="D500" i="6"/>
  <c r="E500" i="6" s="1"/>
  <c r="K488" i="6"/>
  <c r="I488" i="6"/>
  <c r="J488" i="6"/>
  <c r="H488" i="6"/>
  <c r="G488" i="6"/>
  <c r="F488" i="6"/>
  <c r="D488" i="6"/>
  <c r="E488" i="6" s="1"/>
  <c r="C488" i="6"/>
  <c r="K476" i="6"/>
  <c r="I476" i="6"/>
  <c r="J476" i="6"/>
  <c r="H476" i="6"/>
  <c r="G476" i="6"/>
  <c r="F476" i="6"/>
  <c r="D476" i="6"/>
  <c r="E476" i="6" s="1"/>
  <c r="C476" i="6"/>
  <c r="K464" i="6"/>
  <c r="I464" i="6"/>
  <c r="J464" i="6"/>
  <c r="H464" i="6"/>
  <c r="G464" i="6"/>
  <c r="F464" i="6"/>
  <c r="D464" i="6"/>
  <c r="E464" i="6" s="1"/>
  <c r="C464" i="6"/>
  <c r="K452" i="6"/>
  <c r="I452" i="6"/>
  <c r="J452" i="6"/>
  <c r="H452" i="6"/>
  <c r="G452" i="6"/>
  <c r="F452" i="6"/>
  <c r="C452" i="6"/>
  <c r="D452" i="6"/>
  <c r="E452" i="6" s="1"/>
  <c r="K440" i="6"/>
  <c r="I440" i="6"/>
  <c r="J440" i="6"/>
  <c r="H440" i="6"/>
  <c r="G440" i="6"/>
  <c r="F440" i="6"/>
  <c r="D440" i="6"/>
  <c r="E440" i="6" s="1"/>
  <c r="C440" i="6"/>
  <c r="K428" i="6"/>
  <c r="I428" i="6"/>
  <c r="J428" i="6"/>
  <c r="H428" i="6"/>
  <c r="G428" i="6"/>
  <c r="F428" i="6"/>
  <c r="D428" i="6"/>
  <c r="E428" i="6" s="1"/>
  <c r="C428" i="6"/>
  <c r="K416" i="6"/>
  <c r="I416" i="6"/>
  <c r="J416" i="6"/>
  <c r="H416" i="6"/>
  <c r="G416" i="6"/>
  <c r="F416" i="6"/>
  <c r="D416" i="6"/>
  <c r="E416" i="6" s="1"/>
  <c r="C416" i="6"/>
  <c r="K404" i="6"/>
  <c r="I404" i="6"/>
  <c r="J404" i="6"/>
  <c r="H404" i="6"/>
  <c r="G404" i="6"/>
  <c r="F404" i="6"/>
  <c r="D404" i="6"/>
  <c r="E404" i="6" s="1"/>
  <c r="C404" i="6"/>
  <c r="K392" i="6"/>
  <c r="I392" i="6"/>
  <c r="J392" i="6"/>
  <c r="H392" i="6"/>
  <c r="G392" i="6"/>
  <c r="F392" i="6"/>
  <c r="D392" i="6"/>
  <c r="E392" i="6" s="1"/>
  <c r="C392" i="6"/>
  <c r="K380" i="6"/>
  <c r="I380" i="6"/>
  <c r="J380" i="6"/>
  <c r="H380" i="6"/>
  <c r="G380" i="6"/>
  <c r="F380" i="6"/>
  <c r="D380" i="6"/>
  <c r="E380" i="6" s="1"/>
  <c r="C380" i="6"/>
  <c r="K368" i="6"/>
  <c r="I368" i="6"/>
  <c r="J368" i="6"/>
  <c r="H368" i="6"/>
  <c r="G368" i="6"/>
  <c r="F368" i="6"/>
  <c r="D368" i="6"/>
  <c r="E368" i="6" s="1"/>
  <c r="C368" i="6"/>
  <c r="K356" i="6"/>
  <c r="I356" i="6"/>
  <c r="J356" i="6"/>
  <c r="H356" i="6"/>
  <c r="G356" i="6"/>
  <c r="F356" i="6"/>
  <c r="D356" i="6"/>
  <c r="E356" i="6" s="1"/>
  <c r="C356" i="6"/>
  <c r="K344" i="6"/>
  <c r="I344" i="6"/>
  <c r="J344" i="6"/>
  <c r="H344" i="6"/>
  <c r="G344" i="6"/>
  <c r="F344" i="6"/>
  <c r="D344" i="6"/>
  <c r="E344" i="6" s="1"/>
  <c r="C344" i="6"/>
  <c r="K332" i="6"/>
  <c r="I332" i="6"/>
  <c r="J332" i="6"/>
  <c r="H332" i="6"/>
  <c r="G332" i="6"/>
  <c r="F332" i="6"/>
  <c r="D332" i="6"/>
  <c r="E332" i="6" s="1"/>
  <c r="C332" i="6"/>
  <c r="K320" i="6"/>
  <c r="I320" i="6"/>
  <c r="J320" i="6"/>
  <c r="H320" i="6"/>
  <c r="G320" i="6"/>
  <c r="F320" i="6"/>
  <c r="D320" i="6"/>
  <c r="E320" i="6" s="1"/>
  <c r="C320" i="6"/>
  <c r="K308" i="6"/>
  <c r="I308" i="6"/>
  <c r="J308" i="6"/>
  <c r="H308" i="6"/>
  <c r="G308" i="6"/>
  <c r="F308" i="6"/>
  <c r="D308" i="6"/>
  <c r="E308" i="6" s="1"/>
  <c r="C308" i="6"/>
  <c r="K296" i="6"/>
  <c r="I296" i="6"/>
  <c r="J296" i="6"/>
  <c r="H296" i="6"/>
  <c r="G296" i="6"/>
  <c r="F296" i="6"/>
  <c r="D296" i="6"/>
  <c r="E296" i="6" s="1"/>
  <c r="C296" i="6"/>
  <c r="K284" i="6"/>
  <c r="I284" i="6"/>
  <c r="J284" i="6"/>
  <c r="H284" i="6"/>
  <c r="G284" i="6"/>
  <c r="F284" i="6"/>
  <c r="D284" i="6"/>
  <c r="E284" i="6" s="1"/>
  <c r="C284" i="6"/>
  <c r="K272" i="6"/>
  <c r="I272" i="6"/>
  <c r="J272" i="6"/>
  <c r="H272" i="6"/>
  <c r="G272" i="6"/>
  <c r="F272" i="6"/>
  <c r="D272" i="6"/>
  <c r="E272" i="6" s="1"/>
  <c r="C272" i="6"/>
  <c r="K260" i="6"/>
  <c r="I260" i="6"/>
  <c r="J260" i="6"/>
  <c r="H260" i="6"/>
  <c r="G260" i="6"/>
  <c r="F260" i="6"/>
  <c r="C260" i="6"/>
  <c r="K248" i="6"/>
  <c r="I248" i="6"/>
  <c r="J248" i="6"/>
  <c r="H248" i="6"/>
  <c r="G248" i="6"/>
  <c r="F248" i="6"/>
  <c r="D248" i="6"/>
  <c r="E248" i="6" s="1"/>
  <c r="C248" i="6"/>
  <c r="K236" i="6"/>
  <c r="I236" i="6"/>
  <c r="J236" i="6"/>
  <c r="H236" i="6"/>
  <c r="G236" i="6"/>
  <c r="F236" i="6"/>
  <c r="D236" i="6"/>
  <c r="E236" i="6" s="1"/>
  <c r="C236" i="6"/>
  <c r="K224" i="6"/>
  <c r="I224" i="6"/>
  <c r="J224" i="6"/>
  <c r="H224" i="6"/>
  <c r="G224" i="6"/>
  <c r="F224" i="6"/>
  <c r="D224" i="6"/>
  <c r="E224" i="6" s="1"/>
  <c r="C224" i="6"/>
  <c r="K212" i="6"/>
  <c r="I212" i="6"/>
  <c r="J212" i="6"/>
  <c r="H212" i="6"/>
  <c r="G212" i="6"/>
  <c r="F212" i="6"/>
  <c r="C212" i="6"/>
  <c r="D212" i="6"/>
  <c r="E212" i="6" s="1"/>
  <c r="K200" i="6"/>
  <c r="I200" i="6"/>
  <c r="J200" i="6"/>
  <c r="H200" i="6"/>
  <c r="G200" i="6"/>
  <c r="F200" i="6"/>
  <c r="C200" i="6"/>
  <c r="D200" i="6"/>
  <c r="E200" i="6" s="1"/>
  <c r="K188" i="6"/>
  <c r="I188" i="6"/>
  <c r="J188" i="6"/>
  <c r="H188" i="6"/>
  <c r="G188" i="6"/>
  <c r="F188" i="6"/>
  <c r="D188" i="6"/>
  <c r="E188" i="6" s="1"/>
  <c r="C188" i="6"/>
  <c r="K176" i="6"/>
  <c r="I176" i="6"/>
  <c r="J176" i="6"/>
  <c r="H176" i="6"/>
  <c r="G176" i="6"/>
  <c r="F176" i="6"/>
  <c r="D176" i="6"/>
  <c r="E176" i="6" s="1"/>
  <c r="C176" i="6"/>
  <c r="K164" i="6"/>
  <c r="I164" i="6"/>
  <c r="J164" i="6"/>
  <c r="H164" i="6"/>
  <c r="G164" i="6"/>
  <c r="F164" i="6"/>
  <c r="C164" i="6"/>
  <c r="D164" i="6"/>
  <c r="E164" i="6" s="1"/>
  <c r="K152" i="6"/>
  <c r="I152" i="6"/>
  <c r="J152" i="6"/>
  <c r="H152" i="6"/>
  <c r="G152" i="6"/>
  <c r="F152" i="6"/>
  <c r="C152" i="6"/>
  <c r="D152" i="6"/>
  <c r="E152" i="6" s="1"/>
  <c r="K140" i="6"/>
  <c r="I140" i="6"/>
  <c r="J140" i="6"/>
  <c r="H140" i="6"/>
  <c r="G140" i="6"/>
  <c r="F140" i="6"/>
  <c r="D140" i="6"/>
  <c r="E140" i="6" s="1"/>
  <c r="C140" i="6"/>
  <c r="K128" i="6"/>
  <c r="I128" i="6"/>
  <c r="J128" i="6"/>
  <c r="H128" i="6"/>
  <c r="G128" i="6"/>
  <c r="F128" i="6"/>
  <c r="D128" i="6"/>
  <c r="E128" i="6" s="1"/>
  <c r="C128" i="6"/>
  <c r="K116" i="6"/>
  <c r="I116" i="6"/>
  <c r="J116" i="6"/>
  <c r="H116" i="6"/>
  <c r="G116" i="6"/>
  <c r="F116" i="6"/>
  <c r="C116" i="6"/>
  <c r="D116" i="6"/>
  <c r="E116" i="6" s="1"/>
  <c r="K104" i="6"/>
  <c r="I104" i="6"/>
  <c r="J104" i="6"/>
  <c r="H104" i="6"/>
  <c r="G104" i="6"/>
  <c r="F104" i="6"/>
  <c r="C104" i="6"/>
  <c r="D104" i="6"/>
  <c r="E104" i="6" s="1"/>
  <c r="K92" i="6"/>
  <c r="I92" i="6"/>
  <c r="J92" i="6"/>
  <c r="H92" i="6"/>
  <c r="G92" i="6"/>
  <c r="F92" i="6"/>
  <c r="D92" i="6"/>
  <c r="E92" i="6" s="1"/>
  <c r="C92" i="6"/>
  <c r="K80" i="6"/>
  <c r="I80" i="6"/>
  <c r="J80" i="6"/>
  <c r="H80" i="6"/>
  <c r="G80" i="6"/>
  <c r="F80" i="6"/>
  <c r="D80" i="6"/>
  <c r="E80" i="6" s="1"/>
  <c r="C80" i="6"/>
  <c r="K68" i="6"/>
  <c r="I68" i="6"/>
  <c r="J68" i="6"/>
  <c r="H68" i="6"/>
  <c r="G68" i="6"/>
  <c r="F68" i="6"/>
  <c r="C68" i="6"/>
  <c r="D68" i="6"/>
  <c r="E68" i="6" s="1"/>
  <c r="K56" i="6"/>
  <c r="I56" i="6"/>
  <c r="J56" i="6"/>
  <c r="H56" i="6"/>
  <c r="G56" i="6"/>
  <c r="F56" i="6"/>
  <c r="C56" i="6"/>
  <c r="D56" i="6"/>
  <c r="E56" i="6" s="1"/>
  <c r="K44" i="6"/>
  <c r="I44" i="6"/>
  <c r="J44" i="6"/>
  <c r="H44" i="6"/>
  <c r="G44" i="6"/>
  <c r="F44" i="6"/>
  <c r="D44" i="6"/>
  <c r="E44" i="6" s="1"/>
  <c r="C44" i="6"/>
  <c r="K3398" i="6"/>
  <c r="I3398" i="6"/>
  <c r="J3398" i="6"/>
  <c r="H3398" i="6"/>
  <c r="G3398" i="6"/>
  <c r="F3398" i="6"/>
  <c r="D3398" i="6"/>
  <c r="E3398" i="6" s="1"/>
  <c r="B3398" i="6"/>
  <c r="C3398" i="6"/>
  <c r="K3386" i="6"/>
  <c r="I3386" i="6"/>
  <c r="J3386" i="6"/>
  <c r="H3386" i="6"/>
  <c r="G3386" i="6"/>
  <c r="F3386" i="6"/>
  <c r="D3386" i="6"/>
  <c r="E3386" i="6" s="1"/>
  <c r="C3386" i="6"/>
  <c r="B3386" i="6"/>
  <c r="K3374" i="6"/>
  <c r="I3374" i="6"/>
  <c r="J3374" i="6"/>
  <c r="H3374" i="6"/>
  <c r="G3374" i="6"/>
  <c r="F3374" i="6"/>
  <c r="D3374" i="6"/>
  <c r="E3374" i="6" s="1"/>
  <c r="B3374" i="6"/>
  <c r="C3374" i="6"/>
  <c r="K3362" i="6"/>
  <c r="I3362" i="6"/>
  <c r="J3362" i="6"/>
  <c r="H3362" i="6"/>
  <c r="G3362" i="6"/>
  <c r="F3362" i="6"/>
  <c r="D3362" i="6"/>
  <c r="E3362" i="6" s="1"/>
  <c r="B3362" i="6"/>
  <c r="C3362" i="6"/>
  <c r="K3350" i="6"/>
  <c r="I3350" i="6"/>
  <c r="J3350" i="6"/>
  <c r="H3350" i="6"/>
  <c r="G3350" i="6"/>
  <c r="F3350" i="6"/>
  <c r="D3350" i="6"/>
  <c r="E3350" i="6" s="1"/>
  <c r="B3350" i="6"/>
  <c r="C3350" i="6"/>
  <c r="K3338" i="6"/>
  <c r="I3338" i="6"/>
  <c r="J3338" i="6"/>
  <c r="H3338" i="6"/>
  <c r="G3338" i="6"/>
  <c r="F3338" i="6"/>
  <c r="D3338" i="6"/>
  <c r="E3338" i="6" s="1"/>
  <c r="B3338" i="6"/>
  <c r="C3338" i="6"/>
  <c r="K3326" i="6"/>
  <c r="I3326" i="6"/>
  <c r="J3326" i="6"/>
  <c r="H3326" i="6"/>
  <c r="G3326" i="6"/>
  <c r="F3326" i="6"/>
  <c r="D3326" i="6"/>
  <c r="E3326" i="6" s="1"/>
  <c r="B3326" i="6"/>
  <c r="C3326" i="6"/>
  <c r="K3314" i="6"/>
  <c r="I3314" i="6"/>
  <c r="J3314" i="6"/>
  <c r="H3314" i="6"/>
  <c r="G3314" i="6"/>
  <c r="F3314" i="6"/>
  <c r="D3314" i="6"/>
  <c r="E3314" i="6" s="1"/>
  <c r="B3314" i="6"/>
  <c r="C3314" i="6"/>
  <c r="K3302" i="6"/>
  <c r="I3302" i="6"/>
  <c r="J3302" i="6"/>
  <c r="H3302" i="6"/>
  <c r="G3302" i="6"/>
  <c r="F3302" i="6"/>
  <c r="D3302" i="6"/>
  <c r="E3302" i="6" s="1"/>
  <c r="B3302" i="6"/>
  <c r="C3302" i="6"/>
  <c r="K3290" i="6"/>
  <c r="I3290" i="6"/>
  <c r="J3290" i="6"/>
  <c r="H3290" i="6"/>
  <c r="G3290" i="6"/>
  <c r="F3290" i="6"/>
  <c r="D3290" i="6"/>
  <c r="E3290" i="6" s="1"/>
  <c r="B3290" i="6"/>
  <c r="C3290" i="6"/>
  <c r="K3278" i="6"/>
  <c r="I3278" i="6"/>
  <c r="J3278" i="6"/>
  <c r="H3278" i="6"/>
  <c r="G3278" i="6"/>
  <c r="F3278" i="6"/>
  <c r="D3278" i="6"/>
  <c r="E3278" i="6" s="1"/>
  <c r="B3278" i="6"/>
  <c r="C3278" i="6"/>
  <c r="K3266" i="6"/>
  <c r="I3266" i="6"/>
  <c r="J3266" i="6"/>
  <c r="H3266" i="6"/>
  <c r="G3266" i="6"/>
  <c r="F3266" i="6"/>
  <c r="D3266" i="6"/>
  <c r="E3266" i="6" s="1"/>
  <c r="B3266" i="6"/>
  <c r="C3266" i="6"/>
  <c r="K3254" i="6"/>
  <c r="I3254" i="6"/>
  <c r="J3254" i="6"/>
  <c r="H3254" i="6"/>
  <c r="G3254" i="6"/>
  <c r="F3254" i="6"/>
  <c r="D3254" i="6"/>
  <c r="E3254" i="6" s="1"/>
  <c r="B3254" i="6"/>
  <c r="C3254" i="6"/>
  <c r="K3242" i="6"/>
  <c r="I3242" i="6"/>
  <c r="J3242" i="6"/>
  <c r="H3242" i="6"/>
  <c r="G3242" i="6"/>
  <c r="F3242" i="6"/>
  <c r="D3242" i="6"/>
  <c r="E3242" i="6" s="1"/>
  <c r="B3242" i="6"/>
  <c r="C3242" i="6"/>
  <c r="K3230" i="6"/>
  <c r="I3230" i="6"/>
  <c r="J3230" i="6"/>
  <c r="H3230" i="6"/>
  <c r="G3230" i="6"/>
  <c r="F3230" i="6"/>
  <c r="D3230" i="6"/>
  <c r="E3230" i="6" s="1"/>
  <c r="B3230" i="6"/>
  <c r="C3230" i="6"/>
  <c r="K3218" i="6"/>
  <c r="I3218" i="6"/>
  <c r="J3218" i="6"/>
  <c r="H3218" i="6"/>
  <c r="G3218" i="6"/>
  <c r="F3218" i="6"/>
  <c r="D3218" i="6"/>
  <c r="E3218" i="6" s="1"/>
  <c r="C3218" i="6"/>
  <c r="B3218" i="6"/>
  <c r="K3206" i="6"/>
  <c r="I3206" i="6"/>
  <c r="J3206" i="6"/>
  <c r="H3206" i="6"/>
  <c r="G3206" i="6"/>
  <c r="F3206" i="6"/>
  <c r="D3206" i="6"/>
  <c r="E3206" i="6" s="1"/>
  <c r="B3206" i="6"/>
  <c r="C3206" i="6"/>
  <c r="K3194" i="6"/>
  <c r="I3194" i="6"/>
  <c r="J3194" i="6"/>
  <c r="H3194" i="6"/>
  <c r="G3194" i="6"/>
  <c r="F3194" i="6"/>
  <c r="D3194" i="6"/>
  <c r="E3194" i="6" s="1"/>
  <c r="B3194" i="6"/>
  <c r="C3194" i="6"/>
  <c r="K3182" i="6"/>
  <c r="I3182" i="6"/>
  <c r="J3182" i="6"/>
  <c r="H3182" i="6"/>
  <c r="G3182" i="6"/>
  <c r="F3182" i="6"/>
  <c r="D3182" i="6"/>
  <c r="E3182" i="6" s="1"/>
  <c r="C3182" i="6"/>
  <c r="B3182" i="6"/>
  <c r="K3170" i="6"/>
  <c r="I3170" i="6"/>
  <c r="J3170" i="6"/>
  <c r="H3170" i="6"/>
  <c r="G3170" i="6"/>
  <c r="F3170" i="6"/>
  <c r="D3170" i="6"/>
  <c r="E3170" i="6" s="1"/>
  <c r="B3170" i="6"/>
  <c r="C3170" i="6"/>
  <c r="K3158" i="6"/>
  <c r="I3158" i="6"/>
  <c r="J3158" i="6"/>
  <c r="H3158" i="6"/>
  <c r="G3158" i="6"/>
  <c r="F3158" i="6"/>
  <c r="D3158" i="6"/>
  <c r="E3158" i="6" s="1"/>
  <c r="B3158" i="6"/>
  <c r="C3158" i="6"/>
  <c r="K3146" i="6"/>
  <c r="I3146" i="6"/>
  <c r="J3146" i="6"/>
  <c r="H3146" i="6"/>
  <c r="G3146" i="6"/>
  <c r="F3146" i="6"/>
  <c r="D3146" i="6"/>
  <c r="E3146" i="6" s="1"/>
  <c r="C3146" i="6"/>
  <c r="B3146" i="6"/>
  <c r="K3134" i="6"/>
  <c r="I3134" i="6"/>
  <c r="J3134" i="6"/>
  <c r="H3134" i="6"/>
  <c r="G3134" i="6"/>
  <c r="F3134" i="6"/>
  <c r="D3134" i="6"/>
  <c r="E3134" i="6" s="1"/>
  <c r="B3134" i="6"/>
  <c r="C3134" i="6"/>
  <c r="K3122" i="6"/>
  <c r="I3122" i="6"/>
  <c r="J3122" i="6"/>
  <c r="H3122" i="6"/>
  <c r="G3122" i="6"/>
  <c r="F3122" i="6"/>
  <c r="D3122" i="6"/>
  <c r="E3122" i="6" s="1"/>
  <c r="B3122" i="6"/>
  <c r="C3122" i="6"/>
  <c r="K3110" i="6"/>
  <c r="I3110" i="6"/>
  <c r="J3110" i="6"/>
  <c r="H3110" i="6"/>
  <c r="G3110" i="6"/>
  <c r="F3110" i="6"/>
  <c r="D3110" i="6"/>
  <c r="E3110" i="6" s="1"/>
  <c r="C3110" i="6"/>
  <c r="B3110" i="6"/>
  <c r="K3098" i="6"/>
  <c r="I3098" i="6"/>
  <c r="J3098" i="6"/>
  <c r="H3098" i="6"/>
  <c r="G3098" i="6"/>
  <c r="F3098" i="6"/>
  <c r="D3098" i="6"/>
  <c r="E3098" i="6" s="1"/>
  <c r="B3098" i="6"/>
  <c r="C3098" i="6"/>
  <c r="K3086" i="6"/>
  <c r="I3086" i="6"/>
  <c r="J3086" i="6"/>
  <c r="H3086" i="6"/>
  <c r="G3086" i="6"/>
  <c r="F3086" i="6"/>
  <c r="D3086" i="6"/>
  <c r="E3086" i="6" s="1"/>
  <c r="B3086" i="6"/>
  <c r="C3086" i="6"/>
  <c r="K3074" i="6"/>
  <c r="I3074" i="6"/>
  <c r="J3074" i="6"/>
  <c r="H3074" i="6"/>
  <c r="G3074" i="6"/>
  <c r="F3074" i="6"/>
  <c r="D3074" i="6"/>
  <c r="E3074" i="6" s="1"/>
  <c r="C3074" i="6"/>
  <c r="B3074" i="6"/>
  <c r="K3062" i="6"/>
  <c r="I3062" i="6"/>
  <c r="J3062" i="6"/>
  <c r="H3062" i="6"/>
  <c r="G3062" i="6"/>
  <c r="F3062" i="6"/>
  <c r="D3062" i="6"/>
  <c r="E3062" i="6" s="1"/>
  <c r="B3062" i="6"/>
  <c r="C3062" i="6"/>
  <c r="K3050" i="6"/>
  <c r="I3050" i="6"/>
  <c r="J3050" i="6"/>
  <c r="H3050" i="6"/>
  <c r="G3050" i="6"/>
  <c r="F3050" i="6"/>
  <c r="D3050" i="6"/>
  <c r="E3050" i="6" s="1"/>
  <c r="B3050" i="6"/>
  <c r="C3050" i="6"/>
  <c r="K3038" i="6"/>
  <c r="I3038" i="6"/>
  <c r="J3038" i="6"/>
  <c r="H3038" i="6"/>
  <c r="G3038" i="6"/>
  <c r="F3038" i="6"/>
  <c r="D3038" i="6"/>
  <c r="E3038" i="6" s="1"/>
  <c r="C3038" i="6"/>
  <c r="B3038" i="6"/>
  <c r="K3026" i="6"/>
  <c r="I3026" i="6"/>
  <c r="J3026" i="6"/>
  <c r="H3026" i="6"/>
  <c r="G3026" i="6"/>
  <c r="F3026" i="6"/>
  <c r="D3026" i="6"/>
  <c r="E3026" i="6" s="1"/>
  <c r="B3026" i="6"/>
  <c r="C3026" i="6"/>
  <c r="K3014" i="6"/>
  <c r="I3014" i="6"/>
  <c r="J3014" i="6"/>
  <c r="H3014" i="6"/>
  <c r="G3014" i="6"/>
  <c r="F3014" i="6"/>
  <c r="D3014" i="6"/>
  <c r="E3014" i="6" s="1"/>
  <c r="B3014" i="6"/>
  <c r="C3014" i="6"/>
  <c r="K3002" i="6"/>
  <c r="I3002" i="6"/>
  <c r="J3002" i="6"/>
  <c r="H3002" i="6"/>
  <c r="G3002" i="6"/>
  <c r="F3002" i="6"/>
  <c r="D3002" i="6"/>
  <c r="E3002" i="6" s="1"/>
  <c r="C3002" i="6"/>
  <c r="B3002" i="6"/>
  <c r="K2990" i="6"/>
  <c r="I2990" i="6"/>
  <c r="J2990" i="6"/>
  <c r="H2990" i="6"/>
  <c r="G2990" i="6"/>
  <c r="F2990" i="6"/>
  <c r="D2990" i="6"/>
  <c r="E2990" i="6" s="1"/>
  <c r="B2990" i="6"/>
  <c r="C2990" i="6"/>
  <c r="K2978" i="6"/>
  <c r="I2978" i="6"/>
  <c r="J2978" i="6"/>
  <c r="H2978" i="6"/>
  <c r="G2978" i="6"/>
  <c r="F2978" i="6"/>
  <c r="D2978" i="6"/>
  <c r="E2978" i="6" s="1"/>
  <c r="B2978" i="6"/>
  <c r="C2978" i="6"/>
  <c r="K2966" i="6"/>
  <c r="I2966" i="6"/>
  <c r="J2966" i="6"/>
  <c r="H2966" i="6"/>
  <c r="G2966" i="6"/>
  <c r="F2966" i="6"/>
  <c r="D2966" i="6"/>
  <c r="E2966" i="6" s="1"/>
  <c r="C2966" i="6"/>
  <c r="B2966" i="6"/>
  <c r="K2954" i="6"/>
  <c r="I2954" i="6"/>
  <c r="J2954" i="6"/>
  <c r="H2954" i="6"/>
  <c r="G2954" i="6"/>
  <c r="F2954" i="6"/>
  <c r="D2954" i="6"/>
  <c r="E2954" i="6" s="1"/>
  <c r="B2954" i="6"/>
  <c r="C2954" i="6"/>
  <c r="K2942" i="6"/>
  <c r="I2942" i="6"/>
  <c r="J2942" i="6"/>
  <c r="H2942" i="6"/>
  <c r="G2942" i="6"/>
  <c r="F2942" i="6"/>
  <c r="D2942" i="6"/>
  <c r="E2942" i="6" s="1"/>
  <c r="B2942" i="6"/>
  <c r="C2942" i="6"/>
  <c r="K2930" i="6"/>
  <c r="I2930" i="6"/>
  <c r="J2930" i="6"/>
  <c r="H2930" i="6"/>
  <c r="G2930" i="6"/>
  <c r="F2930" i="6"/>
  <c r="D2930" i="6"/>
  <c r="E2930" i="6" s="1"/>
  <c r="C2930" i="6"/>
  <c r="B2930" i="6"/>
  <c r="K2918" i="6"/>
  <c r="I2918" i="6"/>
  <c r="J2918" i="6"/>
  <c r="H2918" i="6"/>
  <c r="G2918" i="6"/>
  <c r="F2918" i="6"/>
  <c r="D2918" i="6"/>
  <c r="E2918" i="6" s="1"/>
  <c r="B2918" i="6"/>
  <c r="C2918" i="6"/>
  <c r="K2906" i="6"/>
  <c r="I2906" i="6"/>
  <c r="J2906" i="6"/>
  <c r="H2906" i="6"/>
  <c r="G2906" i="6"/>
  <c r="F2906" i="6"/>
  <c r="D2906" i="6"/>
  <c r="E2906" i="6" s="1"/>
  <c r="B2906" i="6"/>
  <c r="C2906" i="6"/>
  <c r="K2894" i="6"/>
  <c r="I2894" i="6"/>
  <c r="J2894" i="6"/>
  <c r="H2894" i="6"/>
  <c r="G2894" i="6"/>
  <c r="F2894" i="6"/>
  <c r="D2894" i="6"/>
  <c r="E2894" i="6" s="1"/>
  <c r="C2894" i="6"/>
  <c r="B2894" i="6"/>
  <c r="K2882" i="6"/>
  <c r="I2882" i="6"/>
  <c r="J2882" i="6"/>
  <c r="H2882" i="6"/>
  <c r="G2882" i="6"/>
  <c r="F2882" i="6"/>
  <c r="D2882" i="6"/>
  <c r="E2882" i="6" s="1"/>
  <c r="B2882" i="6"/>
  <c r="C2882" i="6"/>
  <c r="K2870" i="6"/>
  <c r="I2870" i="6"/>
  <c r="J2870" i="6"/>
  <c r="H2870" i="6"/>
  <c r="G2870" i="6"/>
  <c r="F2870" i="6"/>
  <c r="D2870" i="6"/>
  <c r="E2870" i="6" s="1"/>
  <c r="B2870" i="6"/>
  <c r="C2870" i="6"/>
  <c r="K2858" i="6"/>
  <c r="I2858" i="6"/>
  <c r="J2858" i="6"/>
  <c r="H2858" i="6"/>
  <c r="G2858" i="6"/>
  <c r="F2858" i="6"/>
  <c r="D2858" i="6"/>
  <c r="E2858" i="6" s="1"/>
  <c r="C2858" i="6"/>
  <c r="B2858" i="6"/>
  <c r="K2846" i="6"/>
  <c r="I2846" i="6"/>
  <c r="J2846" i="6"/>
  <c r="H2846" i="6"/>
  <c r="G2846" i="6"/>
  <c r="F2846" i="6"/>
  <c r="D2846" i="6"/>
  <c r="E2846" i="6" s="1"/>
  <c r="B2846" i="6"/>
  <c r="C2846" i="6"/>
  <c r="K2834" i="6"/>
  <c r="I2834" i="6"/>
  <c r="J2834" i="6"/>
  <c r="H2834" i="6"/>
  <c r="G2834" i="6"/>
  <c r="F2834" i="6"/>
  <c r="D2834" i="6"/>
  <c r="E2834" i="6" s="1"/>
  <c r="B2834" i="6"/>
  <c r="C2834" i="6"/>
  <c r="K2822" i="6"/>
  <c r="I2822" i="6"/>
  <c r="J2822" i="6"/>
  <c r="H2822" i="6"/>
  <c r="G2822" i="6"/>
  <c r="F2822" i="6"/>
  <c r="D2822" i="6"/>
  <c r="E2822" i="6" s="1"/>
  <c r="C2822" i="6"/>
  <c r="B2822" i="6"/>
  <c r="K2810" i="6"/>
  <c r="I2810" i="6"/>
  <c r="J2810" i="6"/>
  <c r="H2810" i="6"/>
  <c r="G2810" i="6"/>
  <c r="F2810" i="6"/>
  <c r="D2810" i="6"/>
  <c r="E2810" i="6" s="1"/>
  <c r="B2810" i="6"/>
  <c r="C2810" i="6"/>
  <c r="K2798" i="6"/>
  <c r="I2798" i="6"/>
  <c r="J2798" i="6"/>
  <c r="H2798" i="6"/>
  <c r="G2798" i="6"/>
  <c r="F2798" i="6"/>
  <c r="D2798" i="6"/>
  <c r="E2798" i="6" s="1"/>
  <c r="B2798" i="6"/>
  <c r="C2798" i="6"/>
  <c r="K2786" i="6"/>
  <c r="I2786" i="6"/>
  <c r="J2786" i="6"/>
  <c r="H2786" i="6"/>
  <c r="G2786" i="6"/>
  <c r="F2786" i="6"/>
  <c r="D2786" i="6"/>
  <c r="E2786" i="6" s="1"/>
  <c r="B2786" i="6"/>
  <c r="C2786" i="6"/>
  <c r="K2774" i="6"/>
  <c r="I2774" i="6"/>
  <c r="J2774" i="6"/>
  <c r="H2774" i="6"/>
  <c r="G2774" i="6"/>
  <c r="F2774" i="6"/>
  <c r="D2774" i="6"/>
  <c r="E2774" i="6" s="1"/>
  <c r="C2774" i="6"/>
  <c r="B2774" i="6"/>
  <c r="K2762" i="6"/>
  <c r="I2762" i="6"/>
  <c r="J2762" i="6"/>
  <c r="H2762" i="6"/>
  <c r="G2762" i="6"/>
  <c r="F2762" i="6"/>
  <c r="D2762" i="6"/>
  <c r="E2762" i="6" s="1"/>
  <c r="C2762" i="6"/>
  <c r="B2762" i="6"/>
  <c r="K2750" i="6"/>
  <c r="I2750" i="6"/>
  <c r="J2750" i="6"/>
  <c r="H2750" i="6"/>
  <c r="G2750" i="6"/>
  <c r="F2750" i="6"/>
  <c r="D2750" i="6"/>
  <c r="E2750" i="6" s="1"/>
  <c r="B2750" i="6"/>
  <c r="K2738" i="6"/>
  <c r="I2738" i="6"/>
  <c r="J2738" i="6"/>
  <c r="H2738" i="6"/>
  <c r="G2738" i="6"/>
  <c r="F2738" i="6"/>
  <c r="D2738" i="6"/>
  <c r="E2738" i="6" s="1"/>
  <c r="B2738" i="6"/>
  <c r="C2738" i="6"/>
  <c r="K2726" i="6"/>
  <c r="I2726" i="6"/>
  <c r="J2726" i="6"/>
  <c r="H2726" i="6"/>
  <c r="G2726" i="6"/>
  <c r="F2726" i="6"/>
  <c r="D2726" i="6"/>
  <c r="E2726" i="6" s="1"/>
  <c r="B2726" i="6"/>
  <c r="C2726" i="6"/>
  <c r="K2714" i="6"/>
  <c r="I2714" i="6"/>
  <c r="J2714" i="6"/>
  <c r="H2714" i="6"/>
  <c r="G2714" i="6"/>
  <c r="F2714" i="6"/>
  <c r="D2714" i="6"/>
  <c r="E2714" i="6" s="1"/>
  <c r="B2714" i="6"/>
  <c r="C2714" i="6"/>
  <c r="K2702" i="6"/>
  <c r="I2702" i="6"/>
  <c r="J2702" i="6"/>
  <c r="H2702" i="6"/>
  <c r="G2702" i="6"/>
  <c r="F2702" i="6"/>
  <c r="D2702" i="6"/>
  <c r="E2702" i="6" s="1"/>
  <c r="C2702" i="6"/>
  <c r="B2702" i="6"/>
  <c r="K2690" i="6"/>
  <c r="I2690" i="6"/>
  <c r="J2690" i="6"/>
  <c r="H2690" i="6"/>
  <c r="G2690" i="6"/>
  <c r="F2690" i="6"/>
  <c r="D2690" i="6"/>
  <c r="E2690" i="6" s="1"/>
  <c r="C2690" i="6"/>
  <c r="B2690" i="6"/>
  <c r="K2678" i="6"/>
  <c r="I2678" i="6"/>
  <c r="J2678" i="6"/>
  <c r="H2678" i="6"/>
  <c r="G2678" i="6"/>
  <c r="F2678" i="6"/>
  <c r="D2678" i="6"/>
  <c r="E2678" i="6" s="1"/>
  <c r="B2678" i="6"/>
  <c r="K2666" i="6"/>
  <c r="I2666" i="6"/>
  <c r="J2666" i="6"/>
  <c r="H2666" i="6"/>
  <c r="G2666" i="6"/>
  <c r="F2666" i="6"/>
  <c r="D2666" i="6"/>
  <c r="E2666" i="6" s="1"/>
  <c r="B2666" i="6"/>
  <c r="C2666" i="6"/>
  <c r="K2654" i="6"/>
  <c r="I2654" i="6"/>
  <c r="J2654" i="6"/>
  <c r="H2654" i="6"/>
  <c r="G2654" i="6"/>
  <c r="F2654" i="6"/>
  <c r="D2654" i="6"/>
  <c r="E2654" i="6" s="1"/>
  <c r="B2654" i="6"/>
  <c r="C2654" i="6"/>
  <c r="K2642" i="6"/>
  <c r="I2642" i="6"/>
  <c r="J2642" i="6"/>
  <c r="H2642" i="6"/>
  <c r="G2642" i="6"/>
  <c r="F2642" i="6"/>
  <c r="D2642" i="6"/>
  <c r="E2642" i="6" s="1"/>
  <c r="B2642" i="6"/>
  <c r="C2642" i="6"/>
  <c r="K2630" i="6"/>
  <c r="I2630" i="6"/>
  <c r="J2630" i="6"/>
  <c r="H2630" i="6"/>
  <c r="G2630" i="6"/>
  <c r="F2630" i="6"/>
  <c r="D2630" i="6"/>
  <c r="E2630" i="6" s="1"/>
  <c r="C2630" i="6"/>
  <c r="B2630" i="6"/>
  <c r="K2618" i="6"/>
  <c r="I2618" i="6"/>
  <c r="J2618" i="6"/>
  <c r="H2618" i="6"/>
  <c r="G2618" i="6"/>
  <c r="F2618" i="6"/>
  <c r="D2618" i="6"/>
  <c r="E2618" i="6" s="1"/>
  <c r="C2618" i="6"/>
  <c r="B2618" i="6"/>
  <c r="K2606" i="6"/>
  <c r="I2606" i="6"/>
  <c r="J2606" i="6"/>
  <c r="H2606" i="6"/>
  <c r="G2606" i="6"/>
  <c r="F2606" i="6"/>
  <c r="D2606" i="6"/>
  <c r="E2606" i="6" s="1"/>
  <c r="B2606" i="6"/>
  <c r="K2594" i="6"/>
  <c r="I2594" i="6"/>
  <c r="J2594" i="6"/>
  <c r="H2594" i="6"/>
  <c r="G2594" i="6"/>
  <c r="F2594" i="6"/>
  <c r="D2594" i="6"/>
  <c r="E2594" i="6" s="1"/>
  <c r="B2594" i="6"/>
  <c r="C2594" i="6"/>
  <c r="K2582" i="6"/>
  <c r="I2582" i="6"/>
  <c r="J2582" i="6"/>
  <c r="H2582" i="6"/>
  <c r="G2582" i="6"/>
  <c r="F2582" i="6"/>
  <c r="D2582" i="6"/>
  <c r="E2582" i="6" s="1"/>
  <c r="B2582" i="6"/>
  <c r="C2582" i="6"/>
  <c r="K2570" i="6"/>
  <c r="I2570" i="6"/>
  <c r="J2570" i="6"/>
  <c r="H2570" i="6"/>
  <c r="G2570" i="6"/>
  <c r="F2570" i="6"/>
  <c r="D2570" i="6"/>
  <c r="E2570" i="6" s="1"/>
  <c r="B2570" i="6"/>
  <c r="C2570" i="6"/>
  <c r="K2558" i="6"/>
  <c r="I2558" i="6"/>
  <c r="J2558" i="6"/>
  <c r="H2558" i="6"/>
  <c r="G2558" i="6"/>
  <c r="F2558" i="6"/>
  <c r="D2558" i="6"/>
  <c r="E2558" i="6" s="1"/>
  <c r="C2558" i="6"/>
  <c r="B2558" i="6"/>
  <c r="K2546" i="6"/>
  <c r="I2546" i="6"/>
  <c r="J2546" i="6"/>
  <c r="H2546" i="6"/>
  <c r="G2546" i="6"/>
  <c r="F2546" i="6"/>
  <c r="D2546" i="6"/>
  <c r="E2546" i="6" s="1"/>
  <c r="C2546" i="6"/>
  <c r="B2546" i="6"/>
  <c r="K2534" i="6"/>
  <c r="I2534" i="6"/>
  <c r="J2534" i="6"/>
  <c r="H2534" i="6"/>
  <c r="G2534" i="6"/>
  <c r="F2534" i="6"/>
  <c r="D2534" i="6"/>
  <c r="E2534" i="6" s="1"/>
  <c r="B2534" i="6"/>
  <c r="K2522" i="6"/>
  <c r="I2522" i="6"/>
  <c r="J2522" i="6"/>
  <c r="H2522" i="6"/>
  <c r="G2522" i="6"/>
  <c r="F2522" i="6"/>
  <c r="D2522" i="6"/>
  <c r="E2522" i="6" s="1"/>
  <c r="B2522" i="6"/>
  <c r="C2522" i="6"/>
  <c r="K2510" i="6"/>
  <c r="I2510" i="6"/>
  <c r="J2510" i="6"/>
  <c r="H2510" i="6"/>
  <c r="G2510" i="6"/>
  <c r="F2510" i="6"/>
  <c r="D2510" i="6"/>
  <c r="E2510" i="6" s="1"/>
  <c r="B2510" i="6"/>
  <c r="C2510" i="6"/>
  <c r="K2498" i="6"/>
  <c r="I2498" i="6"/>
  <c r="J2498" i="6"/>
  <c r="H2498" i="6"/>
  <c r="G2498" i="6"/>
  <c r="F2498" i="6"/>
  <c r="D2498" i="6"/>
  <c r="E2498" i="6" s="1"/>
  <c r="B2498" i="6"/>
  <c r="C2498" i="6"/>
  <c r="K2486" i="6"/>
  <c r="I2486" i="6"/>
  <c r="J2486" i="6"/>
  <c r="H2486" i="6"/>
  <c r="G2486" i="6"/>
  <c r="F2486" i="6"/>
  <c r="D2486" i="6"/>
  <c r="E2486" i="6" s="1"/>
  <c r="C2486" i="6"/>
  <c r="B2486" i="6"/>
  <c r="K2474" i="6"/>
  <c r="I2474" i="6"/>
  <c r="J2474" i="6"/>
  <c r="H2474" i="6"/>
  <c r="G2474" i="6"/>
  <c r="F2474" i="6"/>
  <c r="D2474" i="6"/>
  <c r="E2474" i="6" s="1"/>
  <c r="C2474" i="6"/>
  <c r="B2474" i="6"/>
  <c r="K2462" i="6"/>
  <c r="I2462" i="6"/>
  <c r="J2462" i="6"/>
  <c r="H2462" i="6"/>
  <c r="G2462" i="6"/>
  <c r="F2462" i="6"/>
  <c r="D2462" i="6"/>
  <c r="E2462" i="6" s="1"/>
  <c r="B2462" i="6"/>
  <c r="K2450" i="6"/>
  <c r="I2450" i="6"/>
  <c r="J2450" i="6"/>
  <c r="H2450" i="6"/>
  <c r="G2450" i="6"/>
  <c r="F2450" i="6"/>
  <c r="D2450" i="6"/>
  <c r="E2450" i="6" s="1"/>
  <c r="B2450" i="6"/>
  <c r="C2450" i="6"/>
  <c r="K2438" i="6"/>
  <c r="I2438" i="6"/>
  <c r="J2438" i="6"/>
  <c r="H2438" i="6"/>
  <c r="G2438" i="6"/>
  <c r="F2438" i="6"/>
  <c r="D2438" i="6"/>
  <c r="E2438" i="6" s="1"/>
  <c r="B2438" i="6"/>
  <c r="C2438" i="6"/>
  <c r="K2426" i="6"/>
  <c r="I2426" i="6"/>
  <c r="J2426" i="6"/>
  <c r="H2426" i="6"/>
  <c r="G2426" i="6"/>
  <c r="F2426" i="6"/>
  <c r="D2426" i="6"/>
  <c r="E2426" i="6" s="1"/>
  <c r="B2426" i="6"/>
  <c r="C2426" i="6"/>
  <c r="K2414" i="6"/>
  <c r="I2414" i="6"/>
  <c r="J2414" i="6"/>
  <c r="H2414" i="6"/>
  <c r="G2414" i="6"/>
  <c r="F2414" i="6"/>
  <c r="D2414" i="6"/>
  <c r="E2414" i="6" s="1"/>
  <c r="C2414" i="6"/>
  <c r="B2414" i="6"/>
  <c r="K2402" i="6"/>
  <c r="I2402" i="6"/>
  <c r="J2402" i="6"/>
  <c r="H2402" i="6"/>
  <c r="G2402" i="6"/>
  <c r="F2402" i="6"/>
  <c r="D2402" i="6"/>
  <c r="E2402" i="6" s="1"/>
  <c r="C2402" i="6"/>
  <c r="B2402" i="6"/>
  <c r="K2390" i="6"/>
  <c r="I2390" i="6"/>
  <c r="J2390" i="6"/>
  <c r="H2390" i="6"/>
  <c r="G2390" i="6"/>
  <c r="F2390" i="6"/>
  <c r="D2390" i="6"/>
  <c r="E2390" i="6" s="1"/>
  <c r="B2390" i="6"/>
  <c r="K2378" i="6"/>
  <c r="I2378" i="6"/>
  <c r="J2378" i="6"/>
  <c r="H2378" i="6"/>
  <c r="G2378" i="6"/>
  <c r="F2378" i="6"/>
  <c r="D2378" i="6"/>
  <c r="E2378" i="6" s="1"/>
  <c r="B2378" i="6"/>
  <c r="C2378" i="6"/>
  <c r="K2366" i="6"/>
  <c r="I2366" i="6"/>
  <c r="J2366" i="6"/>
  <c r="H2366" i="6"/>
  <c r="G2366" i="6"/>
  <c r="F2366" i="6"/>
  <c r="D2366" i="6"/>
  <c r="E2366" i="6" s="1"/>
  <c r="B2366" i="6"/>
  <c r="C2366" i="6"/>
  <c r="K2354" i="6"/>
  <c r="I2354" i="6"/>
  <c r="J2354" i="6"/>
  <c r="H2354" i="6"/>
  <c r="G2354" i="6"/>
  <c r="F2354" i="6"/>
  <c r="D2354" i="6"/>
  <c r="E2354" i="6" s="1"/>
  <c r="B2354" i="6"/>
  <c r="C2354" i="6"/>
  <c r="K2342" i="6"/>
  <c r="I2342" i="6"/>
  <c r="J2342" i="6"/>
  <c r="H2342" i="6"/>
  <c r="G2342" i="6"/>
  <c r="F2342" i="6"/>
  <c r="D2342" i="6"/>
  <c r="E2342" i="6" s="1"/>
  <c r="C2342" i="6"/>
  <c r="B2342" i="6"/>
  <c r="K2330" i="6"/>
  <c r="I2330" i="6"/>
  <c r="J2330" i="6"/>
  <c r="H2330" i="6"/>
  <c r="G2330" i="6"/>
  <c r="F2330" i="6"/>
  <c r="D2330" i="6"/>
  <c r="E2330" i="6" s="1"/>
  <c r="C2330" i="6"/>
  <c r="B2330" i="6"/>
  <c r="K2318" i="6"/>
  <c r="I2318" i="6"/>
  <c r="J2318" i="6"/>
  <c r="H2318" i="6"/>
  <c r="G2318" i="6"/>
  <c r="F2318" i="6"/>
  <c r="D2318" i="6"/>
  <c r="E2318" i="6" s="1"/>
  <c r="B2318" i="6"/>
  <c r="K2306" i="6"/>
  <c r="I2306" i="6"/>
  <c r="J2306" i="6"/>
  <c r="H2306" i="6"/>
  <c r="G2306" i="6"/>
  <c r="F2306" i="6"/>
  <c r="D2306" i="6"/>
  <c r="E2306" i="6" s="1"/>
  <c r="B2306" i="6"/>
  <c r="C2306" i="6"/>
  <c r="K2294" i="6"/>
  <c r="I2294" i="6"/>
  <c r="J2294" i="6"/>
  <c r="H2294" i="6"/>
  <c r="G2294" i="6"/>
  <c r="F2294" i="6"/>
  <c r="D2294" i="6"/>
  <c r="E2294" i="6" s="1"/>
  <c r="B2294" i="6"/>
  <c r="C2294" i="6"/>
  <c r="K2282" i="6"/>
  <c r="I2282" i="6"/>
  <c r="J2282" i="6"/>
  <c r="H2282" i="6"/>
  <c r="G2282" i="6"/>
  <c r="F2282" i="6"/>
  <c r="D2282" i="6"/>
  <c r="E2282" i="6" s="1"/>
  <c r="B2282" i="6"/>
  <c r="C2282" i="6"/>
  <c r="K2270" i="6"/>
  <c r="I2270" i="6"/>
  <c r="J2270" i="6"/>
  <c r="H2270" i="6"/>
  <c r="G2270" i="6"/>
  <c r="F2270" i="6"/>
  <c r="D2270" i="6"/>
  <c r="E2270" i="6" s="1"/>
  <c r="C2270" i="6"/>
  <c r="B2270" i="6"/>
  <c r="K2258" i="6"/>
  <c r="I2258" i="6"/>
  <c r="J2258" i="6"/>
  <c r="H2258" i="6"/>
  <c r="G2258" i="6"/>
  <c r="F2258" i="6"/>
  <c r="D2258" i="6"/>
  <c r="E2258" i="6" s="1"/>
  <c r="C2258" i="6"/>
  <c r="B2258" i="6"/>
  <c r="K2246" i="6"/>
  <c r="I2246" i="6"/>
  <c r="J2246" i="6"/>
  <c r="H2246" i="6"/>
  <c r="G2246" i="6"/>
  <c r="F2246" i="6"/>
  <c r="D2246" i="6"/>
  <c r="E2246" i="6" s="1"/>
  <c r="B2246" i="6"/>
  <c r="K2234" i="6"/>
  <c r="I2234" i="6"/>
  <c r="J2234" i="6"/>
  <c r="H2234" i="6"/>
  <c r="G2234" i="6"/>
  <c r="F2234" i="6"/>
  <c r="D2234" i="6"/>
  <c r="E2234" i="6" s="1"/>
  <c r="B2234" i="6"/>
  <c r="C2234" i="6"/>
  <c r="K2222" i="6"/>
  <c r="I2222" i="6"/>
  <c r="J2222" i="6"/>
  <c r="H2222" i="6"/>
  <c r="G2222" i="6"/>
  <c r="F2222" i="6"/>
  <c r="D2222" i="6"/>
  <c r="E2222" i="6" s="1"/>
  <c r="B2222" i="6"/>
  <c r="C2222" i="6"/>
  <c r="K2210" i="6"/>
  <c r="I2210" i="6"/>
  <c r="J2210" i="6"/>
  <c r="H2210" i="6"/>
  <c r="G2210" i="6"/>
  <c r="F2210" i="6"/>
  <c r="D2210" i="6"/>
  <c r="E2210" i="6" s="1"/>
  <c r="B2210" i="6"/>
  <c r="C2210" i="6"/>
  <c r="K2198" i="6"/>
  <c r="I2198" i="6"/>
  <c r="J2198" i="6"/>
  <c r="H2198" i="6"/>
  <c r="G2198" i="6"/>
  <c r="F2198" i="6"/>
  <c r="D2198" i="6"/>
  <c r="E2198" i="6" s="1"/>
  <c r="C2198" i="6"/>
  <c r="B2198" i="6"/>
  <c r="K2186" i="6"/>
  <c r="I2186" i="6"/>
  <c r="J2186" i="6"/>
  <c r="H2186" i="6"/>
  <c r="G2186" i="6"/>
  <c r="F2186" i="6"/>
  <c r="D2186" i="6"/>
  <c r="E2186" i="6" s="1"/>
  <c r="C2186" i="6"/>
  <c r="B2186" i="6"/>
  <c r="K2174" i="6"/>
  <c r="I2174" i="6"/>
  <c r="J2174" i="6"/>
  <c r="H2174" i="6"/>
  <c r="G2174" i="6"/>
  <c r="F2174" i="6"/>
  <c r="D2174" i="6"/>
  <c r="E2174" i="6" s="1"/>
  <c r="B2174" i="6"/>
  <c r="K2162" i="6"/>
  <c r="I2162" i="6"/>
  <c r="J2162" i="6"/>
  <c r="H2162" i="6"/>
  <c r="G2162" i="6"/>
  <c r="F2162" i="6"/>
  <c r="D2162" i="6"/>
  <c r="E2162" i="6" s="1"/>
  <c r="B2162" i="6"/>
  <c r="C2162" i="6"/>
  <c r="K2150" i="6"/>
  <c r="I2150" i="6"/>
  <c r="J2150" i="6"/>
  <c r="H2150" i="6"/>
  <c r="G2150" i="6"/>
  <c r="F2150" i="6"/>
  <c r="D2150" i="6"/>
  <c r="E2150" i="6" s="1"/>
  <c r="B2150" i="6"/>
  <c r="C2150" i="6"/>
  <c r="K2138" i="6"/>
  <c r="I2138" i="6"/>
  <c r="J2138" i="6"/>
  <c r="H2138" i="6"/>
  <c r="G2138" i="6"/>
  <c r="F2138" i="6"/>
  <c r="D2138" i="6"/>
  <c r="E2138" i="6" s="1"/>
  <c r="B2138" i="6"/>
  <c r="C2138" i="6"/>
  <c r="K2126" i="6"/>
  <c r="I2126" i="6"/>
  <c r="J2126" i="6"/>
  <c r="H2126" i="6"/>
  <c r="G2126" i="6"/>
  <c r="F2126" i="6"/>
  <c r="D2126" i="6"/>
  <c r="E2126" i="6" s="1"/>
  <c r="C2126" i="6"/>
  <c r="B2126" i="6"/>
  <c r="K2114" i="6"/>
  <c r="I2114" i="6"/>
  <c r="J2114" i="6"/>
  <c r="H2114" i="6"/>
  <c r="G2114" i="6"/>
  <c r="F2114" i="6"/>
  <c r="D2114" i="6"/>
  <c r="E2114" i="6" s="1"/>
  <c r="C2114" i="6"/>
  <c r="B2114" i="6"/>
  <c r="K2102" i="6"/>
  <c r="I2102" i="6"/>
  <c r="J2102" i="6"/>
  <c r="H2102" i="6"/>
  <c r="G2102" i="6"/>
  <c r="F2102" i="6"/>
  <c r="D2102" i="6"/>
  <c r="E2102" i="6" s="1"/>
  <c r="B2102" i="6"/>
  <c r="K2090" i="6"/>
  <c r="I2090" i="6"/>
  <c r="J2090" i="6"/>
  <c r="H2090" i="6"/>
  <c r="G2090" i="6"/>
  <c r="F2090" i="6"/>
  <c r="D2090" i="6"/>
  <c r="E2090" i="6" s="1"/>
  <c r="B2090" i="6"/>
  <c r="C2090" i="6"/>
  <c r="K2078" i="6"/>
  <c r="I2078" i="6"/>
  <c r="J2078" i="6"/>
  <c r="H2078" i="6"/>
  <c r="G2078" i="6"/>
  <c r="F2078" i="6"/>
  <c r="D2078" i="6"/>
  <c r="E2078" i="6" s="1"/>
  <c r="B2078" i="6"/>
  <c r="C2078" i="6"/>
  <c r="K2066" i="6"/>
  <c r="I2066" i="6"/>
  <c r="J2066" i="6"/>
  <c r="H2066" i="6"/>
  <c r="G2066" i="6"/>
  <c r="F2066" i="6"/>
  <c r="D2066" i="6"/>
  <c r="E2066" i="6" s="1"/>
  <c r="B2066" i="6"/>
  <c r="C2066" i="6"/>
  <c r="K2054" i="6"/>
  <c r="I2054" i="6"/>
  <c r="J2054" i="6"/>
  <c r="H2054" i="6"/>
  <c r="G2054" i="6"/>
  <c r="F2054" i="6"/>
  <c r="D2054" i="6"/>
  <c r="E2054" i="6" s="1"/>
  <c r="C2054" i="6"/>
  <c r="B2054" i="6"/>
  <c r="K2042" i="6"/>
  <c r="I2042" i="6"/>
  <c r="J2042" i="6"/>
  <c r="H2042" i="6"/>
  <c r="G2042" i="6"/>
  <c r="F2042" i="6"/>
  <c r="D2042" i="6"/>
  <c r="E2042" i="6" s="1"/>
  <c r="C2042" i="6"/>
  <c r="B2042" i="6"/>
  <c r="K2030" i="6"/>
  <c r="I2030" i="6"/>
  <c r="J2030" i="6"/>
  <c r="H2030" i="6"/>
  <c r="G2030" i="6"/>
  <c r="F2030" i="6"/>
  <c r="D2030" i="6"/>
  <c r="E2030" i="6" s="1"/>
  <c r="B2030" i="6"/>
  <c r="K2018" i="6"/>
  <c r="I2018" i="6"/>
  <c r="J2018" i="6"/>
  <c r="H2018" i="6"/>
  <c r="G2018" i="6"/>
  <c r="F2018" i="6"/>
  <c r="D2018" i="6"/>
  <c r="E2018" i="6" s="1"/>
  <c r="B2018" i="6"/>
  <c r="C2018" i="6"/>
  <c r="K2006" i="6"/>
  <c r="I2006" i="6"/>
  <c r="J2006" i="6"/>
  <c r="H2006" i="6"/>
  <c r="G2006" i="6"/>
  <c r="F2006" i="6"/>
  <c r="D2006" i="6"/>
  <c r="E2006" i="6" s="1"/>
  <c r="B2006" i="6"/>
  <c r="C2006" i="6"/>
  <c r="K1994" i="6"/>
  <c r="I1994" i="6"/>
  <c r="J1994" i="6"/>
  <c r="H1994" i="6"/>
  <c r="G1994" i="6"/>
  <c r="F1994" i="6"/>
  <c r="D1994" i="6"/>
  <c r="E1994" i="6" s="1"/>
  <c r="B1994" i="6"/>
  <c r="C1994" i="6"/>
  <c r="K1982" i="6"/>
  <c r="I1982" i="6"/>
  <c r="J1982" i="6"/>
  <c r="H1982" i="6"/>
  <c r="G1982" i="6"/>
  <c r="F1982" i="6"/>
  <c r="D1982" i="6"/>
  <c r="E1982" i="6" s="1"/>
  <c r="C1982" i="6"/>
  <c r="B1982" i="6"/>
  <c r="K1970" i="6"/>
  <c r="I1970" i="6"/>
  <c r="J1970" i="6"/>
  <c r="H1970" i="6"/>
  <c r="G1970" i="6"/>
  <c r="F1970" i="6"/>
  <c r="D1970" i="6"/>
  <c r="E1970" i="6" s="1"/>
  <c r="C1970" i="6"/>
  <c r="B1970" i="6"/>
  <c r="K1958" i="6"/>
  <c r="I1958" i="6"/>
  <c r="J1958" i="6"/>
  <c r="H1958" i="6"/>
  <c r="G1958" i="6"/>
  <c r="F1958" i="6"/>
  <c r="D1958" i="6"/>
  <c r="E1958" i="6" s="1"/>
  <c r="B1958" i="6"/>
  <c r="K1946" i="6"/>
  <c r="I1946" i="6"/>
  <c r="J1946" i="6"/>
  <c r="H1946" i="6"/>
  <c r="G1946" i="6"/>
  <c r="F1946" i="6"/>
  <c r="D1946" i="6"/>
  <c r="E1946" i="6" s="1"/>
  <c r="B1946" i="6"/>
  <c r="C1946" i="6"/>
  <c r="K1934" i="6"/>
  <c r="I1934" i="6"/>
  <c r="J1934" i="6"/>
  <c r="H1934" i="6"/>
  <c r="G1934" i="6"/>
  <c r="F1934" i="6"/>
  <c r="D1934" i="6"/>
  <c r="E1934" i="6" s="1"/>
  <c r="B1934" i="6"/>
  <c r="C1934" i="6"/>
  <c r="K1922" i="6"/>
  <c r="I1922" i="6"/>
  <c r="J1922" i="6"/>
  <c r="H1922" i="6"/>
  <c r="G1922" i="6"/>
  <c r="F1922" i="6"/>
  <c r="D1922" i="6"/>
  <c r="E1922" i="6" s="1"/>
  <c r="B1922" i="6"/>
  <c r="C1922" i="6"/>
  <c r="K1910" i="6"/>
  <c r="I1910" i="6"/>
  <c r="J1910" i="6"/>
  <c r="H1910" i="6"/>
  <c r="G1910" i="6"/>
  <c r="F1910" i="6"/>
  <c r="D1910" i="6"/>
  <c r="E1910" i="6" s="1"/>
  <c r="C1910" i="6"/>
  <c r="B1910" i="6"/>
  <c r="K1898" i="6"/>
  <c r="I1898" i="6"/>
  <c r="J1898" i="6"/>
  <c r="H1898" i="6"/>
  <c r="G1898" i="6"/>
  <c r="F1898" i="6"/>
  <c r="D1898" i="6"/>
  <c r="E1898" i="6" s="1"/>
  <c r="C1898" i="6"/>
  <c r="B1898" i="6"/>
  <c r="K1886" i="6"/>
  <c r="I1886" i="6"/>
  <c r="J1886" i="6"/>
  <c r="H1886" i="6"/>
  <c r="G1886" i="6"/>
  <c r="F1886" i="6"/>
  <c r="D1886" i="6"/>
  <c r="E1886" i="6" s="1"/>
  <c r="B1886" i="6"/>
  <c r="K1874" i="6"/>
  <c r="I1874" i="6"/>
  <c r="J1874" i="6"/>
  <c r="H1874" i="6"/>
  <c r="G1874" i="6"/>
  <c r="F1874" i="6"/>
  <c r="D1874" i="6"/>
  <c r="E1874" i="6" s="1"/>
  <c r="B1874" i="6"/>
  <c r="C1874" i="6"/>
  <c r="K1862" i="6"/>
  <c r="I1862" i="6"/>
  <c r="J1862" i="6"/>
  <c r="H1862" i="6"/>
  <c r="G1862" i="6"/>
  <c r="F1862" i="6"/>
  <c r="D1862" i="6"/>
  <c r="E1862" i="6" s="1"/>
  <c r="B1862" i="6"/>
  <c r="C1862" i="6"/>
  <c r="K1850" i="6"/>
  <c r="I1850" i="6"/>
  <c r="J1850" i="6"/>
  <c r="H1850" i="6"/>
  <c r="G1850" i="6"/>
  <c r="F1850" i="6"/>
  <c r="D1850" i="6"/>
  <c r="E1850" i="6" s="1"/>
  <c r="B1850" i="6"/>
  <c r="C1850" i="6"/>
  <c r="K1838" i="6"/>
  <c r="I1838" i="6"/>
  <c r="J1838" i="6"/>
  <c r="H1838" i="6"/>
  <c r="G1838" i="6"/>
  <c r="F1838" i="6"/>
  <c r="D1838" i="6"/>
  <c r="E1838" i="6" s="1"/>
  <c r="C1838" i="6"/>
  <c r="B1838" i="6"/>
  <c r="K1826" i="6"/>
  <c r="I1826" i="6"/>
  <c r="J1826" i="6"/>
  <c r="H1826" i="6"/>
  <c r="G1826" i="6"/>
  <c r="F1826" i="6"/>
  <c r="D1826" i="6"/>
  <c r="E1826" i="6" s="1"/>
  <c r="C1826" i="6"/>
  <c r="B1826" i="6"/>
  <c r="K1814" i="6"/>
  <c r="I1814" i="6"/>
  <c r="J1814" i="6"/>
  <c r="H1814" i="6"/>
  <c r="G1814" i="6"/>
  <c r="F1814" i="6"/>
  <c r="D1814" i="6"/>
  <c r="E1814" i="6" s="1"/>
  <c r="B1814" i="6"/>
  <c r="K1802" i="6"/>
  <c r="I1802" i="6"/>
  <c r="J1802" i="6"/>
  <c r="H1802" i="6"/>
  <c r="G1802" i="6"/>
  <c r="F1802" i="6"/>
  <c r="D1802" i="6"/>
  <c r="E1802" i="6" s="1"/>
  <c r="B1802" i="6"/>
  <c r="C1802" i="6"/>
  <c r="K1790" i="6"/>
  <c r="I1790" i="6"/>
  <c r="J1790" i="6"/>
  <c r="H1790" i="6"/>
  <c r="G1790" i="6"/>
  <c r="F1790" i="6"/>
  <c r="D1790" i="6"/>
  <c r="E1790" i="6" s="1"/>
  <c r="B1790" i="6"/>
  <c r="C1790" i="6"/>
  <c r="K1778" i="6"/>
  <c r="I1778" i="6"/>
  <c r="J1778" i="6"/>
  <c r="H1778" i="6"/>
  <c r="G1778" i="6"/>
  <c r="F1778" i="6"/>
  <c r="D1778" i="6"/>
  <c r="E1778" i="6" s="1"/>
  <c r="B1778" i="6"/>
  <c r="C1778" i="6"/>
  <c r="K1766" i="6"/>
  <c r="I1766" i="6"/>
  <c r="J1766" i="6"/>
  <c r="H1766" i="6"/>
  <c r="G1766" i="6"/>
  <c r="F1766" i="6"/>
  <c r="D1766" i="6"/>
  <c r="E1766" i="6" s="1"/>
  <c r="C1766" i="6"/>
  <c r="B1766" i="6"/>
  <c r="B30" i="6"/>
  <c r="B1769" i="6"/>
  <c r="B1817" i="6"/>
  <c r="B1865" i="6"/>
  <c r="B1913" i="6"/>
  <c r="B1961" i="6"/>
  <c r="B2009" i="6"/>
  <c r="B2057" i="6"/>
  <c r="B2105" i="6"/>
  <c r="B2153" i="6"/>
  <c r="B2201" i="6"/>
  <c r="B2249" i="6"/>
  <c r="B2297" i="6"/>
  <c r="B2345" i="6"/>
  <c r="B2393" i="6"/>
  <c r="B2441" i="6"/>
  <c r="B2489" i="6"/>
  <c r="B2537" i="6"/>
  <c r="B2585" i="6"/>
  <c r="B2633" i="6"/>
  <c r="B2681" i="6"/>
  <c r="B2729" i="6"/>
  <c r="B2777" i="6"/>
  <c r="B2825" i="6"/>
  <c r="B2873" i="6"/>
  <c r="B2921" i="6"/>
  <c r="B2969" i="6"/>
  <c r="B3017" i="6"/>
  <c r="B3065" i="6"/>
  <c r="B3113" i="6"/>
  <c r="B3161" i="6"/>
  <c r="B3209" i="6"/>
  <c r="B3257" i="6"/>
  <c r="B3305" i="6"/>
  <c r="B3353" i="6"/>
  <c r="C3207" i="6"/>
  <c r="C2750" i="6"/>
  <c r="C1886" i="6"/>
  <c r="K1471" i="6"/>
  <c r="I1471" i="6"/>
  <c r="J1471" i="6"/>
  <c r="H1471" i="6"/>
  <c r="G1471" i="6"/>
  <c r="F1471" i="6"/>
  <c r="D1471" i="6"/>
  <c r="E1471" i="6" s="1"/>
  <c r="C1471" i="6"/>
  <c r="K1375" i="6"/>
  <c r="I1375" i="6"/>
  <c r="J1375" i="6"/>
  <c r="H1375" i="6"/>
  <c r="G1375" i="6"/>
  <c r="F1375" i="6"/>
  <c r="D1375" i="6"/>
  <c r="E1375" i="6" s="1"/>
  <c r="C1375" i="6"/>
  <c r="K1267" i="6"/>
  <c r="I1267" i="6"/>
  <c r="J1267" i="6"/>
  <c r="H1267" i="6"/>
  <c r="G1267" i="6"/>
  <c r="F1267" i="6"/>
  <c r="D1267" i="6"/>
  <c r="E1267" i="6" s="1"/>
  <c r="C1267" i="6"/>
  <c r="K1183" i="6"/>
  <c r="I1183" i="6"/>
  <c r="J1183" i="6"/>
  <c r="H1183" i="6"/>
  <c r="G1183" i="6"/>
  <c r="F1183" i="6"/>
  <c r="D1183" i="6"/>
  <c r="E1183" i="6" s="1"/>
  <c r="C1183" i="6"/>
  <c r="K1075" i="6"/>
  <c r="I1075" i="6"/>
  <c r="J1075" i="6"/>
  <c r="H1075" i="6"/>
  <c r="G1075" i="6"/>
  <c r="F1075" i="6"/>
  <c r="D1075" i="6"/>
  <c r="E1075" i="6" s="1"/>
  <c r="C1075" i="6"/>
  <c r="K991" i="6"/>
  <c r="I991" i="6"/>
  <c r="J991" i="6"/>
  <c r="H991" i="6"/>
  <c r="G991" i="6"/>
  <c r="F991" i="6"/>
  <c r="D991" i="6"/>
  <c r="E991" i="6" s="1"/>
  <c r="C991" i="6"/>
  <c r="K883" i="6"/>
  <c r="I883" i="6"/>
  <c r="J883" i="6"/>
  <c r="H883" i="6"/>
  <c r="G883" i="6"/>
  <c r="F883" i="6"/>
  <c r="D883" i="6"/>
  <c r="E883" i="6" s="1"/>
  <c r="C883" i="6"/>
  <c r="K775" i="6"/>
  <c r="I775" i="6"/>
  <c r="J775" i="6"/>
  <c r="H775" i="6"/>
  <c r="G775" i="6"/>
  <c r="F775" i="6"/>
  <c r="D775" i="6"/>
  <c r="E775" i="6" s="1"/>
  <c r="C775" i="6"/>
  <c r="K691" i="6"/>
  <c r="I691" i="6"/>
  <c r="J691" i="6"/>
  <c r="H691" i="6"/>
  <c r="G691" i="6"/>
  <c r="F691" i="6"/>
  <c r="D691" i="6"/>
  <c r="E691" i="6" s="1"/>
  <c r="C691" i="6"/>
  <c r="K595" i="6"/>
  <c r="I595" i="6"/>
  <c r="J595" i="6"/>
  <c r="H595" i="6"/>
  <c r="G595" i="6"/>
  <c r="F595" i="6"/>
  <c r="D595" i="6"/>
  <c r="E595" i="6" s="1"/>
  <c r="C595" i="6"/>
  <c r="K475" i="6"/>
  <c r="I475" i="6"/>
  <c r="J475" i="6"/>
  <c r="H475" i="6"/>
  <c r="G475" i="6"/>
  <c r="F475" i="6"/>
  <c r="D475" i="6"/>
  <c r="E475" i="6" s="1"/>
  <c r="C475" i="6"/>
  <c r="K319" i="6"/>
  <c r="I319" i="6"/>
  <c r="J319" i="6"/>
  <c r="H319" i="6"/>
  <c r="G319" i="6"/>
  <c r="F319" i="6"/>
  <c r="D319" i="6"/>
  <c r="E319" i="6" s="1"/>
  <c r="C319" i="6"/>
  <c r="K187" i="6"/>
  <c r="I187" i="6"/>
  <c r="J187" i="6"/>
  <c r="H187" i="6"/>
  <c r="G187" i="6"/>
  <c r="F187" i="6"/>
  <c r="D187" i="6"/>
  <c r="E187" i="6" s="1"/>
  <c r="C187" i="6"/>
  <c r="K67" i="6"/>
  <c r="I67" i="6"/>
  <c r="J67" i="6"/>
  <c r="H67" i="6"/>
  <c r="G67" i="6"/>
  <c r="F67" i="6"/>
  <c r="D67" i="6"/>
  <c r="E67" i="6" s="1"/>
  <c r="C67" i="6"/>
  <c r="K3349" i="6"/>
  <c r="I3349" i="6"/>
  <c r="J3349" i="6"/>
  <c r="H3349" i="6"/>
  <c r="G3349" i="6"/>
  <c r="F3349" i="6"/>
  <c r="D3349" i="6"/>
  <c r="E3349" i="6" s="1"/>
  <c r="C3349" i="6"/>
  <c r="B3349" i="6"/>
  <c r="K3277" i="6"/>
  <c r="I3277" i="6"/>
  <c r="J3277" i="6"/>
  <c r="H3277" i="6"/>
  <c r="G3277" i="6"/>
  <c r="F3277" i="6"/>
  <c r="D3277" i="6"/>
  <c r="E3277" i="6" s="1"/>
  <c r="C3277" i="6"/>
  <c r="B3277" i="6"/>
  <c r="K3169" i="6"/>
  <c r="I3169" i="6"/>
  <c r="J3169" i="6"/>
  <c r="H3169" i="6"/>
  <c r="G3169" i="6"/>
  <c r="F3169" i="6"/>
  <c r="D3169" i="6"/>
  <c r="E3169" i="6" s="1"/>
  <c r="C3169" i="6"/>
  <c r="B3169" i="6"/>
  <c r="K3085" i="6"/>
  <c r="I3085" i="6"/>
  <c r="J3085" i="6"/>
  <c r="H3085" i="6"/>
  <c r="G3085" i="6"/>
  <c r="F3085" i="6"/>
  <c r="D3085" i="6"/>
  <c r="E3085" i="6" s="1"/>
  <c r="C3085" i="6"/>
  <c r="B3085" i="6"/>
  <c r="K2977" i="6"/>
  <c r="I2977" i="6"/>
  <c r="J2977" i="6"/>
  <c r="H2977" i="6"/>
  <c r="G2977" i="6"/>
  <c r="F2977" i="6"/>
  <c r="D2977" i="6"/>
  <c r="E2977" i="6" s="1"/>
  <c r="C2977" i="6"/>
  <c r="B2977" i="6"/>
  <c r="K2881" i="6"/>
  <c r="I2881" i="6"/>
  <c r="J2881" i="6"/>
  <c r="H2881" i="6"/>
  <c r="G2881" i="6"/>
  <c r="F2881" i="6"/>
  <c r="D2881" i="6"/>
  <c r="E2881" i="6" s="1"/>
  <c r="C2881" i="6"/>
  <c r="B2881" i="6"/>
  <c r="K2833" i="6"/>
  <c r="I2833" i="6"/>
  <c r="J2833" i="6"/>
  <c r="H2833" i="6"/>
  <c r="G2833" i="6"/>
  <c r="F2833" i="6"/>
  <c r="D2833" i="6"/>
  <c r="E2833" i="6" s="1"/>
  <c r="C2833" i="6"/>
  <c r="B2833" i="6"/>
  <c r="K2725" i="6"/>
  <c r="I2725" i="6"/>
  <c r="J2725" i="6"/>
  <c r="H2725" i="6"/>
  <c r="G2725" i="6"/>
  <c r="F2725" i="6"/>
  <c r="D2725" i="6"/>
  <c r="E2725" i="6" s="1"/>
  <c r="C2725" i="6"/>
  <c r="B2725" i="6"/>
  <c r="K2629" i="6"/>
  <c r="I2629" i="6"/>
  <c r="J2629" i="6"/>
  <c r="H2629" i="6"/>
  <c r="G2629" i="6"/>
  <c r="F2629" i="6"/>
  <c r="D2629" i="6"/>
  <c r="E2629" i="6" s="1"/>
  <c r="C2629" i="6"/>
  <c r="B2629" i="6"/>
  <c r="K2569" i="6"/>
  <c r="I2569" i="6"/>
  <c r="J2569" i="6"/>
  <c r="H2569" i="6"/>
  <c r="G2569" i="6"/>
  <c r="F2569" i="6"/>
  <c r="D2569" i="6"/>
  <c r="E2569" i="6" s="1"/>
  <c r="C2569" i="6"/>
  <c r="B2569" i="6"/>
  <c r="K2485" i="6"/>
  <c r="I2485" i="6"/>
  <c r="J2485" i="6"/>
  <c r="H2485" i="6"/>
  <c r="G2485" i="6"/>
  <c r="F2485" i="6"/>
  <c r="D2485" i="6"/>
  <c r="E2485" i="6" s="1"/>
  <c r="C2485" i="6"/>
  <c r="B2485" i="6"/>
  <c r="K2425" i="6"/>
  <c r="I2425" i="6"/>
  <c r="J2425" i="6"/>
  <c r="H2425" i="6"/>
  <c r="G2425" i="6"/>
  <c r="F2425" i="6"/>
  <c r="D2425" i="6"/>
  <c r="E2425" i="6" s="1"/>
  <c r="C2425" i="6"/>
  <c r="B2425" i="6"/>
  <c r="K2353" i="6"/>
  <c r="I2353" i="6"/>
  <c r="J2353" i="6"/>
  <c r="H2353" i="6"/>
  <c r="G2353" i="6"/>
  <c r="F2353" i="6"/>
  <c r="D2353" i="6"/>
  <c r="E2353" i="6" s="1"/>
  <c r="C2353" i="6"/>
  <c r="B2353" i="6"/>
  <c r="K2317" i="6"/>
  <c r="I2317" i="6"/>
  <c r="J2317" i="6"/>
  <c r="H2317" i="6"/>
  <c r="G2317" i="6"/>
  <c r="F2317" i="6"/>
  <c r="D2317" i="6"/>
  <c r="E2317" i="6" s="1"/>
  <c r="C2317" i="6"/>
  <c r="B2317" i="6"/>
  <c r="K2257" i="6"/>
  <c r="I2257" i="6"/>
  <c r="J2257" i="6"/>
  <c r="H2257" i="6"/>
  <c r="G2257" i="6"/>
  <c r="F2257" i="6"/>
  <c r="D2257" i="6"/>
  <c r="E2257" i="6" s="1"/>
  <c r="C2257" i="6"/>
  <c r="B2257" i="6"/>
  <c r="K2221" i="6"/>
  <c r="I2221" i="6"/>
  <c r="J2221" i="6"/>
  <c r="H2221" i="6"/>
  <c r="G2221" i="6"/>
  <c r="F2221" i="6"/>
  <c r="D2221" i="6"/>
  <c r="E2221" i="6" s="1"/>
  <c r="C2221" i="6"/>
  <c r="B2221" i="6"/>
  <c r="K2173" i="6"/>
  <c r="I2173" i="6"/>
  <c r="J2173" i="6"/>
  <c r="H2173" i="6"/>
  <c r="G2173" i="6"/>
  <c r="F2173" i="6"/>
  <c r="D2173" i="6"/>
  <c r="E2173" i="6" s="1"/>
  <c r="C2173" i="6"/>
  <c r="B2173" i="6"/>
  <c r="K2113" i="6"/>
  <c r="I2113" i="6"/>
  <c r="J2113" i="6"/>
  <c r="H2113" i="6"/>
  <c r="G2113" i="6"/>
  <c r="F2113" i="6"/>
  <c r="D2113" i="6"/>
  <c r="E2113" i="6" s="1"/>
  <c r="C2113" i="6"/>
  <c r="B2113" i="6"/>
  <c r="K2077" i="6"/>
  <c r="I2077" i="6"/>
  <c r="J2077" i="6"/>
  <c r="H2077" i="6"/>
  <c r="G2077" i="6"/>
  <c r="F2077" i="6"/>
  <c r="D2077" i="6"/>
  <c r="E2077" i="6" s="1"/>
  <c r="C2077" i="6"/>
  <c r="B2077" i="6"/>
  <c r="K2029" i="6"/>
  <c r="I2029" i="6"/>
  <c r="J2029" i="6"/>
  <c r="H2029" i="6"/>
  <c r="G2029" i="6"/>
  <c r="F2029" i="6"/>
  <c r="D2029" i="6"/>
  <c r="E2029" i="6" s="1"/>
  <c r="C2029" i="6"/>
  <c r="B2029" i="6"/>
  <c r="K1981" i="6"/>
  <c r="I1981" i="6"/>
  <c r="J1981" i="6"/>
  <c r="H1981" i="6"/>
  <c r="G1981" i="6"/>
  <c r="F1981" i="6"/>
  <c r="D1981" i="6"/>
  <c r="E1981" i="6" s="1"/>
  <c r="C1981" i="6"/>
  <c r="B1981" i="6"/>
  <c r="K1945" i="6"/>
  <c r="I1945" i="6"/>
  <c r="J1945" i="6"/>
  <c r="H1945" i="6"/>
  <c r="G1945" i="6"/>
  <c r="F1945" i="6"/>
  <c r="D1945" i="6"/>
  <c r="E1945" i="6" s="1"/>
  <c r="C1945" i="6"/>
  <c r="B1945" i="6"/>
  <c r="K1897" i="6"/>
  <c r="I1897" i="6"/>
  <c r="J1897" i="6"/>
  <c r="H1897" i="6"/>
  <c r="G1897" i="6"/>
  <c r="F1897" i="6"/>
  <c r="D1897" i="6"/>
  <c r="E1897" i="6" s="1"/>
  <c r="C1897" i="6"/>
  <c r="B1897" i="6"/>
  <c r="K1849" i="6"/>
  <c r="I1849" i="6"/>
  <c r="J1849" i="6"/>
  <c r="H1849" i="6"/>
  <c r="G1849" i="6"/>
  <c r="F1849" i="6"/>
  <c r="D1849" i="6"/>
  <c r="E1849" i="6" s="1"/>
  <c r="C1849" i="6"/>
  <c r="B1849" i="6"/>
  <c r="K1801" i="6"/>
  <c r="I1801" i="6"/>
  <c r="J1801" i="6"/>
  <c r="H1801" i="6"/>
  <c r="G1801" i="6"/>
  <c r="F1801" i="6"/>
  <c r="D1801" i="6"/>
  <c r="E1801" i="6" s="1"/>
  <c r="C1801" i="6"/>
  <c r="B1801" i="6"/>
  <c r="K1777" i="6"/>
  <c r="I1777" i="6"/>
  <c r="J1777" i="6"/>
  <c r="H1777" i="6"/>
  <c r="G1777" i="6"/>
  <c r="F1777" i="6"/>
  <c r="D1777" i="6"/>
  <c r="E1777" i="6" s="1"/>
  <c r="C1777" i="6"/>
  <c r="B1777" i="6"/>
  <c r="K1729" i="6"/>
  <c r="I1729" i="6"/>
  <c r="J1729" i="6"/>
  <c r="H1729" i="6"/>
  <c r="G1729" i="6"/>
  <c r="F1729" i="6"/>
  <c r="D1729" i="6"/>
  <c r="E1729" i="6" s="1"/>
  <c r="C1729" i="6"/>
  <c r="B1729" i="6"/>
  <c r="K1681" i="6"/>
  <c r="I1681" i="6"/>
  <c r="J1681" i="6"/>
  <c r="H1681" i="6"/>
  <c r="G1681" i="6"/>
  <c r="F1681" i="6"/>
  <c r="D1681" i="6"/>
  <c r="E1681" i="6" s="1"/>
  <c r="C1681" i="6"/>
  <c r="B1681" i="6"/>
  <c r="B67" i="6"/>
  <c r="B103" i="6"/>
  <c r="B139" i="6"/>
  <c r="B247" i="6"/>
  <c r="B319" i="6"/>
  <c r="B355" i="6"/>
  <c r="B427" i="6"/>
  <c r="B499" i="6"/>
  <c r="B571" i="6"/>
  <c r="B607" i="6"/>
  <c r="B643" i="6"/>
  <c r="B715" i="6"/>
  <c r="B751" i="6"/>
  <c r="B859" i="6"/>
  <c r="B931" i="6"/>
  <c r="B967" i="6"/>
  <c r="B1003" i="6"/>
  <c r="B1075" i="6"/>
  <c r="B1111" i="6"/>
  <c r="B1722" i="6"/>
  <c r="B1770" i="6"/>
  <c r="B1818" i="6"/>
  <c r="B1866" i="6"/>
  <c r="B1914" i="6"/>
  <c r="B1962" i="6"/>
  <c r="B2010" i="6"/>
  <c r="B2058" i="6"/>
  <c r="B2106" i="6"/>
  <c r="B2154" i="6"/>
  <c r="B2202" i="6"/>
  <c r="B2250" i="6"/>
  <c r="B2298" i="6"/>
  <c r="B2346" i="6"/>
  <c r="B2394" i="6"/>
  <c r="B2442" i="6"/>
  <c r="B2490" i="6"/>
  <c r="B2538" i="6"/>
  <c r="B2586" i="6"/>
  <c r="B2634" i="6"/>
  <c r="B2682" i="6"/>
  <c r="B2730" i="6"/>
  <c r="B2778" i="6"/>
  <c r="B2826" i="6"/>
  <c r="B2874" i="6"/>
  <c r="B2922" i="6"/>
  <c r="B2970" i="6"/>
  <c r="B3018" i="6"/>
  <c r="B3066" i="6"/>
  <c r="B3114" i="6"/>
  <c r="B3162" i="6"/>
  <c r="B3210" i="6"/>
  <c r="B3258" i="6"/>
  <c r="B3306" i="6"/>
  <c r="B3354" i="6"/>
  <c r="C3171" i="6"/>
  <c r="C2678" i="6"/>
  <c r="C1814" i="6"/>
  <c r="D3183" i="6"/>
  <c r="E3183" i="6" s="1"/>
  <c r="C3135" i="6"/>
  <c r="C2606" i="6"/>
  <c r="D2751" i="6"/>
  <c r="E2751" i="6" s="1"/>
  <c r="K1483" i="6"/>
  <c r="I1483" i="6"/>
  <c r="J1483" i="6"/>
  <c r="H1483" i="6"/>
  <c r="G1483" i="6"/>
  <c r="F1483" i="6"/>
  <c r="D1483" i="6"/>
  <c r="E1483" i="6" s="1"/>
  <c r="C1483" i="6"/>
  <c r="K1435" i="6"/>
  <c r="I1435" i="6"/>
  <c r="J1435" i="6"/>
  <c r="H1435" i="6"/>
  <c r="G1435" i="6"/>
  <c r="F1435" i="6"/>
  <c r="D1435" i="6"/>
  <c r="E1435" i="6" s="1"/>
  <c r="C1435" i="6"/>
  <c r="K1351" i="6"/>
  <c r="I1351" i="6"/>
  <c r="J1351" i="6"/>
  <c r="H1351" i="6"/>
  <c r="G1351" i="6"/>
  <c r="F1351" i="6"/>
  <c r="D1351" i="6"/>
  <c r="E1351" i="6" s="1"/>
  <c r="C1351" i="6"/>
  <c r="K1279" i="6"/>
  <c r="I1279" i="6"/>
  <c r="J1279" i="6"/>
  <c r="H1279" i="6"/>
  <c r="G1279" i="6"/>
  <c r="F1279" i="6"/>
  <c r="D1279" i="6"/>
  <c r="E1279" i="6" s="1"/>
  <c r="C1279" i="6"/>
  <c r="K1207" i="6"/>
  <c r="I1207" i="6"/>
  <c r="J1207" i="6"/>
  <c r="H1207" i="6"/>
  <c r="G1207" i="6"/>
  <c r="F1207" i="6"/>
  <c r="D1207" i="6"/>
  <c r="E1207" i="6" s="1"/>
  <c r="C1207" i="6"/>
  <c r="K1099" i="6"/>
  <c r="I1099" i="6"/>
  <c r="J1099" i="6"/>
  <c r="H1099" i="6"/>
  <c r="G1099" i="6"/>
  <c r="F1099" i="6"/>
  <c r="D1099" i="6"/>
  <c r="E1099" i="6" s="1"/>
  <c r="C1099" i="6"/>
  <c r="K1015" i="6"/>
  <c r="I1015" i="6"/>
  <c r="J1015" i="6"/>
  <c r="H1015" i="6"/>
  <c r="G1015" i="6"/>
  <c r="F1015" i="6"/>
  <c r="D1015" i="6"/>
  <c r="E1015" i="6" s="1"/>
  <c r="C1015" i="6"/>
  <c r="K907" i="6"/>
  <c r="I907" i="6"/>
  <c r="J907" i="6"/>
  <c r="H907" i="6"/>
  <c r="G907" i="6"/>
  <c r="F907" i="6"/>
  <c r="D907" i="6"/>
  <c r="E907" i="6" s="1"/>
  <c r="C907" i="6"/>
  <c r="K811" i="6"/>
  <c r="I811" i="6"/>
  <c r="J811" i="6"/>
  <c r="H811" i="6"/>
  <c r="G811" i="6"/>
  <c r="F811" i="6"/>
  <c r="D811" i="6"/>
  <c r="E811" i="6" s="1"/>
  <c r="C811" i="6"/>
  <c r="K763" i="6"/>
  <c r="I763" i="6"/>
  <c r="J763" i="6"/>
  <c r="H763" i="6"/>
  <c r="G763" i="6"/>
  <c r="F763" i="6"/>
  <c r="D763" i="6"/>
  <c r="E763" i="6" s="1"/>
  <c r="C763" i="6"/>
  <c r="K655" i="6"/>
  <c r="I655" i="6"/>
  <c r="J655" i="6"/>
  <c r="H655" i="6"/>
  <c r="G655" i="6"/>
  <c r="F655" i="6"/>
  <c r="D655" i="6"/>
  <c r="E655" i="6" s="1"/>
  <c r="C655" i="6"/>
  <c r="K559" i="6"/>
  <c r="I559" i="6"/>
  <c r="J559" i="6"/>
  <c r="H559" i="6"/>
  <c r="G559" i="6"/>
  <c r="F559" i="6"/>
  <c r="D559" i="6"/>
  <c r="E559" i="6" s="1"/>
  <c r="C559" i="6"/>
  <c r="K451" i="6"/>
  <c r="I451" i="6"/>
  <c r="J451" i="6"/>
  <c r="H451" i="6"/>
  <c r="G451" i="6"/>
  <c r="F451" i="6"/>
  <c r="D451" i="6"/>
  <c r="E451" i="6" s="1"/>
  <c r="C451" i="6"/>
  <c r="K367" i="6"/>
  <c r="I367" i="6"/>
  <c r="J367" i="6"/>
  <c r="H367" i="6"/>
  <c r="G367" i="6"/>
  <c r="F367" i="6"/>
  <c r="D367" i="6"/>
  <c r="E367" i="6" s="1"/>
  <c r="C367" i="6"/>
  <c r="K283" i="6"/>
  <c r="I283" i="6"/>
  <c r="J283" i="6"/>
  <c r="H283" i="6"/>
  <c r="G283" i="6"/>
  <c r="F283" i="6"/>
  <c r="D283" i="6"/>
  <c r="E283" i="6" s="1"/>
  <c r="C283" i="6"/>
  <c r="K175" i="6"/>
  <c r="I175" i="6"/>
  <c r="J175" i="6"/>
  <c r="H175" i="6"/>
  <c r="G175" i="6"/>
  <c r="F175" i="6"/>
  <c r="D175" i="6"/>
  <c r="E175" i="6" s="1"/>
  <c r="C175" i="6"/>
  <c r="K79" i="6"/>
  <c r="I79" i="6"/>
  <c r="J79" i="6"/>
  <c r="H79" i="6"/>
  <c r="G79" i="6"/>
  <c r="F79" i="6"/>
  <c r="D79" i="6"/>
  <c r="E79" i="6" s="1"/>
  <c r="C79" i="6"/>
  <c r="K3325" i="6"/>
  <c r="I3325" i="6"/>
  <c r="J3325" i="6"/>
  <c r="H3325" i="6"/>
  <c r="G3325" i="6"/>
  <c r="F3325" i="6"/>
  <c r="D3325" i="6"/>
  <c r="E3325" i="6" s="1"/>
  <c r="C3325" i="6"/>
  <c r="B3325" i="6"/>
  <c r="K3217" i="6"/>
  <c r="I3217" i="6"/>
  <c r="J3217" i="6"/>
  <c r="H3217" i="6"/>
  <c r="G3217" i="6"/>
  <c r="F3217" i="6"/>
  <c r="D3217" i="6"/>
  <c r="E3217" i="6" s="1"/>
  <c r="C3217" i="6"/>
  <c r="B3217" i="6"/>
  <c r="K3097" i="6"/>
  <c r="I3097" i="6"/>
  <c r="J3097" i="6"/>
  <c r="H3097" i="6"/>
  <c r="G3097" i="6"/>
  <c r="F3097" i="6"/>
  <c r="D3097" i="6"/>
  <c r="E3097" i="6" s="1"/>
  <c r="C3097" i="6"/>
  <c r="B3097" i="6"/>
  <c r="K2989" i="6"/>
  <c r="I2989" i="6"/>
  <c r="J2989" i="6"/>
  <c r="H2989" i="6"/>
  <c r="G2989" i="6"/>
  <c r="F2989" i="6"/>
  <c r="D2989" i="6"/>
  <c r="E2989" i="6" s="1"/>
  <c r="C2989" i="6"/>
  <c r="B2989" i="6"/>
  <c r="K2893" i="6"/>
  <c r="I2893" i="6"/>
  <c r="J2893" i="6"/>
  <c r="H2893" i="6"/>
  <c r="G2893" i="6"/>
  <c r="F2893" i="6"/>
  <c r="D2893" i="6"/>
  <c r="E2893" i="6" s="1"/>
  <c r="C2893" i="6"/>
  <c r="B2893" i="6"/>
  <c r="K2797" i="6"/>
  <c r="I2797" i="6"/>
  <c r="J2797" i="6"/>
  <c r="H2797" i="6"/>
  <c r="G2797" i="6"/>
  <c r="F2797" i="6"/>
  <c r="D2797" i="6"/>
  <c r="E2797" i="6" s="1"/>
  <c r="C2797" i="6"/>
  <c r="B2797" i="6"/>
  <c r="K2701" i="6"/>
  <c r="I2701" i="6"/>
  <c r="J2701" i="6"/>
  <c r="H2701" i="6"/>
  <c r="G2701" i="6"/>
  <c r="F2701" i="6"/>
  <c r="D2701" i="6"/>
  <c r="E2701" i="6" s="1"/>
  <c r="C2701" i="6"/>
  <c r="B2701" i="6"/>
  <c r="K2617" i="6"/>
  <c r="I2617" i="6"/>
  <c r="J2617" i="6"/>
  <c r="H2617" i="6"/>
  <c r="G2617" i="6"/>
  <c r="F2617" i="6"/>
  <c r="D2617" i="6"/>
  <c r="E2617" i="6" s="1"/>
  <c r="C2617" i="6"/>
  <c r="B2617" i="6"/>
  <c r="K2545" i="6"/>
  <c r="I2545" i="6"/>
  <c r="J2545" i="6"/>
  <c r="H2545" i="6"/>
  <c r="G2545" i="6"/>
  <c r="F2545" i="6"/>
  <c r="D2545" i="6"/>
  <c r="E2545" i="6" s="1"/>
  <c r="C2545" i="6"/>
  <c r="B2545" i="6"/>
  <c r="K2461" i="6"/>
  <c r="I2461" i="6"/>
  <c r="J2461" i="6"/>
  <c r="H2461" i="6"/>
  <c r="G2461" i="6"/>
  <c r="F2461" i="6"/>
  <c r="D2461" i="6"/>
  <c r="E2461" i="6" s="1"/>
  <c r="C2461" i="6"/>
  <c r="B2461" i="6"/>
  <c r="K2389" i="6"/>
  <c r="I2389" i="6"/>
  <c r="J2389" i="6"/>
  <c r="H2389" i="6"/>
  <c r="G2389" i="6"/>
  <c r="F2389" i="6"/>
  <c r="D2389" i="6"/>
  <c r="E2389" i="6" s="1"/>
  <c r="C2389" i="6"/>
  <c r="B2389" i="6"/>
  <c r="K2293" i="6"/>
  <c r="I2293" i="6"/>
  <c r="J2293" i="6"/>
  <c r="H2293" i="6"/>
  <c r="G2293" i="6"/>
  <c r="F2293" i="6"/>
  <c r="D2293" i="6"/>
  <c r="E2293" i="6" s="1"/>
  <c r="C2293" i="6"/>
  <c r="B2293" i="6"/>
  <c r="K2233" i="6"/>
  <c r="I2233" i="6"/>
  <c r="J2233" i="6"/>
  <c r="H2233" i="6"/>
  <c r="G2233" i="6"/>
  <c r="F2233" i="6"/>
  <c r="D2233" i="6"/>
  <c r="E2233" i="6" s="1"/>
  <c r="C2233" i="6"/>
  <c r="B2233" i="6"/>
  <c r="K2137" i="6"/>
  <c r="I2137" i="6"/>
  <c r="J2137" i="6"/>
  <c r="H2137" i="6"/>
  <c r="G2137" i="6"/>
  <c r="F2137" i="6"/>
  <c r="D2137" i="6"/>
  <c r="E2137" i="6" s="1"/>
  <c r="C2137" i="6"/>
  <c r="B2137" i="6"/>
  <c r="K2053" i="6"/>
  <c r="I2053" i="6"/>
  <c r="J2053" i="6"/>
  <c r="H2053" i="6"/>
  <c r="G2053" i="6"/>
  <c r="F2053" i="6"/>
  <c r="D2053" i="6"/>
  <c r="E2053" i="6" s="1"/>
  <c r="C2053" i="6"/>
  <c r="B2053" i="6"/>
  <c r="K1993" i="6"/>
  <c r="I1993" i="6"/>
  <c r="J1993" i="6"/>
  <c r="H1993" i="6"/>
  <c r="G1993" i="6"/>
  <c r="F1993" i="6"/>
  <c r="D1993" i="6"/>
  <c r="E1993" i="6" s="1"/>
  <c r="C1993" i="6"/>
  <c r="B1993" i="6"/>
  <c r="K1921" i="6"/>
  <c r="I1921" i="6"/>
  <c r="J1921" i="6"/>
  <c r="H1921" i="6"/>
  <c r="G1921" i="6"/>
  <c r="F1921" i="6"/>
  <c r="D1921" i="6"/>
  <c r="E1921" i="6" s="1"/>
  <c r="C1921" i="6"/>
  <c r="B1921" i="6"/>
  <c r="K1873" i="6"/>
  <c r="I1873" i="6"/>
  <c r="J1873" i="6"/>
  <c r="H1873" i="6"/>
  <c r="G1873" i="6"/>
  <c r="F1873" i="6"/>
  <c r="D1873" i="6"/>
  <c r="E1873" i="6" s="1"/>
  <c r="C1873" i="6"/>
  <c r="B1873" i="6"/>
  <c r="K1825" i="6"/>
  <c r="I1825" i="6"/>
  <c r="J1825" i="6"/>
  <c r="H1825" i="6"/>
  <c r="G1825" i="6"/>
  <c r="F1825" i="6"/>
  <c r="D1825" i="6"/>
  <c r="E1825" i="6" s="1"/>
  <c r="C1825" i="6"/>
  <c r="B1825" i="6"/>
  <c r="K1765" i="6"/>
  <c r="I1765" i="6"/>
  <c r="J1765" i="6"/>
  <c r="H1765" i="6"/>
  <c r="G1765" i="6"/>
  <c r="F1765" i="6"/>
  <c r="D1765" i="6"/>
  <c r="E1765" i="6" s="1"/>
  <c r="C1765" i="6"/>
  <c r="B1765" i="6"/>
  <c r="K1705" i="6"/>
  <c r="I1705" i="6"/>
  <c r="J1705" i="6"/>
  <c r="H1705" i="6"/>
  <c r="G1705" i="6"/>
  <c r="F1705" i="6"/>
  <c r="D1705" i="6"/>
  <c r="E1705" i="6" s="1"/>
  <c r="C1705" i="6"/>
  <c r="B1705" i="6"/>
  <c r="K24" i="6"/>
  <c r="I24" i="6"/>
  <c r="J24" i="6"/>
  <c r="H24" i="6"/>
  <c r="G24" i="6"/>
  <c r="F24" i="6"/>
  <c r="D24" i="6"/>
  <c r="E24" i="6" s="1"/>
  <c r="C24" i="6"/>
  <c r="B24" i="6"/>
  <c r="K1470" i="6"/>
  <c r="I1470" i="6"/>
  <c r="J1470" i="6"/>
  <c r="H1470" i="6"/>
  <c r="G1470" i="6"/>
  <c r="F1470" i="6"/>
  <c r="D1470" i="6"/>
  <c r="E1470" i="6" s="1"/>
  <c r="C1470" i="6"/>
  <c r="K1434" i="6"/>
  <c r="I1434" i="6"/>
  <c r="J1434" i="6"/>
  <c r="H1434" i="6"/>
  <c r="G1434" i="6"/>
  <c r="F1434" i="6"/>
  <c r="D1434" i="6"/>
  <c r="E1434" i="6" s="1"/>
  <c r="C1434" i="6"/>
  <c r="K1398" i="6"/>
  <c r="I1398" i="6"/>
  <c r="J1398" i="6"/>
  <c r="H1398" i="6"/>
  <c r="G1398" i="6"/>
  <c r="F1398" i="6"/>
  <c r="D1398" i="6"/>
  <c r="E1398" i="6" s="1"/>
  <c r="C1398" i="6"/>
  <c r="K1350" i="6"/>
  <c r="I1350" i="6"/>
  <c r="J1350" i="6"/>
  <c r="H1350" i="6"/>
  <c r="G1350" i="6"/>
  <c r="F1350" i="6"/>
  <c r="D1350" i="6"/>
  <c r="E1350" i="6" s="1"/>
  <c r="C1350" i="6"/>
  <c r="K1314" i="6"/>
  <c r="I1314" i="6"/>
  <c r="J1314" i="6"/>
  <c r="H1314" i="6"/>
  <c r="G1314" i="6"/>
  <c r="F1314" i="6"/>
  <c r="D1314" i="6"/>
  <c r="E1314" i="6" s="1"/>
  <c r="C1314" i="6"/>
  <c r="K1242" i="6"/>
  <c r="I1242" i="6"/>
  <c r="J1242" i="6"/>
  <c r="H1242" i="6"/>
  <c r="G1242" i="6"/>
  <c r="F1242" i="6"/>
  <c r="D1242" i="6"/>
  <c r="E1242" i="6" s="1"/>
  <c r="C1242" i="6"/>
  <c r="K1170" i="6"/>
  <c r="I1170" i="6"/>
  <c r="J1170" i="6"/>
  <c r="H1170" i="6"/>
  <c r="G1170" i="6"/>
  <c r="F1170" i="6"/>
  <c r="D1170" i="6"/>
  <c r="E1170" i="6" s="1"/>
  <c r="C1170" i="6"/>
  <c r="K1110" i="6"/>
  <c r="I1110" i="6"/>
  <c r="J1110" i="6"/>
  <c r="H1110" i="6"/>
  <c r="G1110" i="6"/>
  <c r="F1110" i="6"/>
  <c r="D1110" i="6"/>
  <c r="E1110" i="6" s="1"/>
  <c r="C1110" i="6"/>
  <c r="K1062" i="6"/>
  <c r="I1062" i="6"/>
  <c r="J1062" i="6"/>
  <c r="H1062" i="6"/>
  <c r="G1062" i="6"/>
  <c r="F1062" i="6"/>
  <c r="D1062" i="6"/>
  <c r="E1062" i="6" s="1"/>
  <c r="C1062" i="6"/>
  <c r="K1002" i="6"/>
  <c r="I1002" i="6"/>
  <c r="J1002" i="6"/>
  <c r="H1002" i="6"/>
  <c r="G1002" i="6"/>
  <c r="F1002" i="6"/>
  <c r="D1002" i="6"/>
  <c r="E1002" i="6" s="1"/>
  <c r="C1002" i="6"/>
  <c r="K954" i="6"/>
  <c r="I954" i="6"/>
  <c r="J954" i="6"/>
  <c r="H954" i="6"/>
  <c r="G954" i="6"/>
  <c r="F954" i="6"/>
  <c r="D954" i="6"/>
  <c r="E954" i="6" s="1"/>
  <c r="C954" i="6"/>
  <c r="K918" i="6"/>
  <c r="I918" i="6"/>
  <c r="J918" i="6"/>
  <c r="H918" i="6"/>
  <c r="G918" i="6"/>
  <c r="F918" i="6"/>
  <c r="D918" i="6"/>
  <c r="E918" i="6" s="1"/>
  <c r="C918" i="6"/>
  <c r="K882" i="6"/>
  <c r="I882" i="6"/>
  <c r="J882" i="6"/>
  <c r="H882" i="6"/>
  <c r="G882" i="6"/>
  <c r="F882" i="6"/>
  <c r="D882" i="6"/>
  <c r="E882" i="6" s="1"/>
  <c r="C882" i="6"/>
  <c r="K846" i="6"/>
  <c r="I846" i="6"/>
  <c r="J846" i="6"/>
  <c r="H846" i="6"/>
  <c r="G846" i="6"/>
  <c r="F846" i="6"/>
  <c r="D846" i="6"/>
  <c r="E846" i="6" s="1"/>
  <c r="C846" i="6"/>
  <c r="K798" i="6"/>
  <c r="I798" i="6"/>
  <c r="J798" i="6"/>
  <c r="G798" i="6"/>
  <c r="H798" i="6"/>
  <c r="F798" i="6"/>
  <c r="D798" i="6"/>
  <c r="E798" i="6" s="1"/>
  <c r="C798" i="6"/>
  <c r="K750" i="6"/>
  <c r="I750" i="6"/>
  <c r="J750" i="6"/>
  <c r="H750" i="6"/>
  <c r="G750" i="6"/>
  <c r="F750" i="6"/>
  <c r="D750" i="6"/>
  <c r="E750" i="6" s="1"/>
  <c r="C750" i="6"/>
  <c r="K702" i="6"/>
  <c r="I702" i="6"/>
  <c r="J702" i="6"/>
  <c r="H702" i="6"/>
  <c r="G702" i="6"/>
  <c r="F702" i="6"/>
  <c r="D702" i="6"/>
  <c r="E702" i="6" s="1"/>
  <c r="C702" i="6"/>
  <c r="K654" i="6"/>
  <c r="I654" i="6"/>
  <c r="J654" i="6"/>
  <c r="H654" i="6"/>
  <c r="G654" i="6"/>
  <c r="F654" i="6"/>
  <c r="D654" i="6"/>
  <c r="E654" i="6" s="1"/>
  <c r="C654" i="6"/>
  <c r="K582" i="6"/>
  <c r="I582" i="6"/>
  <c r="J582" i="6"/>
  <c r="G582" i="6"/>
  <c r="H582" i="6"/>
  <c r="F582" i="6"/>
  <c r="D582" i="6"/>
  <c r="E582" i="6" s="1"/>
  <c r="C582" i="6"/>
  <c r="K510" i="6"/>
  <c r="I510" i="6"/>
  <c r="J510" i="6"/>
  <c r="H510" i="6"/>
  <c r="G510" i="6"/>
  <c r="F510" i="6"/>
  <c r="D510" i="6"/>
  <c r="E510" i="6" s="1"/>
  <c r="C510" i="6"/>
  <c r="K450" i="6"/>
  <c r="I450" i="6"/>
  <c r="J450" i="6"/>
  <c r="H450" i="6"/>
  <c r="G450" i="6"/>
  <c r="F450" i="6"/>
  <c r="D450" i="6"/>
  <c r="E450" i="6" s="1"/>
  <c r="C450" i="6"/>
  <c r="K402" i="6"/>
  <c r="I402" i="6"/>
  <c r="J402" i="6"/>
  <c r="H402" i="6"/>
  <c r="G402" i="6"/>
  <c r="F402" i="6"/>
  <c r="D402" i="6"/>
  <c r="E402" i="6" s="1"/>
  <c r="C402" i="6"/>
  <c r="K330" i="6"/>
  <c r="I330" i="6"/>
  <c r="J330" i="6"/>
  <c r="H330" i="6"/>
  <c r="G330" i="6"/>
  <c r="F330" i="6"/>
  <c r="D330" i="6"/>
  <c r="E330" i="6" s="1"/>
  <c r="C330" i="6"/>
  <c r="K282" i="6"/>
  <c r="I282" i="6"/>
  <c r="J282" i="6"/>
  <c r="H282" i="6"/>
  <c r="G282" i="6"/>
  <c r="F282" i="6"/>
  <c r="D282" i="6"/>
  <c r="E282" i="6" s="1"/>
  <c r="C282" i="6"/>
  <c r="K234" i="6"/>
  <c r="I234" i="6"/>
  <c r="J234" i="6"/>
  <c r="H234" i="6"/>
  <c r="G234" i="6"/>
  <c r="F234" i="6"/>
  <c r="D234" i="6"/>
  <c r="E234" i="6" s="1"/>
  <c r="C234" i="6"/>
  <c r="K162" i="6"/>
  <c r="I162" i="6"/>
  <c r="J162" i="6"/>
  <c r="H162" i="6"/>
  <c r="G162" i="6"/>
  <c r="F162" i="6"/>
  <c r="D162" i="6"/>
  <c r="E162" i="6" s="1"/>
  <c r="C162" i="6"/>
  <c r="K126" i="6"/>
  <c r="I126" i="6"/>
  <c r="J126" i="6"/>
  <c r="H126" i="6"/>
  <c r="G126" i="6"/>
  <c r="F126" i="6"/>
  <c r="D126" i="6"/>
  <c r="E126" i="6" s="1"/>
  <c r="C126" i="6"/>
  <c r="K90" i="6"/>
  <c r="I90" i="6"/>
  <c r="J90" i="6"/>
  <c r="H90" i="6"/>
  <c r="G90" i="6"/>
  <c r="F90" i="6"/>
  <c r="D90" i="6"/>
  <c r="E90" i="6" s="1"/>
  <c r="C90" i="6"/>
  <c r="K42" i="6"/>
  <c r="I42" i="6"/>
  <c r="J42" i="6"/>
  <c r="H42" i="6"/>
  <c r="G42" i="6"/>
  <c r="F42" i="6"/>
  <c r="D42" i="6"/>
  <c r="E42" i="6" s="1"/>
  <c r="C42" i="6"/>
  <c r="K3372" i="6"/>
  <c r="I3372" i="6"/>
  <c r="J3372" i="6"/>
  <c r="H3372" i="6"/>
  <c r="G3372" i="6"/>
  <c r="F3372" i="6"/>
  <c r="D3372" i="6"/>
  <c r="E3372" i="6" s="1"/>
  <c r="B3372" i="6"/>
  <c r="C3372" i="6"/>
  <c r="K3312" i="6"/>
  <c r="I3312" i="6"/>
  <c r="J3312" i="6"/>
  <c r="H3312" i="6"/>
  <c r="G3312" i="6"/>
  <c r="F3312" i="6"/>
  <c r="D3312" i="6"/>
  <c r="E3312" i="6" s="1"/>
  <c r="C3312" i="6"/>
  <c r="B3312" i="6"/>
  <c r="K3252" i="6"/>
  <c r="I3252" i="6"/>
  <c r="J3252" i="6"/>
  <c r="H3252" i="6"/>
  <c r="G3252" i="6"/>
  <c r="F3252" i="6"/>
  <c r="D3252" i="6"/>
  <c r="E3252" i="6" s="1"/>
  <c r="C3252" i="6"/>
  <c r="B3252" i="6"/>
  <c r="K3216" i="6"/>
  <c r="I3216" i="6"/>
  <c r="J3216" i="6"/>
  <c r="H3216" i="6"/>
  <c r="G3216" i="6"/>
  <c r="F3216" i="6"/>
  <c r="D3216" i="6"/>
  <c r="E3216" i="6" s="1"/>
  <c r="C3216" i="6"/>
  <c r="B3216" i="6"/>
  <c r="K3180" i="6"/>
  <c r="I3180" i="6"/>
  <c r="J3180" i="6"/>
  <c r="H3180" i="6"/>
  <c r="G3180" i="6"/>
  <c r="F3180" i="6"/>
  <c r="D3180" i="6"/>
  <c r="E3180" i="6" s="1"/>
  <c r="C3180" i="6"/>
  <c r="B3180" i="6"/>
  <c r="K3132" i="6"/>
  <c r="I3132" i="6"/>
  <c r="J3132" i="6"/>
  <c r="H3132" i="6"/>
  <c r="G3132" i="6"/>
  <c r="F3132" i="6"/>
  <c r="D3132" i="6"/>
  <c r="E3132" i="6" s="1"/>
  <c r="C3132" i="6"/>
  <c r="B3132" i="6"/>
  <c r="K3084" i="6"/>
  <c r="I3084" i="6"/>
  <c r="J3084" i="6"/>
  <c r="H3084" i="6"/>
  <c r="G3084" i="6"/>
  <c r="F3084" i="6"/>
  <c r="D3084" i="6"/>
  <c r="E3084" i="6" s="1"/>
  <c r="C3084" i="6"/>
  <c r="B3084" i="6"/>
  <c r="K3036" i="6"/>
  <c r="I3036" i="6"/>
  <c r="J3036" i="6"/>
  <c r="H3036" i="6"/>
  <c r="G3036" i="6"/>
  <c r="F3036" i="6"/>
  <c r="D3036" i="6"/>
  <c r="E3036" i="6" s="1"/>
  <c r="C3036" i="6"/>
  <c r="B3036" i="6"/>
  <c r="K2988" i="6"/>
  <c r="I2988" i="6"/>
  <c r="J2988" i="6"/>
  <c r="H2988" i="6"/>
  <c r="G2988" i="6"/>
  <c r="F2988" i="6"/>
  <c r="D2988" i="6"/>
  <c r="E2988" i="6" s="1"/>
  <c r="C2988" i="6"/>
  <c r="B2988" i="6"/>
  <c r="K2952" i="6"/>
  <c r="I2952" i="6"/>
  <c r="J2952" i="6"/>
  <c r="H2952" i="6"/>
  <c r="G2952" i="6"/>
  <c r="F2952" i="6"/>
  <c r="D2952" i="6"/>
  <c r="E2952" i="6" s="1"/>
  <c r="C2952" i="6"/>
  <c r="B2952" i="6"/>
  <c r="K2916" i="6"/>
  <c r="I2916" i="6"/>
  <c r="J2916" i="6"/>
  <c r="H2916" i="6"/>
  <c r="G2916" i="6"/>
  <c r="F2916" i="6"/>
  <c r="D2916" i="6"/>
  <c r="E2916" i="6" s="1"/>
  <c r="C2916" i="6"/>
  <c r="B2916" i="6"/>
  <c r="K2880" i="6"/>
  <c r="I2880" i="6"/>
  <c r="J2880" i="6"/>
  <c r="H2880" i="6"/>
  <c r="G2880" i="6"/>
  <c r="F2880" i="6"/>
  <c r="D2880" i="6"/>
  <c r="E2880" i="6" s="1"/>
  <c r="C2880" i="6"/>
  <c r="B2880" i="6"/>
  <c r="K2844" i="6"/>
  <c r="I2844" i="6"/>
  <c r="J2844" i="6"/>
  <c r="H2844" i="6"/>
  <c r="G2844" i="6"/>
  <c r="F2844" i="6"/>
  <c r="D2844" i="6"/>
  <c r="E2844" i="6" s="1"/>
  <c r="C2844" i="6"/>
  <c r="B2844" i="6"/>
  <c r="K2808" i="6"/>
  <c r="I2808" i="6"/>
  <c r="J2808" i="6"/>
  <c r="H2808" i="6"/>
  <c r="G2808" i="6"/>
  <c r="F2808" i="6"/>
  <c r="D2808" i="6"/>
  <c r="E2808" i="6" s="1"/>
  <c r="C2808" i="6"/>
  <c r="B2808" i="6"/>
  <c r="K2772" i="6"/>
  <c r="I2772" i="6"/>
  <c r="J2772" i="6"/>
  <c r="H2772" i="6"/>
  <c r="G2772" i="6"/>
  <c r="F2772" i="6"/>
  <c r="D2772" i="6"/>
  <c r="E2772" i="6" s="1"/>
  <c r="C2772" i="6"/>
  <c r="B2772" i="6"/>
  <c r="K2736" i="6"/>
  <c r="I2736" i="6"/>
  <c r="J2736" i="6"/>
  <c r="H2736" i="6"/>
  <c r="G2736" i="6"/>
  <c r="F2736" i="6"/>
  <c r="D2736" i="6"/>
  <c r="E2736" i="6" s="1"/>
  <c r="C2736" i="6"/>
  <c r="B2736" i="6"/>
  <c r="K2676" i="6"/>
  <c r="I2676" i="6"/>
  <c r="J2676" i="6"/>
  <c r="H2676" i="6"/>
  <c r="G2676" i="6"/>
  <c r="F2676" i="6"/>
  <c r="D2676" i="6"/>
  <c r="E2676" i="6" s="1"/>
  <c r="C2676" i="6"/>
  <c r="B2676" i="6"/>
  <c r="K2640" i="6"/>
  <c r="I2640" i="6"/>
  <c r="J2640" i="6"/>
  <c r="H2640" i="6"/>
  <c r="G2640" i="6"/>
  <c r="F2640" i="6"/>
  <c r="D2640" i="6"/>
  <c r="E2640" i="6" s="1"/>
  <c r="C2640" i="6"/>
  <c r="B2640" i="6"/>
  <c r="K2628" i="6"/>
  <c r="I2628" i="6"/>
  <c r="J2628" i="6"/>
  <c r="H2628" i="6"/>
  <c r="G2628" i="6"/>
  <c r="F2628" i="6"/>
  <c r="D2628" i="6"/>
  <c r="E2628" i="6" s="1"/>
  <c r="C2628" i="6"/>
  <c r="B2628" i="6"/>
  <c r="K2592" i="6"/>
  <c r="I2592" i="6"/>
  <c r="J2592" i="6"/>
  <c r="H2592" i="6"/>
  <c r="G2592" i="6"/>
  <c r="F2592" i="6"/>
  <c r="D2592" i="6"/>
  <c r="E2592" i="6" s="1"/>
  <c r="C2592" i="6"/>
  <c r="B2592" i="6"/>
  <c r="K2556" i="6"/>
  <c r="I2556" i="6"/>
  <c r="J2556" i="6"/>
  <c r="H2556" i="6"/>
  <c r="G2556" i="6"/>
  <c r="F2556" i="6"/>
  <c r="D2556" i="6"/>
  <c r="E2556" i="6" s="1"/>
  <c r="C2556" i="6"/>
  <c r="B2556" i="6"/>
  <c r="K2520" i="6"/>
  <c r="I2520" i="6"/>
  <c r="J2520" i="6"/>
  <c r="H2520" i="6"/>
  <c r="G2520" i="6"/>
  <c r="F2520" i="6"/>
  <c r="D2520" i="6"/>
  <c r="E2520" i="6" s="1"/>
  <c r="C2520" i="6"/>
  <c r="B2520" i="6"/>
  <c r="K2496" i="6"/>
  <c r="I2496" i="6"/>
  <c r="J2496" i="6"/>
  <c r="H2496" i="6"/>
  <c r="G2496" i="6"/>
  <c r="F2496" i="6"/>
  <c r="D2496" i="6"/>
  <c r="E2496" i="6" s="1"/>
  <c r="C2496" i="6"/>
  <c r="B2496" i="6"/>
  <c r="K2448" i="6"/>
  <c r="I2448" i="6"/>
  <c r="J2448" i="6"/>
  <c r="H2448" i="6"/>
  <c r="G2448" i="6"/>
  <c r="F2448" i="6"/>
  <c r="D2448" i="6"/>
  <c r="E2448" i="6" s="1"/>
  <c r="C2448" i="6"/>
  <c r="B2448" i="6"/>
  <c r="K2256" i="6"/>
  <c r="I2256" i="6"/>
  <c r="J2256" i="6"/>
  <c r="H2256" i="6"/>
  <c r="G2256" i="6"/>
  <c r="F2256" i="6"/>
  <c r="D2256" i="6"/>
  <c r="E2256" i="6" s="1"/>
  <c r="C2256" i="6"/>
  <c r="B2256" i="6"/>
  <c r="B1195" i="6"/>
  <c r="B1243" i="6"/>
  <c r="B1339" i="6"/>
  <c r="B1387" i="6"/>
  <c r="B1435" i="6"/>
  <c r="B1483" i="6"/>
  <c r="K5" i="6"/>
  <c r="I5" i="6"/>
  <c r="J5" i="6"/>
  <c r="H5" i="6"/>
  <c r="G5" i="6"/>
  <c r="F5" i="6"/>
  <c r="D5" i="6"/>
  <c r="E5" i="6" s="1"/>
  <c r="C5" i="6"/>
  <c r="K23" i="6"/>
  <c r="I23" i="6"/>
  <c r="J23" i="6"/>
  <c r="H23" i="6"/>
  <c r="G23" i="6"/>
  <c r="F23" i="6"/>
  <c r="D23" i="6"/>
  <c r="E23" i="6" s="1"/>
  <c r="C23" i="6"/>
  <c r="B23" i="6"/>
  <c r="K11" i="6"/>
  <c r="I11" i="6"/>
  <c r="J11" i="6"/>
  <c r="H11" i="6"/>
  <c r="G11" i="6"/>
  <c r="F11" i="6"/>
  <c r="D11" i="6"/>
  <c r="E11" i="6" s="1"/>
  <c r="C11" i="6"/>
  <c r="B11" i="6"/>
  <c r="K1493" i="6"/>
  <c r="I1493" i="6"/>
  <c r="J1493" i="6"/>
  <c r="H1493" i="6"/>
  <c r="G1493" i="6"/>
  <c r="F1493" i="6"/>
  <c r="D1493" i="6"/>
  <c r="E1493" i="6" s="1"/>
  <c r="C1493" i="6"/>
  <c r="K1481" i="6"/>
  <c r="I1481" i="6"/>
  <c r="J1481" i="6"/>
  <c r="H1481" i="6"/>
  <c r="G1481" i="6"/>
  <c r="F1481" i="6"/>
  <c r="D1481" i="6"/>
  <c r="E1481" i="6" s="1"/>
  <c r="C1481" i="6"/>
  <c r="K1469" i="6"/>
  <c r="I1469" i="6"/>
  <c r="J1469" i="6"/>
  <c r="H1469" i="6"/>
  <c r="G1469" i="6"/>
  <c r="F1469" i="6"/>
  <c r="D1469" i="6"/>
  <c r="E1469" i="6" s="1"/>
  <c r="C1469" i="6"/>
  <c r="K1457" i="6"/>
  <c r="I1457" i="6"/>
  <c r="J1457" i="6"/>
  <c r="H1457" i="6"/>
  <c r="G1457" i="6"/>
  <c r="F1457" i="6"/>
  <c r="D1457" i="6"/>
  <c r="E1457" i="6" s="1"/>
  <c r="C1457" i="6"/>
  <c r="K1445" i="6"/>
  <c r="I1445" i="6"/>
  <c r="J1445" i="6"/>
  <c r="H1445" i="6"/>
  <c r="G1445" i="6"/>
  <c r="F1445" i="6"/>
  <c r="D1445" i="6"/>
  <c r="E1445" i="6" s="1"/>
  <c r="C1445" i="6"/>
  <c r="K1433" i="6"/>
  <c r="I1433" i="6"/>
  <c r="J1433" i="6"/>
  <c r="H1433" i="6"/>
  <c r="G1433" i="6"/>
  <c r="F1433" i="6"/>
  <c r="D1433" i="6"/>
  <c r="E1433" i="6" s="1"/>
  <c r="C1433" i="6"/>
  <c r="K1421" i="6"/>
  <c r="I1421" i="6"/>
  <c r="J1421" i="6"/>
  <c r="H1421" i="6"/>
  <c r="G1421" i="6"/>
  <c r="F1421" i="6"/>
  <c r="D1421" i="6"/>
  <c r="E1421" i="6" s="1"/>
  <c r="C1421" i="6"/>
  <c r="K1409" i="6"/>
  <c r="I1409" i="6"/>
  <c r="J1409" i="6"/>
  <c r="H1409" i="6"/>
  <c r="G1409" i="6"/>
  <c r="F1409" i="6"/>
  <c r="D1409" i="6"/>
  <c r="E1409" i="6" s="1"/>
  <c r="C1409" i="6"/>
  <c r="K1397" i="6"/>
  <c r="I1397" i="6"/>
  <c r="J1397" i="6"/>
  <c r="H1397" i="6"/>
  <c r="G1397" i="6"/>
  <c r="F1397" i="6"/>
  <c r="D1397" i="6"/>
  <c r="E1397" i="6" s="1"/>
  <c r="C1397" i="6"/>
  <c r="K1385" i="6"/>
  <c r="I1385" i="6"/>
  <c r="J1385" i="6"/>
  <c r="H1385" i="6"/>
  <c r="G1385" i="6"/>
  <c r="F1385" i="6"/>
  <c r="D1385" i="6"/>
  <c r="E1385" i="6" s="1"/>
  <c r="C1385" i="6"/>
  <c r="K1373" i="6"/>
  <c r="I1373" i="6"/>
  <c r="J1373" i="6"/>
  <c r="H1373" i="6"/>
  <c r="G1373" i="6"/>
  <c r="F1373" i="6"/>
  <c r="D1373" i="6"/>
  <c r="E1373" i="6" s="1"/>
  <c r="C1373" i="6"/>
  <c r="K1361" i="6"/>
  <c r="I1361" i="6"/>
  <c r="J1361" i="6"/>
  <c r="H1361" i="6"/>
  <c r="G1361" i="6"/>
  <c r="F1361" i="6"/>
  <c r="D1361" i="6"/>
  <c r="E1361" i="6" s="1"/>
  <c r="C1361" i="6"/>
  <c r="K1349" i="6"/>
  <c r="I1349" i="6"/>
  <c r="J1349" i="6"/>
  <c r="H1349" i="6"/>
  <c r="G1349" i="6"/>
  <c r="F1349" i="6"/>
  <c r="D1349" i="6"/>
  <c r="E1349" i="6" s="1"/>
  <c r="C1349" i="6"/>
  <c r="K1337" i="6"/>
  <c r="I1337" i="6"/>
  <c r="J1337" i="6"/>
  <c r="H1337" i="6"/>
  <c r="G1337" i="6"/>
  <c r="F1337" i="6"/>
  <c r="D1337" i="6"/>
  <c r="E1337" i="6" s="1"/>
  <c r="C1337" i="6"/>
  <c r="K1325" i="6"/>
  <c r="I1325" i="6"/>
  <c r="J1325" i="6"/>
  <c r="H1325" i="6"/>
  <c r="G1325" i="6"/>
  <c r="F1325" i="6"/>
  <c r="D1325" i="6"/>
  <c r="E1325" i="6" s="1"/>
  <c r="C1325" i="6"/>
  <c r="K1313" i="6"/>
  <c r="I1313" i="6"/>
  <c r="J1313" i="6"/>
  <c r="H1313" i="6"/>
  <c r="G1313" i="6"/>
  <c r="F1313" i="6"/>
  <c r="D1313" i="6"/>
  <c r="E1313" i="6" s="1"/>
  <c r="C1313" i="6"/>
  <c r="K1301" i="6"/>
  <c r="I1301" i="6"/>
  <c r="J1301" i="6"/>
  <c r="H1301" i="6"/>
  <c r="G1301" i="6"/>
  <c r="F1301" i="6"/>
  <c r="D1301" i="6"/>
  <c r="E1301" i="6" s="1"/>
  <c r="C1301" i="6"/>
  <c r="K1289" i="6"/>
  <c r="I1289" i="6"/>
  <c r="J1289" i="6"/>
  <c r="H1289" i="6"/>
  <c r="G1289" i="6"/>
  <c r="F1289" i="6"/>
  <c r="D1289" i="6"/>
  <c r="E1289" i="6" s="1"/>
  <c r="C1289" i="6"/>
  <c r="K1277" i="6"/>
  <c r="I1277" i="6"/>
  <c r="J1277" i="6"/>
  <c r="H1277" i="6"/>
  <c r="G1277" i="6"/>
  <c r="F1277" i="6"/>
  <c r="D1277" i="6"/>
  <c r="E1277" i="6" s="1"/>
  <c r="C1277" i="6"/>
  <c r="K1265" i="6"/>
  <c r="I1265" i="6"/>
  <c r="J1265" i="6"/>
  <c r="H1265" i="6"/>
  <c r="G1265" i="6"/>
  <c r="F1265" i="6"/>
  <c r="D1265" i="6"/>
  <c r="E1265" i="6" s="1"/>
  <c r="C1265" i="6"/>
  <c r="K1253" i="6"/>
  <c r="I1253" i="6"/>
  <c r="J1253" i="6"/>
  <c r="H1253" i="6"/>
  <c r="G1253" i="6"/>
  <c r="F1253" i="6"/>
  <c r="D1253" i="6"/>
  <c r="E1253" i="6" s="1"/>
  <c r="C1253" i="6"/>
  <c r="K1241" i="6"/>
  <c r="I1241" i="6"/>
  <c r="J1241" i="6"/>
  <c r="H1241" i="6"/>
  <c r="G1241" i="6"/>
  <c r="F1241" i="6"/>
  <c r="D1241" i="6"/>
  <c r="E1241" i="6" s="1"/>
  <c r="C1241" i="6"/>
  <c r="K1229" i="6"/>
  <c r="I1229" i="6"/>
  <c r="J1229" i="6"/>
  <c r="H1229" i="6"/>
  <c r="G1229" i="6"/>
  <c r="F1229" i="6"/>
  <c r="D1229" i="6"/>
  <c r="E1229" i="6" s="1"/>
  <c r="C1229" i="6"/>
  <c r="K1217" i="6"/>
  <c r="I1217" i="6"/>
  <c r="J1217" i="6"/>
  <c r="H1217" i="6"/>
  <c r="G1217" i="6"/>
  <c r="F1217" i="6"/>
  <c r="D1217" i="6"/>
  <c r="E1217" i="6" s="1"/>
  <c r="C1217" i="6"/>
  <c r="K1205" i="6"/>
  <c r="I1205" i="6"/>
  <c r="J1205" i="6"/>
  <c r="H1205" i="6"/>
  <c r="G1205" i="6"/>
  <c r="F1205" i="6"/>
  <c r="D1205" i="6"/>
  <c r="E1205" i="6" s="1"/>
  <c r="C1205" i="6"/>
  <c r="K1193" i="6"/>
  <c r="I1193" i="6"/>
  <c r="J1193" i="6"/>
  <c r="H1193" i="6"/>
  <c r="G1193" i="6"/>
  <c r="F1193" i="6"/>
  <c r="D1193" i="6"/>
  <c r="E1193" i="6" s="1"/>
  <c r="C1193" i="6"/>
  <c r="K1181" i="6"/>
  <c r="I1181" i="6"/>
  <c r="H1181" i="6"/>
  <c r="J1181" i="6"/>
  <c r="G1181" i="6"/>
  <c r="F1181" i="6"/>
  <c r="D1181" i="6"/>
  <c r="E1181" i="6" s="1"/>
  <c r="C1181" i="6"/>
  <c r="K1169" i="6"/>
  <c r="I1169" i="6"/>
  <c r="J1169" i="6"/>
  <c r="H1169" i="6"/>
  <c r="G1169" i="6"/>
  <c r="F1169" i="6"/>
  <c r="D1169" i="6"/>
  <c r="E1169" i="6" s="1"/>
  <c r="C1169" i="6"/>
  <c r="K1157" i="6"/>
  <c r="I1157" i="6"/>
  <c r="J1157" i="6"/>
  <c r="H1157" i="6"/>
  <c r="G1157" i="6"/>
  <c r="F1157" i="6"/>
  <c r="D1157" i="6"/>
  <c r="E1157" i="6" s="1"/>
  <c r="C1157" i="6"/>
  <c r="K1145" i="6"/>
  <c r="I1145" i="6"/>
  <c r="J1145" i="6"/>
  <c r="H1145" i="6"/>
  <c r="G1145" i="6"/>
  <c r="F1145" i="6"/>
  <c r="D1145" i="6"/>
  <c r="E1145" i="6" s="1"/>
  <c r="C1145" i="6"/>
  <c r="K1133" i="6"/>
  <c r="I1133" i="6"/>
  <c r="J1133" i="6"/>
  <c r="H1133" i="6"/>
  <c r="G1133" i="6"/>
  <c r="F1133" i="6"/>
  <c r="D1133" i="6"/>
  <c r="E1133" i="6" s="1"/>
  <c r="C1133" i="6"/>
  <c r="K1121" i="6"/>
  <c r="I1121" i="6"/>
  <c r="J1121" i="6"/>
  <c r="H1121" i="6"/>
  <c r="G1121" i="6"/>
  <c r="F1121" i="6"/>
  <c r="D1121" i="6"/>
  <c r="E1121" i="6" s="1"/>
  <c r="C1121" i="6"/>
  <c r="K1109" i="6"/>
  <c r="I1109" i="6"/>
  <c r="J1109" i="6"/>
  <c r="H1109" i="6"/>
  <c r="G1109" i="6"/>
  <c r="F1109" i="6"/>
  <c r="D1109" i="6"/>
  <c r="E1109" i="6" s="1"/>
  <c r="C1109" i="6"/>
  <c r="K1097" i="6"/>
  <c r="I1097" i="6"/>
  <c r="J1097" i="6"/>
  <c r="H1097" i="6"/>
  <c r="G1097" i="6"/>
  <c r="F1097" i="6"/>
  <c r="D1097" i="6"/>
  <c r="E1097" i="6" s="1"/>
  <c r="C1097" i="6"/>
  <c r="K1085" i="6"/>
  <c r="I1085" i="6"/>
  <c r="J1085" i="6"/>
  <c r="H1085" i="6"/>
  <c r="G1085" i="6"/>
  <c r="F1085" i="6"/>
  <c r="D1085" i="6"/>
  <c r="E1085" i="6" s="1"/>
  <c r="C1085" i="6"/>
  <c r="K1073" i="6"/>
  <c r="I1073" i="6"/>
  <c r="J1073" i="6"/>
  <c r="H1073" i="6"/>
  <c r="G1073" i="6"/>
  <c r="F1073" i="6"/>
  <c r="D1073" i="6"/>
  <c r="E1073" i="6" s="1"/>
  <c r="C1073" i="6"/>
  <c r="K1061" i="6"/>
  <c r="I1061" i="6"/>
  <c r="J1061" i="6"/>
  <c r="H1061" i="6"/>
  <c r="G1061" i="6"/>
  <c r="F1061" i="6"/>
  <c r="D1061" i="6"/>
  <c r="E1061" i="6" s="1"/>
  <c r="C1061" i="6"/>
  <c r="K1049" i="6"/>
  <c r="I1049" i="6"/>
  <c r="J1049" i="6"/>
  <c r="H1049" i="6"/>
  <c r="G1049" i="6"/>
  <c r="F1049" i="6"/>
  <c r="D1049" i="6"/>
  <c r="E1049" i="6" s="1"/>
  <c r="C1049" i="6"/>
  <c r="K1037" i="6"/>
  <c r="I1037" i="6"/>
  <c r="J1037" i="6"/>
  <c r="H1037" i="6"/>
  <c r="G1037" i="6"/>
  <c r="F1037" i="6"/>
  <c r="D1037" i="6"/>
  <c r="E1037" i="6" s="1"/>
  <c r="C1037" i="6"/>
  <c r="K1025" i="6"/>
  <c r="I1025" i="6"/>
  <c r="J1025" i="6"/>
  <c r="H1025" i="6"/>
  <c r="G1025" i="6"/>
  <c r="F1025" i="6"/>
  <c r="D1025" i="6"/>
  <c r="E1025" i="6" s="1"/>
  <c r="C1025" i="6"/>
  <c r="K1013" i="6"/>
  <c r="I1013" i="6"/>
  <c r="J1013" i="6"/>
  <c r="H1013" i="6"/>
  <c r="G1013" i="6"/>
  <c r="F1013" i="6"/>
  <c r="D1013" i="6"/>
  <c r="E1013" i="6" s="1"/>
  <c r="C1013" i="6"/>
  <c r="K1001" i="6"/>
  <c r="I1001" i="6"/>
  <c r="J1001" i="6"/>
  <c r="H1001" i="6"/>
  <c r="G1001" i="6"/>
  <c r="F1001" i="6"/>
  <c r="D1001" i="6"/>
  <c r="E1001" i="6" s="1"/>
  <c r="C1001" i="6"/>
  <c r="K989" i="6"/>
  <c r="I989" i="6"/>
  <c r="J989" i="6"/>
  <c r="H989" i="6"/>
  <c r="G989" i="6"/>
  <c r="F989" i="6"/>
  <c r="D989" i="6"/>
  <c r="E989" i="6" s="1"/>
  <c r="C989" i="6"/>
  <c r="K977" i="6"/>
  <c r="I977" i="6"/>
  <c r="J977" i="6"/>
  <c r="H977" i="6"/>
  <c r="G977" i="6"/>
  <c r="F977" i="6"/>
  <c r="D977" i="6"/>
  <c r="E977" i="6" s="1"/>
  <c r="C977" i="6"/>
  <c r="K965" i="6"/>
  <c r="I965" i="6"/>
  <c r="J965" i="6"/>
  <c r="H965" i="6"/>
  <c r="G965" i="6"/>
  <c r="F965" i="6"/>
  <c r="D965" i="6"/>
  <c r="E965" i="6" s="1"/>
  <c r="C965" i="6"/>
  <c r="K953" i="6"/>
  <c r="I953" i="6"/>
  <c r="J953" i="6"/>
  <c r="H953" i="6"/>
  <c r="G953" i="6"/>
  <c r="F953" i="6"/>
  <c r="D953" i="6"/>
  <c r="E953" i="6" s="1"/>
  <c r="C953" i="6"/>
  <c r="K941" i="6"/>
  <c r="I941" i="6"/>
  <c r="J941" i="6"/>
  <c r="H941" i="6"/>
  <c r="G941" i="6"/>
  <c r="F941" i="6"/>
  <c r="D941" i="6"/>
  <c r="E941" i="6" s="1"/>
  <c r="C941" i="6"/>
  <c r="K929" i="6"/>
  <c r="I929" i="6"/>
  <c r="J929" i="6"/>
  <c r="H929" i="6"/>
  <c r="G929" i="6"/>
  <c r="F929" i="6"/>
  <c r="D929" i="6"/>
  <c r="E929" i="6" s="1"/>
  <c r="C929" i="6"/>
  <c r="K917" i="6"/>
  <c r="I917" i="6"/>
  <c r="J917" i="6"/>
  <c r="H917" i="6"/>
  <c r="G917" i="6"/>
  <c r="F917" i="6"/>
  <c r="D917" i="6"/>
  <c r="E917" i="6" s="1"/>
  <c r="C917" i="6"/>
  <c r="K905" i="6"/>
  <c r="I905" i="6"/>
  <c r="J905" i="6"/>
  <c r="H905" i="6"/>
  <c r="G905" i="6"/>
  <c r="F905" i="6"/>
  <c r="D905" i="6"/>
  <c r="E905" i="6" s="1"/>
  <c r="C905" i="6"/>
  <c r="K893" i="6"/>
  <c r="I893" i="6"/>
  <c r="J893" i="6"/>
  <c r="H893" i="6"/>
  <c r="G893" i="6"/>
  <c r="F893" i="6"/>
  <c r="D893" i="6"/>
  <c r="E893" i="6" s="1"/>
  <c r="C893" i="6"/>
  <c r="K881" i="6"/>
  <c r="I881" i="6"/>
  <c r="J881" i="6"/>
  <c r="H881" i="6"/>
  <c r="G881" i="6"/>
  <c r="F881" i="6"/>
  <c r="D881" i="6"/>
  <c r="E881" i="6" s="1"/>
  <c r="C881" i="6"/>
  <c r="K869" i="6"/>
  <c r="I869" i="6"/>
  <c r="J869" i="6"/>
  <c r="H869" i="6"/>
  <c r="G869" i="6"/>
  <c r="F869" i="6"/>
  <c r="D869" i="6"/>
  <c r="E869" i="6" s="1"/>
  <c r="C869" i="6"/>
  <c r="K857" i="6"/>
  <c r="I857" i="6"/>
  <c r="J857" i="6"/>
  <c r="H857" i="6"/>
  <c r="G857" i="6"/>
  <c r="F857" i="6"/>
  <c r="D857" i="6"/>
  <c r="E857" i="6" s="1"/>
  <c r="C857" i="6"/>
  <c r="K845" i="6"/>
  <c r="I845" i="6"/>
  <c r="J845" i="6"/>
  <c r="H845" i="6"/>
  <c r="G845" i="6"/>
  <c r="F845" i="6"/>
  <c r="D845" i="6"/>
  <c r="E845" i="6" s="1"/>
  <c r="C845" i="6"/>
  <c r="K833" i="6"/>
  <c r="I833" i="6"/>
  <c r="J833" i="6"/>
  <c r="H833" i="6"/>
  <c r="G833" i="6"/>
  <c r="F833" i="6"/>
  <c r="D833" i="6"/>
  <c r="E833" i="6" s="1"/>
  <c r="C833" i="6"/>
  <c r="K821" i="6"/>
  <c r="I821" i="6"/>
  <c r="J821" i="6"/>
  <c r="H821" i="6"/>
  <c r="G821" i="6"/>
  <c r="F821" i="6"/>
  <c r="D821" i="6"/>
  <c r="E821" i="6" s="1"/>
  <c r="C821" i="6"/>
  <c r="K809" i="6"/>
  <c r="I809" i="6"/>
  <c r="J809" i="6"/>
  <c r="H809" i="6"/>
  <c r="G809" i="6"/>
  <c r="F809" i="6"/>
  <c r="D809" i="6"/>
  <c r="E809" i="6" s="1"/>
  <c r="C809" i="6"/>
  <c r="K797" i="6"/>
  <c r="I797" i="6"/>
  <c r="J797" i="6"/>
  <c r="H797" i="6"/>
  <c r="G797" i="6"/>
  <c r="F797" i="6"/>
  <c r="D797" i="6"/>
  <c r="E797" i="6" s="1"/>
  <c r="C797" i="6"/>
  <c r="K785" i="6"/>
  <c r="I785" i="6"/>
  <c r="J785" i="6"/>
  <c r="H785" i="6"/>
  <c r="G785" i="6"/>
  <c r="F785" i="6"/>
  <c r="D785" i="6"/>
  <c r="E785" i="6" s="1"/>
  <c r="C785" i="6"/>
  <c r="K773" i="6"/>
  <c r="I773" i="6"/>
  <c r="J773" i="6"/>
  <c r="H773" i="6"/>
  <c r="G773" i="6"/>
  <c r="F773" i="6"/>
  <c r="D773" i="6"/>
  <c r="E773" i="6" s="1"/>
  <c r="C773" i="6"/>
  <c r="K761" i="6"/>
  <c r="I761" i="6"/>
  <c r="J761" i="6"/>
  <c r="H761" i="6"/>
  <c r="G761" i="6"/>
  <c r="F761" i="6"/>
  <c r="D761" i="6"/>
  <c r="E761" i="6" s="1"/>
  <c r="C761" i="6"/>
  <c r="K749" i="6"/>
  <c r="I749" i="6"/>
  <c r="J749" i="6"/>
  <c r="H749" i="6"/>
  <c r="G749" i="6"/>
  <c r="F749" i="6"/>
  <c r="D749" i="6"/>
  <c r="E749" i="6" s="1"/>
  <c r="C749" i="6"/>
  <c r="K737" i="6"/>
  <c r="I737" i="6"/>
  <c r="J737" i="6"/>
  <c r="H737" i="6"/>
  <c r="G737" i="6"/>
  <c r="F737" i="6"/>
  <c r="D737" i="6"/>
  <c r="E737" i="6" s="1"/>
  <c r="C737" i="6"/>
  <c r="K725" i="6"/>
  <c r="I725" i="6"/>
  <c r="J725" i="6"/>
  <c r="H725" i="6"/>
  <c r="G725" i="6"/>
  <c r="F725" i="6"/>
  <c r="D725" i="6"/>
  <c r="E725" i="6" s="1"/>
  <c r="C725" i="6"/>
  <c r="K713" i="6"/>
  <c r="I713" i="6"/>
  <c r="J713" i="6"/>
  <c r="H713" i="6"/>
  <c r="G713" i="6"/>
  <c r="F713" i="6"/>
  <c r="D713" i="6"/>
  <c r="E713" i="6" s="1"/>
  <c r="C713" i="6"/>
  <c r="K701" i="6"/>
  <c r="I701" i="6"/>
  <c r="J701" i="6"/>
  <c r="H701" i="6"/>
  <c r="G701" i="6"/>
  <c r="F701" i="6"/>
  <c r="D701" i="6"/>
  <c r="E701" i="6" s="1"/>
  <c r="C701" i="6"/>
  <c r="K689" i="6"/>
  <c r="I689" i="6"/>
  <c r="J689" i="6"/>
  <c r="H689" i="6"/>
  <c r="G689" i="6"/>
  <c r="F689" i="6"/>
  <c r="D689" i="6"/>
  <c r="E689" i="6" s="1"/>
  <c r="C689" i="6"/>
  <c r="K677" i="6"/>
  <c r="I677" i="6"/>
  <c r="J677" i="6"/>
  <c r="H677" i="6"/>
  <c r="G677" i="6"/>
  <c r="F677" i="6"/>
  <c r="D677" i="6"/>
  <c r="E677" i="6" s="1"/>
  <c r="C677" i="6"/>
  <c r="K665" i="6"/>
  <c r="I665" i="6"/>
  <c r="J665" i="6"/>
  <c r="H665" i="6"/>
  <c r="G665" i="6"/>
  <c r="F665" i="6"/>
  <c r="D665" i="6"/>
  <c r="E665" i="6" s="1"/>
  <c r="C665" i="6"/>
  <c r="K653" i="6"/>
  <c r="I653" i="6"/>
  <c r="J653" i="6"/>
  <c r="H653" i="6"/>
  <c r="G653" i="6"/>
  <c r="F653" i="6"/>
  <c r="D653" i="6"/>
  <c r="E653" i="6" s="1"/>
  <c r="C653" i="6"/>
  <c r="K641" i="6"/>
  <c r="I641" i="6"/>
  <c r="J641" i="6"/>
  <c r="H641" i="6"/>
  <c r="G641" i="6"/>
  <c r="F641" i="6"/>
  <c r="D641" i="6"/>
  <c r="E641" i="6" s="1"/>
  <c r="C641" i="6"/>
  <c r="K629" i="6"/>
  <c r="I629" i="6"/>
  <c r="J629" i="6"/>
  <c r="H629" i="6"/>
  <c r="G629" i="6"/>
  <c r="F629" i="6"/>
  <c r="D629" i="6"/>
  <c r="E629" i="6" s="1"/>
  <c r="C629" i="6"/>
  <c r="K617" i="6"/>
  <c r="I617" i="6"/>
  <c r="J617" i="6"/>
  <c r="H617" i="6"/>
  <c r="G617" i="6"/>
  <c r="F617" i="6"/>
  <c r="D617" i="6"/>
  <c r="E617" i="6" s="1"/>
  <c r="C617" i="6"/>
  <c r="K605" i="6"/>
  <c r="I605" i="6"/>
  <c r="J605" i="6"/>
  <c r="H605" i="6"/>
  <c r="G605" i="6"/>
  <c r="F605" i="6"/>
  <c r="D605" i="6"/>
  <c r="E605" i="6" s="1"/>
  <c r="C605" i="6"/>
  <c r="K593" i="6"/>
  <c r="I593" i="6"/>
  <c r="J593" i="6"/>
  <c r="H593" i="6"/>
  <c r="G593" i="6"/>
  <c r="F593" i="6"/>
  <c r="D593" i="6"/>
  <c r="E593" i="6" s="1"/>
  <c r="C593" i="6"/>
  <c r="K581" i="6"/>
  <c r="I581" i="6"/>
  <c r="J581" i="6"/>
  <c r="H581" i="6"/>
  <c r="G581" i="6"/>
  <c r="F581" i="6"/>
  <c r="D581" i="6"/>
  <c r="E581" i="6" s="1"/>
  <c r="C581" i="6"/>
  <c r="K569" i="6"/>
  <c r="I569" i="6"/>
  <c r="J569" i="6"/>
  <c r="H569" i="6"/>
  <c r="G569" i="6"/>
  <c r="F569" i="6"/>
  <c r="D569" i="6"/>
  <c r="E569" i="6" s="1"/>
  <c r="C569" i="6"/>
  <c r="K557" i="6"/>
  <c r="I557" i="6"/>
  <c r="J557" i="6"/>
  <c r="H557" i="6"/>
  <c r="G557" i="6"/>
  <c r="F557" i="6"/>
  <c r="D557" i="6"/>
  <c r="E557" i="6" s="1"/>
  <c r="C557" i="6"/>
  <c r="K545" i="6"/>
  <c r="I545" i="6"/>
  <c r="J545" i="6"/>
  <c r="H545" i="6"/>
  <c r="G545" i="6"/>
  <c r="F545" i="6"/>
  <c r="D545" i="6"/>
  <c r="E545" i="6" s="1"/>
  <c r="C545" i="6"/>
  <c r="K533" i="6"/>
  <c r="I533" i="6"/>
  <c r="J533" i="6"/>
  <c r="H533" i="6"/>
  <c r="G533" i="6"/>
  <c r="F533" i="6"/>
  <c r="D533" i="6"/>
  <c r="E533" i="6" s="1"/>
  <c r="C533" i="6"/>
  <c r="K521" i="6"/>
  <c r="I521" i="6"/>
  <c r="J521" i="6"/>
  <c r="H521" i="6"/>
  <c r="G521" i="6"/>
  <c r="F521" i="6"/>
  <c r="D521" i="6"/>
  <c r="E521" i="6" s="1"/>
  <c r="C521" i="6"/>
  <c r="K509" i="6"/>
  <c r="I509" i="6"/>
  <c r="J509" i="6"/>
  <c r="H509" i="6"/>
  <c r="G509" i="6"/>
  <c r="F509" i="6"/>
  <c r="D509" i="6"/>
  <c r="E509" i="6" s="1"/>
  <c r="C509" i="6"/>
  <c r="K497" i="6"/>
  <c r="I497" i="6"/>
  <c r="J497" i="6"/>
  <c r="H497" i="6"/>
  <c r="G497" i="6"/>
  <c r="F497" i="6"/>
  <c r="D497" i="6"/>
  <c r="E497" i="6" s="1"/>
  <c r="C497" i="6"/>
  <c r="K485" i="6"/>
  <c r="I485" i="6"/>
  <c r="J485" i="6"/>
  <c r="H485" i="6"/>
  <c r="G485" i="6"/>
  <c r="F485" i="6"/>
  <c r="D485" i="6"/>
  <c r="E485" i="6" s="1"/>
  <c r="C485" i="6"/>
  <c r="K473" i="6"/>
  <c r="I473" i="6"/>
  <c r="J473" i="6"/>
  <c r="H473" i="6"/>
  <c r="G473" i="6"/>
  <c r="F473" i="6"/>
  <c r="D473" i="6"/>
  <c r="E473" i="6" s="1"/>
  <c r="C473" i="6"/>
  <c r="K461" i="6"/>
  <c r="I461" i="6"/>
  <c r="J461" i="6"/>
  <c r="H461" i="6"/>
  <c r="G461" i="6"/>
  <c r="F461" i="6"/>
  <c r="D461" i="6"/>
  <c r="E461" i="6" s="1"/>
  <c r="C461" i="6"/>
  <c r="K449" i="6"/>
  <c r="I449" i="6"/>
  <c r="J449" i="6"/>
  <c r="H449" i="6"/>
  <c r="G449" i="6"/>
  <c r="F449" i="6"/>
  <c r="D449" i="6"/>
  <c r="E449" i="6" s="1"/>
  <c r="C449" i="6"/>
  <c r="K437" i="6"/>
  <c r="I437" i="6"/>
  <c r="J437" i="6"/>
  <c r="H437" i="6"/>
  <c r="G437" i="6"/>
  <c r="F437" i="6"/>
  <c r="D437" i="6"/>
  <c r="E437" i="6" s="1"/>
  <c r="C437" i="6"/>
  <c r="K425" i="6"/>
  <c r="I425" i="6"/>
  <c r="J425" i="6"/>
  <c r="H425" i="6"/>
  <c r="G425" i="6"/>
  <c r="F425" i="6"/>
  <c r="D425" i="6"/>
  <c r="E425" i="6" s="1"/>
  <c r="C425" i="6"/>
  <c r="K413" i="6"/>
  <c r="I413" i="6"/>
  <c r="J413" i="6"/>
  <c r="H413" i="6"/>
  <c r="G413" i="6"/>
  <c r="F413" i="6"/>
  <c r="D413" i="6"/>
  <c r="E413" i="6" s="1"/>
  <c r="C413" i="6"/>
  <c r="K401" i="6"/>
  <c r="I401" i="6"/>
  <c r="J401" i="6"/>
  <c r="H401" i="6"/>
  <c r="G401" i="6"/>
  <c r="F401" i="6"/>
  <c r="D401" i="6"/>
  <c r="E401" i="6" s="1"/>
  <c r="C401" i="6"/>
  <c r="K389" i="6"/>
  <c r="I389" i="6"/>
  <c r="J389" i="6"/>
  <c r="H389" i="6"/>
  <c r="G389" i="6"/>
  <c r="F389" i="6"/>
  <c r="D389" i="6"/>
  <c r="E389" i="6" s="1"/>
  <c r="C389" i="6"/>
  <c r="K377" i="6"/>
  <c r="I377" i="6"/>
  <c r="J377" i="6"/>
  <c r="H377" i="6"/>
  <c r="G377" i="6"/>
  <c r="F377" i="6"/>
  <c r="D377" i="6"/>
  <c r="E377" i="6" s="1"/>
  <c r="C377" i="6"/>
  <c r="K365" i="6"/>
  <c r="I365" i="6"/>
  <c r="J365" i="6"/>
  <c r="H365" i="6"/>
  <c r="G365" i="6"/>
  <c r="F365" i="6"/>
  <c r="D365" i="6"/>
  <c r="E365" i="6" s="1"/>
  <c r="C365" i="6"/>
  <c r="K353" i="6"/>
  <c r="I353" i="6"/>
  <c r="J353" i="6"/>
  <c r="H353" i="6"/>
  <c r="G353" i="6"/>
  <c r="F353" i="6"/>
  <c r="D353" i="6"/>
  <c r="E353" i="6" s="1"/>
  <c r="C353" i="6"/>
  <c r="K341" i="6"/>
  <c r="I341" i="6"/>
  <c r="J341" i="6"/>
  <c r="H341" i="6"/>
  <c r="G341" i="6"/>
  <c r="F341" i="6"/>
  <c r="D341" i="6"/>
  <c r="E341" i="6" s="1"/>
  <c r="C341" i="6"/>
  <c r="K329" i="6"/>
  <c r="I329" i="6"/>
  <c r="J329" i="6"/>
  <c r="H329" i="6"/>
  <c r="G329" i="6"/>
  <c r="F329" i="6"/>
  <c r="D329" i="6"/>
  <c r="E329" i="6" s="1"/>
  <c r="C329" i="6"/>
  <c r="K317" i="6"/>
  <c r="I317" i="6"/>
  <c r="J317" i="6"/>
  <c r="H317" i="6"/>
  <c r="G317" i="6"/>
  <c r="F317" i="6"/>
  <c r="D317" i="6"/>
  <c r="E317" i="6" s="1"/>
  <c r="C317" i="6"/>
  <c r="K305" i="6"/>
  <c r="I305" i="6"/>
  <c r="J305" i="6"/>
  <c r="H305" i="6"/>
  <c r="G305" i="6"/>
  <c r="F305" i="6"/>
  <c r="D305" i="6"/>
  <c r="E305" i="6" s="1"/>
  <c r="C305" i="6"/>
  <c r="K293" i="6"/>
  <c r="I293" i="6"/>
  <c r="J293" i="6"/>
  <c r="H293" i="6"/>
  <c r="G293" i="6"/>
  <c r="F293" i="6"/>
  <c r="D293" i="6"/>
  <c r="E293" i="6" s="1"/>
  <c r="C293" i="6"/>
  <c r="K281" i="6"/>
  <c r="I281" i="6"/>
  <c r="J281" i="6"/>
  <c r="H281" i="6"/>
  <c r="G281" i="6"/>
  <c r="F281" i="6"/>
  <c r="D281" i="6"/>
  <c r="E281" i="6" s="1"/>
  <c r="C281" i="6"/>
  <c r="K269" i="6"/>
  <c r="I269" i="6"/>
  <c r="J269" i="6"/>
  <c r="H269" i="6"/>
  <c r="G269" i="6"/>
  <c r="F269" i="6"/>
  <c r="D269" i="6"/>
  <c r="E269" i="6" s="1"/>
  <c r="C269" i="6"/>
  <c r="K257" i="6"/>
  <c r="I257" i="6"/>
  <c r="J257" i="6"/>
  <c r="H257" i="6"/>
  <c r="G257" i="6"/>
  <c r="F257" i="6"/>
  <c r="D257" i="6"/>
  <c r="E257" i="6" s="1"/>
  <c r="C257" i="6"/>
  <c r="K245" i="6"/>
  <c r="I245" i="6"/>
  <c r="J245" i="6"/>
  <c r="H245" i="6"/>
  <c r="G245" i="6"/>
  <c r="F245" i="6"/>
  <c r="D245" i="6"/>
  <c r="E245" i="6" s="1"/>
  <c r="C245" i="6"/>
  <c r="K233" i="6"/>
  <c r="I233" i="6"/>
  <c r="J233" i="6"/>
  <c r="H233" i="6"/>
  <c r="G233" i="6"/>
  <c r="F233" i="6"/>
  <c r="D233" i="6"/>
  <c r="E233" i="6" s="1"/>
  <c r="C233" i="6"/>
  <c r="K221" i="6"/>
  <c r="I221" i="6"/>
  <c r="J221" i="6"/>
  <c r="H221" i="6"/>
  <c r="G221" i="6"/>
  <c r="F221" i="6"/>
  <c r="D221" i="6"/>
  <c r="E221" i="6" s="1"/>
  <c r="C221" i="6"/>
  <c r="K209" i="6"/>
  <c r="I209" i="6"/>
  <c r="J209" i="6"/>
  <c r="H209" i="6"/>
  <c r="G209" i="6"/>
  <c r="F209" i="6"/>
  <c r="D209" i="6"/>
  <c r="E209" i="6" s="1"/>
  <c r="C209" i="6"/>
  <c r="K197" i="6"/>
  <c r="I197" i="6"/>
  <c r="J197" i="6"/>
  <c r="H197" i="6"/>
  <c r="G197" i="6"/>
  <c r="F197" i="6"/>
  <c r="D197" i="6"/>
  <c r="E197" i="6" s="1"/>
  <c r="C197" i="6"/>
  <c r="K185" i="6"/>
  <c r="I185" i="6"/>
  <c r="J185" i="6"/>
  <c r="H185" i="6"/>
  <c r="G185" i="6"/>
  <c r="F185" i="6"/>
  <c r="D185" i="6"/>
  <c r="E185" i="6" s="1"/>
  <c r="C185" i="6"/>
  <c r="K173" i="6"/>
  <c r="I173" i="6"/>
  <c r="J173" i="6"/>
  <c r="H173" i="6"/>
  <c r="G173" i="6"/>
  <c r="F173" i="6"/>
  <c r="D173" i="6"/>
  <c r="E173" i="6" s="1"/>
  <c r="C173" i="6"/>
  <c r="K161" i="6"/>
  <c r="I161" i="6"/>
  <c r="J161" i="6"/>
  <c r="H161" i="6"/>
  <c r="G161" i="6"/>
  <c r="F161" i="6"/>
  <c r="D161" i="6"/>
  <c r="E161" i="6" s="1"/>
  <c r="C161" i="6"/>
  <c r="K149" i="6"/>
  <c r="I149" i="6"/>
  <c r="J149" i="6"/>
  <c r="H149" i="6"/>
  <c r="G149" i="6"/>
  <c r="F149" i="6"/>
  <c r="D149" i="6"/>
  <c r="E149" i="6" s="1"/>
  <c r="C149" i="6"/>
  <c r="K137" i="6"/>
  <c r="I137" i="6"/>
  <c r="J137" i="6"/>
  <c r="H137" i="6"/>
  <c r="G137" i="6"/>
  <c r="F137" i="6"/>
  <c r="D137" i="6"/>
  <c r="E137" i="6" s="1"/>
  <c r="C137" i="6"/>
  <c r="K125" i="6"/>
  <c r="I125" i="6"/>
  <c r="J125" i="6"/>
  <c r="H125" i="6"/>
  <c r="G125" i="6"/>
  <c r="F125" i="6"/>
  <c r="D125" i="6"/>
  <c r="E125" i="6" s="1"/>
  <c r="C125" i="6"/>
  <c r="K113" i="6"/>
  <c r="I113" i="6"/>
  <c r="J113" i="6"/>
  <c r="H113" i="6"/>
  <c r="G113" i="6"/>
  <c r="F113" i="6"/>
  <c r="D113" i="6"/>
  <c r="E113" i="6" s="1"/>
  <c r="C113" i="6"/>
  <c r="K101" i="6"/>
  <c r="I101" i="6"/>
  <c r="J101" i="6"/>
  <c r="H101" i="6"/>
  <c r="G101" i="6"/>
  <c r="F101" i="6"/>
  <c r="D101" i="6"/>
  <c r="E101" i="6" s="1"/>
  <c r="C101" i="6"/>
  <c r="K89" i="6"/>
  <c r="I89" i="6"/>
  <c r="J89" i="6"/>
  <c r="H89" i="6"/>
  <c r="G89" i="6"/>
  <c r="F89" i="6"/>
  <c r="D89" i="6"/>
  <c r="E89" i="6" s="1"/>
  <c r="C89" i="6"/>
  <c r="K77" i="6"/>
  <c r="I77" i="6"/>
  <c r="J77" i="6"/>
  <c r="H77" i="6"/>
  <c r="G77" i="6"/>
  <c r="F77" i="6"/>
  <c r="D77" i="6"/>
  <c r="E77" i="6" s="1"/>
  <c r="C77" i="6"/>
  <c r="K65" i="6"/>
  <c r="I65" i="6"/>
  <c r="J65" i="6"/>
  <c r="H65" i="6"/>
  <c r="G65" i="6"/>
  <c r="F65" i="6"/>
  <c r="D65" i="6"/>
  <c r="E65" i="6" s="1"/>
  <c r="C65" i="6"/>
  <c r="K53" i="6"/>
  <c r="I53" i="6"/>
  <c r="J53" i="6"/>
  <c r="H53" i="6"/>
  <c r="G53" i="6"/>
  <c r="F53" i="6"/>
  <c r="D53" i="6"/>
  <c r="E53" i="6" s="1"/>
  <c r="C53" i="6"/>
  <c r="K41" i="6"/>
  <c r="I41" i="6"/>
  <c r="J41" i="6"/>
  <c r="H41" i="6"/>
  <c r="G41" i="6"/>
  <c r="F41" i="6"/>
  <c r="D41" i="6"/>
  <c r="E41" i="6" s="1"/>
  <c r="C41" i="6"/>
  <c r="K3395" i="6"/>
  <c r="I3395" i="6"/>
  <c r="J3395" i="6"/>
  <c r="H3395" i="6"/>
  <c r="G3395" i="6"/>
  <c r="F3395" i="6"/>
  <c r="D3395" i="6"/>
  <c r="E3395" i="6" s="1"/>
  <c r="B3395" i="6"/>
  <c r="C3395" i="6"/>
  <c r="K3383" i="6"/>
  <c r="I3383" i="6"/>
  <c r="J3383" i="6"/>
  <c r="H3383" i="6"/>
  <c r="G3383" i="6"/>
  <c r="F3383" i="6"/>
  <c r="D3383" i="6"/>
  <c r="E3383" i="6" s="1"/>
  <c r="B3383" i="6"/>
  <c r="C3383" i="6"/>
  <c r="K3371" i="6"/>
  <c r="I3371" i="6"/>
  <c r="J3371" i="6"/>
  <c r="H3371" i="6"/>
  <c r="G3371" i="6"/>
  <c r="F3371" i="6"/>
  <c r="D3371" i="6"/>
  <c r="E3371" i="6" s="1"/>
  <c r="C3371" i="6"/>
  <c r="B3371" i="6"/>
  <c r="K3359" i="6"/>
  <c r="I3359" i="6"/>
  <c r="J3359" i="6"/>
  <c r="H3359" i="6"/>
  <c r="G3359" i="6"/>
  <c r="F3359" i="6"/>
  <c r="D3359" i="6"/>
  <c r="E3359" i="6" s="1"/>
  <c r="B3359" i="6"/>
  <c r="K3347" i="6"/>
  <c r="I3347" i="6"/>
  <c r="J3347" i="6"/>
  <c r="H3347" i="6"/>
  <c r="G3347" i="6"/>
  <c r="F3347" i="6"/>
  <c r="D3347" i="6"/>
  <c r="E3347" i="6" s="1"/>
  <c r="C3347" i="6"/>
  <c r="B3347" i="6"/>
  <c r="K3335" i="6"/>
  <c r="I3335" i="6"/>
  <c r="J3335" i="6"/>
  <c r="H3335" i="6"/>
  <c r="G3335" i="6"/>
  <c r="F3335" i="6"/>
  <c r="D3335" i="6"/>
  <c r="E3335" i="6" s="1"/>
  <c r="B3335" i="6"/>
  <c r="K3323" i="6"/>
  <c r="I3323" i="6"/>
  <c r="J3323" i="6"/>
  <c r="H3323" i="6"/>
  <c r="G3323" i="6"/>
  <c r="F3323" i="6"/>
  <c r="D3323" i="6"/>
  <c r="E3323" i="6" s="1"/>
  <c r="C3323" i="6"/>
  <c r="B3323" i="6"/>
  <c r="K3311" i="6"/>
  <c r="I3311" i="6"/>
  <c r="J3311" i="6"/>
  <c r="H3311" i="6"/>
  <c r="G3311" i="6"/>
  <c r="F3311" i="6"/>
  <c r="D3311" i="6"/>
  <c r="E3311" i="6" s="1"/>
  <c r="B3311" i="6"/>
  <c r="K3299" i="6"/>
  <c r="I3299" i="6"/>
  <c r="J3299" i="6"/>
  <c r="H3299" i="6"/>
  <c r="G3299" i="6"/>
  <c r="F3299" i="6"/>
  <c r="D3299" i="6"/>
  <c r="E3299" i="6" s="1"/>
  <c r="C3299" i="6"/>
  <c r="B3299" i="6"/>
  <c r="K3287" i="6"/>
  <c r="I3287" i="6"/>
  <c r="J3287" i="6"/>
  <c r="H3287" i="6"/>
  <c r="G3287" i="6"/>
  <c r="F3287" i="6"/>
  <c r="D3287" i="6"/>
  <c r="E3287" i="6" s="1"/>
  <c r="B3287" i="6"/>
  <c r="K3275" i="6"/>
  <c r="I3275" i="6"/>
  <c r="J3275" i="6"/>
  <c r="H3275" i="6"/>
  <c r="G3275" i="6"/>
  <c r="F3275" i="6"/>
  <c r="D3275" i="6"/>
  <c r="E3275" i="6" s="1"/>
  <c r="C3275" i="6"/>
  <c r="B3275" i="6"/>
  <c r="K3263" i="6"/>
  <c r="I3263" i="6"/>
  <c r="J3263" i="6"/>
  <c r="H3263" i="6"/>
  <c r="G3263" i="6"/>
  <c r="F3263" i="6"/>
  <c r="D3263" i="6"/>
  <c r="E3263" i="6" s="1"/>
  <c r="B3263" i="6"/>
  <c r="K3251" i="6"/>
  <c r="I3251" i="6"/>
  <c r="J3251" i="6"/>
  <c r="H3251" i="6"/>
  <c r="G3251" i="6"/>
  <c r="F3251" i="6"/>
  <c r="D3251" i="6"/>
  <c r="E3251" i="6" s="1"/>
  <c r="C3251" i="6"/>
  <c r="B3251" i="6"/>
  <c r="K3239" i="6"/>
  <c r="I3239" i="6"/>
  <c r="J3239" i="6"/>
  <c r="H3239" i="6"/>
  <c r="G3239" i="6"/>
  <c r="F3239" i="6"/>
  <c r="D3239" i="6"/>
  <c r="E3239" i="6" s="1"/>
  <c r="B3239" i="6"/>
  <c r="K3227" i="6"/>
  <c r="I3227" i="6"/>
  <c r="J3227" i="6"/>
  <c r="H3227" i="6"/>
  <c r="G3227" i="6"/>
  <c r="F3227" i="6"/>
  <c r="D3227" i="6"/>
  <c r="E3227" i="6" s="1"/>
  <c r="C3227" i="6"/>
  <c r="B3227" i="6"/>
  <c r="K3215" i="6"/>
  <c r="I3215" i="6"/>
  <c r="J3215" i="6"/>
  <c r="H3215" i="6"/>
  <c r="G3215" i="6"/>
  <c r="F3215" i="6"/>
  <c r="D3215" i="6"/>
  <c r="E3215" i="6" s="1"/>
  <c r="C3215" i="6"/>
  <c r="B3215" i="6"/>
  <c r="K3203" i="6"/>
  <c r="I3203" i="6"/>
  <c r="J3203" i="6"/>
  <c r="H3203" i="6"/>
  <c r="G3203" i="6"/>
  <c r="F3203" i="6"/>
  <c r="D3203" i="6"/>
  <c r="E3203" i="6" s="1"/>
  <c r="C3203" i="6"/>
  <c r="B3203" i="6"/>
  <c r="K3191" i="6"/>
  <c r="I3191" i="6"/>
  <c r="J3191" i="6"/>
  <c r="H3191" i="6"/>
  <c r="G3191" i="6"/>
  <c r="F3191" i="6"/>
  <c r="D3191" i="6"/>
  <c r="E3191" i="6" s="1"/>
  <c r="C3191" i="6"/>
  <c r="B3191" i="6"/>
  <c r="K3179" i="6"/>
  <c r="I3179" i="6"/>
  <c r="J3179" i="6"/>
  <c r="H3179" i="6"/>
  <c r="G3179" i="6"/>
  <c r="F3179" i="6"/>
  <c r="D3179" i="6"/>
  <c r="E3179" i="6" s="1"/>
  <c r="C3179" i="6"/>
  <c r="B3179" i="6"/>
  <c r="K3167" i="6"/>
  <c r="I3167" i="6"/>
  <c r="J3167" i="6"/>
  <c r="H3167" i="6"/>
  <c r="G3167" i="6"/>
  <c r="F3167" i="6"/>
  <c r="D3167" i="6"/>
  <c r="E3167" i="6" s="1"/>
  <c r="C3167" i="6"/>
  <c r="B3167" i="6"/>
  <c r="K3155" i="6"/>
  <c r="I3155" i="6"/>
  <c r="J3155" i="6"/>
  <c r="H3155" i="6"/>
  <c r="G3155" i="6"/>
  <c r="F3155" i="6"/>
  <c r="D3155" i="6"/>
  <c r="E3155" i="6" s="1"/>
  <c r="C3155" i="6"/>
  <c r="B3155" i="6"/>
  <c r="K3143" i="6"/>
  <c r="I3143" i="6"/>
  <c r="J3143" i="6"/>
  <c r="H3143" i="6"/>
  <c r="G3143" i="6"/>
  <c r="F3143" i="6"/>
  <c r="D3143" i="6"/>
  <c r="E3143" i="6" s="1"/>
  <c r="C3143" i="6"/>
  <c r="B3143" i="6"/>
  <c r="K3131" i="6"/>
  <c r="I3131" i="6"/>
  <c r="J3131" i="6"/>
  <c r="H3131" i="6"/>
  <c r="G3131" i="6"/>
  <c r="F3131" i="6"/>
  <c r="D3131" i="6"/>
  <c r="E3131" i="6" s="1"/>
  <c r="C3131" i="6"/>
  <c r="B3131" i="6"/>
  <c r="K3119" i="6"/>
  <c r="I3119" i="6"/>
  <c r="J3119" i="6"/>
  <c r="H3119" i="6"/>
  <c r="G3119" i="6"/>
  <c r="F3119" i="6"/>
  <c r="D3119" i="6"/>
  <c r="E3119" i="6" s="1"/>
  <c r="C3119" i="6"/>
  <c r="B3119" i="6"/>
  <c r="K3107" i="6"/>
  <c r="I3107" i="6"/>
  <c r="J3107" i="6"/>
  <c r="H3107" i="6"/>
  <c r="G3107" i="6"/>
  <c r="F3107" i="6"/>
  <c r="D3107" i="6"/>
  <c r="E3107" i="6" s="1"/>
  <c r="C3107" i="6"/>
  <c r="B3107" i="6"/>
  <c r="K3095" i="6"/>
  <c r="I3095" i="6"/>
  <c r="J3095" i="6"/>
  <c r="H3095" i="6"/>
  <c r="G3095" i="6"/>
  <c r="F3095" i="6"/>
  <c r="D3095" i="6"/>
  <c r="E3095" i="6" s="1"/>
  <c r="C3095" i="6"/>
  <c r="B3095" i="6"/>
  <c r="K3083" i="6"/>
  <c r="I3083" i="6"/>
  <c r="J3083" i="6"/>
  <c r="H3083" i="6"/>
  <c r="G3083" i="6"/>
  <c r="F3083" i="6"/>
  <c r="D3083" i="6"/>
  <c r="E3083" i="6" s="1"/>
  <c r="C3083" i="6"/>
  <c r="B3083" i="6"/>
  <c r="K3071" i="6"/>
  <c r="I3071" i="6"/>
  <c r="J3071" i="6"/>
  <c r="H3071" i="6"/>
  <c r="G3071" i="6"/>
  <c r="F3071" i="6"/>
  <c r="D3071" i="6"/>
  <c r="E3071" i="6" s="1"/>
  <c r="C3071" i="6"/>
  <c r="B3071" i="6"/>
  <c r="K3059" i="6"/>
  <c r="I3059" i="6"/>
  <c r="J3059" i="6"/>
  <c r="H3059" i="6"/>
  <c r="G3059" i="6"/>
  <c r="F3059" i="6"/>
  <c r="D3059" i="6"/>
  <c r="E3059" i="6" s="1"/>
  <c r="C3059" i="6"/>
  <c r="B3059" i="6"/>
  <c r="K3047" i="6"/>
  <c r="I3047" i="6"/>
  <c r="J3047" i="6"/>
  <c r="H3047" i="6"/>
  <c r="G3047" i="6"/>
  <c r="F3047" i="6"/>
  <c r="D3047" i="6"/>
  <c r="E3047" i="6" s="1"/>
  <c r="C3047" i="6"/>
  <c r="B3047" i="6"/>
  <c r="K3035" i="6"/>
  <c r="I3035" i="6"/>
  <c r="J3035" i="6"/>
  <c r="H3035" i="6"/>
  <c r="G3035" i="6"/>
  <c r="F3035" i="6"/>
  <c r="D3035" i="6"/>
  <c r="E3035" i="6" s="1"/>
  <c r="C3035" i="6"/>
  <c r="B3035" i="6"/>
  <c r="K3023" i="6"/>
  <c r="I3023" i="6"/>
  <c r="J3023" i="6"/>
  <c r="H3023" i="6"/>
  <c r="G3023" i="6"/>
  <c r="F3023" i="6"/>
  <c r="D3023" i="6"/>
  <c r="E3023" i="6" s="1"/>
  <c r="C3023" i="6"/>
  <c r="B3023" i="6"/>
  <c r="K3011" i="6"/>
  <c r="I3011" i="6"/>
  <c r="J3011" i="6"/>
  <c r="H3011" i="6"/>
  <c r="G3011" i="6"/>
  <c r="F3011" i="6"/>
  <c r="D3011" i="6"/>
  <c r="E3011" i="6" s="1"/>
  <c r="C3011" i="6"/>
  <c r="B3011" i="6"/>
  <c r="K2999" i="6"/>
  <c r="I2999" i="6"/>
  <c r="J2999" i="6"/>
  <c r="H2999" i="6"/>
  <c r="G2999" i="6"/>
  <c r="F2999" i="6"/>
  <c r="D2999" i="6"/>
  <c r="E2999" i="6" s="1"/>
  <c r="C2999" i="6"/>
  <c r="B2999" i="6"/>
  <c r="K2987" i="6"/>
  <c r="I2987" i="6"/>
  <c r="J2987" i="6"/>
  <c r="H2987" i="6"/>
  <c r="G2987" i="6"/>
  <c r="F2987" i="6"/>
  <c r="D2987" i="6"/>
  <c r="E2987" i="6" s="1"/>
  <c r="C2987" i="6"/>
  <c r="B2987" i="6"/>
  <c r="K2975" i="6"/>
  <c r="I2975" i="6"/>
  <c r="J2975" i="6"/>
  <c r="H2975" i="6"/>
  <c r="G2975" i="6"/>
  <c r="F2975" i="6"/>
  <c r="D2975" i="6"/>
  <c r="E2975" i="6" s="1"/>
  <c r="C2975" i="6"/>
  <c r="B2975" i="6"/>
  <c r="K2963" i="6"/>
  <c r="I2963" i="6"/>
  <c r="J2963" i="6"/>
  <c r="H2963" i="6"/>
  <c r="G2963" i="6"/>
  <c r="F2963" i="6"/>
  <c r="D2963" i="6"/>
  <c r="E2963" i="6" s="1"/>
  <c r="C2963" i="6"/>
  <c r="B2963" i="6"/>
  <c r="K2951" i="6"/>
  <c r="I2951" i="6"/>
  <c r="J2951" i="6"/>
  <c r="H2951" i="6"/>
  <c r="G2951" i="6"/>
  <c r="F2951" i="6"/>
  <c r="D2951" i="6"/>
  <c r="E2951" i="6" s="1"/>
  <c r="C2951" i="6"/>
  <c r="B2951" i="6"/>
  <c r="K2939" i="6"/>
  <c r="I2939" i="6"/>
  <c r="J2939" i="6"/>
  <c r="H2939" i="6"/>
  <c r="G2939" i="6"/>
  <c r="F2939" i="6"/>
  <c r="D2939" i="6"/>
  <c r="E2939" i="6" s="1"/>
  <c r="C2939" i="6"/>
  <c r="B2939" i="6"/>
  <c r="K2927" i="6"/>
  <c r="I2927" i="6"/>
  <c r="J2927" i="6"/>
  <c r="H2927" i="6"/>
  <c r="G2927" i="6"/>
  <c r="F2927" i="6"/>
  <c r="D2927" i="6"/>
  <c r="E2927" i="6" s="1"/>
  <c r="C2927" i="6"/>
  <c r="B2927" i="6"/>
  <c r="K2915" i="6"/>
  <c r="I2915" i="6"/>
  <c r="J2915" i="6"/>
  <c r="H2915" i="6"/>
  <c r="G2915" i="6"/>
  <c r="F2915" i="6"/>
  <c r="D2915" i="6"/>
  <c r="E2915" i="6" s="1"/>
  <c r="C2915" i="6"/>
  <c r="B2915" i="6"/>
  <c r="K2903" i="6"/>
  <c r="I2903" i="6"/>
  <c r="J2903" i="6"/>
  <c r="H2903" i="6"/>
  <c r="G2903" i="6"/>
  <c r="F2903" i="6"/>
  <c r="D2903" i="6"/>
  <c r="E2903" i="6" s="1"/>
  <c r="C2903" i="6"/>
  <c r="B2903" i="6"/>
  <c r="K2891" i="6"/>
  <c r="I2891" i="6"/>
  <c r="J2891" i="6"/>
  <c r="H2891" i="6"/>
  <c r="G2891" i="6"/>
  <c r="F2891" i="6"/>
  <c r="D2891" i="6"/>
  <c r="E2891" i="6" s="1"/>
  <c r="C2891" i="6"/>
  <c r="B2891" i="6"/>
  <c r="K2879" i="6"/>
  <c r="I2879" i="6"/>
  <c r="J2879" i="6"/>
  <c r="H2879" i="6"/>
  <c r="G2879" i="6"/>
  <c r="F2879" i="6"/>
  <c r="D2879" i="6"/>
  <c r="E2879" i="6" s="1"/>
  <c r="C2879" i="6"/>
  <c r="B2879" i="6"/>
  <c r="K2867" i="6"/>
  <c r="I2867" i="6"/>
  <c r="J2867" i="6"/>
  <c r="H2867" i="6"/>
  <c r="G2867" i="6"/>
  <c r="F2867" i="6"/>
  <c r="D2867" i="6"/>
  <c r="E2867" i="6" s="1"/>
  <c r="C2867" i="6"/>
  <c r="B2867" i="6"/>
  <c r="K2855" i="6"/>
  <c r="I2855" i="6"/>
  <c r="J2855" i="6"/>
  <c r="H2855" i="6"/>
  <c r="G2855" i="6"/>
  <c r="F2855" i="6"/>
  <c r="D2855" i="6"/>
  <c r="E2855" i="6" s="1"/>
  <c r="C2855" i="6"/>
  <c r="B2855" i="6"/>
  <c r="K2843" i="6"/>
  <c r="I2843" i="6"/>
  <c r="J2843" i="6"/>
  <c r="H2843" i="6"/>
  <c r="G2843" i="6"/>
  <c r="F2843" i="6"/>
  <c r="D2843" i="6"/>
  <c r="E2843" i="6" s="1"/>
  <c r="C2843" i="6"/>
  <c r="B2843" i="6"/>
  <c r="K2831" i="6"/>
  <c r="I2831" i="6"/>
  <c r="J2831" i="6"/>
  <c r="H2831" i="6"/>
  <c r="G2831" i="6"/>
  <c r="F2831" i="6"/>
  <c r="D2831" i="6"/>
  <c r="E2831" i="6" s="1"/>
  <c r="C2831" i="6"/>
  <c r="B2831" i="6"/>
  <c r="K2819" i="6"/>
  <c r="I2819" i="6"/>
  <c r="J2819" i="6"/>
  <c r="H2819" i="6"/>
  <c r="G2819" i="6"/>
  <c r="F2819" i="6"/>
  <c r="D2819" i="6"/>
  <c r="E2819" i="6" s="1"/>
  <c r="C2819" i="6"/>
  <c r="B2819" i="6"/>
  <c r="K2807" i="6"/>
  <c r="I2807" i="6"/>
  <c r="J2807" i="6"/>
  <c r="H2807" i="6"/>
  <c r="G2807" i="6"/>
  <c r="F2807" i="6"/>
  <c r="D2807" i="6"/>
  <c r="E2807" i="6" s="1"/>
  <c r="C2807" i="6"/>
  <c r="B2807" i="6"/>
  <c r="K2795" i="6"/>
  <c r="I2795" i="6"/>
  <c r="J2795" i="6"/>
  <c r="H2795" i="6"/>
  <c r="G2795" i="6"/>
  <c r="F2795" i="6"/>
  <c r="D2795" i="6"/>
  <c r="E2795" i="6" s="1"/>
  <c r="C2795" i="6"/>
  <c r="B2795" i="6"/>
  <c r="K2783" i="6"/>
  <c r="I2783" i="6"/>
  <c r="J2783" i="6"/>
  <c r="H2783" i="6"/>
  <c r="G2783" i="6"/>
  <c r="F2783" i="6"/>
  <c r="D2783" i="6"/>
  <c r="E2783" i="6" s="1"/>
  <c r="C2783" i="6"/>
  <c r="B2783" i="6"/>
  <c r="K2771" i="6"/>
  <c r="I2771" i="6"/>
  <c r="J2771" i="6"/>
  <c r="H2771" i="6"/>
  <c r="G2771" i="6"/>
  <c r="F2771" i="6"/>
  <c r="D2771" i="6"/>
  <c r="E2771" i="6" s="1"/>
  <c r="C2771" i="6"/>
  <c r="B2771" i="6"/>
  <c r="K2759" i="6"/>
  <c r="I2759" i="6"/>
  <c r="J2759" i="6"/>
  <c r="H2759" i="6"/>
  <c r="G2759" i="6"/>
  <c r="F2759" i="6"/>
  <c r="D2759" i="6"/>
  <c r="E2759" i="6" s="1"/>
  <c r="C2759" i="6"/>
  <c r="B2759" i="6"/>
  <c r="K2747" i="6"/>
  <c r="I2747" i="6"/>
  <c r="J2747" i="6"/>
  <c r="H2747" i="6"/>
  <c r="G2747" i="6"/>
  <c r="F2747" i="6"/>
  <c r="D2747" i="6"/>
  <c r="E2747" i="6" s="1"/>
  <c r="C2747" i="6"/>
  <c r="B2747" i="6"/>
  <c r="K2735" i="6"/>
  <c r="I2735" i="6"/>
  <c r="J2735" i="6"/>
  <c r="H2735" i="6"/>
  <c r="G2735" i="6"/>
  <c r="F2735" i="6"/>
  <c r="D2735" i="6"/>
  <c r="E2735" i="6" s="1"/>
  <c r="C2735" i="6"/>
  <c r="B2735" i="6"/>
  <c r="K2723" i="6"/>
  <c r="I2723" i="6"/>
  <c r="J2723" i="6"/>
  <c r="H2723" i="6"/>
  <c r="G2723" i="6"/>
  <c r="F2723" i="6"/>
  <c r="D2723" i="6"/>
  <c r="E2723" i="6" s="1"/>
  <c r="C2723" i="6"/>
  <c r="B2723" i="6"/>
  <c r="K2711" i="6"/>
  <c r="I2711" i="6"/>
  <c r="J2711" i="6"/>
  <c r="H2711" i="6"/>
  <c r="G2711" i="6"/>
  <c r="F2711" i="6"/>
  <c r="D2711" i="6"/>
  <c r="E2711" i="6" s="1"/>
  <c r="C2711" i="6"/>
  <c r="B2711" i="6"/>
  <c r="K2699" i="6"/>
  <c r="I2699" i="6"/>
  <c r="J2699" i="6"/>
  <c r="H2699" i="6"/>
  <c r="G2699" i="6"/>
  <c r="F2699" i="6"/>
  <c r="D2699" i="6"/>
  <c r="E2699" i="6" s="1"/>
  <c r="C2699" i="6"/>
  <c r="B2699" i="6"/>
  <c r="K2687" i="6"/>
  <c r="I2687" i="6"/>
  <c r="J2687" i="6"/>
  <c r="H2687" i="6"/>
  <c r="G2687" i="6"/>
  <c r="F2687" i="6"/>
  <c r="D2687" i="6"/>
  <c r="E2687" i="6" s="1"/>
  <c r="C2687" i="6"/>
  <c r="B2687" i="6"/>
  <c r="K2675" i="6"/>
  <c r="I2675" i="6"/>
  <c r="J2675" i="6"/>
  <c r="H2675" i="6"/>
  <c r="G2675" i="6"/>
  <c r="F2675" i="6"/>
  <c r="D2675" i="6"/>
  <c r="E2675" i="6" s="1"/>
  <c r="C2675" i="6"/>
  <c r="B2675" i="6"/>
  <c r="K2663" i="6"/>
  <c r="I2663" i="6"/>
  <c r="J2663" i="6"/>
  <c r="H2663" i="6"/>
  <c r="G2663" i="6"/>
  <c r="F2663" i="6"/>
  <c r="D2663" i="6"/>
  <c r="E2663" i="6" s="1"/>
  <c r="C2663" i="6"/>
  <c r="B2663" i="6"/>
  <c r="K2651" i="6"/>
  <c r="I2651" i="6"/>
  <c r="J2651" i="6"/>
  <c r="H2651" i="6"/>
  <c r="G2651" i="6"/>
  <c r="F2651" i="6"/>
  <c r="D2651" i="6"/>
  <c r="E2651" i="6" s="1"/>
  <c r="C2651" i="6"/>
  <c r="B2651" i="6"/>
  <c r="K2639" i="6"/>
  <c r="I2639" i="6"/>
  <c r="J2639" i="6"/>
  <c r="H2639" i="6"/>
  <c r="G2639" i="6"/>
  <c r="F2639" i="6"/>
  <c r="D2639" i="6"/>
  <c r="E2639" i="6" s="1"/>
  <c r="C2639" i="6"/>
  <c r="B2639" i="6"/>
  <c r="K2627" i="6"/>
  <c r="I2627" i="6"/>
  <c r="J2627" i="6"/>
  <c r="H2627" i="6"/>
  <c r="G2627" i="6"/>
  <c r="F2627" i="6"/>
  <c r="D2627" i="6"/>
  <c r="E2627" i="6" s="1"/>
  <c r="C2627" i="6"/>
  <c r="B2627" i="6"/>
  <c r="K2615" i="6"/>
  <c r="I2615" i="6"/>
  <c r="J2615" i="6"/>
  <c r="H2615" i="6"/>
  <c r="G2615" i="6"/>
  <c r="F2615" i="6"/>
  <c r="D2615" i="6"/>
  <c r="E2615" i="6" s="1"/>
  <c r="C2615" i="6"/>
  <c r="B2615" i="6"/>
  <c r="K2603" i="6"/>
  <c r="I2603" i="6"/>
  <c r="J2603" i="6"/>
  <c r="H2603" i="6"/>
  <c r="G2603" i="6"/>
  <c r="F2603" i="6"/>
  <c r="D2603" i="6"/>
  <c r="E2603" i="6" s="1"/>
  <c r="C2603" i="6"/>
  <c r="B2603" i="6"/>
  <c r="K2591" i="6"/>
  <c r="I2591" i="6"/>
  <c r="J2591" i="6"/>
  <c r="H2591" i="6"/>
  <c r="G2591" i="6"/>
  <c r="F2591" i="6"/>
  <c r="D2591" i="6"/>
  <c r="E2591" i="6" s="1"/>
  <c r="C2591" i="6"/>
  <c r="B2591" i="6"/>
  <c r="K2579" i="6"/>
  <c r="I2579" i="6"/>
  <c r="J2579" i="6"/>
  <c r="H2579" i="6"/>
  <c r="G2579" i="6"/>
  <c r="F2579" i="6"/>
  <c r="D2579" i="6"/>
  <c r="E2579" i="6" s="1"/>
  <c r="C2579" i="6"/>
  <c r="B2579" i="6"/>
  <c r="K2567" i="6"/>
  <c r="I2567" i="6"/>
  <c r="J2567" i="6"/>
  <c r="H2567" i="6"/>
  <c r="G2567" i="6"/>
  <c r="F2567" i="6"/>
  <c r="D2567" i="6"/>
  <c r="E2567" i="6" s="1"/>
  <c r="C2567" i="6"/>
  <c r="B2567" i="6"/>
  <c r="K2555" i="6"/>
  <c r="I2555" i="6"/>
  <c r="J2555" i="6"/>
  <c r="H2555" i="6"/>
  <c r="G2555" i="6"/>
  <c r="F2555" i="6"/>
  <c r="D2555" i="6"/>
  <c r="E2555" i="6" s="1"/>
  <c r="C2555" i="6"/>
  <c r="B2555" i="6"/>
  <c r="K2543" i="6"/>
  <c r="I2543" i="6"/>
  <c r="J2543" i="6"/>
  <c r="H2543" i="6"/>
  <c r="G2543" i="6"/>
  <c r="F2543" i="6"/>
  <c r="D2543" i="6"/>
  <c r="E2543" i="6" s="1"/>
  <c r="C2543" i="6"/>
  <c r="B2543" i="6"/>
  <c r="K2531" i="6"/>
  <c r="I2531" i="6"/>
  <c r="J2531" i="6"/>
  <c r="H2531" i="6"/>
  <c r="G2531" i="6"/>
  <c r="F2531" i="6"/>
  <c r="D2531" i="6"/>
  <c r="E2531" i="6" s="1"/>
  <c r="C2531" i="6"/>
  <c r="B2531" i="6"/>
  <c r="K2519" i="6"/>
  <c r="I2519" i="6"/>
  <c r="J2519" i="6"/>
  <c r="H2519" i="6"/>
  <c r="G2519" i="6"/>
  <c r="F2519" i="6"/>
  <c r="D2519" i="6"/>
  <c r="E2519" i="6" s="1"/>
  <c r="C2519" i="6"/>
  <c r="B2519" i="6"/>
  <c r="K2507" i="6"/>
  <c r="I2507" i="6"/>
  <c r="J2507" i="6"/>
  <c r="H2507" i="6"/>
  <c r="G2507" i="6"/>
  <c r="F2507" i="6"/>
  <c r="D2507" i="6"/>
  <c r="E2507" i="6" s="1"/>
  <c r="C2507" i="6"/>
  <c r="B2507" i="6"/>
  <c r="K2495" i="6"/>
  <c r="I2495" i="6"/>
  <c r="J2495" i="6"/>
  <c r="H2495" i="6"/>
  <c r="G2495" i="6"/>
  <c r="F2495" i="6"/>
  <c r="D2495" i="6"/>
  <c r="E2495" i="6" s="1"/>
  <c r="C2495" i="6"/>
  <c r="B2495" i="6"/>
  <c r="K2483" i="6"/>
  <c r="I2483" i="6"/>
  <c r="J2483" i="6"/>
  <c r="H2483" i="6"/>
  <c r="G2483" i="6"/>
  <c r="F2483" i="6"/>
  <c r="D2483" i="6"/>
  <c r="E2483" i="6" s="1"/>
  <c r="C2483" i="6"/>
  <c r="B2483" i="6"/>
  <c r="K2471" i="6"/>
  <c r="I2471" i="6"/>
  <c r="J2471" i="6"/>
  <c r="H2471" i="6"/>
  <c r="G2471" i="6"/>
  <c r="F2471" i="6"/>
  <c r="D2471" i="6"/>
  <c r="E2471" i="6" s="1"/>
  <c r="C2471" i="6"/>
  <c r="B2471" i="6"/>
  <c r="K2459" i="6"/>
  <c r="I2459" i="6"/>
  <c r="J2459" i="6"/>
  <c r="H2459" i="6"/>
  <c r="G2459" i="6"/>
  <c r="F2459" i="6"/>
  <c r="D2459" i="6"/>
  <c r="E2459" i="6" s="1"/>
  <c r="C2459" i="6"/>
  <c r="B2459" i="6"/>
  <c r="K2447" i="6"/>
  <c r="I2447" i="6"/>
  <c r="J2447" i="6"/>
  <c r="H2447" i="6"/>
  <c r="G2447" i="6"/>
  <c r="F2447" i="6"/>
  <c r="D2447" i="6"/>
  <c r="E2447" i="6" s="1"/>
  <c r="C2447" i="6"/>
  <c r="B2447" i="6"/>
  <c r="K2435" i="6"/>
  <c r="I2435" i="6"/>
  <c r="J2435" i="6"/>
  <c r="H2435" i="6"/>
  <c r="G2435" i="6"/>
  <c r="F2435" i="6"/>
  <c r="D2435" i="6"/>
  <c r="E2435" i="6" s="1"/>
  <c r="C2435" i="6"/>
  <c r="B2435" i="6"/>
  <c r="K2423" i="6"/>
  <c r="I2423" i="6"/>
  <c r="J2423" i="6"/>
  <c r="H2423" i="6"/>
  <c r="G2423" i="6"/>
  <c r="F2423" i="6"/>
  <c r="D2423" i="6"/>
  <c r="E2423" i="6" s="1"/>
  <c r="C2423" i="6"/>
  <c r="B2423" i="6"/>
  <c r="K2411" i="6"/>
  <c r="I2411" i="6"/>
  <c r="J2411" i="6"/>
  <c r="H2411" i="6"/>
  <c r="G2411" i="6"/>
  <c r="F2411" i="6"/>
  <c r="D2411" i="6"/>
  <c r="E2411" i="6" s="1"/>
  <c r="C2411" i="6"/>
  <c r="B2411" i="6"/>
  <c r="K2399" i="6"/>
  <c r="I2399" i="6"/>
  <c r="J2399" i="6"/>
  <c r="H2399" i="6"/>
  <c r="G2399" i="6"/>
  <c r="F2399" i="6"/>
  <c r="D2399" i="6"/>
  <c r="E2399" i="6" s="1"/>
  <c r="C2399" i="6"/>
  <c r="B2399" i="6"/>
  <c r="K2387" i="6"/>
  <c r="I2387" i="6"/>
  <c r="J2387" i="6"/>
  <c r="H2387" i="6"/>
  <c r="G2387" i="6"/>
  <c r="F2387" i="6"/>
  <c r="D2387" i="6"/>
  <c r="E2387" i="6" s="1"/>
  <c r="C2387" i="6"/>
  <c r="B2387" i="6"/>
  <c r="K2375" i="6"/>
  <c r="I2375" i="6"/>
  <c r="J2375" i="6"/>
  <c r="H2375" i="6"/>
  <c r="G2375" i="6"/>
  <c r="F2375" i="6"/>
  <c r="D2375" i="6"/>
  <c r="E2375" i="6" s="1"/>
  <c r="C2375" i="6"/>
  <c r="B2375" i="6"/>
  <c r="K2363" i="6"/>
  <c r="I2363" i="6"/>
  <c r="J2363" i="6"/>
  <c r="H2363" i="6"/>
  <c r="G2363" i="6"/>
  <c r="F2363" i="6"/>
  <c r="D2363" i="6"/>
  <c r="E2363" i="6" s="1"/>
  <c r="C2363" i="6"/>
  <c r="B2363" i="6"/>
  <c r="K2351" i="6"/>
  <c r="I2351" i="6"/>
  <c r="J2351" i="6"/>
  <c r="H2351" i="6"/>
  <c r="G2351" i="6"/>
  <c r="F2351" i="6"/>
  <c r="D2351" i="6"/>
  <c r="E2351" i="6" s="1"/>
  <c r="C2351" i="6"/>
  <c r="B2351" i="6"/>
  <c r="K2339" i="6"/>
  <c r="I2339" i="6"/>
  <c r="J2339" i="6"/>
  <c r="H2339" i="6"/>
  <c r="G2339" i="6"/>
  <c r="F2339" i="6"/>
  <c r="D2339" i="6"/>
  <c r="E2339" i="6" s="1"/>
  <c r="C2339" i="6"/>
  <c r="B2339" i="6"/>
  <c r="K2327" i="6"/>
  <c r="I2327" i="6"/>
  <c r="J2327" i="6"/>
  <c r="H2327" i="6"/>
  <c r="G2327" i="6"/>
  <c r="F2327" i="6"/>
  <c r="D2327" i="6"/>
  <c r="E2327" i="6" s="1"/>
  <c r="C2327" i="6"/>
  <c r="B2327" i="6"/>
  <c r="K2315" i="6"/>
  <c r="I2315" i="6"/>
  <c r="J2315" i="6"/>
  <c r="H2315" i="6"/>
  <c r="G2315" i="6"/>
  <c r="F2315" i="6"/>
  <c r="D2315" i="6"/>
  <c r="E2315" i="6" s="1"/>
  <c r="C2315" i="6"/>
  <c r="B2315" i="6"/>
  <c r="K2303" i="6"/>
  <c r="I2303" i="6"/>
  <c r="J2303" i="6"/>
  <c r="H2303" i="6"/>
  <c r="G2303" i="6"/>
  <c r="F2303" i="6"/>
  <c r="D2303" i="6"/>
  <c r="E2303" i="6" s="1"/>
  <c r="C2303" i="6"/>
  <c r="B2303" i="6"/>
  <c r="K2291" i="6"/>
  <c r="I2291" i="6"/>
  <c r="J2291" i="6"/>
  <c r="H2291" i="6"/>
  <c r="G2291" i="6"/>
  <c r="F2291" i="6"/>
  <c r="D2291" i="6"/>
  <c r="E2291" i="6" s="1"/>
  <c r="C2291" i="6"/>
  <c r="B2291" i="6"/>
  <c r="K2279" i="6"/>
  <c r="I2279" i="6"/>
  <c r="J2279" i="6"/>
  <c r="H2279" i="6"/>
  <c r="G2279" i="6"/>
  <c r="F2279" i="6"/>
  <c r="D2279" i="6"/>
  <c r="E2279" i="6" s="1"/>
  <c r="C2279" i="6"/>
  <c r="B2279" i="6"/>
  <c r="K2267" i="6"/>
  <c r="I2267" i="6"/>
  <c r="J2267" i="6"/>
  <c r="H2267" i="6"/>
  <c r="G2267" i="6"/>
  <c r="F2267" i="6"/>
  <c r="D2267" i="6"/>
  <c r="E2267" i="6" s="1"/>
  <c r="C2267" i="6"/>
  <c r="B2267" i="6"/>
  <c r="K2255" i="6"/>
  <c r="I2255" i="6"/>
  <c r="J2255" i="6"/>
  <c r="H2255" i="6"/>
  <c r="G2255" i="6"/>
  <c r="F2255" i="6"/>
  <c r="D2255" i="6"/>
  <c r="E2255" i="6" s="1"/>
  <c r="C2255" i="6"/>
  <c r="B2255" i="6"/>
  <c r="K2243" i="6"/>
  <c r="I2243" i="6"/>
  <c r="J2243" i="6"/>
  <c r="H2243" i="6"/>
  <c r="G2243" i="6"/>
  <c r="F2243" i="6"/>
  <c r="D2243" i="6"/>
  <c r="E2243" i="6" s="1"/>
  <c r="C2243" i="6"/>
  <c r="B2243" i="6"/>
  <c r="K2231" i="6"/>
  <c r="I2231" i="6"/>
  <c r="J2231" i="6"/>
  <c r="H2231" i="6"/>
  <c r="G2231" i="6"/>
  <c r="F2231" i="6"/>
  <c r="D2231" i="6"/>
  <c r="E2231" i="6" s="1"/>
  <c r="C2231" i="6"/>
  <c r="B2231" i="6"/>
  <c r="K2219" i="6"/>
  <c r="I2219" i="6"/>
  <c r="J2219" i="6"/>
  <c r="H2219" i="6"/>
  <c r="G2219" i="6"/>
  <c r="F2219" i="6"/>
  <c r="D2219" i="6"/>
  <c r="E2219" i="6" s="1"/>
  <c r="C2219" i="6"/>
  <c r="B2219" i="6"/>
  <c r="K2207" i="6"/>
  <c r="I2207" i="6"/>
  <c r="J2207" i="6"/>
  <c r="H2207" i="6"/>
  <c r="G2207" i="6"/>
  <c r="F2207" i="6"/>
  <c r="D2207" i="6"/>
  <c r="E2207" i="6" s="1"/>
  <c r="C2207" i="6"/>
  <c r="B2207" i="6"/>
  <c r="K2195" i="6"/>
  <c r="I2195" i="6"/>
  <c r="J2195" i="6"/>
  <c r="H2195" i="6"/>
  <c r="G2195" i="6"/>
  <c r="F2195" i="6"/>
  <c r="D2195" i="6"/>
  <c r="E2195" i="6" s="1"/>
  <c r="C2195" i="6"/>
  <c r="B2195" i="6"/>
  <c r="K2183" i="6"/>
  <c r="I2183" i="6"/>
  <c r="J2183" i="6"/>
  <c r="H2183" i="6"/>
  <c r="G2183" i="6"/>
  <c r="F2183" i="6"/>
  <c r="D2183" i="6"/>
  <c r="E2183" i="6" s="1"/>
  <c r="C2183" i="6"/>
  <c r="B2183" i="6"/>
  <c r="K2171" i="6"/>
  <c r="I2171" i="6"/>
  <c r="J2171" i="6"/>
  <c r="H2171" i="6"/>
  <c r="G2171" i="6"/>
  <c r="F2171" i="6"/>
  <c r="D2171" i="6"/>
  <c r="E2171" i="6" s="1"/>
  <c r="C2171" i="6"/>
  <c r="B2171" i="6"/>
  <c r="K2159" i="6"/>
  <c r="I2159" i="6"/>
  <c r="J2159" i="6"/>
  <c r="H2159" i="6"/>
  <c r="G2159" i="6"/>
  <c r="F2159" i="6"/>
  <c r="D2159" i="6"/>
  <c r="E2159" i="6" s="1"/>
  <c r="C2159" i="6"/>
  <c r="B2159" i="6"/>
  <c r="K2147" i="6"/>
  <c r="I2147" i="6"/>
  <c r="J2147" i="6"/>
  <c r="H2147" i="6"/>
  <c r="G2147" i="6"/>
  <c r="F2147" i="6"/>
  <c r="D2147" i="6"/>
  <c r="E2147" i="6" s="1"/>
  <c r="C2147" i="6"/>
  <c r="B2147" i="6"/>
  <c r="K2135" i="6"/>
  <c r="I2135" i="6"/>
  <c r="J2135" i="6"/>
  <c r="H2135" i="6"/>
  <c r="G2135" i="6"/>
  <c r="F2135" i="6"/>
  <c r="D2135" i="6"/>
  <c r="E2135" i="6" s="1"/>
  <c r="C2135" i="6"/>
  <c r="B2135" i="6"/>
  <c r="K2123" i="6"/>
  <c r="I2123" i="6"/>
  <c r="J2123" i="6"/>
  <c r="H2123" i="6"/>
  <c r="G2123" i="6"/>
  <c r="F2123" i="6"/>
  <c r="D2123" i="6"/>
  <c r="E2123" i="6" s="1"/>
  <c r="C2123" i="6"/>
  <c r="B2123" i="6"/>
  <c r="K2111" i="6"/>
  <c r="I2111" i="6"/>
  <c r="J2111" i="6"/>
  <c r="H2111" i="6"/>
  <c r="G2111" i="6"/>
  <c r="F2111" i="6"/>
  <c r="D2111" i="6"/>
  <c r="E2111" i="6" s="1"/>
  <c r="C2111" i="6"/>
  <c r="B2111" i="6"/>
  <c r="K2099" i="6"/>
  <c r="I2099" i="6"/>
  <c r="J2099" i="6"/>
  <c r="H2099" i="6"/>
  <c r="G2099" i="6"/>
  <c r="F2099" i="6"/>
  <c r="D2099" i="6"/>
  <c r="E2099" i="6" s="1"/>
  <c r="C2099" i="6"/>
  <c r="B2099" i="6"/>
  <c r="K2087" i="6"/>
  <c r="I2087" i="6"/>
  <c r="J2087" i="6"/>
  <c r="H2087" i="6"/>
  <c r="G2087" i="6"/>
  <c r="F2087" i="6"/>
  <c r="D2087" i="6"/>
  <c r="E2087" i="6" s="1"/>
  <c r="C2087" i="6"/>
  <c r="B2087" i="6"/>
  <c r="K2075" i="6"/>
  <c r="I2075" i="6"/>
  <c r="J2075" i="6"/>
  <c r="H2075" i="6"/>
  <c r="G2075" i="6"/>
  <c r="F2075" i="6"/>
  <c r="D2075" i="6"/>
  <c r="E2075" i="6" s="1"/>
  <c r="C2075" i="6"/>
  <c r="B2075" i="6"/>
  <c r="K2063" i="6"/>
  <c r="I2063" i="6"/>
  <c r="J2063" i="6"/>
  <c r="H2063" i="6"/>
  <c r="G2063" i="6"/>
  <c r="F2063" i="6"/>
  <c r="D2063" i="6"/>
  <c r="E2063" i="6" s="1"/>
  <c r="C2063" i="6"/>
  <c r="B2063" i="6"/>
  <c r="K2051" i="6"/>
  <c r="I2051" i="6"/>
  <c r="J2051" i="6"/>
  <c r="H2051" i="6"/>
  <c r="G2051" i="6"/>
  <c r="F2051" i="6"/>
  <c r="D2051" i="6"/>
  <c r="E2051" i="6" s="1"/>
  <c r="C2051" i="6"/>
  <c r="B2051" i="6"/>
  <c r="K2039" i="6"/>
  <c r="I2039" i="6"/>
  <c r="J2039" i="6"/>
  <c r="H2039" i="6"/>
  <c r="G2039" i="6"/>
  <c r="F2039" i="6"/>
  <c r="D2039" i="6"/>
  <c r="E2039" i="6" s="1"/>
  <c r="C2039" i="6"/>
  <c r="B2039" i="6"/>
  <c r="K2027" i="6"/>
  <c r="I2027" i="6"/>
  <c r="J2027" i="6"/>
  <c r="H2027" i="6"/>
  <c r="G2027" i="6"/>
  <c r="F2027" i="6"/>
  <c r="D2027" i="6"/>
  <c r="E2027" i="6" s="1"/>
  <c r="C2027" i="6"/>
  <c r="B2027" i="6"/>
  <c r="K2015" i="6"/>
  <c r="I2015" i="6"/>
  <c r="J2015" i="6"/>
  <c r="H2015" i="6"/>
  <c r="G2015" i="6"/>
  <c r="F2015" i="6"/>
  <c r="D2015" i="6"/>
  <c r="E2015" i="6" s="1"/>
  <c r="C2015" i="6"/>
  <c r="B2015" i="6"/>
  <c r="K2003" i="6"/>
  <c r="I2003" i="6"/>
  <c r="J2003" i="6"/>
  <c r="H2003" i="6"/>
  <c r="G2003" i="6"/>
  <c r="F2003" i="6"/>
  <c r="D2003" i="6"/>
  <c r="E2003" i="6" s="1"/>
  <c r="C2003" i="6"/>
  <c r="B2003" i="6"/>
  <c r="K1991" i="6"/>
  <c r="I1991" i="6"/>
  <c r="J1991" i="6"/>
  <c r="H1991" i="6"/>
  <c r="G1991" i="6"/>
  <c r="F1991" i="6"/>
  <c r="D1991" i="6"/>
  <c r="E1991" i="6" s="1"/>
  <c r="C1991" i="6"/>
  <c r="B1991" i="6"/>
  <c r="K1979" i="6"/>
  <c r="I1979" i="6"/>
  <c r="J1979" i="6"/>
  <c r="H1979" i="6"/>
  <c r="G1979" i="6"/>
  <c r="F1979" i="6"/>
  <c r="D1979" i="6"/>
  <c r="E1979" i="6" s="1"/>
  <c r="C1979" i="6"/>
  <c r="B1979" i="6"/>
  <c r="K1967" i="6"/>
  <c r="I1967" i="6"/>
  <c r="J1967" i="6"/>
  <c r="H1967" i="6"/>
  <c r="G1967" i="6"/>
  <c r="F1967" i="6"/>
  <c r="D1967" i="6"/>
  <c r="E1967" i="6" s="1"/>
  <c r="C1967" i="6"/>
  <c r="B1967" i="6"/>
  <c r="K1955" i="6"/>
  <c r="I1955" i="6"/>
  <c r="J1955" i="6"/>
  <c r="H1955" i="6"/>
  <c r="G1955" i="6"/>
  <c r="F1955" i="6"/>
  <c r="D1955" i="6"/>
  <c r="E1955" i="6" s="1"/>
  <c r="C1955" i="6"/>
  <c r="B1955" i="6"/>
  <c r="K1943" i="6"/>
  <c r="I1943" i="6"/>
  <c r="J1943" i="6"/>
  <c r="H1943" i="6"/>
  <c r="G1943" i="6"/>
  <c r="F1943" i="6"/>
  <c r="D1943" i="6"/>
  <c r="E1943" i="6" s="1"/>
  <c r="C1943" i="6"/>
  <c r="B1943" i="6"/>
  <c r="K1931" i="6"/>
  <c r="I1931" i="6"/>
  <c r="J1931" i="6"/>
  <c r="H1931" i="6"/>
  <c r="G1931" i="6"/>
  <c r="F1931" i="6"/>
  <c r="D1931" i="6"/>
  <c r="E1931" i="6" s="1"/>
  <c r="C1931" i="6"/>
  <c r="B1931" i="6"/>
  <c r="K1919" i="6"/>
  <c r="I1919" i="6"/>
  <c r="J1919" i="6"/>
  <c r="H1919" i="6"/>
  <c r="G1919" i="6"/>
  <c r="F1919" i="6"/>
  <c r="D1919" i="6"/>
  <c r="E1919" i="6" s="1"/>
  <c r="C1919" i="6"/>
  <c r="B1919" i="6"/>
  <c r="K1907" i="6"/>
  <c r="I1907" i="6"/>
  <c r="J1907" i="6"/>
  <c r="H1907" i="6"/>
  <c r="G1907" i="6"/>
  <c r="F1907" i="6"/>
  <c r="D1907" i="6"/>
  <c r="E1907" i="6" s="1"/>
  <c r="C1907" i="6"/>
  <c r="B1907" i="6"/>
  <c r="K1895" i="6"/>
  <c r="I1895" i="6"/>
  <c r="J1895" i="6"/>
  <c r="H1895" i="6"/>
  <c r="G1895" i="6"/>
  <c r="F1895" i="6"/>
  <c r="D1895" i="6"/>
  <c r="E1895" i="6" s="1"/>
  <c r="C1895" i="6"/>
  <c r="B1895" i="6"/>
  <c r="K1883" i="6"/>
  <c r="I1883" i="6"/>
  <c r="J1883" i="6"/>
  <c r="H1883" i="6"/>
  <c r="G1883" i="6"/>
  <c r="F1883" i="6"/>
  <c r="D1883" i="6"/>
  <c r="E1883" i="6" s="1"/>
  <c r="C1883" i="6"/>
  <c r="B1883" i="6"/>
  <c r="K1871" i="6"/>
  <c r="I1871" i="6"/>
  <c r="J1871" i="6"/>
  <c r="H1871" i="6"/>
  <c r="G1871" i="6"/>
  <c r="F1871" i="6"/>
  <c r="D1871" i="6"/>
  <c r="E1871" i="6" s="1"/>
  <c r="C1871" i="6"/>
  <c r="B1871" i="6"/>
  <c r="K1859" i="6"/>
  <c r="I1859" i="6"/>
  <c r="J1859" i="6"/>
  <c r="H1859" i="6"/>
  <c r="G1859" i="6"/>
  <c r="F1859" i="6"/>
  <c r="D1859" i="6"/>
  <c r="E1859" i="6" s="1"/>
  <c r="C1859" i="6"/>
  <c r="B1859" i="6"/>
  <c r="K1847" i="6"/>
  <c r="I1847" i="6"/>
  <c r="J1847" i="6"/>
  <c r="H1847" i="6"/>
  <c r="G1847" i="6"/>
  <c r="F1847" i="6"/>
  <c r="D1847" i="6"/>
  <c r="E1847" i="6" s="1"/>
  <c r="C1847" i="6"/>
  <c r="B1847" i="6"/>
  <c r="K1835" i="6"/>
  <c r="I1835" i="6"/>
  <c r="J1835" i="6"/>
  <c r="H1835" i="6"/>
  <c r="G1835" i="6"/>
  <c r="F1835" i="6"/>
  <c r="D1835" i="6"/>
  <c r="E1835" i="6" s="1"/>
  <c r="C1835" i="6"/>
  <c r="B1835" i="6"/>
  <c r="K1823" i="6"/>
  <c r="I1823" i="6"/>
  <c r="J1823" i="6"/>
  <c r="H1823" i="6"/>
  <c r="G1823" i="6"/>
  <c r="F1823" i="6"/>
  <c r="D1823" i="6"/>
  <c r="E1823" i="6" s="1"/>
  <c r="C1823" i="6"/>
  <c r="B1823" i="6"/>
  <c r="K1811" i="6"/>
  <c r="I1811" i="6"/>
  <c r="J1811" i="6"/>
  <c r="H1811" i="6"/>
  <c r="G1811" i="6"/>
  <c r="F1811" i="6"/>
  <c r="D1811" i="6"/>
  <c r="E1811" i="6" s="1"/>
  <c r="C1811" i="6"/>
  <c r="B1811" i="6"/>
  <c r="K1799" i="6"/>
  <c r="I1799" i="6"/>
  <c r="J1799" i="6"/>
  <c r="H1799" i="6"/>
  <c r="G1799" i="6"/>
  <c r="F1799" i="6"/>
  <c r="D1799" i="6"/>
  <c r="E1799" i="6" s="1"/>
  <c r="C1799" i="6"/>
  <c r="B1799" i="6"/>
  <c r="K1787" i="6"/>
  <c r="I1787" i="6"/>
  <c r="J1787" i="6"/>
  <c r="H1787" i="6"/>
  <c r="G1787" i="6"/>
  <c r="F1787" i="6"/>
  <c r="D1787" i="6"/>
  <c r="E1787" i="6" s="1"/>
  <c r="C1787" i="6"/>
  <c r="B1787" i="6"/>
  <c r="K1775" i="6"/>
  <c r="I1775" i="6"/>
  <c r="J1775" i="6"/>
  <c r="H1775" i="6"/>
  <c r="G1775" i="6"/>
  <c r="F1775" i="6"/>
  <c r="D1775" i="6"/>
  <c r="E1775" i="6" s="1"/>
  <c r="C1775" i="6"/>
  <c r="B1775" i="6"/>
  <c r="K1763" i="6"/>
  <c r="I1763" i="6"/>
  <c r="J1763" i="6"/>
  <c r="H1763" i="6"/>
  <c r="G1763" i="6"/>
  <c r="F1763" i="6"/>
  <c r="D1763" i="6"/>
  <c r="E1763" i="6" s="1"/>
  <c r="C1763" i="6"/>
  <c r="B1763" i="6"/>
  <c r="B5" i="6"/>
  <c r="B41" i="6"/>
  <c r="B77" i="6"/>
  <c r="B113" i="6"/>
  <c r="B149" i="6"/>
  <c r="B185" i="6"/>
  <c r="B221" i="6"/>
  <c r="B257" i="6"/>
  <c r="B293" i="6"/>
  <c r="B329" i="6"/>
  <c r="B365" i="6"/>
  <c r="B401" i="6"/>
  <c r="B437" i="6"/>
  <c r="B473" i="6"/>
  <c r="B509" i="6"/>
  <c r="B545" i="6"/>
  <c r="B581" i="6"/>
  <c r="B617" i="6"/>
  <c r="B653" i="6"/>
  <c r="B689" i="6"/>
  <c r="B725" i="6"/>
  <c r="B761" i="6"/>
  <c r="B797" i="6"/>
  <c r="B833" i="6"/>
  <c r="B869" i="6"/>
  <c r="B905" i="6"/>
  <c r="B941" i="6"/>
  <c r="B977" i="6"/>
  <c r="B1013" i="6"/>
  <c r="B1049" i="6"/>
  <c r="B1085" i="6"/>
  <c r="B1121" i="6"/>
  <c r="B1157" i="6"/>
  <c r="B1205" i="6"/>
  <c r="B1253" i="6"/>
  <c r="B1301" i="6"/>
  <c r="B1349" i="6"/>
  <c r="B1397" i="6"/>
  <c r="B1445" i="6"/>
  <c r="B1493" i="6"/>
  <c r="B1781" i="6"/>
  <c r="B1829" i="6"/>
  <c r="B1877" i="6"/>
  <c r="B1925" i="6"/>
  <c r="B1973" i="6"/>
  <c r="B2021" i="6"/>
  <c r="B2069" i="6"/>
  <c r="B2117" i="6"/>
  <c r="B2165" i="6"/>
  <c r="B2213" i="6"/>
  <c r="B2261" i="6"/>
  <c r="B2309" i="6"/>
  <c r="B2357" i="6"/>
  <c r="B2405" i="6"/>
  <c r="B2453" i="6"/>
  <c r="B2501" i="6"/>
  <c r="B2549" i="6"/>
  <c r="B2597" i="6"/>
  <c r="B2645" i="6"/>
  <c r="B2693" i="6"/>
  <c r="B2741" i="6"/>
  <c r="B2789" i="6"/>
  <c r="B2837" i="6"/>
  <c r="B2885" i="6"/>
  <c r="B2933" i="6"/>
  <c r="B2981" i="6"/>
  <c r="B3029" i="6"/>
  <c r="B3077" i="6"/>
  <c r="B3125" i="6"/>
  <c r="B3173" i="6"/>
  <c r="B3221" i="6"/>
  <c r="B3269" i="6"/>
  <c r="B3317" i="6"/>
  <c r="B3365" i="6"/>
  <c r="C3099" i="6"/>
  <c r="C2534" i="6"/>
  <c r="D2319" i="6"/>
  <c r="E2319" i="6" s="1"/>
  <c r="K1135" i="6"/>
  <c r="I1135" i="6"/>
  <c r="J1135" i="6"/>
  <c r="H1135" i="6"/>
  <c r="G1135" i="6"/>
  <c r="F1135" i="6"/>
  <c r="D1135" i="6"/>
  <c r="E1135" i="6" s="1"/>
  <c r="C1135" i="6"/>
  <c r="K1039" i="6"/>
  <c r="I1039" i="6"/>
  <c r="J1039" i="6"/>
  <c r="H1039" i="6"/>
  <c r="G1039" i="6"/>
  <c r="F1039" i="6"/>
  <c r="D1039" i="6"/>
  <c r="E1039" i="6" s="1"/>
  <c r="C1039" i="6"/>
  <c r="K919" i="6"/>
  <c r="I919" i="6"/>
  <c r="J919" i="6"/>
  <c r="H919" i="6"/>
  <c r="G919" i="6"/>
  <c r="F919" i="6"/>
  <c r="D919" i="6"/>
  <c r="E919" i="6" s="1"/>
  <c r="C919" i="6"/>
  <c r="K799" i="6"/>
  <c r="I799" i="6"/>
  <c r="J799" i="6"/>
  <c r="H799" i="6"/>
  <c r="G799" i="6"/>
  <c r="F799" i="6"/>
  <c r="D799" i="6"/>
  <c r="E799" i="6" s="1"/>
  <c r="C799" i="6"/>
  <c r="K667" i="6"/>
  <c r="I667" i="6"/>
  <c r="J667" i="6"/>
  <c r="H667" i="6"/>
  <c r="G667" i="6"/>
  <c r="F667" i="6"/>
  <c r="D667" i="6"/>
  <c r="E667" i="6" s="1"/>
  <c r="C667" i="6"/>
  <c r="K535" i="6"/>
  <c r="I535" i="6"/>
  <c r="J535" i="6"/>
  <c r="H535" i="6"/>
  <c r="G535" i="6"/>
  <c r="F535" i="6"/>
  <c r="D535" i="6"/>
  <c r="E535" i="6" s="1"/>
  <c r="C535" i="6"/>
  <c r="K439" i="6"/>
  <c r="I439" i="6"/>
  <c r="J439" i="6"/>
  <c r="H439" i="6"/>
  <c r="G439" i="6"/>
  <c r="F439" i="6"/>
  <c r="D439" i="6"/>
  <c r="E439" i="6" s="1"/>
  <c r="C439" i="6"/>
  <c r="K391" i="6"/>
  <c r="I391" i="6"/>
  <c r="J391" i="6"/>
  <c r="H391" i="6"/>
  <c r="G391" i="6"/>
  <c r="F391" i="6"/>
  <c r="D391" i="6"/>
  <c r="E391" i="6" s="1"/>
  <c r="C391" i="6"/>
  <c r="K295" i="6"/>
  <c r="I295" i="6"/>
  <c r="J295" i="6"/>
  <c r="H295" i="6"/>
  <c r="G295" i="6"/>
  <c r="F295" i="6"/>
  <c r="D295" i="6"/>
  <c r="E295" i="6" s="1"/>
  <c r="C295" i="6"/>
  <c r="K223" i="6"/>
  <c r="I223" i="6"/>
  <c r="J223" i="6"/>
  <c r="H223" i="6"/>
  <c r="G223" i="6"/>
  <c r="F223" i="6"/>
  <c r="D223" i="6"/>
  <c r="E223" i="6" s="1"/>
  <c r="C223" i="6"/>
  <c r="K115" i="6"/>
  <c r="I115" i="6"/>
  <c r="J115" i="6"/>
  <c r="H115" i="6"/>
  <c r="G115" i="6"/>
  <c r="F115" i="6"/>
  <c r="D115" i="6"/>
  <c r="E115" i="6" s="1"/>
  <c r="C115" i="6"/>
  <c r="K3373" i="6"/>
  <c r="I3373" i="6"/>
  <c r="J3373" i="6"/>
  <c r="H3373" i="6"/>
  <c r="G3373" i="6"/>
  <c r="F3373" i="6"/>
  <c r="D3373" i="6"/>
  <c r="E3373" i="6" s="1"/>
  <c r="C3373" i="6"/>
  <c r="B3373" i="6"/>
  <c r="K3301" i="6"/>
  <c r="I3301" i="6"/>
  <c r="J3301" i="6"/>
  <c r="H3301" i="6"/>
  <c r="G3301" i="6"/>
  <c r="F3301" i="6"/>
  <c r="D3301" i="6"/>
  <c r="E3301" i="6" s="1"/>
  <c r="C3301" i="6"/>
  <c r="B3301" i="6"/>
  <c r="K3205" i="6"/>
  <c r="I3205" i="6"/>
  <c r="J3205" i="6"/>
  <c r="H3205" i="6"/>
  <c r="G3205" i="6"/>
  <c r="F3205" i="6"/>
  <c r="D3205" i="6"/>
  <c r="E3205" i="6" s="1"/>
  <c r="C3205" i="6"/>
  <c r="B3205" i="6"/>
  <c r="K3121" i="6"/>
  <c r="I3121" i="6"/>
  <c r="J3121" i="6"/>
  <c r="H3121" i="6"/>
  <c r="G3121" i="6"/>
  <c r="F3121" i="6"/>
  <c r="D3121" i="6"/>
  <c r="E3121" i="6" s="1"/>
  <c r="C3121" i="6"/>
  <c r="B3121" i="6"/>
  <c r="K3025" i="6"/>
  <c r="I3025" i="6"/>
  <c r="J3025" i="6"/>
  <c r="H3025" i="6"/>
  <c r="G3025" i="6"/>
  <c r="F3025" i="6"/>
  <c r="D3025" i="6"/>
  <c r="E3025" i="6" s="1"/>
  <c r="C3025" i="6"/>
  <c r="B3025" i="6"/>
  <c r="K2941" i="6"/>
  <c r="I2941" i="6"/>
  <c r="J2941" i="6"/>
  <c r="H2941" i="6"/>
  <c r="G2941" i="6"/>
  <c r="F2941" i="6"/>
  <c r="D2941" i="6"/>
  <c r="E2941" i="6" s="1"/>
  <c r="C2941" i="6"/>
  <c r="B2941" i="6"/>
  <c r="K2857" i="6"/>
  <c r="I2857" i="6"/>
  <c r="J2857" i="6"/>
  <c r="H2857" i="6"/>
  <c r="G2857" i="6"/>
  <c r="F2857" i="6"/>
  <c r="D2857" i="6"/>
  <c r="E2857" i="6" s="1"/>
  <c r="C2857" i="6"/>
  <c r="B2857" i="6"/>
  <c r="K2809" i="6"/>
  <c r="I2809" i="6"/>
  <c r="J2809" i="6"/>
  <c r="H2809" i="6"/>
  <c r="G2809" i="6"/>
  <c r="F2809" i="6"/>
  <c r="D2809" i="6"/>
  <c r="E2809" i="6" s="1"/>
  <c r="C2809" i="6"/>
  <c r="B2809" i="6"/>
  <c r="K2737" i="6"/>
  <c r="I2737" i="6"/>
  <c r="J2737" i="6"/>
  <c r="H2737" i="6"/>
  <c r="F2737" i="6"/>
  <c r="G2737" i="6"/>
  <c r="D2737" i="6"/>
  <c r="E2737" i="6" s="1"/>
  <c r="C2737" i="6"/>
  <c r="B2737" i="6"/>
  <c r="K2641" i="6"/>
  <c r="I2641" i="6"/>
  <c r="J2641" i="6"/>
  <c r="H2641" i="6"/>
  <c r="G2641" i="6"/>
  <c r="F2641" i="6"/>
  <c r="D2641" i="6"/>
  <c r="E2641" i="6" s="1"/>
  <c r="C2641" i="6"/>
  <c r="B2641" i="6"/>
  <c r="K2581" i="6"/>
  <c r="I2581" i="6"/>
  <c r="J2581" i="6"/>
  <c r="H2581" i="6"/>
  <c r="G2581" i="6"/>
  <c r="F2581" i="6"/>
  <c r="D2581" i="6"/>
  <c r="E2581" i="6" s="1"/>
  <c r="C2581" i="6"/>
  <c r="B2581" i="6"/>
  <c r="K2497" i="6"/>
  <c r="I2497" i="6"/>
  <c r="J2497" i="6"/>
  <c r="H2497" i="6"/>
  <c r="G2497" i="6"/>
  <c r="F2497" i="6"/>
  <c r="D2497" i="6"/>
  <c r="E2497" i="6" s="1"/>
  <c r="C2497" i="6"/>
  <c r="B2497" i="6"/>
  <c r="K2449" i="6"/>
  <c r="I2449" i="6"/>
  <c r="J2449" i="6"/>
  <c r="H2449" i="6"/>
  <c r="G2449" i="6"/>
  <c r="F2449" i="6"/>
  <c r="D2449" i="6"/>
  <c r="E2449" i="6" s="1"/>
  <c r="C2449" i="6"/>
  <c r="B2449" i="6"/>
  <c r="K2401" i="6"/>
  <c r="I2401" i="6"/>
  <c r="J2401" i="6"/>
  <c r="H2401" i="6"/>
  <c r="G2401" i="6"/>
  <c r="F2401" i="6"/>
  <c r="D2401" i="6"/>
  <c r="E2401" i="6" s="1"/>
  <c r="C2401" i="6"/>
  <c r="B2401" i="6"/>
  <c r="K2341" i="6"/>
  <c r="I2341" i="6"/>
  <c r="J2341" i="6"/>
  <c r="H2341" i="6"/>
  <c r="G2341" i="6"/>
  <c r="F2341" i="6"/>
  <c r="D2341" i="6"/>
  <c r="E2341" i="6" s="1"/>
  <c r="C2341" i="6"/>
  <c r="B2341" i="6"/>
  <c r="K2281" i="6"/>
  <c r="I2281" i="6"/>
  <c r="J2281" i="6"/>
  <c r="H2281" i="6"/>
  <c r="G2281" i="6"/>
  <c r="F2281" i="6"/>
  <c r="D2281" i="6"/>
  <c r="E2281" i="6" s="1"/>
  <c r="C2281" i="6"/>
  <c r="B2281" i="6"/>
  <c r="K2185" i="6"/>
  <c r="I2185" i="6"/>
  <c r="J2185" i="6"/>
  <c r="H2185" i="6"/>
  <c r="G2185" i="6"/>
  <c r="F2185" i="6"/>
  <c r="D2185" i="6"/>
  <c r="E2185" i="6" s="1"/>
  <c r="C2185" i="6"/>
  <c r="B2185" i="6"/>
  <c r="K2125" i="6"/>
  <c r="I2125" i="6"/>
  <c r="J2125" i="6"/>
  <c r="H2125" i="6"/>
  <c r="G2125" i="6"/>
  <c r="F2125" i="6"/>
  <c r="D2125" i="6"/>
  <c r="E2125" i="6" s="1"/>
  <c r="C2125" i="6"/>
  <c r="B2125" i="6"/>
  <c r="K2065" i="6"/>
  <c r="I2065" i="6"/>
  <c r="J2065" i="6"/>
  <c r="H2065" i="6"/>
  <c r="G2065" i="6"/>
  <c r="F2065" i="6"/>
  <c r="D2065" i="6"/>
  <c r="E2065" i="6" s="1"/>
  <c r="C2065" i="6"/>
  <c r="B2065" i="6"/>
  <c r="K2005" i="6"/>
  <c r="I2005" i="6"/>
  <c r="J2005" i="6"/>
  <c r="H2005" i="6"/>
  <c r="G2005" i="6"/>
  <c r="F2005" i="6"/>
  <c r="D2005" i="6"/>
  <c r="E2005" i="6" s="1"/>
  <c r="C2005" i="6"/>
  <c r="B2005" i="6"/>
  <c r="K1957" i="6"/>
  <c r="I1957" i="6"/>
  <c r="J1957" i="6"/>
  <c r="H1957" i="6"/>
  <c r="G1957" i="6"/>
  <c r="F1957" i="6"/>
  <c r="D1957" i="6"/>
  <c r="E1957" i="6" s="1"/>
  <c r="C1957" i="6"/>
  <c r="B1957" i="6"/>
  <c r="K1861" i="6"/>
  <c r="I1861" i="6"/>
  <c r="J1861" i="6"/>
  <c r="H1861" i="6"/>
  <c r="G1861" i="6"/>
  <c r="F1861" i="6"/>
  <c r="D1861" i="6"/>
  <c r="E1861" i="6" s="1"/>
  <c r="C1861" i="6"/>
  <c r="B1861" i="6"/>
  <c r="K1813" i="6"/>
  <c r="I1813" i="6"/>
  <c r="J1813" i="6"/>
  <c r="H1813" i="6"/>
  <c r="G1813" i="6"/>
  <c r="F1813" i="6"/>
  <c r="D1813" i="6"/>
  <c r="E1813" i="6" s="1"/>
  <c r="C1813" i="6"/>
  <c r="B1813" i="6"/>
  <c r="K1741" i="6"/>
  <c r="I1741" i="6"/>
  <c r="J1741" i="6"/>
  <c r="H1741" i="6"/>
  <c r="G1741" i="6"/>
  <c r="F1741" i="6"/>
  <c r="D1741" i="6"/>
  <c r="E1741" i="6" s="1"/>
  <c r="C1741" i="6"/>
  <c r="B1741" i="6"/>
  <c r="K1669" i="6"/>
  <c r="I1669" i="6"/>
  <c r="J1669" i="6"/>
  <c r="H1669" i="6"/>
  <c r="G1669" i="6"/>
  <c r="F1669" i="6"/>
  <c r="D1669" i="6"/>
  <c r="E1669" i="6" s="1"/>
  <c r="C1669" i="6"/>
  <c r="B1669" i="6"/>
  <c r="K1494" i="6"/>
  <c r="I1494" i="6"/>
  <c r="J1494" i="6"/>
  <c r="H1494" i="6"/>
  <c r="G1494" i="6"/>
  <c r="F1494" i="6"/>
  <c r="D1494" i="6"/>
  <c r="E1494" i="6" s="1"/>
  <c r="C1494" i="6"/>
  <c r="K1446" i="6"/>
  <c r="I1446" i="6"/>
  <c r="J1446" i="6"/>
  <c r="H1446" i="6"/>
  <c r="G1446" i="6"/>
  <c r="F1446" i="6"/>
  <c r="D1446" i="6"/>
  <c r="E1446" i="6" s="1"/>
  <c r="C1446" i="6"/>
  <c r="K1410" i="6"/>
  <c r="I1410" i="6"/>
  <c r="J1410" i="6"/>
  <c r="H1410" i="6"/>
  <c r="G1410" i="6"/>
  <c r="F1410" i="6"/>
  <c r="D1410" i="6"/>
  <c r="E1410" i="6" s="1"/>
  <c r="C1410" i="6"/>
  <c r="K1374" i="6"/>
  <c r="I1374" i="6"/>
  <c r="J1374" i="6"/>
  <c r="H1374" i="6"/>
  <c r="G1374" i="6"/>
  <c r="F1374" i="6"/>
  <c r="D1374" i="6"/>
  <c r="E1374" i="6" s="1"/>
  <c r="C1374" i="6"/>
  <c r="K1326" i="6"/>
  <c r="I1326" i="6"/>
  <c r="J1326" i="6"/>
  <c r="H1326" i="6"/>
  <c r="G1326" i="6"/>
  <c r="F1326" i="6"/>
  <c r="D1326" i="6"/>
  <c r="E1326" i="6" s="1"/>
  <c r="C1326" i="6"/>
  <c r="K1290" i="6"/>
  <c r="I1290" i="6"/>
  <c r="J1290" i="6"/>
  <c r="H1290" i="6"/>
  <c r="G1290" i="6"/>
  <c r="F1290" i="6"/>
  <c r="D1290" i="6"/>
  <c r="E1290" i="6" s="1"/>
  <c r="C1290" i="6"/>
  <c r="K1254" i="6"/>
  <c r="I1254" i="6"/>
  <c r="J1254" i="6"/>
  <c r="H1254" i="6"/>
  <c r="G1254" i="6"/>
  <c r="F1254" i="6"/>
  <c r="D1254" i="6"/>
  <c r="E1254" i="6" s="1"/>
  <c r="C1254" i="6"/>
  <c r="K1206" i="6"/>
  <c r="I1206" i="6"/>
  <c r="J1206" i="6"/>
  <c r="H1206" i="6"/>
  <c r="G1206" i="6"/>
  <c r="F1206" i="6"/>
  <c r="D1206" i="6"/>
  <c r="E1206" i="6" s="1"/>
  <c r="C1206" i="6"/>
  <c r="K1194" i="6"/>
  <c r="I1194" i="6"/>
  <c r="J1194" i="6"/>
  <c r="H1194" i="6"/>
  <c r="G1194" i="6"/>
  <c r="F1194" i="6"/>
  <c r="D1194" i="6"/>
  <c r="E1194" i="6" s="1"/>
  <c r="C1194" i="6"/>
  <c r="K1146" i="6"/>
  <c r="I1146" i="6"/>
  <c r="J1146" i="6"/>
  <c r="H1146" i="6"/>
  <c r="G1146" i="6"/>
  <c r="F1146" i="6"/>
  <c r="D1146" i="6"/>
  <c r="E1146" i="6" s="1"/>
  <c r="C1146" i="6"/>
  <c r="K1086" i="6"/>
  <c r="I1086" i="6"/>
  <c r="J1086" i="6"/>
  <c r="H1086" i="6"/>
  <c r="G1086" i="6"/>
  <c r="F1086" i="6"/>
  <c r="D1086" i="6"/>
  <c r="E1086" i="6" s="1"/>
  <c r="C1086" i="6"/>
  <c r="K1038" i="6"/>
  <c r="I1038" i="6"/>
  <c r="J1038" i="6"/>
  <c r="H1038" i="6"/>
  <c r="G1038" i="6"/>
  <c r="F1038" i="6"/>
  <c r="D1038" i="6"/>
  <c r="E1038" i="6" s="1"/>
  <c r="C1038" i="6"/>
  <c r="K990" i="6"/>
  <c r="I990" i="6"/>
  <c r="J990" i="6"/>
  <c r="H990" i="6"/>
  <c r="G990" i="6"/>
  <c r="F990" i="6"/>
  <c r="D990" i="6"/>
  <c r="E990" i="6" s="1"/>
  <c r="C990" i="6"/>
  <c r="K942" i="6"/>
  <c r="I942" i="6"/>
  <c r="J942" i="6"/>
  <c r="G942" i="6"/>
  <c r="H942" i="6"/>
  <c r="F942" i="6"/>
  <c r="D942" i="6"/>
  <c r="E942" i="6" s="1"/>
  <c r="C942" i="6"/>
  <c r="K894" i="6"/>
  <c r="I894" i="6"/>
  <c r="J894" i="6"/>
  <c r="H894" i="6"/>
  <c r="G894" i="6"/>
  <c r="F894" i="6"/>
  <c r="D894" i="6"/>
  <c r="E894" i="6" s="1"/>
  <c r="C894" i="6"/>
  <c r="K822" i="6"/>
  <c r="I822" i="6"/>
  <c r="J822" i="6"/>
  <c r="H822" i="6"/>
  <c r="G822" i="6"/>
  <c r="F822" i="6"/>
  <c r="D822" i="6"/>
  <c r="E822" i="6" s="1"/>
  <c r="C822" i="6"/>
  <c r="K786" i="6"/>
  <c r="I786" i="6"/>
  <c r="J786" i="6"/>
  <c r="H786" i="6"/>
  <c r="G786" i="6"/>
  <c r="F786" i="6"/>
  <c r="D786" i="6"/>
  <c r="E786" i="6" s="1"/>
  <c r="C786" i="6"/>
  <c r="K726" i="6"/>
  <c r="I726" i="6"/>
  <c r="J726" i="6"/>
  <c r="H726" i="6"/>
  <c r="G726" i="6"/>
  <c r="F726" i="6"/>
  <c r="D726" i="6"/>
  <c r="E726" i="6" s="1"/>
  <c r="C726" i="6"/>
  <c r="K678" i="6"/>
  <c r="I678" i="6"/>
  <c r="J678" i="6"/>
  <c r="H678" i="6"/>
  <c r="G678" i="6"/>
  <c r="F678" i="6"/>
  <c r="D678" i="6"/>
  <c r="E678" i="6" s="1"/>
  <c r="C678" i="6"/>
  <c r="K630" i="6"/>
  <c r="I630" i="6"/>
  <c r="J630" i="6"/>
  <c r="H630" i="6"/>
  <c r="G630" i="6"/>
  <c r="F630" i="6"/>
  <c r="D630" i="6"/>
  <c r="E630" i="6" s="1"/>
  <c r="C630" i="6"/>
  <c r="K606" i="6"/>
  <c r="I606" i="6"/>
  <c r="J606" i="6"/>
  <c r="H606" i="6"/>
  <c r="G606" i="6"/>
  <c r="F606" i="6"/>
  <c r="D606" i="6"/>
  <c r="E606" i="6" s="1"/>
  <c r="C606" i="6"/>
  <c r="K558" i="6"/>
  <c r="I558" i="6"/>
  <c r="J558" i="6"/>
  <c r="H558" i="6"/>
  <c r="G558" i="6"/>
  <c r="F558" i="6"/>
  <c r="D558" i="6"/>
  <c r="E558" i="6" s="1"/>
  <c r="C558" i="6"/>
  <c r="K522" i="6"/>
  <c r="I522" i="6"/>
  <c r="J522" i="6"/>
  <c r="H522" i="6"/>
  <c r="G522" i="6"/>
  <c r="F522" i="6"/>
  <c r="D522" i="6"/>
  <c r="E522" i="6" s="1"/>
  <c r="C522" i="6"/>
  <c r="K474" i="6"/>
  <c r="I474" i="6"/>
  <c r="J474" i="6"/>
  <c r="H474" i="6"/>
  <c r="G474" i="6"/>
  <c r="F474" i="6"/>
  <c r="D474" i="6"/>
  <c r="E474" i="6" s="1"/>
  <c r="C474" i="6"/>
  <c r="K438" i="6"/>
  <c r="I438" i="6"/>
  <c r="J438" i="6"/>
  <c r="G438" i="6"/>
  <c r="H438" i="6"/>
  <c r="F438" i="6"/>
  <c r="D438" i="6"/>
  <c r="E438" i="6" s="1"/>
  <c r="C438" i="6"/>
  <c r="K390" i="6"/>
  <c r="I390" i="6"/>
  <c r="J390" i="6"/>
  <c r="G390" i="6"/>
  <c r="H390" i="6"/>
  <c r="F390" i="6"/>
  <c r="D390" i="6"/>
  <c r="E390" i="6" s="1"/>
  <c r="C390" i="6"/>
  <c r="K342" i="6"/>
  <c r="I342" i="6"/>
  <c r="J342" i="6"/>
  <c r="G342" i="6"/>
  <c r="H342" i="6"/>
  <c r="F342" i="6"/>
  <c r="D342" i="6"/>
  <c r="E342" i="6" s="1"/>
  <c r="C342" i="6"/>
  <c r="K294" i="6"/>
  <c r="I294" i="6"/>
  <c r="J294" i="6"/>
  <c r="G294" i="6"/>
  <c r="H294" i="6"/>
  <c r="F294" i="6"/>
  <c r="D294" i="6"/>
  <c r="E294" i="6" s="1"/>
  <c r="C294" i="6"/>
  <c r="K246" i="6"/>
  <c r="I246" i="6"/>
  <c r="J246" i="6"/>
  <c r="H246" i="6"/>
  <c r="G246" i="6"/>
  <c r="F246" i="6"/>
  <c r="D246" i="6"/>
  <c r="E246" i="6" s="1"/>
  <c r="C246" i="6"/>
  <c r="K210" i="6"/>
  <c r="I210" i="6"/>
  <c r="J210" i="6"/>
  <c r="H210" i="6"/>
  <c r="G210" i="6"/>
  <c r="F210" i="6"/>
  <c r="D210" i="6"/>
  <c r="E210" i="6" s="1"/>
  <c r="C210" i="6"/>
  <c r="K174" i="6"/>
  <c r="I174" i="6"/>
  <c r="J174" i="6"/>
  <c r="H174" i="6"/>
  <c r="G174" i="6"/>
  <c r="F174" i="6"/>
  <c r="D174" i="6"/>
  <c r="E174" i="6" s="1"/>
  <c r="C174" i="6"/>
  <c r="K138" i="6"/>
  <c r="I138" i="6"/>
  <c r="J138" i="6"/>
  <c r="H138" i="6"/>
  <c r="G138" i="6"/>
  <c r="F138" i="6"/>
  <c r="D138" i="6"/>
  <c r="E138" i="6" s="1"/>
  <c r="C138" i="6"/>
  <c r="K102" i="6"/>
  <c r="I102" i="6"/>
  <c r="J102" i="6"/>
  <c r="H102" i="6"/>
  <c r="G102" i="6"/>
  <c r="F102" i="6"/>
  <c r="D102" i="6"/>
  <c r="E102" i="6" s="1"/>
  <c r="C102" i="6"/>
  <c r="K54" i="6"/>
  <c r="I54" i="6"/>
  <c r="J54" i="6"/>
  <c r="H54" i="6"/>
  <c r="G54" i="6"/>
  <c r="F54" i="6"/>
  <c r="D54" i="6"/>
  <c r="E54" i="6" s="1"/>
  <c r="C54" i="6"/>
  <c r="K3396" i="6"/>
  <c r="I3396" i="6"/>
  <c r="J3396" i="6"/>
  <c r="H3396" i="6"/>
  <c r="G3396" i="6"/>
  <c r="F3396" i="6"/>
  <c r="D3396" i="6"/>
  <c r="E3396" i="6" s="1"/>
  <c r="B3396" i="6"/>
  <c r="C3396" i="6"/>
  <c r="K3360" i="6"/>
  <c r="I3360" i="6"/>
  <c r="J3360" i="6"/>
  <c r="H3360" i="6"/>
  <c r="G3360" i="6"/>
  <c r="F3360" i="6"/>
  <c r="D3360" i="6"/>
  <c r="E3360" i="6" s="1"/>
  <c r="C3360" i="6"/>
  <c r="B3360" i="6"/>
  <c r="K3324" i="6"/>
  <c r="I3324" i="6"/>
  <c r="J3324" i="6"/>
  <c r="H3324" i="6"/>
  <c r="G3324" i="6"/>
  <c r="F3324" i="6"/>
  <c r="D3324" i="6"/>
  <c r="E3324" i="6" s="1"/>
  <c r="C3324" i="6"/>
  <c r="B3324" i="6"/>
  <c r="K3288" i="6"/>
  <c r="I3288" i="6"/>
  <c r="J3288" i="6"/>
  <c r="H3288" i="6"/>
  <c r="G3288" i="6"/>
  <c r="F3288" i="6"/>
  <c r="D3288" i="6"/>
  <c r="E3288" i="6" s="1"/>
  <c r="C3288" i="6"/>
  <c r="B3288" i="6"/>
  <c r="K3264" i="6"/>
  <c r="I3264" i="6"/>
  <c r="J3264" i="6"/>
  <c r="H3264" i="6"/>
  <c r="G3264" i="6"/>
  <c r="F3264" i="6"/>
  <c r="D3264" i="6"/>
  <c r="E3264" i="6" s="1"/>
  <c r="C3264" i="6"/>
  <c r="B3264" i="6"/>
  <c r="K3240" i="6"/>
  <c r="I3240" i="6"/>
  <c r="J3240" i="6"/>
  <c r="H3240" i="6"/>
  <c r="G3240" i="6"/>
  <c r="F3240" i="6"/>
  <c r="D3240" i="6"/>
  <c r="E3240" i="6" s="1"/>
  <c r="C3240" i="6"/>
  <c r="B3240" i="6"/>
  <c r="K3204" i="6"/>
  <c r="I3204" i="6"/>
  <c r="J3204" i="6"/>
  <c r="H3204" i="6"/>
  <c r="G3204" i="6"/>
  <c r="F3204" i="6"/>
  <c r="D3204" i="6"/>
  <c r="E3204" i="6" s="1"/>
  <c r="C3204" i="6"/>
  <c r="B3204" i="6"/>
  <c r="K3168" i="6"/>
  <c r="I3168" i="6"/>
  <c r="J3168" i="6"/>
  <c r="H3168" i="6"/>
  <c r="G3168" i="6"/>
  <c r="F3168" i="6"/>
  <c r="D3168" i="6"/>
  <c r="E3168" i="6" s="1"/>
  <c r="C3168" i="6"/>
  <c r="B3168" i="6"/>
  <c r="K3144" i="6"/>
  <c r="I3144" i="6"/>
  <c r="J3144" i="6"/>
  <c r="H3144" i="6"/>
  <c r="G3144" i="6"/>
  <c r="F3144" i="6"/>
  <c r="D3144" i="6"/>
  <c r="E3144" i="6" s="1"/>
  <c r="C3144" i="6"/>
  <c r="B3144" i="6"/>
  <c r="K3120" i="6"/>
  <c r="I3120" i="6"/>
  <c r="J3120" i="6"/>
  <c r="H3120" i="6"/>
  <c r="G3120" i="6"/>
  <c r="F3120" i="6"/>
  <c r="D3120" i="6"/>
  <c r="E3120" i="6" s="1"/>
  <c r="C3120" i="6"/>
  <c r="B3120" i="6"/>
  <c r="K3096" i="6"/>
  <c r="I3096" i="6"/>
  <c r="J3096" i="6"/>
  <c r="H3096" i="6"/>
  <c r="G3096" i="6"/>
  <c r="F3096" i="6"/>
  <c r="D3096" i="6"/>
  <c r="E3096" i="6" s="1"/>
  <c r="C3096" i="6"/>
  <c r="B3096" i="6"/>
  <c r="K3060" i="6"/>
  <c r="I3060" i="6"/>
  <c r="J3060" i="6"/>
  <c r="H3060" i="6"/>
  <c r="G3060" i="6"/>
  <c r="F3060" i="6"/>
  <c r="D3060" i="6"/>
  <c r="E3060" i="6" s="1"/>
  <c r="C3060" i="6"/>
  <c r="B3060" i="6"/>
  <c r="K3012" i="6"/>
  <c r="I3012" i="6"/>
  <c r="J3012" i="6"/>
  <c r="H3012" i="6"/>
  <c r="G3012" i="6"/>
  <c r="F3012" i="6"/>
  <c r="D3012" i="6"/>
  <c r="E3012" i="6" s="1"/>
  <c r="C3012" i="6"/>
  <c r="B3012" i="6"/>
  <c r="K2976" i="6"/>
  <c r="I2976" i="6"/>
  <c r="J2976" i="6"/>
  <c r="H2976" i="6"/>
  <c r="G2976" i="6"/>
  <c r="F2976" i="6"/>
  <c r="D2976" i="6"/>
  <c r="E2976" i="6" s="1"/>
  <c r="C2976" i="6"/>
  <c r="B2976" i="6"/>
  <c r="K2940" i="6"/>
  <c r="I2940" i="6"/>
  <c r="J2940" i="6"/>
  <c r="H2940" i="6"/>
  <c r="G2940" i="6"/>
  <c r="F2940" i="6"/>
  <c r="D2940" i="6"/>
  <c r="E2940" i="6" s="1"/>
  <c r="C2940" i="6"/>
  <c r="B2940" i="6"/>
  <c r="K2904" i="6"/>
  <c r="I2904" i="6"/>
  <c r="J2904" i="6"/>
  <c r="H2904" i="6"/>
  <c r="G2904" i="6"/>
  <c r="F2904" i="6"/>
  <c r="D2904" i="6"/>
  <c r="E2904" i="6" s="1"/>
  <c r="C2904" i="6"/>
  <c r="B2904" i="6"/>
  <c r="K2868" i="6"/>
  <c r="I2868" i="6"/>
  <c r="J2868" i="6"/>
  <c r="H2868" i="6"/>
  <c r="G2868" i="6"/>
  <c r="F2868" i="6"/>
  <c r="D2868" i="6"/>
  <c r="E2868" i="6" s="1"/>
  <c r="C2868" i="6"/>
  <c r="B2868" i="6"/>
  <c r="K2832" i="6"/>
  <c r="I2832" i="6"/>
  <c r="J2832" i="6"/>
  <c r="H2832" i="6"/>
  <c r="G2832" i="6"/>
  <c r="F2832" i="6"/>
  <c r="D2832" i="6"/>
  <c r="E2832" i="6" s="1"/>
  <c r="C2832" i="6"/>
  <c r="B2832" i="6"/>
  <c r="K2796" i="6"/>
  <c r="I2796" i="6"/>
  <c r="J2796" i="6"/>
  <c r="H2796" i="6"/>
  <c r="G2796" i="6"/>
  <c r="F2796" i="6"/>
  <c r="D2796" i="6"/>
  <c r="E2796" i="6" s="1"/>
  <c r="C2796" i="6"/>
  <c r="B2796" i="6"/>
  <c r="K2760" i="6"/>
  <c r="I2760" i="6"/>
  <c r="J2760" i="6"/>
  <c r="H2760" i="6"/>
  <c r="G2760" i="6"/>
  <c r="F2760" i="6"/>
  <c r="D2760" i="6"/>
  <c r="E2760" i="6" s="1"/>
  <c r="C2760" i="6"/>
  <c r="B2760" i="6"/>
  <c r="K2712" i="6"/>
  <c r="I2712" i="6"/>
  <c r="J2712" i="6"/>
  <c r="H2712" i="6"/>
  <c r="G2712" i="6"/>
  <c r="F2712" i="6"/>
  <c r="D2712" i="6"/>
  <c r="E2712" i="6" s="1"/>
  <c r="C2712" i="6"/>
  <c r="B2712" i="6"/>
  <c r="K2688" i="6"/>
  <c r="I2688" i="6"/>
  <c r="J2688" i="6"/>
  <c r="H2688" i="6"/>
  <c r="G2688" i="6"/>
  <c r="F2688" i="6"/>
  <c r="D2688" i="6"/>
  <c r="E2688" i="6" s="1"/>
  <c r="C2688" i="6"/>
  <c r="B2688" i="6"/>
  <c r="K2652" i="6"/>
  <c r="I2652" i="6"/>
  <c r="J2652" i="6"/>
  <c r="H2652" i="6"/>
  <c r="G2652" i="6"/>
  <c r="F2652" i="6"/>
  <c r="D2652" i="6"/>
  <c r="E2652" i="6" s="1"/>
  <c r="C2652" i="6"/>
  <c r="B2652" i="6"/>
  <c r="K2604" i="6"/>
  <c r="I2604" i="6"/>
  <c r="J2604" i="6"/>
  <c r="H2604" i="6"/>
  <c r="G2604" i="6"/>
  <c r="F2604" i="6"/>
  <c r="D2604" i="6"/>
  <c r="E2604" i="6" s="1"/>
  <c r="C2604" i="6"/>
  <c r="B2604" i="6"/>
  <c r="K2568" i="6"/>
  <c r="I2568" i="6"/>
  <c r="J2568" i="6"/>
  <c r="H2568" i="6"/>
  <c r="G2568" i="6"/>
  <c r="F2568" i="6"/>
  <c r="D2568" i="6"/>
  <c r="E2568" i="6" s="1"/>
  <c r="C2568" i="6"/>
  <c r="B2568" i="6"/>
  <c r="K2532" i="6"/>
  <c r="I2532" i="6"/>
  <c r="J2532" i="6"/>
  <c r="H2532" i="6"/>
  <c r="G2532" i="6"/>
  <c r="F2532" i="6"/>
  <c r="D2532" i="6"/>
  <c r="E2532" i="6" s="1"/>
  <c r="C2532" i="6"/>
  <c r="B2532" i="6"/>
  <c r="K2364" i="6"/>
  <c r="I2364" i="6"/>
  <c r="J2364" i="6"/>
  <c r="H2364" i="6"/>
  <c r="G2364" i="6"/>
  <c r="F2364" i="6"/>
  <c r="D2364" i="6"/>
  <c r="E2364" i="6" s="1"/>
  <c r="C2364" i="6"/>
  <c r="B2364" i="6"/>
  <c r="K22" i="6"/>
  <c r="I22" i="6"/>
  <c r="J22" i="6"/>
  <c r="H22" i="6"/>
  <c r="G22" i="6"/>
  <c r="F22" i="6"/>
  <c r="D22" i="6"/>
  <c r="E22" i="6" s="1"/>
  <c r="C22" i="6"/>
  <c r="B22" i="6"/>
  <c r="K1492" i="6"/>
  <c r="I1492" i="6"/>
  <c r="J1492" i="6"/>
  <c r="H1492" i="6"/>
  <c r="G1492" i="6"/>
  <c r="F1492" i="6"/>
  <c r="C1492" i="6"/>
  <c r="D1492" i="6"/>
  <c r="E1492" i="6" s="1"/>
  <c r="B1492" i="6"/>
  <c r="K1456" i="6"/>
  <c r="I1456" i="6"/>
  <c r="J1456" i="6"/>
  <c r="H1456" i="6"/>
  <c r="G1456" i="6"/>
  <c r="F1456" i="6"/>
  <c r="C1456" i="6"/>
  <c r="B1456" i="6"/>
  <c r="D1456" i="6"/>
  <c r="E1456" i="6" s="1"/>
  <c r="K1420" i="6"/>
  <c r="I1420" i="6"/>
  <c r="J1420" i="6"/>
  <c r="H1420" i="6"/>
  <c r="G1420" i="6"/>
  <c r="F1420" i="6"/>
  <c r="C1420" i="6"/>
  <c r="D1420" i="6"/>
  <c r="E1420" i="6" s="1"/>
  <c r="B1420" i="6"/>
  <c r="K1384" i="6"/>
  <c r="I1384" i="6"/>
  <c r="J1384" i="6"/>
  <c r="H1384" i="6"/>
  <c r="G1384" i="6"/>
  <c r="F1384" i="6"/>
  <c r="C1384" i="6"/>
  <c r="B1384" i="6"/>
  <c r="D1384" i="6"/>
  <c r="E1384" i="6" s="1"/>
  <c r="K1348" i="6"/>
  <c r="I1348" i="6"/>
  <c r="J1348" i="6"/>
  <c r="H1348" i="6"/>
  <c r="G1348" i="6"/>
  <c r="F1348" i="6"/>
  <c r="C1348" i="6"/>
  <c r="D1348" i="6"/>
  <c r="E1348" i="6" s="1"/>
  <c r="B1348" i="6"/>
  <c r="K1312" i="6"/>
  <c r="I1312" i="6"/>
  <c r="J1312" i="6"/>
  <c r="H1312" i="6"/>
  <c r="G1312" i="6"/>
  <c r="F1312" i="6"/>
  <c r="C1312" i="6"/>
  <c r="B1312" i="6"/>
  <c r="D1312" i="6"/>
  <c r="E1312" i="6" s="1"/>
  <c r="K1276" i="6"/>
  <c r="I1276" i="6"/>
  <c r="J1276" i="6"/>
  <c r="H1276" i="6"/>
  <c r="G1276" i="6"/>
  <c r="F1276" i="6"/>
  <c r="C1276" i="6"/>
  <c r="D1276" i="6"/>
  <c r="E1276" i="6" s="1"/>
  <c r="B1276" i="6"/>
  <c r="K1228" i="6"/>
  <c r="I1228" i="6"/>
  <c r="J1228" i="6"/>
  <c r="H1228" i="6"/>
  <c r="G1228" i="6"/>
  <c r="F1228" i="6"/>
  <c r="C1228" i="6"/>
  <c r="D1228" i="6"/>
  <c r="E1228" i="6" s="1"/>
  <c r="B1228" i="6"/>
  <c r="K1192" i="6"/>
  <c r="I1192" i="6"/>
  <c r="J1192" i="6"/>
  <c r="H1192" i="6"/>
  <c r="G1192" i="6"/>
  <c r="F1192" i="6"/>
  <c r="C1192" i="6"/>
  <c r="D1192" i="6"/>
  <c r="E1192" i="6" s="1"/>
  <c r="B1192" i="6"/>
  <c r="K1168" i="6"/>
  <c r="I1168" i="6"/>
  <c r="J1168" i="6"/>
  <c r="H1168" i="6"/>
  <c r="G1168" i="6"/>
  <c r="F1168" i="6"/>
  <c r="C1168" i="6"/>
  <c r="B1168" i="6"/>
  <c r="D1168" i="6"/>
  <c r="E1168" i="6" s="1"/>
  <c r="K1132" i="6"/>
  <c r="I1132" i="6"/>
  <c r="J1132" i="6"/>
  <c r="H1132" i="6"/>
  <c r="G1132" i="6"/>
  <c r="F1132" i="6"/>
  <c r="C1132" i="6"/>
  <c r="D1132" i="6"/>
  <c r="E1132" i="6" s="1"/>
  <c r="B1132" i="6"/>
  <c r="K1084" i="6"/>
  <c r="I1084" i="6"/>
  <c r="J1084" i="6"/>
  <c r="H1084" i="6"/>
  <c r="G1084" i="6"/>
  <c r="F1084" i="6"/>
  <c r="C1084" i="6"/>
  <c r="D1084" i="6"/>
  <c r="E1084" i="6" s="1"/>
  <c r="B1084" i="6"/>
  <c r="K1048" i="6"/>
  <c r="I1048" i="6"/>
  <c r="J1048" i="6"/>
  <c r="H1048" i="6"/>
  <c r="G1048" i="6"/>
  <c r="F1048" i="6"/>
  <c r="C1048" i="6"/>
  <c r="D1048" i="6"/>
  <c r="E1048" i="6" s="1"/>
  <c r="B1048" i="6"/>
  <c r="K1012" i="6"/>
  <c r="I1012" i="6"/>
  <c r="J1012" i="6"/>
  <c r="H1012" i="6"/>
  <c r="G1012" i="6"/>
  <c r="F1012" i="6"/>
  <c r="C1012" i="6"/>
  <c r="D1012" i="6"/>
  <c r="E1012" i="6" s="1"/>
  <c r="B1012" i="6"/>
  <c r="K976" i="6"/>
  <c r="I976" i="6"/>
  <c r="J976" i="6"/>
  <c r="H976" i="6"/>
  <c r="G976" i="6"/>
  <c r="F976" i="6"/>
  <c r="C976" i="6"/>
  <c r="D976" i="6"/>
  <c r="E976" i="6" s="1"/>
  <c r="B976" i="6"/>
  <c r="K940" i="6"/>
  <c r="I940" i="6"/>
  <c r="J940" i="6"/>
  <c r="H940" i="6"/>
  <c r="G940" i="6"/>
  <c r="F940" i="6"/>
  <c r="C940" i="6"/>
  <c r="D940" i="6"/>
  <c r="E940" i="6" s="1"/>
  <c r="B940" i="6"/>
  <c r="K904" i="6"/>
  <c r="I904" i="6"/>
  <c r="J904" i="6"/>
  <c r="H904" i="6"/>
  <c r="G904" i="6"/>
  <c r="F904" i="6"/>
  <c r="C904" i="6"/>
  <c r="D904" i="6"/>
  <c r="E904" i="6" s="1"/>
  <c r="B904" i="6"/>
  <c r="K868" i="6"/>
  <c r="I868" i="6"/>
  <c r="J868" i="6"/>
  <c r="H868" i="6"/>
  <c r="G868" i="6"/>
  <c r="F868" i="6"/>
  <c r="C868" i="6"/>
  <c r="D868" i="6"/>
  <c r="E868" i="6" s="1"/>
  <c r="B868" i="6"/>
  <c r="K832" i="6"/>
  <c r="I832" i="6"/>
  <c r="J832" i="6"/>
  <c r="H832" i="6"/>
  <c r="G832" i="6"/>
  <c r="F832" i="6"/>
  <c r="C832" i="6"/>
  <c r="D832" i="6"/>
  <c r="E832" i="6" s="1"/>
  <c r="B832" i="6"/>
  <c r="K796" i="6"/>
  <c r="I796" i="6"/>
  <c r="J796" i="6"/>
  <c r="H796" i="6"/>
  <c r="G796" i="6"/>
  <c r="F796" i="6"/>
  <c r="C796" i="6"/>
  <c r="D796" i="6"/>
  <c r="E796" i="6" s="1"/>
  <c r="B796" i="6"/>
  <c r="K772" i="6"/>
  <c r="I772" i="6"/>
  <c r="J772" i="6"/>
  <c r="H772" i="6"/>
  <c r="G772" i="6"/>
  <c r="F772" i="6"/>
  <c r="C772" i="6"/>
  <c r="D772" i="6"/>
  <c r="E772" i="6" s="1"/>
  <c r="B772" i="6"/>
  <c r="K736" i="6"/>
  <c r="I736" i="6"/>
  <c r="J736" i="6"/>
  <c r="H736" i="6"/>
  <c r="G736" i="6"/>
  <c r="F736" i="6"/>
  <c r="C736" i="6"/>
  <c r="B736" i="6"/>
  <c r="D736" i="6"/>
  <c r="E736" i="6" s="1"/>
  <c r="K700" i="6"/>
  <c r="I700" i="6"/>
  <c r="J700" i="6"/>
  <c r="H700" i="6"/>
  <c r="G700" i="6"/>
  <c r="F700" i="6"/>
  <c r="D700" i="6"/>
  <c r="E700" i="6" s="1"/>
  <c r="C700" i="6"/>
  <c r="B700" i="6"/>
  <c r="K664" i="6"/>
  <c r="I664" i="6"/>
  <c r="J664" i="6"/>
  <c r="H664" i="6"/>
  <c r="G664" i="6"/>
  <c r="F664" i="6"/>
  <c r="D664" i="6"/>
  <c r="E664" i="6" s="1"/>
  <c r="C664" i="6"/>
  <c r="B664" i="6"/>
  <c r="K640" i="6"/>
  <c r="I640" i="6"/>
  <c r="J640" i="6"/>
  <c r="H640" i="6"/>
  <c r="G640" i="6"/>
  <c r="F640" i="6"/>
  <c r="D640" i="6"/>
  <c r="E640" i="6" s="1"/>
  <c r="C640" i="6"/>
  <c r="B640" i="6"/>
  <c r="K604" i="6"/>
  <c r="I604" i="6"/>
  <c r="J604" i="6"/>
  <c r="H604" i="6"/>
  <c r="G604" i="6"/>
  <c r="F604" i="6"/>
  <c r="D604" i="6"/>
  <c r="E604" i="6" s="1"/>
  <c r="C604" i="6"/>
  <c r="B604" i="6"/>
  <c r="K568" i="6"/>
  <c r="I568" i="6"/>
  <c r="J568" i="6"/>
  <c r="H568" i="6"/>
  <c r="G568" i="6"/>
  <c r="F568" i="6"/>
  <c r="D568" i="6"/>
  <c r="E568" i="6" s="1"/>
  <c r="C568" i="6"/>
  <c r="B568" i="6"/>
  <c r="K532" i="6"/>
  <c r="I532" i="6"/>
  <c r="J532" i="6"/>
  <c r="H532" i="6"/>
  <c r="G532" i="6"/>
  <c r="F532" i="6"/>
  <c r="D532" i="6"/>
  <c r="E532" i="6" s="1"/>
  <c r="C532" i="6"/>
  <c r="B532" i="6"/>
  <c r="K496" i="6"/>
  <c r="I496" i="6"/>
  <c r="J496" i="6"/>
  <c r="H496" i="6"/>
  <c r="G496" i="6"/>
  <c r="F496" i="6"/>
  <c r="D496" i="6"/>
  <c r="E496" i="6" s="1"/>
  <c r="C496" i="6"/>
  <c r="B496" i="6"/>
  <c r="K436" i="6"/>
  <c r="I436" i="6"/>
  <c r="J436" i="6"/>
  <c r="H436" i="6"/>
  <c r="G436" i="6"/>
  <c r="F436" i="6"/>
  <c r="D436" i="6"/>
  <c r="E436" i="6" s="1"/>
  <c r="C436" i="6"/>
  <c r="B436" i="6"/>
  <c r="K304" i="6"/>
  <c r="I304" i="6"/>
  <c r="J304" i="6"/>
  <c r="H304" i="6"/>
  <c r="G304" i="6"/>
  <c r="F304" i="6"/>
  <c r="D304" i="6"/>
  <c r="E304" i="6" s="1"/>
  <c r="C304" i="6"/>
  <c r="B304" i="6"/>
  <c r="K2998" i="6"/>
  <c r="I2998" i="6"/>
  <c r="J2998" i="6"/>
  <c r="H2998" i="6"/>
  <c r="G2998" i="6"/>
  <c r="F2998" i="6"/>
  <c r="D2998" i="6"/>
  <c r="E2998" i="6" s="1"/>
  <c r="C2998" i="6"/>
  <c r="B2998" i="6"/>
  <c r="C3063" i="6"/>
  <c r="C2462" i="6"/>
  <c r="D1887" i="6"/>
  <c r="E1887" i="6" s="1"/>
  <c r="B3" i="6"/>
  <c r="K3" i="6"/>
  <c r="I3" i="6"/>
  <c r="J3" i="6"/>
  <c r="H3" i="6"/>
  <c r="G3" i="6"/>
  <c r="F3" i="6"/>
  <c r="D3" i="6"/>
  <c r="E3" i="6" s="1"/>
  <c r="K21" i="6"/>
  <c r="I21" i="6"/>
  <c r="J21" i="6"/>
  <c r="H21" i="6"/>
  <c r="G21" i="6"/>
  <c r="F21" i="6"/>
  <c r="D21" i="6"/>
  <c r="E21" i="6" s="1"/>
  <c r="C21" i="6"/>
  <c r="B21" i="6"/>
  <c r="K9" i="6"/>
  <c r="I9" i="6"/>
  <c r="J9" i="6"/>
  <c r="H9" i="6"/>
  <c r="G9" i="6"/>
  <c r="F9" i="6"/>
  <c r="D9" i="6"/>
  <c r="E9" i="6" s="1"/>
  <c r="C9" i="6"/>
  <c r="B9" i="6"/>
  <c r="K1491" i="6"/>
  <c r="I1491" i="6"/>
  <c r="J1491" i="6"/>
  <c r="H1491" i="6"/>
  <c r="G1491" i="6"/>
  <c r="F1491" i="6"/>
  <c r="D1491" i="6"/>
  <c r="E1491" i="6" s="1"/>
  <c r="B1491" i="6"/>
  <c r="C1491" i="6"/>
  <c r="K1479" i="6"/>
  <c r="I1479" i="6"/>
  <c r="J1479" i="6"/>
  <c r="H1479" i="6"/>
  <c r="G1479" i="6"/>
  <c r="F1479" i="6"/>
  <c r="D1479" i="6"/>
  <c r="E1479" i="6" s="1"/>
  <c r="B1479" i="6"/>
  <c r="C1479" i="6"/>
  <c r="K1467" i="6"/>
  <c r="I1467" i="6"/>
  <c r="J1467" i="6"/>
  <c r="H1467" i="6"/>
  <c r="G1467" i="6"/>
  <c r="F1467" i="6"/>
  <c r="D1467" i="6"/>
  <c r="E1467" i="6" s="1"/>
  <c r="C1467" i="6"/>
  <c r="B1467" i="6"/>
  <c r="K1455" i="6"/>
  <c r="I1455" i="6"/>
  <c r="J1455" i="6"/>
  <c r="H1455" i="6"/>
  <c r="G1455" i="6"/>
  <c r="F1455" i="6"/>
  <c r="B1455" i="6"/>
  <c r="C1455" i="6"/>
  <c r="K1443" i="6"/>
  <c r="I1443" i="6"/>
  <c r="J1443" i="6"/>
  <c r="H1443" i="6"/>
  <c r="G1443" i="6"/>
  <c r="F1443" i="6"/>
  <c r="D1443" i="6"/>
  <c r="E1443" i="6" s="1"/>
  <c r="B1443" i="6"/>
  <c r="C1443" i="6"/>
  <c r="K1431" i="6"/>
  <c r="I1431" i="6"/>
  <c r="J1431" i="6"/>
  <c r="H1431" i="6"/>
  <c r="G1431" i="6"/>
  <c r="F1431" i="6"/>
  <c r="D1431" i="6"/>
  <c r="E1431" i="6" s="1"/>
  <c r="B1431" i="6"/>
  <c r="C1431" i="6"/>
  <c r="K1419" i="6"/>
  <c r="I1419" i="6"/>
  <c r="J1419" i="6"/>
  <c r="H1419" i="6"/>
  <c r="G1419" i="6"/>
  <c r="F1419" i="6"/>
  <c r="D1419" i="6"/>
  <c r="E1419" i="6" s="1"/>
  <c r="B1419" i="6"/>
  <c r="C1419" i="6"/>
  <c r="K1407" i="6"/>
  <c r="I1407" i="6"/>
  <c r="J1407" i="6"/>
  <c r="H1407" i="6"/>
  <c r="G1407" i="6"/>
  <c r="F1407" i="6"/>
  <c r="D1407" i="6"/>
  <c r="E1407" i="6" s="1"/>
  <c r="B1407" i="6"/>
  <c r="C1407" i="6"/>
  <c r="K1395" i="6"/>
  <c r="I1395" i="6"/>
  <c r="J1395" i="6"/>
  <c r="H1395" i="6"/>
  <c r="G1395" i="6"/>
  <c r="F1395" i="6"/>
  <c r="D1395" i="6"/>
  <c r="E1395" i="6" s="1"/>
  <c r="C1395" i="6"/>
  <c r="B1395" i="6"/>
  <c r="K1383" i="6"/>
  <c r="I1383" i="6"/>
  <c r="J1383" i="6"/>
  <c r="H1383" i="6"/>
  <c r="G1383" i="6"/>
  <c r="F1383" i="6"/>
  <c r="B1383" i="6"/>
  <c r="D1383" i="6"/>
  <c r="E1383" i="6" s="1"/>
  <c r="C1383" i="6"/>
  <c r="K1371" i="6"/>
  <c r="I1371" i="6"/>
  <c r="J1371" i="6"/>
  <c r="H1371" i="6"/>
  <c r="G1371" i="6"/>
  <c r="F1371" i="6"/>
  <c r="D1371" i="6"/>
  <c r="E1371" i="6" s="1"/>
  <c r="B1371" i="6"/>
  <c r="C1371" i="6"/>
  <c r="K1359" i="6"/>
  <c r="I1359" i="6"/>
  <c r="J1359" i="6"/>
  <c r="H1359" i="6"/>
  <c r="G1359" i="6"/>
  <c r="F1359" i="6"/>
  <c r="D1359" i="6"/>
  <c r="E1359" i="6" s="1"/>
  <c r="B1359" i="6"/>
  <c r="C1359" i="6"/>
  <c r="K1347" i="6"/>
  <c r="I1347" i="6"/>
  <c r="J1347" i="6"/>
  <c r="H1347" i="6"/>
  <c r="G1347" i="6"/>
  <c r="F1347" i="6"/>
  <c r="D1347" i="6"/>
  <c r="E1347" i="6" s="1"/>
  <c r="B1347" i="6"/>
  <c r="C1347" i="6"/>
  <c r="K1335" i="6"/>
  <c r="I1335" i="6"/>
  <c r="J1335" i="6"/>
  <c r="H1335" i="6"/>
  <c r="G1335" i="6"/>
  <c r="F1335" i="6"/>
  <c r="D1335" i="6"/>
  <c r="E1335" i="6" s="1"/>
  <c r="B1335" i="6"/>
  <c r="C1335" i="6"/>
  <c r="K1323" i="6"/>
  <c r="I1323" i="6"/>
  <c r="J1323" i="6"/>
  <c r="H1323" i="6"/>
  <c r="G1323" i="6"/>
  <c r="F1323" i="6"/>
  <c r="D1323" i="6"/>
  <c r="E1323" i="6" s="1"/>
  <c r="C1323" i="6"/>
  <c r="B1323" i="6"/>
  <c r="K1311" i="6"/>
  <c r="I1311" i="6"/>
  <c r="J1311" i="6"/>
  <c r="H1311" i="6"/>
  <c r="G1311" i="6"/>
  <c r="F1311" i="6"/>
  <c r="B1311" i="6"/>
  <c r="D1311" i="6"/>
  <c r="E1311" i="6" s="1"/>
  <c r="C1311" i="6"/>
  <c r="K1299" i="6"/>
  <c r="I1299" i="6"/>
  <c r="J1299" i="6"/>
  <c r="H1299" i="6"/>
  <c r="G1299" i="6"/>
  <c r="F1299" i="6"/>
  <c r="D1299" i="6"/>
  <c r="E1299" i="6" s="1"/>
  <c r="B1299" i="6"/>
  <c r="C1299" i="6"/>
  <c r="K1287" i="6"/>
  <c r="I1287" i="6"/>
  <c r="J1287" i="6"/>
  <c r="H1287" i="6"/>
  <c r="G1287" i="6"/>
  <c r="F1287" i="6"/>
  <c r="D1287" i="6"/>
  <c r="E1287" i="6" s="1"/>
  <c r="B1287" i="6"/>
  <c r="C1287" i="6"/>
  <c r="K1275" i="6"/>
  <c r="I1275" i="6"/>
  <c r="J1275" i="6"/>
  <c r="H1275" i="6"/>
  <c r="G1275" i="6"/>
  <c r="F1275" i="6"/>
  <c r="D1275" i="6"/>
  <c r="E1275" i="6" s="1"/>
  <c r="B1275" i="6"/>
  <c r="C1275" i="6"/>
  <c r="K1263" i="6"/>
  <c r="I1263" i="6"/>
  <c r="J1263" i="6"/>
  <c r="H1263" i="6"/>
  <c r="G1263" i="6"/>
  <c r="F1263" i="6"/>
  <c r="D1263" i="6"/>
  <c r="E1263" i="6" s="1"/>
  <c r="B1263" i="6"/>
  <c r="C1263" i="6"/>
  <c r="K1251" i="6"/>
  <c r="I1251" i="6"/>
  <c r="J1251" i="6"/>
  <c r="H1251" i="6"/>
  <c r="G1251" i="6"/>
  <c r="F1251" i="6"/>
  <c r="D1251" i="6"/>
  <c r="E1251" i="6" s="1"/>
  <c r="C1251" i="6"/>
  <c r="B1251" i="6"/>
  <c r="K1239" i="6"/>
  <c r="I1239" i="6"/>
  <c r="J1239" i="6"/>
  <c r="H1239" i="6"/>
  <c r="G1239" i="6"/>
  <c r="F1239" i="6"/>
  <c r="B1239" i="6"/>
  <c r="D1239" i="6"/>
  <c r="E1239" i="6" s="1"/>
  <c r="C1239" i="6"/>
  <c r="K1227" i="6"/>
  <c r="I1227" i="6"/>
  <c r="J1227" i="6"/>
  <c r="H1227" i="6"/>
  <c r="G1227" i="6"/>
  <c r="F1227" i="6"/>
  <c r="D1227" i="6"/>
  <c r="E1227" i="6" s="1"/>
  <c r="B1227" i="6"/>
  <c r="C1227" i="6"/>
  <c r="K1215" i="6"/>
  <c r="I1215" i="6"/>
  <c r="J1215" i="6"/>
  <c r="H1215" i="6"/>
  <c r="G1215" i="6"/>
  <c r="F1215" i="6"/>
  <c r="D1215" i="6"/>
  <c r="E1215" i="6" s="1"/>
  <c r="B1215" i="6"/>
  <c r="C1215" i="6"/>
  <c r="K1203" i="6"/>
  <c r="I1203" i="6"/>
  <c r="J1203" i="6"/>
  <c r="H1203" i="6"/>
  <c r="G1203" i="6"/>
  <c r="F1203" i="6"/>
  <c r="D1203" i="6"/>
  <c r="E1203" i="6" s="1"/>
  <c r="B1203" i="6"/>
  <c r="C1203" i="6"/>
  <c r="K1191" i="6"/>
  <c r="I1191" i="6"/>
  <c r="J1191" i="6"/>
  <c r="H1191" i="6"/>
  <c r="G1191" i="6"/>
  <c r="F1191" i="6"/>
  <c r="D1191" i="6"/>
  <c r="E1191" i="6" s="1"/>
  <c r="B1191" i="6"/>
  <c r="C1191" i="6"/>
  <c r="K1179" i="6"/>
  <c r="I1179" i="6"/>
  <c r="J1179" i="6"/>
  <c r="H1179" i="6"/>
  <c r="G1179" i="6"/>
  <c r="F1179" i="6"/>
  <c r="D1179" i="6"/>
  <c r="E1179" i="6" s="1"/>
  <c r="C1179" i="6"/>
  <c r="B1179" i="6"/>
  <c r="K1167" i="6"/>
  <c r="I1167" i="6"/>
  <c r="J1167" i="6"/>
  <c r="H1167" i="6"/>
  <c r="G1167" i="6"/>
  <c r="F1167" i="6"/>
  <c r="B1167" i="6"/>
  <c r="D1167" i="6"/>
  <c r="E1167" i="6" s="1"/>
  <c r="C1167" i="6"/>
  <c r="K1155" i="6"/>
  <c r="I1155" i="6"/>
  <c r="J1155" i="6"/>
  <c r="H1155" i="6"/>
  <c r="G1155" i="6"/>
  <c r="F1155" i="6"/>
  <c r="D1155" i="6"/>
  <c r="E1155" i="6" s="1"/>
  <c r="B1155" i="6"/>
  <c r="C1155" i="6"/>
  <c r="K1143" i="6"/>
  <c r="I1143" i="6"/>
  <c r="J1143" i="6"/>
  <c r="G1143" i="6"/>
  <c r="H1143" i="6"/>
  <c r="F1143" i="6"/>
  <c r="D1143" i="6"/>
  <c r="E1143" i="6" s="1"/>
  <c r="B1143" i="6"/>
  <c r="C1143" i="6"/>
  <c r="K1131" i="6"/>
  <c r="I1131" i="6"/>
  <c r="J1131" i="6"/>
  <c r="H1131" i="6"/>
  <c r="G1131" i="6"/>
  <c r="F1131" i="6"/>
  <c r="D1131" i="6"/>
  <c r="E1131" i="6" s="1"/>
  <c r="B1131" i="6"/>
  <c r="C1131" i="6"/>
  <c r="K1119" i="6"/>
  <c r="I1119" i="6"/>
  <c r="J1119" i="6"/>
  <c r="H1119" i="6"/>
  <c r="G1119" i="6"/>
  <c r="F1119" i="6"/>
  <c r="D1119" i="6"/>
  <c r="E1119" i="6" s="1"/>
  <c r="B1119" i="6"/>
  <c r="C1119" i="6"/>
  <c r="K1107" i="6"/>
  <c r="I1107" i="6"/>
  <c r="J1107" i="6"/>
  <c r="H1107" i="6"/>
  <c r="G1107" i="6"/>
  <c r="F1107" i="6"/>
  <c r="D1107" i="6"/>
  <c r="E1107" i="6" s="1"/>
  <c r="C1107" i="6"/>
  <c r="B1107" i="6"/>
  <c r="K1095" i="6"/>
  <c r="I1095" i="6"/>
  <c r="J1095" i="6"/>
  <c r="H1095" i="6"/>
  <c r="G1095" i="6"/>
  <c r="F1095" i="6"/>
  <c r="D1095" i="6"/>
  <c r="E1095" i="6" s="1"/>
  <c r="B1095" i="6"/>
  <c r="C1095" i="6"/>
  <c r="K1083" i="6"/>
  <c r="I1083" i="6"/>
  <c r="J1083" i="6"/>
  <c r="H1083" i="6"/>
  <c r="G1083" i="6"/>
  <c r="F1083" i="6"/>
  <c r="D1083" i="6"/>
  <c r="E1083" i="6" s="1"/>
  <c r="B1083" i="6"/>
  <c r="C1083" i="6"/>
  <c r="K1071" i="6"/>
  <c r="I1071" i="6"/>
  <c r="J1071" i="6"/>
  <c r="H1071" i="6"/>
  <c r="G1071" i="6"/>
  <c r="F1071" i="6"/>
  <c r="D1071" i="6"/>
  <c r="E1071" i="6" s="1"/>
  <c r="B1071" i="6"/>
  <c r="C1071" i="6"/>
  <c r="K1059" i="6"/>
  <c r="I1059" i="6"/>
  <c r="J1059" i="6"/>
  <c r="H1059" i="6"/>
  <c r="G1059" i="6"/>
  <c r="F1059" i="6"/>
  <c r="D1059" i="6"/>
  <c r="E1059" i="6" s="1"/>
  <c r="B1059" i="6"/>
  <c r="C1059" i="6"/>
  <c r="K1047" i="6"/>
  <c r="I1047" i="6"/>
  <c r="J1047" i="6"/>
  <c r="H1047" i="6"/>
  <c r="G1047" i="6"/>
  <c r="F1047" i="6"/>
  <c r="D1047" i="6"/>
  <c r="E1047" i="6" s="1"/>
  <c r="B1047" i="6"/>
  <c r="C1047" i="6"/>
  <c r="K1035" i="6"/>
  <c r="I1035" i="6"/>
  <c r="J1035" i="6"/>
  <c r="H1035" i="6"/>
  <c r="G1035" i="6"/>
  <c r="F1035" i="6"/>
  <c r="D1035" i="6"/>
  <c r="E1035" i="6" s="1"/>
  <c r="C1035" i="6"/>
  <c r="B1035" i="6"/>
  <c r="K1023" i="6"/>
  <c r="I1023" i="6"/>
  <c r="J1023" i="6"/>
  <c r="H1023" i="6"/>
  <c r="G1023" i="6"/>
  <c r="F1023" i="6"/>
  <c r="B1023" i="6"/>
  <c r="C1023" i="6"/>
  <c r="K1011" i="6"/>
  <c r="I1011" i="6"/>
  <c r="J1011" i="6"/>
  <c r="H1011" i="6"/>
  <c r="G1011" i="6"/>
  <c r="F1011" i="6"/>
  <c r="D1011" i="6"/>
  <c r="E1011" i="6" s="1"/>
  <c r="B1011" i="6"/>
  <c r="C1011" i="6"/>
  <c r="K999" i="6"/>
  <c r="I999" i="6"/>
  <c r="J999" i="6"/>
  <c r="H999" i="6"/>
  <c r="G999" i="6"/>
  <c r="F999" i="6"/>
  <c r="D999" i="6"/>
  <c r="E999" i="6" s="1"/>
  <c r="B999" i="6"/>
  <c r="C999" i="6"/>
  <c r="K987" i="6"/>
  <c r="I987" i="6"/>
  <c r="J987" i="6"/>
  <c r="H987" i="6"/>
  <c r="G987" i="6"/>
  <c r="F987" i="6"/>
  <c r="D987" i="6"/>
  <c r="E987" i="6" s="1"/>
  <c r="B987" i="6"/>
  <c r="C987" i="6"/>
  <c r="K975" i="6"/>
  <c r="I975" i="6"/>
  <c r="J975" i="6"/>
  <c r="H975" i="6"/>
  <c r="G975" i="6"/>
  <c r="F975" i="6"/>
  <c r="D975" i="6"/>
  <c r="E975" i="6" s="1"/>
  <c r="B975" i="6"/>
  <c r="C975" i="6"/>
  <c r="K963" i="6"/>
  <c r="I963" i="6"/>
  <c r="J963" i="6"/>
  <c r="H963" i="6"/>
  <c r="G963" i="6"/>
  <c r="F963" i="6"/>
  <c r="D963" i="6"/>
  <c r="E963" i="6" s="1"/>
  <c r="C963" i="6"/>
  <c r="B963" i="6"/>
  <c r="K951" i="6"/>
  <c r="I951" i="6"/>
  <c r="J951" i="6"/>
  <c r="H951" i="6"/>
  <c r="G951" i="6"/>
  <c r="F951" i="6"/>
  <c r="B951" i="6"/>
  <c r="D951" i="6"/>
  <c r="E951" i="6" s="1"/>
  <c r="C951" i="6"/>
  <c r="K939" i="6"/>
  <c r="I939" i="6"/>
  <c r="J939" i="6"/>
  <c r="H939" i="6"/>
  <c r="G939" i="6"/>
  <c r="F939" i="6"/>
  <c r="D939" i="6"/>
  <c r="E939" i="6" s="1"/>
  <c r="B939" i="6"/>
  <c r="C939" i="6"/>
  <c r="K927" i="6"/>
  <c r="I927" i="6"/>
  <c r="J927" i="6"/>
  <c r="H927" i="6"/>
  <c r="G927" i="6"/>
  <c r="F927" i="6"/>
  <c r="D927" i="6"/>
  <c r="E927" i="6" s="1"/>
  <c r="B927" i="6"/>
  <c r="C927" i="6"/>
  <c r="K915" i="6"/>
  <c r="I915" i="6"/>
  <c r="J915" i="6"/>
  <c r="H915" i="6"/>
  <c r="G915" i="6"/>
  <c r="F915" i="6"/>
  <c r="D915" i="6"/>
  <c r="E915" i="6" s="1"/>
  <c r="B915" i="6"/>
  <c r="C915" i="6"/>
  <c r="K903" i="6"/>
  <c r="I903" i="6"/>
  <c r="J903" i="6"/>
  <c r="H903" i="6"/>
  <c r="G903" i="6"/>
  <c r="F903" i="6"/>
  <c r="D903" i="6"/>
  <c r="E903" i="6" s="1"/>
  <c r="B903" i="6"/>
  <c r="C903" i="6"/>
  <c r="K891" i="6"/>
  <c r="I891" i="6"/>
  <c r="J891" i="6"/>
  <c r="H891" i="6"/>
  <c r="G891" i="6"/>
  <c r="F891" i="6"/>
  <c r="D891" i="6"/>
  <c r="E891" i="6" s="1"/>
  <c r="C891" i="6"/>
  <c r="B891" i="6"/>
  <c r="K879" i="6"/>
  <c r="I879" i="6"/>
  <c r="J879" i="6"/>
  <c r="H879" i="6"/>
  <c r="G879" i="6"/>
  <c r="F879" i="6"/>
  <c r="B879" i="6"/>
  <c r="D879" i="6"/>
  <c r="E879" i="6" s="1"/>
  <c r="C879" i="6"/>
  <c r="K867" i="6"/>
  <c r="I867" i="6"/>
  <c r="J867" i="6"/>
  <c r="H867" i="6"/>
  <c r="G867" i="6"/>
  <c r="F867" i="6"/>
  <c r="D867" i="6"/>
  <c r="E867" i="6" s="1"/>
  <c r="B867" i="6"/>
  <c r="C867" i="6"/>
  <c r="K855" i="6"/>
  <c r="I855" i="6"/>
  <c r="J855" i="6"/>
  <c r="G855" i="6"/>
  <c r="H855" i="6"/>
  <c r="F855" i="6"/>
  <c r="D855" i="6"/>
  <c r="E855" i="6" s="1"/>
  <c r="B855" i="6"/>
  <c r="C855" i="6"/>
  <c r="K843" i="6"/>
  <c r="I843" i="6"/>
  <c r="J843" i="6"/>
  <c r="H843" i="6"/>
  <c r="G843" i="6"/>
  <c r="F843" i="6"/>
  <c r="D843" i="6"/>
  <c r="E843" i="6" s="1"/>
  <c r="B843" i="6"/>
  <c r="C843" i="6"/>
  <c r="K831" i="6"/>
  <c r="I831" i="6"/>
  <c r="J831" i="6"/>
  <c r="H831" i="6"/>
  <c r="G831" i="6"/>
  <c r="F831" i="6"/>
  <c r="D831" i="6"/>
  <c r="E831" i="6" s="1"/>
  <c r="B831" i="6"/>
  <c r="C831" i="6"/>
  <c r="K819" i="6"/>
  <c r="I819" i="6"/>
  <c r="J819" i="6"/>
  <c r="H819" i="6"/>
  <c r="G819" i="6"/>
  <c r="F819" i="6"/>
  <c r="D819" i="6"/>
  <c r="E819" i="6" s="1"/>
  <c r="C819" i="6"/>
  <c r="B819" i="6"/>
  <c r="K807" i="6"/>
  <c r="I807" i="6"/>
  <c r="J807" i="6"/>
  <c r="H807" i="6"/>
  <c r="G807" i="6"/>
  <c r="F807" i="6"/>
  <c r="B807" i="6"/>
  <c r="D807" i="6"/>
  <c r="E807" i="6" s="1"/>
  <c r="C807" i="6"/>
  <c r="K795" i="6"/>
  <c r="I795" i="6"/>
  <c r="J795" i="6"/>
  <c r="H795" i="6"/>
  <c r="G795" i="6"/>
  <c r="F795" i="6"/>
  <c r="D795" i="6"/>
  <c r="E795" i="6" s="1"/>
  <c r="B795" i="6"/>
  <c r="C795" i="6"/>
  <c r="K783" i="6"/>
  <c r="I783" i="6"/>
  <c r="J783" i="6"/>
  <c r="H783" i="6"/>
  <c r="G783" i="6"/>
  <c r="F783" i="6"/>
  <c r="D783" i="6"/>
  <c r="E783" i="6" s="1"/>
  <c r="B783" i="6"/>
  <c r="C783" i="6"/>
  <c r="K771" i="6"/>
  <c r="I771" i="6"/>
  <c r="J771" i="6"/>
  <c r="H771" i="6"/>
  <c r="G771" i="6"/>
  <c r="F771" i="6"/>
  <c r="D771" i="6"/>
  <c r="E771" i="6" s="1"/>
  <c r="B771" i="6"/>
  <c r="C771" i="6"/>
  <c r="K759" i="6"/>
  <c r="I759" i="6"/>
  <c r="J759" i="6"/>
  <c r="H759" i="6"/>
  <c r="G759" i="6"/>
  <c r="F759" i="6"/>
  <c r="D759" i="6"/>
  <c r="E759" i="6" s="1"/>
  <c r="B759" i="6"/>
  <c r="C759" i="6"/>
  <c r="K747" i="6"/>
  <c r="I747" i="6"/>
  <c r="J747" i="6"/>
  <c r="H747" i="6"/>
  <c r="G747" i="6"/>
  <c r="F747" i="6"/>
  <c r="D747" i="6"/>
  <c r="E747" i="6" s="1"/>
  <c r="C747" i="6"/>
  <c r="B747" i="6"/>
  <c r="K735" i="6"/>
  <c r="I735" i="6"/>
  <c r="J735" i="6"/>
  <c r="H735" i="6"/>
  <c r="G735" i="6"/>
  <c r="F735" i="6"/>
  <c r="B735" i="6"/>
  <c r="D735" i="6"/>
  <c r="E735" i="6" s="1"/>
  <c r="C735" i="6"/>
  <c r="K723" i="6"/>
  <c r="I723" i="6"/>
  <c r="J723" i="6"/>
  <c r="H723" i="6"/>
  <c r="G723" i="6"/>
  <c r="F723" i="6"/>
  <c r="D723" i="6"/>
  <c r="E723" i="6" s="1"/>
  <c r="B723" i="6"/>
  <c r="C723" i="6"/>
  <c r="K711" i="6"/>
  <c r="I711" i="6"/>
  <c r="J711" i="6"/>
  <c r="G711" i="6"/>
  <c r="H711" i="6"/>
  <c r="F711" i="6"/>
  <c r="D711" i="6"/>
  <c r="E711" i="6" s="1"/>
  <c r="B711" i="6"/>
  <c r="C711" i="6"/>
  <c r="K699" i="6"/>
  <c r="I699" i="6"/>
  <c r="J699" i="6"/>
  <c r="H699" i="6"/>
  <c r="G699" i="6"/>
  <c r="F699" i="6"/>
  <c r="D699" i="6"/>
  <c r="E699" i="6" s="1"/>
  <c r="B699" i="6"/>
  <c r="C699" i="6"/>
  <c r="K687" i="6"/>
  <c r="I687" i="6"/>
  <c r="J687" i="6"/>
  <c r="H687" i="6"/>
  <c r="G687" i="6"/>
  <c r="F687" i="6"/>
  <c r="D687" i="6"/>
  <c r="E687" i="6" s="1"/>
  <c r="B687" i="6"/>
  <c r="C687" i="6"/>
  <c r="K675" i="6"/>
  <c r="I675" i="6"/>
  <c r="J675" i="6"/>
  <c r="H675" i="6"/>
  <c r="G675" i="6"/>
  <c r="F675" i="6"/>
  <c r="D675" i="6"/>
  <c r="E675" i="6" s="1"/>
  <c r="C675" i="6"/>
  <c r="B675" i="6"/>
  <c r="K663" i="6"/>
  <c r="I663" i="6"/>
  <c r="J663" i="6"/>
  <c r="H663" i="6"/>
  <c r="G663" i="6"/>
  <c r="F663" i="6"/>
  <c r="D663" i="6"/>
  <c r="E663" i="6" s="1"/>
  <c r="B663" i="6"/>
  <c r="C663" i="6"/>
  <c r="K651" i="6"/>
  <c r="I651" i="6"/>
  <c r="J651" i="6"/>
  <c r="H651" i="6"/>
  <c r="G651" i="6"/>
  <c r="F651" i="6"/>
  <c r="D651" i="6"/>
  <c r="E651" i="6" s="1"/>
  <c r="B651" i="6"/>
  <c r="C651" i="6"/>
  <c r="K639" i="6"/>
  <c r="I639" i="6"/>
  <c r="J639" i="6"/>
  <c r="H639" i="6"/>
  <c r="G639" i="6"/>
  <c r="F639" i="6"/>
  <c r="D639" i="6"/>
  <c r="E639" i="6" s="1"/>
  <c r="B639" i="6"/>
  <c r="C639" i="6"/>
  <c r="K627" i="6"/>
  <c r="I627" i="6"/>
  <c r="J627" i="6"/>
  <c r="H627" i="6"/>
  <c r="G627" i="6"/>
  <c r="F627" i="6"/>
  <c r="D627" i="6"/>
  <c r="E627" i="6" s="1"/>
  <c r="B627" i="6"/>
  <c r="C627" i="6"/>
  <c r="K615" i="6"/>
  <c r="I615" i="6"/>
  <c r="J615" i="6"/>
  <c r="H615" i="6"/>
  <c r="G615" i="6"/>
  <c r="F615" i="6"/>
  <c r="D615" i="6"/>
  <c r="E615" i="6" s="1"/>
  <c r="B615" i="6"/>
  <c r="C615" i="6"/>
  <c r="K603" i="6"/>
  <c r="I603" i="6"/>
  <c r="J603" i="6"/>
  <c r="H603" i="6"/>
  <c r="G603" i="6"/>
  <c r="F603" i="6"/>
  <c r="D603" i="6"/>
  <c r="E603" i="6" s="1"/>
  <c r="C603" i="6"/>
  <c r="B603" i="6"/>
  <c r="K591" i="6"/>
  <c r="I591" i="6"/>
  <c r="J591" i="6"/>
  <c r="H591" i="6"/>
  <c r="G591" i="6"/>
  <c r="F591" i="6"/>
  <c r="D591" i="6"/>
  <c r="E591" i="6" s="1"/>
  <c r="B591" i="6"/>
  <c r="C591" i="6"/>
  <c r="K579" i="6"/>
  <c r="I579" i="6"/>
  <c r="J579" i="6"/>
  <c r="H579" i="6"/>
  <c r="G579" i="6"/>
  <c r="F579" i="6"/>
  <c r="D579" i="6"/>
  <c r="E579" i="6" s="1"/>
  <c r="B579" i="6"/>
  <c r="C579" i="6"/>
  <c r="K567" i="6"/>
  <c r="I567" i="6"/>
  <c r="J567" i="6"/>
  <c r="H567" i="6"/>
  <c r="G567" i="6"/>
  <c r="F567" i="6"/>
  <c r="D567" i="6"/>
  <c r="E567" i="6" s="1"/>
  <c r="B567" i="6"/>
  <c r="C567" i="6"/>
  <c r="K555" i="6"/>
  <c r="I555" i="6"/>
  <c r="J555" i="6"/>
  <c r="H555" i="6"/>
  <c r="G555" i="6"/>
  <c r="F555" i="6"/>
  <c r="D555" i="6"/>
  <c r="E555" i="6" s="1"/>
  <c r="B555" i="6"/>
  <c r="C555" i="6"/>
  <c r="K543" i="6"/>
  <c r="I543" i="6"/>
  <c r="J543" i="6"/>
  <c r="H543" i="6"/>
  <c r="G543" i="6"/>
  <c r="F543" i="6"/>
  <c r="D543" i="6"/>
  <c r="E543" i="6" s="1"/>
  <c r="B543" i="6"/>
  <c r="C543" i="6"/>
  <c r="K531" i="6"/>
  <c r="I531" i="6"/>
  <c r="J531" i="6"/>
  <c r="H531" i="6"/>
  <c r="G531" i="6"/>
  <c r="F531" i="6"/>
  <c r="D531" i="6"/>
  <c r="E531" i="6" s="1"/>
  <c r="C531" i="6"/>
  <c r="B531" i="6"/>
  <c r="K519" i="6"/>
  <c r="I519" i="6"/>
  <c r="J519" i="6"/>
  <c r="H519" i="6"/>
  <c r="G519" i="6"/>
  <c r="F519" i="6"/>
  <c r="D519" i="6"/>
  <c r="E519" i="6" s="1"/>
  <c r="B519" i="6"/>
  <c r="C519" i="6"/>
  <c r="K507" i="6"/>
  <c r="I507" i="6"/>
  <c r="J507" i="6"/>
  <c r="H507" i="6"/>
  <c r="G507" i="6"/>
  <c r="F507" i="6"/>
  <c r="D507" i="6"/>
  <c r="E507" i="6" s="1"/>
  <c r="B507" i="6"/>
  <c r="C507" i="6"/>
  <c r="K495" i="6"/>
  <c r="I495" i="6"/>
  <c r="J495" i="6"/>
  <c r="H495" i="6"/>
  <c r="G495" i="6"/>
  <c r="F495" i="6"/>
  <c r="D495" i="6"/>
  <c r="E495" i="6" s="1"/>
  <c r="B495" i="6"/>
  <c r="C495" i="6"/>
  <c r="K483" i="6"/>
  <c r="I483" i="6"/>
  <c r="J483" i="6"/>
  <c r="H483" i="6"/>
  <c r="G483" i="6"/>
  <c r="F483" i="6"/>
  <c r="D483" i="6"/>
  <c r="E483" i="6" s="1"/>
  <c r="B483" i="6"/>
  <c r="C483" i="6"/>
  <c r="K471" i="6"/>
  <c r="I471" i="6"/>
  <c r="J471" i="6"/>
  <c r="H471" i="6"/>
  <c r="G471" i="6"/>
  <c r="F471" i="6"/>
  <c r="D471" i="6"/>
  <c r="E471" i="6" s="1"/>
  <c r="B471" i="6"/>
  <c r="C471" i="6"/>
  <c r="K459" i="6"/>
  <c r="I459" i="6"/>
  <c r="J459" i="6"/>
  <c r="H459" i="6"/>
  <c r="G459" i="6"/>
  <c r="F459" i="6"/>
  <c r="D459" i="6"/>
  <c r="E459" i="6" s="1"/>
  <c r="C459" i="6"/>
  <c r="B459" i="6"/>
  <c r="K447" i="6"/>
  <c r="I447" i="6"/>
  <c r="J447" i="6"/>
  <c r="H447" i="6"/>
  <c r="G447" i="6"/>
  <c r="F447" i="6"/>
  <c r="D447" i="6"/>
  <c r="E447" i="6" s="1"/>
  <c r="B447" i="6"/>
  <c r="C447" i="6"/>
  <c r="K435" i="6"/>
  <c r="I435" i="6"/>
  <c r="J435" i="6"/>
  <c r="H435" i="6"/>
  <c r="G435" i="6"/>
  <c r="F435" i="6"/>
  <c r="D435" i="6"/>
  <c r="E435" i="6" s="1"/>
  <c r="B435" i="6"/>
  <c r="C435" i="6"/>
  <c r="K423" i="6"/>
  <c r="I423" i="6"/>
  <c r="J423" i="6"/>
  <c r="H423" i="6"/>
  <c r="G423" i="6"/>
  <c r="F423" i="6"/>
  <c r="D423" i="6"/>
  <c r="E423" i="6" s="1"/>
  <c r="B423" i="6"/>
  <c r="C423" i="6"/>
  <c r="K411" i="6"/>
  <c r="I411" i="6"/>
  <c r="J411" i="6"/>
  <c r="H411" i="6"/>
  <c r="G411" i="6"/>
  <c r="F411" i="6"/>
  <c r="D411" i="6"/>
  <c r="E411" i="6" s="1"/>
  <c r="B411" i="6"/>
  <c r="C411" i="6"/>
  <c r="K399" i="6"/>
  <c r="I399" i="6"/>
  <c r="J399" i="6"/>
  <c r="H399" i="6"/>
  <c r="G399" i="6"/>
  <c r="F399" i="6"/>
  <c r="D399" i="6"/>
  <c r="E399" i="6" s="1"/>
  <c r="B399" i="6"/>
  <c r="C399" i="6"/>
  <c r="K387" i="6"/>
  <c r="I387" i="6"/>
  <c r="J387" i="6"/>
  <c r="H387" i="6"/>
  <c r="G387" i="6"/>
  <c r="F387" i="6"/>
  <c r="D387" i="6"/>
  <c r="E387" i="6" s="1"/>
  <c r="C387" i="6"/>
  <c r="B387" i="6"/>
  <c r="K375" i="6"/>
  <c r="I375" i="6"/>
  <c r="J375" i="6"/>
  <c r="H375" i="6"/>
  <c r="G375" i="6"/>
  <c r="F375" i="6"/>
  <c r="D375" i="6"/>
  <c r="E375" i="6" s="1"/>
  <c r="B375" i="6"/>
  <c r="C375" i="6"/>
  <c r="K363" i="6"/>
  <c r="I363" i="6"/>
  <c r="J363" i="6"/>
  <c r="H363" i="6"/>
  <c r="G363" i="6"/>
  <c r="F363" i="6"/>
  <c r="D363" i="6"/>
  <c r="E363" i="6" s="1"/>
  <c r="B363" i="6"/>
  <c r="C363" i="6"/>
  <c r="K351" i="6"/>
  <c r="I351" i="6"/>
  <c r="J351" i="6"/>
  <c r="H351" i="6"/>
  <c r="G351" i="6"/>
  <c r="F351" i="6"/>
  <c r="D351" i="6"/>
  <c r="E351" i="6" s="1"/>
  <c r="B351" i="6"/>
  <c r="C351" i="6"/>
  <c r="K339" i="6"/>
  <c r="I339" i="6"/>
  <c r="J339" i="6"/>
  <c r="H339" i="6"/>
  <c r="G339" i="6"/>
  <c r="F339" i="6"/>
  <c r="D339" i="6"/>
  <c r="E339" i="6" s="1"/>
  <c r="B339" i="6"/>
  <c r="C339" i="6"/>
  <c r="K327" i="6"/>
  <c r="I327" i="6"/>
  <c r="J327" i="6"/>
  <c r="H327" i="6"/>
  <c r="G327" i="6"/>
  <c r="F327" i="6"/>
  <c r="D327" i="6"/>
  <c r="E327" i="6" s="1"/>
  <c r="B327" i="6"/>
  <c r="C327" i="6"/>
  <c r="K315" i="6"/>
  <c r="I315" i="6"/>
  <c r="J315" i="6"/>
  <c r="H315" i="6"/>
  <c r="G315" i="6"/>
  <c r="F315" i="6"/>
  <c r="D315" i="6"/>
  <c r="E315" i="6" s="1"/>
  <c r="C315" i="6"/>
  <c r="B315" i="6"/>
  <c r="K303" i="6"/>
  <c r="I303" i="6"/>
  <c r="J303" i="6"/>
  <c r="H303" i="6"/>
  <c r="G303" i="6"/>
  <c r="F303" i="6"/>
  <c r="D303" i="6"/>
  <c r="E303" i="6" s="1"/>
  <c r="B303" i="6"/>
  <c r="C303" i="6"/>
  <c r="K291" i="6"/>
  <c r="I291" i="6"/>
  <c r="J291" i="6"/>
  <c r="H291" i="6"/>
  <c r="G291" i="6"/>
  <c r="F291" i="6"/>
  <c r="D291" i="6"/>
  <c r="E291" i="6" s="1"/>
  <c r="B291" i="6"/>
  <c r="C291" i="6"/>
  <c r="K279" i="6"/>
  <c r="I279" i="6"/>
  <c r="J279" i="6"/>
  <c r="H279" i="6"/>
  <c r="G279" i="6"/>
  <c r="F279" i="6"/>
  <c r="D279" i="6"/>
  <c r="E279" i="6" s="1"/>
  <c r="B279" i="6"/>
  <c r="C279" i="6"/>
  <c r="K267" i="6"/>
  <c r="I267" i="6"/>
  <c r="J267" i="6"/>
  <c r="H267" i="6"/>
  <c r="G267" i="6"/>
  <c r="F267" i="6"/>
  <c r="D267" i="6"/>
  <c r="E267" i="6" s="1"/>
  <c r="C267" i="6"/>
  <c r="B267" i="6"/>
  <c r="K255" i="6"/>
  <c r="I255" i="6"/>
  <c r="J255" i="6"/>
  <c r="H255" i="6"/>
  <c r="G255" i="6"/>
  <c r="F255" i="6"/>
  <c r="D255" i="6"/>
  <c r="E255" i="6" s="1"/>
  <c r="C255" i="6"/>
  <c r="B255" i="6"/>
  <c r="K243" i="6"/>
  <c r="I243" i="6"/>
  <c r="J243" i="6"/>
  <c r="H243" i="6"/>
  <c r="G243" i="6"/>
  <c r="F243" i="6"/>
  <c r="D243" i="6"/>
  <c r="E243" i="6" s="1"/>
  <c r="C243" i="6"/>
  <c r="B243" i="6"/>
  <c r="K231" i="6"/>
  <c r="I231" i="6"/>
  <c r="J231" i="6"/>
  <c r="H231" i="6"/>
  <c r="G231" i="6"/>
  <c r="F231" i="6"/>
  <c r="D231" i="6"/>
  <c r="E231" i="6" s="1"/>
  <c r="C231" i="6"/>
  <c r="B231" i="6"/>
  <c r="K219" i="6"/>
  <c r="I219" i="6"/>
  <c r="J219" i="6"/>
  <c r="H219" i="6"/>
  <c r="G219" i="6"/>
  <c r="F219" i="6"/>
  <c r="D219" i="6"/>
  <c r="E219" i="6" s="1"/>
  <c r="C219" i="6"/>
  <c r="B219" i="6"/>
  <c r="K207" i="6"/>
  <c r="I207" i="6"/>
  <c r="J207" i="6"/>
  <c r="H207" i="6"/>
  <c r="G207" i="6"/>
  <c r="F207" i="6"/>
  <c r="D207" i="6"/>
  <c r="E207" i="6" s="1"/>
  <c r="C207" i="6"/>
  <c r="B207" i="6"/>
  <c r="K195" i="6"/>
  <c r="I195" i="6"/>
  <c r="J195" i="6"/>
  <c r="H195" i="6"/>
  <c r="G195" i="6"/>
  <c r="F195" i="6"/>
  <c r="D195" i="6"/>
  <c r="E195" i="6" s="1"/>
  <c r="C195" i="6"/>
  <c r="B195" i="6"/>
  <c r="K183" i="6"/>
  <c r="I183" i="6"/>
  <c r="J183" i="6"/>
  <c r="H183" i="6"/>
  <c r="G183" i="6"/>
  <c r="F183" i="6"/>
  <c r="D183" i="6"/>
  <c r="E183" i="6" s="1"/>
  <c r="C183" i="6"/>
  <c r="B183" i="6"/>
  <c r="K171" i="6"/>
  <c r="I171" i="6"/>
  <c r="J171" i="6"/>
  <c r="H171" i="6"/>
  <c r="G171" i="6"/>
  <c r="F171" i="6"/>
  <c r="D171" i="6"/>
  <c r="E171" i="6" s="1"/>
  <c r="C171" i="6"/>
  <c r="B171" i="6"/>
  <c r="K159" i="6"/>
  <c r="I159" i="6"/>
  <c r="J159" i="6"/>
  <c r="H159" i="6"/>
  <c r="G159" i="6"/>
  <c r="F159" i="6"/>
  <c r="D159" i="6"/>
  <c r="E159" i="6" s="1"/>
  <c r="C159" i="6"/>
  <c r="B159" i="6"/>
  <c r="K147" i="6"/>
  <c r="I147" i="6"/>
  <c r="J147" i="6"/>
  <c r="H147" i="6"/>
  <c r="G147" i="6"/>
  <c r="F147" i="6"/>
  <c r="D147" i="6"/>
  <c r="E147" i="6" s="1"/>
  <c r="C147" i="6"/>
  <c r="B147" i="6"/>
  <c r="K135" i="6"/>
  <c r="I135" i="6"/>
  <c r="J135" i="6"/>
  <c r="H135" i="6"/>
  <c r="G135" i="6"/>
  <c r="F135" i="6"/>
  <c r="D135" i="6"/>
  <c r="E135" i="6" s="1"/>
  <c r="C135" i="6"/>
  <c r="B135" i="6"/>
  <c r="K123" i="6"/>
  <c r="I123" i="6"/>
  <c r="J123" i="6"/>
  <c r="H123" i="6"/>
  <c r="G123" i="6"/>
  <c r="F123" i="6"/>
  <c r="D123" i="6"/>
  <c r="E123" i="6" s="1"/>
  <c r="C123" i="6"/>
  <c r="B123" i="6"/>
  <c r="K111" i="6"/>
  <c r="I111" i="6"/>
  <c r="J111" i="6"/>
  <c r="H111" i="6"/>
  <c r="G111" i="6"/>
  <c r="F111" i="6"/>
  <c r="D111" i="6"/>
  <c r="E111" i="6" s="1"/>
  <c r="C111" i="6"/>
  <c r="B111" i="6"/>
  <c r="K99" i="6"/>
  <c r="I99" i="6"/>
  <c r="J99" i="6"/>
  <c r="H99" i="6"/>
  <c r="G99" i="6"/>
  <c r="F99" i="6"/>
  <c r="D99" i="6"/>
  <c r="E99" i="6" s="1"/>
  <c r="C99" i="6"/>
  <c r="B99" i="6"/>
  <c r="K87" i="6"/>
  <c r="I87" i="6"/>
  <c r="J87" i="6"/>
  <c r="H87" i="6"/>
  <c r="G87" i="6"/>
  <c r="F87" i="6"/>
  <c r="D87" i="6"/>
  <c r="E87" i="6" s="1"/>
  <c r="C87" i="6"/>
  <c r="B87" i="6"/>
  <c r="K75" i="6"/>
  <c r="I75" i="6"/>
  <c r="J75" i="6"/>
  <c r="H75" i="6"/>
  <c r="G75" i="6"/>
  <c r="F75" i="6"/>
  <c r="D75" i="6"/>
  <c r="E75" i="6" s="1"/>
  <c r="C75" i="6"/>
  <c r="B75" i="6"/>
  <c r="K63" i="6"/>
  <c r="I63" i="6"/>
  <c r="J63" i="6"/>
  <c r="H63" i="6"/>
  <c r="G63" i="6"/>
  <c r="F63" i="6"/>
  <c r="D63" i="6"/>
  <c r="E63" i="6" s="1"/>
  <c r="C63" i="6"/>
  <c r="B63" i="6"/>
  <c r="K51" i="6"/>
  <c r="I51" i="6"/>
  <c r="J51" i="6"/>
  <c r="H51" i="6"/>
  <c r="G51" i="6"/>
  <c r="F51" i="6"/>
  <c r="D51" i="6"/>
  <c r="E51" i="6" s="1"/>
  <c r="C51" i="6"/>
  <c r="B51" i="6"/>
  <c r="K39" i="6"/>
  <c r="I39" i="6"/>
  <c r="J39" i="6"/>
  <c r="H39" i="6"/>
  <c r="G39" i="6"/>
  <c r="F39" i="6"/>
  <c r="D39" i="6"/>
  <c r="E39" i="6" s="1"/>
  <c r="C39" i="6"/>
  <c r="B39" i="6"/>
  <c r="K3393" i="6"/>
  <c r="I3393" i="6"/>
  <c r="J3393" i="6"/>
  <c r="H3393" i="6"/>
  <c r="G3393" i="6"/>
  <c r="F3393" i="6"/>
  <c r="D3393" i="6"/>
  <c r="E3393" i="6" s="1"/>
  <c r="C3393" i="6"/>
  <c r="B3393" i="6"/>
  <c r="K3381" i="6"/>
  <c r="I3381" i="6"/>
  <c r="J3381" i="6"/>
  <c r="H3381" i="6"/>
  <c r="F3381" i="6"/>
  <c r="G3381" i="6"/>
  <c r="D3381" i="6"/>
  <c r="E3381" i="6" s="1"/>
  <c r="B3381" i="6"/>
  <c r="K3369" i="6"/>
  <c r="I3369" i="6"/>
  <c r="J3369" i="6"/>
  <c r="H3369" i="6"/>
  <c r="F3369" i="6"/>
  <c r="G3369" i="6"/>
  <c r="D3369" i="6"/>
  <c r="E3369" i="6" s="1"/>
  <c r="C3369" i="6"/>
  <c r="B3369" i="6"/>
  <c r="K3357" i="6"/>
  <c r="I3357" i="6"/>
  <c r="J3357" i="6"/>
  <c r="H3357" i="6"/>
  <c r="F3357" i="6"/>
  <c r="G3357" i="6"/>
  <c r="D3357" i="6"/>
  <c r="E3357" i="6" s="1"/>
  <c r="B3357" i="6"/>
  <c r="C3357" i="6"/>
  <c r="K3345" i="6"/>
  <c r="I3345" i="6"/>
  <c r="J3345" i="6"/>
  <c r="H3345" i="6"/>
  <c r="F3345" i="6"/>
  <c r="G3345" i="6"/>
  <c r="D3345" i="6"/>
  <c r="E3345" i="6" s="1"/>
  <c r="C3345" i="6"/>
  <c r="B3345" i="6"/>
  <c r="K3333" i="6"/>
  <c r="I3333" i="6"/>
  <c r="J3333" i="6"/>
  <c r="H3333" i="6"/>
  <c r="F3333" i="6"/>
  <c r="G3333" i="6"/>
  <c r="D3333" i="6"/>
  <c r="E3333" i="6" s="1"/>
  <c r="B3333" i="6"/>
  <c r="C3333" i="6"/>
  <c r="K3321" i="6"/>
  <c r="I3321" i="6"/>
  <c r="J3321" i="6"/>
  <c r="H3321" i="6"/>
  <c r="F3321" i="6"/>
  <c r="G3321" i="6"/>
  <c r="D3321" i="6"/>
  <c r="E3321" i="6" s="1"/>
  <c r="C3321" i="6"/>
  <c r="B3321" i="6"/>
  <c r="K3309" i="6"/>
  <c r="I3309" i="6"/>
  <c r="J3309" i="6"/>
  <c r="H3309" i="6"/>
  <c r="F3309" i="6"/>
  <c r="G3309" i="6"/>
  <c r="D3309" i="6"/>
  <c r="E3309" i="6" s="1"/>
  <c r="B3309" i="6"/>
  <c r="C3309" i="6"/>
  <c r="K3297" i="6"/>
  <c r="I3297" i="6"/>
  <c r="J3297" i="6"/>
  <c r="H3297" i="6"/>
  <c r="F3297" i="6"/>
  <c r="G3297" i="6"/>
  <c r="D3297" i="6"/>
  <c r="E3297" i="6" s="1"/>
  <c r="C3297" i="6"/>
  <c r="B3297" i="6"/>
  <c r="K3285" i="6"/>
  <c r="I3285" i="6"/>
  <c r="J3285" i="6"/>
  <c r="H3285" i="6"/>
  <c r="F3285" i="6"/>
  <c r="G3285" i="6"/>
  <c r="D3285" i="6"/>
  <c r="E3285" i="6" s="1"/>
  <c r="B3285" i="6"/>
  <c r="C3285" i="6"/>
  <c r="K3273" i="6"/>
  <c r="I3273" i="6"/>
  <c r="J3273" i="6"/>
  <c r="H3273" i="6"/>
  <c r="F3273" i="6"/>
  <c r="G3273" i="6"/>
  <c r="D3273" i="6"/>
  <c r="E3273" i="6" s="1"/>
  <c r="C3273" i="6"/>
  <c r="B3273" i="6"/>
  <c r="K3261" i="6"/>
  <c r="I3261" i="6"/>
  <c r="J3261" i="6"/>
  <c r="H3261" i="6"/>
  <c r="G3261" i="6"/>
  <c r="F3261" i="6"/>
  <c r="D3261" i="6"/>
  <c r="E3261" i="6" s="1"/>
  <c r="B3261" i="6"/>
  <c r="C3261" i="6"/>
  <c r="K3249" i="6"/>
  <c r="I3249" i="6"/>
  <c r="J3249" i="6"/>
  <c r="H3249" i="6"/>
  <c r="G3249" i="6"/>
  <c r="F3249" i="6"/>
  <c r="D3249" i="6"/>
  <c r="E3249" i="6" s="1"/>
  <c r="C3249" i="6"/>
  <c r="B3249" i="6"/>
  <c r="K3237" i="6"/>
  <c r="I3237" i="6"/>
  <c r="J3237" i="6"/>
  <c r="H3237" i="6"/>
  <c r="F3237" i="6"/>
  <c r="G3237" i="6"/>
  <c r="D3237" i="6"/>
  <c r="E3237" i="6" s="1"/>
  <c r="B3237" i="6"/>
  <c r="C3237" i="6"/>
  <c r="K3225" i="6"/>
  <c r="I3225" i="6"/>
  <c r="J3225" i="6"/>
  <c r="H3225" i="6"/>
  <c r="F3225" i="6"/>
  <c r="G3225" i="6"/>
  <c r="D3225" i="6"/>
  <c r="E3225" i="6" s="1"/>
  <c r="C3225" i="6"/>
  <c r="B3225" i="6"/>
  <c r="K3213" i="6"/>
  <c r="I3213" i="6"/>
  <c r="J3213" i="6"/>
  <c r="H3213" i="6"/>
  <c r="F3213" i="6"/>
  <c r="G3213" i="6"/>
  <c r="D3213" i="6"/>
  <c r="E3213" i="6" s="1"/>
  <c r="C3213" i="6"/>
  <c r="B3213" i="6"/>
  <c r="K3201" i="6"/>
  <c r="I3201" i="6"/>
  <c r="J3201" i="6"/>
  <c r="H3201" i="6"/>
  <c r="F3201" i="6"/>
  <c r="G3201" i="6"/>
  <c r="D3201" i="6"/>
  <c r="E3201" i="6" s="1"/>
  <c r="B3201" i="6"/>
  <c r="C3201" i="6"/>
  <c r="K3189" i="6"/>
  <c r="I3189" i="6"/>
  <c r="J3189" i="6"/>
  <c r="H3189" i="6"/>
  <c r="F3189" i="6"/>
  <c r="G3189" i="6"/>
  <c r="D3189" i="6"/>
  <c r="E3189" i="6" s="1"/>
  <c r="C3189" i="6"/>
  <c r="B3189" i="6"/>
  <c r="K3177" i="6"/>
  <c r="I3177" i="6"/>
  <c r="J3177" i="6"/>
  <c r="H3177" i="6"/>
  <c r="F3177" i="6"/>
  <c r="G3177" i="6"/>
  <c r="D3177" i="6"/>
  <c r="E3177" i="6" s="1"/>
  <c r="C3177" i="6"/>
  <c r="B3177" i="6"/>
  <c r="K3165" i="6"/>
  <c r="I3165" i="6"/>
  <c r="J3165" i="6"/>
  <c r="H3165" i="6"/>
  <c r="F3165" i="6"/>
  <c r="G3165" i="6"/>
  <c r="D3165" i="6"/>
  <c r="E3165" i="6" s="1"/>
  <c r="B3165" i="6"/>
  <c r="C3165" i="6"/>
  <c r="K3153" i="6"/>
  <c r="J3153" i="6"/>
  <c r="I3153" i="6"/>
  <c r="H3153" i="6"/>
  <c r="F3153" i="6"/>
  <c r="G3153" i="6"/>
  <c r="D3153" i="6"/>
  <c r="E3153" i="6" s="1"/>
  <c r="C3153" i="6"/>
  <c r="B3153" i="6"/>
  <c r="K3141" i="6"/>
  <c r="I3141" i="6"/>
  <c r="J3141" i="6"/>
  <c r="H3141" i="6"/>
  <c r="F3141" i="6"/>
  <c r="G3141" i="6"/>
  <c r="D3141" i="6"/>
  <c r="E3141" i="6" s="1"/>
  <c r="C3141" i="6"/>
  <c r="B3141" i="6"/>
  <c r="K3129" i="6"/>
  <c r="I3129" i="6"/>
  <c r="J3129" i="6"/>
  <c r="H3129" i="6"/>
  <c r="F3129" i="6"/>
  <c r="G3129" i="6"/>
  <c r="D3129" i="6"/>
  <c r="E3129" i="6" s="1"/>
  <c r="B3129" i="6"/>
  <c r="C3129" i="6"/>
  <c r="K3117" i="6"/>
  <c r="I3117" i="6"/>
  <c r="J3117" i="6"/>
  <c r="H3117" i="6"/>
  <c r="G3117" i="6"/>
  <c r="F3117" i="6"/>
  <c r="D3117" i="6"/>
  <c r="E3117" i="6" s="1"/>
  <c r="C3117" i="6"/>
  <c r="B3117" i="6"/>
  <c r="K3105" i="6"/>
  <c r="I3105" i="6"/>
  <c r="J3105" i="6"/>
  <c r="H3105" i="6"/>
  <c r="G3105" i="6"/>
  <c r="F3105" i="6"/>
  <c r="D3105" i="6"/>
  <c r="E3105" i="6" s="1"/>
  <c r="C3105" i="6"/>
  <c r="B3105" i="6"/>
  <c r="K3093" i="6"/>
  <c r="I3093" i="6"/>
  <c r="J3093" i="6"/>
  <c r="H3093" i="6"/>
  <c r="F3093" i="6"/>
  <c r="G3093" i="6"/>
  <c r="D3093" i="6"/>
  <c r="E3093" i="6" s="1"/>
  <c r="B3093" i="6"/>
  <c r="C3093" i="6"/>
  <c r="K3081" i="6"/>
  <c r="I3081" i="6"/>
  <c r="J3081" i="6"/>
  <c r="H3081" i="6"/>
  <c r="F3081" i="6"/>
  <c r="G3081" i="6"/>
  <c r="D3081" i="6"/>
  <c r="E3081" i="6" s="1"/>
  <c r="C3081" i="6"/>
  <c r="B3081" i="6"/>
  <c r="K3069" i="6"/>
  <c r="I3069" i="6"/>
  <c r="J3069" i="6"/>
  <c r="H3069" i="6"/>
  <c r="F3069" i="6"/>
  <c r="G3069" i="6"/>
  <c r="D3069" i="6"/>
  <c r="E3069" i="6" s="1"/>
  <c r="C3069" i="6"/>
  <c r="B3069" i="6"/>
  <c r="K3057" i="6"/>
  <c r="I3057" i="6"/>
  <c r="J3057" i="6"/>
  <c r="H3057" i="6"/>
  <c r="F3057" i="6"/>
  <c r="G3057" i="6"/>
  <c r="D3057" i="6"/>
  <c r="E3057" i="6" s="1"/>
  <c r="B3057" i="6"/>
  <c r="C3057" i="6"/>
  <c r="K3045" i="6"/>
  <c r="I3045" i="6"/>
  <c r="J3045" i="6"/>
  <c r="H3045" i="6"/>
  <c r="F3045" i="6"/>
  <c r="G3045" i="6"/>
  <c r="D3045" i="6"/>
  <c r="E3045" i="6" s="1"/>
  <c r="C3045" i="6"/>
  <c r="B3045" i="6"/>
  <c r="K3033" i="6"/>
  <c r="I3033" i="6"/>
  <c r="J3033" i="6"/>
  <c r="H3033" i="6"/>
  <c r="F3033" i="6"/>
  <c r="G3033" i="6"/>
  <c r="D3033" i="6"/>
  <c r="E3033" i="6" s="1"/>
  <c r="C3033" i="6"/>
  <c r="B3033" i="6"/>
  <c r="K3021" i="6"/>
  <c r="I3021" i="6"/>
  <c r="J3021" i="6"/>
  <c r="H3021" i="6"/>
  <c r="F3021" i="6"/>
  <c r="G3021" i="6"/>
  <c r="D3021" i="6"/>
  <c r="E3021" i="6" s="1"/>
  <c r="B3021" i="6"/>
  <c r="C3021" i="6"/>
  <c r="K3009" i="6"/>
  <c r="I3009" i="6"/>
  <c r="J3009" i="6"/>
  <c r="H3009" i="6"/>
  <c r="F3009" i="6"/>
  <c r="G3009" i="6"/>
  <c r="D3009" i="6"/>
  <c r="E3009" i="6" s="1"/>
  <c r="C3009" i="6"/>
  <c r="B3009" i="6"/>
  <c r="K2997" i="6"/>
  <c r="I2997" i="6"/>
  <c r="J2997" i="6"/>
  <c r="H2997" i="6"/>
  <c r="F2997" i="6"/>
  <c r="G2997" i="6"/>
  <c r="D2997" i="6"/>
  <c r="E2997" i="6" s="1"/>
  <c r="C2997" i="6"/>
  <c r="B2997" i="6"/>
  <c r="K2985" i="6"/>
  <c r="I2985" i="6"/>
  <c r="J2985" i="6"/>
  <c r="H2985" i="6"/>
  <c r="F2985" i="6"/>
  <c r="G2985" i="6"/>
  <c r="D2985" i="6"/>
  <c r="E2985" i="6" s="1"/>
  <c r="B2985" i="6"/>
  <c r="C2985" i="6"/>
  <c r="K2973" i="6"/>
  <c r="I2973" i="6"/>
  <c r="J2973" i="6"/>
  <c r="H2973" i="6"/>
  <c r="G2973" i="6"/>
  <c r="F2973" i="6"/>
  <c r="D2973" i="6"/>
  <c r="E2973" i="6" s="1"/>
  <c r="C2973" i="6"/>
  <c r="B2973" i="6"/>
  <c r="K2961" i="6"/>
  <c r="I2961" i="6"/>
  <c r="J2961" i="6"/>
  <c r="H2961" i="6"/>
  <c r="G2961" i="6"/>
  <c r="F2961" i="6"/>
  <c r="D2961" i="6"/>
  <c r="E2961" i="6" s="1"/>
  <c r="C2961" i="6"/>
  <c r="B2961" i="6"/>
  <c r="K2949" i="6"/>
  <c r="I2949" i="6"/>
  <c r="J2949" i="6"/>
  <c r="H2949" i="6"/>
  <c r="F2949" i="6"/>
  <c r="G2949" i="6"/>
  <c r="D2949" i="6"/>
  <c r="E2949" i="6" s="1"/>
  <c r="B2949" i="6"/>
  <c r="C2949" i="6"/>
  <c r="K2937" i="6"/>
  <c r="I2937" i="6"/>
  <c r="J2937" i="6"/>
  <c r="H2937" i="6"/>
  <c r="F2937" i="6"/>
  <c r="G2937" i="6"/>
  <c r="D2937" i="6"/>
  <c r="E2937" i="6" s="1"/>
  <c r="C2937" i="6"/>
  <c r="B2937" i="6"/>
  <c r="K2925" i="6"/>
  <c r="I2925" i="6"/>
  <c r="J2925" i="6"/>
  <c r="H2925" i="6"/>
  <c r="F2925" i="6"/>
  <c r="G2925" i="6"/>
  <c r="D2925" i="6"/>
  <c r="E2925" i="6" s="1"/>
  <c r="C2925" i="6"/>
  <c r="B2925" i="6"/>
  <c r="K2913" i="6"/>
  <c r="I2913" i="6"/>
  <c r="J2913" i="6"/>
  <c r="H2913" i="6"/>
  <c r="F2913" i="6"/>
  <c r="G2913" i="6"/>
  <c r="D2913" i="6"/>
  <c r="E2913" i="6" s="1"/>
  <c r="B2913" i="6"/>
  <c r="C2913" i="6"/>
  <c r="K2901" i="6"/>
  <c r="I2901" i="6"/>
  <c r="J2901" i="6"/>
  <c r="H2901" i="6"/>
  <c r="F2901" i="6"/>
  <c r="G2901" i="6"/>
  <c r="D2901" i="6"/>
  <c r="E2901" i="6" s="1"/>
  <c r="C2901" i="6"/>
  <c r="B2901" i="6"/>
  <c r="K2889" i="6"/>
  <c r="I2889" i="6"/>
  <c r="J2889" i="6"/>
  <c r="H2889" i="6"/>
  <c r="F2889" i="6"/>
  <c r="G2889" i="6"/>
  <c r="D2889" i="6"/>
  <c r="E2889" i="6" s="1"/>
  <c r="C2889" i="6"/>
  <c r="B2889" i="6"/>
  <c r="K2877" i="6"/>
  <c r="I2877" i="6"/>
  <c r="J2877" i="6"/>
  <c r="H2877" i="6"/>
  <c r="F2877" i="6"/>
  <c r="G2877" i="6"/>
  <c r="D2877" i="6"/>
  <c r="E2877" i="6" s="1"/>
  <c r="B2877" i="6"/>
  <c r="C2877" i="6"/>
  <c r="K2865" i="6"/>
  <c r="I2865" i="6"/>
  <c r="J2865" i="6"/>
  <c r="H2865" i="6"/>
  <c r="F2865" i="6"/>
  <c r="G2865" i="6"/>
  <c r="D2865" i="6"/>
  <c r="E2865" i="6" s="1"/>
  <c r="C2865" i="6"/>
  <c r="B2865" i="6"/>
  <c r="K2853" i="6"/>
  <c r="I2853" i="6"/>
  <c r="J2853" i="6"/>
  <c r="H2853" i="6"/>
  <c r="G2853" i="6"/>
  <c r="F2853" i="6"/>
  <c r="D2853" i="6"/>
  <c r="E2853" i="6" s="1"/>
  <c r="C2853" i="6"/>
  <c r="B2853" i="6"/>
  <c r="K2841" i="6"/>
  <c r="I2841" i="6"/>
  <c r="J2841" i="6"/>
  <c r="H2841" i="6"/>
  <c r="G2841" i="6"/>
  <c r="F2841" i="6"/>
  <c r="D2841" i="6"/>
  <c r="E2841" i="6" s="1"/>
  <c r="B2841" i="6"/>
  <c r="C2841" i="6"/>
  <c r="K2829" i="6"/>
  <c r="I2829" i="6"/>
  <c r="J2829" i="6"/>
  <c r="H2829" i="6"/>
  <c r="G2829" i="6"/>
  <c r="F2829" i="6"/>
  <c r="D2829" i="6"/>
  <c r="E2829" i="6" s="1"/>
  <c r="C2829" i="6"/>
  <c r="B2829" i="6"/>
  <c r="K2817" i="6"/>
  <c r="I2817" i="6"/>
  <c r="J2817" i="6"/>
  <c r="H2817" i="6"/>
  <c r="G2817" i="6"/>
  <c r="F2817" i="6"/>
  <c r="D2817" i="6"/>
  <c r="E2817" i="6" s="1"/>
  <c r="C2817" i="6"/>
  <c r="B2817" i="6"/>
  <c r="K2805" i="6"/>
  <c r="I2805" i="6"/>
  <c r="J2805" i="6"/>
  <c r="H2805" i="6"/>
  <c r="G2805" i="6"/>
  <c r="F2805" i="6"/>
  <c r="D2805" i="6"/>
  <c r="E2805" i="6" s="1"/>
  <c r="B2805" i="6"/>
  <c r="C2805" i="6"/>
  <c r="K2793" i="6"/>
  <c r="I2793" i="6"/>
  <c r="J2793" i="6"/>
  <c r="H2793" i="6"/>
  <c r="G2793" i="6"/>
  <c r="F2793" i="6"/>
  <c r="D2793" i="6"/>
  <c r="E2793" i="6" s="1"/>
  <c r="C2793" i="6"/>
  <c r="B2793" i="6"/>
  <c r="K2781" i="6"/>
  <c r="I2781" i="6"/>
  <c r="J2781" i="6"/>
  <c r="H2781" i="6"/>
  <c r="G2781" i="6"/>
  <c r="F2781" i="6"/>
  <c r="D2781" i="6"/>
  <c r="E2781" i="6" s="1"/>
  <c r="C2781" i="6"/>
  <c r="B2781" i="6"/>
  <c r="K2769" i="6"/>
  <c r="I2769" i="6"/>
  <c r="J2769" i="6"/>
  <c r="H2769" i="6"/>
  <c r="G2769" i="6"/>
  <c r="F2769" i="6"/>
  <c r="D2769" i="6"/>
  <c r="E2769" i="6" s="1"/>
  <c r="C2769" i="6"/>
  <c r="B2769" i="6"/>
  <c r="K2757" i="6"/>
  <c r="I2757" i="6"/>
  <c r="J2757" i="6"/>
  <c r="H2757" i="6"/>
  <c r="G2757" i="6"/>
  <c r="F2757" i="6"/>
  <c r="D2757" i="6"/>
  <c r="E2757" i="6" s="1"/>
  <c r="C2757" i="6"/>
  <c r="B2757" i="6"/>
  <c r="K2745" i="6"/>
  <c r="I2745" i="6"/>
  <c r="J2745" i="6"/>
  <c r="H2745" i="6"/>
  <c r="G2745" i="6"/>
  <c r="F2745" i="6"/>
  <c r="D2745" i="6"/>
  <c r="E2745" i="6" s="1"/>
  <c r="C2745" i="6"/>
  <c r="B2745" i="6"/>
  <c r="K2733" i="6"/>
  <c r="I2733" i="6"/>
  <c r="J2733" i="6"/>
  <c r="H2733" i="6"/>
  <c r="G2733" i="6"/>
  <c r="F2733" i="6"/>
  <c r="D2733" i="6"/>
  <c r="E2733" i="6" s="1"/>
  <c r="C2733" i="6"/>
  <c r="B2733" i="6"/>
  <c r="K2721" i="6"/>
  <c r="I2721" i="6"/>
  <c r="J2721" i="6"/>
  <c r="H2721" i="6"/>
  <c r="G2721" i="6"/>
  <c r="F2721" i="6"/>
  <c r="D2721" i="6"/>
  <c r="E2721" i="6" s="1"/>
  <c r="C2721" i="6"/>
  <c r="B2721" i="6"/>
  <c r="K2709" i="6"/>
  <c r="I2709" i="6"/>
  <c r="J2709" i="6"/>
  <c r="H2709" i="6"/>
  <c r="G2709" i="6"/>
  <c r="F2709" i="6"/>
  <c r="D2709" i="6"/>
  <c r="E2709" i="6" s="1"/>
  <c r="C2709" i="6"/>
  <c r="B2709" i="6"/>
  <c r="K2697" i="6"/>
  <c r="I2697" i="6"/>
  <c r="J2697" i="6"/>
  <c r="H2697" i="6"/>
  <c r="G2697" i="6"/>
  <c r="F2697" i="6"/>
  <c r="D2697" i="6"/>
  <c r="E2697" i="6" s="1"/>
  <c r="C2697" i="6"/>
  <c r="B2697" i="6"/>
  <c r="K2685" i="6"/>
  <c r="I2685" i="6"/>
  <c r="J2685" i="6"/>
  <c r="H2685" i="6"/>
  <c r="G2685" i="6"/>
  <c r="F2685" i="6"/>
  <c r="D2685" i="6"/>
  <c r="E2685" i="6" s="1"/>
  <c r="C2685" i="6"/>
  <c r="B2685" i="6"/>
  <c r="K2673" i="6"/>
  <c r="I2673" i="6"/>
  <c r="J2673" i="6"/>
  <c r="H2673" i="6"/>
  <c r="G2673" i="6"/>
  <c r="F2673" i="6"/>
  <c r="D2673" i="6"/>
  <c r="E2673" i="6" s="1"/>
  <c r="C2673" i="6"/>
  <c r="B2673" i="6"/>
  <c r="K2661" i="6"/>
  <c r="I2661" i="6"/>
  <c r="J2661" i="6"/>
  <c r="H2661" i="6"/>
  <c r="G2661" i="6"/>
  <c r="F2661" i="6"/>
  <c r="D2661" i="6"/>
  <c r="E2661" i="6" s="1"/>
  <c r="C2661" i="6"/>
  <c r="B2661" i="6"/>
  <c r="K2649" i="6"/>
  <c r="I2649" i="6"/>
  <c r="J2649" i="6"/>
  <c r="H2649" i="6"/>
  <c r="G2649" i="6"/>
  <c r="F2649" i="6"/>
  <c r="D2649" i="6"/>
  <c r="E2649" i="6" s="1"/>
  <c r="C2649" i="6"/>
  <c r="B2649" i="6"/>
  <c r="K2637" i="6"/>
  <c r="I2637" i="6"/>
  <c r="J2637" i="6"/>
  <c r="H2637" i="6"/>
  <c r="G2637" i="6"/>
  <c r="F2637" i="6"/>
  <c r="D2637" i="6"/>
  <c r="E2637" i="6" s="1"/>
  <c r="C2637" i="6"/>
  <c r="B2637" i="6"/>
  <c r="K2625" i="6"/>
  <c r="I2625" i="6"/>
  <c r="J2625" i="6"/>
  <c r="H2625" i="6"/>
  <c r="G2625" i="6"/>
  <c r="F2625" i="6"/>
  <c r="D2625" i="6"/>
  <c r="E2625" i="6" s="1"/>
  <c r="C2625" i="6"/>
  <c r="B2625" i="6"/>
  <c r="K2613" i="6"/>
  <c r="I2613" i="6"/>
  <c r="J2613" i="6"/>
  <c r="H2613" i="6"/>
  <c r="G2613" i="6"/>
  <c r="F2613" i="6"/>
  <c r="D2613" i="6"/>
  <c r="E2613" i="6" s="1"/>
  <c r="C2613" i="6"/>
  <c r="B2613" i="6"/>
  <c r="K2601" i="6"/>
  <c r="I2601" i="6"/>
  <c r="J2601" i="6"/>
  <c r="H2601" i="6"/>
  <c r="G2601" i="6"/>
  <c r="F2601" i="6"/>
  <c r="D2601" i="6"/>
  <c r="E2601" i="6" s="1"/>
  <c r="C2601" i="6"/>
  <c r="B2601" i="6"/>
  <c r="K2589" i="6"/>
  <c r="I2589" i="6"/>
  <c r="J2589" i="6"/>
  <c r="H2589" i="6"/>
  <c r="G2589" i="6"/>
  <c r="F2589" i="6"/>
  <c r="D2589" i="6"/>
  <c r="E2589" i="6" s="1"/>
  <c r="C2589" i="6"/>
  <c r="B2589" i="6"/>
  <c r="K2577" i="6"/>
  <c r="I2577" i="6"/>
  <c r="J2577" i="6"/>
  <c r="H2577" i="6"/>
  <c r="G2577" i="6"/>
  <c r="F2577" i="6"/>
  <c r="D2577" i="6"/>
  <c r="E2577" i="6" s="1"/>
  <c r="C2577" i="6"/>
  <c r="B2577" i="6"/>
  <c r="K2565" i="6"/>
  <c r="I2565" i="6"/>
  <c r="J2565" i="6"/>
  <c r="H2565" i="6"/>
  <c r="G2565" i="6"/>
  <c r="F2565" i="6"/>
  <c r="D2565" i="6"/>
  <c r="E2565" i="6" s="1"/>
  <c r="C2565" i="6"/>
  <c r="B2565" i="6"/>
  <c r="K2553" i="6"/>
  <c r="I2553" i="6"/>
  <c r="J2553" i="6"/>
  <c r="H2553" i="6"/>
  <c r="G2553" i="6"/>
  <c r="F2553" i="6"/>
  <c r="D2553" i="6"/>
  <c r="E2553" i="6" s="1"/>
  <c r="C2553" i="6"/>
  <c r="B2553" i="6"/>
  <c r="K2541" i="6"/>
  <c r="I2541" i="6"/>
  <c r="J2541" i="6"/>
  <c r="H2541" i="6"/>
  <c r="G2541" i="6"/>
  <c r="F2541" i="6"/>
  <c r="D2541" i="6"/>
  <c r="E2541" i="6" s="1"/>
  <c r="C2541" i="6"/>
  <c r="B2541" i="6"/>
  <c r="K2529" i="6"/>
  <c r="I2529" i="6"/>
  <c r="J2529" i="6"/>
  <c r="H2529" i="6"/>
  <c r="G2529" i="6"/>
  <c r="F2529" i="6"/>
  <c r="D2529" i="6"/>
  <c r="E2529" i="6" s="1"/>
  <c r="C2529" i="6"/>
  <c r="B2529" i="6"/>
  <c r="K2517" i="6"/>
  <c r="I2517" i="6"/>
  <c r="J2517" i="6"/>
  <c r="H2517" i="6"/>
  <c r="G2517" i="6"/>
  <c r="F2517" i="6"/>
  <c r="D2517" i="6"/>
  <c r="E2517" i="6" s="1"/>
  <c r="C2517" i="6"/>
  <c r="B2517" i="6"/>
  <c r="K2505" i="6"/>
  <c r="I2505" i="6"/>
  <c r="J2505" i="6"/>
  <c r="H2505" i="6"/>
  <c r="G2505" i="6"/>
  <c r="F2505" i="6"/>
  <c r="D2505" i="6"/>
  <c r="E2505" i="6" s="1"/>
  <c r="C2505" i="6"/>
  <c r="B2505" i="6"/>
  <c r="K2493" i="6"/>
  <c r="I2493" i="6"/>
  <c r="J2493" i="6"/>
  <c r="H2493" i="6"/>
  <c r="G2493" i="6"/>
  <c r="F2493" i="6"/>
  <c r="D2493" i="6"/>
  <c r="E2493" i="6" s="1"/>
  <c r="C2493" i="6"/>
  <c r="B2493" i="6"/>
  <c r="K2481" i="6"/>
  <c r="I2481" i="6"/>
  <c r="J2481" i="6"/>
  <c r="H2481" i="6"/>
  <c r="G2481" i="6"/>
  <c r="F2481" i="6"/>
  <c r="D2481" i="6"/>
  <c r="E2481" i="6" s="1"/>
  <c r="C2481" i="6"/>
  <c r="B2481" i="6"/>
  <c r="K2469" i="6"/>
  <c r="I2469" i="6"/>
  <c r="J2469" i="6"/>
  <c r="H2469" i="6"/>
  <c r="G2469" i="6"/>
  <c r="F2469" i="6"/>
  <c r="D2469" i="6"/>
  <c r="E2469" i="6" s="1"/>
  <c r="C2469" i="6"/>
  <c r="B2469" i="6"/>
  <c r="K2457" i="6"/>
  <c r="I2457" i="6"/>
  <c r="J2457" i="6"/>
  <c r="H2457" i="6"/>
  <c r="G2457" i="6"/>
  <c r="F2457" i="6"/>
  <c r="D2457" i="6"/>
  <c r="E2457" i="6" s="1"/>
  <c r="C2457" i="6"/>
  <c r="B2457" i="6"/>
  <c r="K2445" i="6"/>
  <c r="I2445" i="6"/>
  <c r="J2445" i="6"/>
  <c r="H2445" i="6"/>
  <c r="G2445" i="6"/>
  <c r="F2445" i="6"/>
  <c r="D2445" i="6"/>
  <c r="E2445" i="6" s="1"/>
  <c r="C2445" i="6"/>
  <c r="B2445" i="6"/>
  <c r="K2433" i="6"/>
  <c r="I2433" i="6"/>
  <c r="J2433" i="6"/>
  <c r="H2433" i="6"/>
  <c r="G2433" i="6"/>
  <c r="F2433" i="6"/>
  <c r="D2433" i="6"/>
  <c r="E2433" i="6" s="1"/>
  <c r="C2433" i="6"/>
  <c r="B2433" i="6"/>
  <c r="K2421" i="6"/>
  <c r="I2421" i="6"/>
  <c r="J2421" i="6"/>
  <c r="H2421" i="6"/>
  <c r="G2421" i="6"/>
  <c r="F2421" i="6"/>
  <c r="D2421" i="6"/>
  <c r="E2421" i="6" s="1"/>
  <c r="C2421" i="6"/>
  <c r="B2421" i="6"/>
  <c r="K2409" i="6"/>
  <c r="I2409" i="6"/>
  <c r="J2409" i="6"/>
  <c r="H2409" i="6"/>
  <c r="G2409" i="6"/>
  <c r="F2409" i="6"/>
  <c r="D2409" i="6"/>
  <c r="E2409" i="6" s="1"/>
  <c r="C2409" i="6"/>
  <c r="B2409" i="6"/>
  <c r="K2397" i="6"/>
  <c r="I2397" i="6"/>
  <c r="J2397" i="6"/>
  <c r="H2397" i="6"/>
  <c r="G2397" i="6"/>
  <c r="F2397" i="6"/>
  <c r="D2397" i="6"/>
  <c r="E2397" i="6" s="1"/>
  <c r="C2397" i="6"/>
  <c r="B2397" i="6"/>
  <c r="K2385" i="6"/>
  <c r="I2385" i="6"/>
  <c r="J2385" i="6"/>
  <c r="H2385" i="6"/>
  <c r="G2385" i="6"/>
  <c r="F2385" i="6"/>
  <c r="D2385" i="6"/>
  <c r="E2385" i="6" s="1"/>
  <c r="C2385" i="6"/>
  <c r="B2385" i="6"/>
  <c r="K2373" i="6"/>
  <c r="I2373" i="6"/>
  <c r="J2373" i="6"/>
  <c r="H2373" i="6"/>
  <c r="G2373" i="6"/>
  <c r="F2373" i="6"/>
  <c r="D2373" i="6"/>
  <c r="E2373" i="6" s="1"/>
  <c r="C2373" i="6"/>
  <c r="B2373" i="6"/>
  <c r="K2361" i="6"/>
  <c r="I2361" i="6"/>
  <c r="J2361" i="6"/>
  <c r="H2361" i="6"/>
  <c r="G2361" i="6"/>
  <c r="F2361" i="6"/>
  <c r="D2361" i="6"/>
  <c r="E2361" i="6" s="1"/>
  <c r="C2361" i="6"/>
  <c r="B2361" i="6"/>
  <c r="K2349" i="6"/>
  <c r="I2349" i="6"/>
  <c r="J2349" i="6"/>
  <c r="H2349" i="6"/>
  <c r="G2349" i="6"/>
  <c r="F2349" i="6"/>
  <c r="D2349" i="6"/>
  <c r="E2349" i="6" s="1"/>
  <c r="C2349" i="6"/>
  <c r="B2349" i="6"/>
  <c r="K2337" i="6"/>
  <c r="I2337" i="6"/>
  <c r="J2337" i="6"/>
  <c r="H2337" i="6"/>
  <c r="G2337" i="6"/>
  <c r="F2337" i="6"/>
  <c r="D2337" i="6"/>
  <c r="E2337" i="6" s="1"/>
  <c r="C2337" i="6"/>
  <c r="B2337" i="6"/>
  <c r="K2325" i="6"/>
  <c r="I2325" i="6"/>
  <c r="J2325" i="6"/>
  <c r="H2325" i="6"/>
  <c r="G2325" i="6"/>
  <c r="F2325" i="6"/>
  <c r="D2325" i="6"/>
  <c r="E2325" i="6" s="1"/>
  <c r="C2325" i="6"/>
  <c r="B2325" i="6"/>
  <c r="K2313" i="6"/>
  <c r="I2313" i="6"/>
  <c r="J2313" i="6"/>
  <c r="H2313" i="6"/>
  <c r="G2313" i="6"/>
  <c r="F2313" i="6"/>
  <c r="D2313" i="6"/>
  <c r="E2313" i="6" s="1"/>
  <c r="C2313" i="6"/>
  <c r="B2313" i="6"/>
  <c r="K2301" i="6"/>
  <c r="I2301" i="6"/>
  <c r="J2301" i="6"/>
  <c r="H2301" i="6"/>
  <c r="G2301" i="6"/>
  <c r="F2301" i="6"/>
  <c r="D2301" i="6"/>
  <c r="E2301" i="6" s="1"/>
  <c r="C2301" i="6"/>
  <c r="B2301" i="6"/>
  <c r="K2289" i="6"/>
  <c r="I2289" i="6"/>
  <c r="J2289" i="6"/>
  <c r="H2289" i="6"/>
  <c r="G2289" i="6"/>
  <c r="F2289" i="6"/>
  <c r="D2289" i="6"/>
  <c r="E2289" i="6" s="1"/>
  <c r="C2289" i="6"/>
  <c r="B2289" i="6"/>
  <c r="K2277" i="6"/>
  <c r="I2277" i="6"/>
  <c r="J2277" i="6"/>
  <c r="H2277" i="6"/>
  <c r="G2277" i="6"/>
  <c r="F2277" i="6"/>
  <c r="D2277" i="6"/>
  <c r="E2277" i="6" s="1"/>
  <c r="C2277" i="6"/>
  <c r="B2277" i="6"/>
  <c r="K2265" i="6"/>
  <c r="I2265" i="6"/>
  <c r="J2265" i="6"/>
  <c r="H2265" i="6"/>
  <c r="G2265" i="6"/>
  <c r="F2265" i="6"/>
  <c r="D2265" i="6"/>
  <c r="E2265" i="6" s="1"/>
  <c r="C2265" i="6"/>
  <c r="B2265" i="6"/>
  <c r="K2253" i="6"/>
  <c r="I2253" i="6"/>
  <c r="J2253" i="6"/>
  <c r="H2253" i="6"/>
  <c r="G2253" i="6"/>
  <c r="F2253" i="6"/>
  <c r="D2253" i="6"/>
  <c r="E2253" i="6" s="1"/>
  <c r="C2253" i="6"/>
  <c r="B2253" i="6"/>
  <c r="K2241" i="6"/>
  <c r="I2241" i="6"/>
  <c r="J2241" i="6"/>
  <c r="H2241" i="6"/>
  <c r="G2241" i="6"/>
  <c r="F2241" i="6"/>
  <c r="D2241" i="6"/>
  <c r="E2241" i="6" s="1"/>
  <c r="C2241" i="6"/>
  <c r="B2241" i="6"/>
  <c r="K2229" i="6"/>
  <c r="I2229" i="6"/>
  <c r="J2229" i="6"/>
  <c r="H2229" i="6"/>
  <c r="G2229" i="6"/>
  <c r="F2229" i="6"/>
  <c r="D2229" i="6"/>
  <c r="E2229" i="6" s="1"/>
  <c r="C2229" i="6"/>
  <c r="B2229" i="6"/>
  <c r="K2217" i="6"/>
  <c r="I2217" i="6"/>
  <c r="J2217" i="6"/>
  <c r="H2217" i="6"/>
  <c r="G2217" i="6"/>
  <c r="F2217" i="6"/>
  <c r="D2217" i="6"/>
  <c r="E2217" i="6" s="1"/>
  <c r="C2217" i="6"/>
  <c r="B2217" i="6"/>
  <c r="K2205" i="6"/>
  <c r="I2205" i="6"/>
  <c r="J2205" i="6"/>
  <c r="H2205" i="6"/>
  <c r="G2205" i="6"/>
  <c r="F2205" i="6"/>
  <c r="D2205" i="6"/>
  <c r="E2205" i="6" s="1"/>
  <c r="C2205" i="6"/>
  <c r="B2205" i="6"/>
  <c r="K2193" i="6"/>
  <c r="I2193" i="6"/>
  <c r="J2193" i="6"/>
  <c r="H2193" i="6"/>
  <c r="G2193" i="6"/>
  <c r="F2193" i="6"/>
  <c r="D2193" i="6"/>
  <c r="E2193" i="6" s="1"/>
  <c r="C2193" i="6"/>
  <c r="B2193" i="6"/>
  <c r="K2181" i="6"/>
  <c r="I2181" i="6"/>
  <c r="J2181" i="6"/>
  <c r="H2181" i="6"/>
  <c r="G2181" i="6"/>
  <c r="F2181" i="6"/>
  <c r="D2181" i="6"/>
  <c r="E2181" i="6" s="1"/>
  <c r="C2181" i="6"/>
  <c r="B2181" i="6"/>
  <c r="K2169" i="6"/>
  <c r="I2169" i="6"/>
  <c r="J2169" i="6"/>
  <c r="H2169" i="6"/>
  <c r="G2169" i="6"/>
  <c r="F2169" i="6"/>
  <c r="D2169" i="6"/>
  <c r="E2169" i="6" s="1"/>
  <c r="C2169" i="6"/>
  <c r="B2169" i="6"/>
  <c r="K2157" i="6"/>
  <c r="I2157" i="6"/>
  <c r="J2157" i="6"/>
  <c r="H2157" i="6"/>
  <c r="G2157" i="6"/>
  <c r="F2157" i="6"/>
  <c r="D2157" i="6"/>
  <c r="E2157" i="6" s="1"/>
  <c r="C2157" i="6"/>
  <c r="B2157" i="6"/>
  <c r="K2145" i="6"/>
  <c r="I2145" i="6"/>
  <c r="J2145" i="6"/>
  <c r="H2145" i="6"/>
  <c r="G2145" i="6"/>
  <c r="F2145" i="6"/>
  <c r="D2145" i="6"/>
  <c r="E2145" i="6" s="1"/>
  <c r="C2145" i="6"/>
  <c r="B2145" i="6"/>
  <c r="K2133" i="6"/>
  <c r="I2133" i="6"/>
  <c r="J2133" i="6"/>
  <c r="H2133" i="6"/>
  <c r="G2133" i="6"/>
  <c r="F2133" i="6"/>
  <c r="D2133" i="6"/>
  <c r="E2133" i="6" s="1"/>
  <c r="C2133" i="6"/>
  <c r="B2133" i="6"/>
  <c r="K2121" i="6"/>
  <c r="I2121" i="6"/>
  <c r="J2121" i="6"/>
  <c r="H2121" i="6"/>
  <c r="G2121" i="6"/>
  <c r="F2121" i="6"/>
  <c r="D2121" i="6"/>
  <c r="E2121" i="6" s="1"/>
  <c r="C2121" i="6"/>
  <c r="B2121" i="6"/>
  <c r="K2109" i="6"/>
  <c r="I2109" i="6"/>
  <c r="J2109" i="6"/>
  <c r="H2109" i="6"/>
  <c r="G2109" i="6"/>
  <c r="F2109" i="6"/>
  <c r="D2109" i="6"/>
  <c r="E2109" i="6" s="1"/>
  <c r="C2109" i="6"/>
  <c r="B2109" i="6"/>
  <c r="K2097" i="6"/>
  <c r="I2097" i="6"/>
  <c r="J2097" i="6"/>
  <c r="H2097" i="6"/>
  <c r="G2097" i="6"/>
  <c r="F2097" i="6"/>
  <c r="D2097" i="6"/>
  <c r="E2097" i="6" s="1"/>
  <c r="C2097" i="6"/>
  <c r="B2097" i="6"/>
  <c r="K2085" i="6"/>
  <c r="I2085" i="6"/>
  <c r="J2085" i="6"/>
  <c r="H2085" i="6"/>
  <c r="G2085" i="6"/>
  <c r="F2085" i="6"/>
  <c r="D2085" i="6"/>
  <c r="E2085" i="6" s="1"/>
  <c r="C2085" i="6"/>
  <c r="B2085" i="6"/>
  <c r="K2073" i="6"/>
  <c r="I2073" i="6"/>
  <c r="J2073" i="6"/>
  <c r="H2073" i="6"/>
  <c r="G2073" i="6"/>
  <c r="F2073" i="6"/>
  <c r="D2073" i="6"/>
  <c r="E2073" i="6" s="1"/>
  <c r="C2073" i="6"/>
  <c r="B2073" i="6"/>
  <c r="K2061" i="6"/>
  <c r="I2061" i="6"/>
  <c r="J2061" i="6"/>
  <c r="H2061" i="6"/>
  <c r="G2061" i="6"/>
  <c r="F2061" i="6"/>
  <c r="D2061" i="6"/>
  <c r="E2061" i="6" s="1"/>
  <c r="C2061" i="6"/>
  <c r="B2061" i="6"/>
  <c r="K2049" i="6"/>
  <c r="I2049" i="6"/>
  <c r="J2049" i="6"/>
  <c r="H2049" i="6"/>
  <c r="G2049" i="6"/>
  <c r="F2049" i="6"/>
  <c r="D2049" i="6"/>
  <c r="E2049" i="6" s="1"/>
  <c r="C2049" i="6"/>
  <c r="B2049" i="6"/>
  <c r="K2037" i="6"/>
  <c r="I2037" i="6"/>
  <c r="J2037" i="6"/>
  <c r="H2037" i="6"/>
  <c r="G2037" i="6"/>
  <c r="F2037" i="6"/>
  <c r="D2037" i="6"/>
  <c r="E2037" i="6" s="1"/>
  <c r="C2037" i="6"/>
  <c r="B2037" i="6"/>
  <c r="K2025" i="6"/>
  <c r="I2025" i="6"/>
  <c r="J2025" i="6"/>
  <c r="H2025" i="6"/>
  <c r="G2025" i="6"/>
  <c r="F2025" i="6"/>
  <c r="D2025" i="6"/>
  <c r="E2025" i="6" s="1"/>
  <c r="C2025" i="6"/>
  <c r="B2025" i="6"/>
  <c r="K2013" i="6"/>
  <c r="I2013" i="6"/>
  <c r="J2013" i="6"/>
  <c r="H2013" i="6"/>
  <c r="G2013" i="6"/>
  <c r="F2013" i="6"/>
  <c r="D2013" i="6"/>
  <c r="E2013" i="6" s="1"/>
  <c r="C2013" i="6"/>
  <c r="B2013" i="6"/>
  <c r="K2001" i="6"/>
  <c r="I2001" i="6"/>
  <c r="J2001" i="6"/>
  <c r="H2001" i="6"/>
  <c r="G2001" i="6"/>
  <c r="F2001" i="6"/>
  <c r="D2001" i="6"/>
  <c r="E2001" i="6" s="1"/>
  <c r="C2001" i="6"/>
  <c r="B2001" i="6"/>
  <c r="K1989" i="6"/>
  <c r="I1989" i="6"/>
  <c r="J1989" i="6"/>
  <c r="H1989" i="6"/>
  <c r="G1989" i="6"/>
  <c r="F1989" i="6"/>
  <c r="D1989" i="6"/>
  <c r="E1989" i="6" s="1"/>
  <c r="C1989" i="6"/>
  <c r="B1989" i="6"/>
  <c r="K1977" i="6"/>
  <c r="I1977" i="6"/>
  <c r="J1977" i="6"/>
  <c r="H1977" i="6"/>
  <c r="G1977" i="6"/>
  <c r="F1977" i="6"/>
  <c r="D1977" i="6"/>
  <c r="E1977" i="6" s="1"/>
  <c r="C1977" i="6"/>
  <c r="B1977" i="6"/>
  <c r="K1965" i="6"/>
  <c r="I1965" i="6"/>
  <c r="J1965" i="6"/>
  <c r="H1965" i="6"/>
  <c r="G1965" i="6"/>
  <c r="F1965" i="6"/>
  <c r="D1965" i="6"/>
  <c r="E1965" i="6" s="1"/>
  <c r="C1965" i="6"/>
  <c r="B1965" i="6"/>
  <c r="K1953" i="6"/>
  <c r="I1953" i="6"/>
  <c r="J1953" i="6"/>
  <c r="H1953" i="6"/>
  <c r="G1953" i="6"/>
  <c r="F1953" i="6"/>
  <c r="D1953" i="6"/>
  <c r="E1953" i="6" s="1"/>
  <c r="C1953" i="6"/>
  <c r="B1953" i="6"/>
  <c r="K1941" i="6"/>
  <c r="I1941" i="6"/>
  <c r="J1941" i="6"/>
  <c r="H1941" i="6"/>
  <c r="G1941" i="6"/>
  <c r="F1941" i="6"/>
  <c r="D1941" i="6"/>
  <c r="E1941" i="6" s="1"/>
  <c r="C1941" i="6"/>
  <c r="B1941" i="6"/>
  <c r="K1929" i="6"/>
  <c r="I1929" i="6"/>
  <c r="J1929" i="6"/>
  <c r="H1929" i="6"/>
  <c r="G1929" i="6"/>
  <c r="F1929" i="6"/>
  <c r="D1929" i="6"/>
  <c r="E1929" i="6" s="1"/>
  <c r="C1929" i="6"/>
  <c r="B1929" i="6"/>
  <c r="K1917" i="6"/>
  <c r="I1917" i="6"/>
  <c r="J1917" i="6"/>
  <c r="H1917" i="6"/>
  <c r="G1917" i="6"/>
  <c r="F1917" i="6"/>
  <c r="D1917" i="6"/>
  <c r="E1917" i="6" s="1"/>
  <c r="C1917" i="6"/>
  <c r="B1917" i="6"/>
  <c r="K1905" i="6"/>
  <c r="I1905" i="6"/>
  <c r="J1905" i="6"/>
  <c r="H1905" i="6"/>
  <c r="G1905" i="6"/>
  <c r="F1905" i="6"/>
  <c r="D1905" i="6"/>
  <c r="E1905" i="6" s="1"/>
  <c r="C1905" i="6"/>
  <c r="B1905" i="6"/>
  <c r="K1893" i="6"/>
  <c r="I1893" i="6"/>
  <c r="J1893" i="6"/>
  <c r="H1893" i="6"/>
  <c r="G1893" i="6"/>
  <c r="F1893" i="6"/>
  <c r="D1893" i="6"/>
  <c r="E1893" i="6" s="1"/>
  <c r="C1893" i="6"/>
  <c r="B1893" i="6"/>
  <c r="K1881" i="6"/>
  <c r="I1881" i="6"/>
  <c r="J1881" i="6"/>
  <c r="H1881" i="6"/>
  <c r="G1881" i="6"/>
  <c r="F1881" i="6"/>
  <c r="D1881" i="6"/>
  <c r="E1881" i="6" s="1"/>
  <c r="C1881" i="6"/>
  <c r="B1881" i="6"/>
  <c r="K1869" i="6"/>
  <c r="I1869" i="6"/>
  <c r="J1869" i="6"/>
  <c r="H1869" i="6"/>
  <c r="G1869" i="6"/>
  <c r="F1869" i="6"/>
  <c r="D1869" i="6"/>
  <c r="E1869" i="6" s="1"/>
  <c r="C1869" i="6"/>
  <c r="B1869" i="6"/>
  <c r="K1857" i="6"/>
  <c r="I1857" i="6"/>
  <c r="J1857" i="6"/>
  <c r="H1857" i="6"/>
  <c r="G1857" i="6"/>
  <c r="F1857" i="6"/>
  <c r="D1857" i="6"/>
  <c r="E1857" i="6" s="1"/>
  <c r="C1857" i="6"/>
  <c r="B1857" i="6"/>
  <c r="K1845" i="6"/>
  <c r="I1845" i="6"/>
  <c r="J1845" i="6"/>
  <c r="H1845" i="6"/>
  <c r="G1845" i="6"/>
  <c r="F1845" i="6"/>
  <c r="D1845" i="6"/>
  <c r="E1845" i="6" s="1"/>
  <c r="C1845" i="6"/>
  <c r="B1845" i="6"/>
  <c r="K1833" i="6"/>
  <c r="I1833" i="6"/>
  <c r="J1833" i="6"/>
  <c r="H1833" i="6"/>
  <c r="G1833" i="6"/>
  <c r="F1833" i="6"/>
  <c r="D1833" i="6"/>
  <c r="E1833" i="6" s="1"/>
  <c r="C1833" i="6"/>
  <c r="B1833" i="6"/>
  <c r="K1821" i="6"/>
  <c r="I1821" i="6"/>
  <c r="J1821" i="6"/>
  <c r="H1821" i="6"/>
  <c r="G1821" i="6"/>
  <c r="F1821" i="6"/>
  <c r="D1821" i="6"/>
  <c r="E1821" i="6" s="1"/>
  <c r="C1821" i="6"/>
  <c r="B1821" i="6"/>
  <c r="K1809" i="6"/>
  <c r="I1809" i="6"/>
  <c r="J1809" i="6"/>
  <c r="H1809" i="6"/>
  <c r="G1809" i="6"/>
  <c r="F1809" i="6"/>
  <c r="D1809" i="6"/>
  <c r="E1809" i="6" s="1"/>
  <c r="C1809" i="6"/>
  <c r="B1809" i="6"/>
  <c r="K1797" i="6"/>
  <c r="I1797" i="6"/>
  <c r="J1797" i="6"/>
  <c r="H1797" i="6"/>
  <c r="G1797" i="6"/>
  <c r="F1797" i="6"/>
  <c r="D1797" i="6"/>
  <c r="E1797" i="6" s="1"/>
  <c r="C1797" i="6"/>
  <c r="B1797" i="6"/>
  <c r="K1785" i="6"/>
  <c r="I1785" i="6"/>
  <c r="J1785" i="6"/>
  <c r="H1785" i="6"/>
  <c r="G1785" i="6"/>
  <c r="F1785" i="6"/>
  <c r="D1785" i="6"/>
  <c r="E1785" i="6" s="1"/>
  <c r="C1785" i="6"/>
  <c r="B1785" i="6"/>
  <c r="K1773" i="6"/>
  <c r="I1773" i="6"/>
  <c r="J1773" i="6"/>
  <c r="H1773" i="6"/>
  <c r="G1773" i="6"/>
  <c r="F1773" i="6"/>
  <c r="D1773" i="6"/>
  <c r="E1773" i="6" s="1"/>
  <c r="C1773" i="6"/>
  <c r="B1773" i="6"/>
  <c r="K1761" i="6"/>
  <c r="I1761" i="6"/>
  <c r="J1761" i="6"/>
  <c r="H1761" i="6"/>
  <c r="G1761" i="6"/>
  <c r="F1761" i="6"/>
  <c r="D1761" i="6"/>
  <c r="E1761" i="6" s="1"/>
  <c r="C1761" i="6"/>
  <c r="B1761" i="6"/>
  <c r="K1749" i="6"/>
  <c r="I1749" i="6"/>
  <c r="J1749" i="6"/>
  <c r="H1749" i="6"/>
  <c r="G1749" i="6"/>
  <c r="F1749" i="6"/>
  <c r="D1749" i="6"/>
  <c r="E1749" i="6" s="1"/>
  <c r="C1749" i="6"/>
  <c r="B1749" i="6"/>
  <c r="K1737" i="6"/>
  <c r="I1737" i="6"/>
  <c r="J1737" i="6"/>
  <c r="H1737" i="6"/>
  <c r="G1737" i="6"/>
  <c r="F1737" i="6"/>
  <c r="D1737" i="6"/>
  <c r="E1737" i="6" s="1"/>
  <c r="C1737" i="6"/>
  <c r="B1737" i="6"/>
  <c r="K1725" i="6"/>
  <c r="I1725" i="6"/>
  <c r="J1725" i="6"/>
  <c r="H1725" i="6"/>
  <c r="G1725" i="6"/>
  <c r="F1725" i="6"/>
  <c r="D1725" i="6"/>
  <c r="E1725" i="6" s="1"/>
  <c r="C1725" i="6"/>
  <c r="B1725" i="6"/>
  <c r="K1713" i="6"/>
  <c r="I1713" i="6"/>
  <c r="J1713" i="6"/>
  <c r="H1713" i="6"/>
  <c r="G1713" i="6"/>
  <c r="F1713" i="6"/>
  <c r="D1713" i="6"/>
  <c r="E1713" i="6" s="1"/>
  <c r="C1713" i="6"/>
  <c r="B1713" i="6"/>
  <c r="K1701" i="6"/>
  <c r="I1701" i="6"/>
  <c r="J1701" i="6"/>
  <c r="H1701" i="6"/>
  <c r="G1701" i="6"/>
  <c r="F1701" i="6"/>
  <c r="D1701" i="6"/>
  <c r="E1701" i="6" s="1"/>
  <c r="C1701" i="6"/>
  <c r="B1701" i="6"/>
  <c r="K1689" i="6"/>
  <c r="I1689" i="6"/>
  <c r="J1689" i="6"/>
  <c r="H1689" i="6"/>
  <c r="G1689" i="6"/>
  <c r="F1689" i="6"/>
  <c r="D1689" i="6"/>
  <c r="E1689" i="6" s="1"/>
  <c r="C1689" i="6"/>
  <c r="B1689" i="6"/>
  <c r="K1677" i="6"/>
  <c r="I1677" i="6"/>
  <c r="J1677" i="6"/>
  <c r="H1677" i="6"/>
  <c r="G1677" i="6"/>
  <c r="F1677" i="6"/>
  <c r="D1677" i="6"/>
  <c r="E1677" i="6" s="1"/>
  <c r="C1677" i="6"/>
  <c r="B1677" i="6"/>
  <c r="K1665" i="6"/>
  <c r="I1665" i="6"/>
  <c r="J1665" i="6"/>
  <c r="H1665" i="6"/>
  <c r="G1665" i="6"/>
  <c r="F1665" i="6"/>
  <c r="D1665" i="6"/>
  <c r="E1665" i="6" s="1"/>
  <c r="C1665" i="6"/>
  <c r="B1665" i="6"/>
  <c r="K1653" i="6"/>
  <c r="I1653" i="6"/>
  <c r="J1653" i="6"/>
  <c r="H1653" i="6"/>
  <c r="G1653" i="6"/>
  <c r="F1653" i="6"/>
  <c r="D1653" i="6"/>
  <c r="E1653" i="6" s="1"/>
  <c r="C1653" i="6"/>
  <c r="B1653" i="6"/>
  <c r="K1641" i="6"/>
  <c r="I1641" i="6"/>
  <c r="J1641" i="6"/>
  <c r="H1641" i="6"/>
  <c r="G1641" i="6"/>
  <c r="F1641" i="6"/>
  <c r="D1641" i="6"/>
  <c r="E1641" i="6" s="1"/>
  <c r="C1641" i="6"/>
  <c r="B1641" i="6"/>
  <c r="K1629" i="6"/>
  <c r="I1629" i="6"/>
  <c r="J1629" i="6"/>
  <c r="H1629" i="6"/>
  <c r="G1629" i="6"/>
  <c r="F1629" i="6"/>
  <c r="D1629" i="6"/>
  <c r="E1629" i="6" s="1"/>
  <c r="C1629" i="6"/>
  <c r="B1629" i="6"/>
  <c r="K1617" i="6"/>
  <c r="I1617" i="6"/>
  <c r="J1617" i="6"/>
  <c r="H1617" i="6"/>
  <c r="G1617" i="6"/>
  <c r="F1617" i="6"/>
  <c r="D1617" i="6"/>
  <c r="E1617" i="6" s="1"/>
  <c r="C1617" i="6"/>
  <c r="B1617" i="6"/>
  <c r="K1605" i="6"/>
  <c r="I1605" i="6"/>
  <c r="J1605" i="6"/>
  <c r="H1605" i="6"/>
  <c r="G1605" i="6"/>
  <c r="F1605" i="6"/>
  <c r="D1605" i="6"/>
  <c r="E1605" i="6" s="1"/>
  <c r="C1605" i="6"/>
  <c r="B1605" i="6"/>
  <c r="K1593" i="6"/>
  <c r="I1593" i="6"/>
  <c r="J1593" i="6"/>
  <c r="H1593" i="6"/>
  <c r="G1593" i="6"/>
  <c r="F1593" i="6"/>
  <c r="D1593" i="6"/>
  <c r="E1593" i="6" s="1"/>
  <c r="C1593" i="6"/>
  <c r="B1593" i="6"/>
  <c r="K1581" i="6"/>
  <c r="I1581" i="6"/>
  <c r="J1581" i="6"/>
  <c r="H1581" i="6"/>
  <c r="G1581" i="6"/>
  <c r="F1581" i="6"/>
  <c r="D1581" i="6"/>
  <c r="E1581" i="6" s="1"/>
  <c r="C1581" i="6"/>
  <c r="B1581" i="6"/>
  <c r="K1569" i="6"/>
  <c r="I1569" i="6"/>
  <c r="J1569" i="6"/>
  <c r="H1569" i="6"/>
  <c r="G1569" i="6"/>
  <c r="F1569" i="6"/>
  <c r="D1569" i="6"/>
  <c r="E1569" i="6" s="1"/>
  <c r="C1569" i="6"/>
  <c r="B1569" i="6"/>
  <c r="K1557" i="6"/>
  <c r="I1557" i="6"/>
  <c r="J1557" i="6"/>
  <c r="H1557" i="6"/>
  <c r="G1557" i="6"/>
  <c r="F1557" i="6"/>
  <c r="D1557" i="6"/>
  <c r="E1557" i="6" s="1"/>
  <c r="C1557" i="6"/>
  <c r="B1557" i="6"/>
  <c r="K1545" i="6"/>
  <c r="I1545" i="6"/>
  <c r="J1545" i="6"/>
  <c r="H1545" i="6"/>
  <c r="G1545" i="6"/>
  <c r="F1545" i="6"/>
  <c r="D1545" i="6"/>
  <c r="E1545" i="6" s="1"/>
  <c r="C1545" i="6"/>
  <c r="B1545" i="6"/>
  <c r="K1533" i="6"/>
  <c r="I1533" i="6"/>
  <c r="J1533" i="6"/>
  <c r="H1533" i="6"/>
  <c r="G1533" i="6"/>
  <c r="F1533" i="6"/>
  <c r="D1533" i="6"/>
  <c r="E1533" i="6" s="1"/>
  <c r="C1533" i="6"/>
  <c r="B1533" i="6"/>
  <c r="K1521" i="6"/>
  <c r="I1521" i="6"/>
  <c r="J1521" i="6"/>
  <c r="H1521" i="6"/>
  <c r="G1521" i="6"/>
  <c r="F1521" i="6"/>
  <c r="D1521" i="6"/>
  <c r="E1521" i="6" s="1"/>
  <c r="C1521" i="6"/>
  <c r="B1521" i="6"/>
  <c r="K1509" i="6"/>
  <c r="I1509" i="6"/>
  <c r="H1509" i="6"/>
  <c r="J1509" i="6"/>
  <c r="G1509" i="6"/>
  <c r="F1509" i="6"/>
  <c r="D1509" i="6"/>
  <c r="E1509" i="6" s="1"/>
  <c r="C1509" i="6"/>
  <c r="B1509" i="6"/>
  <c r="K3984" i="6"/>
  <c r="I3984" i="6"/>
  <c r="J3984" i="6"/>
  <c r="H3984" i="6"/>
  <c r="G3984" i="6"/>
  <c r="F3984" i="6"/>
  <c r="D3984" i="6"/>
  <c r="E3984" i="6" s="1"/>
  <c r="B3984" i="6"/>
  <c r="C3984" i="6"/>
  <c r="K3972" i="6"/>
  <c r="I3972" i="6"/>
  <c r="J3972" i="6"/>
  <c r="H3972" i="6"/>
  <c r="G3972" i="6"/>
  <c r="F3972" i="6"/>
  <c r="D3972" i="6"/>
  <c r="E3972" i="6" s="1"/>
  <c r="B3972" i="6"/>
  <c r="C3972" i="6"/>
  <c r="K3960" i="6"/>
  <c r="I3960" i="6"/>
  <c r="J3960" i="6"/>
  <c r="H3960" i="6"/>
  <c r="G3960" i="6"/>
  <c r="F3960" i="6"/>
  <c r="D3960" i="6"/>
  <c r="E3960" i="6" s="1"/>
  <c r="B3960" i="6"/>
  <c r="C3960" i="6"/>
  <c r="K3948" i="6"/>
  <c r="I3948" i="6"/>
  <c r="J3948" i="6"/>
  <c r="H3948" i="6"/>
  <c r="G3948" i="6"/>
  <c r="F3948" i="6"/>
  <c r="D3948" i="6"/>
  <c r="E3948" i="6" s="1"/>
  <c r="B3948" i="6"/>
  <c r="C3948" i="6"/>
  <c r="K3936" i="6"/>
  <c r="I3936" i="6"/>
  <c r="J3936" i="6"/>
  <c r="H3936" i="6"/>
  <c r="G3936" i="6"/>
  <c r="F3936" i="6"/>
  <c r="D3936" i="6"/>
  <c r="E3936" i="6" s="1"/>
  <c r="B3936" i="6"/>
  <c r="C3936" i="6"/>
  <c r="K3924" i="6"/>
  <c r="I3924" i="6"/>
  <c r="J3924" i="6"/>
  <c r="H3924" i="6"/>
  <c r="G3924" i="6"/>
  <c r="F3924" i="6"/>
  <c r="D3924" i="6"/>
  <c r="E3924" i="6" s="1"/>
  <c r="B3924" i="6"/>
  <c r="C3924" i="6"/>
  <c r="K3912" i="6"/>
  <c r="I3912" i="6"/>
  <c r="J3912" i="6"/>
  <c r="H3912" i="6"/>
  <c r="G3912" i="6"/>
  <c r="F3912" i="6"/>
  <c r="D3912" i="6"/>
  <c r="E3912" i="6" s="1"/>
  <c r="B3912" i="6"/>
  <c r="C3912" i="6"/>
  <c r="K3900" i="6"/>
  <c r="I3900" i="6"/>
  <c r="J3900" i="6"/>
  <c r="H3900" i="6"/>
  <c r="G3900" i="6"/>
  <c r="F3900" i="6"/>
  <c r="D3900" i="6"/>
  <c r="E3900" i="6" s="1"/>
  <c r="B3900" i="6"/>
  <c r="C3900" i="6"/>
  <c r="K3888" i="6"/>
  <c r="I3888" i="6"/>
  <c r="J3888" i="6"/>
  <c r="H3888" i="6"/>
  <c r="G3888" i="6"/>
  <c r="F3888" i="6"/>
  <c r="D3888" i="6"/>
  <c r="E3888" i="6" s="1"/>
  <c r="B3888" i="6"/>
  <c r="C3888" i="6"/>
  <c r="K3876" i="6"/>
  <c r="I3876" i="6"/>
  <c r="J3876" i="6"/>
  <c r="H3876" i="6"/>
  <c r="G3876" i="6"/>
  <c r="F3876" i="6"/>
  <c r="D3876" i="6"/>
  <c r="E3876" i="6" s="1"/>
  <c r="B3876" i="6"/>
  <c r="C3876" i="6"/>
  <c r="K3864" i="6"/>
  <c r="I3864" i="6"/>
  <c r="J3864" i="6"/>
  <c r="H3864" i="6"/>
  <c r="G3864" i="6"/>
  <c r="F3864" i="6"/>
  <c r="D3864" i="6"/>
  <c r="E3864" i="6" s="1"/>
  <c r="B3864" i="6"/>
  <c r="C3864" i="6"/>
  <c r="K3852" i="6"/>
  <c r="I3852" i="6"/>
  <c r="J3852" i="6"/>
  <c r="H3852" i="6"/>
  <c r="G3852" i="6"/>
  <c r="F3852" i="6"/>
  <c r="D3852" i="6"/>
  <c r="E3852" i="6" s="1"/>
  <c r="B3852" i="6"/>
  <c r="C3852" i="6"/>
  <c r="K3840" i="6"/>
  <c r="I3840" i="6"/>
  <c r="J3840" i="6"/>
  <c r="H3840" i="6"/>
  <c r="G3840" i="6"/>
  <c r="F3840" i="6"/>
  <c r="D3840" i="6"/>
  <c r="E3840" i="6" s="1"/>
  <c r="B3840" i="6"/>
  <c r="C3840" i="6"/>
  <c r="K3828" i="6"/>
  <c r="I3828" i="6"/>
  <c r="J3828" i="6"/>
  <c r="H3828" i="6"/>
  <c r="G3828" i="6"/>
  <c r="F3828" i="6"/>
  <c r="D3828" i="6"/>
  <c r="E3828" i="6" s="1"/>
  <c r="B3828" i="6"/>
  <c r="C3828" i="6"/>
  <c r="K3816" i="6"/>
  <c r="I3816" i="6"/>
  <c r="J3816" i="6"/>
  <c r="H3816" i="6"/>
  <c r="G3816" i="6"/>
  <c r="F3816" i="6"/>
  <c r="D3816" i="6"/>
  <c r="E3816" i="6" s="1"/>
  <c r="B3816" i="6"/>
  <c r="C3816" i="6"/>
  <c r="K3804" i="6"/>
  <c r="I3804" i="6"/>
  <c r="J3804" i="6"/>
  <c r="H3804" i="6"/>
  <c r="G3804" i="6"/>
  <c r="F3804" i="6"/>
  <c r="D3804" i="6"/>
  <c r="E3804" i="6" s="1"/>
  <c r="B3804" i="6"/>
  <c r="C3804" i="6"/>
  <c r="K3792" i="6"/>
  <c r="I3792" i="6"/>
  <c r="J3792" i="6"/>
  <c r="H3792" i="6"/>
  <c r="G3792" i="6"/>
  <c r="F3792" i="6"/>
  <c r="D3792" i="6"/>
  <c r="E3792" i="6" s="1"/>
  <c r="B3792" i="6"/>
  <c r="C3792" i="6"/>
  <c r="K3780" i="6"/>
  <c r="I3780" i="6"/>
  <c r="J3780" i="6"/>
  <c r="H3780" i="6"/>
  <c r="G3780" i="6"/>
  <c r="F3780" i="6"/>
  <c r="D3780" i="6"/>
  <c r="E3780" i="6" s="1"/>
  <c r="B3780" i="6"/>
  <c r="C3780" i="6"/>
  <c r="K3768" i="6"/>
  <c r="I3768" i="6"/>
  <c r="J3768" i="6"/>
  <c r="H3768" i="6"/>
  <c r="G3768" i="6"/>
  <c r="F3768" i="6"/>
  <c r="D3768" i="6"/>
  <c r="E3768" i="6" s="1"/>
  <c r="B3768" i="6"/>
  <c r="C3768" i="6"/>
  <c r="K3756" i="6"/>
  <c r="I3756" i="6"/>
  <c r="J3756" i="6"/>
  <c r="H3756" i="6"/>
  <c r="G3756" i="6"/>
  <c r="F3756" i="6"/>
  <c r="D3756" i="6"/>
  <c r="E3756" i="6" s="1"/>
  <c r="B3756" i="6"/>
  <c r="C3756" i="6"/>
  <c r="K3744" i="6"/>
  <c r="I3744" i="6"/>
  <c r="J3744" i="6"/>
  <c r="H3744" i="6"/>
  <c r="G3744" i="6"/>
  <c r="F3744" i="6"/>
  <c r="D3744" i="6"/>
  <c r="E3744" i="6" s="1"/>
  <c r="B3744" i="6"/>
  <c r="C3744" i="6"/>
  <c r="K3732" i="6"/>
  <c r="I3732" i="6"/>
  <c r="J3732" i="6"/>
  <c r="H3732" i="6"/>
  <c r="G3732" i="6"/>
  <c r="F3732" i="6"/>
  <c r="D3732" i="6"/>
  <c r="E3732" i="6" s="1"/>
  <c r="B3732" i="6"/>
  <c r="C3732" i="6"/>
  <c r="K3720" i="6"/>
  <c r="I3720" i="6"/>
  <c r="J3720" i="6"/>
  <c r="H3720" i="6"/>
  <c r="G3720" i="6"/>
  <c r="F3720" i="6"/>
  <c r="D3720" i="6"/>
  <c r="E3720" i="6" s="1"/>
  <c r="B3720" i="6"/>
  <c r="C3720" i="6"/>
  <c r="K3708" i="6"/>
  <c r="I3708" i="6"/>
  <c r="J3708" i="6"/>
  <c r="H3708" i="6"/>
  <c r="G3708" i="6"/>
  <c r="F3708" i="6"/>
  <c r="D3708" i="6"/>
  <c r="E3708" i="6" s="1"/>
  <c r="B3708" i="6"/>
  <c r="C3708" i="6"/>
  <c r="K3696" i="6"/>
  <c r="I3696" i="6"/>
  <c r="J3696" i="6"/>
  <c r="H3696" i="6"/>
  <c r="G3696" i="6"/>
  <c r="F3696" i="6"/>
  <c r="D3696" i="6"/>
  <c r="E3696" i="6" s="1"/>
  <c r="B3696" i="6"/>
  <c r="C3696" i="6"/>
  <c r="K3684" i="6"/>
  <c r="I3684" i="6"/>
  <c r="J3684" i="6"/>
  <c r="H3684" i="6"/>
  <c r="G3684" i="6"/>
  <c r="F3684" i="6"/>
  <c r="D3684" i="6"/>
  <c r="E3684" i="6" s="1"/>
  <c r="B3684" i="6"/>
  <c r="C3684" i="6"/>
  <c r="K3672" i="6"/>
  <c r="I3672" i="6"/>
  <c r="J3672" i="6"/>
  <c r="H3672" i="6"/>
  <c r="G3672" i="6"/>
  <c r="F3672" i="6"/>
  <c r="D3672" i="6"/>
  <c r="E3672" i="6" s="1"/>
  <c r="B3672" i="6"/>
  <c r="C3672" i="6"/>
  <c r="K3660" i="6"/>
  <c r="I3660" i="6"/>
  <c r="J3660" i="6"/>
  <c r="H3660" i="6"/>
  <c r="G3660" i="6"/>
  <c r="F3660" i="6"/>
  <c r="D3660" i="6"/>
  <c r="E3660" i="6" s="1"/>
  <c r="C3660" i="6"/>
  <c r="B3660" i="6"/>
  <c r="K3648" i="6"/>
  <c r="I3648" i="6"/>
  <c r="J3648" i="6"/>
  <c r="H3648" i="6"/>
  <c r="G3648" i="6"/>
  <c r="F3648" i="6"/>
  <c r="D3648" i="6"/>
  <c r="E3648" i="6" s="1"/>
  <c r="B3648" i="6"/>
  <c r="C3648" i="6"/>
  <c r="K3636" i="6"/>
  <c r="I3636" i="6"/>
  <c r="J3636" i="6"/>
  <c r="H3636" i="6"/>
  <c r="G3636" i="6"/>
  <c r="F3636" i="6"/>
  <c r="D3636" i="6"/>
  <c r="E3636" i="6" s="1"/>
  <c r="B3636" i="6"/>
  <c r="C3636" i="6"/>
  <c r="K3624" i="6"/>
  <c r="I3624" i="6"/>
  <c r="J3624" i="6"/>
  <c r="H3624" i="6"/>
  <c r="G3624" i="6"/>
  <c r="F3624" i="6"/>
  <c r="D3624" i="6"/>
  <c r="E3624" i="6" s="1"/>
  <c r="C3624" i="6"/>
  <c r="B3624" i="6"/>
  <c r="K3612" i="6"/>
  <c r="I3612" i="6"/>
  <c r="J3612" i="6"/>
  <c r="H3612" i="6"/>
  <c r="G3612" i="6"/>
  <c r="F3612" i="6"/>
  <c r="D3612" i="6"/>
  <c r="E3612" i="6" s="1"/>
  <c r="B3612" i="6"/>
  <c r="C3612" i="6"/>
  <c r="K3600" i="6"/>
  <c r="I3600" i="6"/>
  <c r="J3600" i="6"/>
  <c r="H3600" i="6"/>
  <c r="G3600" i="6"/>
  <c r="F3600" i="6"/>
  <c r="D3600" i="6"/>
  <c r="E3600" i="6" s="1"/>
  <c r="B3600" i="6"/>
  <c r="C3600" i="6"/>
  <c r="K3588" i="6"/>
  <c r="I3588" i="6"/>
  <c r="J3588" i="6"/>
  <c r="H3588" i="6"/>
  <c r="G3588" i="6"/>
  <c r="F3588" i="6"/>
  <c r="D3588" i="6"/>
  <c r="E3588" i="6" s="1"/>
  <c r="C3588" i="6"/>
  <c r="B3588" i="6"/>
  <c r="K3576" i="6"/>
  <c r="I3576" i="6"/>
  <c r="J3576" i="6"/>
  <c r="H3576" i="6"/>
  <c r="G3576" i="6"/>
  <c r="F3576" i="6"/>
  <c r="D3576" i="6"/>
  <c r="E3576" i="6" s="1"/>
  <c r="B3576" i="6"/>
  <c r="C3576" i="6"/>
  <c r="K3564" i="6"/>
  <c r="I3564" i="6"/>
  <c r="J3564" i="6"/>
  <c r="H3564" i="6"/>
  <c r="G3564" i="6"/>
  <c r="F3564" i="6"/>
  <c r="D3564" i="6"/>
  <c r="E3564" i="6" s="1"/>
  <c r="B3564" i="6"/>
  <c r="C3564" i="6"/>
  <c r="K3552" i="6"/>
  <c r="I3552" i="6"/>
  <c r="J3552" i="6"/>
  <c r="H3552" i="6"/>
  <c r="G3552" i="6"/>
  <c r="F3552" i="6"/>
  <c r="D3552" i="6"/>
  <c r="E3552" i="6" s="1"/>
  <c r="C3552" i="6"/>
  <c r="B3552" i="6"/>
  <c r="K3540" i="6"/>
  <c r="I3540" i="6"/>
  <c r="J3540" i="6"/>
  <c r="H3540" i="6"/>
  <c r="G3540" i="6"/>
  <c r="F3540" i="6"/>
  <c r="D3540" i="6"/>
  <c r="E3540" i="6" s="1"/>
  <c r="B3540" i="6"/>
  <c r="C3540" i="6"/>
  <c r="K3528" i="6"/>
  <c r="I3528" i="6"/>
  <c r="J3528" i="6"/>
  <c r="H3528" i="6"/>
  <c r="G3528" i="6"/>
  <c r="F3528" i="6"/>
  <c r="D3528" i="6"/>
  <c r="E3528" i="6" s="1"/>
  <c r="B3528" i="6"/>
  <c r="C3528" i="6"/>
  <c r="K3516" i="6"/>
  <c r="I3516" i="6"/>
  <c r="J3516" i="6"/>
  <c r="H3516" i="6"/>
  <c r="G3516" i="6"/>
  <c r="F3516" i="6"/>
  <c r="D3516" i="6"/>
  <c r="E3516" i="6" s="1"/>
  <c r="C3516" i="6"/>
  <c r="B3516" i="6"/>
  <c r="K3504" i="6"/>
  <c r="I3504" i="6"/>
  <c r="J3504" i="6"/>
  <c r="H3504" i="6"/>
  <c r="G3504" i="6"/>
  <c r="F3504" i="6"/>
  <c r="D3504" i="6"/>
  <c r="E3504" i="6" s="1"/>
  <c r="B3504" i="6"/>
  <c r="C3504" i="6"/>
  <c r="K3492" i="6"/>
  <c r="I3492" i="6"/>
  <c r="J3492" i="6"/>
  <c r="H3492" i="6"/>
  <c r="G3492" i="6"/>
  <c r="F3492" i="6"/>
  <c r="D3492" i="6"/>
  <c r="E3492" i="6" s="1"/>
  <c r="B3492" i="6"/>
  <c r="C3492" i="6"/>
  <c r="K3480" i="6"/>
  <c r="I3480" i="6"/>
  <c r="J3480" i="6"/>
  <c r="H3480" i="6"/>
  <c r="G3480" i="6"/>
  <c r="F3480" i="6"/>
  <c r="D3480" i="6"/>
  <c r="E3480" i="6" s="1"/>
  <c r="C3480" i="6"/>
  <c r="B3480" i="6"/>
  <c r="K3468" i="6"/>
  <c r="I3468" i="6"/>
  <c r="J3468" i="6"/>
  <c r="H3468" i="6"/>
  <c r="G3468" i="6"/>
  <c r="F3468" i="6"/>
  <c r="D3468" i="6"/>
  <c r="E3468" i="6" s="1"/>
  <c r="B3468" i="6"/>
  <c r="C3468" i="6"/>
  <c r="K3456" i="6"/>
  <c r="I3456" i="6"/>
  <c r="J3456" i="6"/>
  <c r="H3456" i="6"/>
  <c r="G3456" i="6"/>
  <c r="F3456" i="6"/>
  <c r="D3456" i="6"/>
  <c r="E3456" i="6" s="1"/>
  <c r="B3456" i="6"/>
  <c r="C3456" i="6"/>
  <c r="K3444" i="6"/>
  <c r="I3444" i="6"/>
  <c r="J3444" i="6"/>
  <c r="H3444" i="6"/>
  <c r="G3444" i="6"/>
  <c r="F3444" i="6"/>
  <c r="D3444" i="6"/>
  <c r="E3444" i="6" s="1"/>
  <c r="C3444" i="6"/>
  <c r="B3444" i="6"/>
  <c r="K3432" i="6"/>
  <c r="I3432" i="6"/>
  <c r="J3432" i="6"/>
  <c r="H3432" i="6"/>
  <c r="G3432" i="6"/>
  <c r="F3432" i="6"/>
  <c r="D3432" i="6"/>
  <c r="E3432" i="6" s="1"/>
  <c r="B3432" i="6"/>
  <c r="C3432" i="6"/>
  <c r="K3420" i="6"/>
  <c r="I3420" i="6"/>
  <c r="J3420" i="6"/>
  <c r="H3420" i="6"/>
  <c r="G3420" i="6"/>
  <c r="F3420" i="6"/>
  <c r="D3420" i="6"/>
  <c r="E3420" i="6" s="1"/>
  <c r="B3420" i="6"/>
  <c r="C3420" i="6"/>
  <c r="K3408" i="6"/>
  <c r="I3408" i="6"/>
  <c r="J3408" i="6"/>
  <c r="H3408" i="6"/>
  <c r="G3408" i="6"/>
  <c r="F3408" i="6"/>
  <c r="D3408" i="6"/>
  <c r="E3408" i="6" s="1"/>
  <c r="C3408" i="6"/>
  <c r="B3408" i="6"/>
  <c r="B7" i="6"/>
  <c r="B43" i="6"/>
  <c r="B79" i="6"/>
  <c r="B115" i="6"/>
  <c r="B151" i="6"/>
  <c r="B187" i="6"/>
  <c r="B223" i="6"/>
  <c r="B259" i="6"/>
  <c r="B295" i="6"/>
  <c r="B367" i="6"/>
  <c r="B439" i="6"/>
  <c r="B475" i="6"/>
  <c r="B511" i="6"/>
  <c r="B619" i="6"/>
  <c r="B655" i="6"/>
  <c r="B691" i="6"/>
  <c r="B763" i="6"/>
  <c r="B799" i="6"/>
  <c r="B835" i="6"/>
  <c r="B871" i="6"/>
  <c r="B907" i="6"/>
  <c r="B1015" i="6"/>
  <c r="B1087" i="6"/>
  <c r="B1123" i="6"/>
  <c r="B1207" i="6"/>
  <c r="B1303" i="6"/>
  <c r="B1351" i="6"/>
  <c r="B1399" i="6"/>
  <c r="B1495" i="6"/>
  <c r="C2" i="6"/>
  <c r="G2" i="12" s="1"/>
  <c r="C3381" i="6"/>
  <c r="C3027" i="6"/>
  <c r="C2390" i="6"/>
  <c r="D1455" i="6"/>
  <c r="E1455" i="6" s="1"/>
  <c r="K1447" i="6"/>
  <c r="I1447" i="6"/>
  <c r="J1447" i="6"/>
  <c r="H1447" i="6"/>
  <c r="G1447" i="6"/>
  <c r="F1447" i="6"/>
  <c r="D1447" i="6"/>
  <c r="E1447" i="6" s="1"/>
  <c r="C1447" i="6"/>
  <c r="K1291" i="6"/>
  <c r="I1291" i="6"/>
  <c r="J1291" i="6"/>
  <c r="H1291" i="6"/>
  <c r="G1291" i="6"/>
  <c r="F1291" i="6"/>
  <c r="D1291" i="6"/>
  <c r="E1291" i="6" s="1"/>
  <c r="C1291" i="6"/>
  <c r="K1159" i="6"/>
  <c r="I1159" i="6"/>
  <c r="J1159" i="6"/>
  <c r="H1159" i="6"/>
  <c r="G1159" i="6"/>
  <c r="F1159" i="6"/>
  <c r="D1159" i="6"/>
  <c r="E1159" i="6" s="1"/>
  <c r="C1159" i="6"/>
  <c r="K1051" i="6"/>
  <c r="I1051" i="6"/>
  <c r="J1051" i="6"/>
  <c r="H1051" i="6"/>
  <c r="G1051" i="6"/>
  <c r="F1051" i="6"/>
  <c r="D1051" i="6"/>
  <c r="E1051" i="6" s="1"/>
  <c r="C1051" i="6"/>
  <c r="K943" i="6"/>
  <c r="I943" i="6"/>
  <c r="J943" i="6"/>
  <c r="H943" i="6"/>
  <c r="G943" i="6"/>
  <c r="F943" i="6"/>
  <c r="D943" i="6"/>
  <c r="E943" i="6" s="1"/>
  <c r="C943" i="6"/>
  <c r="K823" i="6"/>
  <c r="I823" i="6"/>
  <c r="J823" i="6"/>
  <c r="H823" i="6"/>
  <c r="G823" i="6"/>
  <c r="F823" i="6"/>
  <c r="D823" i="6"/>
  <c r="E823" i="6" s="1"/>
  <c r="C823" i="6"/>
  <c r="K727" i="6"/>
  <c r="I727" i="6"/>
  <c r="J727" i="6"/>
  <c r="H727" i="6"/>
  <c r="G727" i="6"/>
  <c r="F727" i="6"/>
  <c r="D727" i="6"/>
  <c r="E727" i="6" s="1"/>
  <c r="C727" i="6"/>
  <c r="K631" i="6"/>
  <c r="I631" i="6"/>
  <c r="J631" i="6"/>
  <c r="H631" i="6"/>
  <c r="G631" i="6"/>
  <c r="F631" i="6"/>
  <c r="D631" i="6"/>
  <c r="E631" i="6" s="1"/>
  <c r="C631" i="6"/>
  <c r="K547" i="6"/>
  <c r="I547" i="6"/>
  <c r="J547" i="6"/>
  <c r="H547" i="6"/>
  <c r="G547" i="6"/>
  <c r="F547" i="6"/>
  <c r="D547" i="6"/>
  <c r="E547" i="6" s="1"/>
  <c r="C547" i="6"/>
  <c r="K487" i="6"/>
  <c r="I487" i="6"/>
  <c r="J487" i="6"/>
  <c r="H487" i="6"/>
  <c r="G487" i="6"/>
  <c r="F487" i="6"/>
  <c r="D487" i="6"/>
  <c r="E487" i="6" s="1"/>
  <c r="C487" i="6"/>
  <c r="K403" i="6"/>
  <c r="I403" i="6"/>
  <c r="J403" i="6"/>
  <c r="H403" i="6"/>
  <c r="G403" i="6"/>
  <c r="F403" i="6"/>
  <c r="D403" i="6"/>
  <c r="E403" i="6" s="1"/>
  <c r="C403" i="6"/>
  <c r="K307" i="6"/>
  <c r="I307" i="6"/>
  <c r="J307" i="6"/>
  <c r="H307" i="6"/>
  <c r="G307" i="6"/>
  <c r="F307" i="6"/>
  <c r="D307" i="6"/>
  <c r="E307" i="6" s="1"/>
  <c r="C307" i="6"/>
  <c r="K211" i="6"/>
  <c r="I211" i="6"/>
  <c r="J211" i="6"/>
  <c r="H211" i="6"/>
  <c r="G211" i="6"/>
  <c r="F211" i="6"/>
  <c r="D211" i="6"/>
  <c r="E211" i="6" s="1"/>
  <c r="C211" i="6"/>
  <c r="K127" i="6"/>
  <c r="I127" i="6"/>
  <c r="J127" i="6"/>
  <c r="H127" i="6"/>
  <c r="G127" i="6"/>
  <c r="F127" i="6"/>
  <c r="D127" i="6"/>
  <c r="E127" i="6" s="1"/>
  <c r="C127" i="6"/>
  <c r="K55" i="6"/>
  <c r="I55" i="6"/>
  <c r="J55" i="6"/>
  <c r="H55" i="6"/>
  <c r="G55" i="6"/>
  <c r="F55" i="6"/>
  <c r="D55" i="6"/>
  <c r="E55" i="6" s="1"/>
  <c r="C55" i="6"/>
  <c r="K3313" i="6"/>
  <c r="I3313" i="6"/>
  <c r="J3313" i="6"/>
  <c r="H3313" i="6"/>
  <c r="G3313" i="6"/>
  <c r="F3313" i="6"/>
  <c r="D3313" i="6"/>
  <c r="E3313" i="6" s="1"/>
  <c r="C3313" i="6"/>
  <c r="B3313" i="6"/>
  <c r="K3193" i="6"/>
  <c r="I3193" i="6"/>
  <c r="J3193" i="6"/>
  <c r="H3193" i="6"/>
  <c r="G3193" i="6"/>
  <c r="F3193" i="6"/>
  <c r="D3193" i="6"/>
  <c r="E3193" i="6" s="1"/>
  <c r="C3193" i="6"/>
  <c r="B3193" i="6"/>
  <c r="K3145" i="6"/>
  <c r="I3145" i="6"/>
  <c r="J3145" i="6"/>
  <c r="H3145" i="6"/>
  <c r="G3145" i="6"/>
  <c r="F3145" i="6"/>
  <c r="D3145" i="6"/>
  <c r="E3145" i="6" s="1"/>
  <c r="C3145" i="6"/>
  <c r="B3145" i="6"/>
  <c r="K3049" i="6"/>
  <c r="I3049" i="6"/>
  <c r="J3049" i="6"/>
  <c r="H3049" i="6"/>
  <c r="G3049" i="6"/>
  <c r="F3049" i="6"/>
  <c r="D3049" i="6"/>
  <c r="E3049" i="6" s="1"/>
  <c r="C3049" i="6"/>
  <c r="B3049" i="6"/>
  <c r="K2953" i="6"/>
  <c r="I2953" i="6"/>
  <c r="J2953" i="6"/>
  <c r="H2953" i="6"/>
  <c r="G2953" i="6"/>
  <c r="F2953" i="6"/>
  <c r="D2953" i="6"/>
  <c r="E2953" i="6" s="1"/>
  <c r="C2953" i="6"/>
  <c r="B2953" i="6"/>
  <c r="K2905" i="6"/>
  <c r="I2905" i="6"/>
  <c r="J2905" i="6"/>
  <c r="H2905" i="6"/>
  <c r="G2905" i="6"/>
  <c r="F2905" i="6"/>
  <c r="D2905" i="6"/>
  <c r="E2905" i="6" s="1"/>
  <c r="C2905" i="6"/>
  <c r="B2905" i="6"/>
  <c r="K2845" i="6"/>
  <c r="I2845" i="6"/>
  <c r="J2845" i="6"/>
  <c r="H2845" i="6"/>
  <c r="G2845" i="6"/>
  <c r="F2845" i="6"/>
  <c r="D2845" i="6"/>
  <c r="E2845" i="6" s="1"/>
  <c r="C2845" i="6"/>
  <c r="B2845" i="6"/>
  <c r="K2761" i="6"/>
  <c r="I2761" i="6"/>
  <c r="J2761" i="6"/>
  <c r="H2761" i="6"/>
  <c r="G2761" i="6"/>
  <c r="F2761" i="6"/>
  <c r="D2761" i="6"/>
  <c r="E2761" i="6" s="1"/>
  <c r="C2761" i="6"/>
  <c r="B2761" i="6"/>
  <c r="K2713" i="6"/>
  <c r="I2713" i="6"/>
  <c r="J2713" i="6"/>
  <c r="H2713" i="6"/>
  <c r="G2713" i="6"/>
  <c r="F2713" i="6"/>
  <c r="D2713" i="6"/>
  <c r="E2713" i="6" s="1"/>
  <c r="C2713" i="6"/>
  <c r="B2713" i="6"/>
  <c r="K2653" i="6"/>
  <c r="I2653" i="6"/>
  <c r="J2653" i="6"/>
  <c r="H2653" i="6"/>
  <c r="G2653" i="6"/>
  <c r="F2653" i="6"/>
  <c r="D2653" i="6"/>
  <c r="E2653" i="6" s="1"/>
  <c r="C2653" i="6"/>
  <c r="B2653" i="6"/>
  <c r="K2593" i="6"/>
  <c r="I2593" i="6"/>
  <c r="J2593" i="6"/>
  <c r="H2593" i="6"/>
  <c r="G2593" i="6"/>
  <c r="F2593" i="6"/>
  <c r="D2593" i="6"/>
  <c r="E2593" i="6" s="1"/>
  <c r="C2593" i="6"/>
  <c r="B2593" i="6"/>
  <c r="K2509" i="6"/>
  <c r="I2509" i="6"/>
  <c r="J2509" i="6"/>
  <c r="H2509" i="6"/>
  <c r="G2509" i="6"/>
  <c r="F2509" i="6"/>
  <c r="D2509" i="6"/>
  <c r="E2509" i="6" s="1"/>
  <c r="C2509" i="6"/>
  <c r="B2509" i="6"/>
  <c r="K2437" i="6"/>
  <c r="I2437" i="6"/>
  <c r="J2437" i="6"/>
  <c r="H2437" i="6"/>
  <c r="G2437" i="6"/>
  <c r="F2437" i="6"/>
  <c r="D2437" i="6"/>
  <c r="E2437" i="6" s="1"/>
  <c r="C2437" i="6"/>
  <c r="B2437" i="6"/>
  <c r="K2377" i="6"/>
  <c r="I2377" i="6"/>
  <c r="J2377" i="6"/>
  <c r="H2377" i="6"/>
  <c r="G2377" i="6"/>
  <c r="F2377" i="6"/>
  <c r="D2377" i="6"/>
  <c r="E2377" i="6" s="1"/>
  <c r="C2377" i="6"/>
  <c r="B2377" i="6"/>
  <c r="K2305" i="6"/>
  <c r="I2305" i="6"/>
  <c r="J2305" i="6"/>
  <c r="H2305" i="6"/>
  <c r="G2305" i="6"/>
  <c r="F2305" i="6"/>
  <c r="D2305" i="6"/>
  <c r="E2305" i="6" s="1"/>
  <c r="C2305" i="6"/>
  <c r="B2305" i="6"/>
  <c r="K2245" i="6"/>
  <c r="I2245" i="6"/>
  <c r="J2245" i="6"/>
  <c r="H2245" i="6"/>
  <c r="G2245" i="6"/>
  <c r="F2245" i="6"/>
  <c r="D2245" i="6"/>
  <c r="E2245" i="6" s="1"/>
  <c r="C2245" i="6"/>
  <c r="B2245" i="6"/>
  <c r="K2197" i="6"/>
  <c r="I2197" i="6"/>
  <c r="J2197" i="6"/>
  <c r="H2197" i="6"/>
  <c r="G2197" i="6"/>
  <c r="F2197" i="6"/>
  <c r="D2197" i="6"/>
  <c r="E2197" i="6" s="1"/>
  <c r="C2197" i="6"/>
  <c r="B2197" i="6"/>
  <c r="K2149" i="6"/>
  <c r="I2149" i="6"/>
  <c r="J2149" i="6"/>
  <c r="H2149" i="6"/>
  <c r="G2149" i="6"/>
  <c r="F2149" i="6"/>
  <c r="D2149" i="6"/>
  <c r="E2149" i="6" s="1"/>
  <c r="C2149" i="6"/>
  <c r="B2149" i="6"/>
  <c r="K2041" i="6"/>
  <c r="I2041" i="6"/>
  <c r="J2041" i="6"/>
  <c r="H2041" i="6"/>
  <c r="G2041" i="6"/>
  <c r="F2041" i="6"/>
  <c r="D2041" i="6"/>
  <c r="E2041" i="6" s="1"/>
  <c r="C2041" i="6"/>
  <c r="B2041" i="6"/>
  <c r="K1909" i="6"/>
  <c r="I1909" i="6"/>
  <c r="J1909" i="6"/>
  <c r="H1909" i="6"/>
  <c r="G1909" i="6"/>
  <c r="F1909" i="6"/>
  <c r="D1909" i="6"/>
  <c r="E1909" i="6" s="1"/>
  <c r="C1909" i="6"/>
  <c r="B1909" i="6"/>
  <c r="K1266" i="6"/>
  <c r="I1266" i="6"/>
  <c r="J1266" i="6"/>
  <c r="H1266" i="6"/>
  <c r="G1266" i="6"/>
  <c r="F1266" i="6"/>
  <c r="D1266" i="6"/>
  <c r="E1266" i="6" s="1"/>
  <c r="C1266" i="6"/>
  <c r="K1218" i="6"/>
  <c r="I1218" i="6"/>
  <c r="J1218" i="6"/>
  <c r="H1218" i="6"/>
  <c r="G1218" i="6"/>
  <c r="F1218" i="6"/>
  <c r="D1218" i="6"/>
  <c r="E1218" i="6" s="1"/>
  <c r="C1218" i="6"/>
  <c r="K1182" i="6"/>
  <c r="I1182" i="6"/>
  <c r="J1182" i="6"/>
  <c r="H1182" i="6"/>
  <c r="G1182" i="6"/>
  <c r="F1182" i="6"/>
  <c r="D1182" i="6"/>
  <c r="E1182" i="6" s="1"/>
  <c r="C1182" i="6"/>
  <c r="K1134" i="6"/>
  <c r="I1134" i="6"/>
  <c r="J1134" i="6"/>
  <c r="H1134" i="6"/>
  <c r="G1134" i="6"/>
  <c r="F1134" i="6"/>
  <c r="D1134" i="6"/>
  <c r="E1134" i="6" s="1"/>
  <c r="C1134" i="6"/>
  <c r="K1098" i="6"/>
  <c r="I1098" i="6"/>
  <c r="J1098" i="6"/>
  <c r="H1098" i="6"/>
  <c r="G1098" i="6"/>
  <c r="F1098" i="6"/>
  <c r="D1098" i="6"/>
  <c r="E1098" i="6" s="1"/>
  <c r="C1098" i="6"/>
  <c r="K1050" i="6"/>
  <c r="I1050" i="6"/>
  <c r="J1050" i="6"/>
  <c r="H1050" i="6"/>
  <c r="G1050" i="6"/>
  <c r="F1050" i="6"/>
  <c r="D1050" i="6"/>
  <c r="E1050" i="6" s="1"/>
  <c r="C1050" i="6"/>
  <c r="K1014" i="6"/>
  <c r="I1014" i="6"/>
  <c r="J1014" i="6"/>
  <c r="H1014" i="6"/>
  <c r="G1014" i="6"/>
  <c r="F1014" i="6"/>
  <c r="D1014" i="6"/>
  <c r="E1014" i="6" s="1"/>
  <c r="C1014" i="6"/>
  <c r="K966" i="6"/>
  <c r="I966" i="6"/>
  <c r="J966" i="6"/>
  <c r="H966" i="6"/>
  <c r="G966" i="6"/>
  <c r="F966" i="6"/>
  <c r="D966" i="6"/>
  <c r="E966" i="6" s="1"/>
  <c r="C966" i="6"/>
  <c r="K906" i="6"/>
  <c r="I906" i="6"/>
  <c r="J906" i="6"/>
  <c r="H906" i="6"/>
  <c r="G906" i="6"/>
  <c r="F906" i="6"/>
  <c r="D906" i="6"/>
  <c r="E906" i="6" s="1"/>
  <c r="C906" i="6"/>
  <c r="K858" i="6"/>
  <c r="I858" i="6"/>
  <c r="J858" i="6"/>
  <c r="H858" i="6"/>
  <c r="G858" i="6"/>
  <c r="F858" i="6"/>
  <c r="D858" i="6"/>
  <c r="E858" i="6" s="1"/>
  <c r="C858" i="6"/>
  <c r="K810" i="6"/>
  <c r="I810" i="6"/>
  <c r="J810" i="6"/>
  <c r="H810" i="6"/>
  <c r="G810" i="6"/>
  <c r="F810" i="6"/>
  <c r="D810" i="6"/>
  <c r="E810" i="6" s="1"/>
  <c r="C810" i="6"/>
  <c r="K762" i="6"/>
  <c r="I762" i="6"/>
  <c r="J762" i="6"/>
  <c r="H762" i="6"/>
  <c r="G762" i="6"/>
  <c r="F762" i="6"/>
  <c r="D762" i="6"/>
  <c r="E762" i="6" s="1"/>
  <c r="C762" i="6"/>
  <c r="K738" i="6"/>
  <c r="I738" i="6"/>
  <c r="J738" i="6"/>
  <c r="H738" i="6"/>
  <c r="G738" i="6"/>
  <c r="F738" i="6"/>
  <c r="D738" i="6"/>
  <c r="E738" i="6" s="1"/>
  <c r="C738" i="6"/>
  <c r="K690" i="6"/>
  <c r="I690" i="6"/>
  <c r="J690" i="6"/>
  <c r="H690" i="6"/>
  <c r="G690" i="6"/>
  <c r="F690" i="6"/>
  <c r="D690" i="6"/>
  <c r="E690" i="6" s="1"/>
  <c r="C690" i="6"/>
  <c r="K642" i="6"/>
  <c r="I642" i="6"/>
  <c r="J642" i="6"/>
  <c r="H642" i="6"/>
  <c r="G642" i="6"/>
  <c r="F642" i="6"/>
  <c r="D642" i="6"/>
  <c r="E642" i="6" s="1"/>
  <c r="C642" i="6"/>
  <c r="K594" i="6"/>
  <c r="I594" i="6"/>
  <c r="J594" i="6"/>
  <c r="H594" i="6"/>
  <c r="G594" i="6"/>
  <c r="F594" i="6"/>
  <c r="D594" i="6"/>
  <c r="E594" i="6" s="1"/>
  <c r="C594" i="6"/>
  <c r="K546" i="6"/>
  <c r="I546" i="6"/>
  <c r="J546" i="6"/>
  <c r="H546" i="6"/>
  <c r="G546" i="6"/>
  <c r="F546" i="6"/>
  <c r="D546" i="6"/>
  <c r="E546" i="6" s="1"/>
  <c r="C546" i="6"/>
  <c r="K498" i="6"/>
  <c r="I498" i="6"/>
  <c r="J498" i="6"/>
  <c r="H498" i="6"/>
  <c r="G498" i="6"/>
  <c r="F498" i="6"/>
  <c r="D498" i="6"/>
  <c r="E498" i="6" s="1"/>
  <c r="C498" i="6"/>
  <c r="K462" i="6"/>
  <c r="I462" i="6"/>
  <c r="J462" i="6"/>
  <c r="H462" i="6"/>
  <c r="G462" i="6"/>
  <c r="F462" i="6"/>
  <c r="D462" i="6"/>
  <c r="E462" i="6" s="1"/>
  <c r="C462" i="6"/>
  <c r="K414" i="6"/>
  <c r="I414" i="6"/>
  <c r="J414" i="6"/>
  <c r="H414" i="6"/>
  <c r="G414" i="6"/>
  <c r="F414" i="6"/>
  <c r="D414" i="6"/>
  <c r="E414" i="6" s="1"/>
  <c r="C414" i="6"/>
  <c r="K378" i="6"/>
  <c r="I378" i="6"/>
  <c r="J378" i="6"/>
  <c r="H378" i="6"/>
  <c r="G378" i="6"/>
  <c r="F378" i="6"/>
  <c r="D378" i="6"/>
  <c r="E378" i="6" s="1"/>
  <c r="C378" i="6"/>
  <c r="K354" i="6"/>
  <c r="I354" i="6"/>
  <c r="J354" i="6"/>
  <c r="H354" i="6"/>
  <c r="G354" i="6"/>
  <c r="F354" i="6"/>
  <c r="D354" i="6"/>
  <c r="E354" i="6" s="1"/>
  <c r="C354" i="6"/>
  <c r="K306" i="6"/>
  <c r="I306" i="6"/>
  <c r="J306" i="6"/>
  <c r="H306" i="6"/>
  <c r="G306" i="6"/>
  <c r="F306" i="6"/>
  <c r="D306" i="6"/>
  <c r="E306" i="6" s="1"/>
  <c r="C306" i="6"/>
  <c r="K258" i="6"/>
  <c r="I258" i="6"/>
  <c r="J258" i="6"/>
  <c r="H258" i="6"/>
  <c r="G258" i="6"/>
  <c r="F258" i="6"/>
  <c r="D258" i="6"/>
  <c r="E258" i="6" s="1"/>
  <c r="C258" i="6"/>
  <c r="K222" i="6"/>
  <c r="I222" i="6"/>
  <c r="J222" i="6"/>
  <c r="H222" i="6"/>
  <c r="G222" i="6"/>
  <c r="F222" i="6"/>
  <c r="D222" i="6"/>
  <c r="E222" i="6" s="1"/>
  <c r="C222" i="6"/>
  <c r="K186" i="6"/>
  <c r="I186" i="6"/>
  <c r="J186" i="6"/>
  <c r="H186" i="6"/>
  <c r="G186" i="6"/>
  <c r="F186" i="6"/>
  <c r="D186" i="6"/>
  <c r="E186" i="6" s="1"/>
  <c r="C186" i="6"/>
  <c r="K150" i="6"/>
  <c r="I150" i="6"/>
  <c r="J150" i="6"/>
  <c r="H150" i="6"/>
  <c r="G150" i="6"/>
  <c r="F150" i="6"/>
  <c r="D150" i="6"/>
  <c r="E150" i="6" s="1"/>
  <c r="C150" i="6"/>
  <c r="K114" i="6"/>
  <c r="I114" i="6"/>
  <c r="J114" i="6"/>
  <c r="H114" i="6"/>
  <c r="G114" i="6"/>
  <c r="D114" i="6"/>
  <c r="E114" i="6" s="1"/>
  <c r="F114" i="6"/>
  <c r="C114" i="6"/>
  <c r="K66" i="6"/>
  <c r="I66" i="6"/>
  <c r="J66" i="6"/>
  <c r="H66" i="6"/>
  <c r="G66" i="6"/>
  <c r="F66" i="6"/>
  <c r="D66" i="6"/>
  <c r="E66" i="6" s="1"/>
  <c r="C66" i="6"/>
  <c r="K3384" i="6"/>
  <c r="I3384" i="6"/>
  <c r="J3384" i="6"/>
  <c r="H3384" i="6"/>
  <c r="G3384" i="6"/>
  <c r="F3384" i="6"/>
  <c r="D3384" i="6"/>
  <c r="E3384" i="6" s="1"/>
  <c r="C3384" i="6"/>
  <c r="B3384" i="6"/>
  <c r="K3348" i="6"/>
  <c r="I3348" i="6"/>
  <c r="J3348" i="6"/>
  <c r="H3348" i="6"/>
  <c r="G3348" i="6"/>
  <c r="F3348" i="6"/>
  <c r="D3348" i="6"/>
  <c r="E3348" i="6" s="1"/>
  <c r="C3348" i="6"/>
  <c r="B3348" i="6"/>
  <c r="K3336" i="6"/>
  <c r="I3336" i="6"/>
  <c r="J3336" i="6"/>
  <c r="H3336" i="6"/>
  <c r="G3336" i="6"/>
  <c r="F3336" i="6"/>
  <c r="D3336" i="6"/>
  <c r="E3336" i="6" s="1"/>
  <c r="C3336" i="6"/>
  <c r="B3336" i="6"/>
  <c r="K3300" i="6"/>
  <c r="I3300" i="6"/>
  <c r="J3300" i="6"/>
  <c r="H3300" i="6"/>
  <c r="G3300" i="6"/>
  <c r="F3300" i="6"/>
  <c r="D3300" i="6"/>
  <c r="E3300" i="6" s="1"/>
  <c r="C3300" i="6"/>
  <c r="B3300" i="6"/>
  <c r="K3276" i="6"/>
  <c r="I3276" i="6"/>
  <c r="J3276" i="6"/>
  <c r="H3276" i="6"/>
  <c r="G3276" i="6"/>
  <c r="F3276" i="6"/>
  <c r="D3276" i="6"/>
  <c r="E3276" i="6" s="1"/>
  <c r="C3276" i="6"/>
  <c r="B3276" i="6"/>
  <c r="K3228" i="6"/>
  <c r="I3228" i="6"/>
  <c r="J3228" i="6"/>
  <c r="H3228" i="6"/>
  <c r="G3228" i="6"/>
  <c r="F3228" i="6"/>
  <c r="D3228" i="6"/>
  <c r="E3228" i="6" s="1"/>
  <c r="C3228" i="6"/>
  <c r="B3228" i="6"/>
  <c r="K3192" i="6"/>
  <c r="I3192" i="6"/>
  <c r="J3192" i="6"/>
  <c r="H3192" i="6"/>
  <c r="G3192" i="6"/>
  <c r="F3192" i="6"/>
  <c r="D3192" i="6"/>
  <c r="E3192" i="6" s="1"/>
  <c r="C3192" i="6"/>
  <c r="B3192" i="6"/>
  <c r="K3156" i="6"/>
  <c r="I3156" i="6"/>
  <c r="J3156" i="6"/>
  <c r="H3156" i="6"/>
  <c r="G3156" i="6"/>
  <c r="F3156" i="6"/>
  <c r="D3156" i="6"/>
  <c r="E3156" i="6" s="1"/>
  <c r="C3156" i="6"/>
  <c r="B3156" i="6"/>
  <c r="K3108" i="6"/>
  <c r="I3108" i="6"/>
  <c r="J3108" i="6"/>
  <c r="H3108" i="6"/>
  <c r="G3108" i="6"/>
  <c r="F3108" i="6"/>
  <c r="D3108" i="6"/>
  <c r="E3108" i="6" s="1"/>
  <c r="C3108" i="6"/>
  <c r="B3108" i="6"/>
  <c r="K3072" i="6"/>
  <c r="I3072" i="6"/>
  <c r="J3072" i="6"/>
  <c r="H3072" i="6"/>
  <c r="G3072" i="6"/>
  <c r="F3072" i="6"/>
  <c r="D3072" i="6"/>
  <c r="E3072" i="6" s="1"/>
  <c r="C3072" i="6"/>
  <c r="B3072" i="6"/>
  <c r="K3048" i="6"/>
  <c r="I3048" i="6"/>
  <c r="J3048" i="6"/>
  <c r="H3048" i="6"/>
  <c r="G3048" i="6"/>
  <c r="F3048" i="6"/>
  <c r="D3048" i="6"/>
  <c r="E3048" i="6" s="1"/>
  <c r="C3048" i="6"/>
  <c r="B3048" i="6"/>
  <c r="K3000" i="6"/>
  <c r="I3000" i="6"/>
  <c r="J3000" i="6"/>
  <c r="H3000" i="6"/>
  <c r="G3000" i="6"/>
  <c r="F3000" i="6"/>
  <c r="D3000" i="6"/>
  <c r="E3000" i="6" s="1"/>
  <c r="C3000" i="6"/>
  <c r="B3000" i="6"/>
  <c r="K2964" i="6"/>
  <c r="I2964" i="6"/>
  <c r="J2964" i="6"/>
  <c r="H2964" i="6"/>
  <c r="G2964" i="6"/>
  <c r="F2964" i="6"/>
  <c r="D2964" i="6"/>
  <c r="E2964" i="6" s="1"/>
  <c r="C2964" i="6"/>
  <c r="B2964" i="6"/>
  <c r="K2928" i="6"/>
  <c r="I2928" i="6"/>
  <c r="J2928" i="6"/>
  <c r="H2928" i="6"/>
  <c r="G2928" i="6"/>
  <c r="F2928" i="6"/>
  <c r="D2928" i="6"/>
  <c r="E2928" i="6" s="1"/>
  <c r="C2928" i="6"/>
  <c r="B2928" i="6"/>
  <c r="K2892" i="6"/>
  <c r="I2892" i="6"/>
  <c r="J2892" i="6"/>
  <c r="H2892" i="6"/>
  <c r="G2892" i="6"/>
  <c r="F2892" i="6"/>
  <c r="D2892" i="6"/>
  <c r="E2892" i="6" s="1"/>
  <c r="C2892" i="6"/>
  <c r="B2892" i="6"/>
  <c r="K2856" i="6"/>
  <c r="I2856" i="6"/>
  <c r="J2856" i="6"/>
  <c r="H2856" i="6"/>
  <c r="G2856" i="6"/>
  <c r="F2856" i="6"/>
  <c r="D2856" i="6"/>
  <c r="E2856" i="6" s="1"/>
  <c r="C2856" i="6"/>
  <c r="B2856" i="6"/>
  <c r="K2820" i="6"/>
  <c r="I2820" i="6"/>
  <c r="J2820" i="6"/>
  <c r="H2820" i="6"/>
  <c r="G2820" i="6"/>
  <c r="F2820" i="6"/>
  <c r="D2820" i="6"/>
  <c r="E2820" i="6" s="1"/>
  <c r="C2820" i="6"/>
  <c r="B2820" i="6"/>
  <c r="K2784" i="6"/>
  <c r="I2784" i="6"/>
  <c r="J2784" i="6"/>
  <c r="H2784" i="6"/>
  <c r="G2784" i="6"/>
  <c r="F2784" i="6"/>
  <c r="D2784" i="6"/>
  <c r="E2784" i="6" s="1"/>
  <c r="C2784" i="6"/>
  <c r="B2784" i="6"/>
  <c r="K2748" i="6"/>
  <c r="I2748" i="6"/>
  <c r="J2748" i="6"/>
  <c r="H2748" i="6"/>
  <c r="G2748" i="6"/>
  <c r="F2748" i="6"/>
  <c r="D2748" i="6"/>
  <c r="E2748" i="6" s="1"/>
  <c r="C2748" i="6"/>
  <c r="B2748" i="6"/>
  <c r="K2724" i="6"/>
  <c r="I2724" i="6"/>
  <c r="J2724" i="6"/>
  <c r="H2724" i="6"/>
  <c r="G2724" i="6"/>
  <c r="F2724" i="6"/>
  <c r="D2724" i="6"/>
  <c r="E2724" i="6" s="1"/>
  <c r="C2724" i="6"/>
  <c r="B2724" i="6"/>
  <c r="K2700" i="6"/>
  <c r="I2700" i="6"/>
  <c r="J2700" i="6"/>
  <c r="H2700" i="6"/>
  <c r="G2700" i="6"/>
  <c r="F2700" i="6"/>
  <c r="D2700" i="6"/>
  <c r="E2700" i="6" s="1"/>
  <c r="C2700" i="6"/>
  <c r="B2700" i="6"/>
  <c r="K2664" i="6"/>
  <c r="I2664" i="6"/>
  <c r="J2664" i="6"/>
  <c r="H2664" i="6"/>
  <c r="G2664" i="6"/>
  <c r="F2664" i="6"/>
  <c r="D2664" i="6"/>
  <c r="E2664" i="6" s="1"/>
  <c r="C2664" i="6"/>
  <c r="B2664" i="6"/>
  <c r="K2616" i="6"/>
  <c r="I2616" i="6"/>
  <c r="J2616" i="6"/>
  <c r="H2616" i="6"/>
  <c r="G2616" i="6"/>
  <c r="F2616" i="6"/>
  <c r="D2616" i="6"/>
  <c r="E2616" i="6" s="1"/>
  <c r="C2616" i="6"/>
  <c r="B2616" i="6"/>
  <c r="K2580" i="6"/>
  <c r="I2580" i="6"/>
  <c r="J2580" i="6"/>
  <c r="H2580" i="6"/>
  <c r="G2580" i="6"/>
  <c r="F2580" i="6"/>
  <c r="D2580" i="6"/>
  <c r="E2580" i="6" s="1"/>
  <c r="C2580" i="6"/>
  <c r="B2580" i="6"/>
  <c r="K2544" i="6"/>
  <c r="I2544" i="6"/>
  <c r="J2544" i="6"/>
  <c r="H2544" i="6"/>
  <c r="G2544" i="6"/>
  <c r="F2544" i="6"/>
  <c r="D2544" i="6"/>
  <c r="E2544" i="6" s="1"/>
  <c r="C2544" i="6"/>
  <c r="B2544" i="6"/>
  <c r="K2508" i="6"/>
  <c r="I2508" i="6"/>
  <c r="J2508" i="6"/>
  <c r="H2508" i="6"/>
  <c r="G2508" i="6"/>
  <c r="F2508" i="6"/>
  <c r="D2508" i="6"/>
  <c r="E2508" i="6" s="1"/>
  <c r="C2508" i="6"/>
  <c r="B2508" i="6"/>
  <c r="K2484" i="6"/>
  <c r="I2484" i="6"/>
  <c r="J2484" i="6"/>
  <c r="H2484" i="6"/>
  <c r="G2484" i="6"/>
  <c r="F2484" i="6"/>
  <c r="D2484" i="6"/>
  <c r="E2484" i="6" s="1"/>
  <c r="C2484" i="6"/>
  <c r="B2484" i="6"/>
  <c r="K2472" i="6"/>
  <c r="I2472" i="6"/>
  <c r="J2472" i="6"/>
  <c r="H2472" i="6"/>
  <c r="G2472" i="6"/>
  <c r="F2472" i="6"/>
  <c r="D2472" i="6"/>
  <c r="E2472" i="6" s="1"/>
  <c r="C2472" i="6"/>
  <c r="B2472" i="6"/>
  <c r="K2460" i="6"/>
  <c r="I2460" i="6"/>
  <c r="J2460" i="6"/>
  <c r="H2460" i="6"/>
  <c r="G2460" i="6"/>
  <c r="F2460" i="6"/>
  <c r="D2460" i="6"/>
  <c r="E2460" i="6" s="1"/>
  <c r="C2460" i="6"/>
  <c r="B2460" i="6"/>
  <c r="K2436" i="6"/>
  <c r="I2436" i="6"/>
  <c r="J2436" i="6"/>
  <c r="H2436" i="6"/>
  <c r="G2436" i="6"/>
  <c r="F2436" i="6"/>
  <c r="D2436" i="6"/>
  <c r="E2436" i="6" s="1"/>
  <c r="C2436" i="6"/>
  <c r="B2436" i="6"/>
  <c r="K2424" i="6"/>
  <c r="I2424" i="6"/>
  <c r="J2424" i="6"/>
  <c r="H2424" i="6"/>
  <c r="G2424" i="6"/>
  <c r="F2424" i="6"/>
  <c r="D2424" i="6"/>
  <c r="E2424" i="6" s="1"/>
  <c r="C2424" i="6"/>
  <c r="B2424" i="6"/>
  <c r="K2412" i="6"/>
  <c r="I2412" i="6"/>
  <c r="J2412" i="6"/>
  <c r="H2412" i="6"/>
  <c r="G2412" i="6"/>
  <c r="F2412" i="6"/>
  <c r="D2412" i="6"/>
  <c r="E2412" i="6" s="1"/>
  <c r="C2412" i="6"/>
  <c r="B2412" i="6"/>
  <c r="K2400" i="6"/>
  <c r="I2400" i="6"/>
  <c r="J2400" i="6"/>
  <c r="H2400" i="6"/>
  <c r="G2400" i="6"/>
  <c r="F2400" i="6"/>
  <c r="D2400" i="6"/>
  <c r="E2400" i="6" s="1"/>
  <c r="C2400" i="6"/>
  <c r="B2400" i="6"/>
  <c r="K2388" i="6"/>
  <c r="I2388" i="6"/>
  <c r="J2388" i="6"/>
  <c r="H2388" i="6"/>
  <c r="G2388" i="6"/>
  <c r="F2388" i="6"/>
  <c r="D2388" i="6"/>
  <c r="E2388" i="6" s="1"/>
  <c r="C2388" i="6"/>
  <c r="B2388" i="6"/>
  <c r="K2376" i="6"/>
  <c r="I2376" i="6"/>
  <c r="J2376" i="6"/>
  <c r="H2376" i="6"/>
  <c r="G2376" i="6"/>
  <c r="F2376" i="6"/>
  <c r="D2376" i="6"/>
  <c r="E2376" i="6" s="1"/>
  <c r="C2376" i="6"/>
  <c r="B2376" i="6"/>
  <c r="K2352" i="6"/>
  <c r="I2352" i="6"/>
  <c r="J2352" i="6"/>
  <c r="H2352" i="6"/>
  <c r="G2352" i="6"/>
  <c r="F2352" i="6"/>
  <c r="D2352" i="6"/>
  <c r="E2352" i="6" s="1"/>
  <c r="C2352" i="6"/>
  <c r="B2352" i="6"/>
  <c r="K2340" i="6"/>
  <c r="I2340" i="6"/>
  <c r="J2340" i="6"/>
  <c r="H2340" i="6"/>
  <c r="G2340" i="6"/>
  <c r="F2340" i="6"/>
  <c r="D2340" i="6"/>
  <c r="E2340" i="6" s="1"/>
  <c r="C2340" i="6"/>
  <c r="B2340" i="6"/>
  <c r="K2328" i="6"/>
  <c r="I2328" i="6"/>
  <c r="J2328" i="6"/>
  <c r="H2328" i="6"/>
  <c r="G2328" i="6"/>
  <c r="F2328" i="6"/>
  <c r="D2328" i="6"/>
  <c r="E2328" i="6" s="1"/>
  <c r="C2328" i="6"/>
  <c r="B2328" i="6"/>
  <c r="K2316" i="6"/>
  <c r="I2316" i="6"/>
  <c r="J2316" i="6"/>
  <c r="H2316" i="6"/>
  <c r="G2316" i="6"/>
  <c r="F2316" i="6"/>
  <c r="D2316" i="6"/>
  <c r="E2316" i="6" s="1"/>
  <c r="C2316" i="6"/>
  <c r="B2316" i="6"/>
  <c r="K2304" i="6"/>
  <c r="I2304" i="6"/>
  <c r="J2304" i="6"/>
  <c r="H2304" i="6"/>
  <c r="G2304" i="6"/>
  <c r="F2304" i="6"/>
  <c r="D2304" i="6"/>
  <c r="E2304" i="6" s="1"/>
  <c r="C2304" i="6"/>
  <c r="B2304" i="6"/>
  <c r="K2292" i="6"/>
  <c r="I2292" i="6"/>
  <c r="J2292" i="6"/>
  <c r="H2292" i="6"/>
  <c r="G2292" i="6"/>
  <c r="F2292" i="6"/>
  <c r="D2292" i="6"/>
  <c r="E2292" i="6" s="1"/>
  <c r="C2292" i="6"/>
  <c r="B2292" i="6"/>
  <c r="K2280" i="6"/>
  <c r="I2280" i="6"/>
  <c r="J2280" i="6"/>
  <c r="H2280" i="6"/>
  <c r="G2280" i="6"/>
  <c r="F2280" i="6"/>
  <c r="D2280" i="6"/>
  <c r="E2280" i="6" s="1"/>
  <c r="C2280" i="6"/>
  <c r="B2280" i="6"/>
  <c r="K2268" i="6"/>
  <c r="I2268" i="6"/>
  <c r="J2268" i="6"/>
  <c r="H2268" i="6"/>
  <c r="G2268" i="6"/>
  <c r="F2268" i="6"/>
  <c r="D2268" i="6"/>
  <c r="E2268" i="6" s="1"/>
  <c r="C2268" i="6"/>
  <c r="B2268" i="6"/>
  <c r="K2244" i="6"/>
  <c r="I2244" i="6"/>
  <c r="J2244" i="6"/>
  <c r="H2244" i="6"/>
  <c r="G2244" i="6"/>
  <c r="F2244" i="6"/>
  <c r="D2244" i="6"/>
  <c r="E2244" i="6" s="1"/>
  <c r="C2244" i="6"/>
  <c r="B2244" i="6"/>
  <c r="K2232" i="6"/>
  <c r="I2232" i="6"/>
  <c r="J2232" i="6"/>
  <c r="H2232" i="6"/>
  <c r="G2232" i="6"/>
  <c r="F2232" i="6"/>
  <c r="D2232" i="6"/>
  <c r="E2232" i="6" s="1"/>
  <c r="C2232" i="6"/>
  <c r="B2232" i="6"/>
  <c r="K2220" i="6"/>
  <c r="I2220" i="6"/>
  <c r="J2220" i="6"/>
  <c r="H2220" i="6"/>
  <c r="G2220" i="6"/>
  <c r="F2220" i="6"/>
  <c r="D2220" i="6"/>
  <c r="E2220" i="6" s="1"/>
  <c r="C2220" i="6"/>
  <c r="B2220" i="6"/>
  <c r="K2208" i="6"/>
  <c r="I2208" i="6"/>
  <c r="J2208" i="6"/>
  <c r="H2208" i="6"/>
  <c r="G2208" i="6"/>
  <c r="F2208" i="6"/>
  <c r="D2208" i="6"/>
  <c r="E2208" i="6" s="1"/>
  <c r="C2208" i="6"/>
  <c r="B2208" i="6"/>
  <c r="K2196" i="6"/>
  <c r="I2196" i="6"/>
  <c r="J2196" i="6"/>
  <c r="H2196" i="6"/>
  <c r="G2196" i="6"/>
  <c r="F2196" i="6"/>
  <c r="D2196" i="6"/>
  <c r="E2196" i="6" s="1"/>
  <c r="C2196" i="6"/>
  <c r="B2196" i="6"/>
  <c r="K2184" i="6"/>
  <c r="I2184" i="6"/>
  <c r="J2184" i="6"/>
  <c r="H2184" i="6"/>
  <c r="G2184" i="6"/>
  <c r="F2184" i="6"/>
  <c r="D2184" i="6"/>
  <c r="E2184" i="6" s="1"/>
  <c r="C2184" i="6"/>
  <c r="B2184" i="6"/>
  <c r="K2172" i="6"/>
  <c r="I2172" i="6"/>
  <c r="J2172" i="6"/>
  <c r="H2172" i="6"/>
  <c r="G2172" i="6"/>
  <c r="F2172" i="6"/>
  <c r="D2172" i="6"/>
  <c r="E2172" i="6" s="1"/>
  <c r="C2172" i="6"/>
  <c r="B2172" i="6"/>
  <c r="K2160" i="6"/>
  <c r="I2160" i="6"/>
  <c r="J2160" i="6"/>
  <c r="H2160" i="6"/>
  <c r="G2160" i="6"/>
  <c r="F2160" i="6"/>
  <c r="D2160" i="6"/>
  <c r="E2160" i="6" s="1"/>
  <c r="C2160" i="6"/>
  <c r="B2160" i="6"/>
  <c r="K2148" i="6"/>
  <c r="I2148" i="6"/>
  <c r="J2148" i="6"/>
  <c r="H2148" i="6"/>
  <c r="G2148" i="6"/>
  <c r="F2148" i="6"/>
  <c r="D2148" i="6"/>
  <c r="E2148" i="6" s="1"/>
  <c r="C2148" i="6"/>
  <c r="B2148" i="6"/>
  <c r="K2136" i="6"/>
  <c r="I2136" i="6"/>
  <c r="J2136" i="6"/>
  <c r="H2136" i="6"/>
  <c r="G2136" i="6"/>
  <c r="F2136" i="6"/>
  <c r="D2136" i="6"/>
  <c r="E2136" i="6" s="1"/>
  <c r="C2136" i="6"/>
  <c r="B2136" i="6"/>
  <c r="K2124" i="6"/>
  <c r="I2124" i="6"/>
  <c r="J2124" i="6"/>
  <c r="H2124" i="6"/>
  <c r="G2124" i="6"/>
  <c r="F2124" i="6"/>
  <c r="D2124" i="6"/>
  <c r="E2124" i="6" s="1"/>
  <c r="C2124" i="6"/>
  <c r="B2124" i="6"/>
  <c r="K2112" i="6"/>
  <c r="I2112" i="6"/>
  <c r="J2112" i="6"/>
  <c r="H2112" i="6"/>
  <c r="G2112" i="6"/>
  <c r="F2112" i="6"/>
  <c r="D2112" i="6"/>
  <c r="E2112" i="6" s="1"/>
  <c r="C2112" i="6"/>
  <c r="B2112" i="6"/>
  <c r="K2100" i="6"/>
  <c r="I2100" i="6"/>
  <c r="J2100" i="6"/>
  <c r="H2100" i="6"/>
  <c r="G2100" i="6"/>
  <c r="F2100" i="6"/>
  <c r="D2100" i="6"/>
  <c r="E2100" i="6" s="1"/>
  <c r="C2100" i="6"/>
  <c r="B2100" i="6"/>
  <c r="K2088" i="6"/>
  <c r="I2088" i="6"/>
  <c r="J2088" i="6"/>
  <c r="H2088" i="6"/>
  <c r="G2088" i="6"/>
  <c r="F2088" i="6"/>
  <c r="D2088" i="6"/>
  <c r="E2088" i="6" s="1"/>
  <c r="C2088" i="6"/>
  <c r="B2088" i="6"/>
  <c r="K2076" i="6"/>
  <c r="I2076" i="6"/>
  <c r="J2076" i="6"/>
  <c r="H2076" i="6"/>
  <c r="G2076" i="6"/>
  <c r="F2076" i="6"/>
  <c r="D2076" i="6"/>
  <c r="E2076" i="6" s="1"/>
  <c r="C2076" i="6"/>
  <c r="B2076" i="6"/>
  <c r="K2064" i="6"/>
  <c r="I2064" i="6"/>
  <c r="J2064" i="6"/>
  <c r="H2064" i="6"/>
  <c r="G2064" i="6"/>
  <c r="F2064" i="6"/>
  <c r="D2064" i="6"/>
  <c r="E2064" i="6" s="1"/>
  <c r="C2064" i="6"/>
  <c r="B2064" i="6"/>
  <c r="K2052" i="6"/>
  <c r="I2052" i="6"/>
  <c r="J2052" i="6"/>
  <c r="H2052" i="6"/>
  <c r="G2052" i="6"/>
  <c r="F2052" i="6"/>
  <c r="D2052" i="6"/>
  <c r="E2052" i="6" s="1"/>
  <c r="C2052" i="6"/>
  <c r="B2052" i="6"/>
  <c r="K2040" i="6"/>
  <c r="I2040" i="6"/>
  <c r="J2040" i="6"/>
  <c r="H2040" i="6"/>
  <c r="G2040" i="6"/>
  <c r="F2040" i="6"/>
  <c r="D2040" i="6"/>
  <c r="E2040" i="6" s="1"/>
  <c r="C2040" i="6"/>
  <c r="B2040" i="6"/>
  <c r="K2028" i="6"/>
  <c r="I2028" i="6"/>
  <c r="J2028" i="6"/>
  <c r="H2028" i="6"/>
  <c r="G2028" i="6"/>
  <c r="F2028" i="6"/>
  <c r="D2028" i="6"/>
  <c r="E2028" i="6" s="1"/>
  <c r="C2028" i="6"/>
  <c r="B2028" i="6"/>
  <c r="K2016" i="6"/>
  <c r="I2016" i="6"/>
  <c r="J2016" i="6"/>
  <c r="H2016" i="6"/>
  <c r="G2016" i="6"/>
  <c r="F2016" i="6"/>
  <c r="D2016" i="6"/>
  <c r="E2016" i="6" s="1"/>
  <c r="C2016" i="6"/>
  <c r="B2016" i="6"/>
  <c r="K2004" i="6"/>
  <c r="I2004" i="6"/>
  <c r="J2004" i="6"/>
  <c r="H2004" i="6"/>
  <c r="G2004" i="6"/>
  <c r="F2004" i="6"/>
  <c r="D2004" i="6"/>
  <c r="E2004" i="6" s="1"/>
  <c r="C2004" i="6"/>
  <c r="B2004" i="6"/>
  <c r="K1992" i="6"/>
  <c r="I1992" i="6"/>
  <c r="J1992" i="6"/>
  <c r="H1992" i="6"/>
  <c r="G1992" i="6"/>
  <c r="F1992" i="6"/>
  <c r="D1992" i="6"/>
  <c r="E1992" i="6" s="1"/>
  <c r="C1992" i="6"/>
  <c r="B1992" i="6"/>
  <c r="K1980" i="6"/>
  <c r="I1980" i="6"/>
  <c r="J1980" i="6"/>
  <c r="H1980" i="6"/>
  <c r="G1980" i="6"/>
  <c r="F1980" i="6"/>
  <c r="D1980" i="6"/>
  <c r="E1980" i="6" s="1"/>
  <c r="C1980" i="6"/>
  <c r="B1980" i="6"/>
  <c r="K1968" i="6"/>
  <c r="I1968" i="6"/>
  <c r="J1968" i="6"/>
  <c r="H1968" i="6"/>
  <c r="G1968" i="6"/>
  <c r="F1968" i="6"/>
  <c r="D1968" i="6"/>
  <c r="E1968" i="6" s="1"/>
  <c r="C1968" i="6"/>
  <c r="B1968" i="6"/>
  <c r="K1956" i="6"/>
  <c r="I1956" i="6"/>
  <c r="J1956" i="6"/>
  <c r="H1956" i="6"/>
  <c r="G1956" i="6"/>
  <c r="F1956" i="6"/>
  <c r="D1956" i="6"/>
  <c r="E1956" i="6" s="1"/>
  <c r="C1956" i="6"/>
  <c r="B1956" i="6"/>
  <c r="K1944" i="6"/>
  <c r="I1944" i="6"/>
  <c r="J1944" i="6"/>
  <c r="H1944" i="6"/>
  <c r="G1944" i="6"/>
  <c r="F1944" i="6"/>
  <c r="D1944" i="6"/>
  <c r="E1944" i="6" s="1"/>
  <c r="C1944" i="6"/>
  <c r="B1944" i="6"/>
  <c r="K1932" i="6"/>
  <c r="I1932" i="6"/>
  <c r="J1932" i="6"/>
  <c r="H1932" i="6"/>
  <c r="G1932" i="6"/>
  <c r="F1932" i="6"/>
  <c r="D1932" i="6"/>
  <c r="E1932" i="6" s="1"/>
  <c r="C1932" i="6"/>
  <c r="B1932" i="6"/>
  <c r="K1920" i="6"/>
  <c r="I1920" i="6"/>
  <c r="J1920" i="6"/>
  <c r="H1920" i="6"/>
  <c r="G1920" i="6"/>
  <c r="F1920" i="6"/>
  <c r="D1920" i="6"/>
  <c r="E1920" i="6" s="1"/>
  <c r="C1920" i="6"/>
  <c r="B1920" i="6"/>
  <c r="K1908" i="6"/>
  <c r="I1908" i="6"/>
  <c r="J1908" i="6"/>
  <c r="H1908" i="6"/>
  <c r="G1908" i="6"/>
  <c r="F1908" i="6"/>
  <c r="D1908" i="6"/>
  <c r="E1908" i="6" s="1"/>
  <c r="C1908" i="6"/>
  <c r="B1908" i="6"/>
  <c r="K1896" i="6"/>
  <c r="I1896" i="6"/>
  <c r="J1896" i="6"/>
  <c r="H1896" i="6"/>
  <c r="G1896" i="6"/>
  <c r="F1896" i="6"/>
  <c r="D1896" i="6"/>
  <c r="E1896" i="6" s="1"/>
  <c r="C1896" i="6"/>
  <c r="B1896" i="6"/>
  <c r="K1884" i="6"/>
  <c r="I1884" i="6"/>
  <c r="J1884" i="6"/>
  <c r="H1884" i="6"/>
  <c r="G1884" i="6"/>
  <c r="F1884" i="6"/>
  <c r="D1884" i="6"/>
  <c r="E1884" i="6" s="1"/>
  <c r="C1884" i="6"/>
  <c r="B1884" i="6"/>
  <c r="K1872" i="6"/>
  <c r="I1872" i="6"/>
  <c r="J1872" i="6"/>
  <c r="H1872" i="6"/>
  <c r="G1872" i="6"/>
  <c r="F1872" i="6"/>
  <c r="D1872" i="6"/>
  <c r="E1872" i="6" s="1"/>
  <c r="C1872" i="6"/>
  <c r="B1872" i="6"/>
  <c r="K1860" i="6"/>
  <c r="I1860" i="6"/>
  <c r="J1860" i="6"/>
  <c r="H1860" i="6"/>
  <c r="G1860" i="6"/>
  <c r="F1860" i="6"/>
  <c r="D1860" i="6"/>
  <c r="E1860" i="6" s="1"/>
  <c r="C1860" i="6"/>
  <c r="B1860" i="6"/>
  <c r="K1848" i="6"/>
  <c r="I1848" i="6"/>
  <c r="J1848" i="6"/>
  <c r="H1848" i="6"/>
  <c r="G1848" i="6"/>
  <c r="F1848" i="6"/>
  <c r="D1848" i="6"/>
  <c r="E1848" i="6" s="1"/>
  <c r="C1848" i="6"/>
  <c r="B1848" i="6"/>
  <c r="K1836" i="6"/>
  <c r="I1836" i="6"/>
  <c r="J1836" i="6"/>
  <c r="H1836" i="6"/>
  <c r="G1836" i="6"/>
  <c r="F1836" i="6"/>
  <c r="D1836" i="6"/>
  <c r="E1836" i="6" s="1"/>
  <c r="C1836" i="6"/>
  <c r="B1836" i="6"/>
  <c r="K1824" i="6"/>
  <c r="I1824" i="6"/>
  <c r="J1824" i="6"/>
  <c r="H1824" i="6"/>
  <c r="G1824" i="6"/>
  <c r="F1824" i="6"/>
  <c r="D1824" i="6"/>
  <c r="E1824" i="6" s="1"/>
  <c r="C1824" i="6"/>
  <c r="B1824" i="6"/>
  <c r="K1812" i="6"/>
  <c r="I1812" i="6"/>
  <c r="J1812" i="6"/>
  <c r="H1812" i="6"/>
  <c r="G1812" i="6"/>
  <c r="F1812" i="6"/>
  <c r="D1812" i="6"/>
  <c r="E1812" i="6" s="1"/>
  <c r="C1812" i="6"/>
  <c r="B1812" i="6"/>
  <c r="K1800" i="6"/>
  <c r="I1800" i="6"/>
  <c r="J1800" i="6"/>
  <c r="H1800" i="6"/>
  <c r="G1800" i="6"/>
  <c r="F1800" i="6"/>
  <c r="D1800" i="6"/>
  <c r="E1800" i="6" s="1"/>
  <c r="C1800" i="6"/>
  <c r="B1800" i="6"/>
  <c r="K1788" i="6"/>
  <c r="I1788" i="6"/>
  <c r="J1788" i="6"/>
  <c r="H1788" i="6"/>
  <c r="G1788" i="6"/>
  <c r="F1788" i="6"/>
  <c r="D1788" i="6"/>
  <c r="E1788" i="6" s="1"/>
  <c r="C1788" i="6"/>
  <c r="B1788" i="6"/>
  <c r="K1776" i="6"/>
  <c r="I1776" i="6"/>
  <c r="J1776" i="6"/>
  <c r="H1776" i="6"/>
  <c r="G1776" i="6"/>
  <c r="F1776" i="6"/>
  <c r="D1776" i="6"/>
  <c r="E1776" i="6" s="1"/>
  <c r="C1776" i="6"/>
  <c r="B1776" i="6"/>
  <c r="K1764" i="6"/>
  <c r="I1764" i="6"/>
  <c r="J1764" i="6"/>
  <c r="H1764" i="6"/>
  <c r="G1764" i="6"/>
  <c r="F1764" i="6"/>
  <c r="D1764" i="6"/>
  <c r="E1764" i="6" s="1"/>
  <c r="C1764" i="6"/>
  <c r="B1764" i="6"/>
  <c r="K1752" i="6"/>
  <c r="I1752" i="6"/>
  <c r="J1752" i="6"/>
  <c r="H1752" i="6"/>
  <c r="G1752" i="6"/>
  <c r="F1752" i="6"/>
  <c r="D1752" i="6"/>
  <c r="E1752" i="6" s="1"/>
  <c r="C1752" i="6"/>
  <c r="B1752" i="6"/>
  <c r="K1740" i="6"/>
  <c r="I1740" i="6"/>
  <c r="J1740" i="6"/>
  <c r="H1740" i="6"/>
  <c r="G1740" i="6"/>
  <c r="F1740" i="6"/>
  <c r="D1740" i="6"/>
  <c r="E1740" i="6" s="1"/>
  <c r="C1740" i="6"/>
  <c r="B1740" i="6"/>
  <c r="K1728" i="6"/>
  <c r="I1728" i="6"/>
  <c r="J1728" i="6"/>
  <c r="H1728" i="6"/>
  <c r="G1728" i="6"/>
  <c r="F1728" i="6"/>
  <c r="D1728" i="6"/>
  <c r="E1728" i="6" s="1"/>
  <c r="C1728" i="6"/>
  <c r="B1728" i="6"/>
  <c r="K1716" i="6"/>
  <c r="I1716" i="6"/>
  <c r="J1716" i="6"/>
  <c r="H1716" i="6"/>
  <c r="G1716" i="6"/>
  <c r="F1716" i="6"/>
  <c r="D1716" i="6"/>
  <c r="E1716" i="6" s="1"/>
  <c r="C1716" i="6"/>
  <c r="B1716" i="6"/>
  <c r="K1704" i="6"/>
  <c r="I1704" i="6"/>
  <c r="J1704" i="6"/>
  <c r="H1704" i="6"/>
  <c r="G1704" i="6"/>
  <c r="F1704" i="6"/>
  <c r="D1704" i="6"/>
  <c r="E1704" i="6" s="1"/>
  <c r="C1704" i="6"/>
  <c r="B1704" i="6"/>
  <c r="K1692" i="6"/>
  <c r="I1692" i="6"/>
  <c r="J1692" i="6"/>
  <c r="H1692" i="6"/>
  <c r="G1692" i="6"/>
  <c r="F1692" i="6"/>
  <c r="D1692" i="6"/>
  <c r="E1692" i="6" s="1"/>
  <c r="C1692" i="6"/>
  <c r="B1692" i="6"/>
  <c r="K1680" i="6"/>
  <c r="I1680" i="6"/>
  <c r="J1680" i="6"/>
  <c r="H1680" i="6"/>
  <c r="G1680" i="6"/>
  <c r="F1680" i="6"/>
  <c r="D1680" i="6"/>
  <c r="E1680" i="6" s="1"/>
  <c r="C1680" i="6"/>
  <c r="B1680" i="6"/>
  <c r="K1668" i="6"/>
  <c r="I1668" i="6"/>
  <c r="J1668" i="6"/>
  <c r="H1668" i="6"/>
  <c r="G1668" i="6"/>
  <c r="F1668" i="6"/>
  <c r="D1668" i="6"/>
  <c r="E1668" i="6" s="1"/>
  <c r="C1668" i="6"/>
  <c r="B1668" i="6"/>
  <c r="K1656" i="6"/>
  <c r="I1656" i="6"/>
  <c r="J1656" i="6"/>
  <c r="H1656" i="6"/>
  <c r="G1656" i="6"/>
  <c r="F1656" i="6"/>
  <c r="D1656" i="6"/>
  <c r="E1656" i="6" s="1"/>
  <c r="C1656" i="6"/>
  <c r="B1656" i="6"/>
  <c r="K1644" i="6"/>
  <c r="I1644" i="6"/>
  <c r="J1644" i="6"/>
  <c r="H1644" i="6"/>
  <c r="G1644" i="6"/>
  <c r="F1644" i="6"/>
  <c r="D1644" i="6"/>
  <c r="E1644" i="6" s="1"/>
  <c r="C1644" i="6"/>
  <c r="B1644" i="6"/>
  <c r="K1632" i="6"/>
  <c r="I1632" i="6"/>
  <c r="J1632" i="6"/>
  <c r="H1632" i="6"/>
  <c r="G1632" i="6"/>
  <c r="F1632" i="6"/>
  <c r="D1632" i="6"/>
  <c r="E1632" i="6" s="1"/>
  <c r="C1632" i="6"/>
  <c r="B1632" i="6"/>
  <c r="K1620" i="6"/>
  <c r="I1620" i="6"/>
  <c r="J1620" i="6"/>
  <c r="H1620" i="6"/>
  <c r="G1620" i="6"/>
  <c r="F1620" i="6"/>
  <c r="D1620" i="6"/>
  <c r="E1620" i="6" s="1"/>
  <c r="C1620" i="6"/>
  <c r="B1620" i="6"/>
  <c r="K1608" i="6"/>
  <c r="I1608" i="6"/>
  <c r="J1608" i="6"/>
  <c r="H1608" i="6"/>
  <c r="G1608" i="6"/>
  <c r="F1608" i="6"/>
  <c r="D1608" i="6"/>
  <c r="E1608" i="6" s="1"/>
  <c r="C1608" i="6"/>
  <c r="B1608" i="6"/>
  <c r="K1596" i="6"/>
  <c r="I1596" i="6"/>
  <c r="J1596" i="6"/>
  <c r="H1596" i="6"/>
  <c r="G1596" i="6"/>
  <c r="F1596" i="6"/>
  <c r="D1596" i="6"/>
  <c r="E1596" i="6" s="1"/>
  <c r="C1596" i="6"/>
  <c r="B1596" i="6"/>
  <c r="K1584" i="6"/>
  <c r="I1584" i="6"/>
  <c r="J1584" i="6"/>
  <c r="H1584" i="6"/>
  <c r="G1584" i="6"/>
  <c r="F1584" i="6"/>
  <c r="D1584" i="6"/>
  <c r="E1584" i="6" s="1"/>
  <c r="C1584" i="6"/>
  <c r="B1584" i="6"/>
  <c r="K1572" i="6"/>
  <c r="I1572" i="6"/>
  <c r="J1572" i="6"/>
  <c r="H1572" i="6"/>
  <c r="G1572" i="6"/>
  <c r="F1572" i="6"/>
  <c r="D1572" i="6"/>
  <c r="E1572" i="6" s="1"/>
  <c r="C1572" i="6"/>
  <c r="B1572" i="6"/>
  <c r="K1560" i="6"/>
  <c r="I1560" i="6"/>
  <c r="J1560" i="6"/>
  <c r="H1560" i="6"/>
  <c r="G1560" i="6"/>
  <c r="F1560" i="6"/>
  <c r="D1560" i="6"/>
  <c r="E1560" i="6" s="1"/>
  <c r="C1560" i="6"/>
  <c r="B1560" i="6"/>
  <c r="K1548" i="6"/>
  <c r="I1548" i="6"/>
  <c r="J1548" i="6"/>
  <c r="H1548" i="6"/>
  <c r="G1548" i="6"/>
  <c r="F1548" i="6"/>
  <c r="D1548" i="6"/>
  <c r="E1548" i="6" s="1"/>
  <c r="C1548" i="6"/>
  <c r="B1548" i="6"/>
  <c r="K1536" i="6"/>
  <c r="I1536" i="6"/>
  <c r="J1536" i="6"/>
  <c r="H1536" i="6"/>
  <c r="G1536" i="6"/>
  <c r="F1536" i="6"/>
  <c r="D1536" i="6"/>
  <c r="E1536" i="6" s="1"/>
  <c r="C1536" i="6"/>
  <c r="B1536" i="6"/>
  <c r="K1524" i="6"/>
  <c r="I1524" i="6"/>
  <c r="J1524" i="6"/>
  <c r="H1524" i="6"/>
  <c r="G1524" i="6"/>
  <c r="F1524" i="6"/>
  <c r="D1524" i="6"/>
  <c r="E1524" i="6" s="1"/>
  <c r="C1524" i="6"/>
  <c r="B1524" i="6"/>
  <c r="K1512" i="6"/>
  <c r="I1512" i="6"/>
  <c r="J1512" i="6"/>
  <c r="H1512" i="6"/>
  <c r="G1512" i="6"/>
  <c r="F1512" i="6"/>
  <c r="D1512" i="6"/>
  <c r="E1512" i="6" s="1"/>
  <c r="C1512" i="6"/>
  <c r="B1512" i="6"/>
  <c r="K3987" i="6"/>
  <c r="I3987" i="6"/>
  <c r="J3987" i="6"/>
  <c r="H3987" i="6"/>
  <c r="G3987" i="6"/>
  <c r="F3987" i="6"/>
  <c r="D3987" i="6"/>
  <c r="E3987" i="6" s="1"/>
  <c r="B3987" i="6"/>
  <c r="C3987" i="6"/>
  <c r="K3975" i="6"/>
  <c r="I3975" i="6"/>
  <c r="J3975" i="6"/>
  <c r="H3975" i="6"/>
  <c r="G3975" i="6"/>
  <c r="F3975" i="6"/>
  <c r="B3975" i="6"/>
  <c r="D3975" i="6"/>
  <c r="E3975" i="6" s="1"/>
  <c r="C3975" i="6"/>
  <c r="K3963" i="6"/>
  <c r="I3963" i="6"/>
  <c r="J3963" i="6"/>
  <c r="H3963" i="6"/>
  <c r="G3963" i="6"/>
  <c r="F3963" i="6"/>
  <c r="D3963" i="6"/>
  <c r="E3963" i="6" s="1"/>
  <c r="B3963" i="6"/>
  <c r="C3963" i="6"/>
  <c r="K3951" i="6"/>
  <c r="I3951" i="6"/>
  <c r="J3951" i="6"/>
  <c r="H3951" i="6"/>
  <c r="G3951" i="6"/>
  <c r="F3951" i="6"/>
  <c r="D3951" i="6"/>
  <c r="E3951" i="6" s="1"/>
  <c r="B3951" i="6"/>
  <c r="C3951" i="6"/>
  <c r="K3939" i="6"/>
  <c r="I3939" i="6"/>
  <c r="J3939" i="6"/>
  <c r="H3939" i="6"/>
  <c r="G3939" i="6"/>
  <c r="F3939" i="6"/>
  <c r="D3939" i="6"/>
  <c r="E3939" i="6" s="1"/>
  <c r="B3939" i="6"/>
  <c r="C3939" i="6"/>
  <c r="K3927" i="6"/>
  <c r="I3927" i="6"/>
  <c r="J3927" i="6"/>
  <c r="H3927" i="6"/>
  <c r="G3927" i="6"/>
  <c r="F3927" i="6"/>
  <c r="D3927" i="6"/>
  <c r="E3927" i="6" s="1"/>
  <c r="B3927" i="6"/>
  <c r="C3927" i="6"/>
  <c r="K3915" i="6"/>
  <c r="I3915" i="6"/>
  <c r="J3915" i="6"/>
  <c r="H3915" i="6"/>
  <c r="G3915" i="6"/>
  <c r="F3915" i="6"/>
  <c r="D3915" i="6"/>
  <c r="E3915" i="6" s="1"/>
  <c r="B3915" i="6"/>
  <c r="C3915" i="6"/>
  <c r="K3903" i="6"/>
  <c r="I3903" i="6"/>
  <c r="J3903" i="6"/>
  <c r="H3903" i="6"/>
  <c r="G3903" i="6"/>
  <c r="F3903" i="6"/>
  <c r="B3903" i="6"/>
  <c r="D3903" i="6"/>
  <c r="E3903" i="6" s="1"/>
  <c r="C3903" i="6"/>
  <c r="K3891" i="6"/>
  <c r="I3891" i="6"/>
  <c r="J3891" i="6"/>
  <c r="H3891" i="6"/>
  <c r="G3891" i="6"/>
  <c r="F3891" i="6"/>
  <c r="D3891" i="6"/>
  <c r="E3891" i="6" s="1"/>
  <c r="B3891" i="6"/>
  <c r="C3891" i="6"/>
  <c r="K3879" i="6"/>
  <c r="I3879" i="6"/>
  <c r="J3879" i="6"/>
  <c r="H3879" i="6"/>
  <c r="G3879" i="6"/>
  <c r="F3879" i="6"/>
  <c r="D3879" i="6"/>
  <c r="E3879" i="6" s="1"/>
  <c r="B3879" i="6"/>
  <c r="C3879" i="6"/>
  <c r="K10" i="6"/>
  <c r="I10" i="6"/>
  <c r="J10" i="6"/>
  <c r="H10" i="6"/>
  <c r="G10" i="6"/>
  <c r="F10" i="6"/>
  <c r="D10" i="6"/>
  <c r="E10" i="6" s="1"/>
  <c r="C10" i="6"/>
  <c r="B10" i="6"/>
  <c r="K1468" i="6"/>
  <c r="I1468" i="6"/>
  <c r="J1468" i="6"/>
  <c r="H1468" i="6"/>
  <c r="G1468" i="6"/>
  <c r="F1468" i="6"/>
  <c r="C1468" i="6"/>
  <c r="D1468" i="6"/>
  <c r="E1468" i="6" s="1"/>
  <c r="B1468" i="6"/>
  <c r="K1444" i="6"/>
  <c r="I1444" i="6"/>
  <c r="J1444" i="6"/>
  <c r="H1444" i="6"/>
  <c r="G1444" i="6"/>
  <c r="F1444" i="6"/>
  <c r="C1444" i="6"/>
  <c r="D1444" i="6"/>
  <c r="E1444" i="6" s="1"/>
  <c r="B1444" i="6"/>
  <c r="K1408" i="6"/>
  <c r="I1408" i="6"/>
  <c r="J1408" i="6"/>
  <c r="H1408" i="6"/>
  <c r="G1408" i="6"/>
  <c r="F1408" i="6"/>
  <c r="C1408" i="6"/>
  <c r="D1408" i="6"/>
  <c r="E1408" i="6" s="1"/>
  <c r="B1408" i="6"/>
  <c r="K1372" i="6"/>
  <c r="I1372" i="6"/>
  <c r="J1372" i="6"/>
  <c r="H1372" i="6"/>
  <c r="G1372" i="6"/>
  <c r="F1372" i="6"/>
  <c r="C1372" i="6"/>
  <c r="D1372" i="6"/>
  <c r="E1372" i="6" s="1"/>
  <c r="B1372" i="6"/>
  <c r="K1336" i="6"/>
  <c r="I1336" i="6"/>
  <c r="J1336" i="6"/>
  <c r="H1336" i="6"/>
  <c r="G1336" i="6"/>
  <c r="F1336" i="6"/>
  <c r="C1336" i="6"/>
  <c r="D1336" i="6"/>
  <c r="E1336" i="6" s="1"/>
  <c r="B1336" i="6"/>
  <c r="K1300" i="6"/>
  <c r="I1300" i="6"/>
  <c r="J1300" i="6"/>
  <c r="H1300" i="6"/>
  <c r="G1300" i="6"/>
  <c r="F1300" i="6"/>
  <c r="C1300" i="6"/>
  <c r="D1300" i="6"/>
  <c r="E1300" i="6" s="1"/>
  <c r="B1300" i="6"/>
  <c r="K1264" i="6"/>
  <c r="I1264" i="6"/>
  <c r="J1264" i="6"/>
  <c r="H1264" i="6"/>
  <c r="G1264" i="6"/>
  <c r="F1264" i="6"/>
  <c r="C1264" i="6"/>
  <c r="D1264" i="6"/>
  <c r="E1264" i="6" s="1"/>
  <c r="B1264" i="6"/>
  <c r="K1252" i="6"/>
  <c r="I1252" i="6"/>
  <c r="J1252" i="6"/>
  <c r="H1252" i="6"/>
  <c r="G1252" i="6"/>
  <c r="F1252" i="6"/>
  <c r="C1252" i="6"/>
  <c r="D1252" i="6"/>
  <c r="E1252" i="6" s="1"/>
  <c r="B1252" i="6"/>
  <c r="K1216" i="6"/>
  <c r="I1216" i="6"/>
  <c r="J1216" i="6"/>
  <c r="H1216" i="6"/>
  <c r="G1216" i="6"/>
  <c r="F1216" i="6"/>
  <c r="C1216" i="6"/>
  <c r="D1216" i="6"/>
  <c r="E1216" i="6" s="1"/>
  <c r="B1216" i="6"/>
  <c r="K1180" i="6"/>
  <c r="I1180" i="6"/>
  <c r="J1180" i="6"/>
  <c r="H1180" i="6"/>
  <c r="G1180" i="6"/>
  <c r="F1180" i="6"/>
  <c r="C1180" i="6"/>
  <c r="D1180" i="6"/>
  <c r="E1180" i="6" s="1"/>
  <c r="B1180" i="6"/>
  <c r="K1156" i="6"/>
  <c r="I1156" i="6"/>
  <c r="J1156" i="6"/>
  <c r="H1156" i="6"/>
  <c r="G1156" i="6"/>
  <c r="F1156" i="6"/>
  <c r="C1156" i="6"/>
  <c r="D1156" i="6"/>
  <c r="E1156" i="6" s="1"/>
  <c r="B1156" i="6"/>
  <c r="K1120" i="6"/>
  <c r="I1120" i="6"/>
  <c r="J1120" i="6"/>
  <c r="H1120" i="6"/>
  <c r="G1120" i="6"/>
  <c r="F1120" i="6"/>
  <c r="C1120" i="6"/>
  <c r="D1120" i="6"/>
  <c r="E1120" i="6" s="1"/>
  <c r="B1120" i="6"/>
  <c r="K1096" i="6"/>
  <c r="I1096" i="6"/>
  <c r="J1096" i="6"/>
  <c r="H1096" i="6"/>
  <c r="G1096" i="6"/>
  <c r="F1096" i="6"/>
  <c r="C1096" i="6"/>
  <c r="B1096" i="6"/>
  <c r="D1096" i="6"/>
  <c r="E1096" i="6" s="1"/>
  <c r="K1060" i="6"/>
  <c r="I1060" i="6"/>
  <c r="J1060" i="6"/>
  <c r="H1060" i="6"/>
  <c r="G1060" i="6"/>
  <c r="F1060" i="6"/>
  <c r="C1060" i="6"/>
  <c r="D1060" i="6"/>
  <c r="E1060" i="6" s="1"/>
  <c r="B1060" i="6"/>
  <c r="K1024" i="6"/>
  <c r="I1024" i="6"/>
  <c r="J1024" i="6"/>
  <c r="H1024" i="6"/>
  <c r="G1024" i="6"/>
  <c r="F1024" i="6"/>
  <c r="C1024" i="6"/>
  <c r="B1024" i="6"/>
  <c r="D1024" i="6"/>
  <c r="E1024" i="6" s="1"/>
  <c r="K1000" i="6"/>
  <c r="I1000" i="6"/>
  <c r="J1000" i="6"/>
  <c r="H1000" i="6"/>
  <c r="G1000" i="6"/>
  <c r="F1000" i="6"/>
  <c r="C1000" i="6"/>
  <c r="D1000" i="6"/>
  <c r="E1000" i="6" s="1"/>
  <c r="B1000" i="6"/>
  <c r="K964" i="6"/>
  <c r="I964" i="6"/>
  <c r="J964" i="6"/>
  <c r="H964" i="6"/>
  <c r="G964" i="6"/>
  <c r="F964" i="6"/>
  <c r="C964" i="6"/>
  <c r="D964" i="6"/>
  <c r="E964" i="6" s="1"/>
  <c r="B964" i="6"/>
  <c r="K928" i="6"/>
  <c r="I928" i="6"/>
  <c r="J928" i="6"/>
  <c r="H928" i="6"/>
  <c r="G928" i="6"/>
  <c r="F928" i="6"/>
  <c r="C928" i="6"/>
  <c r="D928" i="6"/>
  <c r="E928" i="6" s="1"/>
  <c r="B928" i="6"/>
  <c r="K892" i="6"/>
  <c r="I892" i="6"/>
  <c r="J892" i="6"/>
  <c r="H892" i="6"/>
  <c r="G892" i="6"/>
  <c r="F892" i="6"/>
  <c r="C892" i="6"/>
  <c r="D892" i="6"/>
  <c r="E892" i="6" s="1"/>
  <c r="B892" i="6"/>
  <c r="K856" i="6"/>
  <c r="I856" i="6"/>
  <c r="J856" i="6"/>
  <c r="H856" i="6"/>
  <c r="G856" i="6"/>
  <c r="F856" i="6"/>
  <c r="C856" i="6"/>
  <c r="D856" i="6"/>
  <c r="E856" i="6" s="1"/>
  <c r="B856" i="6"/>
  <c r="K820" i="6"/>
  <c r="I820" i="6"/>
  <c r="J820" i="6"/>
  <c r="H820" i="6"/>
  <c r="G820" i="6"/>
  <c r="F820" i="6"/>
  <c r="C820" i="6"/>
  <c r="D820" i="6"/>
  <c r="E820" i="6" s="1"/>
  <c r="B820" i="6"/>
  <c r="K784" i="6"/>
  <c r="I784" i="6"/>
  <c r="J784" i="6"/>
  <c r="H784" i="6"/>
  <c r="G784" i="6"/>
  <c r="F784" i="6"/>
  <c r="C784" i="6"/>
  <c r="D784" i="6"/>
  <c r="E784" i="6" s="1"/>
  <c r="B784" i="6"/>
  <c r="K748" i="6"/>
  <c r="I748" i="6"/>
  <c r="J748" i="6"/>
  <c r="H748" i="6"/>
  <c r="G748" i="6"/>
  <c r="F748" i="6"/>
  <c r="C748" i="6"/>
  <c r="D748" i="6"/>
  <c r="E748" i="6" s="1"/>
  <c r="B748" i="6"/>
  <c r="K724" i="6"/>
  <c r="I724" i="6"/>
  <c r="J724" i="6"/>
  <c r="H724" i="6"/>
  <c r="G724" i="6"/>
  <c r="F724" i="6"/>
  <c r="C724" i="6"/>
  <c r="D724" i="6"/>
  <c r="E724" i="6" s="1"/>
  <c r="B724" i="6"/>
  <c r="K688" i="6"/>
  <c r="I688" i="6"/>
  <c r="J688" i="6"/>
  <c r="H688" i="6"/>
  <c r="G688" i="6"/>
  <c r="F688" i="6"/>
  <c r="D688" i="6"/>
  <c r="E688" i="6" s="1"/>
  <c r="C688" i="6"/>
  <c r="B688" i="6"/>
  <c r="K652" i="6"/>
  <c r="I652" i="6"/>
  <c r="J652" i="6"/>
  <c r="H652" i="6"/>
  <c r="G652" i="6"/>
  <c r="F652" i="6"/>
  <c r="D652" i="6"/>
  <c r="E652" i="6" s="1"/>
  <c r="C652" i="6"/>
  <c r="B652" i="6"/>
  <c r="K616" i="6"/>
  <c r="I616" i="6"/>
  <c r="J616" i="6"/>
  <c r="H616" i="6"/>
  <c r="G616" i="6"/>
  <c r="F616" i="6"/>
  <c r="D616" i="6"/>
  <c r="E616" i="6" s="1"/>
  <c r="C616" i="6"/>
  <c r="B616" i="6"/>
  <c r="K592" i="6"/>
  <c r="I592" i="6"/>
  <c r="J592" i="6"/>
  <c r="H592" i="6"/>
  <c r="G592" i="6"/>
  <c r="F592" i="6"/>
  <c r="D592" i="6"/>
  <c r="E592" i="6" s="1"/>
  <c r="C592" i="6"/>
  <c r="B592" i="6"/>
  <c r="K556" i="6"/>
  <c r="I556" i="6"/>
  <c r="J556" i="6"/>
  <c r="H556" i="6"/>
  <c r="G556" i="6"/>
  <c r="F556" i="6"/>
  <c r="D556" i="6"/>
  <c r="E556" i="6" s="1"/>
  <c r="C556" i="6"/>
  <c r="B556" i="6"/>
  <c r="K520" i="6"/>
  <c r="I520" i="6"/>
  <c r="J520" i="6"/>
  <c r="H520" i="6"/>
  <c r="G520" i="6"/>
  <c r="F520" i="6"/>
  <c r="D520" i="6"/>
  <c r="E520" i="6" s="1"/>
  <c r="C520" i="6"/>
  <c r="B520" i="6"/>
  <c r="K484" i="6"/>
  <c r="I484" i="6"/>
  <c r="J484" i="6"/>
  <c r="H484" i="6"/>
  <c r="G484" i="6"/>
  <c r="F484" i="6"/>
  <c r="D484" i="6"/>
  <c r="E484" i="6" s="1"/>
  <c r="C484" i="6"/>
  <c r="B484" i="6"/>
  <c r="K460" i="6"/>
  <c r="I460" i="6"/>
  <c r="J460" i="6"/>
  <c r="H460" i="6"/>
  <c r="G460" i="6"/>
  <c r="F460" i="6"/>
  <c r="D460" i="6"/>
  <c r="E460" i="6" s="1"/>
  <c r="C460" i="6"/>
  <c r="B460" i="6"/>
  <c r="K424" i="6"/>
  <c r="I424" i="6"/>
  <c r="J424" i="6"/>
  <c r="H424" i="6"/>
  <c r="G424" i="6"/>
  <c r="F424" i="6"/>
  <c r="D424" i="6"/>
  <c r="E424" i="6" s="1"/>
  <c r="C424" i="6"/>
  <c r="B424" i="6"/>
  <c r="K388" i="6"/>
  <c r="I388" i="6"/>
  <c r="J388" i="6"/>
  <c r="H388" i="6"/>
  <c r="G388" i="6"/>
  <c r="F388" i="6"/>
  <c r="D388" i="6"/>
  <c r="E388" i="6" s="1"/>
  <c r="C388" i="6"/>
  <c r="B388" i="6"/>
  <c r="K364" i="6"/>
  <c r="I364" i="6"/>
  <c r="J364" i="6"/>
  <c r="H364" i="6"/>
  <c r="G364" i="6"/>
  <c r="F364" i="6"/>
  <c r="D364" i="6"/>
  <c r="E364" i="6" s="1"/>
  <c r="C364" i="6"/>
  <c r="B364" i="6"/>
  <c r="K340" i="6"/>
  <c r="I340" i="6"/>
  <c r="J340" i="6"/>
  <c r="H340" i="6"/>
  <c r="G340" i="6"/>
  <c r="F340" i="6"/>
  <c r="D340" i="6"/>
  <c r="E340" i="6" s="1"/>
  <c r="C340" i="6"/>
  <c r="B340" i="6"/>
  <c r="K316" i="6"/>
  <c r="I316" i="6"/>
  <c r="J316" i="6"/>
  <c r="H316" i="6"/>
  <c r="G316" i="6"/>
  <c r="F316" i="6"/>
  <c r="D316" i="6"/>
  <c r="E316" i="6" s="1"/>
  <c r="C316" i="6"/>
  <c r="B316" i="6"/>
  <c r="K280" i="6"/>
  <c r="I280" i="6"/>
  <c r="J280" i="6"/>
  <c r="H280" i="6"/>
  <c r="G280" i="6"/>
  <c r="F280" i="6"/>
  <c r="D280" i="6"/>
  <c r="E280" i="6" s="1"/>
  <c r="C280" i="6"/>
  <c r="B280" i="6"/>
  <c r="K256" i="6"/>
  <c r="I256" i="6"/>
  <c r="J256" i="6"/>
  <c r="H256" i="6"/>
  <c r="G256" i="6"/>
  <c r="F256" i="6"/>
  <c r="D256" i="6"/>
  <c r="E256" i="6" s="1"/>
  <c r="C256" i="6"/>
  <c r="B256" i="6"/>
  <c r="K244" i="6"/>
  <c r="I244" i="6"/>
  <c r="J244" i="6"/>
  <c r="H244" i="6"/>
  <c r="G244" i="6"/>
  <c r="F244" i="6"/>
  <c r="D244" i="6"/>
  <c r="E244" i="6" s="1"/>
  <c r="C244" i="6"/>
  <c r="B244" i="6"/>
  <c r="K220" i="6"/>
  <c r="I220" i="6"/>
  <c r="J220" i="6"/>
  <c r="H220" i="6"/>
  <c r="G220" i="6"/>
  <c r="F220" i="6"/>
  <c r="D220" i="6"/>
  <c r="E220" i="6" s="1"/>
  <c r="C220" i="6"/>
  <c r="B220" i="6"/>
  <c r="K196" i="6"/>
  <c r="I196" i="6"/>
  <c r="J196" i="6"/>
  <c r="H196" i="6"/>
  <c r="G196" i="6"/>
  <c r="F196" i="6"/>
  <c r="D196" i="6"/>
  <c r="E196" i="6" s="1"/>
  <c r="C196" i="6"/>
  <c r="B196" i="6"/>
  <c r="K172" i="6"/>
  <c r="I172" i="6"/>
  <c r="J172" i="6"/>
  <c r="H172" i="6"/>
  <c r="G172" i="6"/>
  <c r="F172" i="6"/>
  <c r="D172" i="6"/>
  <c r="E172" i="6" s="1"/>
  <c r="C172" i="6"/>
  <c r="B172" i="6"/>
  <c r="K136" i="6"/>
  <c r="I136" i="6"/>
  <c r="J136" i="6"/>
  <c r="H136" i="6"/>
  <c r="G136" i="6"/>
  <c r="F136" i="6"/>
  <c r="D136" i="6"/>
  <c r="E136" i="6" s="1"/>
  <c r="C136" i="6"/>
  <c r="B136" i="6"/>
  <c r="K112" i="6"/>
  <c r="I112" i="6"/>
  <c r="J112" i="6"/>
  <c r="H112" i="6"/>
  <c r="G112" i="6"/>
  <c r="F112" i="6"/>
  <c r="D112" i="6"/>
  <c r="E112" i="6" s="1"/>
  <c r="C112" i="6"/>
  <c r="B112" i="6"/>
  <c r="K88" i="6"/>
  <c r="I88" i="6"/>
  <c r="J88" i="6"/>
  <c r="H88" i="6"/>
  <c r="G88" i="6"/>
  <c r="F88" i="6"/>
  <c r="D88" i="6"/>
  <c r="E88" i="6" s="1"/>
  <c r="C88" i="6"/>
  <c r="B88" i="6"/>
  <c r="K64" i="6"/>
  <c r="I64" i="6"/>
  <c r="J64" i="6"/>
  <c r="H64" i="6"/>
  <c r="G64" i="6"/>
  <c r="F64" i="6"/>
  <c r="D64" i="6"/>
  <c r="E64" i="6" s="1"/>
  <c r="C64" i="6"/>
  <c r="B64" i="6"/>
  <c r="K3394" i="6"/>
  <c r="I3394" i="6"/>
  <c r="J3394" i="6"/>
  <c r="H3394" i="6"/>
  <c r="G3394" i="6"/>
  <c r="F3394" i="6"/>
  <c r="D3394" i="6"/>
  <c r="E3394" i="6" s="1"/>
  <c r="C3394" i="6"/>
  <c r="B3394" i="6"/>
  <c r="K3370" i="6"/>
  <c r="I3370" i="6"/>
  <c r="J3370" i="6"/>
  <c r="H3370" i="6"/>
  <c r="G3370" i="6"/>
  <c r="F3370" i="6"/>
  <c r="D3370" i="6"/>
  <c r="E3370" i="6" s="1"/>
  <c r="C3370" i="6"/>
  <c r="B3370" i="6"/>
  <c r="K3334" i="6"/>
  <c r="I3334" i="6"/>
  <c r="J3334" i="6"/>
  <c r="H3334" i="6"/>
  <c r="G3334" i="6"/>
  <c r="F3334" i="6"/>
  <c r="D3334" i="6"/>
  <c r="E3334" i="6" s="1"/>
  <c r="C3334" i="6"/>
  <c r="B3334" i="6"/>
  <c r="K3322" i="6"/>
  <c r="I3322" i="6"/>
  <c r="J3322" i="6"/>
  <c r="H3322" i="6"/>
  <c r="G3322" i="6"/>
  <c r="F3322" i="6"/>
  <c r="D3322" i="6"/>
  <c r="E3322" i="6" s="1"/>
  <c r="C3322" i="6"/>
  <c r="B3322" i="6"/>
  <c r="K3286" i="6"/>
  <c r="I3286" i="6"/>
  <c r="J3286" i="6"/>
  <c r="H3286" i="6"/>
  <c r="G3286" i="6"/>
  <c r="F3286" i="6"/>
  <c r="D3286" i="6"/>
  <c r="E3286" i="6" s="1"/>
  <c r="C3286" i="6"/>
  <c r="B3286" i="6"/>
  <c r="K3262" i="6"/>
  <c r="I3262" i="6"/>
  <c r="J3262" i="6"/>
  <c r="H3262" i="6"/>
  <c r="G3262" i="6"/>
  <c r="F3262" i="6"/>
  <c r="D3262" i="6"/>
  <c r="E3262" i="6" s="1"/>
  <c r="C3262" i="6"/>
  <c r="B3262" i="6"/>
  <c r="K3238" i="6"/>
  <c r="I3238" i="6"/>
  <c r="J3238" i="6"/>
  <c r="H3238" i="6"/>
  <c r="G3238" i="6"/>
  <c r="F3238" i="6"/>
  <c r="D3238" i="6"/>
  <c r="E3238" i="6" s="1"/>
  <c r="C3238" i="6"/>
  <c r="B3238" i="6"/>
  <c r="K3214" i="6"/>
  <c r="I3214" i="6"/>
  <c r="J3214" i="6"/>
  <c r="H3214" i="6"/>
  <c r="G3214" i="6"/>
  <c r="F3214" i="6"/>
  <c r="D3214" i="6"/>
  <c r="E3214" i="6" s="1"/>
  <c r="C3214" i="6"/>
  <c r="B3214" i="6"/>
  <c r="K3178" i="6"/>
  <c r="I3178" i="6"/>
  <c r="J3178" i="6"/>
  <c r="H3178" i="6"/>
  <c r="G3178" i="6"/>
  <c r="F3178" i="6"/>
  <c r="D3178" i="6"/>
  <c r="E3178" i="6" s="1"/>
  <c r="C3178" i="6"/>
  <c r="B3178" i="6"/>
  <c r="K3154" i="6"/>
  <c r="I3154" i="6"/>
  <c r="J3154" i="6"/>
  <c r="H3154" i="6"/>
  <c r="G3154" i="6"/>
  <c r="F3154" i="6"/>
  <c r="D3154" i="6"/>
  <c r="E3154" i="6" s="1"/>
  <c r="C3154" i="6"/>
  <c r="B3154" i="6"/>
  <c r="K3130" i="6"/>
  <c r="I3130" i="6"/>
  <c r="J3130" i="6"/>
  <c r="H3130" i="6"/>
  <c r="G3130" i="6"/>
  <c r="F3130" i="6"/>
  <c r="D3130" i="6"/>
  <c r="E3130" i="6" s="1"/>
  <c r="C3130" i="6"/>
  <c r="B3130" i="6"/>
  <c r="K3106" i="6"/>
  <c r="I3106" i="6"/>
  <c r="J3106" i="6"/>
  <c r="H3106" i="6"/>
  <c r="G3106" i="6"/>
  <c r="F3106" i="6"/>
  <c r="D3106" i="6"/>
  <c r="E3106" i="6" s="1"/>
  <c r="C3106" i="6"/>
  <c r="B3106" i="6"/>
  <c r="K3082" i="6"/>
  <c r="I3082" i="6"/>
  <c r="J3082" i="6"/>
  <c r="H3082" i="6"/>
  <c r="G3082" i="6"/>
  <c r="F3082" i="6"/>
  <c r="D3082" i="6"/>
  <c r="E3082" i="6" s="1"/>
  <c r="C3082" i="6"/>
  <c r="B3082" i="6"/>
  <c r="K3058" i="6"/>
  <c r="I3058" i="6"/>
  <c r="J3058" i="6"/>
  <c r="H3058" i="6"/>
  <c r="G3058" i="6"/>
  <c r="F3058" i="6"/>
  <c r="D3058" i="6"/>
  <c r="E3058" i="6" s="1"/>
  <c r="C3058" i="6"/>
  <c r="B3058" i="6"/>
  <c r="K3034" i="6"/>
  <c r="I3034" i="6"/>
  <c r="J3034" i="6"/>
  <c r="H3034" i="6"/>
  <c r="G3034" i="6"/>
  <c r="F3034" i="6"/>
  <c r="D3034" i="6"/>
  <c r="E3034" i="6" s="1"/>
  <c r="C3034" i="6"/>
  <c r="B3034" i="6"/>
  <c r="K3010" i="6"/>
  <c r="I3010" i="6"/>
  <c r="J3010" i="6"/>
  <c r="H3010" i="6"/>
  <c r="G3010" i="6"/>
  <c r="F3010" i="6"/>
  <c r="D3010" i="6"/>
  <c r="E3010" i="6" s="1"/>
  <c r="C3010" i="6"/>
  <c r="B3010" i="6"/>
  <c r="K2974" i="6"/>
  <c r="I2974" i="6"/>
  <c r="J2974" i="6"/>
  <c r="H2974" i="6"/>
  <c r="G2974" i="6"/>
  <c r="F2974" i="6"/>
  <c r="D2974" i="6"/>
  <c r="E2974" i="6" s="1"/>
  <c r="C2974" i="6"/>
  <c r="B2974" i="6"/>
  <c r="K2950" i="6"/>
  <c r="I2950" i="6"/>
  <c r="J2950" i="6"/>
  <c r="H2950" i="6"/>
  <c r="G2950" i="6"/>
  <c r="F2950" i="6"/>
  <c r="D2950" i="6"/>
  <c r="E2950" i="6" s="1"/>
  <c r="C2950" i="6"/>
  <c r="B2950" i="6"/>
  <c r="K2926" i="6"/>
  <c r="I2926" i="6"/>
  <c r="J2926" i="6"/>
  <c r="H2926" i="6"/>
  <c r="G2926" i="6"/>
  <c r="F2926" i="6"/>
  <c r="D2926" i="6"/>
  <c r="E2926" i="6" s="1"/>
  <c r="C2926" i="6"/>
  <c r="B2926" i="6"/>
  <c r="K2902" i="6"/>
  <c r="I2902" i="6"/>
  <c r="J2902" i="6"/>
  <c r="H2902" i="6"/>
  <c r="G2902" i="6"/>
  <c r="F2902" i="6"/>
  <c r="D2902" i="6"/>
  <c r="E2902" i="6" s="1"/>
  <c r="C2902" i="6"/>
  <c r="B2902" i="6"/>
  <c r="K2866" i="6"/>
  <c r="I2866" i="6"/>
  <c r="J2866" i="6"/>
  <c r="H2866" i="6"/>
  <c r="G2866" i="6"/>
  <c r="F2866" i="6"/>
  <c r="D2866" i="6"/>
  <c r="E2866" i="6" s="1"/>
  <c r="C2866" i="6"/>
  <c r="B2866" i="6"/>
  <c r="K2842" i="6"/>
  <c r="I2842" i="6"/>
  <c r="J2842" i="6"/>
  <c r="H2842" i="6"/>
  <c r="G2842" i="6"/>
  <c r="F2842" i="6"/>
  <c r="D2842" i="6"/>
  <c r="E2842" i="6" s="1"/>
  <c r="C2842" i="6"/>
  <c r="B2842" i="6"/>
  <c r="K2818" i="6"/>
  <c r="I2818" i="6"/>
  <c r="J2818" i="6"/>
  <c r="H2818" i="6"/>
  <c r="G2818" i="6"/>
  <c r="F2818" i="6"/>
  <c r="D2818" i="6"/>
  <c r="E2818" i="6" s="1"/>
  <c r="C2818" i="6"/>
  <c r="B2818" i="6"/>
  <c r="K2782" i="6"/>
  <c r="I2782" i="6"/>
  <c r="J2782" i="6"/>
  <c r="H2782" i="6"/>
  <c r="G2782" i="6"/>
  <c r="F2782" i="6"/>
  <c r="D2782" i="6"/>
  <c r="E2782" i="6" s="1"/>
  <c r="C2782" i="6"/>
  <c r="B2782" i="6"/>
  <c r="K2758" i="6"/>
  <c r="I2758" i="6"/>
  <c r="J2758" i="6"/>
  <c r="H2758" i="6"/>
  <c r="F2758" i="6"/>
  <c r="G2758" i="6"/>
  <c r="D2758" i="6"/>
  <c r="E2758" i="6" s="1"/>
  <c r="C2758" i="6"/>
  <c r="B2758" i="6"/>
  <c r="K2734" i="6"/>
  <c r="I2734" i="6"/>
  <c r="J2734" i="6"/>
  <c r="H2734" i="6"/>
  <c r="G2734" i="6"/>
  <c r="F2734" i="6"/>
  <c r="D2734" i="6"/>
  <c r="E2734" i="6" s="1"/>
  <c r="C2734" i="6"/>
  <c r="B2734" i="6"/>
  <c r="K2710" i="6"/>
  <c r="I2710" i="6"/>
  <c r="J2710" i="6"/>
  <c r="H2710" i="6"/>
  <c r="G2710" i="6"/>
  <c r="F2710" i="6"/>
  <c r="D2710" i="6"/>
  <c r="E2710" i="6" s="1"/>
  <c r="C2710" i="6"/>
  <c r="B2710" i="6"/>
  <c r="K2686" i="6"/>
  <c r="I2686" i="6"/>
  <c r="J2686" i="6"/>
  <c r="H2686" i="6"/>
  <c r="G2686" i="6"/>
  <c r="F2686" i="6"/>
  <c r="D2686" i="6"/>
  <c r="E2686" i="6" s="1"/>
  <c r="C2686" i="6"/>
  <c r="B2686" i="6"/>
  <c r="K2662" i="6"/>
  <c r="I2662" i="6"/>
  <c r="J2662" i="6"/>
  <c r="H2662" i="6"/>
  <c r="G2662" i="6"/>
  <c r="F2662" i="6"/>
  <c r="D2662" i="6"/>
  <c r="E2662" i="6" s="1"/>
  <c r="C2662" i="6"/>
  <c r="B2662" i="6"/>
  <c r="K2638" i="6"/>
  <c r="I2638" i="6"/>
  <c r="J2638" i="6"/>
  <c r="H2638" i="6"/>
  <c r="F2638" i="6"/>
  <c r="G2638" i="6"/>
  <c r="D2638" i="6"/>
  <c r="E2638" i="6" s="1"/>
  <c r="C2638" i="6"/>
  <c r="B2638" i="6"/>
  <c r="K2614" i="6"/>
  <c r="I2614" i="6"/>
  <c r="J2614" i="6"/>
  <c r="H2614" i="6"/>
  <c r="G2614" i="6"/>
  <c r="F2614" i="6"/>
  <c r="D2614" i="6"/>
  <c r="E2614" i="6" s="1"/>
  <c r="C2614" i="6"/>
  <c r="B2614" i="6"/>
  <c r="K2590" i="6"/>
  <c r="I2590" i="6"/>
  <c r="J2590" i="6"/>
  <c r="H2590" i="6"/>
  <c r="G2590" i="6"/>
  <c r="F2590" i="6"/>
  <c r="D2590" i="6"/>
  <c r="E2590" i="6" s="1"/>
  <c r="C2590" i="6"/>
  <c r="B2590" i="6"/>
  <c r="K2566" i="6"/>
  <c r="I2566" i="6"/>
  <c r="J2566" i="6"/>
  <c r="H2566" i="6"/>
  <c r="G2566" i="6"/>
  <c r="F2566" i="6"/>
  <c r="D2566" i="6"/>
  <c r="E2566" i="6" s="1"/>
  <c r="C2566" i="6"/>
  <c r="B2566" i="6"/>
  <c r="K2542" i="6"/>
  <c r="I2542" i="6"/>
  <c r="J2542" i="6"/>
  <c r="H2542" i="6"/>
  <c r="G2542" i="6"/>
  <c r="F2542" i="6"/>
  <c r="D2542" i="6"/>
  <c r="E2542" i="6" s="1"/>
  <c r="C2542" i="6"/>
  <c r="B2542" i="6"/>
  <c r="K2530" i="6"/>
  <c r="I2530" i="6"/>
  <c r="J2530" i="6"/>
  <c r="H2530" i="6"/>
  <c r="G2530" i="6"/>
  <c r="F2530" i="6"/>
  <c r="D2530" i="6"/>
  <c r="E2530" i="6" s="1"/>
  <c r="C2530" i="6"/>
  <c r="B2530" i="6"/>
  <c r="K2506" i="6"/>
  <c r="I2506" i="6"/>
  <c r="J2506" i="6"/>
  <c r="H2506" i="6"/>
  <c r="G2506" i="6"/>
  <c r="F2506" i="6"/>
  <c r="D2506" i="6"/>
  <c r="E2506" i="6" s="1"/>
  <c r="C2506" i="6"/>
  <c r="B2506" i="6"/>
  <c r="K2482" i="6"/>
  <c r="I2482" i="6"/>
  <c r="J2482" i="6"/>
  <c r="H2482" i="6"/>
  <c r="G2482" i="6"/>
  <c r="F2482" i="6"/>
  <c r="D2482" i="6"/>
  <c r="E2482" i="6" s="1"/>
  <c r="C2482" i="6"/>
  <c r="B2482" i="6"/>
  <c r="K2458" i="6"/>
  <c r="I2458" i="6"/>
  <c r="J2458" i="6"/>
  <c r="H2458" i="6"/>
  <c r="G2458" i="6"/>
  <c r="F2458" i="6"/>
  <c r="D2458" i="6"/>
  <c r="E2458" i="6" s="1"/>
  <c r="C2458" i="6"/>
  <c r="B2458" i="6"/>
  <c r="K2422" i="6"/>
  <c r="I2422" i="6"/>
  <c r="J2422" i="6"/>
  <c r="H2422" i="6"/>
  <c r="G2422" i="6"/>
  <c r="F2422" i="6"/>
  <c r="D2422" i="6"/>
  <c r="E2422" i="6" s="1"/>
  <c r="C2422" i="6"/>
  <c r="B2422" i="6"/>
  <c r="K2398" i="6"/>
  <c r="I2398" i="6"/>
  <c r="J2398" i="6"/>
  <c r="H2398" i="6"/>
  <c r="G2398" i="6"/>
  <c r="F2398" i="6"/>
  <c r="D2398" i="6"/>
  <c r="E2398" i="6" s="1"/>
  <c r="C2398" i="6"/>
  <c r="B2398" i="6"/>
  <c r="K2374" i="6"/>
  <c r="I2374" i="6"/>
  <c r="J2374" i="6"/>
  <c r="H2374" i="6"/>
  <c r="G2374" i="6"/>
  <c r="F2374" i="6"/>
  <c r="D2374" i="6"/>
  <c r="E2374" i="6" s="1"/>
  <c r="C2374" i="6"/>
  <c r="B2374" i="6"/>
  <c r="K2350" i="6"/>
  <c r="I2350" i="6"/>
  <c r="J2350" i="6"/>
  <c r="H2350" i="6"/>
  <c r="G2350" i="6"/>
  <c r="F2350" i="6"/>
  <c r="D2350" i="6"/>
  <c r="E2350" i="6" s="1"/>
  <c r="C2350" i="6"/>
  <c r="B2350" i="6"/>
  <c r="K2338" i="6"/>
  <c r="I2338" i="6"/>
  <c r="J2338" i="6"/>
  <c r="H2338" i="6"/>
  <c r="G2338" i="6"/>
  <c r="F2338" i="6"/>
  <c r="D2338" i="6"/>
  <c r="E2338" i="6" s="1"/>
  <c r="C2338" i="6"/>
  <c r="B2338" i="6"/>
  <c r="K2314" i="6"/>
  <c r="I2314" i="6"/>
  <c r="J2314" i="6"/>
  <c r="H2314" i="6"/>
  <c r="G2314" i="6"/>
  <c r="F2314" i="6"/>
  <c r="D2314" i="6"/>
  <c r="E2314" i="6" s="1"/>
  <c r="C2314" i="6"/>
  <c r="B2314" i="6"/>
  <c r="K2290" i="6"/>
  <c r="I2290" i="6"/>
  <c r="J2290" i="6"/>
  <c r="H2290" i="6"/>
  <c r="G2290" i="6"/>
  <c r="F2290" i="6"/>
  <c r="D2290" i="6"/>
  <c r="E2290" i="6" s="1"/>
  <c r="C2290" i="6"/>
  <c r="B2290" i="6"/>
  <c r="K2266" i="6"/>
  <c r="I2266" i="6"/>
  <c r="J2266" i="6"/>
  <c r="H2266" i="6"/>
  <c r="G2266" i="6"/>
  <c r="F2266" i="6"/>
  <c r="D2266" i="6"/>
  <c r="E2266" i="6" s="1"/>
  <c r="C2266" i="6"/>
  <c r="B2266" i="6"/>
  <c r="K2242" i="6"/>
  <c r="I2242" i="6"/>
  <c r="J2242" i="6"/>
  <c r="H2242" i="6"/>
  <c r="G2242" i="6"/>
  <c r="F2242" i="6"/>
  <c r="D2242" i="6"/>
  <c r="E2242" i="6" s="1"/>
  <c r="C2242" i="6"/>
  <c r="B2242" i="6"/>
  <c r="K2218" i="6"/>
  <c r="I2218" i="6"/>
  <c r="J2218" i="6"/>
  <c r="H2218" i="6"/>
  <c r="G2218" i="6"/>
  <c r="F2218" i="6"/>
  <c r="D2218" i="6"/>
  <c r="E2218" i="6" s="1"/>
  <c r="C2218" i="6"/>
  <c r="B2218" i="6"/>
  <c r="K2194" i="6"/>
  <c r="I2194" i="6"/>
  <c r="J2194" i="6"/>
  <c r="H2194" i="6"/>
  <c r="G2194" i="6"/>
  <c r="F2194" i="6"/>
  <c r="D2194" i="6"/>
  <c r="E2194" i="6" s="1"/>
  <c r="C2194" i="6"/>
  <c r="B2194" i="6"/>
  <c r="K2170" i="6"/>
  <c r="I2170" i="6"/>
  <c r="J2170" i="6"/>
  <c r="H2170" i="6"/>
  <c r="G2170" i="6"/>
  <c r="F2170" i="6"/>
  <c r="D2170" i="6"/>
  <c r="E2170" i="6" s="1"/>
  <c r="C2170" i="6"/>
  <c r="B2170" i="6"/>
  <c r="K2146" i="6"/>
  <c r="I2146" i="6"/>
  <c r="J2146" i="6"/>
  <c r="H2146" i="6"/>
  <c r="G2146" i="6"/>
  <c r="F2146" i="6"/>
  <c r="D2146" i="6"/>
  <c r="E2146" i="6" s="1"/>
  <c r="C2146" i="6"/>
  <c r="B2146" i="6"/>
  <c r="K2122" i="6"/>
  <c r="I2122" i="6"/>
  <c r="J2122" i="6"/>
  <c r="H2122" i="6"/>
  <c r="G2122" i="6"/>
  <c r="F2122" i="6"/>
  <c r="D2122" i="6"/>
  <c r="E2122" i="6" s="1"/>
  <c r="C2122" i="6"/>
  <c r="B2122" i="6"/>
  <c r="K2098" i="6"/>
  <c r="I2098" i="6"/>
  <c r="J2098" i="6"/>
  <c r="H2098" i="6"/>
  <c r="G2098" i="6"/>
  <c r="F2098" i="6"/>
  <c r="D2098" i="6"/>
  <c r="E2098" i="6" s="1"/>
  <c r="C2098" i="6"/>
  <c r="B2098" i="6"/>
  <c r="K2074" i="6"/>
  <c r="I2074" i="6"/>
  <c r="J2074" i="6"/>
  <c r="H2074" i="6"/>
  <c r="G2074" i="6"/>
  <c r="F2074" i="6"/>
  <c r="D2074" i="6"/>
  <c r="E2074" i="6" s="1"/>
  <c r="C2074" i="6"/>
  <c r="B2074" i="6"/>
  <c r="K2050" i="6"/>
  <c r="I2050" i="6"/>
  <c r="J2050" i="6"/>
  <c r="H2050" i="6"/>
  <c r="G2050" i="6"/>
  <c r="F2050" i="6"/>
  <c r="D2050" i="6"/>
  <c r="E2050" i="6" s="1"/>
  <c r="C2050" i="6"/>
  <c r="B2050" i="6"/>
  <c r="K2026" i="6"/>
  <c r="I2026" i="6"/>
  <c r="J2026" i="6"/>
  <c r="H2026" i="6"/>
  <c r="G2026" i="6"/>
  <c r="F2026" i="6"/>
  <c r="D2026" i="6"/>
  <c r="E2026" i="6" s="1"/>
  <c r="C2026" i="6"/>
  <c r="B2026" i="6"/>
  <c r="K2002" i="6"/>
  <c r="I2002" i="6"/>
  <c r="J2002" i="6"/>
  <c r="H2002" i="6"/>
  <c r="G2002" i="6"/>
  <c r="F2002" i="6"/>
  <c r="D2002" i="6"/>
  <c r="E2002" i="6" s="1"/>
  <c r="C2002" i="6"/>
  <c r="B2002" i="6"/>
  <c r="K1978" i="6"/>
  <c r="I1978" i="6"/>
  <c r="J1978" i="6"/>
  <c r="H1978" i="6"/>
  <c r="G1978" i="6"/>
  <c r="F1978" i="6"/>
  <c r="D1978" i="6"/>
  <c r="E1978" i="6" s="1"/>
  <c r="C1978" i="6"/>
  <c r="B1978" i="6"/>
  <c r="K1954" i="6"/>
  <c r="I1954" i="6"/>
  <c r="J1954" i="6"/>
  <c r="H1954" i="6"/>
  <c r="G1954" i="6"/>
  <c r="F1954" i="6"/>
  <c r="D1954" i="6"/>
  <c r="E1954" i="6" s="1"/>
  <c r="C1954" i="6"/>
  <c r="B1954" i="6"/>
  <c r="K1930" i="6"/>
  <c r="I1930" i="6"/>
  <c r="J1930" i="6"/>
  <c r="H1930" i="6"/>
  <c r="G1930" i="6"/>
  <c r="F1930" i="6"/>
  <c r="D1930" i="6"/>
  <c r="E1930" i="6" s="1"/>
  <c r="C1930" i="6"/>
  <c r="B1930" i="6"/>
  <c r="K1906" i="6"/>
  <c r="I1906" i="6"/>
  <c r="J1906" i="6"/>
  <c r="H1906" i="6"/>
  <c r="G1906" i="6"/>
  <c r="F1906" i="6"/>
  <c r="D1906" i="6"/>
  <c r="E1906" i="6" s="1"/>
  <c r="C1906" i="6"/>
  <c r="B1906" i="6"/>
  <c r="K1882" i="6"/>
  <c r="I1882" i="6"/>
  <c r="J1882" i="6"/>
  <c r="H1882" i="6"/>
  <c r="G1882" i="6"/>
  <c r="F1882" i="6"/>
  <c r="D1882" i="6"/>
  <c r="E1882" i="6" s="1"/>
  <c r="C1882" i="6"/>
  <c r="B1882" i="6"/>
  <c r="K1858" i="6"/>
  <c r="I1858" i="6"/>
  <c r="J1858" i="6"/>
  <c r="H1858" i="6"/>
  <c r="G1858" i="6"/>
  <c r="F1858" i="6"/>
  <c r="D1858" i="6"/>
  <c r="E1858" i="6" s="1"/>
  <c r="C1858" i="6"/>
  <c r="B1858" i="6"/>
  <c r="K1834" i="6"/>
  <c r="I1834" i="6"/>
  <c r="J1834" i="6"/>
  <c r="H1834" i="6"/>
  <c r="G1834" i="6"/>
  <c r="F1834" i="6"/>
  <c r="D1834" i="6"/>
  <c r="E1834" i="6" s="1"/>
  <c r="C1834" i="6"/>
  <c r="B1834" i="6"/>
  <c r="K1810" i="6"/>
  <c r="I1810" i="6"/>
  <c r="J1810" i="6"/>
  <c r="H1810" i="6"/>
  <c r="G1810" i="6"/>
  <c r="F1810" i="6"/>
  <c r="D1810" i="6"/>
  <c r="E1810" i="6" s="1"/>
  <c r="C1810" i="6"/>
  <c r="B1810" i="6"/>
  <c r="K1786" i="6"/>
  <c r="I1786" i="6"/>
  <c r="J1786" i="6"/>
  <c r="H1786" i="6"/>
  <c r="G1786" i="6"/>
  <c r="F1786" i="6"/>
  <c r="D1786" i="6"/>
  <c r="E1786" i="6" s="1"/>
  <c r="C1786" i="6"/>
  <c r="B1786" i="6"/>
  <c r="K1762" i="6"/>
  <c r="I1762" i="6"/>
  <c r="J1762" i="6"/>
  <c r="H1762" i="6"/>
  <c r="G1762" i="6"/>
  <c r="F1762" i="6"/>
  <c r="D1762" i="6"/>
  <c r="E1762" i="6" s="1"/>
  <c r="C1762" i="6"/>
  <c r="B1762" i="6"/>
  <c r="K1738" i="6"/>
  <c r="I1738" i="6"/>
  <c r="J1738" i="6"/>
  <c r="H1738" i="6"/>
  <c r="G1738" i="6"/>
  <c r="F1738" i="6"/>
  <c r="D1738" i="6"/>
  <c r="E1738" i="6" s="1"/>
  <c r="C1738" i="6"/>
  <c r="B1738" i="6"/>
  <c r="K1714" i="6"/>
  <c r="I1714" i="6"/>
  <c r="J1714" i="6"/>
  <c r="H1714" i="6"/>
  <c r="G1714" i="6"/>
  <c r="F1714" i="6"/>
  <c r="D1714" i="6"/>
  <c r="E1714" i="6" s="1"/>
  <c r="C1714" i="6"/>
  <c r="B1714" i="6"/>
  <c r="K1678" i="6"/>
  <c r="I1678" i="6"/>
  <c r="J1678" i="6"/>
  <c r="H1678" i="6"/>
  <c r="G1678" i="6"/>
  <c r="F1678" i="6"/>
  <c r="D1678" i="6"/>
  <c r="E1678" i="6" s="1"/>
  <c r="C1678" i="6"/>
  <c r="B1678" i="6"/>
  <c r="K1654" i="6"/>
  <c r="I1654" i="6"/>
  <c r="J1654" i="6"/>
  <c r="H1654" i="6"/>
  <c r="G1654" i="6"/>
  <c r="F1654" i="6"/>
  <c r="D1654" i="6"/>
  <c r="E1654" i="6" s="1"/>
  <c r="C1654" i="6"/>
  <c r="B1654" i="6"/>
  <c r="K1630" i="6"/>
  <c r="I1630" i="6"/>
  <c r="J1630" i="6"/>
  <c r="H1630" i="6"/>
  <c r="G1630" i="6"/>
  <c r="F1630" i="6"/>
  <c r="D1630" i="6"/>
  <c r="E1630" i="6" s="1"/>
  <c r="C1630" i="6"/>
  <c r="B1630" i="6"/>
  <c r="K1606" i="6"/>
  <c r="I1606" i="6"/>
  <c r="J1606" i="6"/>
  <c r="H1606" i="6"/>
  <c r="G1606" i="6"/>
  <c r="F1606" i="6"/>
  <c r="D1606" i="6"/>
  <c r="E1606" i="6" s="1"/>
  <c r="C1606" i="6"/>
  <c r="B1606" i="6"/>
  <c r="K1582" i="6"/>
  <c r="I1582" i="6"/>
  <c r="J1582" i="6"/>
  <c r="H1582" i="6"/>
  <c r="G1582" i="6"/>
  <c r="F1582" i="6"/>
  <c r="D1582" i="6"/>
  <c r="E1582" i="6" s="1"/>
  <c r="C1582" i="6"/>
  <c r="B1582" i="6"/>
  <c r="K1558" i="6"/>
  <c r="I1558" i="6"/>
  <c r="J1558" i="6"/>
  <c r="H1558" i="6"/>
  <c r="G1558" i="6"/>
  <c r="F1558" i="6"/>
  <c r="D1558" i="6"/>
  <c r="E1558" i="6" s="1"/>
  <c r="C1558" i="6"/>
  <c r="B1558" i="6"/>
  <c r="K1534" i="6"/>
  <c r="I1534" i="6"/>
  <c r="J1534" i="6"/>
  <c r="H1534" i="6"/>
  <c r="G1534" i="6"/>
  <c r="F1534" i="6"/>
  <c r="D1534" i="6"/>
  <c r="E1534" i="6" s="1"/>
  <c r="C1534" i="6"/>
  <c r="B1534" i="6"/>
  <c r="K1510" i="6"/>
  <c r="I1510" i="6"/>
  <c r="J1510" i="6"/>
  <c r="H1510" i="6"/>
  <c r="G1510" i="6"/>
  <c r="F1510" i="6"/>
  <c r="D1510" i="6"/>
  <c r="E1510" i="6" s="1"/>
  <c r="C1510" i="6"/>
  <c r="B1510" i="6"/>
  <c r="K3973" i="6"/>
  <c r="I3973" i="6"/>
  <c r="J3973" i="6"/>
  <c r="H3973" i="6"/>
  <c r="G3973" i="6"/>
  <c r="F3973" i="6"/>
  <c r="D3973" i="6"/>
  <c r="E3973" i="6" s="1"/>
  <c r="B3973" i="6"/>
  <c r="C3973" i="6"/>
  <c r="K3937" i="6"/>
  <c r="I3937" i="6"/>
  <c r="J3937" i="6"/>
  <c r="H3937" i="6"/>
  <c r="G3937" i="6"/>
  <c r="F3937" i="6"/>
  <c r="D3937" i="6"/>
  <c r="E3937" i="6" s="1"/>
  <c r="B3937" i="6"/>
  <c r="C3937" i="6"/>
  <c r="K3913" i="6"/>
  <c r="I3913" i="6"/>
  <c r="J3913" i="6"/>
  <c r="H3913" i="6"/>
  <c r="G3913" i="6"/>
  <c r="F3913" i="6"/>
  <c r="D3913" i="6"/>
  <c r="E3913" i="6" s="1"/>
  <c r="B3913" i="6"/>
  <c r="C3913" i="6"/>
  <c r="K3901" i="6"/>
  <c r="I3901" i="6"/>
  <c r="J3901" i="6"/>
  <c r="H3901" i="6"/>
  <c r="G3901" i="6"/>
  <c r="F3901" i="6"/>
  <c r="D3901" i="6"/>
  <c r="E3901" i="6" s="1"/>
  <c r="B3901" i="6"/>
  <c r="C3901" i="6"/>
  <c r="K3865" i="6"/>
  <c r="I3865" i="6"/>
  <c r="J3865" i="6"/>
  <c r="H3865" i="6"/>
  <c r="G3865" i="6"/>
  <c r="F3865" i="6"/>
  <c r="D3865" i="6"/>
  <c r="E3865" i="6" s="1"/>
  <c r="B3865" i="6"/>
  <c r="C3865" i="6"/>
  <c r="K3829" i="6"/>
  <c r="I3829" i="6"/>
  <c r="J3829" i="6"/>
  <c r="H3829" i="6"/>
  <c r="G3829" i="6"/>
  <c r="F3829" i="6"/>
  <c r="D3829" i="6"/>
  <c r="E3829" i="6" s="1"/>
  <c r="B3829" i="6"/>
  <c r="C3829" i="6"/>
  <c r="K3733" i="6"/>
  <c r="I3733" i="6"/>
  <c r="J3733" i="6"/>
  <c r="H3733" i="6"/>
  <c r="G3733" i="6"/>
  <c r="F3733" i="6"/>
  <c r="D3733" i="6"/>
  <c r="E3733" i="6" s="1"/>
  <c r="B3733" i="6"/>
  <c r="C3733" i="6"/>
  <c r="B1745" i="6"/>
  <c r="B1793" i="6"/>
  <c r="B1841" i="6"/>
  <c r="B1889" i="6"/>
  <c r="B1937" i="6"/>
  <c r="B1985" i="6"/>
  <c r="B2033" i="6"/>
  <c r="B2081" i="6"/>
  <c r="B2129" i="6"/>
  <c r="B2177" i="6"/>
  <c r="B2225" i="6"/>
  <c r="B2273" i="6"/>
  <c r="B2321" i="6"/>
  <c r="B2369" i="6"/>
  <c r="B2417" i="6"/>
  <c r="B2465" i="6"/>
  <c r="B2513" i="6"/>
  <c r="B2561" i="6"/>
  <c r="B2609" i="6"/>
  <c r="B2657" i="6"/>
  <c r="B2705" i="6"/>
  <c r="B2753" i="6"/>
  <c r="B2801" i="6"/>
  <c r="B2849" i="6"/>
  <c r="B2897" i="6"/>
  <c r="B2945" i="6"/>
  <c r="B2993" i="6"/>
  <c r="B3041" i="6"/>
  <c r="B3089" i="6"/>
  <c r="B3137" i="6"/>
  <c r="B3185" i="6"/>
  <c r="B3233" i="6"/>
  <c r="B3281" i="6"/>
  <c r="B3329" i="6"/>
  <c r="B3377" i="6"/>
  <c r="C3359" i="6"/>
  <c r="C2991" i="6"/>
  <c r="C2318" i="6"/>
  <c r="D1023" i="6"/>
  <c r="E1023" i="6" s="1"/>
  <c r="K1459" i="6"/>
  <c r="I1459" i="6"/>
  <c r="J1459" i="6"/>
  <c r="H1459" i="6"/>
  <c r="G1459" i="6"/>
  <c r="F1459" i="6"/>
  <c r="D1459" i="6"/>
  <c r="E1459" i="6" s="1"/>
  <c r="C1459" i="6"/>
  <c r="K1363" i="6"/>
  <c r="I1363" i="6"/>
  <c r="J1363" i="6"/>
  <c r="H1363" i="6"/>
  <c r="G1363" i="6"/>
  <c r="F1363" i="6"/>
  <c r="D1363" i="6"/>
  <c r="E1363" i="6" s="1"/>
  <c r="C1363" i="6"/>
  <c r="K1255" i="6"/>
  <c r="I1255" i="6"/>
  <c r="J1255" i="6"/>
  <c r="H1255" i="6"/>
  <c r="G1255" i="6"/>
  <c r="F1255" i="6"/>
  <c r="D1255" i="6"/>
  <c r="E1255" i="6" s="1"/>
  <c r="C1255" i="6"/>
  <c r="K1147" i="6"/>
  <c r="I1147" i="6"/>
  <c r="J1147" i="6"/>
  <c r="H1147" i="6"/>
  <c r="G1147" i="6"/>
  <c r="F1147" i="6"/>
  <c r="D1147" i="6"/>
  <c r="E1147" i="6" s="1"/>
  <c r="C1147" i="6"/>
  <c r="K1063" i="6"/>
  <c r="I1063" i="6"/>
  <c r="J1063" i="6"/>
  <c r="H1063" i="6"/>
  <c r="G1063" i="6"/>
  <c r="F1063" i="6"/>
  <c r="D1063" i="6"/>
  <c r="E1063" i="6" s="1"/>
  <c r="C1063" i="6"/>
  <c r="K979" i="6"/>
  <c r="I979" i="6"/>
  <c r="J979" i="6"/>
  <c r="H979" i="6"/>
  <c r="F979" i="6"/>
  <c r="G979" i="6"/>
  <c r="D979" i="6"/>
  <c r="E979" i="6" s="1"/>
  <c r="C979" i="6"/>
  <c r="K895" i="6"/>
  <c r="I895" i="6"/>
  <c r="J895" i="6"/>
  <c r="H895" i="6"/>
  <c r="G895" i="6"/>
  <c r="F895" i="6"/>
  <c r="D895" i="6"/>
  <c r="E895" i="6" s="1"/>
  <c r="C895" i="6"/>
  <c r="K787" i="6"/>
  <c r="I787" i="6"/>
  <c r="J787" i="6"/>
  <c r="H787" i="6"/>
  <c r="G787" i="6"/>
  <c r="F787" i="6"/>
  <c r="D787" i="6"/>
  <c r="E787" i="6" s="1"/>
  <c r="C787" i="6"/>
  <c r="K679" i="6"/>
  <c r="I679" i="6"/>
  <c r="J679" i="6"/>
  <c r="H679" i="6"/>
  <c r="G679" i="6"/>
  <c r="F679" i="6"/>
  <c r="D679" i="6"/>
  <c r="E679" i="6" s="1"/>
  <c r="C679" i="6"/>
  <c r="K583" i="6"/>
  <c r="I583" i="6"/>
  <c r="J583" i="6"/>
  <c r="H583" i="6"/>
  <c r="G583" i="6"/>
  <c r="F583" i="6"/>
  <c r="D583" i="6"/>
  <c r="E583" i="6" s="1"/>
  <c r="C583" i="6"/>
  <c r="K463" i="6"/>
  <c r="I463" i="6"/>
  <c r="J463" i="6"/>
  <c r="H463" i="6"/>
  <c r="G463" i="6"/>
  <c r="F463" i="6"/>
  <c r="D463" i="6"/>
  <c r="E463" i="6" s="1"/>
  <c r="C463" i="6"/>
  <c r="K331" i="6"/>
  <c r="I331" i="6"/>
  <c r="J331" i="6"/>
  <c r="H331" i="6"/>
  <c r="G331" i="6"/>
  <c r="F331" i="6"/>
  <c r="D331" i="6"/>
  <c r="E331" i="6" s="1"/>
  <c r="C331" i="6"/>
  <c r="K199" i="6"/>
  <c r="I199" i="6"/>
  <c r="J199" i="6"/>
  <c r="H199" i="6"/>
  <c r="G199" i="6"/>
  <c r="F199" i="6"/>
  <c r="D199" i="6"/>
  <c r="E199" i="6" s="1"/>
  <c r="C199" i="6"/>
  <c r="K91" i="6"/>
  <c r="I91" i="6"/>
  <c r="J91" i="6"/>
  <c r="H91" i="6"/>
  <c r="G91" i="6"/>
  <c r="F91" i="6"/>
  <c r="D91" i="6"/>
  <c r="E91" i="6" s="1"/>
  <c r="C91" i="6"/>
  <c r="K3361" i="6"/>
  <c r="I3361" i="6"/>
  <c r="J3361" i="6"/>
  <c r="H3361" i="6"/>
  <c r="G3361" i="6"/>
  <c r="F3361" i="6"/>
  <c r="D3361" i="6"/>
  <c r="E3361" i="6" s="1"/>
  <c r="C3361" i="6"/>
  <c r="B3361" i="6"/>
  <c r="K3265" i="6"/>
  <c r="I3265" i="6"/>
  <c r="J3265" i="6"/>
  <c r="H3265" i="6"/>
  <c r="G3265" i="6"/>
  <c r="F3265" i="6"/>
  <c r="D3265" i="6"/>
  <c r="E3265" i="6" s="1"/>
  <c r="C3265" i="6"/>
  <c r="B3265" i="6"/>
  <c r="K3157" i="6"/>
  <c r="I3157" i="6"/>
  <c r="J3157" i="6"/>
  <c r="H3157" i="6"/>
  <c r="G3157" i="6"/>
  <c r="F3157" i="6"/>
  <c r="D3157" i="6"/>
  <c r="E3157" i="6" s="1"/>
  <c r="C3157" i="6"/>
  <c r="B3157" i="6"/>
  <c r="K3073" i="6"/>
  <c r="I3073" i="6"/>
  <c r="J3073" i="6"/>
  <c r="H3073" i="6"/>
  <c r="G3073" i="6"/>
  <c r="F3073" i="6"/>
  <c r="D3073" i="6"/>
  <c r="E3073" i="6" s="1"/>
  <c r="C3073" i="6"/>
  <c r="B3073" i="6"/>
  <c r="K2965" i="6"/>
  <c r="I2965" i="6"/>
  <c r="J2965" i="6"/>
  <c r="H2965" i="6"/>
  <c r="G2965" i="6"/>
  <c r="F2965" i="6"/>
  <c r="D2965" i="6"/>
  <c r="E2965" i="6" s="1"/>
  <c r="C2965" i="6"/>
  <c r="B2965" i="6"/>
  <c r="K2869" i="6"/>
  <c r="I2869" i="6"/>
  <c r="J2869" i="6"/>
  <c r="H2869" i="6"/>
  <c r="G2869" i="6"/>
  <c r="F2869" i="6"/>
  <c r="D2869" i="6"/>
  <c r="E2869" i="6" s="1"/>
  <c r="C2869" i="6"/>
  <c r="B2869" i="6"/>
  <c r="K2821" i="6"/>
  <c r="I2821" i="6"/>
  <c r="J2821" i="6"/>
  <c r="H2821" i="6"/>
  <c r="G2821" i="6"/>
  <c r="F2821" i="6"/>
  <c r="D2821" i="6"/>
  <c r="E2821" i="6" s="1"/>
  <c r="C2821" i="6"/>
  <c r="B2821" i="6"/>
  <c r="K2749" i="6"/>
  <c r="I2749" i="6"/>
  <c r="J2749" i="6"/>
  <c r="H2749" i="6"/>
  <c r="G2749" i="6"/>
  <c r="F2749" i="6"/>
  <c r="D2749" i="6"/>
  <c r="E2749" i="6" s="1"/>
  <c r="C2749" i="6"/>
  <c r="B2749" i="6"/>
  <c r="K2665" i="6"/>
  <c r="I2665" i="6"/>
  <c r="J2665" i="6"/>
  <c r="H2665" i="6"/>
  <c r="G2665" i="6"/>
  <c r="F2665" i="6"/>
  <c r="D2665" i="6"/>
  <c r="E2665" i="6" s="1"/>
  <c r="C2665" i="6"/>
  <c r="B2665" i="6"/>
  <c r="K2605" i="6"/>
  <c r="I2605" i="6"/>
  <c r="J2605" i="6"/>
  <c r="H2605" i="6"/>
  <c r="G2605" i="6"/>
  <c r="F2605" i="6"/>
  <c r="D2605" i="6"/>
  <c r="E2605" i="6" s="1"/>
  <c r="C2605" i="6"/>
  <c r="B2605" i="6"/>
  <c r="K2557" i="6"/>
  <c r="I2557" i="6"/>
  <c r="J2557" i="6"/>
  <c r="H2557" i="6"/>
  <c r="G2557" i="6"/>
  <c r="F2557" i="6"/>
  <c r="D2557" i="6"/>
  <c r="E2557" i="6" s="1"/>
  <c r="C2557" i="6"/>
  <c r="B2557" i="6"/>
  <c r="K2473" i="6"/>
  <c r="I2473" i="6"/>
  <c r="J2473" i="6"/>
  <c r="H2473" i="6"/>
  <c r="F2473" i="6"/>
  <c r="G2473" i="6"/>
  <c r="D2473" i="6"/>
  <c r="E2473" i="6" s="1"/>
  <c r="C2473" i="6"/>
  <c r="B2473" i="6"/>
  <c r="K2413" i="6"/>
  <c r="I2413" i="6"/>
  <c r="J2413" i="6"/>
  <c r="H2413" i="6"/>
  <c r="G2413" i="6"/>
  <c r="F2413" i="6"/>
  <c r="D2413" i="6"/>
  <c r="E2413" i="6" s="1"/>
  <c r="C2413" i="6"/>
  <c r="B2413" i="6"/>
  <c r="K2365" i="6"/>
  <c r="I2365" i="6"/>
  <c r="J2365" i="6"/>
  <c r="H2365" i="6"/>
  <c r="G2365" i="6"/>
  <c r="F2365" i="6"/>
  <c r="D2365" i="6"/>
  <c r="E2365" i="6" s="1"/>
  <c r="C2365" i="6"/>
  <c r="B2365" i="6"/>
  <c r="K2329" i="6"/>
  <c r="I2329" i="6"/>
  <c r="J2329" i="6"/>
  <c r="H2329" i="6"/>
  <c r="G2329" i="6"/>
  <c r="F2329" i="6"/>
  <c r="D2329" i="6"/>
  <c r="E2329" i="6" s="1"/>
  <c r="C2329" i="6"/>
  <c r="B2329" i="6"/>
  <c r="K2269" i="6"/>
  <c r="I2269" i="6"/>
  <c r="J2269" i="6"/>
  <c r="H2269" i="6"/>
  <c r="G2269" i="6"/>
  <c r="F2269" i="6"/>
  <c r="D2269" i="6"/>
  <c r="E2269" i="6" s="1"/>
  <c r="C2269" i="6"/>
  <c r="B2269" i="6"/>
  <c r="K2209" i="6"/>
  <c r="I2209" i="6"/>
  <c r="J2209" i="6"/>
  <c r="H2209" i="6"/>
  <c r="G2209" i="6"/>
  <c r="F2209" i="6"/>
  <c r="D2209" i="6"/>
  <c r="E2209" i="6" s="1"/>
  <c r="C2209" i="6"/>
  <c r="B2209" i="6"/>
  <c r="K2161" i="6"/>
  <c r="I2161" i="6"/>
  <c r="J2161" i="6"/>
  <c r="H2161" i="6"/>
  <c r="G2161" i="6"/>
  <c r="F2161" i="6"/>
  <c r="D2161" i="6"/>
  <c r="E2161" i="6" s="1"/>
  <c r="C2161" i="6"/>
  <c r="B2161" i="6"/>
  <c r="K2101" i="6"/>
  <c r="I2101" i="6"/>
  <c r="J2101" i="6"/>
  <c r="H2101" i="6"/>
  <c r="G2101" i="6"/>
  <c r="F2101" i="6"/>
  <c r="D2101" i="6"/>
  <c r="E2101" i="6" s="1"/>
  <c r="C2101" i="6"/>
  <c r="B2101" i="6"/>
  <c r="K2089" i="6"/>
  <c r="I2089" i="6"/>
  <c r="J2089" i="6"/>
  <c r="H2089" i="6"/>
  <c r="G2089" i="6"/>
  <c r="F2089" i="6"/>
  <c r="D2089" i="6"/>
  <c r="E2089" i="6" s="1"/>
  <c r="C2089" i="6"/>
  <c r="B2089" i="6"/>
  <c r="K2017" i="6"/>
  <c r="I2017" i="6"/>
  <c r="J2017" i="6"/>
  <c r="H2017" i="6"/>
  <c r="G2017" i="6"/>
  <c r="F2017" i="6"/>
  <c r="D2017" i="6"/>
  <c r="E2017" i="6" s="1"/>
  <c r="C2017" i="6"/>
  <c r="B2017" i="6"/>
  <c r="K1969" i="6"/>
  <c r="I1969" i="6"/>
  <c r="J1969" i="6"/>
  <c r="H1969" i="6"/>
  <c r="G1969" i="6"/>
  <c r="F1969" i="6"/>
  <c r="D1969" i="6"/>
  <c r="E1969" i="6" s="1"/>
  <c r="C1969" i="6"/>
  <c r="B1969" i="6"/>
  <c r="K1933" i="6"/>
  <c r="I1933" i="6"/>
  <c r="J1933" i="6"/>
  <c r="H1933" i="6"/>
  <c r="G1933" i="6"/>
  <c r="F1933" i="6"/>
  <c r="D1933" i="6"/>
  <c r="E1933" i="6" s="1"/>
  <c r="C1933" i="6"/>
  <c r="B1933" i="6"/>
  <c r="K1885" i="6"/>
  <c r="I1885" i="6"/>
  <c r="J1885" i="6"/>
  <c r="H1885" i="6"/>
  <c r="G1885" i="6"/>
  <c r="F1885" i="6"/>
  <c r="D1885" i="6"/>
  <c r="E1885" i="6" s="1"/>
  <c r="C1885" i="6"/>
  <c r="B1885" i="6"/>
  <c r="K1837" i="6"/>
  <c r="I1837" i="6"/>
  <c r="J1837" i="6"/>
  <c r="H1837" i="6"/>
  <c r="G1837" i="6"/>
  <c r="F1837" i="6"/>
  <c r="D1837" i="6"/>
  <c r="E1837" i="6" s="1"/>
  <c r="C1837" i="6"/>
  <c r="B1837" i="6"/>
  <c r="K1789" i="6"/>
  <c r="I1789" i="6"/>
  <c r="J1789" i="6"/>
  <c r="H1789" i="6"/>
  <c r="G1789" i="6"/>
  <c r="F1789" i="6"/>
  <c r="D1789" i="6"/>
  <c r="E1789" i="6" s="1"/>
  <c r="C1789" i="6"/>
  <c r="B1789" i="6"/>
  <c r="K1753" i="6"/>
  <c r="I1753" i="6"/>
  <c r="J1753" i="6"/>
  <c r="H1753" i="6"/>
  <c r="G1753" i="6"/>
  <c r="F1753" i="6"/>
  <c r="D1753" i="6"/>
  <c r="E1753" i="6" s="1"/>
  <c r="C1753" i="6"/>
  <c r="B1753" i="6"/>
  <c r="K1717" i="6"/>
  <c r="I1717" i="6"/>
  <c r="J1717" i="6"/>
  <c r="H1717" i="6"/>
  <c r="G1717" i="6"/>
  <c r="F1717" i="6"/>
  <c r="D1717" i="6"/>
  <c r="E1717" i="6" s="1"/>
  <c r="C1717" i="6"/>
  <c r="B1717" i="6"/>
  <c r="K1693" i="6"/>
  <c r="I1693" i="6"/>
  <c r="J1693" i="6"/>
  <c r="H1693" i="6"/>
  <c r="G1693" i="6"/>
  <c r="F1693" i="6"/>
  <c r="D1693" i="6"/>
  <c r="E1693" i="6" s="1"/>
  <c r="C1693" i="6"/>
  <c r="B1693" i="6"/>
  <c r="K6" i="6"/>
  <c r="I6" i="6"/>
  <c r="J6" i="6"/>
  <c r="H6" i="6"/>
  <c r="G6" i="6"/>
  <c r="F6" i="6"/>
  <c r="D6" i="6"/>
  <c r="E6" i="6" s="1"/>
  <c r="C6" i="6"/>
  <c r="K12" i="6"/>
  <c r="I12" i="6"/>
  <c r="J12" i="6"/>
  <c r="H12" i="6"/>
  <c r="G12" i="6"/>
  <c r="F12" i="6"/>
  <c r="D12" i="6"/>
  <c r="E12" i="6" s="1"/>
  <c r="C12" i="6"/>
  <c r="B12" i="6"/>
  <c r="K1482" i="6"/>
  <c r="I1482" i="6"/>
  <c r="J1482" i="6"/>
  <c r="H1482" i="6"/>
  <c r="G1482" i="6"/>
  <c r="F1482" i="6"/>
  <c r="D1482" i="6"/>
  <c r="E1482" i="6" s="1"/>
  <c r="C1482" i="6"/>
  <c r="K1458" i="6"/>
  <c r="I1458" i="6"/>
  <c r="J1458" i="6"/>
  <c r="H1458" i="6"/>
  <c r="G1458" i="6"/>
  <c r="F1458" i="6"/>
  <c r="D1458" i="6"/>
  <c r="E1458" i="6" s="1"/>
  <c r="C1458" i="6"/>
  <c r="K1422" i="6"/>
  <c r="I1422" i="6"/>
  <c r="J1422" i="6"/>
  <c r="H1422" i="6"/>
  <c r="G1422" i="6"/>
  <c r="F1422" i="6"/>
  <c r="D1422" i="6"/>
  <c r="E1422" i="6" s="1"/>
  <c r="C1422" i="6"/>
  <c r="K1386" i="6"/>
  <c r="I1386" i="6"/>
  <c r="J1386" i="6"/>
  <c r="H1386" i="6"/>
  <c r="G1386" i="6"/>
  <c r="F1386" i="6"/>
  <c r="D1386" i="6"/>
  <c r="E1386" i="6" s="1"/>
  <c r="C1386" i="6"/>
  <c r="K1362" i="6"/>
  <c r="I1362" i="6"/>
  <c r="J1362" i="6"/>
  <c r="H1362" i="6"/>
  <c r="G1362" i="6"/>
  <c r="F1362" i="6"/>
  <c r="D1362" i="6"/>
  <c r="E1362" i="6" s="1"/>
  <c r="C1362" i="6"/>
  <c r="K1338" i="6"/>
  <c r="I1338" i="6"/>
  <c r="J1338" i="6"/>
  <c r="H1338" i="6"/>
  <c r="G1338" i="6"/>
  <c r="F1338" i="6"/>
  <c r="D1338" i="6"/>
  <c r="E1338" i="6" s="1"/>
  <c r="C1338" i="6"/>
  <c r="K1302" i="6"/>
  <c r="I1302" i="6"/>
  <c r="J1302" i="6"/>
  <c r="H1302" i="6"/>
  <c r="G1302" i="6"/>
  <c r="F1302" i="6"/>
  <c r="D1302" i="6"/>
  <c r="E1302" i="6" s="1"/>
  <c r="C1302" i="6"/>
  <c r="K1278" i="6"/>
  <c r="I1278" i="6"/>
  <c r="J1278" i="6"/>
  <c r="H1278" i="6"/>
  <c r="G1278" i="6"/>
  <c r="F1278" i="6"/>
  <c r="D1278" i="6"/>
  <c r="E1278" i="6" s="1"/>
  <c r="C1278" i="6"/>
  <c r="K1230" i="6"/>
  <c r="I1230" i="6"/>
  <c r="J1230" i="6"/>
  <c r="G1230" i="6"/>
  <c r="H1230" i="6"/>
  <c r="F1230" i="6"/>
  <c r="D1230" i="6"/>
  <c r="E1230" i="6" s="1"/>
  <c r="C1230" i="6"/>
  <c r="K1158" i="6"/>
  <c r="I1158" i="6"/>
  <c r="J1158" i="6"/>
  <c r="H1158" i="6"/>
  <c r="G1158" i="6"/>
  <c r="F1158" i="6"/>
  <c r="D1158" i="6"/>
  <c r="E1158" i="6" s="1"/>
  <c r="C1158" i="6"/>
  <c r="K1122" i="6"/>
  <c r="I1122" i="6"/>
  <c r="J1122" i="6"/>
  <c r="H1122" i="6"/>
  <c r="G1122" i="6"/>
  <c r="F1122" i="6"/>
  <c r="D1122" i="6"/>
  <c r="E1122" i="6" s="1"/>
  <c r="C1122" i="6"/>
  <c r="K1074" i="6"/>
  <c r="I1074" i="6"/>
  <c r="J1074" i="6"/>
  <c r="H1074" i="6"/>
  <c r="G1074" i="6"/>
  <c r="F1074" i="6"/>
  <c r="D1074" i="6"/>
  <c r="E1074" i="6" s="1"/>
  <c r="C1074" i="6"/>
  <c r="K1026" i="6"/>
  <c r="I1026" i="6"/>
  <c r="J1026" i="6"/>
  <c r="H1026" i="6"/>
  <c r="G1026" i="6"/>
  <c r="F1026" i="6"/>
  <c r="D1026" i="6"/>
  <c r="E1026" i="6" s="1"/>
  <c r="C1026" i="6"/>
  <c r="K978" i="6"/>
  <c r="I978" i="6"/>
  <c r="J978" i="6"/>
  <c r="H978" i="6"/>
  <c r="G978" i="6"/>
  <c r="F978" i="6"/>
  <c r="D978" i="6"/>
  <c r="E978" i="6" s="1"/>
  <c r="C978" i="6"/>
  <c r="K930" i="6"/>
  <c r="I930" i="6"/>
  <c r="J930" i="6"/>
  <c r="H930" i="6"/>
  <c r="G930" i="6"/>
  <c r="F930" i="6"/>
  <c r="D930" i="6"/>
  <c r="E930" i="6" s="1"/>
  <c r="C930" i="6"/>
  <c r="K870" i="6"/>
  <c r="I870" i="6"/>
  <c r="J870" i="6"/>
  <c r="H870" i="6"/>
  <c r="G870" i="6"/>
  <c r="F870" i="6"/>
  <c r="D870" i="6"/>
  <c r="E870" i="6" s="1"/>
  <c r="C870" i="6"/>
  <c r="K834" i="6"/>
  <c r="I834" i="6"/>
  <c r="J834" i="6"/>
  <c r="H834" i="6"/>
  <c r="G834" i="6"/>
  <c r="F834" i="6"/>
  <c r="D834" i="6"/>
  <c r="E834" i="6" s="1"/>
  <c r="C834" i="6"/>
  <c r="K774" i="6"/>
  <c r="I774" i="6"/>
  <c r="J774" i="6"/>
  <c r="H774" i="6"/>
  <c r="G774" i="6"/>
  <c r="F774" i="6"/>
  <c r="D774" i="6"/>
  <c r="E774" i="6" s="1"/>
  <c r="C774" i="6"/>
  <c r="K714" i="6"/>
  <c r="I714" i="6"/>
  <c r="J714" i="6"/>
  <c r="H714" i="6"/>
  <c r="G714" i="6"/>
  <c r="F714" i="6"/>
  <c r="D714" i="6"/>
  <c r="E714" i="6" s="1"/>
  <c r="C714" i="6"/>
  <c r="K666" i="6"/>
  <c r="I666" i="6"/>
  <c r="J666" i="6"/>
  <c r="H666" i="6"/>
  <c r="G666" i="6"/>
  <c r="F666" i="6"/>
  <c r="D666" i="6"/>
  <c r="E666" i="6" s="1"/>
  <c r="C666" i="6"/>
  <c r="K618" i="6"/>
  <c r="I618" i="6"/>
  <c r="J618" i="6"/>
  <c r="H618" i="6"/>
  <c r="G618" i="6"/>
  <c r="F618" i="6"/>
  <c r="D618" i="6"/>
  <c r="E618" i="6" s="1"/>
  <c r="C618" i="6"/>
  <c r="K570" i="6"/>
  <c r="I570" i="6"/>
  <c r="J570" i="6"/>
  <c r="H570" i="6"/>
  <c r="G570" i="6"/>
  <c r="F570" i="6"/>
  <c r="D570" i="6"/>
  <c r="E570" i="6" s="1"/>
  <c r="C570" i="6"/>
  <c r="K534" i="6"/>
  <c r="I534" i="6"/>
  <c r="J534" i="6"/>
  <c r="G534" i="6"/>
  <c r="H534" i="6"/>
  <c r="F534" i="6"/>
  <c r="D534" i="6"/>
  <c r="E534" i="6" s="1"/>
  <c r="C534" i="6"/>
  <c r="K486" i="6"/>
  <c r="I486" i="6"/>
  <c r="J486" i="6"/>
  <c r="G486" i="6"/>
  <c r="H486" i="6"/>
  <c r="F486" i="6"/>
  <c r="D486" i="6"/>
  <c r="E486" i="6" s="1"/>
  <c r="C486" i="6"/>
  <c r="K426" i="6"/>
  <c r="I426" i="6"/>
  <c r="J426" i="6"/>
  <c r="H426" i="6"/>
  <c r="G426" i="6"/>
  <c r="F426" i="6"/>
  <c r="D426" i="6"/>
  <c r="E426" i="6" s="1"/>
  <c r="C426" i="6"/>
  <c r="K366" i="6"/>
  <c r="I366" i="6"/>
  <c r="J366" i="6"/>
  <c r="H366" i="6"/>
  <c r="G366" i="6"/>
  <c r="F366" i="6"/>
  <c r="D366" i="6"/>
  <c r="E366" i="6" s="1"/>
  <c r="C366" i="6"/>
  <c r="K318" i="6"/>
  <c r="I318" i="6"/>
  <c r="J318" i="6"/>
  <c r="H318" i="6"/>
  <c r="G318" i="6"/>
  <c r="F318" i="6"/>
  <c r="D318" i="6"/>
  <c r="E318" i="6" s="1"/>
  <c r="C318" i="6"/>
  <c r="K270" i="6"/>
  <c r="I270" i="6"/>
  <c r="J270" i="6"/>
  <c r="H270" i="6"/>
  <c r="G270" i="6"/>
  <c r="F270" i="6"/>
  <c r="D270" i="6"/>
  <c r="E270" i="6" s="1"/>
  <c r="C270" i="6"/>
  <c r="K198" i="6"/>
  <c r="I198" i="6"/>
  <c r="J198" i="6"/>
  <c r="H198" i="6"/>
  <c r="G198" i="6"/>
  <c r="F198" i="6"/>
  <c r="D198" i="6"/>
  <c r="E198" i="6" s="1"/>
  <c r="C198" i="6"/>
  <c r="K78" i="6"/>
  <c r="I78" i="6"/>
  <c r="J78" i="6"/>
  <c r="H78" i="6"/>
  <c r="G78" i="6"/>
  <c r="F78" i="6"/>
  <c r="D78" i="6"/>
  <c r="E78" i="6" s="1"/>
  <c r="C78" i="6"/>
  <c r="K3024" i="6"/>
  <c r="I3024" i="6"/>
  <c r="J3024" i="6"/>
  <c r="H3024" i="6"/>
  <c r="G3024" i="6"/>
  <c r="F3024" i="6"/>
  <c r="D3024" i="6"/>
  <c r="E3024" i="6" s="1"/>
  <c r="C3024" i="6"/>
  <c r="B3024" i="6"/>
  <c r="K4" i="6"/>
  <c r="I4" i="6"/>
  <c r="J4" i="6"/>
  <c r="H4" i="6"/>
  <c r="G4" i="6"/>
  <c r="F4" i="6"/>
  <c r="D4" i="6"/>
  <c r="E4" i="6" s="1"/>
  <c r="C4" i="6"/>
  <c r="B4" i="6"/>
  <c r="K1480" i="6"/>
  <c r="I1480" i="6"/>
  <c r="J1480" i="6"/>
  <c r="H1480" i="6"/>
  <c r="G1480" i="6"/>
  <c r="F1480" i="6"/>
  <c r="C1480" i="6"/>
  <c r="D1480" i="6"/>
  <c r="E1480" i="6" s="1"/>
  <c r="B1480" i="6"/>
  <c r="K1432" i="6"/>
  <c r="I1432" i="6"/>
  <c r="J1432" i="6"/>
  <c r="H1432" i="6"/>
  <c r="G1432" i="6"/>
  <c r="F1432" i="6"/>
  <c r="C1432" i="6"/>
  <c r="D1432" i="6"/>
  <c r="E1432" i="6" s="1"/>
  <c r="B1432" i="6"/>
  <c r="K1396" i="6"/>
  <c r="I1396" i="6"/>
  <c r="J1396" i="6"/>
  <c r="H1396" i="6"/>
  <c r="G1396" i="6"/>
  <c r="F1396" i="6"/>
  <c r="C1396" i="6"/>
  <c r="D1396" i="6"/>
  <c r="E1396" i="6" s="1"/>
  <c r="B1396" i="6"/>
  <c r="K1360" i="6"/>
  <c r="I1360" i="6"/>
  <c r="J1360" i="6"/>
  <c r="H1360" i="6"/>
  <c r="G1360" i="6"/>
  <c r="F1360" i="6"/>
  <c r="C1360" i="6"/>
  <c r="D1360" i="6"/>
  <c r="E1360" i="6" s="1"/>
  <c r="B1360" i="6"/>
  <c r="K1324" i="6"/>
  <c r="I1324" i="6"/>
  <c r="J1324" i="6"/>
  <c r="H1324" i="6"/>
  <c r="G1324" i="6"/>
  <c r="F1324" i="6"/>
  <c r="C1324" i="6"/>
  <c r="D1324" i="6"/>
  <c r="E1324" i="6" s="1"/>
  <c r="B1324" i="6"/>
  <c r="K1288" i="6"/>
  <c r="I1288" i="6"/>
  <c r="J1288" i="6"/>
  <c r="H1288" i="6"/>
  <c r="G1288" i="6"/>
  <c r="F1288" i="6"/>
  <c r="C1288" i="6"/>
  <c r="D1288" i="6"/>
  <c r="E1288" i="6" s="1"/>
  <c r="B1288" i="6"/>
  <c r="K1240" i="6"/>
  <c r="I1240" i="6"/>
  <c r="J1240" i="6"/>
  <c r="H1240" i="6"/>
  <c r="G1240" i="6"/>
  <c r="F1240" i="6"/>
  <c r="C1240" i="6"/>
  <c r="B1240" i="6"/>
  <c r="D1240" i="6"/>
  <c r="E1240" i="6" s="1"/>
  <c r="K1204" i="6"/>
  <c r="I1204" i="6"/>
  <c r="J1204" i="6"/>
  <c r="H1204" i="6"/>
  <c r="G1204" i="6"/>
  <c r="F1204" i="6"/>
  <c r="C1204" i="6"/>
  <c r="D1204" i="6"/>
  <c r="E1204" i="6" s="1"/>
  <c r="B1204" i="6"/>
  <c r="K1144" i="6"/>
  <c r="I1144" i="6"/>
  <c r="J1144" i="6"/>
  <c r="H1144" i="6"/>
  <c r="G1144" i="6"/>
  <c r="F1144" i="6"/>
  <c r="C1144" i="6"/>
  <c r="D1144" i="6"/>
  <c r="E1144" i="6" s="1"/>
  <c r="B1144" i="6"/>
  <c r="K1108" i="6"/>
  <c r="I1108" i="6"/>
  <c r="J1108" i="6"/>
  <c r="H1108" i="6"/>
  <c r="G1108" i="6"/>
  <c r="F1108" i="6"/>
  <c r="C1108" i="6"/>
  <c r="D1108" i="6"/>
  <c r="E1108" i="6" s="1"/>
  <c r="B1108" i="6"/>
  <c r="K1072" i="6"/>
  <c r="I1072" i="6"/>
  <c r="J1072" i="6"/>
  <c r="H1072" i="6"/>
  <c r="G1072" i="6"/>
  <c r="F1072" i="6"/>
  <c r="C1072" i="6"/>
  <c r="D1072" i="6"/>
  <c r="E1072" i="6" s="1"/>
  <c r="B1072" i="6"/>
  <c r="K1036" i="6"/>
  <c r="I1036" i="6"/>
  <c r="J1036" i="6"/>
  <c r="H1036" i="6"/>
  <c r="G1036" i="6"/>
  <c r="F1036" i="6"/>
  <c r="C1036" i="6"/>
  <c r="D1036" i="6"/>
  <c r="E1036" i="6" s="1"/>
  <c r="B1036" i="6"/>
  <c r="K988" i="6"/>
  <c r="I988" i="6"/>
  <c r="J988" i="6"/>
  <c r="H988" i="6"/>
  <c r="G988" i="6"/>
  <c r="F988" i="6"/>
  <c r="C988" i="6"/>
  <c r="D988" i="6"/>
  <c r="E988" i="6" s="1"/>
  <c r="B988" i="6"/>
  <c r="K952" i="6"/>
  <c r="I952" i="6"/>
  <c r="J952" i="6"/>
  <c r="H952" i="6"/>
  <c r="G952" i="6"/>
  <c r="F952" i="6"/>
  <c r="C952" i="6"/>
  <c r="B952" i="6"/>
  <c r="D952" i="6"/>
  <c r="E952" i="6" s="1"/>
  <c r="K916" i="6"/>
  <c r="I916" i="6"/>
  <c r="J916" i="6"/>
  <c r="H916" i="6"/>
  <c r="G916" i="6"/>
  <c r="F916" i="6"/>
  <c r="C916" i="6"/>
  <c r="D916" i="6"/>
  <c r="E916" i="6" s="1"/>
  <c r="B916" i="6"/>
  <c r="K880" i="6"/>
  <c r="I880" i="6"/>
  <c r="J880" i="6"/>
  <c r="H880" i="6"/>
  <c r="G880" i="6"/>
  <c r="F880" i="6"/>
  <c r="C880" i="6"/>
  <c r="B880" i="6"/>
  <c r="D880" i="6"/>
  <c r="E880" i="6" s="1"/>
  <c r="K844" i="6"/>
  <c r="I844" i="6"/>
  <c r="J844" i="6"/>
  <c r="H844" i="6"/>
  <c r="G844" i="6"/>
  <c r="F844" i="6"/>
  <c r="C844" i="6"/>
  <c r="D844" i="6"/>
  <c r="E844" i="6" s="1"/>
  <c r="B844" i="6"/>
  <c r="K808" i="6"/>
  <c r="I808" i="6"/>
  <c r="J808" i="6"/>
  <c r="H808" i="6"/>
  <c r="G808" i="6"/>
  <c r="F808" i="6"/>
  <c r="C808" i="6"/>
  <c r="B808" i="6"/>
  <c r="D808" i="6"/>
  <c r="E808" i="6" s="1"/>
  <c r="K760" i="6"/>
  <c r="I760" i="6"/>
  <c r="J760" i="6"/>
  <c r="H760" i="6"/>
  <c r="G760" i="6"/>
  <c r="F760" i="6"/>
  <c r="C760" i="6"/>
  <c r="D760" i="6"/>
  <c r="E760" i="6" s="1"/>
  <c r="B760" i="6"/>
  <c r="K712" i="6"/>
  <c r="I712" i="6"/>
  <c r="J712" i="6"/>
  <c r="H712" i="6"/>
  <c r="G712" i="6"/>
  <c r="F712" i="6"/>
  <c r="D712" i="6"/>
  <c r="E712" i="6" s="1"/>
  <c r="C712" i="6"/>
  <c r="B712" i="6"/>
  <c r="K676" i="6"/>
  <c r="I676" i="6"/>
  <c r="J676" i="6"/>
  <c r="H676" i="6"/>
  <c r="G676" i="6"/>
  <c r="F676" i="6"/>
  <c r="D676" i="6"/>
  <c r="E676" i="6" s="1"/>
  <c r="C676" i="6"/>
  <c r="B676" i="6"/>
  <c r="K628" i="6"/>
  <c r="I628" i="6"/>
  <c r="J628" i="6"/>
  <c r="H628" i="6"/>
  <c r="G628" i="6"/>
  <c r="F628" i="6"/>
  <c r="D628" i="6"/>
  <c r="E628" i="6" s="1"/>
  <c r="C628" i="6"/>
  <c r="B628" i="6"/>
  <c r="K580" i="6"/>
  <c r="I580" i="6"/>
  <c r="J580" i="6"/>
  <c r="H580" i="6"/>
  <c r="G580" i="6"/>
  <c r="F580" i="6"/>
  <c r="D580" i="6"/>
  <c r="E580" i="6" s="1"/>
  <c r="C580" i="6"/>
  <c r="B580" i="6"/>
  <c r="K544" i="6"/>
  <c r="I544" i="6"/>
  <c r="J544" i="6"/>
  <c r="H544" i="6"/>
  <c r="G544" i="6"/>
  <c r="F544" i="6"/>
  <c r="D544" i="6"/>
  <c r="E544" i="6" s="1"/>
  <c r="C544" i="6"/>
  <c r="B544" i="6"/>
  <c r="K508" i="6"/>
  <c r="I508" i="6"/>
  <c r="J508" i="6"/>
  <c r="H508" i="6"/>
  <c r="G508" i="6"/>
  <c r="F508" i="6"/>
  <c r="D508" i="6"/>
  <c r="E508" i="6" s="1"/>
  <c r="C508" i="6"/>
  <c r="B508" i="6"/>
  <c r="K472" i="6"/>
  <c r="I472" i="6"/>
  <c r="J472" i="6"/>
  <c r="H472" i="6"/>
  <c r="G472" i="6"/>
  <c r="F472" i="6"/>
  <c r="D472" i="6"/>
  <c r="E472" i="6" s="1"/>
  <c r="C472" i="6"/>
  <c r="B472" i="6"/>
  <c r="K448" i="6"/>
  <c r="I448" i="6"/>
  <c r="J448" i="6"/>
  <c r="H448" i="6"/>
  <c r="G448" i="6"/>
  <c r="F448" i="6"/>
  <c r="D448" i="6"/>
  <c r="E448" i="6" s="1"/>
  <c r="C448" i="6"/>
  <c r="B448" i="6"/>
  <c r="K412" i="6"/>
  <c r="I412" i="6"/>
  <c r="J412" i="6"/>
  <c r="H412" i="6"/>
  <c r="G412" i="6"/>
  <c r="F412" i="6"/>
  <c r="D412" i="6"/>
  <c r="E412" i="6" s="1"/>
  <c r="C412" i="6"/>
  <c r="B412" i="6"/>
  <c r="K400" i="6"/>
  <c r="I400" i="6"/>
  <c r="J400" i="6"/>
  <c r="H400" i="6"/>
  <c r="G400" i="6"/>
  <c r="F400" i="6"/>
  <c r="D400" i="6"/>
  <c r="E400" i="6" s="1"/>
  <c r="C400" i="6"/>
  <c r="B400" i="6"/>
  <c r="K376" i="6"/>
  <c r="I376" i="6"/>
  <c r="J376" i="6"/>
  <c r="H376" i="6"/>
  <c r="G376" i="6"/>
  <c r="F376" i="6"/>
  <c r="D376" i="6"/>
  <c r="E376" i="6" s="1"/>
  <c r="C376" i="6"/>
  <c r="B376" i="6"/>
  <c r="K352" i="6"/>
  <c r="I352" i="6"/>
  <c r="J352" i="6"/>
  <c r="H352" i="6"/>
  <c r="G352" i="6"/>
  <c r="F352" i="6"/>
  <c r="D352" i="6"/>
  <c r="E352" i="6" s="1"/>
  <c r="C352" i="6"/>
  <c r="B352" i="6"/>
  <c r="K328" i="6"/>
  <c r="I328" i="6"/>
  <c r="J328" i="6"/>
  <c r="H328" i="6"/>
  <c r="G328" i="6"/>
  <c r="F328" i="6"/>
  <c r="D328" i="6"/>
  <c r="E328" i="6" s="1"/>
  <c r="C328" i="6"/>
  <c r="B328" i="6"/>
  <c r="K292" i="6"/>
  <c r="I292" i="6"/>
  <c r="J292" i="6"/>
  <c r="H292" i="6"/>
  <c r="G292" i="6"/>
  <c r="F292" i="6"/>
  <c r="D292" i="6"/>
  <c r="E292" i="6" s="1"/>
  <c r="C292" i="6"/>
  <c r="B292" i="6"/>
  <c r="K268" i="6"/>
  <c r="I268" i="6"/>
  <c r="J268" i="6"/>
  <c r="H268" i="6"/>
  <c r="G268" i="6"/>
  <c r="F268" i="6"/>
  <c r="D268" i="6"/>
  <c r="E268" i="6" s="1"/>
  <c r="C268" i="6"/>
  <c r="B268" i="6"/>
  <c r="K232" i="6"/>
  <c r="I232" i="6"/>
  <c r="J232" i="6"/>
  <c r="H232" i="6"/>
  <c r="G232" i="6"/>
  <c r="F232" i="6"/>
  <c r="D232" i="6"/>
  <c r="E232" i="6" s="1"/>
  <c r="C232" i="6"/>
  <c r="B232" i="6"/>
  <c r="K208" i="6"/>
  <c r="I208" i="6"/>
  <c r="J208" i="6"/>
  <c r="H208" i="6"/>
  <c r="G208" i="6"/>
  <c r="F208" i="6"/>
  <c r="D208" i="6"/>
  <c r="E208" i="6" s="1"/>
  <c r="C208" i="6"/>
  <c r="B208" i="6"/>
  <c r="K184" i="6"/>
  <c r="I184" i="6"/>
  <c r="J184" i="6"/>
  <c r="H184" i="6"/>
  <c r="G184" i="6"/>
  <c r="F184" i="6"/>
  <c r="D184" i="6"/>
  <c r="E184" i="6" s="1"/>
  <c r="C184" i="6"/>
  <c r="B184" i="6"/>
  <c r="K160" i="6"/>
  <c r="I160" i="6"/>
  <c r="J160" i="6"/>
  <c r="H160" i="6"/>
  <c r="G160" i="6"/>
  <c r="F160" i="6"/>
  <c r="D160" i="6"/>
  <c r="E160" i="6" s="1"/>
  <c r="C160" i="6"/>
  <c r="B160" i="6"/>
  <c r="K148" i="6"/>
  <c r="I148" i="6"/>
  <c r="J148" i="6"/>
  <c r="H148" i="6"/>
  <c r="G148" i="6"/>
  <c r="F148" i="6"/>
  <c r="D148" i="6"/>
  <c r="E148" i="6" s="1"/>
  <c r="C148" i="6"/>
  <c r="B148" i="6"/>
  <c r="K124" i="6"/>
  <c r="I124" i="6"/>
  <c r="J124" i="6"/>
  <c r="H124" i="6"/>
  <c r="G124" i="6"/>
  <c r="F124" i="6"/>
  <c r="D124" i="6"/>
  <c r="E124" i="6" s="1"/>
  <c r="C124" i="6"/>
  <c r="B124" i="6"/>
  <c r="K100" i="6"/>
  <c r="I100" i="6"/>
  <c r="J100" i="6"/>
  <c r="H100" i="6"/>
  <c r="G100" i="6"/>
  <c r="F100" i="6"/>
  <c r="D100" i="6"/>
  <c r="E100" i="6" s="1"/>
  <c r="C100" i="6"/>
  <c r="B100" i="6"/>
  <c r="K76" i="6"/>
  <c r="I76" i="6"/>
  <c r="J76" i="6"/>
  <c r="H76" i="6"/>
  <c r="G76" i="6"/>
  <c r="F76" i="6"/>
  <c r="D76" i="6"/>
  <c r="E76" i="6" s="1"/>
  <c r="C76" i="6"/>
  <c r="B76" i="6"/>
  <c r="K52" i="6"/>
  <c r="I52" i="6"/>
  <c r="J52" i="6"/>
  <c r="H52" i="6"/>
  <c r="G52" i="6"/>
  <c r="F52" i="6"/>
  <c r="D52" i="6"/>
  <c r="E52" i="6" s="1"/>
  <c r="C52" i="6"/>
  <c r="B52" i="6"/>
  <c r="K40" i="6"/>
  <c r="I40" i="6"/>
  <c r="J40" i="6"/>
  <c r="H40" i="6"/>
  <c r="G40" i="6"/>
  <c r="F40" i="6"/>
  <c r="D40" i="6"/>
  <c r="E40" i="6" s="1"/>
  <c r="C40" i="6"/>
  <c r="B40" i="6"/>
  <c r="K3382" i="6"/>
  <c r="I3382" i="6"/>
  <c r="J3382" i="6"/>
  <c r="H3382" i="6"/>
  <c r="G3382" i="6"/>
  <c r="F3382" i="6"/>
  <c r="D3382" i="6"/>
  <c r="E3382" i="6" s="1"/>
  <c r="C3382" i="6"/>
  <c r="B3382" i="6"/>
  <c r="K3358" i="6"/>
  <c r="I3358" i="6"/>
  <c r="J3358" i="6"/>
  <c r="H3358" i="6"/>
  <c r="G3358" i="6"/>
  <c r="F3358" i="6"/>
  <c r="D3358" i="6"/>
  <c r="E3358" i="6" s="1"/>
  <c r="C3358" i="6"/>
  <c r="B3358" i="6"/>
  <c r="K3346" i="6"/>
  <c r="I3346" i="6"/>
  <c r="J3346" i="6"/>
  <c r="H3346" i="6"/>
  <c r="G3346" i="6"/>
  <c r="F3346" i="6"/>
  <c r="D3346" i="6"/>
  <c r="E3346" i="6" s="1"/>
  <c r="C3346" i="6"/>
  <c r="B3346" i="6"/>
  <c r="K3310" i="6"/>
  <c r="I3310" i="6"/>
  <c r="J3310" i="6"/>
  <c r="H3310" i="6"/>
  <c r="G3310" i="6"/>
  <c r="F3310" i="6"/>
  <c r="D3310" i="6"/>
  <c r="E3310" i="6" s="1"/>
  <c r="C3310" i="6"/>
  <c r="B3310" i="6"/>
  <c r="K3298" i="6"/>
  <c r="I3298" i="6"/>
  <c r="J3298" i="6"/>
  <c r="H3298" i="6"/>
  <c r="G3298" i="6"/>
  <c r="F3298" i="6"/>
  <c r="D3298" i="6"/>
  <c r="E3298" i="6" s="1"/>
  <c r="C3298" i="6"/>
  <c r="B3298" i="6"/>
  <c r="K3274" i="6"/>
  <c r="I3274" i="6"/>
  <c r="J3274" i="6"/>
  <c r="H3274" i="6"/>
  <c r="G3274" i="6"/>
  <c r="F3274" i="6"/>
  <c r="D3274" i="6"/>
  <c r="E3274" i="6" s="1"/>
  <c r="C3274" i="6"/>
  <c r="B3274" i="6"/>
  <c r="K3250" i="6"/>
  <c r="I3250" i="6"/>
  <c r="J3250" i="6"/>
  <c r="H3250" i="6"/>
  <c r="G3250" i="6"/>
  <c r="F3250" i="6"/>
  <c r="D3250" i="6"/>
  <c r="E3250" i="6" s="1"/>
  <c r="C3250" i="6"/>
  <c r="B3250" i="6"/>
  <c r="K3226" i="6"/>
  <c r="I3226" i="6"/>
  <c r="J3226" i="6"/>
  <c r="H3226" i="6"/>
  <c r="G3226" i="6"/>
  <c r="F3226" i="6"/>
  <c r="D3226" i="6"/>
  <c r="E3226" i="6" s="1"/>
  <c r="C3226" i="6"/>
  <c r="B3226" i="6"/>
  <c r="K3202" i="6"/>
  <c r="I3202" i="6"/>
  <c r="J3202" i="6"/>
  <c r="H3202" i="6"/>
  <c r="G3202" i="6"/>
  <c r="F3202" i="6"/>
  <c r="D3202" i="6"/>
  <c r="E3202" i="6" s="1"/>
  <c r="C3202" i="6"/>
  <c r="B3202" i="6"/>
  <c r="K3190" i="6"/>
  <c r="I3190" i="6"/>
  <c r="J3190" i="6"/>
  <c r="H3190" i="6"/>
  <c r="G3190" i="6"/>
  <c r="F3190" i="6"/>
  <c r="D3190" i="6"/>
  <c r="E3190" i="6" s="1"/>
  <c r="C3190" i="6"/>
  <c r="B3190" i="6"/>
  <c r="K3166" i="6"/>
  <c r="I3166" i="6"/>
  <c r="J3166" i="6"/>
  <c r="H3166" i="6"/>
  <c r="G3166" i="6"/>
  <c r="F3166" i="6"/>
  <c r="D3166" i="6"/>
  <c r="E3166" i="6" s="1"/>
  <c r="C3166" i="6"/>
  <c r="B3166" i="6"/>
  <c r="K3142" i="6"/>
  <c r="I3142" i="6"/>
  <c r="J3142" i="6"/>
  <c r="H3142" i="6"/>
  <c r="G3142" i="6"/>
  <c r="F3142" i="6"/>
  <c r="D3142" i="6"/>
  <c r="E3142" i="6" s="1"/>
  <c r="C3142" i="6"/>
  <c r="B3142" i="6"/>
  <c r="K3118" i="6"/>
  <c r="I3118" i="6"/>
  <c r="J3118" i="6"/>
  <c r="H3118" i="6"/>
  <c r="G3118" i="6"/>
  <c r="F3118" i="6"/>
  <c r="D3118" i="6"/>
  <c r="E3118" i="6" s="1"/>
  <c r="C3118" i="6"/>
  <c r="B3118" i="6"/>
  <c r="K3094" i="6"/>
  <c r="I3094" i="6"/>
  <c r="J3094" i="6"/>
  <c r="H3094" i="6"/>
  <c r="G3094" i="6"/>
  <c r="F3094" i="6"/>
  <c r="D3094" i="6"/>
  <c r="E3094" i="6" s="1"/>
  <c r="C3094" i="6"/>
  <c r="B3094" i="6"/>
  <c r="K3070" i="6"/>
  <c r="I3070" i="6"/>
  <c r="J3070" i="6"/>
  <c r="H3070" i="6"/>
  <c r="G3070" i="6"/>
  <c r="F3070" i="6"/>
  <c r="D3070" i="6"/>
  <c r="E3070" i="6" s="1"/>
  <c r="C3070" i="6"/>
  <c r="B3070" i="6"/>
  <c r="K3046" i="6"/>
  <c r="I3046" i="6"/>
  <c r="J3046" i="6"/>
  <c r="H3046" i="6"/>
  <c r="G3046" i="6"/>
  <c r="F3046" i="6"/>
  <c r="D3046" i="6"/>
  <c r="E3046" i="6" s="1"/>
  <c r="C3046" i="6"/>
  <c r="B3046" i="6"/>
  <c r="K3022" i="6"/>
  <c r="I3022" i="6"/>
  <c r="J3022" i="6"/>
  <c r="H3022" i="6"/>
  <c r="G3022" i="6"/>
  <c r="F3022" i="6"/>
  <c r="D3022" i="6"/>
  <c r="E3022" i="6" s="1"/>
  <c r="C3022" i="6"/>
  <c r="B3022" i="6"/>
  <c r="K2986" i="6"/>
  <c r="I2986" i="6"/>
  <c r="J2986" i="6"/>
  <c r="H2986" i="6"/>
  <c r="G2986" i="6"/>
  <c r="F2986" i="6"/>
  <c r="D2986" i="6"/>
  <c r="E2986" i="6" s="1"/>
  <c r="C2986" i="6"/>
  <c r="B2986" i="6"/>
  <c r="K2962" i="6"/>
  <c r="I2962" i="6"/>
  <c r="J2962" i="6"/>
  <c r="H2962" i="6"/>
  <c r="G2962" i="6"/>
  <c r="F2962" i="6"/>
  <c r="D2962" i="6"/>
  <c r="E2962" i="6" s="1"/>
  <c r="C2962" i="6"/>
  <c r="B2962" i="6"/>
  <c r="K2938" i="6"/>
  <c r="I2938" i="6"/>
  <c r="J2938" i="6"/>
  <c r="H2938" i="6"/>
  <c r="G2938" i="6"/>
  <c r="F2938" i="6"/>
  <c r="D2938" i="6"/>
  <c r="E2938" i="6" s="1"/>
  <c r="C2938" i="6"/>
  <c r="B2938" i="6"/>
  <c r="K2914" i="6"/>
  <c r="I2914" i="6"/>
  <c r="J2914" i="6"/>
  <c r="H2914" i="6"/>
  <c r="G2914" i="6"/>
  <c r="F2914" i="6"/>
  <c r="D2914" i="6"/>
  <c r="E2914" i="6" s="1"/>
  <c r="C2914" i="6"/>
  <c r="B2914" i="6"/>
  <c r="K2890" i="6"/>
  <c r="I2890" i="6"/>
  <c r="J2890" i="6"/>
  <c r="H2890" i="6"/>
  <c r="G2890" i="6"/>
  <c r="F2890" i="6"/>
  <c r="D2890" i="6"/>
  <c r="E2890" i="6" s="1"/>
  <c r="C2890" i="6"/>
  <c r="B2890" i="6"/>
  <c r="K2878" i="6"/>
  <c r="I2878" i="6"/>
  <c r="J2878" i="6"/>
  <c r="H2878" i="6"/>
  <c r="G2878" i="6"/>
  <c r="F2878" i="6"/>
  <c r="D2878" i="6"/>
  <c r="E2878" i="6" s="1"/>
  <c r="C2878" i="6"/>
  <c r="B2878" i="6"/>
  <c r="K2854" i="6"/>
  <c r="I2854" i="6"/>
  <c r="J2854" i="6"/>
  <c r="H2854" i="6"/>
  <c r="G2854" i="6"/>
  <c r="F2854" i="6"/>
  <c r="D2854" i="6"/>
  <c r="E2854" i="6" s="1"/>
  <c r="C2854" i="6"/>
  <c r="B2854" i="6"/>
  <c r="K2830" i="6"/>
  <c r="I2830" i="6"/>
  <c r="J2830" i="6"/>
  <c r="H2830" i="6"/>
  <c r="G2830" i="6"/>
  <c r="F2830" i="6"/>
  <c r="D2830" i="6"/>
  <c r="E2830" i="6" s="1"/>
  <c r="C2830" i="6"/>
  <c r="B2830" i="6"/>
  <c r="K2806" i="6"/>
  <c r="I2806" i="6"/>
  <c r="J2806" i="6"/>
  <c r="H2806" i="6"/>
  <c r="G2806" i="6"/>
  <c r="F2806" i="6"/>
  <c r="D2806" i="6"/>
  <c r="E2806" i="6" s="1"/>
  <c r="C2806" i="6"/>
  <c r="B2806" i="6"/>
  <c r="K2794" i="6"/>
  <c r="I2794" i="6"/>
  <c r="J2794" i="6"/>
  <c r="H2794" i="6"/>
  <c r="G2794" i="6"/>
  <c r="F2794" i="6"/>
  <c r="D2794" i="6"/>
  <c r="E2794" i="6" s="1"/>
  <c r="C2794" i="6"/>
  <c r="B2794" i="6"/>
  <c r="K2770" i="6"/>
  <c r="I2770" i="6"/>
  <c r="J2770" i="6"/>
  <c r="H2770" i="6"/>
  <c r="G2770" i="6"/>
  <c r="F2770" i="6"/>
  <c r="D2770" i="6"/>
  <c r="E2770" i="6" s="1"/>
  <c r="C2770" i="6"/>
  <c r="B2770" i="6"/>
  <c r="K2746" i="6"/>
  <c r="I2746" i="6"/>
  <c r="J2746" i="6"/>
  <c r="H2746" i="6"/>
  <c r="G2746" i="6"/>
  <c r="F2746" i="6"/>
  <c r="D2746" i="6"/>
  <c r="E2746" i="6" s="1"/>
  <c r="C2746" i="6"/>
  <c r="B2746" i="6"/>
  <c r="K2722" i="6"/>
  <c r="I2722" i="6"/>
  <c r="J2722" i="6"/>
  <c r="H2722" i="6"/>
  <c r="G2722" i="6"/>
  <c r="F2722" i="6"/>
  <c r="D2722" i="6"/>
  <c r="E2722" i="6" s="1"/>
  <c r="C2722" i="6"/>
  <c r="B2722" i="6"/>
  <c r="K2698" i="6"/>
  <c r="I2698" i="6"/>
  <c r="J2698" i="6"/>
  <c r="H2698" i="6"/>
  <c r="G2698" i="6"/>
  <c r="F2698" i="6"/>
  <c r="D2698" i="6"/>
  <c r="E2698" i="6" s="1"/>
  <c r="C2698" i="6"/>
  <c r="B2698" i="6"/>
  <c r="K2674" i="6"/>
  <c r="I2674" i="6"/>
  <c r="J2674" i="6"/>
  <c r="H2674" i="6"/>
  <c r="G2674" i="6"/>
  <c r="F2674" i="6"/>
  <c r="D2674" i="6"/>
  <c r="E2674" i="6" s="1"/>
  <c r="C2674" i="6"/>
  <c r="B2674" i="6"/>
  <c r="K2650" i="6"/>
  <c r="I2650" i="6"/>
  <c r="J2650" i="6"/>
  <c r="H2650" i="6"/>
  <c r="G2650" i="6"/>
  <c r="F2650" i="6"/>
  <c r="D2650" i="6"/>
  <c r="E2650" i="6" s="1"/>
  <c r="C2650" i="6"/>
  <c r="B2650" i="6"/>
  <c r="K2626" i="6"/>
  <c r="I2626" i="6"/>
  <c r="J2626" i="6"/>
  <c r="H2626" i="6"/>
  <c r="G2626" i="6"/>
  <c r="F2626" i="6"/>
  <c r="D2626" i="6"/>
  <c r="E2626" i="6" s="1"/>
  <c r="C2626" i="6"/>
  <c r="B2626" i="6"/>
  <c r="K2602" i="6"/>
  <c r="I2602" i="6"/>
  <c r="J2602" i="6"/>
  <c r="H2602" i="6"/>
  <c r="G2602" i="6"/>
  <c r="F2602" i="6"/>
  <c r="D2602" i="6"/>
  <c r="E2602" i="6" s="1"/>
  <c r="C2602" i="6"/>
  <c r="B2602" i="6"/>
  <c r="K2578" i="6"/>
  <c r="I2578" i="6"/>
  <c r="J2578" i="6"/>
  <c r="H2578" i="6"/>
  <c r="G2578" i="6"/>
  <c r="F2578" i="6"/>
  <c r="D2578" i="6"/>
  <c r="E2578" i="6" s="1"/>
  <c r="C2578" i="6"/>
  <c r="B2578" i="6"/>
  <c r="K2554" i="6"/>
  <c r="I2554" i="6"/>
  <c r="J2554" i="6"/>
  <c r="H2554" i="6"/>
  <c r="G2554" i="6"/>
  <c r="F2554" i="6"/>
  <c r="D2554" i="6"/>
  <c r="E2554" i="6" s="1"/>
  <c r="C2554" i="6"/>
  <c r="B2554" i="6"/>
  <c r="K2518" i="6"/>
  <c r="I2518" i="6"/>
  <c r="J2518" i="6"/>
  <c r="H2518" i="6"/>
  <c r="G2518" i="6"/>
  <c r="F2518" i="6"/>
  <c r="D2518" i="6"/>
  <c r="E2518" i="6" s="1"/>
  <c r="C2518" i="6"/>
  <c r="B2518" i="6"/>
  <c r="K2494" i="6"/>
  <c r="I2494" i="6"/>
  <c r="J2494" i="6"/>
  <c r="H2494" i="6"/>
  <c r="G2494" i="6"/>
  <c r="F2494" i="6"/>
  <c r="D2494" i="6"/>
  <c r="E2494" i="6" s="1"/>
  <c r="C2494" i="6"/>
  <c r="B2494" i="6"/>
  <c r="K2470" i="6"/>
  <c r="I2470" i="6"/>
  <c r="J2470" i="6"/>
  <c r="H2470" i="6"/>
  <c r="G2470" i="6"/>
  <c r="F2470" i="6"/>
  <c r="D2470" i="6"/>
  <c r="E2470" i="6" s="1"/>
  <c r="C2470" i="6"/>
  <c r="B2470" i="6"/>
  <c r="K2446" i="6"/>
  <c r="I2446" i="6"/>
  <c r="J2446" i="6"/>
  <c r="H2446" i="6"/>
  <c r="G2446" i="6"/>
  <c r="F2446" i="6"/>
  <c r="D2446" i="6"/>
  <c r="E2446" i="6" s="1"/>
  <c r="C2446" i="6"/>
  <c r="B2446" i="6"/>
  <c r="K2434" i="6"/>
  <c r="I2434" i="6"/>
  <c r="J2434" i="6"/>
  <c r="H2434" i="6"/>
  <c r="G2434" i="6"/>
  <c r="F2434" i="6"/>
  <c r="D2434" i="6"/>
  <c r="E2434" i="6" s="1"/>
  <c r="C2434" i="6"/>
  <c r="B2434" i="6"/>
  <c r="K2410" i="6"/>
  <c r="I2410" i="6"/>
  <c r="J2410" i="6"/>
  <c r="H2410" i="6"/>
  <c r="G2410" i="6"/>
  <c r="F2410" i="6"/>
  <c r="D2410" i="6"/>
  <c r="E2410" i="6" s="1"/>
  <c r="C2410" i="6"/>
  <c r="B2410" i="6"/>
  <c r="K2386" i="6"/>
  <c r="I2386" i="6"/>
  <c r="J2386" i="6"/>
  <c r="H2386" i="6"/>
  <c r="G2386" i="6"/>
  <c r="F2386" i="6"/>
  <c r="D2386" i="6"/>
  <c r="E2386" i="6" s="1"/>
  <c r="C2386" i="6"/>
  <c r="B2386" i="6"/>
  <c r="K2362" i="6"/>
  <c r="I2362" i="6"/>
  <c r="J2362" i="6"/>
  <c r="H2362" i="6"/>
  <c r="G2362" i="6"/>
  <c r="F2362" i="6"/>
  <c r="D2362" i="6"/>
  <c r="E2362" i="6" s="1"/>
  <c r="C2362" i="6"/>
  <c r="B2362" i="6"/>
  <c r="K2326" i="6"/>
  <c r="I2326" i="6"/>
  <c r="J2326" i="6"/>
  <c r="H2326" i="6"/>
  <c r="G2326" i="6"/>
  <c r="F2326" i="6"/>
  <c r="D2326" i="6"/>
  <c r="E2326" i="6" s="1"/>
  <c r="C2326" i="6"/>
  <c r="B2326" i="6"/>
  <c r="K2302" i="6"/>
  <c r="I2302" i="6"/>
  <c r="J2302" i="6"/>
  <c r="H2302" i="6"/>
  <c r="G2302" i="6"/>
  <c r="F2302" i="6"/>
  <c r="D2302" i="6"/>
  <c r="E2302" i="6" s="1"/>
  <c r="C2302" i="6"/>
  <c r="B2302" i="6"/>
  <c r="K2278" i="6"/>
  <c r="I2278" i="6"/>
  <c r="J2278" i="6"/>
  <c r="H2278" i="6"/>
  <c r="G2278" i="6"/>
  <c r="F2278" i="6"/>
  <c r="D2278" i="6"/>
  <c r="E2278" i="6" s="1"/>
  <c r="C2278" i="6"/>
  <c r="B2278" i="6"/>
  <c r="K2254" i="6"/>
  <c r="I2254" i="6"/>
  <c r="J2254" i="6"/>
  <c r="H2254" i="6"/>
  <c r="G2254" i="6"/>
  <c r="F2254" i="6"/>
  <c r="D2254" i="6"/>
  <c r="E2254" i="6" s="1"/>
  <c r="C2254" i="6"/>
  <c r="B2254" i="6"/>
  <c r="K2230" i="6"/>
  <c r="I2230" i="6"/>
  <c r="J2230" i="6"/>
  <c r="H2230" i="6"/>
  <c r="G2230" i="6"/>
  <c r="F2230" i="6"/>
  <c r="D2230" i="6"/>
  <c r="E2230" i="6" s="1"/>
  <c r="C2230" i="6"/>
  <c r="B2230" i="6"/>
  <c r="K2206" i="6"/>
  <c r="I2206" i="6"/>
  <c r="J2206" i="6"/>
  <c r="H2206" i="6"/>
  <c r="G2206" i="6"/>
  <c r="F2206" i="6"/>
  <c r="D2206" i="6"/>
  <c r="E2206" i="6" s="1"/>
  <c r="C2206" i="6"/>
  <c r="B2206" i="6"/>
  <c r="K2182" i="6"/>
  <c r="I2182" i="6"/>
  <c r="J2182" i="6"/>
  <c r="H2182" i="6"/>
  <c r="G2182" i="6"/>
  <c r="F2182" i="6"/>
  <c r="D2182" i="6"/>
  <c r="E2182" i="6" s="1"/>
  <c r="C2182" i="6"/>
  <c r="B2182" i="6"/>
  <c r="K2158" i="6"/>
  <c r="I2158" i="6"/>
  <c r="J2158" i="6"/>
  <c r="H2158" i="6"/>
  <c r="G2158" i="6"/>
  <c r="F2158" i="6"/>
  <c r="D2158" i="6"/>
  <c r="E2158" i="6" s="1"/>
  <c r="C2158" i="6"/>
  <c r="B2158" i="6"/>
  <c r="K2134" i="6"/>
  <c r="I2134" i="6"/>
  <c r="J2134" i="6"/>
  <c r="H2134" i="6"/>
  <c r="G2134" i="6"/>
  <c r="F2134" i="6"/>
  <c r="D2134" i="6"/>
  <c r="E2134" i="6" s="1"/>
  <c r="C2134" i="6"/>
  <c r="B2134" i="6"/>
  <c r="K2110" i="6"/>
  <c r="I2110" i="6"/>
  <c r="J2110" i="6"/>
  <c r="H2110" i="6"/>
  <c r="G2110" i="6"/>
  <c r="F2110" i="6"/>
  <c r="D2110" i="6"/>
  <c r="E2110" i="6" s="1"/>
  <c r="C2110" i="6"/>
  <c r="B2110" i="6"/>
  <c r="K2086" i="6"/>
  <c r="I2086" i="6"/>
  <c r="J2086" i="6"/>
  <c r="H2086" i="6"/>
  <c r="G2086" i="6"/>
  <c r="F2086" i="6"/>
  <c r="D2086" i="6"/>
  <c r="E2086" i="6" s="1"/>
  <c r="C2086" i="6"/>
  <c r="B2086" i="6"/>
  <c r="K2062" i="6"/>
  <c r="I2062" i="6"/>
  <c r="J2062" i="6"/>
  <c r="H2062" i="6"/>
  <c r="G2062" i="6"/>
  <c r="F2062" i="6"/>
  <c r="D2062" i="6"/>
  <c r="E2062" i="6" s="1"/>
  <c r="C2062" i="6"/>
  <c r="B2062" i="6"/>
  <c r="K2038" i="6"/>
  <c r="I2038" i="6"/>
  <c r="J2038" i="6"/>
  <c r="H2038" i="6"/>
  <c r="G2038" i="6"/>
  <c r="F2038" i="6"/>
  <c r="D2038" i="6"/>
  <c r="E2038" i="6" s="1"/>
  <c r="C2038" i="6"/>
  <c r="B2038" i="6"/>
  <c r="K2014" i="6"/>
  <c r="I2014" i="6"/>
  <c r="J2014" i="6"/>
  <c r="H2014" i="6"/>
  <c r="G2014" i="6"/>
  <c r="F2014" i="6"/>
  <c r="D2014" i="6"/>
  <c r="E2014" i="6" s="1"/>
  <c r="C2014" i="6"/>
  <c r="B2014" i="6"/>
  <c r="K1990" i="6"/>
  <c r="I1990" i="6"/>
  <c r="J1990" i="6"/>
  <c r="H1990" i="6"/>
  <c r="G1990" i="6"/>
  <c r="F1990" i="6"/>
  <c r="D1990" i="6"/>
  <c r="E1990" i="6" s="1"/>
  <c r="C1990" i="6"/>
  <c r="B1990" i="6"/>
  <c r="K1966" i="6"/>
  <c r="I1966" i="6"/>
  <c r="J1966" i="6"/>
  <c r="H1966" i="6"/>
  <c r="G1966" i="6"/>
  <c r="F1966" i="6"/>
  <c r="D1966" i="6"/>
  <c r="E1966" i="6" s="1"/>
  <c r="C1966" i="6"/>
  <c r="B1966" i="6"/>
  <c r="K1942" i="6"/>
  <c r="I1942" i="6"/>
  <c r="J1942" i="6"/>
  <c r="H1942" i="6"/>
  <c r="G1942" i="6"/>
  <c r="F1942" i="6"/>
  <c r="D1942" i="6"/>
  <c r="E1942" i="6" s="1"/>
  <c r="C1942" i="6"/>
  <c r="B1942" i="6"/>
  <c r="K1918" i="6"/>
  <c r="I1918" i="6"/>
  <c r="J1918" i="6"/>
  <c r="H1918" i="6"/>
  <c r="G1918" i="6"/>
  <c r="F1918" i="6"/>
  <c r="D1918" i="6"/>
  <c r="E1918" i="6" s="1"/>
  <c r="C1918" i="6"/>
  <c r="B1918" i="6"/>
  <c r="K1894" i="6"/>
  <c r="I1894" i="6"/>
  <c r="J1894" i="6"/>
  <c r="H1894" i="6"/>
  <c r="G1894" i="6"/>
  <c r="F1894" i="6"/>
  <c r="D1894" i="6"/>
  <c r="E1894" i="6" s="1"/>
  <c r="C1894" i="6"/>
  <c r="B1894" i="6"/>
  <c r="K1870" i="6"/>
  <c r="I1870" i="6"/>
  <c r="J1870" i="6"/>
  <c r="H1870" i="6"/>
  <c r="G1870" i="6"/>
  <c r="F1870" i="6"/>
  <c r="D1870" i="6"/>
  <c r="E1870" i="6" s="1"/>
  <c r="C1870" i="6"/>
  <c r="B1870" i="6"/>
  <c r="K1846" i="6"/>
  <c r="I1846" i="6"/>
  <c r="J1846" i="6"/>
  <c r="H1846" i="6"/>
  <c r="G1846" i="6"/>
  <c r="F1846" i="6"/>
  <c r="D1846" i="6"/>
  <c r="E1846" i="6" s="1"/>
  <c r="C1846" i="6"/>
  <c r="B1846" i="6"/>
  <c r="K1822" i="6"/>
  <c r="I1822" i="6"/>
  <c r="J1822" i="6"/>
  <c r="H1822" i="6"/>
  <c r="G1822" i="6"/>
  <c r="F1822" i="6"/>
  <c r="D1822" i="6"/>
  <c r="E1822" i="6" s="1"/>
  <c r="C1822" i="6"/>
  <c r="B1822" i="6"/>
  <c r="K1798" i="6"/>
  <c r="I1798" i="6"/>
  <c r="J1798" i="6"/>
  <c r="H1798" i="6"/>
  <c r="G1798" i="6"/>
  <c r="F1798" i="6"/>
  <c r="D1798" i="6"/>
  <c r="E1798" i="6" s="1"/>
  <c r="C1798" i="6"/>
  <c r="B1798" i="6"/>
  <c r="K1774" i="6"/>
  <c r="I1774" i="6"/>
  <c r="J1774" i="6"/>
  <c r="H1774" i="6"/>
  <c r="G1774" i="6"/>
  <c r="F1774" i="6"/>
  <c r="D1774" i="6"/>
  <c r="E1774" i="6" s="1"/>
  <c r="C1774" i="6"/>
  <c r="B1774" i="6"/>
  <c r="K1750" i="6"/>
  <c r="I1750" i="6"/>
  <c r="J1750" i="6"/>
  <c r="H1750" i="6"/>
  <c r="G1750" i="6"/>
  <c r="F1750" i="6"/>
  <c r="D1750" i="6"/>
  <c r="E1750" i="6" s="1"/>
  <c r="C1750" i="6"/>
  <c r="B1750" i="6"/>
  <c r="K1726" i="6"/>
  <c r="I1726" i="6"/>
  <c r="J1726" i="6"/>
  <c r="H1726" i="6"/>
  <c r="G1726" i="6"/>
  <c r="F1726" i="6"/>
  <c r="D1726" i="6"/>
  <c r="E1726" i="6" s="1"/>
  <c r="C1726" i="6"/>
  <c r="B1726" i="6"/>
  <c r="K1702" i="6"/>
  <c r="I1702" i="6"/>
  <c r="J1702" i="6"/>
  <c r="H1702" i="6"/>
  <c r="G1702" i="6"/>
  <c r="F1702" i="6"/>
  <c r="D1702" i="6"/>
  <c r="E1702" i="6" s="1"/>
  <c r="C1702" i="6"/>
  <c r="B1702" i="6"/>
  <c r="K1690" i="6"/>
  <c r="I1690" i="6"/>
  <c r="J1690" i="6"/>
  <c r="H1690" i="6"/>
  <c r="G1690" i="6"/>
  <c r="F1690" i="6"/>
  <c r="D1690" i="6"/>
  <c r="E1690" i="6" s="1"/>
  <c r="C1690" i="6"/>
  <c r="B1690" i="6"/>
  <c r="K1666" i="6"/>
  <c r="I1666" i="6"/>
  <c r="J1666" i="6"/>
  <c r="H1666" i="6"/>
  <c r="G1666" i="6"/>
  <c r="F1666" i="6"/>
  <c r="D1666" i="6"/>
  <c r="E1666" i="6" s="1"/>
  <c r="C1666" i="6"/>
  <c r="B1666" i="6"/>
  <c r="K1642" i="6"/>
  <c r="I1642" i="6"/>
  <c r="J1642" i="6"/>
  <c r="H1642" i="6"/>
  <c r="G1642" i="6"/>
  <c r="F1642" i="6"/>
  <c r="D1642" i="6"/>
  <c r="E1642" i="6" s="1"/>
  <c r="C1642" i="6"/>
  <c r="B1642" i="6"/>
  <c r="K1618" i="6"/>
  <c r="I1618" i="6"/>
  <c r="J1618" i="6"/>
  <c r="H1618" i="6"/>
  <c r="G1618" i="6"/>
  <c r="F1618" i="6"/>
  <c r="D1618" i="6"/>
  <c r="E1618" i="6" s="1"/>
  <c r="C1618" i="6"/>
  <c r="B1618" i="6"/>
  <c r="K1594" i="6"/>
  <c r="I1594" i="6"/>
  <c r="J1594" i="6"/>
  <c r="H1594" i="6"/>
  <c r="G1594" i="6"/>
  <c r="F1594" i="6"/>
  <c r="D1594" i="6"/>
  <c r="E1594" i="6" s="1"/>
  <c r="C1594" i="6"/>
  <c r="B1594" i="6"/>
  <c r="K1570" i="6"/>
  <c r="I1570" i="6"/>
  <c r="J1570" i="6"/>
  <c r="H1570" i="6"/>
  <c r="G1570" i="6"/>
  <c r="F1570" i="6"/>
  <c r="D1570" i="6"/>
  <c r="E1570" i="6" s="1"/>
  <c r="C1570" i="6"/>
  <c r="B1570" i="6"/>
  <c r="K1546" i="6"/>
  <c r="I1546" i="6"/>
  <c r="J1546" i="6"/>
  <c r="H1546" i="6"/>
  <c r="G1546" i="6"/>
  <c r="F1546" i="6"/>
  <c r="D1546" i="6"/>
  <c r="E1546" i="6" s="1"/>
  <c r="C1546" i="6"/>
  <c r="B1546" i="6"/>
  <c r="K1522" i="6"/>
  <c r="I1522" i="6"/>
  <c r="J1522" i="6"/>
  <c r="H1522" i="6"/>
  <c r="G1522" i="6"/>
  <c r="F1522" i="6"/>
  <c r="D1522" i="6"/>
  <c r="E1522" i="6" s="1"/>
  <c r="C1522" i="6"/>
  <c r="B1522" i="6"/>
  <c r="K3985" i="6"/>
  <c r="I3985" i="6"/>
  <c r="J3985" i="6"/>
  <c r="H3985" i="6"/>
  <c r="G3985" i="6"/>
  <c r="F3985" i="6"/>
  <c r="D3985" i="6"/>
  <c r="E3985" i="6" s="1"/>
  <c r="B3985" i="6"/>
  <c r="C3985" i="6"/>
  <c r="K3961" i="6"/>
  <c r="I3961" i="6"/>
  <c r="J3961" i="6"/>
  <c r="H3961" i="6"/>
  <c r="G3961" i="6"/>
  <c r="F3961" i="6"/>
  <c r="D3961" i="6"/>
  <c r="E3961" i="6" s="1"/>
  <c r="B3961" i="6"/>
  <c r="C3961" i="6"/>
  <c r="K3949" i="6"/>
  <c r="I3949" i="6"/>
  <c r="J3949" i="6"/>
  <c r="H3949" i="6"/>
  <c r="G3949" i="6"/>
  <c r="F3949" i="6"/>
  <c r="D3949" i="6"/>
  <c r="E3949" i="6" s="1"/>
  <c r="B3949" i="6"/>
  <c r="C3949" i="6"/>
  <c r="K3925" i="6"/>
  <c r="I3925" i="6"/>
  <c r="J3925" i="6"/>
  <c r="H3925" i="6"/>
  <c r="G3925" i="6"/>
  <c r="F3925" i="6"/>
  <c r="D3925" i="6"/>
  <c r="E3925" i="6" s="1"/>
  <c r="B3925" i="6"/>
  <c r="C3925" i="6"/>
  <c r="K3889" i="6"/>
  <c r="I3889" i="6"/>
  <c r="J3889" i="6"/>
  <c r="H3889" i="6"/>
  <c r="G3889" i="6"/>
  <c r="F3889" i="6"/>
  <c r="D3889" i="6"/>
  <c r="E3889" i="6" s="1"/>
  <c r="B3889" i="6"/>
  <c r="C3889" i="6"/>
  <c r="K3877" i="6"/>
  <c r="I3877" i="6"/>
  <c r="J3877" i="6"/>
  <c r="H3877" i="6"/>
  <c r="G3877" i="6"/>
  <c r="F3877" i="6"/>
  <c r="D3877" i="6"/>
  <c r="E3877" i="6" s="1"/>
  <c r="B3877" i="6"/>
  <c r="C3877" i="6"/>
  <c r="K3853" i="6"/>
  <c r="I3853" i="6"/>
  <c r="J3853" i="6"/>
  <c r="H3853" i="6"/>
  <c r="G3853" i="6"/>
  <c r="F3853" i="6"/>
  <c r="D3853" i="6"/>
  <c r="E3853" i="6" s="1"/>
  <c r="B3853" i="6"/>
  <c r="C3853" i="6"/>
  <c r="K3841" i="6"/>
  <c r="I3841" i="6"/>
  <c r="J3841" i="6"/>
  <c r="H3841" i="6"/>
  <c r="G3841" i="6"/>
  <c r="F3841" i="6"/>
  <c r="D3841" i="6"/>
  <c r="E3841" i="6" s="1"/>
  <c r="B3841" i="6"/>
  <c r="C3841" i="6"/>
  <c r="K3817" i="6"/>
  <c r="I3817" i="6"/>
  <c r="J3817" i="6"/>
  <c r="H3817" i="6"/>
  <c r="G3817" i="6"/>
  <c r="F3817" i="6"/>
  <c r="D3817" i="6"/>
  <c r="E3817" i="6" s="1"/>
  <c r="B3817" i="6"/>
  <c r="C3817" i="6"/>
  <c r="K3805" i="6"/>
  <c r="I3805" i="6"/>
  <c r="J3805" i="6"/>
  <c r="H3805" i="6"/>
  <c r="G3805" i="6"/>
  <c r="F3805" i="6"/>
  <c r="D3805" i="6"/>
  <c r="E3805" i="6" s="1"/>
  <c r="B3805" i="6"/>
  <c r="C3805" i="6"/>
  <c r="K3793" i="6"/>
  <c r="I3793" i="6"/>
  <c r="J3793" i="6"/>
  <c r="H3793" i="6"/>
  <c r="G3793" i="6"/>
  <c r="F3793" i="6"/>
  <c r="D3793" i="6"/>
  <c r="E3793" i="6" s="1"/>
  <c r="B3793" i="6"/>
  <c r="C3793" i="6"/>
  <c r="K3781" i="6"/>
  <c r="I3781" i="6"/>
  <c r="J3781" i="6"/>
  <c r="H3781" i="6"/>
  <c r="G3781" i="6"/>
  <c r="F3781" i="6"/>
  <c r="D3781" i="6"/>
  <c r="E3781" i="6" s="1"/>
  <c r="B3781" i="6"/>
  <c r="C3781" i="6"/>
  <c r="K3769" i="6"/>
  <c r="I3769" i="6"/>
  <c r="J3769" i="6"/>
  <c r="H3769" i="6"/>
  <c r="G3769" i="6"/>
  <c r="F3769" i="6"/>
  <c r="D3769" i="6"/>
  <c r="E3769" i="6" s="1"/>
  <c r="B3769" i="6"/>
  <c r="C3769" i="6"/>
  <c r="K3757" i="6"/>
  <c r="I3757" i="6"/>
  <c r="J3757" i="6"/>
  <c r="H3757" i="6"/>
  <c r="G3757" i="6"/>
  <c r="F3757" i="6"/>
  <c r="D3757" i="6"/>
  <c r="E3757" i="6" s="1"/>
  <c r="B3757" i="6"/>
  <c r="C3757" i="6"/>
  <c r="K3745" i="6"/>
  <c r="I3745" i="6"/>
  <c r="J3745" i="6"/>
  <c r="H3745" i="6"/>
  <c r="G3745" i="6"/>
  <c r="F3745" i="6"/>
  <c r="D3745" i="6"/>
  <c r="E3745" i="6" s="1"/>
  <c r="B3745" i="6"/>
  <c r="C3745" i="6"/>
  <c r="K3721" i="6"/>
  <c r="I3721" i="6"/>
  <c r="J3721" i="6"/>
  <c r="H3721" i="6"/>
  <c r="G3721" i="6"/>
  <c r="F3721" i="6"/>
  <c r="D3721" i="6"/>
  <c r="E3721" i="6" s="1"/>
  <c r="B3721" i="6"/>
  <c r="C3721" i="6"/>
  <c r="K3709" i="6"/>
  <c r="I3709" i="6"/>
  <c r="J3709" i="6"/>
  <c r="H3709" i="6"/>
  <c r="G3709" i="6"/>
  <c r="F3709" i="6"/>
  <c r="D3709" i="6"/>
  <c r="E3709" i="6" s="1"/>
  <c r="B3709" i="6"/>
  <c r="C3709" i="6"/>
  <c r="K3697" i="6"/>
  <c r="I3697" i="6"/>
  <c r="J3697" i="6"/>
  <c r="H3697" i="6"/>
  <c r="G3697" i="6"/>
  <c r="F3697" i="6"/>
  <c r="D3697" i="6"/>
  <c r="E3697" i="6" s="1"/>
  <c r="B3697" i="6"/>
  <c r="C3697" i="6"/>
  <c r="K3685" i="6"/>
  <c r="I3685" i="6"/>
  <c r="J3685" i="6"/>
  <c r="H3685" i="6"/>
  <c r="G3685" i="6"/>
  <c r="F3685" i="6"/>
  <c r="D3685" i="6"/>
  <c r="E3685" i="6" s="1"/>
  <c r="B3685" i="6"/>
  <c r="C3685" i="6"/>
  <c r="K3673" i="6"/>
  <c r="I3673" i="6"/>
  <c r="J3673" i="6"/>
  <c r="H3673" i="6"/>
  <c r="G3673" i="6"/>
  <c r="F3673" i="6"/>
  <c r="D3673" i="6"/>
  <c r="E3673" i="6" s="1"/>
  <c r="C3673" i="6"/>
  <c r="B3673" i="6"/>
  <c r="K3661" i="6"/>
  <c r="I3661" i="6"/>
  <c r="J3661" i="6"/>
  <c r="H3661" i="6"/>
  <c r="G3661" i="6"/>
  <c r="F3661" i="6"/>
  <c r="D3661" i="6"/>
  <c r="E3661" i="6" s="1"/>
  <c r="C3661" i="6"/>
  <c r="B3661" i="6"/>
  <c r="K3649" i="6"/>
  <c r="I3649" i="6"/>
  <c r="J3649" i="6"/>
  <c r="H3649" i="6"/>
  <c r="G3649" i="6"/>
  <c r="F3649" i="6"/>
  <c r="D3649" i="6"/>
  <c r="E3649" i="6" s="1"/>
  <c r="C3649" i="6"/>
  <c r="B3649" i="6"/>
  <c r="K3637" i="6"/>
  <c r="J3637" i="6"/>
  <c r="I3637" i="6"/>
  <c r="H3637" i="6"/>
  <c r="G3637" i="6"/>
  <c r="F3637" i="6"/>
  <c r="D3637" i="6"/>
  <c r="E3637" i="6" s="1"/>
  <c r="C3637" i="6"/>
  <c r="B3637" i="6"/>
  <c r="K3625" i="6"/>
  <c r="I3625" i="6"/>
  <c r="J3625" i="6"/>
  <c r="H3625" i="6"/>
  <c r="G3625" i="6"/>
  <c r="F3625" i="6"/>
  <c r="D3625" i="6"/>
  <c r="E3625" i="6" s="1"/>
  <c r="C3625" i="6"/>
  <c r="B3625" i="6"/>
  <c r="K3613" i="6"/>
  <c r="I3613" i="6"/>
  <c r="J3613" i="6"/>
  <c r="H3613" i="6"/>
  <c r="G3613" i="6"/>
  <c r="F3613" i="6"/>
  <c r="D3613" i="6"/>
  <c r="E3613" i="6" s="1"/>
  <c r="C3613" i="6"/>
  <c r="B3613" i="6"/>
  <c r="K3601" i="6"/>
  <c r="I3601" i="6"/>
  <c r="J3601" i="6"/>
  <c r="H3601" i="6"/>
  <c r="G3601" i="6"/>
  <c r="F3601" i="6"/>
  <c r="D3601" i="6"/>
  <c r="E3601" i="6" s="1"/>
  <c r="C3601" i="6"/>
  <c r="B3601" i="6"/>
  <c r="K3589" i="6"/>
  <c r="I3589" i="6"/>
  <c r="J3589" i="6"/>
  <c r="H3589" i="6"/>
  <c r="G3589" i="6"/>
  <c r="F3589" i="6"/>
  <c r="D3589" i="6"/>
  <c r="E3589" i="6" s="1"/>
  <c r="C3589" i="6"/>
  <c r="B3589" i="6"/>
  <c r="K3577" i="6"/>
  <c r="I3577" i="6"/>
  <c r="J3577" i="6"/>
  <c r="H3577" i="6"/>
  <c r="G3577" i="6"/>
  <c r="F3577" i="6"/>
  <c r="D3577" i="6"/>
  <c r="E3577" i="6" s="1"/>
  <c r="C3577" i="6"/>
  <c r="B3577" i="6"/>
  <c r="K3565" i="6"/>
  <c r="I3565" i="6"/>
  <c r="J3565" i="6"/>
  <c r="H3565" i="6"/>
  <c r="G3565" i="6"/>
  <c r="F3565" i="6"/>
  <c r="D3565" i="6"/>
  <c r="E3565" i="6" s="1"/>
  <c r="C3565" i="6"/>
  <c r="B3565" i="6"/>
  <c r="K3553" i="6"/>
  <c r="I3553" i="6"/>
  <c r="J3553" i="6"/>
  <c r="H3553" i="6"/>
  <c r="G3553" i="6"/>
  <c r="F3553" i="6"/>
  <c r="D3553" i="6"/>
  <c r="E3553" i="6" s="1"/>
  <c r="C3553" i="6"/>
  <c r="B3553" i="6"/>
  <c r="K3541" i="6"/>
  <c r="I3541" i="6"/>
  <c r="J3541" i="6"/>
  <c r="H3541" i="6"/>
  <c r="G3541" i="6"/>
  <c r="F3541" i="6"/>
  <c r="D3541" i="6"/>
  <c r="E3541" i="6" s="1"/>
  <c r="C3541" i="6"/>
  <c r="B3541" i="6"/>
  <c r="K3529" i="6"/>
  <c r="I3529" i="6"/>
  <c r="J3529" i="6"/>
  <c r="H3529" i="6"/>
  <c r="G3529" i="6"/>
  <c r="F3529" i="6"/>
  <c r="D3529" i="6"/>
  <c r="E3529" i="6" s="1"/>
  <c r="C3529" i="6"/>
  <c r="B3529" i="6"/>
  <c r="K3517" i="6"/>
  <c r="I3517" i="6"/>
  <c r="J3517" i="6"/>
  <c r="H3517" i="6"/>
  <c r="G3517" i="6"/>
  <c r="F3517" i="6"/>
  <c r="D3517" i="6"/>
  <c r="E3517" i="6" s="1"/>
  <c r="C3517" i="6"/>
  <c r="B3517" i="6"/>
  <c r="K3505" i="6"/>
  <c r="I3505" i="6"/>
  <c r="J3505" i="6"/>
  <c r="H3505" i="6"/>
  <c r="G3505" i="6"/>
  <c r="F3505" i="6"/>
  <c r="D3505" i="6"/>
  <c r="E3505" i="6" s="1"/>
  <c r="C3505" i="6"/>
  <c r="B3505" i="6"/>
  <c r="K3493" i="6"/>
  <c r="I3493" i="6"/>
  <c r="J3493" i="6"/>
  <c r="H3493" i="6"/>
  <c r="G3493" i="6"/>
  <c r="F3493" i="6"/>
  <c r="D3493" i="6"/>
  <c r="E3493" i="6" s="1"/>
  <c r="C3493" i="6"/>
  <c r="B3493" i="6"/>
  <c r="K3481" i="6"/>
  <c r="I3481" i="6"/>
  <c r="J3481" i="6"/>
  <c r="H3481" i="6"/>
  <c r="G3481" i="6"/>
  <c r="F3481" i="6"/>
  <c r="D3481" i="6"/>
  <c r="E3481" i="6" s="1"/>
  <c r="C3481" i="6"/>
  <c r="B3481" i="6"/>
  <c r="K3469" i="6"/>
  <c r="I3469" i="6"/>
  <c r="J3469" i="6"/>
  <c r="H3469" i="6"/>
  <c r="G3469" i="6"/>
  <c r="F3469" i="6"/>
  <c r="D3469" i="6"/>
  <c r="E3469" i="6" s="1"/>
  <c r="C3469" i="6"/>
  <c r="B3469" i="6"/>
  <c r="K3457" i="6"/>
  <c r="I3457" i="6"/>
  <c r="J3457" i="6"/>
  <c r="H3457" i="6"/>
  <c r="G3457" i="6"/>
  <c r="F3457" i="6"/>
  <c r="D3457" i="6"/>
  <c r="E3457" i="6" s="1"/>
  <c r="C3457" i="6"/>
  <c r="B3457" i="6"/>
  <c r="K3445" i="6"/>
  <c r="I3445" i="6"/>
  <c r="J3445" i="6"/>
  <c r="H3445" i="6"/>
  <c r="G3445" i="6"/>
  <c r="F3445" i="6"/>
  <c r="D3445" i="6"/>
  <c r="E3445" i="6" s="1"/>
  <c r="C3445" i="6"/>
  <c r="B3445" i="6"/>
  <c r="K3433" i="6"/>
  <c r="I3433" i="6"/>
  <c r="J3433" i="6"/>
  <c r="H3433" i="6"/>
  <c r="G3433" i="6"/>
  <c r="F3433" i="6"/>
  <c r="D3433" i="6"/>
  <c r="E3433" i="6" s="1"/>
  <c r="C3433" i="6"/>
  <c r="B3433" i="6"/>
  <c r="K3421" i="6"/>
  <c r="I3421" i="6"/>
  <c r="J3421" i="6"/>
  <c r="H3421" i="6"/>
  <c r="G3421" i="6"/>
  <c r="F3421" i="6"/>
  <c r="D3421" i="6"/>
  <c r="E3421" i="6" s="1"/>
  <c r="C3421" i="6"/>
  <c r="B3421" i="6"/>
  <c r="K3409" i="6"/>
  <c r="I3409" i="6"/>
  <c r="J3409" i="6"/>
  <c r="H3409" i="6"/>
  <c r="G3409" i="6"/>
  <c r="F3409" i="6"/>
  <c r="D3409" i="6"/>
  <c r="E3409" i="6" s="1"/>
  <c r="C3409" i="6"/>
  <c r="B3409" i="6"/>
  <c r="B6" i="6"/>
  <c r="B42" i="6"/>
  <c r="B78" i="6"/>
  <c r="B114" i="6"/>
  <c r="B150" i="6"/>
  <c r="B186" i="6"/>
  <c r="B222" i="6"/>
  <c r="B258" i="6"/>
  <c r="B294" i="6"/>
  <c r="B330" i="6"/>
  <c r="B402" i="6"/>
  <c r="B438" i="6"/>
  <c r="B474" i="6"/>
  <c r="B510" i="6"/>
  <c r="B546" i="6"/>
  <c r="B582" i="6"/>
  <c r="B618" i="6"/>
  <c r="B654" i="6"/>
  <c r="B690" i="6"/>
  <c r="B726" i="6"/>
  <c r="B762" i="6"/>
  <c r="B798" i="6"/>
  <c r="B834" i="6"/>
  <c r="B870" i="6"/>
  <c r="B906" i="6"/>
  <c r="B942" i="6"/>
  <c r="B978" i="6"/>
  <c r="B1014" i="6"/>
  <c r="B1050" i="6"/>
  <c r="B1086" i="6"/>
  <c r="B1122" i="6"/>
  <c r="B1158" i="6"/>
  <c r="B1206" i="6"/>
  <c r="B1254" i="6"/>
  <c r="B1302" i="6"/>
  <c r="B1350" i="6"/>
  <c r="B1398" i="6"/>
  <c r="B1446" i="6"/>
  <c r="B1494" i="6"/>
  <c r="B1734" i="6"/>
  <c r="B1782" i="6"/>
  <c r="B1830" i="6"/>
  <c r="B1878" i="6"/>
  <c r="B1926" i="6"/>
  <c r="B1974" i="6"/>
  <c r="B2022" i="6"/>
  <c r="B2070" i="6"/>
  <c r="B2118" i="6"/>
  <c r="B2166" i="6"/>
  <c r="B2214" i="6"/>
  <c r="B2262" i="6"/>
  <c r="B2310" i="6"/>
  <c r="B2358" i="6"/>
  <c r="B2406" i="6"/>
  <c r="B2454" i="6"/>
  <c r="B2502" i="6"/>
  <c r="B2550" i="6"/>
  <c r="B2598" i="6"/>
  <c r="B2646" i="6"/>
  <c r="B2694" i="6"/>
  <c r="B2742" i="6"/>
  <c r="B2790" i="6"/>
  <c r="B2838" i="6"/>
  <c r="B2886" i="6"/>
  <c r="B2934" i="6"/>
  <c r="B2982" i="6"/>
  <c r="B3030" i="6"/>
  <c r="B3078" i="6"/>
  <c r="B3126" i="6"/>
  <c r="B3174" i="6"/>
  <c r="B3222" i="6"/>
  <c r="B3270" i="6"/>
  <c r="B3318" i="6"/>
  <c r="B3366" i="6"/>
  <c r="K32" i="6"/>
  <c r="I32" i="6"/>
  <c r="J32" i="6"/>
  <c r="H32" i="6"/>
  <c r="G32" i="6"/>
  <c r="F32" i="6"/>
  <c r="D32" i="6"/>
  <c r="E32" i="6" s="1"/>
  <c r="C32" i="6"/>
  <c r="K20" i="6"/>
  <c r="I20" i="6"/>
  <c r="J20" i="6"/>
  <c r="H20" i="6"/>
  <c r="G20" i="6"/>
  <c r="F20" i="6"/>
  <c r="C20" i="6"/>
  <c r="D20" i="6"/>
  <c r="E20" i="6" s="1"/>
  <c r="K8" i="6"/>
  <c r="I8" i="6"/>
  <c r="J8" i="6"/>
  <c r="H8" i="6"/>
  <c r="G8" i="6"/>
  <c r="F8" i="6"/>
  <c r="C8" i="6"/>
  <c r="D8" i="6"/>
  <c r="E8" i="6" s="1"/>
  <c r="K1490" i="6"/>
  <c r="I1490" i="6"/>
  <c r="J1490" i="6"/>
  <c r="H1490" i="6"/>
  <c r="G1490" i="6"/>
  <c r="F1490" i="6"/>
  <c r="D1490" i="6"/>
  <c r="E1490" i="6" s="1"/>
  <c r="B1490" i="6"/>
  <c r="C1490" i="6"/>
  <c r="K1478" i="6"/>
  <c r="I1478" i="6"/>
  <c r="J1478" i="6"/>
  <c r="H1478" i="6"/>
  <c r="G1478" i="6"/>
  <c r="F1478" i="6"/>
  <c r="D1478" i="6"/>
  <c r="E1478" i="6" s="1"/>
  <c r="C1478" i="6"/>
  <c r="B1478" i="6"/>
  <c r="K1466" i="6"/>
  <c r="I1466" i="6"/>
  <c r="J1466" i="6"/>
  <c r="H1466" i="6"/>
  <c r="G1466" i="6"/>
  <c r="F1466" i="6"/>
  <c r="D1466" i="6"/>
  <c r="E1466" i="6" s="1"/>
  <c r="C1466" i="6"/>
  <c r="B1466" i="6"/>
  <c r="K1454" i="6"/>
  <c r="I1454" i="6"/>
  <c r="J1454" i="6"/>
  <c r="H1454" i="6"/>
  <c r="G1454" i="6"/>
  <c r="F1454" i="6"/>
  <c r="D1454" i="6"/>
  <c r="E1454" i="6" s="1"/>
  <c r="B1454" i="6"/>
  <c r="K1442" i="6"/>
  <c r="I1442" i="6"/>
  <c r="J1442" i="6"/>
  <c r="H1442" i="6"/>
  <c r="G1442" i="6"/>
  <c r="F1442" i="6"/>
  <c r="D1442" i="6"/>
  <c r="E1442" i="6" s="1"/>
  <c r="B1442" i="6"/>
  <c r="C1442" i="6"/>
  <c r="K1430" i="6"/>
  <c r="I1430" i="6"/>
  <c r="J1430" i="6"/>
  <c r="H1430" i="6"/>
  <c r="G1430" i="6"/>
  <c r="F1430" i="6"/>
  <c r="D1430" i="6"/>
  <c r="E1430" i="6" s="1"/>
  <c r="B1430" i="6"/>
  <c r="C1430" i="6"/>
  <c r="K1418" i="6"/>
  <c r="I1418" i="6"/>
  <c r="J1418" i="6"/>
  <c r="H1418" i="6"/>
  <c r="G1418" i="6"/>
  <c r="F1418" i="6"/>
  <c r="D1418" i="6"/>
  <c r="E1418" i="6" s="1"/>
  <c r="B1418" i="6"/>
  <c r="C1418" i="6"/>
  <c r="K1406" i="6"/>
  <c r="I1406" i="6"/>
  <c r="J1406" i="6"/>
  <c r="H1406" i="6"/>
  <c r="G1406" i="6"/>
  <c r="F1406" i="6"/>
  <c r="D1406" i="6"/>
  <c r="E1406" i="6" s="1"/>
  <c r="C1406" i="6"/>
  <c r="B1406" i="6"/>
  <c r="K1394" i="6"/>
  <c r="I1394" i="6"/>
  <c r="J1394" i="6"/>
  <c r="H1394" i="6"/>
  <c r="G1394" i="6"/>
  <c r="F1394" i="6"/>
  <c r="D1394" i="6"/>
  <c r="E1394" i="6" s="1"/>
  <c r="C1394" i="6"/>
  <c r="B1394" i="6"/>
  <c r="K1382" i="6"/>
  <c r="I1382" i="6"/>
  <c r="J1382" i="6"/>
  <c r="H1382" i="6"/>
  <c r="G1382" i="6"/>
  <c r="F1382" i="6"/>
  <c r="D1382" i="6"/>
  <c r="E1382" i="6" s="1"/>
  <c r="B1382" i="6"/>
  <c r="K1370" i="6"/>
  <c r="I1370" i="6"/>
  <c r="J1370" i="6"/>
  <c r="H1370" i="6"/>
  <c r="G1370" i="6"/>
  <c r="F1370" i="6"/>
  <c r="D1370" i="6"/>
  <c r="E1370" i="6" s="1"/>
  <c r="B1370" i="6"/>
  <c r="C1370" i="6"/>
  <c r="K1358" i="6"/>
  <c r="I1358" i="6"/>
  <c r="J1358" i="6"/>
  <c r="H1358" i="6"/>
  <c r="G1358" i="6"/>
  <c r="F1358" i="6"/>
  <c r="D1358" i="6"/>
  <c r="E1358" i="6" s="1"/>
  <c r="B1358" i="6"/>
  <c r="C1358" i="6"/>
  <c r="K1346" i="6"/>
  <c r="I1346" i="6"/>
  <c r="J1346" i="6"/>
  <c r="H1346" i="6"/>
  <c r="G1346" i="6"/>
  <c r="F1346" i="6"/>
  <c r="D1346" i="6"/>
  <c r="E1346" i="6" s="1"/>
  <c r="B1346" i="6"/>
  <c r="C1346" i="6"/>
  <c r="K1334" i="6"/>
  <c r="I1334" i="6"/>
  <c r="J1334" i="6"/>
  <c r="H1334" i="6"/>
  <c r="G1334" i="6"/>
  <c r="F1334" i="6"/>
  <c r="D1334" i="6"/>
  <c r="E1334" i="6" s="1"/>
  <c r="C1334" i="6"/>
  <c r="B1334" i="6"/>
  <c r="K1322" i="6"/>
  <c r="I1322" i="6"/>
  <c r="J1322" i="6"/>
  <c r="H1322" i="6"/>
  <c r="G1322" i="6"/>
  <c r="F1322" i="6"/>
  <c r="D1322" i="6"/>
  <c r="E1322" i="6" s="1"/>
  <c r="C1322" i="6"/>
  <c r="B1322" i="6"/>
  <c r="K1310" i="6"/>
  <c r="I1310" i="6"/>
  <c r="J1310" i="6"/>
  <c r="H1310" i="6"/>
  <c r="G1310" i="6"/>
  <c r="F1310" i="6"/>
  <c r="D1310" i="6"/>
  <c r="E1310" i="6" s="1"/>
  <c r="B1310" i="6"/>
  <c r="K1298" i="6"/>
  <c r="I1298" i="6"/>
  <c r="J1298" i="6"/>
  <c r="H1298" i="6"/>
  <c r="G1298" i="6"/>
  <c r="F1298" i="6"/>
  <c r="D1298" i="6"/>
  <c r="E1298" i="6" s="1"/>
  <c r="B1298" i="6"/>
  <c r="C1298" i="6"/>
  <c r="K1286" i="6"/>
  <c r="I1286" i="6"/>
  <c r="J1286" i="6"/>
  <c r="H1286" i="6"/>
  <c r="G1286" i="6"/>
  <c r="F1286" i="6"/>
  <c r="D1286" i="6"/>
  <c r="E1286" i="6" s="1"/>
  <c r="B1286" i="6"/>
  <c r="C1286" i="6"/>
  <c r="K1274" i="6"/>
  <c r="I1274" i="6"/>
  <c r="J1274" i="6"/>
  <c r="H1274" i="6"/>
  <c r="G1274" i="6"/>
  <c r="F1274" i="6"/>
  <c r="D1274" i="6"/>
  <c r="E1274" i="6" s="1"/>
  <c r="B1274" i="6"/>
  <c r="C1274" i="6"/>
  <c r="K1262" i="6"/>
  <c r="I1262" i="6"/>
  <c r="J1262" i="6"/>
  <c r="H1262" i="6"/>
  <c r="G1262" i="6"/>
  <c r="F1262" i="6"/>
  <c r="D1262" i="6"/>
  <c r="E1262" i="6" s="1"/>
  <c r="C1262" i="6"/>
  <c r="B1262" i="6"/>
  <c r="K1250" i="6"/>
  <c r="I1250" i="6"/>
  <c r="J1250" i="6"/>
  <c r="H1250" i="6"/>
  <c r="G1250" i="6"/>
  <c r="F1250" i="6"/>
  <c r="D1250" i="6"/>
  <c r="E1250" i="6" s="1"/>
  <c r="C1250" i="6"/>
  <c r="B1250" i="6"/>
  <c r="K1238" i="6"/>
  <c r="I1238" i="6"/>
  <c r="J1238" i="6"/>
  <c r="H1238" i="6"/>
  <c r="G1238" i="6"/>
  <c r="F1238" i="6"/>
  <c r="D1238" i="6"/>
  <c r="E1238" i="6" s="1"/>
  <c r="B1238" i="6"/>
  <c r="K1226" i="6"/>
  <c r="I1226" i="6"/>
  <c r="J1226" i="6"/>
  <c r="H1226" i="6"/>
  <c r="G1226" i="6"/>
  <c r="F1226" i="6"/>
  <c r="D1226" i="6"/>
  <c r="E1226" i="6" s="1"/>
  <c r="B1226" i="6"/>
  <c r="C1226" i="6"/>
  <c r="K1214" i="6"/>
  <c r="I1214" i="6"/>
  <c r="J1214" i="6"/>
  <c r="H1214" i="6"/>
  <c r="G1214" i="6"/>
  <c r="F1214" i="6"/>
  <c r="D1214" i="6"/>
  <c r="E1214" i="6" s="1"/>
  <c r="B1214" i="6"/>
  <c r="C1214" i="6"/>
  <c r="K1202" i="6"/>
  <c r="I1202" i="6"/>
  <c r="J1202" i="6"/>
  <c r="H1202" i="6"/>
  <c r="F1202" i="6"/>
  <c r="G1202" i="6"/>
  <c r="D1202" i="6"/>
  <c r="E1202" i="6" s="1"/>
  <c r="B1202" i="6"/>
  <c r="C1202" i="6"/>
  <c r="K1190" i="6"/>
  <c r="I1190" i="6"/>
  <c r="J1190" i="6"/>
  <c r="H1190" i="6"/>
  <c r="G1190" i="6"/>
  <c r="F1190" i="6"/>
  <c r="D1190" i="6"/>
  <c r="E1190" i="6" s="1"/>
  <c r="C1190" i="6"/>
  <c r="B1190" i="6"/>
  <c r="K1178" i="6"/>
  <c r="I1178" i="6"/>
  <c r="J1178" i="6"/>
  <c r="H1178" i="6"/>
  <c r="G1178" i="6"/>
  <c r="F1178" i="6"/>
  <c r="D1178" i="6"/>
  <c r="E1178" i="6" s="1"/>
  <c r="C1178" i="6"/>
  <c r="B1178" i="6"/>
  <c r="K1166" i="6"/>
  <c r="I1166" i="6"/>
  <c r="J1166" i="6"/>
  <c r="H1166" i="6"/>
  <c r="G1166" i="6"/>
  <c r="F1166" i="6"/>
  <c r="D1166" i="6"/>
  <c r="E1166" i="6" s="1"/>
  <c r="B1166" i="6"/>
  <c r="K1154" i="6"/>
  <c r="I1154" i="6"/>
  <c r="J1154" i="6"/>
  <c r="H1154" i="6"/>
  <c r="G1154" i="6"/>
  <c r="F1154" i="6"/>
  <c r="D1154" i="6"/>
  <c r="E1154" i="6" s="1"/>
  <c r="B1154" i="6"/>
  <c r="C1154" i="6"/>
  <c r="K1142" i="6"/>
  <c r="I1142" i="6"/>
  <c r="J1142" i="6"/>
  <c r="H1142" i="6"/>
  <c r="G1142" i="6"/>
  <c r="F1142" i="6"/>
  <c r="D1142" i="6"/>
  <c r="E1142" i="6" s="1"/>
  <c r="B1142" i="6"/>
  <c r="C1142" i="6"/>
  <c r="K1130" i="6"/>
  <c r="I1130" i="6"/>
  <c r="J1130" i="6"/>
  <c r="H1130" i="6"/>
  <c r="G1130" i="6"/>
  <c r="F1130" i="6"/>
  <c r="D1130" i="6"/>
  <c r="E1130" i="6" s="1"/>
  <c r="B1130" i="6"/>
  <c r="C1130" i="6"/>
  <c r="K1118" i="6"/>
  <c r="I1118" i="6"/>
  <c r="J1118" i="6"/>
  <c r="H1118" i="6"/>
  <c r="G1118" i="6"/>
  <c r="F1118" i="6"/>
  <c r="D1118" i="6"/>
  <c r="E1118" i="6" s="1"/>
  <c r="C1118" i="6"/>
  <c r="B1118" i="6"/>
  <c r="K1106" i="6"/>
  <c r="I1106" i="6"/>
  <c r="J1106" i="6"/>
  <c r="H1106" i="6"/>
  <c r="G1106" i="6"/>
  <c r="F1106" i="6"/>
  <c r="D1106" i="6"/>
  <c r="E1106" i="6" s="1"/>
  <c r="C1106" i="6"/>
  <c r="B1106" i="6"/>
  <c r="K1094" i="6"/>
  <c r="I1094" i="6"/>
  <c r="J1094" i="6"/>
  <c r="H1094" i="6"/>
  <c r="G1094" i="6"/>
  <c r="F1094" i="6"/>
  <c r="D1094" i="6"/>
  <c r="E1094" i="6" s="1"/>
  <c r="B1094" i="6"/>
  <c r="K1082" i="6"/>
  <c r="I1082" i="6"/>
  <c r="J1082" i="6"/>
  <c r="H1082" i="6"/>
  <c r="G1082" i="6"/>
  <c r="F1082" i="6"/>
  <c r="D1082" i="6"/>
  <c r="E1082" i="6" s="1"/>
  <c r="B1082" i="6"/>
  <c r="C1082" i="6"/>
  <c r="K1070" i="6"/>
  <c r="I1070" i="6"/>
  <c r="J1070" i="6"/>
  <c r="H1070" i="6"/>
  <c r="G1070" i="6"/>
  <c r="F1070" i="6"/>
  <c r="D1070" i="6"/>
  <c r="E1070" i="6" s="1"/>
  <c r="B1070" i="6"/>
  <c r="C1070" i="6"/>
  <c r="K1058" i="6"/>
  <c r="I1058" i="6"/>
  <c r="J1058" i="6"/>
  <c r="H1058" i="6"/>
  <c r="G1058" i="6"/>
  <c r="F1058" i="6"/>
  <c r="D1058" i="6"/>
  <c r="E1058" i="6" s="1"/>
  <c r="B1058" i="6"/>
  <c r="C1058" i="6"/>
  <c r="K1046" i="6"/>
  <c r="I1046" i="6"/>
  <c r="J1046" i="6"/>
  <c r="H1046" i="6"/>
  <c r="G1046" i="6"/>
  <c r="F1046" i="6"/>
  <c r="D1046" i="6"/>
  <c r="E1046" i="6" s="1"/>
  <c r="C1046" i="6"/>
  <c r="B1046" i="6"/>
  <c r="K1034" i="6"/>
  <c r="I1034" i="6"/>
  <c r="J1034" i="6"/>
  <c r="H1034" i="6"/>
  <c r="G1034" i="6"/>
  <c r="F1034" i="6"/>
  <c r="D1034" i="6"/>
  <c r="E1034" i="6" s="1"/>
  <c r="C1034" i="6"/>
  <c r="B1034" i="6"/>
  <c r="K1022" i="6"/>
  <c r="I1022" i="6"/>
  <c r="J1022" i="6"/>
  <c r="H1022" i="6"/>
  <c r="G1022" i="6"/>
  <c r="F1022" i="6"/>
  <c r="D1022" i="6"/>
  <c r="E1022" i="6" s="1"/>
  <c r="B1022" i="6"/>
  <c r="K1010" i="6"/>
  <c r="I1010" i="6"/>
  <c r="J1010" i="6"/>
  <c r="H1010" i="6"/>
  <c r="G1010" i="6"/>
  <c r="F1010" i="6"/>
  <c r="D1010" i="6"/>
  <c r="E1010" i="6" s="1"/>
  <c r="B1010" i="6"/>
  <c r="C1010" i="6"/>
  <c r="K998" i="6"/>
  <c r="I998" i="6"/>
  <c r="J998" i="6"/>
  <c r="H998" i="6"/>
  <c r="F998" i="6"/>
  <c r="G998" i="6"/>
  <c r="D998" i="6"/>
  <c r="E998" i="6" s="1"/>
  <c r="B998" i="6"/>
  <c r="C998" i="6"/>
  <c r="K986" i="6"/>
  <c r="I986" i="6"/>
  <c r="J986" i="6"/>
  <c r="H986" i="6"/>
  <c r="G986" i="6"/>
  <c r="F986" i="6"/>
  <c r="D986" i="6"/>
  <c r="E986" i="6" s="1"/>
  <c r="B986" i="6"/>
  <c r="C986" i="6"/>
  <c r="K974" i="6"/>
  <c r="I974" i="6"/>
  <c r="J974" i="6"/>
  <c r="H974" i="6"/>
  <c r="G974" i="6"/>
  <c r="F974" i="6"/>
  <c r="D974" i="6"/>
  <c r="E974" i="6" s="1"/>
  <c r="C974" i="6"/>
  <c r="B974" i="6"/>
  <c r="K962" i="6"/>
  <c r="I962" i="6"/>
  <c r="J962" i="6"/>
  <c r="H962" i="6"/>
  <c r="G962" i="6"/>
  <c r="F962" i="6"/>
  <c r="D962" i="6"/>
  <c r="E962" i="6" s="1"/>
  <c r="C962" i="6"/>
  <c r="B962" i="6"/>
  <c r="K950" i="6"/>
  <c r="I950" i="6"/>
  <c r="J950" i="6"/>
  <c r="H950" i="6"/>
  <c r="G950" i="6"/>
  <c r="F950" i="6"/>
  <c r="D950" i="6"/>
  <c r="E950" i="6" s="1"/>
  <c r="B950" i="6"/>
  <c r="K938" i="6"/>
  <c r="I938" i="6"/>
  <c r="J938" i="6"/>
  <c r="H938" i="6"/>
  <c r="G938" i="6"/>
  <c r="F938" i="6"/>
  <c r="D938" i="6"/>
  <c r="E938" i="6" s="1"/>
  <c r="B938" i="6"/>
  <c r="C938" i="6"/>
  <c r="K926" i="6"/>
  <c r="I926" i="6"/>
  <c r="J926" i="6"/>
  <c r="H926" i="6"/>
  <c r="G926" i="6"/>
  <c r="F926" i="6"/>
  <c r="D926" i="6"/>
  <c r="E926" i="6" s="1"/>
  <c r="B926" i="6"/>
  <c r="C926" i="6"/>
  <c r="K914" i="6"/>
  <c r="I914" i="6"/>
  <c r="J914" i="6"/>
  <c r="H914" i="6"/>
  <c r="G914" i="6"/>
  <c r="F914" i="6"/>
  <c r="D914" i="6"/>
  <c r="E914" i="6" s="1"/>
  <c r="B914" i="6"/>
  <c r="C914" i="6"/>
  <c r="K902" i="6"/>
  <c r="I902" i="6"/>
  <c r="J902" i="6"/>
  <c r="H902" i="6"/>
  <c r="G902" i="6"/>
  <c r="F902" i="6"/>
  <c r="D902" i="6"/>
  <c r="E902" i="6" s="1"/>
  <c r="C902" i="6"/>
  <c r="B902" i="6"/>
  <c r="K890" i="6"/>
  <c r="I890" i="6"/>
  <c r="J890" i="6"/>
  <c r="H890" i="6"/>
  <c r="G890" i="6"/>
  <c r="F890" i="6"/>
  <c r="D890" i="6"/>
  <c r="E890" i="6" s="1"/>
  <c r="C890" i="6"/>
  <c r="B890" i="6"/>
  <c r="K878" i="6"/>
  <c r="I878" i="6"/>
  <c r="J878" i="6"/>
  <c r="H878" i="6"/>
  <c r="G878" i="6"/>
  <c r="F878" i="6"/>
  <c r="D878" i="6"/>
  <c r="E878" i="6" s="1"/>
  <c r="B878" i="6"/>
  <c r="K866" i="6"/>
  <c r="I866" i="6"/>
  <c r="J866" i="6"/>
  <c r="H866" i="6"/>
  <c r="G866" i="6"/>
  <c r="F866" i="6"/>
  <c r="D866" i="6"/>
  <c r="E866" i="6" s="1"/>
  <c r="B866" i="6"/>
  <c r="C866" i="6"/>
  <c r="K854" i="6"/>
  <c r="I854" i="6"/>
  <c r="J854" i="6"/>
  <c r="H854" i="6"/>
  <c r="G854" i="6"/>
  <c r="F854" i="6"/>
  <c r="D854" i="6"/>
  <c r="E854" i="6" s="1"/>
  <c r="B854" i="6"/>
  <c r="C854" i="6"/>
  <c r="K842" i="6"/>
  <c r="I842" i="6"/>
  <c r="J842" i="6"/>
  <c r="H842" i="6"/>
  <c r="G842" i="6"/>
  <c r="F842" i="6"/>
  <c r="D842" i="6"/>
  <c r="E842" i="6" s="1"/>
  <c r="B842" i="6"/>
  <c r="C842" i="6"/>
  <c r="K830" i="6"/>
  <c r="I830" i="6"/>
  <c r="J830" i="6"/>
  <c r="H830" i="6"/>
  <c r="G830" i="6"/>
  <c r="F830" i="6"/>
  <c r="D830" i="6"/>
  <c r="E830" i="6" s="1"/>
  <c r="C830" i="6"/>
  <c r="B830" i="6"/>
  <c r="K818" i="6"/>
  <c r="I818" i="6"/>
  <c r="J818" i="6"/>
  <c r="H818" i="6"/>
  <c r="G818" i="6"/>
  <c r="F818" i="6"/>
  <c r="D818" i="6"/>
  <c r="E818" i="6" s="1"/>
  <c r="C818" i="6"/>
  <c r="B818" i="6"/>
  <c r="K806" i="6"/>
  <c r="I806" i="6"/>
  <c r="J806" i="6"/>
  <c r="H806" i="6"/>
  <c r="G806" i="6"/>
  <c r="F806" i="6"/>
  <c r="D806" i="6"/>
  <c r="E806" i="6" s="1"/>
  <c r="B806" i="6"/>
  <c r="K794" i="6"/>
  <c r="I794" i="6"/>
  <c r="J794" i="6"/>
  <c r="H794" i="6"/>
  <c r="G794" i="6"/>
  <c r="F794" i="6"/>
  <c r="D794" i="6"/>
  <c r="E794" i="6" s="1"/>
  <c r="B794" i="6"/>
  <c r="C794" i="6"/>
  <c r="K782" i="6"/>
  <c r="I782" i="6"/>
  <c r="J782" i="6"/>
  <c r="H782" i="6"/>
  <c r="G782" i="6"/>
  <c r="F782" i="6"/>
  <c r="D782" i="6"/>
  <c r="E782" i="6" s="1"/>
  <c r="B782" i="6"/>
  <c r="C782" i="6"/>
  <c r="K770" i="6"/>
  <c r="I770" i="6"/>
  <c r="J770" i="6"/>
  <c r="H770" i="6"/>
  <c r="G770" i="6"/>
  <c r="F770" i="6"/>
  <c r="D770" i="6"/>
  <c r="E770" i="6" s="1"/>
  <c r="B770" i="6"/>
  <c r="C770" i="6"/>
  <c r="K758" i="6"/>
  <c r="I758" i="6"/>
  <c r="J758" i="6"/>
  <c r="H758" i="6"/>
  <c r="G758" i="6"/>
  <c r="F758" i="6"/>
  <c r="D758" i="6"/>
  <c r="E758" i="6" s="1"/>
  <c r="C758" i="6"/>
  <c r="B758" i="6"/>
  <c r="K746" i="6"/>
  <c r="I746" i="6"/>
  <c r="J746" i="6"/>
  <c r="H746" i="6"/>
  <c r="G746" i="6"/>
  <c r="F746" i="6"/>
  <c r="D746" i="6"/>
  <c r="E746" i="6" s="1"/>
  <c r="C746" i="6"/>
  <c r="B746" i="6"/>
  <c r="K734" i="6"/>
  <c r="I734" i="6"/>
  <c r="J734" i="6"/>
  <c r="H734" i="6"/>
  <c r="G734" i="6"/>
  <c r="F734" i="6"/>
  <c r="D734" i="6"/>
  <c r="E734" i="6" s="1"/>
  <c r="B734" i="6"/>
  <c r="K722" i="6"/>
  <c r="I722" i="6"/>
  <c r="J722" i="6"/>
  <c r="H722" i="6"/>
  <c r="G722" i="6"/>
  <c r="F722" i="6"/>
  <c r="D722" i="6"/>
  <c r="E722" i="6" s="1"/>
  <c r="B722" i="6"/>
  <c r="C722" i="6"/>
  <c r="K710" i="6"/>
  <c r="I710" i="6"/>
  <c r="J710" i="6"/>
  <c r="H710" i="6"/>
  <c r="G710" i="6"/>
  <c r="F710" i="6"/>
  <c r="D710" i="6"/>
  <c r="E710" i="6" s="1"/>
  <c r="B710" i="6"/>
  <c r="C710" i="6"/>
  <c r="K698" i="6"/>
  <c r="I698" i="6"/>
  <c r="J698" i="6"/>
  <c r="H698" i="6"/>
  <c r="G698" i="6"/>
  <c r="F698" i="6"/>
  <c r="D698" i="6"/>
  <c r="E698" i="6" s="1"/>
  <c r="B698" i="6"/>
  <c r="C698" i="6"/>
  <c r="K686" i="6"/>
  <c r="I686" i="6"/>
  <c r="J686" i="6"/>
  <c r="H686" i="6"/>
  <c r="F686" i="6"/>
  <c r="G686" i="6"/>
  <c r="D686" i="6"/>
  <c r="E686" i="6" s="1"/>
  <c r="C686" i="6"/>
  <c r="B686" i="6"/>
  <c r="K674" i="6"/>
  <c r="I674" i="6"/>
  <c r="J674" i="6"/>
  <c r="H674" i="6"/>
  <c r="G674" i="6"/>
  <c r="F674" i="6"/>
  <c r="D674" i="6"/>
  <c r="E674" i="6" s="1"/>
  <c r="C674" i="6"/>
  <c r="B674" i="6"/>
  <c r="K662" i="6"/>
  <c r="I662" i="6"/>
  <c r="J662" i="6"/>
  <c r="H662" i="6"/>
  <c r="G662" i="6"/>
  <c r="F662" i="6"/>
  <c r="D662" i="6"/>
  <c r="E662" i="6" s="1"/>
  <c r="B662" i="6"/>
  <c r="K650" i="6"/>
  <c r="I650" i="6"/>
  <c r="J650" i="6"/>
  <c r="H650" i="6"/>
  <c r="G650" i="6"/>
  <c r="F650" i="6"/>
  <c r="D650" i="6"/>
  <c r="E650" i="6" s="1"/>
  <c r="B650" i="6"/>
  <c r="C650" i="6"/>
  <c r="K638" i="6"/>
  <c r="I638" i="6"/>
  <c r="J638" i="6"/>
  <c r="H638" i="6"/>
  <c r="G638" i="6"/>
  <c r="F638" i="6"/>
  <c r="D638" i="6"/>
  <c r="E638" i="6" s="1"/>
  <c r="B638" i="6"/>
  <c r="C638" i="6"/>
  <c r="K626" i="6"/>
  <c r="I626" i="6"/>
  <c r="J626" i="6"/>
  <c r="H626" i="6"/>
  <c r="G626" i="6"/>
  <c r="F626" i="6"/>
  <c r="D626" i="6"/>
  <c r="E626" i="6" s="1"/>
  <c r="B626" i="6"/>
  <c r="C626" i="6"/>
  <c r="K614" i="6"/>
  <c r="I614" i="6"/>
  <c r="J614" i="6"/>
  <c r="H614" i="6"/>
  <c r="G614" i="6"/>
  <c r="F614" i="6"/>
  <c r="D614" i="6"/>
  <c r="E614" i="6" s="1"/>
  <c r="C614" i="6"/>
  <c r="B614" i="6"/>
  <c r="K602" i="6"/>
  <c r="I602" i="6"/>
  <c r="J602" i="6"/>
  <c r="H602" i="6"/>
  <c r="G602" i="6"/>
  <c r="F602" i="6"/>
  <c r="D602" i="6"/>
  <c r="E602" i="6" s="1"/>
  <c r="C602" i="6"/>
  <c r="B602" i="6"/>
  <c r="K590" i="6"/>
  <c r="I590" i="6"/>
  <c r="J590" i="6"/>
  <c r="H590" i="6"/>
  <c r="G590" i="6"/>
  <c r="F590" i="6"/>
  <c r="D590" i="6"/>
  <c r="E590" i="6" s="1"/>
  <c r="B590" i="6"/>
  <c r="K578" i="6"/>
  <c r="I578" i="6"/>
  <c r="J578" i="6"/>
  <c r="H578" i="6"/>
  <c r="G578" i="6"/>
  <c r="F578" i="6"/>
  <c r="D578" i="6"/>
  <c r="E578" i="6" s="1"/>
  <c r="B578" i="6"/>
  <c r="C578" i="6"/>
  <c r="K566" i="6"/>
  <c r="I566" i="6"/>
  <c r="J566" i="6"/>
  <c r="H566" i="6"/>
  <c r="G566" i="6"/>
  <c r="F566" i="6"/>
  <c r="D566" i="6"/>
  <c r="E566" i="6" s="1"/>
  <c r="B566" i="6"/>
  <c r="C566" i="6"/>
  <c r="K554" i="6"/>
  <c r="I554" i="6"/>
  <c r="J554" i="6"/>
  <c r="H554" i="6"/>
  <c r="G554" i="6"/>
  <c r="F554" i="6"/>
  <c r="D554" i="6"/>
  <c r="E554" i="6" s="1"/>
  <c r="B554" i="6"/>
  <c r="C554" i="6"/>
  <c r="K542" i="6"/>
  <c r="I542" i="6"/>
  <c r="J542" i="6"/>
  <c r="H542" i="6"/>
  <c r="G542" i="6"/>
  <c r="F542" i="6"/>
  <c r="D542" i="6"/>
  <c r="E542" i="6" s="1"/>
  <c r="C542" i="6"/>
  <c r="B542" i="6"/>
  <c r="K530" i="6"/>
  <c r="I530" i="6"/>
  <c r="J530" i="6"/>
  <c r="H530" i="6"/>
  <c r="G530" i="6"/>
  <c r="F530" i="6"/>
  <c r="D530" i="6"/>
  <c r="E530" i="6" s="1"/>
  <c r="C530" i="6"/>
  <c r="B530" i="6"/>
  <c r="K518" i="6"/>
  <c r="I518" i="6"/>
  <c r="J518" i="6"/>
  <c r="H518" i="6"/>
  <c r="G518" i="6"/>
  <c r="F518" i="6"/>
  <c r="D518" i="6"/>
  <c r="E518" i="6" s="1"/>
  <c r="B518" i="6"/>
  <c r="K506" i="6"/>
  <c r="I506" i="6"/>
  <c r="J506" i="6"/>
  <c r="H506" i="6"/>
  <c r="G506" i="6"/>
  <c r="F506" i="6"/>
  <c r="D506" i="6"/>
  <c r="E506" i="6" s="1"/>
  <c r="B506" i="6"/>
  <c r="C506" i="6"/>
  <c r="K494" i="6"/>
  <c r="I494" i="6"/>
  <c r="J494" i="6"/>
  <c r="H494" i="6"/>
  <c r="G494" i="6"/>
  <c r="F494" i="6"/>
  <c r="D494" i="6"/>
  <c r="E494" i="6" s="1"/>
  <c r="B494" i="6"/>
  <c r="C494" i="6"/>
  <c r="K482" i="6"/>
  <c r="I482" i="6"/>
  <c r="J482" i="6"/>
  <c r="H482" i="6"/>
  <c r="G482" i="6"/>
  <c r="F482" i="6"/>
  <c r="D482" i="6"/>
  <c r="E482" i="6" s="1"/>
  <c r="B482" i="6"/>
  <c r="C482" i="6"/>
  <c r="K470" i="6"/>
  <c r="I470" i="6"/>
  <c r="J470" i="6"/>
  <c r="H470" i="6"/>
  <c r="G470" i="6"/>
  <c r="F470" i="6"/>
  <c r="D470" i="6"/>
  <c r="E470" i="6" s="1"/>
  <c r="C470" i="6"/>
  <c r="B470" i="6"/>
  <c r="K458" i="6"/>
  <c r="I458" i="6"/>
  <c r="J458" i="6"/>
  <c r="H458" i="6"/>
  <c r="G458" i="6"/>
  <c r="F458" i="6"/>
  <c r="D458" i="6"/>
  <c r="E458" i="6" s="1"/>
  <c r="C458" i="6"/>
  <c r="B458" i="6"/>
  <c r="K446" i="6"/>
  <c r="I446" i="6"/>
  <c r="J446" i="6"/>
  <c r="H446" i="6"/>
  <c r="G446" i="6"/>
  <c r="F446" i="6"/>
  <c r="D446" i="6"/>
  <c r="E446" i="6" s="1"/>
  <c r="B446" i="6"/>
  <c r="K434" i="6"/>
  <c r="I434" i="6"/>
  <c r="J434" i="6"/>
  <c r="H434" i="6"/>
  <c r="G434" i="6"/>
  <c r="F434" i="6"/>
  <c r="D434" i="6"/>
  <c r="E434" i="6" s="1"/>
  <c r="B434" i="6"/>
  <c r="C434" i="6"/>
  <c r="K422" i="6"/>
  <c r="I422" i="6"/>
  <c r="J422" i="6"/>
  <c r="H422" i="6"/>
  <c r="G422" i="6"/>
  <c r="F422" i="6"/>
  <c r="D422" i="6"/>
  <c r="E422" i="6" s="1"/>
  <c r="B422" i="6"/>
  <c r="C422" i="6"/>
  <c r="K410" i="6"/>
  <c r="I410" i="6"/>
  <c r="J410" i="6"/>
  <c r="H410" i="6"/>
  <c r="G410" i="6"/>
  <c r="F410" i="6"/>
  <c r="D410" i="6"/>
  <c r="E410" i="6" s="1"/>
  <c r="B410" i="6"/>
  <c r="C410" i="6"/>
  <c r="K398" i="6"/>
  <c r="I398" i="6"/>
  <c r="J398" i="6"/>
  <c r="H398" i="6"/>
  <c r="F398" i="6"/>
  <c r="G398" i="6"/>
  <c r="D398" i="6"/>
  <c r="E398" i="6" s="1"/>
  <c r="C398" i="6"/>
  <c r="B398" i="6"/>
  <c r="K386" i="6"/>
  <c r="I386" i="6"/>
  <c r="J386" i="6"/>
  <c r="H386" i="6"/>
  <c r="G386" i="6"/>
  <c r="F386" i="6"/>
  <c r="D386" i="6"/>
  <c r="E386" i="6" s="1"/>
  <c r="C386" i="6"/>
  <c r="B386" i="6"/>
  <c r="K374" i="6"/>
  <c r="I374" i="6"/>
  <c r="J374" i="6"/>
  <c r="H374" i="6"/>
  <c r="G374" i="6"/>
  <c r="F374" i="6"/>
  <c r="D374" i="6"/>
  <c r="E374" i="6" s="1"/>
  <c r="B374" i="6"/>
  <c r="K362" i="6"/>
  <c r="I362" i="6"/>
  <c r="J362" i="6"/>
  <c r="H362" i="6"/>
  <c r="G362" i="6"/>
  <c r="F362" i="6"/>
  <c r="D362" i="6"/>
  <c r="E362" i="6" s="1"/>
  <c r="B362" i="6"/>
  <c r="C362" i="6"/>
  <c r="K350" i="6"/>
  <c r="I350" i="6"/>
  <c r="J350" i="6"/>
  <c r="H350" i="6"/>
  <c r="G350" i="6"/>
  <c r="F350" i="6"/>
  <c r="D350" i="6"/>
  <c r="E350" i="6" s="1"/>
  <c r="B350" i="6"/>
  <c r="C350" i="6"/>
  <c r="K338" i="6"/>
  <c r="I338" i="6"/>
  <c r="J338" i="6"/>
  <c r="H338" i="6"/>
  <c r="G338" i="6"/>
  <c r="F338" i="6"/>
  <c r="D338" i="6"/>
  <c r="E338" i="6" s="1"/>
  <c r="B338" i="6"/>
  <c r="C338" i="6"/>
  <c r="K326" i="6"/>
  <c r="I326" i="6"/>
  <c r="J326" i="6"/>
  <c r="H326" i="6"/>
  <c r="G326" i="6"/>
  <c r="F326" i="6"/>
  <c r="D326" i="6"/>
  <c r="E326" i="6" s="1"/>
  <c r="C326" i="6"/>
  <c r="B326" i="6"/>
  <c r="K314" i="6"/>
  <c r="I314" i="6"/>
  <c r="J314" i="6"/>
  <c r="H314" i="6"/>
  <c r="G314" i="6"/>
  <c r="F314" i="6"/>
  <c r="D314" i="6"/>
  <c r="E314" i="6" s="1"/>
  <c r="C314" i="6"/>
  <c r="B314" i="6"/>
  <c r="K302" i="6"/>
  <c r="I302" i="6"/>
  <c r="J302" i="6"/>
  <c r="H302" i="6"/>
  <c r="G302" i="6"/>
  <c r="F302" i="6"/>
  <c r="D302" i="6"/>
  <c r="E302" i="6" s="1"/>
  <c r="B302" i="6"/>
  <c r="K290" i="6"/>
  <c r="I290" i="6"/>
  <c r="J290" i="6"/>
  <c r="H290" i="6"/>
  <c r="G290" i="6"/>
  <c r="F290" i="6"/>
  <c r="D290" i="6"/>
  <c r="E290" i="6" s="1"/>
  <c r="B290" i="6"/>
  <c r="C290" i="6"/>
  <c r="K278" i="6"/>
  <c r="I278" i="6"/>
  <c r="J278" i="6"/>
  <c r="H278" i="6"/>
  <c r="G278" i="6"/>
  <c r="F278" i="6"/>
  <c r="D278" i="6"/>
  <c r="E278" i="6" s="1"/>
  <c r="B278" i="6"/>
  <c r="C278" i="6"/>
  <c r="K266" i="6"/>
  <c r="I266" i="6"/>
  <c r="J266" i="6"/>
  <c r="H266" i="6"/>
  <c r="G266" i="6"/>
  <c r="F266" i="6"/>
  <c r="D266" i="6"/>
  <c r="E266" i="6" s="1"/>
  <c r="C266" i="6"/>
  <c r="B266" i="6"/>
  <c r="K254" i="6"/>
  <c r="I254" i="6"/>
  <c r="J254" i="6"/>
  <c r="H254" i="6"/>
  <c r="G254" i="6"/>
  <c r="F254" i="6"/>
  <c r="C254" i="6"/>
  <c r="D254" i="6"/>
  <c r="E254" i="6" s="1"/>
  <c r="B254" i="6"/>
  <c r="K242" i="6"/>
  <c r="I242" i="6"/>
  <c r="J242" i="6"/>
  <c r="H242" i="6"/>
  <c r="G242" i="6"/>
  <c r="F242" i="6"/>
  <c r="C242" i="6"/>
  <c r="D242" i="6"/>
  <c r="E242" i="6" s="1"/>
  <c r="B242" i="6"/>
  <c r="K230" i="6"/>
  <c r="I230" i="6"/>
  <c r="J230" i="6"/>
  <c r="H230" i="6"/>
  <c r="G230" i="6"/>
  <c r="F230" i="6"/>
  <c r="C230" i="6"/>
  <c r="D230" i="6"/>
  <c r="E230" i="6" s="1"/>
  <c r="B230" i="6"/>
  <c r="K218" i="6"/>
  <c r="I218" i="6"/>
  <c r="J218" i="6"/>
  <c r="H218" i="6"/>
  <c r="G218" i="6"/>
  <c r="F218" i="6"/>
  <c r="D218" i="6"/>
  <c r="E218" i="6" s="1"/>
  <c r="C218" i="6"/>
  <c r="B218" i="6"/>
  <c r="K206" i="6"/>
  <c r="I206" i="6"/>
  <c r="J206" i="6"/>
  <c r="H206" i="6"/>
  <c r="G206" i="6"/>
  <c r="F206" i="6"/>
  <c r="C206" i="6"/>
  <c r="D206" i="6"/>
  <c r="E206" i="6" s="1"/>
  <c r="B206" i="6"/>
  <c r="K194" i="6"/>
  <c r="I194" i="6"/>
  <c r="J194" i="6"/>
  <c r="H194" i="6"/>
  <c r="G194" i="6"/>
  <c r="F194" i="6"/>
  <c r="C194" i="6"/>
  <c r="D194" i="6"/>
  <c r="E194" i="6" s="1"/>
  <c r="B194" i="6"/>
  <c r="K182" i="6"/>
  <c r="I182" i="6"/>
  <c r="J182" i="6"/>
  <c r="H182" i="6"/>
  <c r="G182" i="6"/>
  <c r="F182" i="6"/>
  <c r="C182" i="6"/>
  <c r="D182" i="6"/>
  <c r="E182" i="6" s="1"/>
  <c r="B182" i="6"/>
  <c r="K170" i="6"/>
  <c r="I170" i="6"/>
  <c r="J170" i="6"/>
  <c r="H170" i="6"/>
  <c r="G170" i="6"/>
  <c r="F170" i="6"/>
  <c r="D170" i="6"/>
  <c r="E170" i="6" s="1"/>
  <c r="C170" i="6"/>
  <c r="B170" i="6"/>
  <c r="K158" i="6"/>
  <c r="I158" i="6"/>
  <c r="J158" i="6"/>
  <c r="H158" i="6"/>
  <c r="G158" i="6"/>
  <c r="F158" i="6"/>
  <c r="C158" i="6"/>
  <c r="D158" i="6"/>
  <c r="E158" i="6" s="1"/>
  <c r="B158" i="6"/>
  <c r="K146" i="6"/>
  <c r="I146" i="6"/>
  <c r="J146" i="6"/>
  <c r="H146" i="6"/>
  <c r="G146" i="6"/>
  <c r="F146" i="6"/>
  <c r="C146" i="6"/>
  <c r="D146" i="6"/>
  <c r="E146" i="6" s="1"/>
  <c r="B146" i="6"/>
  <c r="K134" i="6"/>
  <c r="I134" i="6"/>
  <c r="J134" i="6"/>
  <c r="H134" i="6"/>
  <c r="G134" i="6"/>
  <c r="F134" i="6"/>
  <c r="C134" i="6"/>
  <c r="D134" i="6"/>
  <c r="E134" i="6" s="1"/>
  <c r="B134" i="6"/>
  <c r="K122" i="6"/>
  <c r="I122" i="6"/>
  <c r="J122" i="6"/>
  <c r="H122" i="6"/>
  <c r="G122" i="6"/>
  <c r="F122" i="6"/>
  <c r="D122" i="6"/>
  <c r="E122" i="6" s="1"/>
  <c r="C122" i="6"/>
  <c r="B122" i="6"/>
  <c r="K110" i="6"/>
  <c r="I110" i="6"/>
  <c r="J110" i="6"/>
  <c r="H110" i="6"/>
  <c r="G110" i="6"/>
  <c r="F110" i="6"/>
  <c r="C110" i="6"/>
  <c r="D110" i="6"/>
  <c r="E110" i="6" s="1"/>
  <c r="B110" i="6"/>
  <c r="K98" i="6"/>
  <c r="I98" i="6"/>
  <c r="J98" i="6"/>
  <c r="H98" i="6"/>
  <c r="G98" i="6"/>
  <c r="F98" i="6"/>
  <c r="C98" i="6"/>
  <c r="D98" i="6"/>
  <c r="E98" i="6" s="1"/>
  <c r="B98" i="6"/>
  <c r="K86" i="6"/>
  <c r="I86" i="6"/>
  <c r="J86" i="6"/>
  <c r="H86" i="6"/>
  <c r="G86" i="6"/>
  <c r="F86" i="6"/>
  <c r="C86" i="6"/>
  <c r="D86" i="6"/>
  <c r="E86" i="6" s="1"/>
  <c r="B86" i="6"/>
  <c r="K74" i="6"/>
  <c r="I74" i="6"/>
  <c r="J74" i="6"/>
  <c r="H74" i="6"/>
  <c r="G74" i="6"/>
  <c r="F74" i="6"/>
  <c r="D74" i="6"/>
  <c r="E74" i="6" s="1"/>
  <c r="C74" i="6"/>
  <c r="B74" i="6"/>
  <c r="K62" i="6"/>
  <c r="I62" i="6"/>
  <c r="J62" i="6"/>
  <c r="H62" i="6"/>
  <c r="G62" i="6"/>
  <c r="F62" i="6"/>
  <c r="C62" i="6"/>
  <c r="D62" i="6"/>
  <c r="E62" i="6" s="1"/>
  <c r="B62" i="6"/>
  <c r="K50" i="6"/>
  <c r="I50" i="6"/>
  <c r="J50" i="6"/>
  <c r="H50" i="6"/>
  <c r="G50" i="6"/>
  <c r="F50" i="6"/>
  <c r="C50" i="6"/>
  <c r="D50" i="6"/>
  <c r="E50" i="6" s="1"/>
  <c r="B50" i="6"/>
  <c r="K38" i="6"/>
  <c r="I38" i="6"/>
  <c r="J38" i="6"/>
  <c r="H38" i="6"/>
  <c r="G38" i="6"/>
  <c r="F38" i="6"/>
  <c r="C38" i="6"/>
  <c r="D38" i="6"/>
  <c r="E38" i="6" s="1"/>
  <c r="B38" i="6"/>
  <c r="K3392" i="6"/>
  <c r="I3392" i="6"/>
  <c r="J3392" i="6"/>
  <c r="H3392" i="6"/>
  <c r="G3392" i="6"/>
  <c r="F3392" i="6"/>
  <c r="D3392" i="6"/>
  <c r="E3392" i="6" s="1"/>
  <c r="C3392" i="6"/>
  <c r="B3392" i="6"/>
  <c r="K3380" i="6"/>
  <c r="I3380" i="6"/>
  <c r="J3380" i="6"/>
  <c r="H3380" i="6"/>
  <c r="G3380" i="6"/>
  <c r="F3380" i="6"/>
  <c r="D3380" i="6"/>
  <c r="E3380" i="6" s="1"/>
  <c r="C3380" i="6"/>
  <c r="B3380" i="6"/>
  <c r="K3368" i="6"/>
  <c r="I3368" i="6"/>
  <c r="J3368" i="6"/>
  <c r="H3368" i="6"/>
  <c r="G3368" i="6"/>
  <c r="F3368" i="6"/>
  <c r="D3368" i="6"/>
  <c r="E3368" i="6" s="1"/>
  <c r="C3368" i="6"/>
  <c r="B3368" i="6"/>
  <c r="K3356" i="6"/>
  <c r="I3356" i="6"/>
  <c r="J3356" i="6"/>
  <c r="H3356" i="6"/>
  <c r="G3356" i="6"/>
  <c r="F3356" i="6"/>
  <c r="D3356" i="6"/>
  <c r="E3356" i="6" s="1"/>
  <c r="C3356" i="6"/>
  <c r="B3356" i="6"/>
  <c r="K3344" i="6"/>
  <c r="I3344" i="6"/>
  <c r="J3344" i="6"/>
  <c r="H3344" i="6"/>
  <c r="G3344" i="6"/>
  <c r="F3344" i="6"/>
  <c r="D3344" i="6"/>
  <c r="E3344" i="6" s="1"/>
  <c r="C3344" i="6"/>
  <c r="B3344" i="6"/>
  <c r="K3332" i="6"/>
  <c r="I3332" i="6"/>
  <c r="J3332" i="6"/>
  <c r="H3332" i="6"/>
  <c r="G3332" i="6"/>
  <c r="F3332" i="6"/>
  <c r="D3332" i="6"/>
  <c r="E3332" i="6" s="1"/>
  <c r="C3332" i="6"/>
  <c r="B3332" i="6"/>
  <c r="K3320" i="6"/>
  <c r="I3320" i="6"/>
  <c r="J3320" i="6"/>
  <c r="H3320" i="6"/>
  <c r="G3320" i="6"/>
  <c r="F3320" i="6"/>
  <c r="D3320" i="6"/>
  <c r="E3320" i="6" s="1"/>
  <c r="C3320" i="6"/>
  <c r="B3320" i="6"/>
  <c r="K3308" i="6"/>
  <c r="I3308" i="6"/>
  <c r="J3308" i="6"/>
  <c r="H3308" i="6"/>
  <c r="G3308" i="6"/>
  <c r="F3308" i="6"/>
  <c r="D3308" i="6"/>
  <c r="E3308" i="6" s="1"/>
  <c r="C3308" i="6"/>
  <c r="B3308" i="6"/>
  <c r="K3296" i="6"/>
  <c r="I3296" i="6"/>
  <c r="J3296" i="6"/>
  <c r="H3296" i="6"/>
  <c r="G3296" i="6"/>
  <c r="F3296" i="6"/>
  <c r="D3296" i="6"/>
  <c r="E3296" i="6" s="1"/>
  <c r="C3296" i="6"/>
  <c r="B3296" i="6"/>
  <c r="K3284" i="6"/>
  <c r="I3284" i="6"/>
  <c r="J3284" i="6"/>
  <c r="H3284" i="6"/>
  <c r="G3284" i="6"/>
  <c r="F3284" i="6"/>
  <c r="D3284" i="6"/>
  <c r="E3284" i="6" s="1"/>
  <c r="C3284" i="6"/>
  <c r="B3284" i="6"/>
  <c r="K3272" i="6"/>
  <c r="I3272" i="6"/>
  <c r="J3272" i="6"/>
  <c r="H3272" i="6"/>
  <c r="G3272" i="6"/>
  <c r="F3272" i="6"/>
  <c r="D3272" i="6"/>
  <c r="E3272" i="6" s="1"/>
  <c r="C3272" i="6"/>
  <c r="B3272" i="6"/>
  <c r="K3260" i="6"/>
  <c r="I3260" i="6"/>
  <c r="J3260" i="6"/>
  <c r="H3260" i="6"/>
  <c r="G3260" i="6"/>
  <c r="F3260" i="6"/>
  <c r="D3260" i="6"/>
  <c r="E3260" i="6" s="1"/>
  <c r="C3260" i="6"/>
  <c r="B3260" i="6"/>
  <c r="K3248" i="6"/>
  <c r="I3248" i="6"/>
  <c r="J3248" i="6"/>
  <c r="H3248" i="6"/>
  <c r="G3248" i="6"/>
  <c r="F3248" i="6"/>
  <c r="D3248" i="6"/>
  <c r="E3248" i="6" s="1"/>
  <c r="C3248" i="6"/>
  <c r="B3248" i="6"/>
  <c r="K3236" i="6"/>
  <c r="I3236" i="6"/>
  <c r="J3236" i="6"/>
  <c r="H3236" i="6"/>
  <c r="G3236" i="6"/>
  <c r="F3236" i="6"/>
  <c r="D3236" i="6"/>
  <c r="E3236" i="6" s="1"/>
  <c r="C3236" i="6"/>
  <c r="B3236" i="6"/>
  <c r="K3224" i="6"/>
  <c r="I3224" i="6"/>
  <c r="J3224" i="6"/>
  <c r="H3224" i="6"/>
  <c r="G3224" i="6"/>
  <c r="F3224" i="6"/>
  <c r="D3224" i="6"/>
  <c r="E3224" i="6" s="1"/>
  <c r="C3224" i="6"/>
  <c r="B3224" i="6"/>
  <c r="K3212" i="6"/>
  <c r="I3212" i="6"/>
  <c r="J3212" i="6"/>
  <c r="H3212" i="6"/>
  <c r="G3212" i="6"/>
  <c r="F3212" i="6"/>
  <c r="D3212" i="6"/>
  <c r="E3212" i="6" s="1"/>
  <c r="C3212" i="6"/>
  <c r="B3212" i="6"/>
  <c r="K3200" i="6"/>
  <c r="I3200" i="6"/>
  <c r="J3200" i="6"/>
  <c r="H3200" i="6"/>
  <c r="G3200" i="6"/>
  <c r="F3200" i="6"/>
  <c r="D3200" i="6"/>
  <c r="E3200" i="6" s="1"/>
  <c r="C3200" i="6"/>
  <c r="B3200" i="6"/>
  <c r="K3188" i="6"/>
  <c r="I3188" i="6"/>
  <c r="J3188" i="6"/>
  <c r="H3188" i="6"/>
  <c r="G3188" i="6"/>
  <c r="F3188" i="6"/>
  <c r="D3188" i="6"/>
  <c r="E3188" i="6" s="1"/>
  <c r="C3188" i="6"/>
  <c r="B3188" i="6"/>
  <c r="K3176" i="6"/>
  <c r="I3176" i="6"/>
  <c r="J3176" i="6"/>
  <c r="H3176" i="6"/>
  <c r="G3176" i="6"/>
  <c r="F3176" i="6"/>
  <c r="D3176" i="6"/>
  <c r="E3176" i="6" s="1"/>
  <c r="C3176" i="6"/>
  <c r="B3176" i="6"/>
  <c r="K3164" i="6"/>
  <c r="I3164" i="6"/>
  <c r="J3164" i="6"/>
  <c r="H3164" i="6"/>
  <c r="G3164" i="6"/>
  <c r="F3164" i="6"/>
  <c r="D3164" i="6"/>
  <c r="E3164" i="6" s="1"/>
  <c r="C3164" i="6"/>
  <c r="B3164" i="6"/>
  <c r="K3152" i="6"/>
  <c r="I3152" i="6"/>
  <c r="J3152" i="6"/>
  <c r="H3152" i="6"/>
  <c r="G3152" i="6"/>
  <c r="F3152" i="6"/>
  <c r="D3152" i="6"/>
  <c r="E3152" i="6" s="1"/>
  <c r="C3152" i="6"/>
  <c r="B3152" i="6"/>
  <c r="K3140" i="6"/>
  <c r="I3140" i="6"/>
  <c r="J3140" i="6"/>
  <c r="H3140" i="6"/>
  <c r="G3140" i="6"/>
  <c r="F3140" i="6"/>
  <c r="D3140" i="6"/>
  <c r="E3140" i="6" s="1"/>
  <c r="C3140" i="6"/>
  <c r="B3140" i="6"/>
  <c r="K3128" i="6"/>
  <c r="I3128" i="6"/>
  <c r="J3128" i="6"/>
  <c r="H3128" i="6"/>
  <c r="G3128" i="6"/>
  <c r="F3128" i="6"/>
  <c r="D3128" i="6"/>
  <c r="E3128" i="6" s="1"/>
  <c r="C3128" i="6"/>
  <c r="B3128" i="6"/>
  <c r="K3116" i="6"/>
  <c r="I3116" i="6"/>
  <c r="J3116" i="6"/>
  <c r="H3116" i="6"/>
  <c r="G3116" i="6"/>
  <c r="F3116" i="6"/>
  <c r="D3116" i="6"/>
  <c r="E3116" i="6" s="1"/>
  <c r="C3116" i="6"/>
  <c r="B3116" i="6"/>
  <c r="K3104" i="6"/>
  <c r="I3104" i="6"/>
  <c r="J3104" i="6"/>
  <c r="H3104" i="6"/>
  <c r="G3104" i="6"/>
  <c r="F3104" i="6"/>
  <c r="D3104" i="6"/>
  <c r="E3104" i="6" s="1"/>
  <c r="C3104" i="6"/>
  <c r="B3104" i="6"/>
  <c r="K3092" i="6"/>
  <c r="I3092" i="6"/>
  <c r="J3092" i="6"/>
  <c r="H3092" i="6"/>
  <c r="G3092" i="6"/>
  <c r="F3092" i="6"/>
  <c r="D3092" i="6"/>
  <c r="E3092" i="6" s="1"/>
  <c r="C3092" i="6"/>
  <c r="B3092" i="6"/>
  <c r="K3080" i="6"/>
  <c r="I3080" i="6"/>
  <c r="J3080" i="6"/>
  <c r="H3080" i="6"/>
  <c r="G3080" i="6"/>
  <c r="F3080" i="6"/>
  <c r="D3080" i="6"/>
  <c r="E3080" i="6" s="1"/>
  <c r="C3080" i="6"/>
  <c r="B3080" i="6"/>
  <c r="K3068" i="6"/>
  <c r="I3068" i="6"/>
  <c r="J3068" i="6"/>
  <c r="H3068" i="6"/>
  <c r="G3068" i="6"/>
  <c r="F3068" i="6"/>
  <c r="D3068" i="6"/>
  <c r="E3068" i="6" s="1"/>
  <c r="C3068" i="6"/>
  <c r="B3068" i="6"/>
  <c r="K3056" i="6"/>
  <c r="I3056" i="6"/>
  <c r="J3056" i="6"/>
  <c r="H3056" i="6"/>
  <c r="G3056" i="6"/>
  <c r="F3056" i="6"/>
  <c r="D3056" i="6"/>
  <c r="E3056" i="6" s="1"/>
  <c r="C3056" i="6"/>
  <c r="B3056" i="6"/>
  <c r="K3044" i="6"/>
  <c r="I3044" i="6"/>
  <c r="J3044" i="6"/>
  <c r="H3044" i="6"/>
  <c r="G3044" i="6"/>
  <c r="F3044" i="6"/>
  <c r="D3044" i="6"/>
  <c r="E3044" i="6" s="1"/>
  <c r="C3044" i="6"/>
  <c r="B3044" i="6"/>
  <c r="K3032" i="6"/>
  <c r="I3032" i="6"/>
  <c r="J3032" i="6"/>
  <c r="H3032" i="6"/>
  <c r="G3032" i="6"/>
  <c r="F3032" i="6"/>
  <c r="D3032" i="6"/>
  <c r="E3032" i="6" s="1"/>
  <c r="C3032" i="6"/>
  <c r="B3032" i="6"/>
  <c r="K3020" i="6"/>
  <c r="I3020" i="6"/>
  <c r="J3020" i="6"/>
  <c r="H3020" i="6"/>
  <c r="G3020" i="6"/>
  <c r="F3020" i="6"/>
  <c r="D3020" i="6"/>
  <c r="E3020" i="6" s="1"/>
  <c r="C3020" i="6"/>
  <c r="B3020" i="6"/>
  <c r="K3008" i="6"/>
  <c r="I3008" i="6"/>
  <c r="J3008" i="6"/>
  <c r="H3008" i="6"/>
  <c r="G3008" i="6"/>
  <c r="F3008" i="6"/>
  <c r="D3008" i="6"/>
  <c r="E3008" i="6" s="1"/>
  <c r="C3008" i="6"/>
  <c r="B3008" i="6"/>
  <c r="K2996" i="6"/>
  <c r="I2996" i="6"/>
  <c r="J2996" i="6"/>
  <c r="H2996" i="6"/>
  <c r="G2996" i="6"/>
  <c r="F2996" i="6"/>
  <c r="D2996" i="6"/>
  <c r="E2996" i="6" s="1"/>
  <c r="C2996" i="6"/>
  <c r="B2996" i="6"/>
  <c r="K2984" i="6"/>
  <c r="I2984" i="6"/>
  <c r="J2984" i="6"/>
  <c r="H2984" i="6"/>
  <c r="G2984" i="6"/>
  <c r="F2984" i="6"/>
  <c r="D2984" i="6"/>
  <c r="E2984" i="6" s="1"/>
  <c r="C2984" i="6"/>
  <c r="B2984" i="6"/>
  <c r="K2972" i="6"/>
  <c r="I2972" i="6"/>
  <c r="J2972" i="6"/>
  <c r="H2972" i="6"/>
  <c r="G2972" i="6"/>
  <c r="F2972" i="6"/>
  <c r="D2972" i="6"/>
  <c r="E2972" i="6" s="1"/>
  <c r="C2972" i="6"/>
  <c r="B2972" i="6"/>
  <c r="K2960" i="6"/>
  <c r="I2960" i="6"/>
  <c r="J2960" i="6"/>
  <c r="H2960" i="6"/>
  <c r="G2960" i="6"/>
  <c r="F2960" i="6"/>
  <c r="D2960" i="6"/>
  <c r="E2960" i="6" s="1"/>
  <c r="C2960" i="6"/>
  <c r="B2960" i="6"/>
  <c r="K2948" i="6"/>
  <c r="I2948" i="6"/>
  <c r="J2948" i="6"/>
  <c r="H2948" i="6"/>
  <c r="G2948" i="6"/>
  <c r="F2948" i="6"/>
  <c r="D2948" i="6"/>
  <c r="E2948" i="6" s="1"/>
  <c r="C2948" i="6"/>
  <c r="B2948" i="6"/>
  <c r="K2936" i="6"/>
  <c r="I2936" i="6"/>
  <c r="J2936" i="6"/>
  <c r="H2936" i="6"/>
  <c r="G2936" i="6"/>
  <c r="F2936" i="6"/>
  <c r="D2936" i="6"/>
  <c r="E2936" i="6" s="1"/>
  <c r="C2936" i="6"/>
  <c r="B2936" i="6"/>
  <c r="K2924" i="6"/>
  <c r="I2924" i="6"/>
  <c r="J2924" i="6"/>
  <c r="H2924" i="6"/>
  <c r="G2924" i="6"/>
  <c r="F2924" i="6"/>
  <c r="D2924" i="6"/>
  <c r="E2924" i="6" s="1"/>
  <c r="C2924" i="6"/>
  <c r="B2924" i="6"/>
  <c r="K2912" i="6"/>
  <c r="I2912" i="6"/>
  <c r="J2912" i="6"/>
  <c r="H2912" i="6"/>
  <c r="G2912" i="6"/>
  <c r="F2912" i="6"/>
  <c r="D2912" i="6"/>
  <c r="E2912" i="6" s="1"/>
  <c r="C2912" i="6"/>
  <c r="B2912" i="6"/>
  <c r="K2900" i="6"/>
  <c r="I2900" i="6"/>
  <c r="J2900" i="6"/>
  <c r="H2900" i="6"/>
  <c r="G2900" i="6"/>
  <c r="F2900" i="6"/>
  <c r="D2900" i="6"/>
  <c r="E2900" i="6" s="1"/>
  <c r="C2900" i="6"/>
  <c r="B2900" i="6"/>
  <c r="K2888" i="6"/>
  <c r="I2888" i="6"/>
  <c r="J2888" i="6"/>
  <c r="H2888" i="6"/>
  <c r="G2888" i="6"/>
  <c r="F2888" i="6"/>
  <c r="D2888" i="6"/>
  <c r="E2888" i="6" s="1"/>
  <c r="C2888" i="6"/>
  <c r="B2888" i="6"/>
  <c r="K2876" i="6"/>
  <c r="I2876" i="6"/>
  <c r="J2876" i="6"/>
  <c r="H2876" i="6"/>
  <c r="G2876" i="6"/>
  <c r="F2876" i="6"/>
  <c r="D2876" i="6"/>
  <c r="E2876" i="6" s="1"/>
  <c r="C2876" i="6"/>
  <c r="B2876" i="6"/>
  <c r="K2864" i="6"/>
  <c r="I2864" i="6"/>
  <c r="J2864" i="6"/>
  <c r="H2864" i="6"/>
  <c r="G2864" i="6"/>
  <c r="F2864" i="6"/>
  <c r="D2864" i="6"/>
  <c r="E2864" i="6" s="1"/>
  <c r="C2864" i="6"/>
  <c r="B2864" i="6"/>
  <c r="K2852" i="6"/>
  <c r="I2852" i="6"/>
  <c r="J2852" i="6"/>
  <c r="H2852" i="6"/>
  <c r="F2852" i="6"/>
  <c r="G2852" i="6"/>
  <c r="D2852" i="6"/>
  <c r="E2852" i="6" s="1"/>
  <c r="C2852" i="6"/>
  <c r="B2852" i="6"/>
  <c r="K2840" i="6"/>
  <c r="I2840" i="6"/>
  <c r="J2840" i="6"/>
  <c r="H2840" i="6"/>
  <c r="G2840" i="6"/>
  <c r="F2840" i="6"/>
  <c r="D2840" i="6"/>
  <c r="E2840" i="6" s="1"/>
  <c r="C2840" i="6"/>
  <c r="B2840" i="6"/>
  <c r="K2828" i="6"/>
  <c r="I2828" i="6"/>
  <c r="J2828" i="6"/>
  <c r="H2828" i="6"/>
  <c r="G2828" i="6"/>
  <c r="F2828" i="6"/>
  <c r="D2828" i="6"/>
  <c r="E2828" i="6" s="1"/>
  <c r="C2828" i="6"/>
  <c r="B2828" i="6"/>
  <c r="K2816" i="6"/>
  <c r="I2816" i="6"/>
  <c r="J2816" i="6"/>
  <c r="H2816" i="6"/>
  <c r="G2816" i="6"/>
  <c r="F2816" i="6"/>
  <c r="D2816" i="6"/>
  <c r="E2816" i="6" s="1"/>
  <c r="C2816" i="6"/>
  <c r="B2816" i="6"/>
  <c r="K2804" i="6"/>
  <c r="I2804" i="6"/>
  <c r="J2804" i="6"/>
  <c r="H2804" i="6"/>
  <c r="G2804" i="6"/>
  <c r="F2804" i="6"/>
  <c r="D2804" i="6"/>
  <c r="E2804" i="6" s="1"/>
  <c r="C2804" i="6"/>
  <c r="B2804" i="6"/>
  <c r="K2792" i="6"/>
  <c r="I2792" i="6"/>
  <c r="J2792" i="6"/>
  <c r="H2792" i="6"/>
  <c r="F2792" i="6"/>
  <c r="G2792" i="6"/>
  <c r="D2792" i="6"/>
  <c r="E2792" i="6" s="1"/>
  <c r="C2792" i="6"/>
  <c r="B2792" i="6"/>
  <c r="K2780" i="6"/>
  <c r="I2780" i="6"/>
  <c r="J2780" i="6"/>
  <c r="H2780" i="6"/>
  <c r="G2780" i="6"/>
  <c r="F2780" i="6"/>
  <c r="D2780" i="6"/>
  <c r="E2780" i="6" s="1"/>
  <c r="C2780" i="6"/>
  <c r="B2780" i="6"/>
  <c r="K2768" i="6"/>
  <c r="I2768" i="6"/>
  <c r="J2768" i="6"/>
  <c r="H2768" i="6"/>
  <c r="G2768" i="6"/>
  <c r="F2768" i="6"/>
  <c r="D2768" i="6"/>
  <c r="E2768" i="6" s="1"/>
  <c r="C2768" i="6"/>
  <c r="B2768" i="6"/>
  <c r="K2756" i="6"/>
  <c r="I2756" i="6"/>
  <c r="J2756" i="6"/>
  <c r="H2756" i="6"/>
  <c r="G2756" i="6"/>
  <c r="F2756" i="6"/>
  <c r="D2756" i="6"/>
  <c r="E2756" i="6" s="1"/>
  <c r="C2756" i="6"/>
  <c r="B2756" i="6"/>
  <c r="K2744" i="6"/>
  <c r="I2744" i="6"/>
  <c r="J2744" i="6"/>
  <c r="H2744" i="6"/>
  <c r="G2744" i="6"/>
  <c r="F2744" i="6"/>
  <c r="D2744" i="6"/>
  <c r="E2744" i="6" s="1"/>
  <c r="C2744" i="6"/>
  <c r="B2744" i="6"/>
  <c r="K2732" i="6"/>
  <c r="I2732" i="6"/>
  <c r="J2732" i="6"/>
  <c r="H2732" i="6"/>
  <c r="G2732" i="6"/>
  <c r="F2732" i="6"/>
  <c r="D2732" i="6"/>
  <c r="E2732" i="6" s="1"/>
  <c r="C2732" i="6"/>
  <c r="B2732" i="6"/>
  <c r="K2720" i="6"/>
  <c r="I2720" i="6"/>
  <c r="J2720" i="6"/>
  <c r="H2720" i="6"/>
  <c r="G2720" i="6"/>
  <c r="F2720" i="6"/>
  <c r="D2720" i="6"/>
  <c r="E2720" i="6" s="1"/>
  <c r="C2720" i="6"/>
  <c r="B2720" i="6"/>
  <c r="K2708" i="6"/>
  <c r="I2708" i="6"/>
  <c r="J2708" i="6"/>
  <c r="H2708" i="6"/>
  <c r="G2708" i="6"/>
  <c r="F2708" i="6"/>
  <c r="D2708" i="6"/>
  <c r="E2708" i="6" s="1"/>
  <c r="C2708" i="6"/>
  <c r="B2708" i="6"/>
  <c r="K2696" i="6"/>
  <c r="I2696" i="6"/>
  <c r="J2696" i="6"/>
  <c r="H2696" i="6"/>
  <c r="F2696" i="6"/>
  <c r="G2696" i="6"/>
  <c r="D2696" i="6"/>
  <c r="E2696" i="6" s="1"/>
  <c r="C2696" i="6"/>
  <c r="B2696" i="6"/>
  <c r="K2684" i="6"/>
  <c r="I2684" i="6"/>
  <c r="J2684" i="6"/>
  <c r="H2684" i="6"/>
  <c r="G2684" i="6"/>
  <c r="F2684" i="6"/>
  <c r="D2684" i="6"/>
  <c r="E2684" i="6" s="1"/>
  <c r="C2684" i="6"/>
  <c r="B2684" i="6"/>
  <c r="K2672" i="6"/>
  <c r="I2672" i="6"/>
  <c r="J2672" i="6"/>
  <c r="H2672" i="6"/>
  <c r="G2672" i="6"/>
  <c r="F2672" i="6"/>
  <c r="D2672" i="6"/>
  <c r="E2672" i="6" s="1"/>
  <c r="C2672" i="6"/>
  <c r="B2672" i="6"/>
  <c r="K2660" i="6"/>
  <c r="I2660" i="6"/>
  <c r="J2660" i="6"/>
  <c r="H2660" i="6"/>
  <c r="G2660" i="6"/>
  <c r="F2660" i="6"/>
  <c r="D2660" i="6"/>
  <c r="E2660" i="6" s="1"/>
  <c r="C2660" i="6"/>
  <c r="B2660" i="6"/>
  <c r="K2648" i="6"/>
  <c r="I2648" i="6"/>
  <c r="J2648" i="6"/>
  <c r="H2648" i="6"/>
  <c r="G2648" i="6"/>
  <c r="F2648" i="6"/>
  <c r="D2648" i="6"/>
  <c r="E2648" i="6" s="1"/>
  <c r="C2648" i="6"/>
  <c r="B2648" i="6"/>
  <c r="K2636" i="6"/>
  <c r="I2636" i="6"/>
  <c r="J2636" i="6"/>
  <c r="H2636" i="6"/>
  <c r="G2636" i="6"/>
  <c r="F2636" i="6"/>
  <c r="D2636" i="6"/>
  <c r="E2636" i="6" s="1"/>
  <c r="C2636" i="6"/>
  <c r="B2636" i="6"/>
  <c r="K2624" i="6"/>
  <c r="I2624" i="6"/>
  <c r="J2624" i="6"/>
  <c r="H2624" i="6"/>
  <c r="G2624" i="6"/>
  <c r="F2624" i="6"/>
  <c r="D2624" i="6"/>
  <c r="E2624" i="6" s="1"/>
  <c r="C2624" i="6"/>
  <c r="B2624" i="6"/>
  <c r="K2612" i="6"/>
  <c r="I2612" i="6"/>
  <c r="J2612" i="6"/>
  <c r="H2612" i="6"/>
  <c r="G2612" i="6"/>
  <c r="F2612" i="6"/>
  <c r="D2612" i="6"/>
  <c r="E2612" i="6" s="1"/>
  <c r="C2612" i="6"/>
  <c r="B2612" i="6"/>
  <c r="K2600" i="6"/>
  <c r="I2600" i="6"/>
  <c r="J2600" i="6"/>
  <c r="H2600" i="6"/>
  <c r="G2600" i="6"/>
  <c r="F2600" i="6"/>
  <c r="D2600" i="6"/>
  <c r="E2600" i="6" s="1"/>
  <c r="C2600" i="6"/>
  <c r="B2600" i="6"/>
  <c r="K2588" i="6"/>
  <c r="I2588" i="6"/>
  <c r="J2588" i="6"/>
  <c r="H2588" i="6"/>
  <c r="G2588" i="6"/>
  <c r="F2588" i="6"/>
  <c r="D2588" i="6"/>
  <c r="E2588" i="6" s="1"/>
  <c r="C2588" i="6"/>
  <c r="B2588" i="6"/>
  <c r="K2576" i="6"/>
  <c r="I2576" i="6"/>
  <c r="J2576" i="6"/>
  <c r="H2576" i="6"/>
  <c r="G2576" i="6"/>
  <c r="F2576" i="6"/>
  <c r="D2576" i="6"/>
  <c r="E2576" i="6" s="1"/>
  <c r="C2576" i="6"/>
  <c r="B2576" i="6"/>
  <c r="K2564" i="6"/>
  <c r="I2564" i="6"/>
  <c r="J2564" i="6"/>
  <c r="H2564" i="6"/>
  <c r="G2564" i="6"/>
  <c r="F2564" i="6"/>
  <c r="D2564" i="6"/>
  <c r="E2564" i="6" s="1"/>
  <c r="C2564" i="6"/>
  <c r="B2564" i="6"/>
  <c r="K2552" i="6"/>
  <c r="I2552" i="6"/>
  <c r="J2552" i="6"/>
  <c r="H2552" i="6"/>
  <c r="G2552" i="6"/>
  <c r="F2552" i="6"/>
  <c r="D2552" i="6"/>
  <c r="E2552" i="6" s="1"/>
  <c r="C2552" i="6"/>
  <c r="B2552" i="6"/>
  <c r="K2540" i="6"/>
  <c r="I2540" i="6"/>
  <c r="J2540" i="6"/>
  <c r="H2540" i="6"/>
  <c r="G2540" i="6"/>
  <c r="F2540" i="6"/>
  <c r="D2540" i="6"/>
  <c r="E2540" i="6" s="1"/>
  <c r="C2540" i="6"/>
  <c r="B2540" i="6"/>
  <c r="K2528" i="6"/>
  <c r="I2528" i="6"/>
  <c r="J2528" i="6"/>
  <c r="H2528" i="6"/>
  <c r="G2528" i="6"/>
  <c r="F2528" i="6"/>
  <c r="D2528" i="6"/>
  <c r="E2528" i="6" s="1"/>
  <c r="C2528" i="6"/>
  <c r="B2528" i="6"/>
  <c r="K2516" i="6"/>
  <c r="I2516" i="6"/>
  <c r="J2516" i="6"/>
  <c r="H2516" i="6"/>
  <c r="G2516" i="6"/>
  <c r="F2516" i="6"/>
  <c r="D2516" i="6"/>
  <c r="E2516" i="6" s="1"/>
  <c r="C2516" i="6"/>
  <c r="B2516" i="6"/>
  <c r="K2504" i="6"/>
  <c r="I2504" i="6"/>
  <c r="J2504" i="6"/>
  <c r="H2504" i="6"/>
  <c r="G2504" i="6"/>
  <c r="F2504" i="6"/>
  <c r="D2504" i="6"/>
  <c r="E2504" i="6" s="1"/>
  <c r="C2504" i="6"/>
  <c r="B2504" i="6"/>
  <c r="K2492" i="6"/>
  <c r="I2492" i="6"/>
  <c r="J2492" i="6"/>
  <c r="H2492" i="6"/>
  <c r="G2492" i="6"/>
  <c r="F2492" i="6"/>
  <c r="D2492" i="6"/>
  <c r="E2492" i="6" s="1"/>
  <c r="C2492" i="6"/>
  <c r="B2492" i="6"/>
  <c r="K2480" i="6"/>
  <c r="I2480" i="6"/>
  <c r="J2480" i="6"/>
  <c r="H2480" i="6"/>
  <c r="G2480" i="6"/>
  <c r="F2480" i="6"/>
  <c r="D2480" i="6"/>
  <c r="E2480" i="6" s="1"/>
  <c r="C2480" i="6"/>
  <c r="B2480" i="6"/>
  <c r="K2468" i="6"/>
  <c r="I2468" i="6"/>
  <c r="J2468" i="6"/>
  <c r="H2468" i="6"/>
  <c r="G2468" i="6"/>
  <c r="F2468" i="6"/>
  <c r="D2468" i="6"/>
  <c r="E2468" i="6" s="1"/>
  <c r="C2468" i="6"/>
  <c r="B2468" i="6"/>
  <c r="K2456" i="6"/>
  <c r="I2456" i="6"/>
  <c r="J2456" i="6"/>
  <c r="H2456" i="6"/>
  <c r="G2456" i="6"/>
  <c r="F2456" i="6"/>
  <c r="D2456" i="6"/>
  <c r="E2456" i="6" s="1"/>
  <c r="C2456" i="6"/>
  <c r="B2456" i="6"/>
  <c r="K2444" i="6"/>
  <c r="I2444" i="6"/>
  <c r="J2444" i="6"/>
  <c r="H2444" i="6"/>
  <c r="G2444" i="6"/>
  <c r="F2444" i="6"/>
  <c r="D2444" i="6"/>
  <c r="E2444" i="6" s="1"/>
  <c r="C2444" i="6"/>
  <c r="B2444" i="6"/>
  <c r="K2432" i="6"/>
  <c r="I2432" i="6"/>
  <c r="J2432" i="6"/>
  <c r="H2432" i="6"/>
  <c r="F2432" i="6"/>
  <c r="G2432" i="6"/>
  <c r="D2432" i="6"/>
  <c r="E2432" i="6" s="1"/>
  <c r="C2432" i="6"/>
  <c r="B2432" i="6"/>
  <c r="K2420" i="6"/>
  <c r="I2420" i="6"/>
  <c r="J2420" i="6"/>
  <c r="H2420" i="6"/>
  <c r="G2420" i="6"/>
  <c r="F2420" i="6"/>
  <c r="D2420" i="6"/>
  <c r="E2420" i="6" s="1"/>
  <c r="C2420" i="6"/>
  <c r="B2420" i="6"/>
  <c r="K2408" i="6"/>
  <c r="I2408" i="6"/>
  <c r="J2408" i="6"/>
  <c r="H2408" i="6"/>
  <c r="G2408" i="6"/>
  <c r="F2408" i="6"/>
  <c r="D2408" i="6"/>
  <c r="E2408" i="6" s="1"/>
  <c r="C2408" i="6"/>
  <c r="B2408" i="6"/>
  <c r="K2396" i="6"/>
  <c r="I2396" i="6"/>
  <c r="J2396" i="6"/>
  <c r="H2396" i="6"/>
  <c r="G2396" i="6"/>
  <c r="F2396" i="6"/>
  <c r="D2396" i="6"/>
  <c r="E2396" i="6" s="1"/>
  <c r="C2396" i="6"/>
  <c r="B2396" i="6"/>
  <c r="K2384" i="6"/>
  <c r="I2384" i="6"/>
  <c r="J2384" i="6"/>
  <c r="H2384" i="6"/>
  <c r="F2384" i="6"/>
  <c r="G2384" i="6"/>
  <c r="D2384" i="6"/>
  <c r="E2384" i="6" s="1"/>
  <c r="C2384" i="6"/>
  <c r="B2384" i="6"/>
  <c r="K2372" i="6"/>
  <c r="I2372" i="6"/>
  <c r="J2372" i="6"/>
  <c r="H2372" i="6"/>
  <c r="G2372" i="6"/>
  <c r="F2372" i="6"/>
  <c r="D2372" i="6"/>
  <c r="E2372" i="6" s="1"/>
  <c r="C2372" i="6"/>
  <c r="B2372" i="6"/>
  <c r="K2360" i="6"/>
  <c r="I2360" i="6"/>
  <c r="J2360" i="6"/>
  <c r="H2360" i="6"/>
  <c r="G2360" i="6"/>
  <c r="F2360" i="6"/>
  <c r="D2360" i="6"/>
  <c r="E2360" i="6" s="1"/>
  <c r="C2360" i="6"/>
  <c r="B2360" i="6"/>
  <c r="K2348" i="6"/>
  <c r="I2348" i="6"/>
  <c r="J2348" i="6"/>
  <c r="H2348" i="6"/>
  <c r="G2348" i="6"/>
  <c r="F2348" i="6"/>
  <c r="D2348" i="6"/>
  <c r="E2348" i="6" s="1"/>
  <c r="C2348" i="6"/>
  <c r="B2348" i="6"/>
  <c r="K2336" i="6"/>
  <c r="I2336" i="6"/>
  <c r="J2336" i="6"/>
  <c r="H2336" i="6"/>
  <c r="F2336" i="6"/>
  <c r="G2336" i="6"/>
  <c r="D2336" i="6"/>
  <c r="E2336" i="6" s="1"/>
  <c r="C2336" i="6"/>
  <c r="B2336" i="6"/>
  <c r="K2324" i="6"/>
  <c r="I2324" i="6"/>
  <c r="J2324" i="6"/>
  <c r="H2324" i="6"/>
  <c r="G2324" i="6"/>
  <c r="F2324" i="6"/>
  <c r="D2324" i="6"/>
  <c r="E2324" i="6" s="1"/>
  <c r="C2324" i="6"/>
  <c r="B2324" i="6"/>
  <c r="K2312" i="6"/>
  <c r="I2312" i="6"/>
  <c r="J2312" i="6"/>
  <c r="H2312" i="6"/>
  <c r="G2312" i="6"/>
  <c r="F2312" i="6"/>
  <c r="D2312" i="6"/>
  <c r="E2312" i="6" s="1"/>
  <c r="C2312" i="6"/>
  <c r="B2312" i="6"/>
  <c r="K2300" i="6"/>
  <c r="I2300" i="6"/>
  <c r="J2300" i="6"/>
  <c r="H2300" i="6"/>
  <c r="G2300" i="6"/>
  <c r="F2300" i="6"/>
  <c r="D2300" i="6"/>
  <c r="E2300" i="6" s="1"/>
  <c r="C2300" i="6"/>
  <c r="B2300" i="6"/>
  <c r="K2288" i="6"/>
  <c r="I2288" i="6"/>
  <c r="J2288" i="6"/>
  <c r="H2288" i="6"/>
  <c r="F2288" i="6"/>
  <c r="G2288" i="6"/>
  <c r="D2288" i="6"/>
  <c r="E2288" i="6" s="1"/>
  <c r="C2288" i="6"/>
  <c r="B2288" i="6"/>
  <c r="K2276" i="6"/>
  <c r="I2276" i="6"/>
  <c r="J2276" i="6"/>
  <c r="H2276" i="6"/>
  <c r="G2276" i="6"/>
  <c r="F2276" i="6"/>
  <c r="D2276" i="6"/>
  <c r="E2276" i="6" s="1"/>
  <c r="C2276" i="6"/>
  <c r="B2276" i="6"/>
  <c r="K2264" i="6"/>
  <c r="I2264" i="6"/>
  <c r="J2264" i="6"/>
  <c r="H2264" i="6"/>
  <c r="G2264" i="6"/>
  <c r="F2264" i="6"/>
  <c r="D2264" i="6"/>
  <c r="E2264" i="6" s="1"/>
  <c r="C2264" i="6"/>
  <c r="B2264" i="6"/>
  <c r="K2252" i="6"/>
  <c r="I2252" i="6"/>
  <c r="J2252" i="6"/>
  <c r="H2252" i="6"/>
  <c r="G2252" i="6"/>
  <c r="F2252" i="6"/>
  <c r="D2252" i="6"/>
  <c r="E2252" i="6" s="1"/>
  <c r="C2252" i="6"/>
  <c r="B2252" i="6"/>
  <c r="K2240" i="6"/>
  <c r="I2240" i="6"/>
  <c r="J2240" i="6"/>
  <c r="H2240" i="6"/>
  <c r="F2240" i="6"/>
  <c r="G2240" i="6"/>
  <c r="D2240" i="6"/>
  <c r="E2240" i="6" s="1"/>
  <c r="C2240" i="6"/>
  <c r="B2240" i="6"/>
  <c r="K2228" i="6"/>
  <c r="I2228" i="6"/>
  <c r="J2228" i="6"/>
  <c r="H2228" i="6"/>
  <c r="G2228" i="6"/>
  <c r="F2228" i="6"/>
  <c r="D2228" i="6"/>
  <c r="E2228" i="6" s="1"/>
  <c r="C2228" i="6"/>
  <c r="B2228" i="6"/>
  <c r="K2216" i="6"/>
  <c r="I2216" i="6"/>
  <c r="J2216" i="6"/>
  <c r="H2216" i="6"/>
  <c r="G2216" i="6"/>
  <c r="F2216" i="6"/>
  <c r="D2216" i="6"/>
  <c r="E2216" i="6" s="1"/>
  <c r="C2216" i="6"/>
  <c r="B2216" i="6"/>
  <c r="K2204" i="6"/>
  <c r="I2204" i="6"/>
  <c r="J2204" i="6"/>
  <c r="H2204" i="6"/>
  <c r="G2204" i="6"/>
  <c r="F2204" i="6"/>
  <c r="D2204" i="6"/>
  <c r="E2204" i="6" s="1"/>
  <c r="C2204" i="6"/>
  <c r="B2204" i="6"/>
  <c r="K2192" i="6"/>
  <c r="I2192" i="6"/>
  <c r="J2192" i="6"/>
  <c r="H2192" i="6"/>
  <c r="F2192" i="6"/>
  <c r="G2192" i="6"/>
  <c r="D2192" i="6"/>
  <c r="E2192" i="6" s="1"/>
  <c r="C2192" i="6"/>
  <c r="B2192" i="6"/>
  <c r="K2180" i="6"/>
  <c r="I2180" i="6"/>
  <c r="J2180" i="6"/>
  <c r="H2180" i="6"/>
  <c r="G2180" i="6"/>
  <c r="F2180" i="6"/>
  <c r="D2180" i="6"/>
  <c r="E2180" i="6" s="1"/>
  <c r="C2180" i="6"/>
  <c r="B2180" i="6"/>
  <c r="K2168" i="6"/>
  <c r="I2168" i="6"/>
  <c r="J2168" i="6"/>
  <c r="H2168" i="6"/>
  <c r="G2168" i="6"/>
  <c r="F2168" i="6"/>
  <c r="D2168" i="6"/>
  <c r="E2168" i="6" s="1"/>
  <c r="C2168" i="6"/>
  <c r="B2168" i="6"/>
  <c r="K2156" i="6"/>
  <c r="I2156" i="6"/>
  <c r="J2156" i="6"/>
  <c r="H2156" i="6"/>
  <c r="G2156" i="6"/>
  <c r="F2156" i="6"/>
  <c r="D2156" i="6"/>
  <c r="E2156" i="6" s="1"/>
  <c r="C2156" i="6"/>
  <c r="B2156" i="6"/>
  <c r="K2144" i="6"/>
  <c r="I2144" i="6"/>
  <c r="J2144" i="6"/>
  <c r="H2144" i="6"/>
  <c r="F2144" i="6"/>
  <c r="G2144" i="6"/>
  <c r="D2144" i="6"/>
  <c r="E2144" i="6" s="1"/>
  <c r="C2144" i="6"/>
  <c r="B2144" i="6"/>
  <c r="K2132" i="6"/>
  <c r="I2132" i="6"/>
  <c r="J2132" i="6"/>
  <c r="H2132" i="6"/>
  <c r="G2132" i="6"/>
  <c r="F2132" i="6"/>
  <c r="D2132" i="6"/>
  <c r="E2132" i="6" s="1"/>
  <c r="C2132" i="6"/>
  <c r="B2132" i="6"/>
  <c r="K2120" i="6"/>
  <c r="I2120" i="6"/>
  <c r="J2120" i="6"/>
  <c r="H2120" i="6"/>
  <c r="G2120" i="6"/>
  <c r="F2120" i="6"/>
  <c r="D2120" i="6"/>
  <c r="E2120" i="6" s="1"/>
  <c r="C2120" i="6"/>
  <c r="B2120" i="6"/>
  <c r="K2108" i="6"/>
  <c r="I2108" i="6"/>
  <c r="J2108" i="6"/>
  <c r="H2108" i="6"/>
  <c r="G2108" i="6"/>
  <c r="F2108" i="6"/>
  <c r="D2108" i="6"/>
  <c r="E2108" i="6" s="1"/>
  <c r="C2108" i="6"/>
  <c r="B2108" i="6"/>
  <c r="K2096" i="6"/>
  <c r="I2096" i="6"/>
  <c r="J2096" i="6"/>
  <c r="H2096" i="6"/>
  <c r="F2096" i="6"/>
  <c r="G2096" i="6"/>
  <c r="D2096" i="6"/>
  <c r="E2096" i="6" s="1"/>
  <c r="C2096" i="6"/>
  <c r="B2096" i="6"/>
  <c r="K2084" i="6"/>
  <c r="I2084" i="6"/>
  <c r="J2084" i="6"/>
  <c r="H2084" i="6"/>
  <c r="G2084" i="6"/>
  <c r="F2084" i="6"/>
  <c r="D2084" i="6"/>
  <c r="E2084" i="6" s="1"/>
  <c r="C2084" i="6"/>
  <c r="B2084" i="6"/>
  <c r="K2072" i="6"/>
  <c r="I2072" i="6"/>
  <c r="J2072" i="6"/>
  <c r="H2072" i="6"/>
  <c r="G2072" i="6"/>
  <c r="F2072" i="6"/>
  <c r="D2072" i="6"/>
  <c r="E2072" i="6" s="1"/>
  <c r="C2072" i="6"/>
  <c r="B2072" i="6"/>
  <c r="K2060" i="6"/>
  <c r="I2060" i="6"/>
  <c r="J2060" i="6"/>
  <c r="H2060" i="6"/>
  <c r="G2060" i="6"/>
  <c r="F2060" i="6"/>
  <c r="D2060" i="6"/>
  <c r="E2060" i="6" s="1"/>
  <c r="C2060" i="6"/>
  <c r="B2060" i="6"/>
  <c r="K2048" i="6"/>
  <c r="I2048" i="6"/>
  <c r="J2048" i="6"/>
  <c r="H2048" i="6"/>
  <c r="F2048" i="6"/>
  <c r="G2048" i="6"/>
  <c r="D2048" i="6"/>
  <c r="E2048" i="6" s="1"/>
  <c r="C2048" i="6"/>
  <c r="B2048" i="6"/>
  <c r="K2036" i="6"/>
  <c r="I2036" i="6"/>
  <c r="J2036" i="6"/>
  <c r="H2036" i="6"/>
  <c r="G2036" i="6"/>
  <c r="F2036" i="6"/>
  <c r="D2036" i="6"/>
  <c r="E2036" i="6" s="1"/>
  <c r="C2036" i="6"/>
  <c r="B2036" i="6"/>
  <c r="K2024" i="6"/>
  <c r="I2024" i="6"/>
  <c r="J2024" i="6"/>
  <c r="H2024" i="6"/>
  <c r="G2024" i="6"/>
  <c r="F2024" i="6"/>
  <c r="D2024" i="6"/>
  <c r="E2024" i="6" s="1"/>
  <c r="C2024" i="6"/>
  <c r="B2024" i="6"/>
  <c r="K2012" i="6"/>
  <c r="I2012" i="6"/>
  <c r="J2012" i="6"/>
  <c r="H2012" i="6"/>
  <c r="G2012" i="6"/>
  <c r="F2012" i="6"/>
  <c r="D2012" i="6"/>
  <c r="E2012" i="6" s="1"/>
  <c r="C2012" i="6"/>
  <c r="B2012" i="6"/>
  <c r="K2000" i="6"/>
  <c r="I2000" i="6"/>
  <c r="J2000" i="6"/>
  <c r="H2000" i="6"/>
  <c r="F2000" i="6"/>
  <c r="G2000" i="6"/>
  <c r="D2000" i="6"/>
  <c r="E2000" i="6" s="1"/>
  <c r="C2000" i="6"/>
  <c r="B2000" i="6"/>
  <c r="K1988" i="6"/>
  <c r="I1988" i="6"/>
  <c r="J1988" i="6"/>
  <c r="H1988" i="6"/>
  <c r="G1988" i="6"/>
  <c r="F1988" i="6"/>
  <c r="D1988" i="6"/>
  <c r="E1988" i="6" s="1"/>
  <c r="C1988" i="6"/>
  <c r="B1988" i="6"/>
  <c r="K1976" i="6"/>
  <c r="I1976" i="6"/>
  <c r="J1976" i="6"/>
  <c r="H1976" i="6"/>
  <c r="G1976" i="6"/>
  <c r="F1976" i="6"/>
  <c r="D1976" i="6"/>
  <c r="E1976" i="6" s="1"/>
  <c r="C1976" i="6"/>
  <c r="B1976" i="6"/>
  <c r="K1964" i="6"/>
  <c r="I1964" i="6"/>
  <c r="J1964" i="6"/>
  <c r="H1964" i="6"/>
  <c r="G1964" i="6"/>
  <c r="F1964" i="6"/>
  <c r="D1964" i="6"/>
  <c r="E1964" i="6" s="1"/>
  <c r="C1964" i="6"/>
  <c r="B1964" i="6"/>
  <c r="K1952" i="6"/>
  <c r="I1952" i="6"/>
  <c r="J1952" i="6"/>
  <c r="H1952" i="6"/>
  <c r="G1952" i="6"/>
  <c r="F1952" i="6"/>
  <c r="D1952" i="6"/>
  <c r="E1952" i="6" s="1"/>
  <c r="C1952" i="6"/>
  <c r="B1952" i="6"/>
  <c r="K1940" i="6"/>
  <c r="I1940" i="6"/>
  <c r="J1940" i="6"/>
  <c r="H1940" i="6"/>
  <c r="G1940" i="6"/>
  <c r="F1940" i="6"/>
  <c r="D1940" i="6"/>
  <c r="E1940" i="6" s="1"/>
  <c r="C1940" i="6"/>
  <c r="B1940" i="6"/>
  <c r="K1928" i="6"/>
  <c r="I1928" i="6"/>
  <c r="J1928" i="6"/>
  <c r="H1928" i="6"/>
  <c r="G1928" i="6"/>
  <c r="F1928" i="6"/>
  <c r="D1928" i="6"/>
  <c r="E1928" i="6" s="1"/>
  <c r="C1928" i="6"/>
  <c r="B1928" i="6"/>
  <c r="K1916" i="6"/>
  <c r="I1916" i="6"/>
  <c r="J1916" i="6"/>
  <c r="H1916" i="6"/>
  <c r="G1916" i="6"/>
  <c r="F1916" i="6"/>
  <c r="D1916" i="6"/>
  <c r="E1916" i="6" s="1"/>
  <c r="C1916" i="6"/>
  <c r="B1916" i="6"/>
  <c r="K1904" i="6"/>
  <c r="I1904" i="6"/>
  <c r="J1904" i="6"/>
  <c r="H1904" i="6"/>
  <c r="F1904" i="6"/>
  <c r="G1904" i="6"/>
  <c r="D1904" i="6"/>
  <c r="E1904" i="6" s="1"/>
  <c r="C1904" i="6"/>
  <c r="B1904" i="6"/>
  <c r="K1892" i="6"/>
  <c r="I1892" i="6"/>
  <c r="J1892" i="6"/>
  <c r="H1892" i="6"/>
  <c r="G1892" i="6"/>
  <c r="F1892" i="6"/>
  <c r="D1892" i="6"/>
  <c r="E1892" i="6" s="1"/>
  <c r="C1892" i="6"/>
  <c r="B1892" i="6"/>
  <c r="K1880" i="6"/>
  <c r="I1880" i="6"/>
  <c r="J1880" i="6"/>
  <c r="H1880" i="6"/>
  <c r="G1880" i="6"/>
  <c r="F1880" i="6"/>
  <c r="D1880" i="6"/>
  <c r="E1880" i="6" s="1"/>
  <c r="C1880" i="6"/>
  <c r="B1880" i="6"/>
  <c r="K1868" i="6"/>
  <c r="I1868" i="6"/>
  <c r="J1868" i="6"/>
  <c r="H1868" i="6"/>
  <c r="G1868" i="6"/>
  <c r="F1868" i="6"/>
  <c r="D1868" i="6"/>
  <c r="E1868" i="6" s="1"/>
  <c r="C1868" i="6"/>
  <c r="B1868" i="6"/>
  <c r="K1856" i="6"/>
  <c r="I1856" i="6"/>
  <c r="J1856" i="6"/>
  <c r="H1856" i="6"/>
  <c r="F1856" i="6"/>
  <c r="G1856" i="6"/>
  <c r="D1856" i="6"/>
  <c r="E1856" i="6" s="1"/>
  <c r="C1856" i="6"/>
  <c r="B1856" i="6"/>
  <c r="K1844" i="6"/>
  <c r="I1844" i="6"/>
  <c r="J1844" i="6"/>
  <c r="H1844" i="6"/>
  <c r="G1844" i="6"/>
  <c r="F1844" i="6"/>
  <c r="D1844" i="6"/>
  <c r="E1844" i="6" s="1"/>
  <c r="C1844" i="6"/>
  <c r="B1844" i="6"/>
  <c r="K1832" i="6"/>
  <c r="I1832" i="6"/>
  <c r="J1832" i="6"/>
  <c r="H1832" i="6"/>
  <c r="G1832" i="6"/>
  <c r="F1832" i="6"/>
  <c r="D1832" i="6"/>
  <c r="E1832" i="6" s="1"/>
  <c r="C1832" i="6"/>
  <c r="B1832" i="6"/>
  <c r="K1820" i="6"/>
  <c r="I1820" i="6"/>
  <c r="J1820" i="6"/>
  <c r="H1820" i="6"/>
  <c r="G1820" i="6"/>
  <c r="F1820" i="6"/>
  <c r="D1820" i="6"/>
  <c r="E1820" i="6" s="1"/>
  <c r="C1820" i="6"/>
  <c r="B1820" i="6"/>
  <c r="K1808" i="6"/>
  <c r="I1808" i="6"/>
  <c r="J1808" i="6"/>
  <c r="H1808" i="6"/>
  <c r="F1808" i="6"/>
  <c r="G1808" i="6"/>
  <c r="D1808" i="6"/>
  <c r="E1808" i="6" s="1"/>
  <c r="C1808" i="6"/>
  <c r="B1808" i="6"/>
  <c r="K1796" i="6"/>
  <c r="I1796" i="6"/>
  <c r="J1796" i="6"/>
  <c r="H1796" i="6"/>
  <c r="G1796" i="6"/>
  <c r="F1796" i="6"/>
  <c r="D1796" i="6"/>
  <c r="E1796" i="6" s="1"/>
  <c r="C1796" i="6"/>
  <c r="B1796" i="6"/>
  <c r="K1784" i="6"/>
  <c r="I1784" i="6"/>
  <c r="J1784" i="6"/>
  <c r="H1784" i="6"/>
  <c r="G1784" i="6"/>
  <c r="F1784" i="6"/>
  <c r="D1784" i="6"/>
  <c r="E1784" i="6" s="1"/>
  <c r="C1784" i="6"/>
  <c r="B1784" i="6"/>
  <c r="K1772" i="6"/>
  <c r="I1772" i="6"/>
  <c r="J1772" i="6"/>
  <c r="H1772" i="6"/>
  <c r="G1772" i="6"/>
  <c r="F1772" i="6"/>
  <c r="D1772" i="6"/>
  <c r="E1772" i="6" s="1"/>
  <c r="C1772" i="6"/>
  <c r="B1772" i="6"/>
  <c r="K1760" i="6"/>
  <c r="I1760" i="6"/>
  <c r="J1760" i="6"/>
  <c r="H1760" i="6"/>
  <c r="F1760" i="6"/>
  <c r="G1760" i="6"/>
  <c r="D1760" i="6"/>
  <c r="E1760" i="6" s="1"/>
  <c r="C1760" i="6"/>
  <c r="B1760" i="6"/>
  <c r="K1748" i="6"/>
  <c r="I1748" i="6"/>
  <c r="J1748" i="6"/>
  <c r="H1748" i="6"/>
  <c r="G1748" i="6"/>
  <c r="F1748" i="6"/>
  <c r="D1748" i="6"/>
  <c r="E1748" i="6" s="1"/>
  <c r="C1748" i="6"/>
  <c r="B1748" i="6"/>
  <c r="K1736" i="6"/>
  <c r="I1736" i="6"/>
  <c r="J1736" i="6"/>
  <c r="H1736" i="6"/>
  <c r="G1736" i="6"/>
  <c r="F1736" i="6"/>
  <c r="D1736" i="6"/>
  <c r="E1736" i="6" s="1"/>
  <c r="C1736" i="6"/>
  <c r="B1736" i="6"/>
  <c r="K1724" i="6"/>
  <c r="I1724" i="6"/>
  <c r="J1724" i="6"/>
  <c r="H1724" i="6"/>
  <c r="G1724" i="6"/>
  <c r="F1724" i="6"/>
  <c r="D1724" i="6"/>
  <c r="E1724" i="6" s="1"/>
  <c r="C1724" i="6"/>
  <c r="B1724" i="6"/>
  <c r="K1712" i="6"/>
  <c r="I1712" i="6"/>
  <c r="J1712" i="6"/>
  <c r="H1712" i="6"/>
  <c r="G1712" i="6"/>
  <c r="F1712" i="6"/>
  <c r="D1712" i="6"/>
  <c r="E1712" i="6" s="1"/>
  <c r="C1712" i="6"/>
  <c r="B1712" i="6"/>
  <c r="K1700" i="6"/>
  <c r="I1700" i="6"/>
  <c r="J1700" i="6"/>
  <c r="H1700" i="6"/>
  <c r="G1700" i="6"/>
  <c r="F1700" i="6"/>
  <c r="D1700" i="6"/>
  <c r="E1700" i="6" s="1"/>
  <c r="C1700" i="6"/>
  <c r="B1700" i="6"/>
  <c r="K1688" i="6"/>
  <c r="I1688" i="6"/>
  <c r="J1688" i="6"/>
  <c r="H1688" i="6"/>
  <c r="G1688" i="6"/>
  <c r="F1688" i="6"/>
  <c r="D1688" i="6"/>
  <c r="E1688" i="6" s="1"/>
  <c r="C1688" i="6"/>
  <c r="B1688" i="6"/>
  <c r="K1676" i="6"/>
  <c r="I1676" i="6"/>
  <c r="J1676" i="6"/>
  <c r="H1676" i="6"/>
  <c r="G1676" i="6"/>
  <c r="F1676" i="6"/>
  <c r="D1676" i="6"/>
  <c r="E1676" i="6" s="1"/>
  <c r="C1676" i="6"/>
  <c r="B1676" i="6"/>
  <c r="K1664" i="6"/>
  <c r="I1664" i="6"/>
  <c r="J1664" i="6"/>
  <c r="H1664" i="6"/>
  <c r="G1664" i="6"/>
  <c r="F1664" i="6"/>
  <c r="D1664" i="6"/>
  <c r="E1664" i="6" s="1"/>
  <c r="C1664" i="6"/>
  <c r="B1664" i="6"/>
  <c r="K1652" i="6"/>
  <c r="I1652" i="6"/>
  <c r="J1652" i="6"/>
  <c r="H1652" i="6"/>
  <c r="G1652" i="6"/>
  <c r="F1652" i="6"/>
  <c r="D1652" i="6"/>
  <c r="E1652" i="6" s="1"/>
  <c r="C1652" i="6"/>
  <c r="B1652" i="6"/>
  <c r="K1640" i="6"/>
  <c r="I1640" i="6"/>
  <c r="J1640" i="6"/>
  <c r="H1640" i="6"/>
  <c r="G1640" i="6"/>
  <c r="F1640" i="6"/>
  <c r="D1640" i="6"/>
  <c r="E1640" i="6" s="1"/>
  <c r="C1640" i="6"/>
  <c r="B1640" i="6"/>
  <c r="K1628" i="6"/>
  <c r="I1628" i="6"/>
  <c r="J1628" i="6"/>
  <c r="H1628" i="6"/>
  <c r="G1628" i="6"/>
  <c r="F1628" i="6"/>
  <c r="D1628" i="6"/>
  <c r="E1628" i="6" s="1"/>
  <c r="C1628" i="6"/>
  <c r="B1628" i="6"/>
  <c r="K1616" i="6"/>
  <c r="I1616" i="6"/>
  <c r="J1616" i="6"/>
  <c r="H1616" i="6"/>
  <c r="G1616" i="6"/>
  <c r="F1616" i="6"/>
  <c r="D1616" i="6"/>
  <c r="E1616" i="6" s="1"/>
  <c r="C1616" i="6"/>
  <c r="B1616" i="6"/>
  <c r="K1604" i="6"/>
  <c r="I1604" i="6"/>
  <c r="J1604" i="6"/>
  <c r="H1604" i="6"/>
  <c r="G1604" i="6"/>
  <c r="F1604" i="6"/>
  <c r="D1604" i="6"/>
  <c r="E1604" i="6" s="1"/>
  <c r="C1604" i="6"/>
  <c r="B1604" i="6"/>
  <c r="K1592" i="6"/>
  <c r="I1592" i="6"/>
  <c r="J1592" i="6"/>
  <c r="H1592" i="6"/>
  <c r="G1592" i="6"/>
  <c r="F1592" i="6"/>
  <c r="D1592" i="6"/>
  <c r="E1592" i="6" s="1"/>
  <c r="C1592" i="6"/>
  <c r="B1592" i="6"/>
  <c r="K1580" i="6"/>
  <c r="I1580" i="6"/>
  <c r="J1580" i="6"/>
  <c r="H1580" i="6"/>
  <c r="G1580" i="6"/>
  <c r="F1580" i="6"/>
  <c r="D1580" i="6"/>
  <c r="E1580" i="6" s="1"/>
  <c r="C1580" i="6"/>
  <c r="B1580" i="6"/>
  <c r="K1568" i="6"/>
  <c r="I1568" i="6"/>
  <c r="J1568" i="6"/>
  <c r="H1568" i="6"/>
  <c r="G1568" i="6"/>
  <c r="F1568" i="6"/>
  <c r="D1568" i="6"/>
  <c r="E1568" i="6" s="1"/>
  <c r="C1568" i="6"/>
  <c r="B1568" i="6"/>
  <c r="K1556" i="6"/>
  <c r="I1556" i="6"/>
  <c r="J1556" i="6"/>
  <c r="H1556" i="6"/>
  <c r="G1556" i="6"/>
  <c r="F1556" i="6"/>
  <c r="D1556" i="6"/>
  <c r="E1556" i="6" s="1"/>
  <c r="C1556" i="6"/>
  <c r="B1556" i="6"/>
  <c r="K1544" i="6"/>
  <c r="I1544" i="6"/>
  <c r="J1544" i="6"/>
  <c r="H1544" i="6"/>
  <c r="G1544" i="6"/>
  <c r="F1544" i="6"/>
  <c r="D1544" i="6"/>
  <c r="E1544" i="6" s="1"/>
  <c r="C1544" i="6"/>
  <c r="B1544" i="6"/>
  <c r="K1532" i="6"/>
  <c r="I1532" i="6"/>
  <c r="J1532" i="6"/>
  <c r="H1532" i="6"/>
  <c r="G1532" i="6"/>
  <c r="F1532" i="6"/>
  <c r="D1532" i="6"/>
  <c r="E1532" i="6" s="1"/>
  <c r="C1532" i="6"/>
  <c r="B1532" i="6"/>
  <c r="K1520" i="6"/>
  <c r="I1520" i="6"/>
  <c r="J1520" i="6"/>
  <c r="H1520" i="6"/>
  <c r="G1520" i="6"/>
  <c r="F1520" i="6"/>
  <c r="D1520" i="6"/>
  <c r="E1520" i="6" s="1"/>
  <c r="C1520" i="6"/>
  <c r="B1520" i="6"/>
  <c r="K1508" i="6"/>
  <c r="I1508" i="6"/>
  <c r="J1508" i="6"/>
  <c r="H1508" i="6"/>
  <c r="G1508" i="6"/>
  <c r="F1508" i="6"/>
  <c r="D1508" i="6"/>
  <c r="E1508" i="6" s="1"/>
  <c r="C1508" i="6"/>
  <c r="B1508" i="6"/>
  <c r="K3983" i="6"/>
  <c r="I3983" i="6"/>
  <c r="J3983" i="6"/>
  <c r="H3983" i="6"/>
  <c r="G3983" i="6"/>
  <c r="F3983" i="6"/>
  <c r="D3983" i="6"/>
  <c r="E3983" i="6" s="1"/>
  <c r="C3983" i="6"/>
  <c r="B3983" i="6"/>
  <c r="K3971" i="6"/>
  <c r="I3971" i="6"/>
  <c r="J3971" i="6"/>
  <c r="H3971" i="6"/>
  <c r="G3971" i="6"/>
  <c r="F3971" i="6"/>
  <c r="D3971" i="6"/>
  <c r="E3971" i="6" s="1"/>
  <c r="C3971" i="6"/>
  <c r="B3971" i="6"/>
  <c r="K3959" i="6"/>
  <c r="I3959" i="6"/>
  <c r="J3959" i="6"/>
  <c r="H3959" i="6"/>
  <c r="G3959" i="6"/>
  <c r="F3959" i="6"/>
  <c r="D3959" i="6"/>
  <c r="E3959" i="6" s="1"/>
  <c r="C3959" i="6"/>
  <c r="B3959" i="6"/>
  <c r="K3947" i="6"/>
  <c r="I3947" i="6"/>
  <c r="J3947" i="6"/>
  <c r="H3947" i="6"/>
  <c r="G3947" i="6"/>
  <c r="F3947" i="6"/>
  <c r="D3947" i="6"/>
  <c r="E3947" i="6" s="1"/>
  <c r="C3947" i="6"/>
  <c r="B3947" i="6"/>
  <c r="K3935" i="6"/>
  <c r="I3935" i="6"/>
  <c r="J3935" i="6"/>
  <c r="H3935" i="6"/>
  <c r="G3935" i="6"/>
  <c r="F3935" i="6"/>
  <c r="D3935" i="6"/>
  <c r="E3935" i="6" s="1"/>
  <c r="C3935" i="6"/>
  <c r="B3935" i="6"/>
  <c r="K3923" i="6"/>
  <c r="I3923" i="6"/>
  <c r="J3923" i="6"/>
  <c r="H3923" i="6"/>
  <c r="G3923" i="6"/>
  <c r="F3923" i="6"/>
  <c r="D3923" i="6"/>
  <c r="E3923" i="6" s="1"/>
  <c r="C3923" i="6"/>
  <c r="B3923" i="6"/>
  <c r="K3911" i="6"/>
  <c r="I3911" i="6"/>
  <c r="J3911" i="6"/>
  <c r="H3911" i="6"/>
  <c r="G3911" i="6"/>
  <c r="F3911" i="6"/>
  <c r="D3911" i="6"/>
  <c r="E3911" i="6" s="1"/>
  <c r="C3911" i="6"/>
  <c r="B3911" i="6"/>
  <c r="K3899" i="6"/>
  <c r="I3899" i="6"/>
  <c r="J3899" i="6"/>
  <c r="H3899" i="6"/>
  <c r="G3899" i="6"/>
  <c r="F3899" i="6"/>
  <c r="D3899" i="6"/>
  <c r="E3899" i="6" s="1"/>
  <c r="C3899" i="6"/>
  <c r="B3899" i="6"/>
  <c r="K3887" i="6"/>
  <c r="I3887" i="6"/>
  <c r="J3887" i="6"/>
  <c r="H3887" i="6"/>
  <c r="G3887" i="6"/>
  <c r="F3887" i="6"/>
  <c r="D3887" i="6"/>
  <c r="E3887" i="6" s="1"/>
  <c r="C3887" i="6"/>
  <c r="B3887" i="6"/>
  <c r="K3875" i="6"/>
  <c r="I3875" i="6"/>
  <c r="J3875" i="6"/>
  <c r="H3875" i="6"/>
  <c r="G3875" i="6"/>
  <c r="F3875" i="6"/>
  <c r="D3875" i="6"/>
  <c r="E3875" i="6" s="1"/>
  <c r="C3875" i="6"/>
  <c r="B3875" i="6"/>
  <c r="K3863" i="6"/>
  <c r="I3863" i="6"/>
  <c r="J3863" i="6"/>
  <c r="H3863" i="6"/>
  <c r="G3863" i="6"/>
  <c r="F3863" i="6"/>
  <c r="D3863" i="6"/>
  <c r="E3863" i="6" s="1"/>
  <c r="C3863" i="6"/>
  <c r="B3863" i="6"/>
  <c r="K3851" i="6"/>
  <c r="I3851" i="6"/>
  <c r="J3851" i="6"/>
  <c r="H3851" i="6"/>
  <c r="G3851" i="6"/>
  <c r="F3851" i="6"/>
  <c r="D3851" i="6"/>
  <c r="E3851" i="6" s="1"/>
  <c r="C3851" i="6"/>
  <c r="B3851" i="6"/>
  <c r="K3839" i="6"/>
  <c r="I3839" i="6"/>
  <c r="J3839" i="6"/>
  <c r="H3839" i="6"/>
  <c r="G3839" i="6"/>
  <c r="F3839" i="6"/>
  <c r="D3839" i="6"/>
  <c r="E3839" i="6" s="1"/>
  <c r="C3839" i="6"/>
  <c r="B3839" i="6"/>
  <c r="K3827" i="6"/>
  <c r="I3827" i="6"/>
  <c r="J3827" i="6"/>
  <c r="H3827" i="6"/>
  <c r="G3827" i="6"/>
  <c r="F3827" i="6"/>
  <c r="D3827" i="6"/>
  <c r="E3827" i="6" s="1"/>
  <c r="C3827" i="6"/>
  <c r="B3827" i="6"/>
  <c r="K3815" i="6"/>
  <c r="I3815" i="6"/>
  <c r="J3815" i="6"/>
  <c r="H3815" i="6"/>
  <c r="G3815" i="6"/>
  <c r="F3815" i="6"/>
  <c r="D3815" i="6"/>
  <c r="E3815" i="6" s="1"/>
  <c r="C3815" i="6"/>
  <c r="B3815" i="6"/>
  <c r="K3803" i="6"/>
  <c r="I3803" i="6"/>
  <c r="J3803" i="6"/>
  <c r="H3803" i="6"/>
  <c r="G3803" i="6"/>
  <c r="F3803" i="6"/>
  <c r="D3803" i="6"/>
  <c r="E3803" i="6" s="1"/>
  <c r="C3803" i="6"/>
  <c r="B3803" i="6"/>
  <c r="K3791" i="6"/>
  <c r="I3791" i="6"/>
  <c r="J3791" i="6"/>
  <c r="H3791" i="6"/>
  <c r="G3791" i="6"/>
  <c r="F3791" i="6"/>
  <c r="D3791" i="6"/>
  <c r="E3791" i="6" s="1"/>
  <c r="C3791" i="6"/>
  <c r="B3791" i="6"/>
  <c r="K3779" i="6"/>
  <c r="I3779" i="6"/>
  <c r="J3779" i="6"/>
  <c r="H3779" i="6"/>
  <c r="G3779" i="6"/>
  <c r="F3779" i="6"/>
  <c r="D3779" i="6"/>
  <c r="E3779" i="6" s="1"/>
  <c r="C3779" i="6"/>
  <c r="B3779" i="6"/>
  <c r="K3767" i="6"/>
  <c r="I3767" i="6"/>
  <c r="J3767" i="6"/>
  <c r="H3767" i="6"/>
  <c r="G3767" i="6"/>
  <c r="F3767" i="6"/>
  <c r="D3767" i="6"/>
  <c r="E3767" i="6" s="1"/>
  <c r="C3767" i="6"/>
  <c r="B3767" i="6"/>
  <c r="K3755" i="6"/>
  <c r="I3755" i="6"/>
  <c r="J3755" i="6"/>
  <c r="H3755" i="6"/>
  <c r="G3755" i="6"/>
  <c r="F3755" i="6"/>
  <c r="D3755" i="6"/>
  <c r="E3755" i="6" s="1"/>
  <c r="C3755" i="6"/>
  <c r="B3755" i="6"/>
  <c r="K3743" i="6"/>
  <c r="I3743" i="6"/>
  <c r="J3743" i="6"/>
  <c r="H3743" i="6"/>
  <c r="G3743" i="6"/>
  <c r="F3743" i="6"/>
  <c r="D3743" i="6"/>
  <c r="E3743" i="6" s="1"/>
  <c r="C3743" i="6"/>
  <c r="B3743" i="6"/>
  <c r="K3731" i="6"/>
  <c r="I3731" i="6"/>
  <c r="J3731" i="6"/>
  <c r="H3731" i="6"/>
  <c r="G3731" i="6"/>
  <c r="F3731" i="6"/>
  <c r="D3731" i="6"/>
  <c r="E3731" i="6" s="1"/>
  <c r="C3731" i="6"/>
  <c r="B3731" i="6"/>
  <c r="K3719" i="6"/>
  <c r="I3719" i="6"/>
  <c r="J3719" i="6"/>
  <c r="H3719" i="6"/>
  <c r="G3719" i="6"/>
  <c r="F3719" i="6"/>
  <c r="D3719" i="6"/>
  <c r="E3719" i="6" s="1"/>
  <c r="C3719" i="6"/>
  <c r="B3719" i="6"/>
  <c r="K3707" i="6"/>
  <c r="I3707" i="6"/>
  <c r="J3707" i="6"/>
  <c r="H3707" i="6"/>
  <c r="G3707" i="6"/>
  <c r="F3707" i="6"/>
  <c r="D3707" i="6"/>
  <c r="E3707" i="6" s="1"/>
  <c r="C3707" i="6"/>
  <c r="B3707" i="6"/>
  <c r="K3695" i="6"/>
  <c r="I3695" i="6"/>
  <c r="J3695" i="6"/>
  <c r="H3695" i="6"/>
  <c r="G3695" i="6"/>
  <c r="F3695" i="6"/>
  <c r="D3695" i="6"/>
  <c r="E3695" i="6" s="1"/>
  <c r="C3695" i="6"/>
  <c r="B3695" i="6"/>
  <c r="K3683" i="6"/>
  <c r="I3683" i="6"/>
  <c r="J3683" i="6"/>
  <c r="H3683" i="6"/>
  <c r="G3683" i="6"/>
  <c r="F3683" i="6"/>
  <c r="D3683" i="6"/>
  <c r="E3683" i="6" s="1"/>
  <c r="C3683" i="6"/>
  <c r="B3683" i="6"/>
  <c r="K3671" i="6"/>
  <c r="I3671" i="6"/>
  <c r="J3671" i="6"/>
  <c r="H3671" i="6"/>
  <c r="G3671" i="6"/>
  <c r="F3671" i="6"/>
  <c r="D3671" i="6"/>
  <c r="E3671" i="6" s="1"/>
  <c r="B3671" i="6"/>
  <c r="C3671" i="6"/>
  <c r="K3659" i="6"/>
  <c r="I3659" i="6"/>
  <c r="J3659" i="6"/>
  <c r="H3659" i="6"/>
  <c r="G3659" i="6"/>
  <c r="F3659" i="6"/>
  <c r="D3659" i="6"/>
  <c r="E3659" i="6" s="1"/>
  <c r="C3659" i="6"/>
  <c r="B3659" i="6"/>
  <c r="K3647" i="6"/>
  <c r="I3647" i="6"/>
  <c r="J3647" i="6"/>
  <c r="H3647" i="6"/>
  <c r="G3647" i="6"/>
  <c r="F3647" i="6"/>
  <c r="D3647" i="6"/>
  <c r="E3647" i="6" s="1"/>
  <c r="C3647" i="6"/>
  <c r="B3647" i="6"/>
  <c r="K3635" i="6"/>
  <c r="I3635" i="6"/>
  <c r="J3635" i="6"/>
  <c r="H3635" i="6"/>
  <c r="G3635" i="6"/>
  <c r="F3635" i="6"/>
  <c r="D3635" i="6"/>
  <c r="E3635" i="6" s="1"/>
  <c r="B3635" i="6"/>
  <c r="C3635" i="6"/>
  <c r="K3623" i="6"/>
  <c r="I3623" i="6"/>
  <c r="J3623" i="6"/>
  <c r="H3623" i="6"/>
  <c r="G3623" i="6"/>
  <c r="F3623" i="6"/>
  <c r="D3623" i="6"/>
  <c r="E3623" i="6" s="1"/>
  <c r="C3623" i="6"/>
  <c r="B3623" i="6"/>
  <c r="K3611" i="6"/>
  <c r="I3611" i="6"/>
  <c r="J3611" i="6"/>
  <c r="H3611" i="6"/>
  <c r="G3611" i="6"/>
  <c r="F3611" i="6"/>
  <c r="D3611" i="6"/>
  <c r="E3611" i="6" s="1"/>
  <c r="C3611" i="6"/>
  <c r="B3611" i="6"/>
  <c r="K3599" i="6"/>
  <c r="I3599" i="6"/>
  <c r="J3599" i="6"/>
  <c r="H3599" i="6"/>
  <c r="G3599" i="6"/>
  <c r="F3599" i="6"/>
  <c r="D3599" i="6"/>
  <c r="E3599" i="6" s="1"/>
  <c r="B3599" i="6"/>
  <c r="C3599" i="6"/>
  <c r="K3587" i="6"/>
  <c r="I3587" i="6"/>
  <c r="J3587" i="6"/>
  <c r="H3587" i="6"/>
  <c r="G3587" i="6"/>
  <c r="F3587" i="6"/>
  <c r="D3587" i="6"/>
  <c r="E3587" i="6" s="1"/>
  <c r="C3587" i="6"/>
  <c r="B3587" i="6"/>
  <c r="K3575" i="6"/>
  <c r="I3575" i="6"/>
  <c r="J3575" i="6"/>
  <c r="H3575" i="6"/>
  <c r="G3575" i="6"/>
  <c r="F3575" i="6"/>
  <c r="D3575" i="6"/>
  <c r="E3575" i="6" s="1"/>
  <c r="C3575" i="6"/>
  <c r="B3575" i="6"/>
  <c r="K3563" i="6"/>
  <c r="I3563" i="6"/>
  <c r="J3563" i="6"/>
  <c r="H3563" i="6"/>
  <c r="G3563" i="6"/>
  <c r="F3563" i="6"/>
  <c r="D3563" i="6"/>
  <c r="E3563" i="6" s="1"/>
  <c r="B3563" i="6"/>
  <c r="C3563" i="6"/>
  <c r="K3551" i="6"/>
  <c r="I3551" i="6"/>
  <c r="J3551" i="6"/>
  <c r="H3551" i="6"/>
  <c r="G3551" i="6"/>
  <c r="F3551" i="6"/>
  <c r="D3551" i="6"/>
  <c r="E3551" i="6" s="1"/>
  <c r="C3551" i="6"/>
  <c r="B3551" i="6"/>
  <c r="K3539" i="6"/>
  <c r="I3539" i="6"/>
  <c r="J3539" i="6"/>
  <c r="H3539" i="6"/>
  <c r="G3539" i="6"/>
  <c r="F3539" i="6"/>
  <c r="D3539" i="6"/>
  <c r="E3539" i="6" s="1"/>
  <c r="C3539" i="6"/>
  <c r="B3539" i="6"/>
  <c r="K3527" i="6"/>
  <c r="I3527" i="6"/>
  <c r="J3527" i="6"/>
  <c r="H3527" i="6"/>
  <c r="G3527" i="6"/>
  <c r="F3527" i="6"/>
  <c r="D3527" i="6"/>
  <c r="E3527" i="6" s="1"/>
  <c r="B3527" i="6"/>
  <c r="C3527" i="6"/>
  <c r="K3515" i="6"/>
  <c r="I3515" i="6"/>
  <c r="J3515" i="6"/>
  <c r="H3515" i="6"/>
  <c r="G3515" i="6"/>
  <c r="F3515" i="6"/>
  <c r="D3515" i="6"/>
  <c r="E3515" i="6" s="1"/>
  <c r="C3515" i="6"/>
  <c r="B3515" i="6"/>
  <c r="K3503" i="6"/>
  <c r="I3503" i="6"/>
  <c r="J3503" i="6"/>
  <c r="H3503" i="6"/>
  <c r="G3503" i="6"/>
  <c r="F3503" i="6"/>
  <c r="D3503" i="6"/>
  <c r="E3503" i="6" s="1"/>
  <c r="C3503" i="6"/>
  <c r="B3503" i="6"/>
  <c r="K3491" i="6"/>
  <c r="I3491" i="6"/>
  <c r="J3491" i="6"/>
  <c r="H3491" i="6"/>
  <c r="G3491" i="6"/>
  <c r="F3491" i="6"/>
  <c r="D3491" i="6"/>
  <c r="E3491" i="6" s="1"/>
  <c r="B3491" i="6"/>
  <c r="C3491" i="6"/>
  <c r="K3479" i="6"/>
  <c r="I3479" i="6"/>
  <c r="J3479" i="6"/>
  <c r="H3479" i="6"/>
  <c r="G3479" i="6"/>
  <c r="F3479" i="6"/>
  <c r="D3479" i="6"/>
  <c r="E3479" i="6" s="1"/>
  <c r="C3479" i="6"/>
  <c r="B3479" i="6"/>
  <c r="K3467" i="6"/>
  <c r="I3467" i="6"/>
  <c r="J3467" i="6"/>
  <c r="H3467" i="6"/>
  <c r="G3467" i="6"/>
  <c r="F3467" i="6"/>
  <c r="D3467" i="6"/>
  <c r="E3467" i="6" s="1"/>
  <c r="C3467" i="6"/>
  <c r="B3467" i="6"/>
  <c r="K3455" i="6"/>
  <c r="I3455" i="6"/>
  <c r="J3455" i="6"/>
  <c r="H3455" i="6"/>
  <c r="G3455" i="6"/>
  <c r="F3455" i="6"/>
  <c r="D3455" i="6"/>
  <c r="E3455" i="6" s="1"/>
  <c r="B3455" i="6"/>
  <c r="C3455" i="6"/>
  <c r="K3443" i="6"/>
  <c r="I3443" i="6"/>
  <c r="J3443" i="6"/>
  <c r="H3443" i="6"/>
  <c r="G3443" i="6"/>
  <c r="F3443" i="6"/>
  <c r="D3443" i="6"/>
  <c r="E3443" i="6" s="1"/>
  <c r="C3443" i="6"/>
  <c r="B3443" i="6"/>
  <c r="K3431" i="6"/>
  <c r="I3431" i="6"/>
  <c r="J3431" i="6"/>
  <c r="H3431" i="6"/>
  <c r="G3431" i="6"/>
  <c r="F3431" i="6"/>
  <c r="D3431" i="6"/>
  <c r="E3431" i="6" s="1"/>
  <c r="C3431" i="6"/>
  <c r="B3431" i="6"/>
  <c r="K3419" i="6"/>
  <c r="I3419" i="6"/>
  <c r="J3419" i="6"/>
  <c r="H3419" i="6"/>
  <c r="G3419" i="6"/>
  <c r="F3419" i="6"/>
  <c r="D3419" i="6"/>
  <c r="E3419" i="6" s="1"/>
  <c r="B3419" i="6"/>
  <c r="C3419" i="6"/>
  <c r="K3407" i="6"/>
  <c r="I3407" i="6"/>
  <c r="J3407" i="6"/>
  <c r="H3407" i="6"/>
  <c r="G3407" i="6"/>
  <c r="F3407" i="6"/>
  <c r="D3407" i="6"/>
  <c r="E3407" i="6" s="1"/>
  <c r="C3407" i="6"/>
  <c r="B3407" i="6"/>
  <c r="B8" i="6"/>
  <c r="B44" i="6"/>
  <c r="B80" i="6"/>
  <c r="B116" i="6"/>
  <c r="B152" i="6"/>
  <c r="B188" i="6"/>
  <c r="B224" i="6"/>
  <c r="B260" i="6"/>
  <c r="B296" i="6"/>
  <c r="B332" i="6"/>
  <c r="B368" i="6"/>
  <c r="B404" i="6"/>
  <c r="B440" i="6"/>
  <c r="B476" i="6"/>
  <c r="B512" i="6"/>
  <c r="B548" i="6"/>
  <c r="B584" i="6"/>
  <c r="B620" i="6"/>
  <c r="B656" i="6"/>
  <c r="B692" i="6"/>
  <c r="B728" i="6"/>
  <c r="B764" i="6"/>
  <c r="B800" i="6"/>
  <c r="B836" i="6"/>
  <c r="B872" i="6"/>
  <c r="B908" i="6"/>
  <c r="B944" i="6"/>
  <c r="B980" i="6"/>
  <c r="B1016" i="6"/>
  <c r="B1052" i="6"/>
  <c r="B1088" i="6"/>
  <c r="B1124" i="6"/>
  <c r="B1169" i="6"/>
  <c r="B1217" i="6"/>
  <c r="B1265" i="6"/>
  <c r="B1313" i="6"/>
  <c r="B1361" i="6"/>
  <c r="B1409" i="6"/>
  <c r="B1457" i="6"/>
  <c r="K31" i="6"/>
  <c r="I31" i="6"/>
  <c r="J31" i="6"/>
  <c r="H31" i="6"/>
  <c r="G31" i="6"/>
  <c r="F31" i="6"/>
  <c r="D31" i="6"/>
  <c r="E31" i="6" s="1"/>
  <c r="C31" i="6"/>
  <c r="K19" i="6"/>
  <c r="I19" i="6"/>
  <c r="J19" i="6"/>
  <c r="H19" i="6"/>
  <c r="G19" i="6"/>
  <c r="F19" i="6"/>
  <c r="D19" i="6"/>
  <c r="E19" i="6" s="1"/>
  <c r="C19" i="6"/>
  <c r="K1501" i="6"/>
  <c r="I1501" i="6"/>
  <c r="J1501" i="6"/>
  <c r="H1501" i="6"/>
  <c r="G1501" i="6"/>
  <c r="F1501" i="6"/>
  <c r="D1501" i="6"/>
  <c r="E1501" i="6" s="1"/>
  <c r="C1501" i="6"/>
  <c r="B1501" i="6"/>
  <c r="K1489" i="6"/>
  <c r="I1489" i="6"/>
  <c r="J1489" i="6"/>
  <c r="H1489" i="6"/>
  <c r="G1489" i="6"/>
  <c r="F1489" i="6"/>
  <c r="D1489" i="6"/>
  <c r="E1489" i="6" s="1"/>
  <c r="C1489" i="6"/>
  <c r="B1489" i="6"/>
  <c r="K1477" i="6"/>
  <c r="I1477" i="6"/>
  <c r="J1477" i="6"/>
  <c r="H1477" i="6"/>
  <c r="G1477" i="6"/>
  <c r="F1477" i="6"/>
  <c r="D1477" i="6"/>
  <c r="E1477" i="6" s="1"/>
  <c r="C1477" i="6"/>
  <c r="B1477" i="6"/>
  <c r="K1465" i="6"/>
  <c r="I1465" i="6"/>
  <c r="J1465" i="6"/>
  <c r="H1465" i="6"/>
  <c r="G1465" i="6"/>
  <c r="F1465" i="6"/>
  <c r="D1465" i="6"/>
  <c r="E1465" i="6" s="1"/>
  <c r="C1465" i="6"/>
  <c r="B1465" i="6"/>
  <c r="K1453" i="6"/>
  <c r="I1453" i="6"/>
  <c r="J1453" i="6"/>
  <c r="H1453" i="6"/>
  <c r="G1453" i="6"/>
  <c r="F1453" i="6"/>
  <c r="D1453" i="6"/>
  <c r="E1453" i="6" s="1"/>
  <c r="C1453" i="6"/>
  <c r="B1453" i="6"/>
  <c r="K1441" i="6"/>
  <c r="I1441" i="6"/>
  <c r="J1441" i="6"/>
  <c r="H1441" i="6"/>
  <c r="G1441" i="6"/>
  <c r="F1441" i="6"/>
  <c r="D1441" i="6"/>
  <c r="E1441" i="6" s="1"/>
  <c r="C1441" i="6"/>
  <c r="B1441" i="6"/>
  <c r="K1429" i="6"/>
  <c r="I1429" i="6"/>
  <c r="J1429" i="6"/>
  <c r="H1429" i="6"/>
  <c r="G1429" i="6"/>
  <c r="F1429" i="6"/>
  <c r="D1429" i="6"/>
  <c r="E1429" i="6" s="1"/>
  <c r="C1429" i="6"/>
  <c r="B1429" i="6"/>
  <c r="K1417" i="6"/>
  <c r="I1417" i="6"/>
  <c r="J1417" i="6"/>
  <c r="H1417" i="6"/>
  <c r="G1417" i="6"/>
  <c r="F1417" i="6"/>
  <c r="D1417" i="6"/>
  <c r="E1417" i="6" s="1"/>
  <c r="C1417" i="6"/>
  <c r="B1417" i="6"/>
  <c r="K1405" i="6"/>
  <c r="I1405" i="6"/>
  <c r="J1405" i="6"/>
  <c r="H1405" i="6"/>
  <c r="G1405" i="6"/>
  <c r="F1405" i="6"/>
  <c r="D1405" i="6"/>
  <c r="E1405" i="6" s="1"/>
  <c r="C1405" i="6"/>
  <c r="B1405" i="6"/>
  <c r="K1393" i="6"/>
  <c r="I1393" i="6"/>
  <c r="J1393" i="6"/>
  <c r="H1393" i="6"/>
  <c r="G1393" i="6"/>
  <c r="F1393" i="6"/>
  <c r="D1393" i="6"/>
  <c r="E1393" i="6" s="1"/>
  <c r="C1393" i="6"/>
  <c r="B1393" i="6"/>
  <c r="K1381" i="6"/>
  <c r="I1381" i="6"/>
  <c r="J1381" i="6"/>
  <c r="H1381" i="6"/>
  <c r="G1381" i="6"/>
  <c r="F1381" i="6"/>
  <c r="D1381" i="6"/>
  <c r="E1381" i="6" s="1"/>
  <c r="C1381" i="6"/>
  <c r="B1381" i="6"/>
  <c r="K1369" i="6"/>
  <c r="I1369" i="6"/>
  <c r="J1369" i="6"/>
  <c r="H1369" i="6"/>
  <c r="G1369" i="6"/>
  <c r="F1369" i="6"/>
  <c r="D1369" i="6"/>
  <c r="E1369" i="6" s="1"/>
  <c r="C1369" i="6"/>
  <c r="B1369" i="6"/>
  <c r="K1357" i="6"/>
  <c r="I1357" i="6"/>
  <c r="J1357" i="6"/>
  <c r="H1357" i="6"/>
  <c r="G1357" i="6"/>
  <c r="F1357" i="6"/>
  <c r="D1357" i="6"/>
  <c r="E1357" i="6" s="1"/>
  <c r="C1357" i="6"/>
  <c r="B1357" i="6"/>
  <c r="K1345" i="6"/>
  <c r="I1345" i="6"/>
  <c r="J1345" i="6"/>
  <c r="H1345" i="6"/>
  <c r="G1345" i="6"/>
  <c r="F1345" i="6"/>
  <c r="D1345" i="6"/>
  <c r="E1345" i="6" s="1"/>
  <c r="C1345" i="6"/>
  <c r="B1345" i="6"/>
  <c r="K1333" i="6"/>
  <c r="I1333" i="6"/>
  <c r="J1333" i="6"/>
  <c r="H1333" i="6"/>
  <c r="G1333" i="6"/>
  <c r="F1333" i="6"/>
  <c r="D1333" i="6"/>
  <c r="E1333" i="6" s="1"/>
  <c r="C1333" i="6"/>
  <c r="B1333" i="6"/>
  <c r="K1321" i="6"/>
  <c r="I1321" i="6"/>
  <c r="J1321" i="6"/>
  <c r="H1321" i="6"/>
  <c r="G1321" i="6"/>
  <c r="F1321" i="6"/>
  <c r="D1321" i="6"/>
  <c r="E1321" i="6" s="1"/>
  <c r="C1321" i="6"/>
  <c r="B1321" i="6"/>
  <c r="K1309" i="6"/>
  <c r="I1309" i="6"/>
  <c r="J1309" i="6"/>
  <c r="H1309" i="6"/>
  <c r="G1309" i="6"/>
  <c r="F1309" i="6"/>
  <c r="D1309" i="6"/>
  <c r="E1309" i="6" s="1"/>
  <c r="C1309" i="6"/>
  <c r="B1309" i="6"/>
  <c r="K1297" i="6"/>
  <c r="I1297" i="6"/>
  <c r="J1297" i="6"/>
  <c r="H1297" i="6"/>
  <c r="G1297" i="6"/>
  <c r="F1297" i="6"/>
  <c r="D1297" i="6"/>
  <c r="E1297" i="6" s="1"/>
  <c r="C1297" i="6"/>
  <c r="B1297" i="6"/>
  <c r="K1285" i="6"/>
  <c r="I1285" i="6"/>
  <c r="J1285" i="6"/>
  <c r="H1285" i="6"/>
  <c r="G1285" i="6"/>
  <c r="F1285" i="6"/>
  <c r="D1285" i="6"/>
  <c r="E1285" i="6" s="1"/>
  <c r="C1285" i="6"/>
  <c r="B1285" i="6"/>
  <c r="K1273" i="6"/>
  <c r="I1273" i="6"/>
  <c r="J1273" i="6"/>
  <c r="H1273" i="6"/>
  <c r="G1273" i="6"/>
  <c r="F1273" i="6"/>
  <c r="D1273" i="6"/>
  <c r="E1273" i="6" s="1"/>
  <c r="C1273" i="6"/>
  <c r="B1273" i="6"/>
  <c r="K1261" i="6"/>
  <c r="I1261" i="6"/>
  <c r="J1261" i="6"/>
  <c r="H1261" i="6"/>
  <c r="G1261" i="6"/>
  <c r="F1261" i="6"/>
  <c r="D1261" i="6"/>
  <c r="E1261" i="6" s="1"/>
  <c r="C1261" i="6"/>
  <c r="B1261" i="6"/>
  <c r="K1249" i="6"/>
  <c r="I1249" i="6"/>
  <c r="J1249" i="6"/>
  <c r="H1249" i="6"/>
  <c r="G1249" i="6"/>
  <c r="F1249" i="6"/>
  <c r="D1249" i="6"/>
  <c r="E1249" i="6" s="1"/>
  <c r="C1249" i="6"/>
  <c r="B1249" i="6"/>
  <c r="K1237" i="6"/>
  <c r="I1237" i="6"/>
  <c r="J1237" i="6"/>
  <c r="H1237" i="6"/>
  <c r="G1237" i="6"/>
  <c r="F1237" i="6"/>
  <c r="D1237" i="6"/>
  <c r="E1237" i="6" s="1"/>
  <c r="C1237" i="6"/>
  <c r="B1237" i="6"/>
  <c r="K1225" i="6"/>
  <c r="I1225" i="6"/>
  <c r="J1225" i="6"/>
  <c r="H1225" i="6"/>
  <c r="G1225" i="6"/>
  <c r="F1225" i="6"/>
  <c r="D1225" i="6"/>
  <c r="E1225" i="6" s="1"/>
  <c r="C1225" i="6"/>
  <c r="B1225" i="6"/>
  <c r="K1213" i="6"/>
  <c r="I1213" i="6"/>
  <c r="J1213" i="6"/>
  <c r="H1213" i="6"/>
  <c r="G1213" i="6"/>
  <c r="F1213" i="6"/>
  <c r="D1213" i="6"/>
  <c r="E1213" i="6" s="1"/>
  <c r="C1213" i="6"/>
  <c r="B1213" i="6"/>
  <c r="K1201" i="6"/>
  <c r="I1201" i="6"/>
  <c r="J1201" i="6"/>
  <c r="H1201" i="6"/>
  <c r="G1201" i="6"/>
  <c r="F1201" i="6"/>
  <c r="D1201" i="6"/>
  <c r="E1201" i="6" s="1"/>
  <c r="C1201" i="6"/>
  <c r="B1201" i="6"/>
  <c r="K1189" i="6"/>
  <c r="I1189" i="6"/>
  <c r="J1189" i="6"/>
  <c r="H1189" i="6"/>
  <c r="G1189" i="6"/>
  <c r="F1189" i="6"/>
  <c r="D1189" i="6"/>
  <c r="E1189" i="6" s="1"/>
  <c r="C1189" i="6"/>
  <c r="B1189" i="6"/>
  <c r="K1177" i="6"/>
  <c r="I1177" i="6"/>
  <c r="J1177" i="6"/>
  <c r="H1177" i="6"/>
  <c r="G1177" i="6"/>
  <c r="F1177" i="6"/>
  <c r="D1177" i="6"/>
  <c r="E1177" i="6" s="1"/>
  <c r="C1177" i="6"/>
  <c r="B1177" i="6"/>
  <c r="K1165" i="6"/>
  <c r="I1165" i="6"/>
  <c r="J1165" i="6"/>
  <c r="H1165" i="6"/>
  <c r="G1165" i="6"/>
  <c r="F1165" i="6"/>
  <c r="D1165" i="6"/>
  <c r="E1165" i="6" s="1"/>
  <c r="C1165" i="6"/>
  <c r="B1165" i="6"/>
  <c r="K1153" i="6"/>
  <c r="I1153" i="6"/>
  <c r="J1153" i="6"/>
  <c r="H1153" i="6"/>
  <c r="G1153" i="6"/>
  <c r="F1153" i="6"/>
  <c r="D1153" i="6"/>
  <c r="E1153" i="6" s="1"/>
  <c r="C1153" i="6"/>
  <c r="B1153" i="6"/>
  <c r="K1141" i="6"/>
  <c r="I1141" i="6"/>
  <c r="J1141" i="6"/>
  <c r="H1141" i="6"/>
  <c r="G1141" i="6"/>
  <c r="F1141" i="6"/>
  <c r="D1141" i="6"/>
  <c r="E1141" i="6" s="1"/>
  <c r="C1141" i="6"/>
  <c r="B1141" i="6"/>
  <c r="K1129" i="6"/>
  <c r="I1129" i="6"/>
  <c r="J1129" i="6"/>
  <c r="H1129" i="6"/>
  <c r="G1129" i="6"/>
  <c r="F1129" i="6"/>
  <c r="D1129" i="6"/>
  <c r="E1129" i="6" s="1"/>
  <c r="C1129" i="6"/>
  <c r="B1129" i="6"/>
  <c r="K1117" i="6"/>
  <c r="I1117" i="6"/>
  <c r="J1117" i="6"/>
  <c r="H1117" i="6"/>
  <c r="G1117" i="6"/>
  <c r="F1117" i="6"/>
  <c r="D1117" i="6"/>
  <c r="E1117" i="6" s="1"/>
  <c r="C1117" i="6"/>
  <c r="B1117" i="6"/>
  <c r="K1105" i="6"/>
  <c r="I1105" i="6"/>
  <c r="J1105" i="6"/>
  <c r="H1105" i="6"/>
  <c r="G1105" i="6"/>
  <c r="F1105" i="6"/>
  <c r="D1105" i="6"/>
  <c r="E1105" i="6" s="1"/>
  <c r="C1105" i="6"/>
  <c r="B1105" i="6"/>
  <c r="K1093" i="6"/>
  <c r="I1093" i="6"/>
  <c r="J1093" i="6"/>
  <c r="H1093" i="6"/>
  <c r="G1093" i="6"/>
  <c r="F1093" i="6"/>
  <c r="D1093" i="6"/>
  <c r="E1093" i="6" s="1"/>
  <c r="C1093" i="6"/>
  <c r="B1093" i="6"/>
  <c r="K1081" i="6"/>
  <c r="I1081" i="6"/>
  <c r="J1081" i="6"/>
  <c r="H1081" i="6"/>
  <c r="G1081" i="6"/>
  <c r="F1081" i="6"/>
  <c r="D1081" i="6"/>
  <c r="E1081" i="6" s="1"/>
  <c r="C1081" i="6"/>
  <c r="B1081" i="6"/>
  <c r="K1069" i="6"/>
  <c r="I1069" i="6"/>
  <c r="J1069" i="6"/>
  <c r="H1069" i="6"/>
  <c r="G1069" i="6"/>
  <c r="F1069" i="6"/>
  <c r="D1069" i="6"/>
  <c r="E1069" i="6" s="1"/>
  <c r="C1069" i="6"/>
  <c r="B1069" i="6"/>
  <c r="K1057" i="6"/>
  <c r="I1057" i="6"/>
  <c r="J1057" i="6"/>
  <c r="H1057" i="6"/>
  <c r="G1057" i="6"/>
  <c r="F1057" i="6"/>
  <c r="D1057" i="6"/>
  <c r="E1057" i="6" s="1"/>
  <c r="C1057" i="6"/>
  <c r="B1057" i="6"/>
  <c r="K1045" i="6"/>
  <c r="I1045" i="6"/>
  <c r="J1045" i="6"/>
  <c r="H1045" i="6"/>
  <c r="G1045" i="6"/>
  <c r="F1045" i="6"/>
  <c r="D1045" i="6"/>
  <c r="E1045" i="6" s="1"/>
  <c r="C1045" i="6"/>
  <c r="B1045" i="6"/>
  <c r="K1033" i="6"/>
  <c r="I1033" i="6"/>
  <c r="J1033" i="6"/>
  <c r="H1033" i="6"/>
  <c r="G1033" i="6"/>
  <c r="F1033" i="6"/>
  <c r="D1033" i="6"/>
  <c r="E1033" i="6" s="1"/>
  <c r="C1033" i="6"/>
  <c r="B1033" i="6"/>
  <c r="K1021" i="6"/>
  <c r="I1021" i="6"/>
  <c r="J1021" i="6"/>
  <c r="H1021" i="6"/>
  <c r="G1021" i="6"/>
  <c r="F1021" i="6"/>
  <c r="D1021" i="6"/>
  <c r="E1021" i="6" s="1"/>
  <c r="C1021" i="6"/>
  <c r="B1021" i="6"/>
  <c r="K1009" i="6"/>
  <c r="I1009" i="6"/>
  <c r="J1009" i="6"/>
  <c r="H1009" i="6"/>
  <c r="G1009" i="6"/>
  <c r="F1009" i="6"/>
  <c r="D1009" i="6"/>
  <c r="E1009" i="6" s="1"/>
  <c r="C1009" i="6"/>
  <c r="B1009" i="6"/>
  <c r="K997" i="6"/>
  <c r="I997" i="6"/>
  <c r="J997" i="6"/>
  <c r="H997" i="6"/>
  <c r="G997" i="6"/>
  <c r="F997" i="6"/>
  <c r="D997" i="6"/>
  <c r="E997" i="6" s="1"/>
  <c r="C997" i="6"/>
  <c r="B997" i="6"/>
  <c r="K985" i="6"/>
  <c r="I985" i="6"/>
  <c r="J985" i="6"/>
  <c r="H985" i="6"/>
  <c r="G985" i="6"/>
  <c r="F985" i="6"/>
  <c r="D985" i="6"/>
  <c r="E985" i="6" s="1"/>
  <c r="C985" i="6"/>
  <c r="B985" i="6"/>
  <c r="K973" i="6"/>
  <c r="I973" i="6"/>
  <c r="J973" i="6"/>
  <c r="H973" i="6"/>
  <c r="G973" i="6"/>
  <c r="F973" i="6"/>
  <c r="D973" i="6"/>
  <c r="E973" i="6" s="1"/>
  <c r="C973" i="6"/>
  <c r="B973" i="6"/>
  <c r="K961" i="6"/>
  <c r="I961" i="6"/>
  <c r="J961" i="6"/>
  <c r="H961" i="6"/>
  <c r="G961" i="6"/>
  <c r="F961" i="6"/>
  <c r="D961" i="6"/>
  <c r="E961" i="6" s="1"/>
  <c r="C961" i="6"/>
  <c r="B961" i="6"/>
  <c r="K949" i="6"/>
  <c r="I949" i="6"/>
  <c r="J949" i="6"/>
  <c r="H949" i="6"/>
  <c r="G949" i="6"/>
  <c r="F949" i="6"/>
  <c r="D949" i="6"/>
  <c r="E949" i="6" s="1"/>
  <c r="C949" i="6"/>
  <c r="B949" i="6"/>
  <c r="K937" i="6"/>
  <c r="I937" i="6"/>
  <c r="J937" i="6"/>
  <c r="H937" i="6"/>
  <c r="G937" i="6"/>
  <c r="F937" i="6"/>
  <c r="D937" i="6"/>
  <c r="E937" i="6" s="1"/>
  <c r="C937" i="6"/>
  <c r="B937" i="6"/>
  <c r="K925" i="6"/>
  <c r="I925" i="6"/>
  <c r="J925" i="6"/>
  <c r="H925" i="6"/>
  <c r="G925" i="6"/>
  <c r="F925" i="6"/>
  <c r="D925" i="6"/>
  <c r="E925" i="6" s="1"/>
  <c r="C925" i="6"/>
  <c r="B925" i="6"/>
  <c r="K913" i="6"/>
  <c r="I913" i="6"/>
  <c r="J913" i="6"/>
  <c r="G913" i="6"/>
  <c r="H913" i="6"/>
  <c r="F913" i="6"/>
  <c r="D913" i="6"/>
  <c r="E913" i="6" s="1"/>
  <c r="C913" i="6"/>
  <c r="B913" i="6"/>
  <c r="K901" i="6"/>
  <c r="I901" i="6"/>
  <c r="J901" i="6"/>
  <c r="H901" i="6"/>
  <c r="G901" i="6"/>
  <c r="F901" i="6"/>
  <c r="D901" i="6"/>
  <c r="E901" i="6" s="1"/>
  <c r="C901" i="6"/>
  <c r="B901" i="6"/>
  <c r="K889" i="6"/>
  <c r="I889" i="6"/>
  <c r="J889" i="6"/>
  <c r="H889" i="6"/>
  <c r="G889" i="6"/>
  <c r="F889" i="6"/>
  <c r="D889" i="6"/>
  <c r="E889" i="6" s="1"/>
  <c r="C889" i="6"/>
  <c r="B889" i="6"/>
  <c r="K877" i="6"/>
  <c r="I877" i="6"/>
  <c r="J877" i="6"/>
  <c r="H877" i="6"/>
  <c r="G877" i="6"/>
  <c r="F877" i="6"/>
  <c r="D877" i="6"/>
  <c r="E877" i="6" s="1"/>
  <c r="C877" i="6"/>
  <c r="B877" i="6"/>
  <c r="K865" i="6"/>
  <c r="I865" i="6"/>
  <c r="J865" i="6"/>
  <c r="H865" i="6"/>
  <c r="G865" i="6"/>
  <c r="F865" i="6"/>
  <c r="D865" i="6"/>
  <c r="E865" i="6" s="1"/>
  <c r="C865" i="6"/>
  <c r="B865" i="6"/>
  <c r="K853" i="6"/>
  <c r="I853" i="6"/>
  <c r="J853" i="6"/>
  <c r="H853" i="6"/>
  <c r="G853" i="6"/>
  <c r="F853" i="6"/>
  <c r="D853" i="6"/>
  <c r="E853" i="6" s="1"/>
  <c r="C853" i="6"/>
  <c r="B853" i="6"/>
  <c r="K841" i="6"/>
  <c r="I841" i="6"/>
  <c r="J841" i="6"/>
  <c r="H841" i="6"/>
  <c r="G841" i="6"/>
  <c r="F841" i="6"/>
  <c r="D841" i="6"/>
  <c r="E841" i="6" s="1"/>
  <c r="C841" i="6"/>
  <c r="B841" i="6"/>
  <c r="K829" i="6"/>
  <c r="I829" i="6"/>
  <c r="J829" i="6"/>
  <c r="H829" i="6"/>
  <c r="G829" i="6"/>
  <c r="F829" i="6"/>
  <c r="D829" i="6"/>
  <c r="E829" i="6" s="1"/>
  <c r="C829" i="6"/>
  <c r="B829" i="6"/>
  <c r="K817" i="6"/>
  <c r="I817" i="6"/>
  <c r="J817" i="6"/>
  <c r="H817" i="6"/>
  <c r="G817" i="6"/>
  <c r="F817" i="6"/>
  <c r="D817" i="6"/>
  <c r="E817" i="6" s="1"/>
  <c r="C817" i="6"/>
  <c r="B817" i="6"/>
  <c r="K805" i="6"/>
  <c r="I805" i="6"/>
  <c r="J805" i="6"/>
  <c r="H805" i="6"/>
  <c r="G805" i="6"/>
  <c r="F805" i="6"/>
  <c r="D805" i="6"/>
  <c r="E805" i="6" s="1"/>
  <c r="C805" i="6"/>
  <c r="B805" i="6"/>
  <c r="K793" i="6"/>
  <c r="I793" i="6"/>
  <c r="J793" i="6"/>
  <c r="H793" i="6"/>
  <c r="G793" i="6"/>
  <c r="F793" i="6"/>
  <c r="D793" i="6"/>
  <c r="E793" i="6" s="1"/>
  <c r="C793" i="6"/>
  <c r="B793" i="6"/>
  <c r="K781" i="6"/>
  <c r="I781" i="6"/>
  <c r="J781" i="6"/>
  <c r="H781" i="6"/>
  <c r="G781" i="6"/>
  <c r="F781" i="6"/>
  <c r="D781" i="6"/>
  <c r="E781" i="6" s="1"/>
  <c r="C781" i="6"/>
  <c r="B781" i="6"/>
  <c r="K769" i="6"/>
  <c r="I769" i="6"/>
  <c r="J769" i="6"/>
  <c r="H769" i="6"/>
  <c r="G769" i="6"/>
  <c r="F769" i="6"/>
  <c r="D769" i="6"/>
  <c r="E769" i="6" s="1"/>
  <c r="C769" i="6"/>
  <c r="B769" i="6"/>
  <c r="K757" i="6"/>
  <c r="I757" i="6"/>
  <c r="J757" i="6"/>
  <c r="H757" i="6"/>
  <c r="G757" i="6"/>
  <c r="F757" i="6"/>
  <c r="D757" i="6"/>
  <c r="E757" i="6" s="1"/>
  <c r="C757" i="6"/>
  <c r="B757" i="6"/>
  <c r="K745" i="6"/>
  <c r="I745" i="6"/>
  <c r="J745" i="6"/>
  <c r="H745" i="6"/>
  <c r="G745" i="6"/>
  <c r="F745" i="6"/>
  <c r="D745" i="6"/>
  <c r="E745" i="6" s="1"/>
  <c r="C745" i="6"/>
  <c r="B745" i="6"/>
  <c r="K733" i="6"/>
  <c r="I733" i="6"/>
  <c r="J733" i="6"/>
  <c r="H733" i="6"/>
  <c r="G733" i="6"/>
  <c r="F733" i="6"/>
  <c r="D733" i="6"/>
  <c r="E733" i="6" s="1"/>
  <c r="C733" i="6"/>
  <c r="B733" i="6"/>
  <c r="K721" i="6"/>
  <c r="I721" i="6"/>
  <c r="J721" i="6"/>
  <c r="H721" i="6"/>
  <c r="G721" i="6"/>
  <c r="F721" i="6"/>
  <c r="D721" i="6"/>
  <c r="E721" i="6" s="1"/>
  <c r="C721" i="6"/>
  <c r="B721" i="6"/>
  <c r="K709" i="6"/>
  <c r="I709" i="6"/>
  <c r="J709" i="6"/>
  <c r="H709" i="6"/>
  <c r="G709" i="6"/>
  <c r="F709" i="6"/>
  <c r="D709" i="6"/>
  <c r="E709" i="6" s="1"/>
  <c r="C709" i="6"/>
  <c r="B709" i="6"/>
  <c r="K697" i="6"/>
  <c r="I697" i="6"/>
  <c r="J697" i="6"/>
  <c r="H697" i="6"/>
  <c r="G697" i="6"/>
  <c r="F697" i="6"/>
  <c r="D697" i="6"/>
  <c r="E697" i="6" s="1"/>
  <c r="C697" i="6"/>
  <c r="B697" i="6"/>
  <c r="K685" i="6"/>
  <c r="I685" i="6"/>
  <c r="J685" i="6"/>
  <c r="H685" i="6"/>
  <c r="G685" i="6"/>
  <c r="F685" i="6"/>
  <c r="D685" i="6"/>
  <c r="E685" i="6" s="1"/>
  <c r="C685" i="6"/>
  <c r="B685" i="6"/>
  <c r="K673" i="6"/>
  <c r="I673" i="6"/>
  <c r="J673" i="6"/>
  <c r="H673" i="6"/>
  <c r="G673" i="6"/>
  <c r="F673" i="6"/>
  <c r="D673" i="6"/>
  <c r="E673" i="6" s="1"/>
  <c r="C673" i="6"/>
  <c r="B673" i="6"/>
  <c r="K661" i="6"/>
  <c r="I661" i="6"/>
  <c r="J661" i="6"/>
  <c r="H661" i="6"/>
  <c r="G661" i="6"/>
  <c r="F661" i="6"/>
  <c r="D661" i="6"/>
  <c r="E661" i="6" s="1"/>
  <c r="C661" i="6"/>
  <c r="B661" i="6"/>
  <c r="K649" i="6"/>
  <c r="I649" i="6"/>
  <c r="J649" i="6"/>
  <c r="H649" i="6"/>
  <c r="G649" i="6"/>
  <c r="F649" i="6"/>
  <c r="D649" i="6"/>
  <c r="E649" i="6" s="1"/>
  <c r="C649" i="6"/>
  <c r="B649" i="6"/>
  <c r="K637" i="6"/>
  <c r="I637" i="6"/>
  <c r="J637" i="6"/>
  <c r="H637" i="6"/>
  <c r="G637" i="6"/>
  <c r="F637" i="6"/>
  <c r="D637" i="6"/>
  <c r="E637" i="6" s="1"/>
  <c r="C637" i="6"/>
  <c r="B637" i="6"/>
  <c r="K625" i="6"/>
  <c r="I625" i="6"/>
  <c r="J625" i="6"/>
  <c r="H625" i="6"/>
  <c r="G625" i="6"/>
  <c r="F625" i="6"/>
  <c r="D625" i="6"/>
  <c r="E625" i="6" s="1"/>
  <c r="C625" i="6"/>
  <c r="B625" i="6"/>
  <c r="K613" i="6"/>
  <c r="I613" i="6"/>
  <c r="J613" i="6"/>
  <c r="H613" i="6"/>
  <c r="G613" i="6"/>
  <c r="F613" i="6"/>
  <c r="D613" i="6"/>
  <c r="E613" i="6" s="1"/>
  <c r="C613" i="6"/>
  <c r="B613" i="6"/>
  <c r="K601" i="6"/>
  <c r="I601" i="6"/>
  <c r="J601" i="6"/>
  <c r="H601" i="6"/>
  <c r="G601" i="6"/>
  <c r="F601" i="6"/>
  <c r="D601" i="6"/>
  <c r="E601" i="6" s="1"/>
  <c r="C601" i="6"/>
  <c r="B601" i="6"/>
  <c r="K589" i="6"/>
  <c r="I589" i="6"/>
  <c r="J589" i="6"/>
  <c r="H589" i="6"/>
  <c r="G589" i="6"/>
  <c r="F589" i="6"/>
  <c r="D589" i="6"/>
  <c r="E589" i="6" s="1"/>
  <c r="C589" i="6"/>
  <c r="B589" i="6"/>
  <c r="K577" i="6"/>
  <c r="I577" i="6"/>
  <c r="J577" i="6"/>
  <c r="H577" i="6"/>
  <c r="G577" i="6"/>
  <c r="F577" i="6"/>
  <c r="D577" i="6"/>
  <c r="E577" i="6" s="1"/>
  <c r="C577" i="6"/>
  <c r="B577" i="6"/>
  <c r="K565" i="6"/>
  <c r="I565" i="6"/>
  <c r="J565" i="6"/>
  <c r="H565" i="6"/>
  <c r="G565" i="6"/>
  <c r="F565" i="6"/>
  <c r="D565" i="6"/>
  <c r="E565" i="6" s="1"/>
  <c r="C565" i="6"/>
  <c r="B565" i="6"/>
  <c r="K553" i="6"/>
  <c r="I553" i="6"/>
  <c r="J553" i="6"/>
  <c r="H553" i="6"/>
  <c r="G553" i="6"/>
  <c r="F553" i="6"/>
  <c r="D553" i="6"/>
  <c r="E553" i="6" s="1"/>
  <c r="C553" i="6"/>
  <c r="B553" i="6"/>
  <c r="K541" i="6"/>
  <c r="I541" i="6"/>
  <c r="J541" i="6"/>
  <c r="H541" i="6"/>
  <c r="G541" i="6"/>
  <c r="F541" i="6"/>
  <c r="D541" i="6"/>
  <c r="E541" i="6" s="1"/>
  <c r="C541" i="6"/>
  <c r="B541" i="6"/>
  <c r="K529" i="6"/>
  <c r="I529" i="6"/>
  <c r="J529" i="6"/>
  <c r="H529" i="6"/>
  <c r="G529" i="6"/>
  <c r="F529" i="6"/>
  <c r="D529" i="6"/>
  <c r="E529" i="6" s="1"/>
  <c r="C529" i="6"/>
  <c r="B529" i="6"/>
  <c r="K517" i="6"/>
  <c r="I517" i="6"/>
  <c r="J517" i="6"/>
  <c r="H517" i="6"/>
  <c r="G517" i="6"/>
  <c r="F517" i="6"/>
  <c r="D517" i="6"/>
  <c r="E517" i="6" s="1"/>
  <c r="C517" i="6"/>
  <c r="B517" i="6"/>
  <c r="K505" i="6"/>
  <c r="I505" i="6"/>
  <c r="J505" i="6"/>
  <c r="H505" i="6"/>
  <c r="G505" i="6"/>
  <c r="F505" i="6"/>
  <c r="D505" i="6"/>
  <c r="E505" i="6" s="1"/>
  <c r="C505" i="6"/>
  <c r="B505" i="6"/>
  <c r="K493" i="6"/>
  <c r="I493" i="6"/>
  <c r="J493" i="6"/>
  <c r="H493" i="6"/>
  <c r="G493" i="6"/>
  <c r="F493" i="6"/>
  <c r="D493" i="6"/>
  <c r="E493" i="6" s="1"/>
  <c r="C493" i="6"/>
  <c r="B493" i="6"/>
  <c r="K481" i="6"/>
  <c r="I481" i="6"/>
  <c r="J481" i="6"/>
  <c r="H481" i="6"/>
  <c r="G481" i="6"/>
  <c r="F481" i="6"/>
  <c r="D481" i="6"/>
  <c r="E481" i="6" s="1"/>
  <c r="C481" i="6"/>
  <c r="B481" i="6"/>
  <c r="K469" i="6"/>
  <c r="I469" i="6"/>
  <c r="J469" i="6"/>
  <c r="H469" i="6"/>
  <c r="G469" i="6"/>
  <c r="F469" i="6"/>
  <c r="D469" i="6"/>
  <c r="E469" i="6" s="1"/>
  <c r="C469" i="6"/>
  <c r="B469" i="6"/>
  <c r="K457" i="6"/>
  <c r="I457" i="6"/>
  <c r="J457" i="6"/>
  <c r="H457" i="6"/>
  <c r="G457" i="6"/>
  <c r="F457" i="6"/>
  <c r="D457" i="6"/>
  <c r="E457" i="6" s="1"/>
  <c r="C457" i="6"/>
  <c r="B457" i="6"/>
  <c r="K445" i="6"/>
  <c r="I445" i="6"/>
  <c r="J445" i="6"/>
  <c r="H445" i="6"/>
  <c r="G445" i="6"/>
  <c r="F445" i="6"/>
  <c r="D445" i="6"/>
  <c r="E445" i="6" s="1"/>
  <c r="C445" i="6"/>
  <c r="B445" i="6"/>
  <c r="K433" i="6"/>
  <c r="I433" i="6"/>
  <c r="J433" i="6"/>
  <c r="H433" i="6"/>
  <c r="G433" i="6"/>
  <c r="F433" i="6"/>
  <c r="D433" i="6"/>
  <c r="E433" i="6" s="1"/>
  <c r="C433" i="6"/>
  <c r="B433" i="6"/>
  <c r="K421" i="6"/>
  <c r="I421" i="6"/>
  <c r="J421" i="6"/>
  <c r="H421" i="6"/>
  <c r="G421" i="6"/>
  <c r="F421" i="6"/>
  <c r="D421" i="6"/>
  <c r="E421" i="6" s="1"/>
  <c r="C421" i="6"/>
  <c r="B421" i="6"/>
  <c r="K409" i="6"/>
  <c r="I409" i="6"/>
  <c r="J409" i="6"/>
  <c r="H409" i="6"/>
  <c r="G409" i="6"/>
  <c r="F409" i="6"/>
  <c r="D409" i="6"/>
  <c r="E409" i="6" s="1"/>
  <c r="C409" i="6"/>
  <c r="B409" i="6"/>
  <c r="K397" i="6"/>
  <c r="I397" i="6"/>
  <c r="J397" i="6"/>
  <c r="H397" i="6"/>
  <c r="G397" i="6"/>
  <c r="F397" i="6"/>
  <c r="D397" i="6"/>
  <c r="E397" i="6" s="1"/>
  <c r="C397" i="6"/>
  <c r="B397" i="6"/>
  <c r="K385" i="6"/>
  <c r="I385" i="6"/>
  <c r="J385" i="6"/>
  <c r="H385" i="6"/>
  <c r="G385" i="6"/>
  <c r="F385" i="6"/>
  <c r="D385" i="6"/>
  <c r="E385" i="6" s="1"/>
  <c r="C385" i="6"/>
  <c r="B385" i="6"/>
  <c r="K373" i="6"/>
  <c r="I373" i="6"/>
  <c r="J373" i="6"/>
  <c r="H373" i="6"/>
  <c r="G373" i="6"/>
  <c r="F373" i="6"/>
  <c r="D373" i="6"/>
  <c r="E373" i="6" s="1"/>
  <c r="C373" i="6"/>
  <c r="B373" i="6"/>
  <c r="K361" i="6"/>
  <c r="I361" i="6"/>
  <c r="J361" i="6"/>
  <c r="H361" i="6"/>
  <c r="G361" i="6"/>
  <c r="F361" i="6"/>
  <c r="D361" i="6"/>
  <c r="E361" i="6" s="1"/>
  <c r="C361" i="6"/>
  <c r="B361" i="6"/>
  <c r="K349" i="6"/>
  <c r="I349" i="6"/>
  <c r="J349" i="6"/>
  <c r="H349" i="6"/>
  <c r="G349" i="6"/>
  <c r="F349" i="6"/>
  <c r="D349" i="6"/>
  <c r="E349" i="6" s="1"/>
  <c r="C349" i="6"/>
  <c r="B349" i="6"/>
  <c r="K337" i="6"/>
  <c r="I337" i="6"/>
  <c r="J337" i="6"/>
  <c r="H337" i="6"/>
  <c r="G337" i="6"/>
  <c r="F337" i="6"/>
  <c r="D337" i="6"/>
  <c r="E337" i="6" s="1"/>
  <c r="C337" i="6"/>
  <c r="B337" i="6"/>
  <c r="K325" i="6"/>
  <c r="I325" i="6"/>
  <c r="J325" i="6"/>
  <c r="H325" i="6"/>
  <c r="G325" i="6"/>
  <c r="F325" i="6"/>
  <c r="D325" i="6"/>
  <c r="E325" i="6" s="1"/>
  <c r="C325" i="6"/>
  <c r="B325" i="6"/>
  <c r="K313" i="6"/>
  <c r="I313" i="6"/>
  <c r="J313" i="6"/>
  <c r="H313" i="6"/>
  <c r="G313" i="6"/>
  <c r="F313" i="6"/>
  <c r="D313" i="6"/>
  <c r="E313" i="6" s="1"/>
  <c r="C313" i="6"/>
  <c r="B313" i="6"/>
  <c r="K301" i="6"/>
  <c r="I301" i="6"/>
  <c r="J301" i="6"/>
  <c r="H301" i="6"/>
  <c r="G301" i="6"/>
  <c r="F301" i="6"/>
  <c r="D301" i="6"/>
  <c r="E301" i="6" s="1"/>
  <c r="C301" i="6"/>
  <c r="B301" i="6"/>
  <c r="K289" i="6"/>
  <c r="I289" i="6"/>
  <c r="J289" i="6"/>
  <c r="H289" i="6"/>
  <c r="G289" i="6"/>
  <c r="F289" i="6"/>
  <c r="D289" i="6"/>
  <c r="E289" i="6" s="1"/>
  <c r="C289" i="6"/>
  <c r="B289" i="6"/>
  <c r="K277" i="6"/>
  <c r="I277" i="6"/>
  <c r="J277" i="6"/>
  <c r="H277" i="6"/>
  <c r="G277" i="6"/>
  <c r="F277" i="6"/>
  <c r="D277" i="6"/>
  <c r="E277" i="6" s="1"/>
  <c r="C277" i="6"/>
  <c r="B277" i="6"/>
  <c r="K265" i="6"/>
  <c r="I265" i="6"/>
  <c r="J265" i="6"/>
  <c r="H265" i="6"/>
  <c r="G265" i="6"/>
  <c r="F265" i="6"/>
  <c r="D265" i="6"/>
  <c r="E265" i="6" s="1"/>
  <c r="C265" i="6"/>
  <c r="B265" i="6"/>
  <c r="K253" i="6"/>
  <c r="I253" i="6"/>
  <c r="J253" i="6"/>
  <c r="H253" i="6"/>
  <c r="G253" i="6"/>
  <c r="F253" i="6"/>
  <c r="D253" i="6"/>
  <c r="E253" i="6" s="1"/>
  <c r="C253" i="6"/>
  <c r="B253" i="6"/>
  <c r="K241" i="6"/>
  <c r="I241" i="6"/>
  <c r="J241" i="6"/>
  <c r="H241" i="6"/>
  <c r="G241" i="6"/>
  <c r="F241" i="6"/>
  <c r="D241" i="6"/>
  <c r="E241" i="6" s="1"/>
  <c r="C241" i="6"/>
  <c r="B241" i="6"/>
  <c r="K229" i="6"/>
  <c r="I229" i="6"/>
  <c r="J229" i="6"/>
  <c r="H229" i="6"/>
  <c r="G229" i="6"/>
  <c r="F229" i="6"/>
  <c r="D229" i="6"/>
  <c r="E229" i="6" s="1"/>
  <c r="C229" i="6"/>
  <c r="B229" i="6"/>
  <c r="K217" i="6"/>
  <c r="I217" i="6"/>
  <c r="J217" i="6"/>
  <c r="H217" i="6"/>
  <c r="G217" i="6"/>
  <c r="F217" i="6"/>
  <c r="D217" i="6"/>
  <c r="E217" i="6" s="1"/>
  <c r="C217" i="6"/>
  <c r="B217" i="6"/>
  <c r="K205" i="6"/>
  <c r="I205" i="6"/>
  <c r="J205" i="6"/>
  <c r="H205" i="6"/>
  <c r="G205" i="6"/>
  <c r="F205" i="6"/>
  <c r="D205" i="6"/>
  <c r="E205" i="6" s="1"/>
  <c r="C205" i="6"/>
  <c r="B205" i="6"/>
  <c r="K193" i="6"/>
  <c r="I193" i="6"/>
  <c r="J193" i="6"/>
  <c r="H193" i="6"/>
  <c r="G193" i="6"/>
  <c r="F193" i="6"/>
  <c r="D193" i="6"/>
  <c r="E193" i="6" s="1"/>
  <c r="C193" i="6"/>
  <c r="B193" i="6"/>
  <c r="K181" i="6"/>
  <c r="I181" i="6"/>
  <c r="J181" i="6"/>
  <c r="H181" i="6"/>
  <c r="G181" i="6"/>
  <c r="F181" i="6"/>
  <c r="D181" i="6"/>
  <c r="E181" i="6" s="1"/>
  <c r="C181" i="6"/>
  <c r="B181" i="6"/>
  <c r="K169" i="6"/>
  <c r="I169" i="6"/>
  <c r="J169" i="6"/>
  <c r="H169" i="6"/>
  <c r="G169" i="6"/>
  <c r="F169" i="6"/>
  <c r="D169" i="6"/>
  <c r="E169" i="6" s="1"/>
  <c r="C169" i="6"/>
  <c r="B169" i="6"/>
  <c r="K157" i="6"/>
  <c r="I157" i="6"/>
  <c r="J157" i="6"/>
  <c r="H157" i="6"/>
  <c r="G157" i="6"/>
  <c r="F157" i="6"/>
  <c r="D157" i="6"/>
  <c r="E157" i="6" s="1"/>
  <c r="C157" i="6"/>
  <c r="B157" i="6"/>
  <c r="K145" i="6"/>
  <c r="I145" i="6"/>
  <c r="J145" i="6"/>
  <c r="H145" i="6"/>
  <c r="G145" i="6"/>
  <c r="F145" i="6"/>
  <c r="D145" i="6"/>
  <c r="E145" i="6" s="1"/>
  <c r="C145" i="6"/>
  <c r="B145" i="6"/>
  <c r="K133" i="6"/>
  <c r="I133" i="6"/>
  <c r="J133" i="6"/>
  <c r="H133" i="6"/>
  <c r="G133" i="6"/>
  <c r="F133" i="6"/>
  <c r="D133" i="6"/>
  <c r="E133" i="6" s="1"/>
  <c r="C133" i="6"/>
  <c r="B133" i="6"/>
  <c r="K121" i="6"/>
  <c r="I121" i="6"/>
  <c r="J121" i="6"/>
  <c r="H121" i="6"/>
  <c r="G121" i="6"/>
  <c r="F121" i="6"/>
  <c r="D121" i="6"/>
  <c r="E121" i="6" s="1"/>
  <c r="C121" i="6"/>
  <c r="B121" i="6"/>
  <c r="K109" i="6"/>
  <c r="I109" i="6"/>
  <c r="J109" i="6"/>
  <c r="H109" i="6"/>
  <c r="G109" i="6"/>
  <c r="F109" i="6"/>
  <c r="D109" i="6"/>
  <c r="E109" i="6" s="1"/>
  <c r="C109" i="6"/>
  <c r="B109" i="6"/>
  <c r="K97" i="6"/>
  <c r="I97" i="6"/>
  <c r="J97" i="6"/>
  <c r="H97" i="6"/>
  <c r="G97" i="6"/>
  <c r="F97" i="6"/>
  <c r="D97" i="6"/>
  <c r="E97" i="6" s="1"/>
  <c r="C97" i="6"/>
  <c r="B97" i="6"/>
  <c r="K85" i="6"/>
  <c r="I85" i="6"/>
  <c r="J85" i="6"/>
  <c r="H85" i="6"/>
  <c r="G85" i="6"/>
  <c r="F85" i="6"/>
  <c r="D85" i="6"/>
  <c r="E85" i="6" s="1"/>
  <c r="C85" i="6"/>
  <c r="B85" i="6"/>
  <c r="K73" i="6"/>
  <c r="I73" i="6"/>
  <c r="J73" i="6"/>
  <c r="H73" i="6"/>
  <c r="G73" i="6"/>
  <c r="F73" i="6"/>
  <c r="D73" i="6"/>
  <c r="E73" i="6" s="1"/>
  <c r="C73" i="6"/>
  <c r="B73" i="6"/>
  <c r="K61" i="6"/>
  <c r="I61" i="6"/>
  <c r="J61" i="6"/>
  <c r="H61" i="6"/>
  <c r="G61" i="6"/>
  <c r="F61" i="6"/>
  <c r="D61" i="6"/>
  <c r="E61" i="6" s="1"/>
  <c r="B61" i="6"/>
  <c r="C61" i="6"/>
  <c r="K49" i="6"/>
  <c r="I49" i="6"/>
  <c r="J49" i="6"/>
  <c r="H49" i="6"/>
  <c r="G49" i="6"/>
  <c r="F49" i="6"/>
  <c r="D49" i="6"/>
  <c r="E49" i="6" s="1"/>
  <c r="C49" i="6"/>
  <c r="B49" i="6"/>
  <c r="K37" i="6"/>
  <c r="I37" i="6"/>
  <c r="J37" i="6"/>
  <c r="H37" i="6"/>
  <c r="G37" i="6"/>
  <c r="F37" i="6"/>
  <c r="D37" i="6"/>
  <c r="E37" i="6" s="1"/>
  <c r="C37" i="6"/>
  <c r="B37" i="6"/>
  <c r="K3391" i="6"/>
  <c r="I3391" i="6"/>
  <c r="J3391" i="6"/>
  <c r="H3391" i="6"/>
  <c r="G3391" i="6"/>
  <c r="F3391" i="6"/>
  <c r="D3391" i="6"/>
  <c r="E3391" i="6" s="1"/>
  <c r="C3391" i="6"/>
  <c r="K3379" i="6"/>
  <c r="I3379" i="6"/>
  <c r="J3379" i="6"/>
  <c r="H3379" i="6"/>
  <c r="G3379" i="6"/>
  <c r="F3379" i="6"/>
  <c r="D3379" i="6"/>
  <c r="E3379" i="6" s="1"/>
  <c r="C3379" i="6"/>
  <c r="K3367" i="6"/>
  <c r="I3367" i="6"/>
  <c r="J3367" i="6"/>
  <c r="H3367" i="6"/>
  <c r="G3367" i="6"/>
  <c r="F3367" i="6"/>
  <c r="D3367" i="6"/>
  <c r="E3367" i="6" s="1"/>
  <c r="C3367" i="6"/>
  <c r="K3355" i="6"/>
  <c r="I3355" i="6"/>
  <c r="J3355" i="6"/>
  <c r="H3355" i="6"/>
  <c r="G3355" i="6"/>
  <c r="F3355" i="6"/>
  <c r="D3355" i="6"/>
  <c r="E3355" i="6" s="1"/>
  <c r="C3355" i="6"/>
  <c r="K3343" i="6"/>
  <c r="I3343" i="6"/>
  <c r="J3343" i="6"/>
  <c r="H3343" i="6"/>
  <c r="G3343" i="6"/>
  <c r="F3343" i="6"/>
  <c r="D3343" i="6"/>
  <c r="E3343" i="6" s="1"/>
  <c r="C3343" i="6"/>
  <c r="K3331" i="6"/>
  <c r="I3331" i="6"/>
  <c r="J3331" i="6"/>
  <c r="H3331" i="6"/>
  <c r="G3331" i="6"/>
  <c r="F3331" i="6"/>
  <c r="D3331" i="6"/>
  <c r="E3331" i="6" s="1"/>
  <c r="C3331" i="6"/>
  <c r="K3319" i="6"/>
  <c r="I3319" i="6"/>
  <c r="J3319" i="6"/>
  <c r="H3319" i="6"/>
  <c r="G3319" i="6"/>
  <c r="F3319" i="6"/>
  <c r="D3319" i="6"/>
  <c r="E3319" i="6" s="1"/>
  <c r="C3319" i="6"/>
  <c r="K3307" i="6"/>
  <c r="I3307" i="6"/>
  <c r="J3307" i="6"/>
  <c r="H3307" i="6"/>
  <c r="G3307" i="6"/>
  <c r="D3307" i="6"/>
  <c r="E3307" i="6" s="1"/>
  <c r="F3307" i="6"/>
  <c r="C3307" i="6"/>
  <c r="K3295" i="6"/>
  <c r="I3295" i="6"/>
  <c r="J3295" i="6"/>
  <c r="H3295" i="6"/>
  <c r="G3295" i="6"/>
  <c r="F3295" i="6"/>
  <c r="D3295" i="6"/>
  <c r="E3295" i="6" s="1"/>
  <c r="C3295" i="6"/>
  <c r="K3283" i="6"/>
  <c r="I3283" i="6"/>
  <c r="J3283" i="6"/>
  <c r="H3283" i="6"/>
  <c r="G3283" i="6"/>
  <c r="F3283" i="6"/>
  <c r="D3283" i="6"/>
  <c r="E3283" i="6" s="1"/>
  <c r="C3283" i="6"/>
  <c r="K3271" i="6"/>
  <c r="I3271" i="6"/>
  <c r="J3271" i="6"/>
  <c r="H3271" i="6"/>
  <c r="G3271" i="6"/>
  <c r="F3271" i="6"/>
  <c r="D3271" i="6"/>
  <c r="E3271" i="6" s="1"/>
  <c r="C3271" i="6"/>
  <c r="K3259" i="6"/>
  <c r="I3259" i="6"/>
  <c r="J3259" i="6"/>
  <c r="H3259" i="6"/>
  <c r="G3259" i="6"/>
  <c r="F3259" i="6"/>
  <c r="D3259" i="6"/>
  <c r="E3259" i="6" s="1"/>
  <c r="C3259" i="6"/>
  <c r="K3247" i="6"/>
  <c r="I3247" i="6"/>
  <c r="J3247" i="6"/>
  <c r="H3247" i="6"/>
  <c r="G3247" i="6"/>
  <c r="F3247" i="6"/>
  <c r="D3247" i="6"/>
  <c r="E3247" i="6" s="1"/>
  <c r="C3247" i="6"/>
  <c r="K3235" i="6"/>
  <c r="I3235" i="6"/>
  <c r="J3235" i="6"/>
  <c r="H3235" i="6"/>
  <c r="G3235" i="6"/>
  <c r="F3235" i="6"/>
  <c r="D3235" i="6"/>
  <c r="E3235" i="6" s="1"/>
  <c r="C3235" i="6"/>
  <c r="K3223" i="6"/>
  <c r="I3223" i="6"/>
  <c r="J3223" i="6"/>
  <c r="H3223" i="6"/>
  <c r="G3223" i="6"/>
  <c r="F3223" i="6"/>
  <c r="D3223" i="6"/>
  <c r="E3223" i="6" s="1"/>
  <c r="C3223" i="6"/>
  <c r="K3211" i="6"/>
  <c r="I3211" i="6"/>
  <c r="J3211" i="6"/>
  <c r="H3211" i="6"/>
  <c r="G3211" i="6"/>
  <c r="F3211" i="6"/>
  <c r="D3211" i="6"/>
  <c r="E3211" i="6" s="1"/>
  <c r="C3211" i="6"/>
  <c r="K3199" i="6"/>
  <c r="I3199" i="6"/>
  <c r="J3199" i="6"/>
  <c r="H3199" i="6"/>
  <c r="G3199" i="6"/>
  <c r="F3199" i="6"/>
  <c r="D3199" i="6"/>
  <c r="E3199" i="6" s="1"/>
  <c r="C3199" i="6"/>
  <c r="K3187" i="6"/>
  <c r="I3187" i="6"/>
  <c r="J3187" i="6"/>
  <c r="H3187" i="6"/>
  <c r="G3187" i="6"/>
  <c r="F3187" i="6"/>
  <c r="D3187" i="6"/>
  <c r="E3187" i="6" s="1"/>
  <c r="C3187" i="6"/>
  <c r="K3175" i="6"/>
  <c r="I3175" i="6"/>
  <c r="J3175" i="6"/>
  <c r="H3175" i="6"/>
  <c r="G3175" i="6"/>
  <c r="F3175" i="6"/>
  <c r="D3175" i="6"/>
  <c r="E3175" i="6" s="1"/>
  <c r="C3175" i="6"/>
  <c r="K3163" i="6"/>
  <c r="I3163" i="6"/>
  <c r="J3163" i="6"/>
  <c r="H3163" i="6"/>
  <c r="G3163" i="6"/>
  <c r="D3163" i="6"/>
  <c r="E3163" i="6" s="1"/>
  <c r="F3163" i="6"/>
  <c r="C3163" i="6"/>
  <c r="K3151" i="6"/>
  <c r="I3151" i="6"/>
  <c r="J3151" i="6"/>
  <c r="H3151" i="6"/>
  <c r="G3151" i="6"/>
  <c r="F3151" i="6"/>
  <c r="D3151" i="6"/>
  <c r="E3151" i="6" s="1"/>
  <c r="C3151" i="6"/>
  <c r="K3139" i="6"/>
  <c r="I3139" i="6"/>
  <c r="J3139" i="6"/>
  <c r="H3139" i="6"/>
  <c r="G3139" i="6"/>
  <c r="F3139" i="6"/>
  <c r="D3139" i="6"/>
  <c r="E3139" i="6" s="1"/>
  <c r="C3139" i="6"/>
  <c r="K3127" i="6"/>
  <c r="I3127" i="6"/>
  <c r="J3127" i="6"/>
  <c r="H3127" i="6"/>
  <c r="G3127" i="6"/>
  <c r="F3127" i="6"/>
  <c r="D3127" i="6"/>
  <c r="E3127" i="6" s="1"/>
  <c r="C3127" i="6"/>
  <c r="K3115" i="6"/>
  <c r="I3115" i="6"/>
  <c r="J3115" i="6"/>
  <c r="H3115" i="6"/>
  <c r="G3115" i="6"/>
  <c r="F3115" i="6"/>
  <c r="D3115" i="6"/>
  <c r="E3115" i="6" s="1"/>
  <c r="C3115" i="6"/>
  <c r="K3103" i="6"/>
  <c r="I3103" i="6"/>
  <c r="J3103" i="6"/>
  <c r="H3103" i="6"/>
  <c r="G3103" i="6"/>
  <c r="F3103" i="6"/>
  <c r="D3103" i="6"/>
  <c r="E3103" i="6" s="1"/>
  <c r="C3103" i="6"/>
  <c r="K3091" i="6"/>
  <c r="I3091" i="6"/>
  <c r="J3091" i="6"/>
  <c r="H3091" i="6"/>
  <c r="G3091" i="6"/>
  <c r="F3091" i="6"/>
  <c r="D3091" i="6"/>
  <c r="E3091" i="6" s="1"/>
  <c r="C3091" i="6"/>
  <c r="K3079" i="6"/>
  <c r="I3079" i="6"/>
  <c r="J3079" i="6"/>
  <c r="H3079" i="6"/>
  <c r="G3079" i="6"/>
  <c r="F3079" i="6"/>
  <c r="D3079" i="6"/>
  <c r="E3079" i="6" s="1"/>
  <c r="C3079" i="6"/>
  <c r="K3067" i="6"/>
  <c r="I3067" i="6"/>
  <c r="J3067" i="6"/>
  <c r="H3067" i="6"/>
  <c r="G3067" i="6"/>
  <c r="F3067" i="6"/>
  <c r="D3067" i="6"/>
  <c r="E3067" i="6" s="1"/>
  <c r="C3067" i="6"/>
  <c r="K3055" i="6"/>
  <c r="I3055" i="6"/>
  <c r="J3055" i="6"/>
  <c r="H3055" i="6"/>
  <c r="G3055" i="6"/>
  <c r="F3055" i="6"/>
  <c r="D3055" i="6"/>
  <c r="E3055" i="6" s="1"/>
  <c r="C3055" i="6"/>
  <c r="K3043" i="6"/>
  <c r="I3043" i="6"/>
  <c r="J3043" i="6"/>
  <c r="H3043" i="6"/>
  <c r="G3043" i="6"/>
  <c r="F3043" i="6"/>
  <c r="D3043" i="6"/>
  <c r="E3043" i="6" s="1"/>
  <c r="C3043" i="6"/>
  <c r="K3031" i="6"/>
  <c r="I3031" i="6"/>
  <c r="J3031" i="6"/>
  <c r="H3031" i="6"/>
  <c r="G3031" i="6"/>
  <c r="F3031" i="6"/>
  <c r="D3031" i="6"/>
  <c r="E3031" i="6" s="1"/>
  <c r="C3031" i="6"/>
  <c r="K3019" i="6"/>
  <c r="I3019" i="6"/>
  <c r="J3019" i="6"/>
  <c r="H3019" i="6"/>
  <c r="G3019" i="6"/>
  <c r="F3019" i="6"/>
  <c r="D3019" i="6"/>
  <c r="E3019" i="6" s="1"/>
  <c r="C3019" i="6"/>
  <c r="K3007" i="6"/>
  <c r="I3007" i="6"/>
  <c r="J3007" i="6"/>
  <c r="H3007" i="6"/>
  <c r="G3007" i="6"/>
  <c r="F3007" i="6"/>
  <c r="D3007" i="6"/>
  <c r="E3007" i="6" s="1"/>
  <c r="C3007" i="6"/>
  <c r="K2995" i="6"/>
  <c r="I2995" i="6"/>
  <c r="J2995" i="6"/>
  <c r="H2995" i="6"/>
  <c r="G2995" i="6"/>
  <c r="F2995" i="6"/>
  <c r="D2995" i="6"/>
  <c r="E2995" i="6" s="1"/>
  <c r="C2995" i="6"/>
  <c r="K2983" i="6"/>
  <c r="I2983" i="6"/>
  <c r="J2983" i="6"/>
  <c r="H2983" i="6"/>
  <c r="G2983" i="6"/>
  <c r="F2983" i="6"/>
  <c r="D2983" i="6"/>
  <c r="E2983" i="6" s="1"/>
  <c r="C2983" i="6"/>
  <c r="K2971" i="6"/>
  <c r="I2971" i="6"/>
  <c r="J2971" i="6"/>
  <c r="H2971" i="6"/>
  <c r="G2971" i="6"/>
  <c r="F2971" i="6"/>
  <c r="D2971" i="6"/>
  <c r="E2971" i="6" s="1"/>
  <c r="C2971" i="6"/>
  <c r="K2959" i="6"/>
  <c r="I2959" i="6"/>
  <c r="J2959" i="6"/>
  <c r="H2959" i="6"/>
  <c r="G2959" i="6"/>
  <c r="F2959" i="6"/>
  <c r="D2959" i="6"/>
  <c r="E2959" i="6" s="1"/>
  <c r="C2959" i="6"/>
  <c r="K2947" i="6"/>
  <c r="I2947" i="6"/>
  <c r="J2947" i="6"/>
  <c r="H2947" i="6"/>
  <c r="G2947" i="6"/>
  <c r="F2947" i="6"/>
  <c r="D2947" i="6"/>
  <c r="E2947" i="6" s="1"/>
  <c r="C2947" i="6"/>
  <c r="K2935" i="6"/>
  <c r="I2935" i="6"/>
  <c r="J2935" i="6"/>
  <c r="H2935" i="6"/>
  <c r="G2935" i="6"/>
  <c r="F2935" i="6"/>
  <c r="D2935" i="6"/>
  <c r="E2935" i="6" s="1"/>
  <c r="C2935" i="6"/>
  <c r="K2923" i="6"/>
  <c r="I2923" i="6"/>
  <c r="J2923" i="6"/>
  <c r="H2923" i="6"/>
  <c r="G2923" i="6"/>
  <c r="F2923" i="6"/>
  <c r="D2923" i="6"/>
  <c r="E2923" i="6" s="1"/>
  <c r="C2923" i="6"/>
  <c r="K2911" i="6"/>
  <c r="I2911" i="6"/>
  <c r="J2911" i="6"/>
  <c r="H2911" i="6"/>
  <c r="G2911" i="6"/>
  <c r="F2911" i="6"/>
  <c r="D2911" i="6"/>
  <c r="E2911" i="6" s="1"/>
  <c r="C2911" i="6"/>
  <c r="K2899" i="6"/>
  <c r="I2899" i="6"/>
  <c r="J2899" i="6"/>
  <c r="H2899" i="6"/>
  <c r="G2899" i="6"/>
  <c r="F2899" i="6"/>
  <c r="D2899" i="6"/>
  <c r="E2899" i="6" s="1"/>
  <c r="C2899" i="6"/>
  <c r="K2887" i="6"/>
  <c r="I2887" i="6"/>
  <c r="J2887" i="6"/>
  <c r="H2887" i="6"/>
  <c r="G2887" i="6"/>
  <c r="F2887" i="6"/>
  <c r="D2887" i="6"/>
  <c r="E2887" i="6" s="1"/>
  <c r="C2887" i="6"/>
  <c r="K2875" i="6"/>
  <c r="I2875" i="6"/>
  <c r="J2875" i="6"/>
  <c r="H2875" i="6"/>
  <c r="G2875" i="6"/>
  <c r="F2875" i="6"/>
  <c r="D2875" i="6"/>
  <c r="E2875" i="6" s="1"/>
  <c r="C2875" i="6"/>
  <c r="K2863" i="6"/>
  <c r="I2863" i="6"/>
  <c r="J2863" i="6"/>
  <c r="H2863" i="6"/>
  <c r="G2863" i="6"/>
  <c r="F2863" i="6"/>
  <c r="D2863" i="6"/>
  <c r="E2863" i="6" s="1"/>
  <c r="C2863" i="6"/>
  <c r="K2851" i="6"/>
  <c r="I2851" i="6"/>
  <c r="J2851" i="6"/>
  <c r="H2851" i="6"/>
  <c r="G2851" i="6"/>
  <c r="F2851" i="6"/>
  <c r="D2851" i="6"/>
  <c r="E2851" i="6" s="1"/>
  <c r="C2851" i="6"/>
  <c r="K2839" i="6"/>
  <c r="I2839" i="6"/>
  <c r="J2839" i="6"/>
  <c r="H2839" i="6"/>
  <c r="G2839" i="6"/>
  <c r="F2839" i="6"/>
  <c r="D2839" i="6"/>
  <c r="E2839" i="6" s="1"/>
  <c r="C2839" i="6"/>
  <c r="K2827" i="6"/>
  <c r="I2827" i="6"/>
  <c r="J2827" i="6"/>
  <c r="H2827" i="6"/>
  <c r="G2827" i="6"/>
  <c r="F2827" i="6"/>
  <c r="D2827" i="6"/>
  <c r="E2827" i="6" s="1"/>
  <c r="C2827" i="6"/>
  <c r="K2815" i="6"/>
  <c r="I2815" i="6"/>
  <c r="J2815" i="6"/>
  <c r="H2815" i="6"/>
  <c r="G2815" i="6"/>
  <c r="F2815" i="6"/>
  <c r="D2815" i="6"/>
  <c r="E2815" i="6" s="1"/>
  <c r="C2815" i="6"/>
  <c r="K2803" i="6"/>
  <c r="I2803" i="6"/>
  <c r="J2803" i="6"/>
  <c r="H2803" i="6"/>
  <c r="G2803" i="6"/>
  <c r="F2803" i="6"/>
  <c r="D2803" i="6"/>
  <c r="E2803" i="6" s="1"/>
  <c r="C2803" i="6"/>
  <c r="K2791" i="6"/>
  <c r="I2791" i="6"/>
  <c r="J2791" i="6"/>
  <c r="H2791" i="6"/>
  <c r="G2791" i="6"/>
  <c r="F2791" i="6"/>
  <c r="D2791" i="6"/>
  <c r="E2791" i="6" s="1"/>
  <c r="C2791" i="6"/>
  <c r="K2779" i="6"/>
  <c r="I2779" i="6"/>
  <c r="J2779" i="6"/>
  <c r="H2779" i="6"/>
  <c r="G2779" i="6"/>
  <c r="F2779" i="6"/>
  <c r="D2779" i="6"/>
  <c r="E2779" i="6" s="1"/>
  <c r="C2779" i="6"/>
  <c r="K2767" i="6"/>
  <c r="I2767" i="6"/>
  <c r="J2767" i="6"/>
  <c r="H2767" i="6"/>
  <c r="G2767" i="6"/>
  <c r="F2767" i="6"/>
  <c r="D2767" i="6"/>
  <c r="E2767" i="6" s="1"/>
  <c r="C2767" i="6"/>
  <c r="K2755" i="6"/>
  <c r="I2755" i="6"/>
  <c r="J2755" i="6"/>
  <c r="H2755" i="6"/>
  <c r="G2755" i="6"/>
  <c r="F2755" i="6"/>
  <c r="D2755" i="6"/>
  <c r="E2755" i="6" s="1"/>
  <c r="C2755" i="6"/>
  <c r="K2743" i="6"/>
  <c r="I2743" i="6"/>
  <c r="J2743" i="6"/>
  <c r="H2743" i="6"/>
  <c r="G2743" i="6"/>
  <c r="F2743" i="6"/>
  <c r="D2743" i="6"/>
  <c r="E2743" i="6" s="1"/>
  <c r="C2743" i="6"/>
  <c r="K2731" i="6"/>
  <c r="I2731" i="6"/>
  <c r="J2731" i="6"/>
  <c r="H2731" i="6"/>
  <c r="G2731" i="6"/>
  <c r="F2731" i="6"/>
  <c r="D2731" i="6"/>
  <c r="E2731" i="6" s="1"/>
  <c r="C2731" i="6"/>
  <c r="K2719" i="6"/>
  <c r="I2719" i="6"/>
  <c r="J2719" i="6"/>
  <c r="H2719" i="6"/>
  <c r="G2719" i="6"/>
  <c r="F2719" i="6"/>
  <c r="D2719" i="6"/>
  <c r="E2719" i="6" s="1"/>
  <c r="C2719" i="6"/>
  <c r="K2707" i="6"/>
  <c r="I2707" i="6"/>
  <c r="J2707" i="6"/>
  <c r="H2707" i="6"/>
  <c r="G2707" i="6"/>
  <c r="F2707" i="6"/>
  <c r="D2707" i="6"/>
  <c r="E2707" i="6" s="1"/>
  <c r="C2707" i="6"/>
  <c r="K2695" i="6"/>
  <c r="I2695" i="6"/>
  <c r="J2695" i="6"/>
  <c r="H2695" i="6"/>
  <c r="G2695" i="6"/>
  <c r="F2695" i="6"/>
  <c r="D2695" i="6"/>
  <c r="E2695" i="6" s="1"/>
  <c r="C2695" i="6"/>
  <c r="K2683" i="6"/>
  <c r="I2683" i="6"/>
  <c r="J2683" i="6"/>
  <c r="H2683" i="6"/>
  <c r="G2683" i="6"/>
  <c r="F2683" i="6"/>
  <c r="D2683" i="6"/>
  <c r="E2683" i="6" s="1"/>
  <c r="C2683" i="6"/>
  <c r="K2671" i="6"/>
  <c r="I2671" i="6"/>
  <c r="J2671" i="6"/>
  <c r="H2671" i="6"/>
  <c r="G2671" i="6"/>
  <c r="F2671" i="6"/>
  <c r="D2671" i="6"/>
  <c r="E2671" i="6" s="1"/>
  <c r="C2671" i="6"/>
  <c r="K2659" i="6"/>
  <c r="I2659" i="6"/>
  <c r="J2659" i="6"/>
  <c r="H2659" i="6"/>
  <c r="G2659" i="6"/>
  <c r="F2659" i="6"/>
  <c r="D2659" i="6"/>
  <c r="E2659" i="6" s="1"/>
  <c r="C2659" i="6"/>
  <c r="K2647" i="6"/>
  <c r="I2647" i="6"/>
  <c r="J2647" i="6"/>
  <c r="H2647" i="6"/>
  <c r="G2647" i="6"/>
  <c r="F2647" i="6"/>
  <c r="D2647" i="6"/>
  <c r="E2647" i="6" s="1"/>
  <c r="C2647" i="6"/>
  <c r="K2635" i="6"/>
  <c r="I2635" i="6"/>
  <c r="J2635" i="6"/>
  <c r="H2635" i="6"/>
  <c r="G2635" i="6"/>
  <c r="F2635" i="6"/>
  <c r="D2635" i="6"/>
  <c r="E2635" i="6" s="1"/>
  <c r="C2635" i="6"/>
  <c r="K2623" i="6"/>
  <c r="I2623" i="6"/>
  <c r="J2623" i="6"/>
  <c r="H2623" i="6"/>
  <c r="G2623" i="6"/>
  <c r="F2623" i="6"/>
  <c r="D2623" i="6"/>
  <c r="E2623" i="6" s="1"/>
  <c r="C2623" i="6"/>
  <c r="K2611" i="6"/>
  <c r="I2611" i="6"/>
  <c r="J2611" i="6"/>
  <c r="H2611" i="6"/>
  <c r="G2611" i="6"/>
  <c r="F2611" i="6"/>
  <c r="D2611" i="6"/>
  <c r="E2611" i="6" s="1"/>
  <c r="C2611" i="6"/>
  <c r="K2599" i="6"/>
  <c r="I2599" i="6"/>
  <c r="J2599" i="6"/>
  <c r="H2599" i="6"/>
  <c r="G2599" i="6"/>
  <c r="F2599" i="6"/>
  <c r="D2599" i="6"/>
  <c r="E2599" i="6" s="1"/>
  <c r="C2599" i="6"/>
  <c r="K2587" i="6"/>
  <c r="I2587" i="6"/>
  <c r="J2587" i="6"/>
  <c r="H2587" i="6"/>
  <c r="G2587" i="6"/>
  <c r="D2587" i="6"/>
  <c r="E2587" i="6" s="1"/>
  <c r="F2587" i="6"/>
  <c r="C2587" i="6"/>
  <c r="K2575" i="6"/>
  <c r="I2575" i="6"/>
  <c r="J2575" i="6"/>
  <c r="H2575" i="6"/>
  <c r="G2575" i="6"/>
  <c r="F2575" i="6"/>
  <c r="D2575" i="6"/>
  <c r="E2575" i="6" s="1"/>
  <c r="C2575" i="6"/>
  <c r="K2563" i="6"/>
  <c r="I2563" i="6"/>
  <c r="J2563" i="6"/>
  <c r="H2563" i="6"/>
  <c r="G2563" i="6"/>
  <c r="F2563" i="6"/>
  <c r="D2563" i="6"/>
  <c r="E2563" i="6" s="1"/>
  <c r="C2563" i="6"/>
  <c r="K2551" i="6"/>
  <c r="I2551" i="6"/>
  <c r="J2551" i="6"/>
  <c r="H2551" i="6"/>
  <c r="G2551" i="6"/>
  <c r="F2551" i="6"/>
  <c r="D2551" i="6"/>
  <c r="E2551" i="6" s="1"/>
  <c r="C2551" i="6"/>
  <c r="K2539" i="6"/>
  <c r="I2539" i="6"/>
  <c r="J2539" i="6"/>
  <c r="H2539" i="6"/>
  <c r="G2539" i="6"/>
  <c r="F2539" i="6"/>
  <c r="D2539" i="6"/>
  <c r="E2539" i="6" s="1"/>
  <c r="C2539" i="6"/>
  <c r="K2527" i="6"/>
  <c r="I2527" i="6"/>
  <c r="J2527" i="6"/>
  <c r="H2527" i="6"/>
  <c r="G2527" i="6"/>
  <c r="F2527" i="6"/>
  <c r="D2527" i="6"/>
  <c r="E2527" i="6" s="1"/>
  <c r="C2527" i="6"/>
  <c r="K2515" i="6"/>
  <c r="I2515" i="6"/>
  <c r="J2515" i="6"/>
  <c r="H2515" i="6"/>
  <c r="G2515" i="6"/>
  <c r="F2515" i="6"/>
  <c r="D2515" i="6"/>
  <c r="E2515" i="6" s="1"/>
  <c r="C2515" i="6"/>
  <c r="K2503" i="6"/>
  <c r="I2503" i="6"/>
  <c r="J2503" i="6"/>
  <c r="H2503" i="6"/>
  <c r="G2503" i="6"/>
  <c r="F2503" i="6"/>
  <c r="D2503" i="6"/>
  <c r="E2503" i="6" s="1"/>
  <c r="C2503" i="6"/>
  <c r="K2491" i="6"/>
  <c r="I2491" i="6"/>
  <c r="J2491" i="6"/>
  <c r="H2491" i="6"/>
  <c r="G2491" i="6"/>
  <c r="F2491" i="6"/>
  <c r="D2491" i="6"/>
  <c r="E2491" i="6" s="1"/>
  <c r="C2491" i="6"/>
  <c r="K2479" i="6"/>
  <c r="I2479" i="6"/>
  <c r="J2479" i="6"/>
  <c r="H2479" i="6"/>
  <c r="G2479" i="6"/>
  <c r="F2479" i="6"/>
  <c r="D2479" i="6"/>
  <c r="E2479" i="6" s="1"/>
  <c r="C2479" i="6"/>
  <c r="K2467" i="6"/>
  <c r="I2467" i="6"/>
  <c r="J2467" i="6"/>
  <c r="H2467" i="6"/>
  <c r="G2467" i="6"/>
  <c r="F2467" i="6"/>
  <c r="D2467" i="6"/>
  <c r="E2467" i="6" s="1"/>
  <c r="C2467" i="6"/>
  <c r="K2455" i="6"/>
  <c r="I2455" i="6"/>
  <c r="J2455" i="6"/>
  <c r="H2455" i="6"/>
  <c r="G2455" i="6"/>
  <c r="F2455" i="6"/>
  <c r="D2455" i="6"/>
  <c r="E2455" i="6" s="1"/>
  <c r="C2455" i="6"/>
  <c r="K2443" i="6"/>
  <c r="I2443" i="6"/>
  <c r="J2443" i="6"/>
  <c r="H2443" i="6"/>
  <c r="G2443" i="6"/>
  <c r="D2443" i="6"/>
  <c r="E2443" i="6" s="1"/>
  <c r="F2443" i="6"/>
  <c r="C2443" i="6"/>
  <c r="K2431" i="6"/>
  <c r="I2431" i="6"/>
  <c r="J2431" i="6"/>
  <c r="H2431" i="6"/>
  <c r="G2431" i="6"/>
  <c r="F2431" i="6"/>
  <c r="D2431" i="6"/>
  <c r="E2431" i="6" s="1"/>
  <c r="C2431" i="6"/>
  <c r="K2419" i="6"/>
  <c r="I2419" i="6"/>
  <c r="J2419" i="6"/>
  <c r="H2419" i="6"/>
  <c r="G2419" i="6"/>
  <c r="F2419" i="6"/>
  <c r="D2419" i="6"/>
  <c r="E2419" i="6" s="1"/>
  <c r="C2419" i="6"/>
  <c r="K2407" i="6"/>
  <c r="I2407" i="6"/>
  <c r="J2407" i="6"/>
  <c r="H2407" i="6"/>
  <c r="G2407" i="6"/>
  <c r="F2407" i="6"/>
  <c r="D2407" i="6"/>
  <c r="E2407" i="6" s="1"/>
  <c r="C2407" i="6"/>
  <c r="K2395" i="6"/>
  <c r="I2395" i="6"/>
  <c r="J2395" i="6"/>
  <c r="H2395" i="6"/>
  <c r="G2395" i="6"/>
  <c r="F2395" i="6"/>
  <c r="D2395" i="6"/>
  <c r="E2395" i="6" s="1"/>
  <c r="C2395" i="6"/>
  <c r="K2383" i="6"/>
  <c r="I2383" i="6"/>
  <c r="J2383" i="6"/>
  <c r="H2383" i="6"/>
  <c r="G2383" i="6"/>
  <c r="F2383" i="6"/>
  <c r="D2383" i="6"/>
  <c r="E2383" i="6" s="1"/>
  <c r="C2383" i="6"/>
  <c r="K2371" i="6"/>
  <c r="I2371" i="6"/>
  <c r="J2371" i="6"/>
  <c r="H2371" i="6"/>
  <c r="G2371" i="6"/>
  <c r="F2371" i="6"/>
  <c r="D2371" i="6"/>
  <c r="E2371" i="6" s="1"/>
  <c r="C2371" i="6"/>
  <c r="K2359" i="6"/>
  <c r="I2359" i="6"/>
  <c r="J2359" i="6"/>
  <c r="H2359" i="6"/>
  <c r="G2359" i="6"/>
  <c r="F2359" i="6"/>
  <c r="D2359" i="6"/>
  <c r="E2359" i="6" s="1"/>
  <c r="C2359" i="6"/>
  <c r="K2347" i="6"/>
  <c r="I2347" i="6"/>
  <c r="J2347" i="6"/>
  <c r="H2347" i="6"/>
  <c r="G2347" i="6"/>
  <c r="F2347" i="6"/>
  <c r="D2347" i="6"/>
  <c r="E2347" i="6" s="1"/>
  <c r="C2347" i="6"/>
  <c r="K2335" i="6"/>
  <c r="I2335" i="6"/>
  <c r="J2335" i="6"/>
  <c r="H2335" i="6"/>
  <c r="G2335" i="6"/>
  <c r="F2335" i="6"/>
  <c r="D2335" i="6"/>
  <c r="E2335" i="6" s="1"/>
  <c r="C2335" i="6"/>
  <c r="K2323" i="6"/>
  <c r="I2323" i="6"/>
  <c r="J2323" i="6"/>
  <c r="H2323" i="6"/>
  <c r="G2323" i="6"/>
  <c r="F2323" i="6"/>
  <c r="D2323" i="6"/>
  <c r="E2323" i="6" s="1"/>
  <c r="C2323" i="6"/>
  <c r="K2311" i="6"/>
  <c r="I2311" i="6"/>
  <c r="J2311" i="6"/>
  <c r="H2311" i="6"/>
  <c r="G2311" i="6"/>
  <c r="F2311" i="6"/>
  <c r="D2311" i="6"/>
  <c r="E2311" i="6" s="1"/>
  <c r="C2311" i="6"/>
  <c r="K2299" i="6"/>
  <c r="I2299" i="6"/>
  <c r="J2299" i="6"/>
  <c r="H2299" i="6"/>
  <c r="G2299" i="6"/>
  <c r="D2299" i="6"/>
  <c r="E2299" i="6" s="1"/>
  <c r="F2299" i="6"/>
  <c r="C2299" i="6"/>
  <c r="K2287" i="6"/>
  <c r="I2287" i="6"/>
  <c r="J2287" i="6"/>
  <c r="H2287" i="6"/>
  <c r="G2287" i="6"/>
  <c r="F2287" i="6"/>
  <c r="D2287" i="6"/>
  <c r="E2287" i="6" s="1"/>
  <c r="C2287" i="6"/>
  <c r="K2275" i="6"/>
  <c r="I2275" i="6"/>
  <c r="J2275" i="6"/>
  <c r="H2275" i="6"/>
  <c r="G2275" i="6"/>
  <c r="F2275" i="6"/>
  <c r="D2275" i="6"/>
  <c r="E2275" i="6" s="1"/>
  <c r="C2275" i="6"/>
  <c r="K2263" i="6"/>
  <c r="I2263" i="6"/>
  <c r="J2263" i="6"/>
  <c r="H2263" i="6"/>
  <c r="G2263" i="6"/>
  <c r="F2263" i="6"/>
  <c r="D2263" i="6"/>
  <c r="E2263" i="6" s="1"/>
  <c r="C2263" i="6"/>
  <c r="K2251" i="6"/>
  <c r="I2251" i="6"/>
  <c r="J2251" i="6"/>
  <c r="H2251" i="6"/>
  <c r="G2251" i="6"/>
  <c r="F2251" i="6"/>
  <c r="D2251" i="6"/>
  <c r="E2251" i="6" s="1"/>
  <c r="C2251" i="6"/>
  <c r="K2239" i="6"/>
  <c r="I2239" i="6"/>
  <c r="J2239" i="6"/>
  <c r="H2239" i="6"/>
  <c r="G2239" i="6"/>
  <c r="F2239" i="6"/>
  <c r="D2239" i="6"/>
  <c r="E2239" i="6" s="1"/>
  <c r="C2239" i="6"/>
  <c r="K2227" i="6"/>
  <c r="I2227" i="6"/>
  <c r="J2227" i="6"/>
  <c r="H2227" i="6"/>
  <c r="G2227" i="6"/>
  <c r="F2227" i="6"/>
  <c r="D2227" i="6"/>
  <c r="E2227" i="6" s="1"/>
  <c r="C2227" i="6"/>
  <c r="K2215" i="6"/>
  <c r="I2215" i="6"/>
  <c r="J2215" i="6"/>
  <c r="H2215" i="6"/>
  <c r="G2215" i="6"/>
  <c r="F2215" i="6"/>
  <c r="D2215" i="6"/>
  <c r="E2215" i="6" s="1"/>
  <c r="C2215" i="6"/>
  <c r="K2203" i="6"/>
  <c r="I2203" i="6"/>
  <c r="J2203" i="6"/>
  <c r="H2203" i="6"/>
  <c r="G2203" i="6"/>
  <c r="F2203" i="6"/>
  <c r="D2203" i="6"/>
  <c r="E2203" i="6" s="1"/>
  <c r="C2203" i="6"/>
  <c r="K2191" i="6"/>
  <c r="I2191" i="6"/>
  <c r="J2191" i="6"/>
  <c r="H2191" i="6"/>
  <c r="G2191" i="6"/>
  <c r="F2191" i="6"/>
  <c r="D2191" i="6"/>
  <c r="E2191" i="6" s="1"/>
  <c r="C2191" i="6"/>
  <c r="K2179" i="6"/>
  <c r="I2179" i="6"/>
  <c r="J2179" i="6"/>
  <c r="H2179" i="6"/>
  <c r="G2179" i="6"/>
  <c r="F2179" i="6"/>
  <c r="D2179" i="6"/>
  <c r="E2179" i="6" s="1"/>
  <c r="C2179" i="6"/>
  <c r="K2167" i="6"/>
  <c r="I2167" i="6"/>
  <c r="J2167" i="6"/>
  <c r="H2167" i="6"/>
  <c r="G2167" i="6"/>
  <c r="F2167" i="6"/>
  <c r="D2167" i="6"/>
  <c r="E2167" i="6" s="1"/>
  <c r="C2167" i="6"/>
  <c r="K2155" i="6"/>
  <c r="I2155" i="6"/>
  <c r="J2155" i="6"/>
  <c r="H2155" i="6"/>
  <c r="G2155" i="6"/>
  <c r="D2155" i="6"/>
  <c r="E2155" i="6" s="1"/>
  <c r="F2155" i="6"/>
  <c r="C2155" i="6"/>
  <c r="K2143" i="6"/>
  <c r="I2143" i="6"/>
  <c r="J2143" i="6"/>
  <c r="H2143" i="6"/>
  <c r="G2143" i="6"/>
  <c r="F2143" i="6"/>
  <c r="D2143" i="6"/>
  <c r="E2143" i="6" s="1"/>
  <c r="C2143" i="6"/>
  <c r="K2131" i="6"/>
  <c r="I2131" i="6"/>
  <c r="J2131" i="6"/>
  <c r="H2131" i="6"/>
  <c r="G2131" i="6"/>
  <c r="F2131" i="6"/>
  <c r="D2131" i="6"/>
  <c r="E2131" i="6" s="1"/>
  <c r="C2131" i="6"/>
  <c r="K2119" i="6"/>
  <c r="I2119" i="6"/>
  <c r="J2119" i="6"/>
  <c r="H2119" i="6"/>
  <c r="G2119" i="6"/>
  <c r="F2119" i="6"/>
  <c r="D2119" i="6"/>
  <c r="E2119" i="6" s="1"/>
  <c r="C2119" i="6"/>
  <c r="K2107" i="6"/>
  <c r="I2107" i="6"/>
  <c r="J2107" i="6"/>
  <c r="H2107" i="6"/>
  <c r="G2107" i="6"/>
  <c r="F2107" i="6"/>
  <c r="D2107" i="6"/>
  <c r="E2107" i="6" s="1"/>
  <c r="C2107" i="6"/>
  <c r="K2095" i="6"/>
  <c r="I2095" i="6"/>
  <c r="J2095" i="6"/>
  <c r="H2095" i="6"/>
  <c r="G2095" i="6"/>
  <c r="F2095" i="6"/>
  <c r="D2095" i="6"/>
  <c r="E2095" i="6" s="1"/>
  <c r="C2095" i="6"/>
  <c r="K2083" i="6"/>
  <c r="I2083" i="6"/>
  <c r="J2083" i="6"/>
  <c r="H2083" i="6"/>
  <c r="G2083" i="6"/>
  <c r="F2083" i="6"/>
  <c r="D2083" i="6"/>
  <c r="E2083" i="6" s="1"/>
  <c r="C2083" i="6"/>
  <c r="K2071" i="6"/>
  <c r="I2071" i="6"/>
  <c r="J2071" i="6"/>
  <c r="H2071" i="6"/>
  <c r="G2071" i="6"/>
  <c r="F2071" i="6"/>
  <c r="D2071" i="6"/>
  <c r="E2071" i="6" s="1"/>
  <c r="C2071" i="6"/>
  <c r="K2059" i="6"/>
  <c r="I2059" i="6"/>
  <c r="J2059" i="6"/>
  <c r="H2059" i="6"/>
  <c r="G2059" i="6"/>
  <c r="F2059" i="6"/>
  <c r="D2059" i="6"/>
  <c r="E2059" i="6" s="1"/>
  <c r="C2059" i="6"/>
  <c r="K2047" i="6"/>
  <c r="I2047" i="6"/>
  <c r="J2047" i="6"/>
  <c r="H2047" i="6"/>
  <c r="G2047" i="6"/>
  <c r="F2047" i="6"/>
  <c r="D2047" i="6"/>
  <c r="E2047" i="6" s="1"/>
  <c r="C2047" i="6"/>
  <c r="K2035" i="6"/>
  <c r="I2035" i="6"/>
  <c r="J2035" i="6"/>
  <c r="H2035" i="6"/>
  <c r="G2035" i="6"/>
  <c r="F2035" i="6"/>
  <c r="D2035" i="6"/>
  <c r="E2035" i="6" s="1"/>
  <c r="C2035" i="6"/>
  <c r="K2023" i="6"/>
  <c r="I2023" i="6"/>
  <c r="J2023" i="6"/>
  <c r="H2023" i="6"/>
  <c r="G2023" i="6"/>
  <c r="F2023" i="6"/>
  <c r="D2023" i="6"/>
  <c r="E2023" i="6" s="1"/>
  <c r="C2023" i="6"/>
  <c r="K2011" i="6"/>
  <c r="I2011" i="6"/>
  <c r="J2011" i="6"/>
  <c r="H2011" i="6"/>
  <c r="G2011" i="6"/>
  <c r="D2011" i="6"/>
  <c r="E2011" i="6" s="1"/>
  <c r="F2011" i="6"/>
  <c r="C2011" i="6"/>
  <c r="K1999" i="6"/>
  <c r="I1999" i="6"/>
  <c r="J1999" i="6"/>
  <c r="H1999" i="6"/>
  <c r="G1999" i="6"/>
  <c r="F1999" i="6"/>
  <c r="D1999" i="6"/>
  <c r="E1999" i="6" s="1"/>
  <c r="C1999" i="6"/>
  <c r="K1987" i="6"/>
  <c r="I1987" i="6"/>
  <c r="J1987" i="6"/>
  <c r="H1987" i="6"/>
  <c r="G1987" i="6"/>
  <c r="F1987" i="6"/>
  <c r="D1987" i="6"/>
  <c r="E1987" i="6" s="1"/>
  <c r="C1987" i="6"/>
  <c r="K1975" i="6"/>
  <c r="I1975" i="6"/>
  <c r="J1975" i="6"/>
  <c r="H1975" i="6"/>
  <c r="G1975" i="6"/>
  <c r="F1975" i="6"/>
  <c r="D1975" i="6"/>
  <c r="E1975" i="6" s="1"/>
  <c r="C1975" i="6"/>
  <c r="K1963" i="6"/>
  <c r="I1963" i="6"/>
  <c r="J1963" i="6"/>
  <c r="H1963" i="6"/>
  <c r="G1963" i="6"/>
  <c r="F1963" i="6"/>
  <c r="D1963" i="6"/>
  <c r="E1963" i="6" s="1"/>
  <c r="C1963" i="6"/>
  <c r="K1951" i="6"/>
  <c r="I1951" i="6"/>
  <c r="J1951" i="6"/>
  <c r="H1951" i="6"/>
  <c r="G1951" i="6"/>
  <c r="F1951" i="6"/>
  <c r="D1951" i="6"/>
  <c r="E1951" i="6" s="1"/>
  <c r="C1951" i="6"/>
  <c r="K1939" i="6"/>
  <c r="I1939" i="6"/>
  <c r="J1939" i="6"/>
  <c r="H1939" i="6"/>
  <c r="G1939" i="6"/>
  <c r="F1939" i="6"/>
  <c r="D1939" i="6"/>
  <c r="E1939" i="6" s="1"/>
  <c r="C1939" i="6"/>
  <c r="K1927" i="6"/>
  <c r="I1927" i="6"/>
  <c r="J1927" i="6"/>
  <c r="H1927" i="6"/>
  <c r="G1927" i="6"/>
  <c r="F1927" i="6"/>
  <c r="D1927" i="6"/>
  <c r="E1927" i="6" s="1"/>
  <c r="C1927" i="6"/>
  <c r="K1915" i="6"/>
  <c r="I1915" i="6"/>
  <c r="J1915" i="6"/>
  <c r="H1915" i="6"/>
  <c r="G1915" i="6"/>
  <c r="F1915" i="6"/>
  <c r="D1915" i="6"/>
  <c r="E1915" i="6" s="1"/>
  <c r="C1915" i="6"/>
  <c r="K1903" i="6"/>
  <c r="I1903" i="6"/>
  <c r="J1903" i="6"/>
  <c r="H1903" i="6"/>
  <c r="G1903" i="6"/>
  <c r="F1903" i="6"/>
  <c r="D1903" i="6"/>
  <c r="E1903" i="6" s="1"/>
  <c r="C1903" i="6"/>
  <c r="K1891" i="6"/>
  <c r="I1891" i="6"/>
  <c r="J1891" i="6"/>
  <c r="H1891" i="6"/>
  <c r="G1891" i="6"/>
  <c r="F1891" i="6"/>
  <c r="D1891" i="6"/>
  <c r="E1891" i="6" s="1"/>
  <c r="C1891" i="6"/>
  <c r="K1879" i="6"/>
  <c r="I1879" i="6"/>
  <c r="J1879" i="6"/>
  <c r="H1879" i="6"/>
  <c r="G1879" i="6"/>
  <c r="F1879" i="6"/>
  <c r="D1879" i="6"/>
  <c r="E1879" i="6" s="1"/>
  <c r="C1879" i="6"/>
  <c r="K1867" i="6"/>
  <c r="I1867" i="6"/>
  <c r="J1867" i="6"/>
  <c r="H1867" i="6"/>
  <c r="G1867" i="6"/>
  <c r="D1867" i="6"/>
  <c r="E1867" i="6" s="1"/>
  <c r="F1867" i="6"/>
  <c r="C1867" i="6"/>
  <c r="K1855" i="6"/>
  <c r="I1855" i="6"/>
  <c r="J1855" i="6"/>
  <c r="H1855" i="6"/>
  <c r="G1855" i="6"/>
  <c r="F1855" i="6"/>
  <c r="D1855" i="6"/>
  <c r="E1855" i="6" s="1"/>
  <c r="C1855" i="6"/>
  <c r="K1843" i="6"/>
  <c r="I1843" i="6"/>
  <c r="J1843" i="6"/>
  <c r="H1843" i="6"/>
  <c r="G1843" i="6"/>
  <c r="F1843" i="6"/>
  <c r="D1843" i="6"/>
  <c r="E1843" i="6" s="1"/>
  <c r="C1843" i="6"/>
  <c r="K1831" i="6"/>
  <c r="I1831" i="6"/>
  <c r="J1831" i="6"/>
  <c r="H1831" i="6"/>
  <c r="G1831" i="6"/>
  <c r="F1831" i="6"/>
  <c r="D1831" i="6"/>
  <c r="E1831" i="6" s="1"/>
  <c r="C1831" i="6"/>
  <c r="K1819" i="6"/>
  <c r="I1819" i="6"/>
  <c r="J1819" i="6"/>
  <c r="H1819" i="6"/>
  <c r="G1819" i="6"/>
  <c r="F1819" i="6"/>
  <c r="D1819" i="6"/>
  <c r="E1819" i="6" s="1"/>
  <c r="C1819" i="6"/>
  <c r="K1807" i="6"/>
  <c r="I1807" i="6"/>
  <c r="J1807" i="6"/>
  <c r="H1807" i="6"/>
  <c r="G1807" i="6"/>
  <c r="F1807" i="6"/>
  <c r="D1807" i="6"/>
  <c r="E1807" i="6" s="1"/>
  <c r="C1807" i="6"/>
  <c r="K1795" i="6"/>
  <c r="I1795" i="6"/>
  <c r="J1795" i="6"/>
  <c r="H1795" i="6"/>
  <c r="G1795" i="6"/>
  <c r="F1795" i="6"/>
  <c r="D1795" i="6"/>
  <c r="E1795" i="6" s="1"/>
  <c r="C1795" i="6"/>
  <c r="K1783" i="6"/>
  <c r="I1783" i="6"/>
  <c r="J1783" i="6"/>
  <c r="H1783" i="6"/>
  <c r="G1783" i="6"/>
  <c r="F1783" i="6"/>
  <c r="D1783" i="6"/>
  <c r="E1783" i="6" s="1"/>
  <c r="C1783" i="6"/>
  <c r="K1771" i="6"/>
  <c r="I1771" i="6"/>
  <c r="J1771" i="6"/>
  <c r="H1771" i="6"/>
  <c r="G1771" i="6"/>
  <c r="F1771" i="6"/>
  <c r="D1771" i="6"/>
  <c r="E1771" i="6" s="1"/>
  <c r="C1771" i="6"/>
  <c r="K1759" i="6"/>
  <c r="I1759" i="6"/>
  <c r="J1759" i="6"/>
  <c r="H1759" i="6"/>
  <c r="G1759" i="6"/>
  <c r="F1759" i="6"/>
  <c r="D1759" i="6"/>
  <c r="E1759" i="6" s="1"/>
  <c r="C1759" i="6"/>
  <c r="K1747" i="6"/>
  <c r="I1747" i="6"/>
  <c r="J1747" i="6"/>
  <c r="H1747" i="6"/>
  <c r="G1747" i="6"/>
  <c r="F1747" i="6"/>
  <c r="D1747" i="6"/>
  <c r="E1747" i="6" s="1"/>
  <c r="C1747" i="6"/>
  <c r="K1735" i="6"/>
  <c r="I1735" i="6"/>
  <c r="J1735" i="6"/>
  <c r="H1735" i="6"/>
  <c r="G1735" i="6"/>
  <c r="F1735" i="6"/>
  <c r="D1735" i="6"/>
  <c r="E1735" i="6" s="1"/>
  <c r="C1735" i="6"/>
  <c r="K1723" i="6"/>
  <c r="I1723" i="6"/>
  <c r="J1723" i="6"/>
  <c r="H1723" i="6"/>
  <c r="G1723" i="6"/>
  <c r="D1723" i="6"/>
  <c r="E1723" i="6" s="1"/>
  <c r="F1723" i="6"/>
  <c r="C1723" i="6"/>
  <c r="K1711" i="6"/>
  <c r="I1711" i="6"/>
  <c r="J1711" i="6"/>
  <c r="H1711" i="6"/>
  <c r="G1711" i="6"/>
  <c r="F1711" i="6"/>
  <c r="D1711" i="6"/>
  <c r="E1711" i="6" s="1"/>
  <c r="C1711" i="6"/>
  <c r="K1699" i="6"/>
  <c r="I1699" i="6"/>
  <c r="J1699" i="6"/>
  <c r="H1699" i="6"/>
  <c r="G1699" i="6"/>
  <c r="F1699" i="6"/>
  <c r="D1699" i="6"/>
  <c r="E1699" i="6" s="1"/>
  <c r="C1699" i="6"/>
  <c r="K1687" i="6"/>
  <c r="I1687" i="6"/>
  <c r="J1687" i="6"/>
  <c r="H1687" i="6"/>
  <c r="G1687" i="6"/>
  <c r="F1687" i="6"/>
  <c r="D1687" i="6"/>
  <c r="E1687" i="6" s="1"/>
  <c r="C1687" i="6"/>
  <c r="K1675" i="6"/>
  <c r="I1675" i="6"/>
  <c r="J1675" i="6"/>
  <c r="H1675" i="6"/>
  <c r="G1675" i="6"/>
  <c r="F1675" i="6"/>
  <c r="D1675" i="6"/>
  <c r="E1675" i="6" s="1"/>
  <c r="C1675" i="6"/>
  <c r="K1663" i="6"/>
  <c r="I1663" i="6"/>
  <c r="J1663" i="6"/>
  <c r="H1663" i="6"/>
  <c r="G1663" i="6"/>
  <c r="F1663" i="6"/>
  <c r="D1663" i="6"/>
  <c r="E1663" i="6" s="1"/>
  <c r="C1663" i="6"/>
  <c r="K1651" i="6"/>
  <c r="I1651" i="6"/>
  <c r="J1651" i="6"/>
  <c r="H1651" i="6"/>
  <c r="G1651" i="6"/>
  <c r="F1651" i="6"/>
  <c r="D1651" i="6"/>
  <c r="E1651" i="6" s="1"/>
  <c r="C1651" i="6"/>
  <c r="K1639" i="6"/>
  <c r="I1639" i="6"/>
  <c r="J1639" i="6"/>
  <c r="H1639" i="6"/>
  <c r="G1639" i="6"/>
  <c r="F1639" i="6"/>
  <c r="D1639" i="6"/>
  <c r="E1639" i="6" s="1"/>
  <c r="C1639" i="6"/>
  <c r="K1627" i="6"/>
  <c r="I1627" i="6"/>
  <c r="J1627" i="6"/>
  <c r="H1627" i="6"/>
  <c r="G1627" i="6"/>
  <c r="F1627" i="6"/>
  <c r="D1627" i="6"/>
  <c r="E1627" i="6" s="1"/>
  <c r="C1627" i="6"/>
  <c r="K1615" i="6"/>
  <c r="I1615" i="6"/>
  <c r="J1615" i="6"/>
  <c r="H1615" i="6"/>
  <c r="G1615" i="6"/>
  <c r="F1615" i="6"/>
  <c r="D1615" i="6"/>
  <c r="E1615" i="6" s="1"/>
  <c r="C1615" i="6"/>
  <c r="K1603" i="6"/>
  <c r="I1603" i="6"/>
  <c r="J1603" i="6"/>
  <c r="H1603" i="6"/>
  <c r="G1603" i="6"/>
  <c r="F1603" i="6"/>
  <c r="D1603" i="6"/>
  <c r="E1603" i="6" s="1"/>
  <c r="C1603" i="6"/>
  <c r="K1591" i="6"/>
  <c r="I1591" i="6"/>
  <c r="J1591" i="6"/>
  <c r="H1591" i="6"/>
  <c r="G1591" i="6"/>
  <c r="F1591" i="6"/>
  <c r="D1591" i="6"/>
  <c r="E1591" i="6" s="1"/>
  <c r="C1591" i="6"/>
  <c r="K1579" i="6"/>
  <c r="I1579" i="6"/>
  <c r="J1579" i="6"/>
  <c r="H1579" i="6"/>
  <c r="G1579" i="6"/>
  <c r="D1579" i="6"/>
  <c r="E1579" i="6" s="1"/>
  <c r="F1579" i="6"/>
  <c r="C1579" i="6"/>
  <c r="K1567" i="6"/>
  <c r="I1567" i="6"/>
  <c r="J1567" i="6"/>
  <c r="H1567" i="6"/>
  <c r="G1567" i="6"/>
  <c r="F1567" i="6"/>
  <c r="D1567" i="6"/>
  <c r="E1567" i="6" s="1"/>
  <c r="C1567" i="6"/>
  <c r="K1555" i="6"/>
  <c r="I1555" i="6"/>
  <c r="J1555" i="6"/>
  <c r="H1555" i="6"/>
  <c r="G1555" i="6"/>
  <c r="F1555" i="6"/>
  <c r="D1555" i="6"/>
  <c r="E1555" i="6" s="1"/>
  <c r="C1555" i="6"/>
  <c r="K1543" i="6"/>
  <c r="I1543" i="6"/>
  <c r="J1543" i="6"/>
  <c r="H1543" i="6"/>
  <c r="G1543" i="6"/>
  <c r="F1543" i="6"/>
  <c r="D1543" i="6"/>
  <c r="E1543" i="6" s="1"/>
  <c r="C1543" i="6"/>
  <c r="K1531" i="6"/>
  <c r="I1531" i="6"/>
  <c r="J1531" i="6"/>
  <c r="H1531" i="6"/>
  <c r="G1531" i="6"/>
  <c r="F1531" i="6"/>
  <c r="D1531" i="6"/>
  <c r="E1531" i="6" s="1"/>
  <c r="C1531" i="6"/>
  <c r="K1519" i="6"/>
  <c r="I1519" i="6"/>
  <c r="J1519" i="6"/>
  <c r="H1519" i="6"/>
  <c r="G1519" i="6"/>
  <c r="F1519" i="6"/>
  <c r="D1519" i="6"/>
  <c r="E1519" i="6" s="1"/>
  <c r="C1519" i="6"/>
  <c r="K1507" i="6"/>
  <c r="I1507" i="6"/>
  <c r="J1507" i="6"/>
  <c r="H1507" i="6"/>
  <c r="G1507" i="6"/>
  <c r="F1507" i="6"/>
  <c r="D1507" i="6"/>
  <c r="E1507" i="6" s="1"/>
  <c r="C1507" i="6"/>
  <c r="K3982" i="6"/>
  <c r="I3982" i="6"/>
  <c r="J3982" i="6"/>
  <c r="H3982" i="6"/>
  <c r="G3982" i="6"/>
  <c r="F3982" i="6"/>
  <c r="D3982" i="6"/>
  <c r="E3982" i="6" s="1"/>
  <c r="C3982" i="6"/>
  <c r="B3982" i="6"/>
  <c r="K3970" i="6"/>
  <c r="I3970" i="6"/>
  <c r="J3970" i="6"/>
  <c r="H3970" i="6"/>
  <c r="G3970" i="6"/>
  <c r="F3970" i="6"/>
  <c r="D3970" i="6"/>
  <c r="E3970" i="6" s="1"/>
  <c r="C3970" i="6"/>
  <c r="B3970" i="6"/>
  <c r="K3958" i="6"/>
  <c r="I3958" i="6"/>
  <c r="J3958" i="6"/>
  <c r="H3958" i="6"/>
  <c r="G3958" i="6"/>
  <c r="F3958" i="6"/>
  <c r="D3958" i="6"/>
  <c r="E3958" i="6" s="1"/>
  <c r="C3958" i="6"/>
  <c r="B3958" i="6"/>
  <c r="K3946" i="6"/>
  <c r="I3946" i="6"/>
  <c r="J3946" i="6"/>
  <c r="H3946" i="6"/>
  <c r="G3946" i="6"/>
  <c r="F3946" i="6"/>
  <c r="D3946" i="6"/>
  <c r="E3946" i="6" s="1"/>
  <c r="C3946" i="6"/>
  <c r="B3946" i="6"/>
  <c r="K3934" i="6"/>
  <c r="I3934" i="6"/>
  <c r="J3934" i="6"/>
  <c r="H3934" i="6"/>
  <c r="G3934" i="6"/>
  <c r="F3934" i="6"/>
  <c r="D3934" i="6"/>
  <c r="E3934" i="6" s="1"/>
  <c r="C3934" i="6"/>
  <c r="B3934" i="6"/>
  <c r="K3922" i="6"/>
  <c r="I3922" i="6"/>
  <c r="J3922" i="6"/>
  <c r="H3922" i="6"/>
  <c r="G3922" i="6"/>
  <c r="F3922" i="6"/>
  <c r="D3922" i="6"/>
  <c r="E3922" i="6" s="1"/>
  <c r="C3922" i="6"/>
  <c r="B3922" i="6"/>
  <c r="K3910" i="6"/>
  <c r="I3910" i="6"/>
  <c r="J3910" i="6"/>
  <c r="H3910" i="6"/>
  <c r="G3910" i="6"/>
  <c r="F3910" i="6"/>
  <c r="D3910" i="6"/>
  <c r="E3910" i="6" s="1"/>
  <c r="C3910" i="6"/>
  <c r="B3910" i="6"/>
  <c r="K3898" i="6"/>
  <c r="I3898" i="6"/>
  <c r="J3898" i="6"/>
  <c r="H3898" i="6"/>
  <c r="G3898" i="6"/>
  <c r="F3898" i="6"/>
  <c r="D3898" i="6"/>
  <c r="E3898" i="6" s="1"/>
  <c r="C3898" i="6"/>
  <c r="B3898" i="6"/>
  <c r="K3886" i="6"/>
  <c r="I3886" i="6"/>
  <c r="J3886" i="6"/>
  <c r="H3886" i="6"/>
  <c r="G3886" i="6"/>
  <c r="F3886" i="6"/>
  <c r="D3886" i="6"/>
  <c r="E3886" i="6" s="1"/>
  <c r="C3886" i="6"/>
  <c r="B3886" i="6"/>
  <c r="K3874" i="6"/>
  <c r="I3874" i="6"/>
  <c r="J3874" i="6"/>
  <c r="H3874" i="6"/>
  <c r="G3874" i="6"/>
  <c r="F3874" i="6"/>
  <c r="D3874" i="6"/>
  <c r="E3874" i="6" s="1"/>
  <c r="C3874" i="6"/>
  <c r="B3874" i="6"/>
  <c r="K3862" i="6"/>
  <c r="I3862" i="6"/>
  <c r="J3862" i="6"/>
  <c r="H3862" i="6"/>
  <c r="G3862" i="6"/>
  <c r="F3862" i="6"/>
  <c r="D3862" i="6"/>
  <c r="E3862" i="6" s="1"/>
  <c r="C3862" i="6"/>
  <c r="B3862" i="6"/>
  <c r="K3850" i="6"/>
  <c r="I3850" i="6"/>
  <c r="J3850" i="6"/>
  <c r="H3850" i="6"/>
  <c r="G3850" i="6"/>
  <c r="F3850" i="6"/>
  <c r="D3850" i="6"/>
  <c r="E3850" i="6" s="1"/>
  <c r="C3850" i="6"/>
  <c r="B3850" i="6"/>
  <c r="K3838" i="6"/>
  <c r="I3838" i="6"/>
  <c r="J3838" i="6"/>
  <c r="H3838" i="6"/>
  <c r="G3838" i="6"/>
  <c r="F3838" i="6"/>
  <c r="D3838" i="6"/>
  <c r="E3838" i="6" s="1"/>
  <c r="C3838" i="6"/>
  <c r="B3838" i="6"/>
  <c r="K3826" i="6"/>
  <c r="I3826" i="6"/>
  <c r="J3826" i="6"/>
  <c r="H3826" i="6"/>
  <c r="G3826" i="6"/>
  <c r="F3826" i="6"/>
  <c r="D3826" i="6"/>
  <c r="E3826" i="6" s="1"/>
  <c r="C3826" i="6"/>
  <c r="B3826" i="6"/>
  <c r="K3814" i="6"/>
  <c r="I3814" i="6"/>
  <c r="J3814" i="6"/>
  <c r="H3814" i="6"/>
  <c r="G3814" i="6"/>
  <c r="F3814" i="6"/>
  <c r="D3814" i="6"/>
  <c r="E3814" i="6" s="1"/>
  <c r="C3814" i="6"/>
  <c r="B3814" i="6"/>
  <c r="K3802" i="6"/>
  <c r="I3802" i="6"/>
  <c r="J3802" i="6"/>
  <c r="H3802" i="6"/>
  <c r="G3802" i="6"/>
  <c r="F3802" i="6"/>
  <c r="D3802" i="6"/>
  <c r="E3802" i="6" s="1"/>
  <c r="C3802" i="6"/>
  <c r="B3802" i="6"/>
  <c r="K3790" i="6"/>
  <c r="I3790" i="6"/>
  <c r="J3790" i="6"/>
  <c r="H3790" i="6"/>
  <c r="G3790" i="6"/>
  <c r="F3790" i="6"/>
  <c r="D3790" i="6"/>
  <c r="E3790" i="6" s="1"/>
  <c r="C3790" i="6"/>
  <c r="B3790" i="6"/>
  <c r="K3778" i="6"/>
  <c r="I3778" i="6"/>
  <c r="J3778" i="6"/>
  <c r="H3778" i="6"/>
  <c r="G3778" i="6"/>
  <c r="F3778" i="6"/>
  <c r="D3778" i="6"/>
  <c r="E3778" i="6" s="1"/>
  <c r="C3778" i="6"/>
  <c r="B3778" i="6"/>
  <c r="K3766" i="6"/>
  <c r="I3766" i="6"/>
  <c r="J3766" i="6"/>
  <c r="H3766" i="6"/>
  <c r="G3766" i="6"/>
  <c r="F3766" i="6"/>
  <c r="D3766" i="6"/>
  <c r="E3766" i="6" s="1"/>
  <c r="C3766" i="6"/>
  <c r="B3766" i="6"/>
  <c r="K3754" i="6"/>
  <c r="I3754" i="6"/>
  <c r="J3754" i="6"/>
  <c r="H3754" i="6"/>
  <c r="G3754" i="6"/>
  <c r="F3754" i="6"/>
  <c r="D3754" i="6"/>
  <c r="E3754" i="6" s="1"/>
  <c r="C3754" i="6"/>
  <c r="B3754" i="6"/>
  <c r="K3742" i="6"/>
  <c r="I3742" i="6"/>
  <c r="J3742" i="6"/>
  <c r="H3742" i="6"/>
  <c r="G3742" i="6"/>
  <c r="F3742" i="6"/>
  <c r="D3742" i="6"/>
  <c r="E3742" i="6" s="1"/>
  <c r="C3742" i="6"/>
  <c r="B3742" i="6"/>
  <c r="K3730" i="6"/>
  <c r="I3730" i="6"/>
  <c r="J3730" i="6"/>
  <c r="H3730" i="6"/>
  <c r="G3730" i="6"/>
  <c r="F3730" i="6"/>
  <c r="D3730" i="6"/>
  <c r="E3730" i="6" s="1"/>
  <c r="C3730" i="6"/>
  <c r="B3730" i="6"/>
  <c r="K3718" i="6"/>
  <c r="I3718" i="6"/>
  <c r="J3718" i="6"/>
  <c r="H3718" i="6"/>
  <c r="G3718" i="6"/>
  <c r="F3718" i="6"/>
  <c r="D3718" i="6"/>
  <c r="E3718" i="6" s="1"/>
  <c r="C3718" i="6"/>
  <c r="B3718" i="6"/>
  <c r="K3706" i="6"/>
  <c r="I3706" i="6"/>
  <c r="J3706" i="6"/>
  <c r="H3706" i="6"/>
  <c r="G3706" i="6"/>
  <c r="F3706" i="6"/>
  <c r="D3706" i="6"/>
  <c r="E3706" i="6" s="1"/>
  <c r="C3706" i="6"/>
  <c r="B3706" i="6"/>
  <c r="K3694" i="6"/>
  <c r="I3694" i="6"/>
  <c r="J3694" i="6"/>
  <c r="H3694" i="6"/>
  <c r="G3694" i="6"/>
  <c r="F3694" i="6"/>
  <c r="D3694" i="6"/>
  <c r="E3694" i="6" s="1"/>
  <c r="C3694" i="6"/>
  <c r="B3694" i="6"/>
  <c r="K3682" i="6"/>
  <c r="I3682" i="6"/>
  <c r="J3682" i="6"/>
  <c r="H3682" i="6"/>
  <c r="G3682" i="6"/>
  <c r="F3682" i="6"/>
  <c r="D3682" i="6"/>
  <c r="E3682" i="6" s="1"/>
  <c r="C3682" i="6"/>
  <c r="B3682" i="6"/>
  <c r="K3670" i="6"/>
  <c r="I3670" i="6"/>
  <c r="J3670" i="6"/>
  <c r="H3670" i="6"/>
  <c r="G3670" i="6"/>
  <c r="F3670" i="6"/>
  <c r="D3670" i="6"/>
  <c r="E3670" i="6" s="1"/>
  <c r="B3670" i="6"/>
  <c r="C3670" i="6"/>
  <c r="K3658" i="6"/>
  <c r="I3658" i="6"/>
  <c r="J3658" i="6"/>
  <c r="H3658" i="6"/>
  <c r="G3658" i="6"/>
  <c r="F3658" i="6"/>
  <c r="D3658" i="6"/>
  <c r="E3658" i="6" s="1"/>
  <c r="B3658" i="6"/>
  <c r="K3646" i="6"/>
  <c r="I3646" i="6"/>
  <c r="J3646" i="6"/>
  <c r="H3646" i="6"/>
  <c r="G3646" i="6"/>
  <c r="F3646" i="6"/>
  <c r="D3646" i="6"/>
  <c r="E3646" i="6" s="1"/>
  <c r="C3646" i="6"/>
  <c r="B3646" i="6"/>
  <c r="K3634" i="6"/>
  <c r="I3634" i="6"/>
  <c r="J3634" i="6"/>
  <c r="H3634" i="6"/>
  <c r="G3634" i="6"/>
  <c r="F3634" i="6"/>
  <c r="D3634" i="6"/>
  <c r="E3634" i="6" s="1"/>
  <c r="B3634" i="6"/>
  <c r="C3634" i="6"/>
  <c r="K3622" i="6"/>
  <c r="I3622" i="6"/>
  <c r="J3622" i="6"/>
  <c r="H3622" i="6"/>
  <c r="G3622" i="6"/>
  <c r="F3622" i="6"/>
  <c r="D3622" i="6"/>
  <c r="E3622" i="6" s="1"/>
  <c r="B3622" i="6"/>
  <c r="K3610" i="6"/>
  <c r="I3610" i="6"/>
  <c r="J3610" i="6"/>
  <c r="H3610" i="6"/>
  <c r="G3610" i="6"/>
  <c r="F3610" i="6"/>
  <c r="D3610" i="6"/>
  <c r="E3610" i="6" s="1"/>
  <c r="C3610" i="6"/>
  <c r="B3610" i="6"/>
  <c r="K3598" i="6"/>
  <c r="I3598" i="6"/>
  <c r="J3598" i="6"/>
  <c r="H3598" i="6"/>
  <c r="G3598" i="6"/>
  <c r="F3598" i="6"/>
  <c r="D3598" i="6"/>
  <c r="E3598" i="6" s="1"/>
  <c r="B3598" i="6"/>
  <c r="C3598" i="6"/>
  <c r="K3586" i="6"/>
  <c r="I3586" i="6"/>
  <c r="J3586" i="6"/>
  <c r="H3586" i="6"/>
  <c r="G3586" i="6"/>
  <c r="F3586" i="6"/>
  <c r="D3586" i="6"/>
  <c r="E3586" i="6" s="1"/>
  <c r="B3586" i="6"/>
  <c r="K3574" i="6"/>
  <c r="I3574" i="6"/>
  <c r="J3574" i="6"/>
  <c r="H3574" i="6"/>
  <c r="G3574" i="6"/>
  <c r="F3574" i="6"/>
  <c r="D3574" i="6"/>
  <c r="E3574" i="6" s="1"/>
  <c r="C3574" i="6"/>
  <c r="B3574" i="6"/>
  <c r="K3562" i="6"/>
  <c r="I3562" i="6"/>
  <c r="J3562" i="6"/>
  <c r="H3562" i="6"/>
  <c r="G3562" i="6"/>
  <c r="F3562" i="6"/>
  <c r="D3562" i="6"/>
  <c r="E3562" i="6" s="1"/>
  <c r="B3562" i="6"/>
  <c r="C3562" i="6"/>
  <c r="K3550" i="6"/>
  <c r="I3550" i="6"/>
  <c r="J3550" i="6"/>
  <c r="H3550" i="6"/>
  <c r="G3550" i="6"/>
  <c r="F3550" i="6"/>
  <c r="D3550" i="6"/>
  <c r="E3550" i="6" s="1"/>
  <c r="B3550" i="6"/>
  <c r="K3538" i="6"/>
  <c r="I3538" i="6"/>
  <c r="J3538" i="6"/>
  <c r="H3538" i="6"/>
  <c r="G3538" i="6"/>
  <c r="F3538" i="6"/>
  <c r="D3538" i="6"/>
  <c r="E3538" i="6" s="1"/>
  <c r="C3538" i="6"/>
  <c r="B3538" i="6"/>
  <c r="K3526" i="6"/>
  <c r="I3526" i="6"/>
  <c r="J3526" i="6"/>
  <c r="H3526" i="6"/>
  <c r="G3526" i="6"/>
  <c r="F3526" i="6"/>
  <c r="D3526" i="6"/>
  <c r="E3526" i="6" s="1"/>
  <c r="B3526" i="6"/>
  <c r="C3526" i="6"/>
  <c r="K3514" i="6"/>
  <c r="I3514" i="6"/>
  <c r="J3514" i="6"/>
  <c r="H3514" i="6"/>
  <c r="G3514" i="6"/>
  <c r="F3514" i="6"/>
  <c r="D3514" i="6"/>
  <c r="E3514" i="6" s="1"/>
  <c r="B3514" i="6"/>
  <c r="K3502" i="6"/>
  <c r="I3502" i="6"/>
  <c r="J3502" i="6"/>
  <c r="H3502" i="6"/>
  <c r="G3502" i="6"/>
  <c r="F3502" i="6"/>
  <c r="D3502" i="6"/>
  <c r="E3502" i="6" s="1"/>
  <c r="C3502" i="6"/>
  <c r="B3502" i="6"/>
  <c r="K3490" i="6"/>
  <c r="I3490" i="6"/>
  <c r="J3490" i="6"/>
  <c r="H3490" i="6"/>
  <c r="G3490" i="6"/>
  <c r="F3490" i="6"/>
  <c r="D3490" i="6"/>
  <c r="E3490" i="6" s="1"/>
  <c r="B3490" i="6"/>
  <c r="C3490" i="6"/>
  <c r="K3478" i="6"/>
  <c r="I3478" i="6"/>
  <c r="J3478" i="6"/>
  <c r="H3478" i="6"/>
  <c r="G3478" i="6"/>
  <c r="F3478" i="6"/>
  <c r="D3478" i="6"/>
  <c r="E3478" i="6" s="1"/>
  <c r="B3478" i="6"/>
  <c r="K3466" i="6"/>
  <c r="I3466" i="6"/>
  <c r="J3466" i="6"/>
  <c r="H3466" i="6"/>
  <c r="G3466" i="6"/>
  <c r="F3466" i="6"/>
  <c r="D3466" i="6"/>
  <c r="E3466" i="6" s="1"/>
  <c r="C3466" i="6"/>
  <c r="B3466" i="6"/>
  <c r="K3454" i="6"/>
  <c r="I3454" i="6"/>
  <c r="J3454" i="6"/>
  <c r="H3454" i="6"/>
  <c r="G3454" i="6"/>
  <c r="F3454" i="6"/>
  <c r="D3454" i="6"/>
  <c r="E3454" i="6" s="1"/>
  <c r="B3454" i="6"/>
  <c r="C3454" i="6"/>
  <c r="K3442" i="6"/>
  <c r="I3442" i="6"/>
  <c r="J3442" i="6"/>
  <c r="H3442" i="6"/>
  <c r="G3442" i="6"/>
  <c r="F3442" i="6"/>
  <c r="D3442" i="6"/>
  <c r="E3442" i="6" s="1"/>
  <c r="B3442" i="6"/>
  <c r="K3430" i="6"/>
  <c r="I3430" i="6"/>
  <c r="J3430" i="6"/>
  <c r="H3430" i="6"/>
  <c r="G3430" i="6"/>
  <c r="F3430" i="6"/>
  <c r="D3430" i="6"/>
  <c r="E3430" i="6" s="1"/>
  <c r="C3430" i="6"/>
  <c r="B3430" i="6"/>
  <c r="K3418" i="6"/>
  <c r="I3418" i="6"/>
  <c r="J3418" i="6"/>
  <c r="H3418" i="6"/>
  <c r="G3418" i="6"/>
  <c r="F3418" i="6"/>
  <c r="D3418" i="6"/>
  <c r="E3418" i="6" s="1"/>
  <c r="C3418" i="6"/>
  <c r="B3418" i="6"/>
  <c r="K3406" i="6"/>
  <c r="I3406" i="6"/>
  <c r="J3406" i="6"/>
  <c r="H3406" i="6"/>
  <c r="G3406" i="6"/>
  <c r="F3406" i="6"/>
  <c r="D3406" i="6"/>
  <c r="E3406" i="6" s="1"/>
  <c r="C3406" i="6"/>
  <c r="B3406" i="6"/>
  <c r="B17" i="6"/>
  <c r="B53" i="6"/>
  <c r="B89" i="6"/>
  <c r="B125" i="6"/>
  <c r="B161" i="6"/>
  <c r="B197" i="6"/>
  <c r="B233" i="6"/>
  <c r="B269" i="6"/>
  <c r="B305" i="6"/>
  <c r="B341" i="6"/>
  <c r="B377" i="6"/>
  <c r="B413" i="6"/>
  <c r="B449" i="6"/>
  <c r="B485" i="6"/>
  <c r="B521" i="6"/>
  <c r="B557" i="6"/>
  <c r="B593" i="6"/>
  <c r="B629" i="6"/>
  <c r="B665" i="6"/>
  <c r="B701" i="6"/>
  <c r="B737" i="6"/>
  <c r="B773" i="6"/>
  <c r="B809" i="6"/>
  <c r="B845" i="6"/>
  <c r="B881" i="6"/>
  <c r="B917" i="6"/>
  <c r="B953" i="6"/>
  <c r="B989" i="6"/>
  <c r="B1025" i="6"/>
  <c r="B1061" i="6"/>
  <c r="B1097" i="6"/>
  <c r="B1133" i="6"/>
  <c r="B1170" i="6"/>
  <c r="B1218" i="6"/>
  <c r="B1266" i="6"/>
  <c r="B1314" i="6"/>
  <c r="B1362" i="6"/>
  <c r="B1410" i="6"/>
  <c r="B1458" i="6"/>
  <c r="B1746" i="6"/>
  <c r="B1794" i="6"/>
  <c r="B1842" i="6"/>
  <c r="B1890" i="6"/>
  <c r="B1938" i="6"/>
  <c r="B1986" i="6"/>
  <c r="B2034" i="6"/>
  <c r="B2082" i="6"/>
  <c r="B2130" i="6"/>
  <c r="B2178" i="6"/>
  <c r="B2226" i="6"/>
  <c r="B2274" i="6"/>
  <c r="B2322" i="6"/>
  <c r="B2370" i="6"/>
  <c r="B2418" i="6"/>
  <c r="B2466" i="6"/>
  <c r="B2514" i="6"/>
  <c r="B2562" i="6"/>
  <c r="B2610" i="6"/>
  <c r="B2658" i="6"/>
  <c r="B2706" i="6"/>
  <c r="B2754" i="6"/>
  <c r="B2802" i="6"/>
  <c r="B2850" i="6"/>
  <c r="B2898" i="6"/>
  <c r="B2946" i="6"/>
  <c r="B2994" i="6"/>
  <c r="B3042" i="6"/>
  <c r="B3090" i="6"/>
  <c r="B3138" i="6"/>
  <c r="B3186" i="6"/>
  <c r="B3234" i="6"/>
  <c r="B3282" i="6"/>
  <c r="B3330" i="6"/>
  <c r="B3378" i="6"/>
  <c r="C3586" i="6"/>
  <c r="C3478" i="6"/>
  <c r="C3335" i="6"/>
  <c r="C2955" i="6"/>
  <c r="C2246" i="6"/>
  <c r="C1382" i="6"/>
  <c r="C518" i="6"/>
  <c r="D260" i="6"/>
  <c r="E260" i="6" s="1"/>
  <c r="C1743" i="6"/>
  <c r="D3616" i="6"/>
  <c r="E3616" i="6" s="1"/>
  <c r="C3831" i="6"/>
  <c r="C3759" i="6"/>
  <c r="C3399" i="6"/>
  <c r="D3544" i="6"/>
  <c r="E3544" i="6" s="1"/>
  <c r="C3986" i="6"/>
  <c r="C3974" i="6"/>
  <c r="C3962" i="6"/>
  <c r="C3950" i="6"/>
  <c r="C3938" i="6"/>
  <c r="C3926" i="6"/>
  <c r="C3914" i="6"/>
  <c r="C3902" i="6"/>
  <c r="C3890" i="6"/>
  <c r="C3878" i="6"/>
  <c r="C3866" i="6"/>
  <c r="C3854" i="6"/>
  <c r="C3842" i="6"/>
  <c r="C3830" i="6"/>
  <c r="C3818" i="6"/>
  <c r="C3806" i="6"/>
  <c r="C3794" i="6"/>
  <c r="C3782" i="6"/>
  <c r="C3770" i="6"/>
  <c r="C3758" i="6"/>
  <c r="C3746" i="6"/>
  <c r="C3734" i="6"/>
  <c r="C3722" i="6"/>
  <c r="C3710" i="6"/>
  <c r="C3698" i="6"/>
  <c r="C3686" i="6"/>
  <c r="C3472" i="6"/>
  <c r="D3543" i="6"/>
  <c r="E3543" i="6" s="1"/>
  <c r="K1698" i="6"/>
  <c r="I1698" i="6"/>
  <c r="J1698" i="6"/>
  <c r="H1698" i="6"/>
  <c r="G1698" i="6"/>
  <c r="F1698" i="6"/>
  <c r="D1698" i="6"/>
  <c r="E1698" i="6" s="1"/>
  <c r="C1698" i="6"/>
  <c r="K1686" i="6"/>
  <c r="I1686" i="6"/>
  <c r="J1686" i="6"/>
  <c r="H1686" i="6"/>
  <c r="G1686" i="6"/>
  <c r="F1686" i="6"/>
  <c r="D1686" i="6"/>
  <c r="E1686" i="6" s="1"/>
  <c r="C1686" i="6"/>
  <c r="K1674" i="6"/>
  <c r="I1674" i="6"/>
  <c r="J1674" i="6"/>
  <c r="H1674" i="6"/>
  <c r="G1674" i="6"/>
  <c r="F1674" i="6"/>
  <c r="D1674" i="6"/>
  <c r="E1674" i="6" s="1"/>
  <c r="C1674" i="6"/>
  <c r="K1662" i="6"/>
  <c r="I1662" i="6"/>
  <c r="J1662" i="6"/>
  <c r="H1662" i="6"/>
  <c r="G1662" i="6"/>
  <c r="F1662" i="6"/>
  <c r="D1662" i="6"/>
  <c r="E1662" i="6" s="1"/>
  <c r="C1662" i="6"/>
  <c r="K1650" i="6"/>
  <c r="I1650" i="6"/>
  <c r="J1650" i="6"/>
  <c r="H1650" i="6"/>
  <c r="G1650" i="6"/>
  <c r="F1650" i="6"/>
  <c r="D1650" i="6"/>
  <c r="E1650" i="6" s="1"/>
  <c r="C1650" i="6"/>
  <c r="K1638" i="6"/>
  <c r="I1638" i="6"/>
  <c r="J1638" i="6"/>
  <c r="H1638" i="6"/>
  <c r="G1638" i="6"/>
  <c r="F1638" i="6"/>
  <c r="D1638" i="6"/>
  <c r="E1638" i="6" s="1"/>
  <c r="C1638" i="6"/>
  <c r="K1626" i="6"/>
  <c r="I1626" i="6"/>
  <c r="J1626" i="6"/>
  <c r="H1626" i="6"/>
  <c r="G1626" i="6"/>
  <c r="F1626" i="6"/>
  <c r="D1626" i="6"/>
  <c r="E1626" i="6" s="1"/>
  <c r="C1626" i="6"/>
  <c r="K1614" i="6"/>
  <c r="I1614" i="6"/>
  <c r="J1614" i="6"/>
  <c r="H1614" i="6"/>
  <c r="G1614" i="6"/>
  <c r="F1614" i="6"/>
  <c r="D1614" i="6"/>
  <c r="E1614" i="6" s="1"/>
  <c r="C1614" i="6"/>
  <c r="K1602" i="6"/>
  <c r="I1602" i="6"/>
  <c r="J1602" i="6"/>
  <c r="H1602" i="6"/>
  <c r="G1602" i="6"/>
  <c r="F1602" i="6"/>
  <c r="D1602" i="6"/>
  <c r="E1602" i="6" s="1"/>
  <c r="C1602" i="6"/>
  <c r="K1590" i="6"/>
  <c r="I1590" i="6"/>
  <c r="J1590" i="6"/>
  <c r="H1590" i="6"/>
  <c r="G1590" i="6"/>
  <c r="F1590" i="6"/>
  <c r="D1590" i="6"/>
  <c r="E1590" i="6" s="1"/>
  <c r="C1590" i="6"/>
  <c r="K1578" i="6"/>
  <c r="I1578" i="6"/>
  <c r="J1578" i="6"/>
  <c r="H1578" i="6"/>
  <c r="G1578" i="6"/>
  <c r="F1578" i="6"/>
  <c r="D1578" i="6"/>
  <c r="E1578" i="6" s="1"/>
  <c r="C1578" i="6"/>
  <c r="K1566" i="6"/>
  <c r="I1566" i="6"/>
  <c r="J1566" i="6"/>
  <c r="H1566" i="6"/>
  <c r="G1566" i="6"/>
  <c r="F1566" i="6"/>
  <c r="D1566" i="6"/>
  <c r="E1566" i="6" s="1"/>
  <c r="C1566" i="6"/>
  <c r="K1554" i="6"/>
  <c r="I1554" i="6"/>
  <c r="J1554" i="6"/>
  <c r="H1554" i="6"/>
  <c r="G1554" i="6"/>
  <c r="F1554" i="6"/>
  <c r="D1554" i="6"/>
  <c r="E1554" i="6" s="1"/>
  <c r="C1554" i="6"/>
  <c r="K1542" i="6"/>
  <c r="I1542" i="6"/>
  <c r="J1542" i="6"/>
  <c r="H1542" i="6"/>
  <c r="G1542" i="6"/>
  <c r="F1542" i="6"/>
  <c r="D1542" i="6"/>
  <c r="E1542" i="6" s="1"/>
  <c r="C1542" i="6"/>
  <c r="K1530" i="6"/>
  <c r="I1530" i="6"/>
  <c r="J1530" i="6"/>
  <c r="H1530" i="6"/>
  <c r="G1530" i="6"/>
  <c r="F1530" i="6"/>
  <c r="D1530" i="6"/>
  <c r="E1530" i="6" s="1"/>
  <c r="C1530" i="6"/>
  <c r="K1518" i="6"/>
  <c r="I1518" i="6"/>
  <c r="J1518" i="6"/>
  <c r="H1518" i="6"/>
  <c r="G1518" i="6"/>
  <c r="F1518" i="6"/>
  <c r="D1518" i="6"/>
  <c r="E1518" i="6" s="1"/>
  <c r="C1518" i="6"/>
  <c r="K1506" i="6"/>
  <c r="I1506" i="6"/>
  <c r="J1506" i="6"/>
  <c r="H1506" i="6"/>
  <c r="G1506" i="6"/>
  <c r="F1506" i="6"/>
  <c r="D1506" i="6"/>
  <c r="E1506" i="6" s="1"/>
  <c r="C1506" i="6"/>
  <c r="K3981" i="6"/>
  <c r="I3981" i="6"/>
  <c r="J3981" i="6"/>
  <c r="H3981" i="6"/>
  <c r="G3981" i="6"/>
  <c r="F3981" i="6"/>
  <c r="D3981" i="6"/>
  <c r="E3981" i="6" s="1"/>
  <c r="K3969" i="6"/>
  <c r="I3969" i="6"/>
  <c r="J3969" i="6"/>
  <c r="H3969" i="6"/>
  <c r="G3969" i="6"/>
  <c r="F3969" i="6"/>
  <c r="D3969" i="6"/>
  <c r="E3969" i="6" s="1"/>
  <c r="K3957" i="6"/>
  <c r="I3957" i="6"/>
  <c r="J3957" i="6"/>
  <c r="H3957" i="6"/>
  <c r="F3957" i="6"/>
  <c r="G3957" i="6"/>
  <c r="D3957" i="6"/>
  <c r="E3957" i="6" s="1"/>
  <c r="K3945" i="6"/>
  <c r="I3945" i="6"/>
  <c r="J3945" i="6"/>
  <c r="H3945" i="6"/>
  <c r="F3945" i="6"/>
  <c r="G3945" i="6"/>
  <c r="D3945" i="6"/>
  <c r="E3945" i="6" s="1"/>
  <c r="K3933" i="6"/>
  <c r="I3933" i="6"/>
  <c r="J3933" i="6"/>
  <c r="H3933" i="6"/>
  <c r="F3933" i="6"/>
  <c r="G3933" i="6"/>
  <c r="D3933" i="6"/>
  <c r="E3933" i="6" s="1"/>
  <c r="K3921" i="6"/>
  <c r="I3921" i="6"/>
  <c r="J3921" i="6"/>
  <c r="H3921" i="6"/>
  <c r="F3921" i="6"/>
  <c r="G3921" i="6"/>
  <c r="D3921" i="6"/>
  <c r="E3921" i="6" s="1"/>
  <c r="K3909" i="6"/>
  <c r="I3909" i="6"/>
  <c r="J3909" i="6"/>
  <c r="H3909" i="6"/>
  <c r="F3909" i="6"/>
  <c r="G3909" i="6"/>
  <c r="D3909" i="6"/>
  <c r="E3909" i="6" s="1"/>
  <c r="K3897" i="6"/>
  <c r="I3897" i="6"/>
  <c r="J3897" i="6"/>
  <c r="H3897" i="6"/>
  <c r="F3897" i="6"/>
  <c r="G3897" i="6"/>
  <c r="D3897" i="6"/>
  <c r="E3897" i="6" s="1"/>
  <c r="K3885" i="6"/>
  <c r="I3885" i="6"/>
  <c r="J3885" i="6"/>
  <c r="H3885" i="6"/>
  <c r="F3885" i="6"/>
  <c r="G3885" i="6"/>
  <c r="D3885" i="6"/>
  <c r="E3885" i="6" s="1"/>
  <c r="K3873" i="6"/>
  <c r="I3873" i="6"/>
  <c r="J3873" i="6"/>
  <c r="H3873" i="6"/>
  <c r="F3873" i="6"/>
  <c r="G3873" i="6"/>
  <c r="D3873" i="6"/>
  <c r="E3873" i="6" s="1"/>
  <c r="K3861" i="6"/>
  <c r="I3861" i="6"/>
  <c r="J3861" i="6"/>
  <c r="H3861" i="6"/>
  <c r="F3861" i="6"/>
  <c r="G3861" i="6"/>
  <c r="D3861" i="6"/>
  <c r="E3861" i="6" s="1"/>
  <c r="K3849" i="6"/>
  <c r="I3849" i="6"/>
  <c r="J3849" i="6"/>
  <c r="H3849" i="6"/>
  <c r="F3849" i="6"/>
  <c r="G3849" i="6"/>
  <c r="D3849" i="6"/>
  <c r="E3849" i="6" s="1"/>
  <c r="K3837" i="6"/>
  <c r="I3837" i="6"/>
  <c r="J3837" i="6"/>
  <c r="H3837" i="6"/>
  <c r="G3837" i="6"/>
  <c r="F3837" i="6"/>
  <c r="D3837" i="6"/>
  <c r="E3837" i="6" s="1"/>
  <c r="K3825" i="6"/>
  <c r="I3825" i="6"/>
  <c r="J3825" i="6"/>
  <c r="H3825" i="6"/>
  <c r="G3825" i="6"/>
  <c r="F3825" i="6"/>
  <c r="D3825" i="6"/>
  <c r="E3825" i="6" s="1"/>
  <c r="K3813" i="6"/>
  <c r="I3813" i="6"/>
  <c r="J3813" i="6"/>
  <c r="H3813" i="6"/>
  <c r="F3813" i="6"/>
  <c r="G3813" i="6"/>
  <c r="D3813" i="6"/>
  <c r="E3813" i="6" s="1"/>
  <c r="K3801" i="6"/>
  <c r="I3801" i="6"/>
  <c r="J3801" i="6"/>
  <c r="H3801" i="6"/>
  <c r="F3801" i="6"/>
  <c r="G3801" i="6"/>
  <c r="D3801" i="6"/>
  <c r="E3801" i="6" s="1"/>
  <c r="K3789" i="6"/>
  <c r="J3789" i="6"/>
  <c r="I3789" i="6"/>
  <c r="H3789" i="6"/>
  <c r="F3789" i="6"/>
  <c r="G3789" i="6"/>
  <c r="D3789" i="6"/>
  <c r="E3789" i="6" s="1"/>
  <c r="K3777" i="6"/>
  <c r="I3777" i="6"/>
  <c r="J3777" i="6"/>
  <c r="H3777" i="6"/>
  <c r="F3777" i="6"/>
  <c r="G3777" i="6"/>
  <c r="D3777" i="6"/>
  <c r="E3777" i="6" s="1"/>
  <c r="K3765" i="6"/>
  <c r="I3765" i="6"/>
  <c r="J3765" i="6"/>
  <c r="H3765" i="6"/>
  <c r="F3765" i="6"/>
  <c r="G3765" i="6"/>
  <c r="D3765" i="6"/>
  <c r="E3765" i="6" s="1"/>
  <c r="K3753" i="6"/>
  <c r="I3753" i="6"/>
  <c r="J3753" i="6"/>
  <c r="H3753" i="6"/>
  <c r="F3753" i="6"/>
  <c r="G3753" i="6"/>
  <c r="D3753" i="6"/>
  <c r="E3753" i="6" s="1"/>
  <c r="K3741" i="6"/>
  <c r="I3741" i="6"/>
  <c r="J3741" i="6"/>
  <c r="H3741" i="6"/>
  <c r="F3741" i="6"/>
  <c r="G3741" i="6"/>
  <c r="D3741" i="6"/>
  <c r="E3741" i="6" s="1"/>
  <c r="K3729" i="6"/>
  <c r="I3729" i="6"/>
  <c r="J3729" i="6"/>
  <c r="H3729" i="6"/>
  <c r="F3729" i="6"/>
  <c r="G3729" i="6"/>
  <c r="D3729" i="6"/>
  <c r="E3729" i="6" s="1"/>
  <c r="K3717" i="6"/>
  <c r="I3717" i="6"/>
  <c r="J3717" i="6"/>
  <c r="H3717" i="6"/>
  <c r="F3717" i="6"/>
  <c r="G3717" i="6"/>
  <c r="D3717" i="6"/>
  <c r="E3717" i="6" s="1"/>
  <c r="K3705" i="6"/>
  <c r="I3705" i="6"/>
  <c r="J3705" i="6"/>
  <c r="H3705" i="6"/>
  <c r="F3705" i="6"/>
  <c r="G3705" i="6"/>
  <c r="D3705" i="6"/>
  <c r="E3705" i="6" s="1"/>
  <c r="K3693" i="6"/>
  <c r="I3693" i="6"/>
  <c r="J3693" i="6"/>
  <c r="H3693" i="6"/>
  <c r="G3693" i="6"/>
  <c r="F3693" i="6"/>
  <c r="D3693" i="6"/>
  <c r="E3693" i="6" s="1"/>
  <c r="K3681" i="6"/>
  <c r="I3681" i="6"/>
  <c r="J3681" i="6"/>
  <c r="H3681" i="6"/>
  <c r="G3681" i="6"/>
  <c r="F3681" i="6"/>
  <c r="D3681" i="6"/>
  <c r="E3681" i="6" s="1"/>
  <c r="K3669" i="6"/>
  <c r="I3669" i="6"/>
  <c r="J3669" i="6"/>
  <c r="H3669" i="6"/>
  <c r="F3669" i="6"/>
  <c r="G3669" i="6"/>
  <c r="D3669" i="6"/>
  <c r="E3669" i="6" s="1"/>
  <c r="K3657" i="6"/>
  <c r="I3657" i="6"/>
  <c r="J3657" i="6"/>
  <c r="H3657" i="6"/>
  <c r="F3657" i="6"/>
  <c r="G3657" i="6"/>
  <c r="D3657" i="6"/>
  <c r="E3657" i="6" s="1"/>
  <c r="K3645" i="6"/>
  <c r="I3645" i="6"/>
  <c r="J3645" i="6"/>
  <c r="H3645" i="6"/>
  <c r="F3645" i="6"/>
  <c r="G3645" i="6"/>
  <c r="D3645" i="6"/>
  <c r="E3645" i="6" s="1"/>
  <c r="K3633" i="6"/>
  <c r="I3633" i="6"/>
  <c r="J3633" i="6"/>
  <c r="H3633" i="6"/>
  <c r="F3633" i="6"/>
  <c r="G3633" i="6"/>
  <c r="D3633" i="6"/>
  <c r="E3633" i="6" s="1"/>
  <c r="K3621" i="6"/>
  <c r="I3621" i="6"/>
  <c r="J3621" i="6"/>
  <c r="H3621" i="6"/>
  <c r="F3621" i="6"/>
  <c r="G3621" i="6"/>
  <c r="D3621" i="6"/>
  <c r="E3621" i="6" s="1"/>
  <c r="K3609" i="6"/>
  <c r="I3609" i="6"/>
  <c r="J3609" i="6"/>
  <c r="H3609" i="6"/>
  <c r="F3609" i="6"/>
  <c r="G3609" i="6"/>
  <c r="D3609" i="6"/>
  <c r="E3609" i="6" s="1"/>
  <c r="K3597" i="6"/>
  <c r="I3597" i="6"/>
  <c r="J3597" i="6"/>
  <c r="H3597" i="6"/>
  <c r="F3597" i="6"/>
  <c r="G3597" i="6"/>
  <c r="D3597" i="6"/>
  <c r="E3597" i="6" s="1"/>
  <c r="K3585" i="6"/>
  <c r="I3585" i="6"/>
  <c r="J3585" i="6"/>
  <c r="H3585" i="6"/>
  <c r="F3585" i="6"/>
  <c r="G3585" i="6"/>
  <c r="D3585" i="6"/>
  <c r="E3585" i="6" s="1"/>
  <c r="K3573" i="6"/>
  <c r="I3573" i="6"/>
  <c r="J3573" i="6"/>
  <c r="H3573" i="6"/>
  <c r="F3573" i="6"/>
  <c r="G3573" i="6"/>
  <c r="D3573" i="6"/>
  <c r="E3573" i="6" s="1"/>
  <c r="K3561" i="6"/>
  <c r="I3561" i="6"/>
  <c r="J3561" i="6"/>
  <c r="H3561" i="6"/>
  <c r="F3561" i="6"/>
  <c r="G3561" i="6"/>
  <c r="D3561" i="6"/>
  <c r="E3561" i="6" s="1"/>
  <c r="K3549" i="6"/>
  <c r="I3549" i="6"/>
  <c r="J3549" i="6"/>
  <c r="H3549" i="6"/>
  <c r="G3549" i="6"/>
  <c r="F3549" i="6"/>
  <c r="D3549" i="6"/>
  <c r="E3549" i="6" s="1"/>
  <c r="K3537" i="6"/>
  <c r="I3537" i="6"/>
  <c r="J3537" i="6"/>
  <c r="H3537" i="6"/>
  <c r="G3537" i="6"/>
  <c r="F3537" i="6"/>
  <c r="D3537" i="6"/>
  <c r="E3537" i="6" s="1"/>
  <c r="K3525" i="6"/>
  <c r="I3525" i="6"/>
  <c r="J3525" i="6"/>
  <c r="H3525" i="6"/>
  <c r="F3525" i="6"/>
  <c r="G3525" i="6"/>
  <c r="D3525" i="6"/>
  <c r="E3525" i="6" s="1"/>
  <c r="K3513" i="6"/>
  <c r="I3513" i="6"/>
  <c r="J3513" i="6"/>
  <c r="H3513" i="6"/>
  <c r="F3513" i="6"/>
  <c r="G3513" i="6"/>
  <c r="D3513" i="6"/>
  <c r="E3513" i="6" s="1"/>
  <c r="K3501" i="6"/>
  <c r="I3501" i="6"/>
  <c r="J3501" i="6"/>
  <c r="H3501" i="6"/>
  <c r="F3501" i="6"/>
  <c r="G3501" i="6"/>
  <c r="D3501" i="6"/>
  <c r="E3501" i="6" s="1"/>
  <c r="K3489" i="6"/>
  <c r="I3489" i="6"/>
  <c r="J3489" i="6"/>
  <c r="H3489" i="6"/>
  <c r="F3489" i="6"/>
  <c r="G3489" i="6"/>
  <c r="D3489" i="6"/>
  <c r="E3489" i="6" s="1"/>
  <c r="K3477" i="6"/>
  <c r="I3477" i="6"/>
  <c r="J3477" i="6"/>
  <c r="H3477" i="6"/>
  <c r="F3477" i="6"/>
  <c r="G3477" i="6"/>
  <c r="D3477" i="6"/>
  <c r="E3477" i="6" s="1"/>
  <c r="K3465" i="6"/>
  <c r="I3465" i="6"/>
  <c r="J3465" i="6"/>
  <c r="H3465" i="6"/>
  <c r="F3465" i="6"/>
  <c r="G3465" i="6"/>
  <c r="D3465" i="6"/>
  <c r="E3465" i="6" s="1"/>
  <c r="K3453" i="6"/>
  <c r="I3453" i="6"/>
  <c r="J3453" i="6"/>
  <c r="H3453" i="6"/>
  <c r="F3453" i="6"/>
  <c r="G3453" i="6"/>
  <c r="D3453" i="6"/>
  <c r="E3453" i="6" s="1"/>
  <c r="K3441" i="6"/>
  <c r="I3441" i="6"/>
  <c r="J3441" i="6"/>
  <c r="H3441" i="6"/>
  <c r="F3441" i="6"/>
  <c r="G3441" i="6"/>
  <c r="D3441" i="6"/>
  <c r="E3441" i="6" s="1"/>
  <c r="K3429" i="6"/>
  <c r="I3429" i="6"/>
  <c r="J3429" i="6"/>
  <c r="H3429" i="6"/>
  <c r="F3429" i="6"/>
  <c r="G3429" i="6"/>
  <c r="D3429" i="6"/>
  <c r="E3429" i="6" s="1"/>
  <c r="K3417" i="6"/>
  <c r="I3417" i="6"/>
  <c r="J3417" i="6"/>
  <c r="H3417" i="6"/>
  <c r="F3417" i="6"/>
  <c r="G3417" i="6"/>
  <c r="D3417" i="6"/>
  <c r="E3417" i="6" s="1"/>
  <c r="K3405" i="6"/>
  <c r="I3405" i="6"/>
  <c r="J3405" i="6"/>
  <c r="H3405" i="6"/>
  <c r="G3405" i="6"/>
  <c r="F3405" i="6"/>
  <c r="D3405" i="6"/>
  <c r="E3405" i="6" s="1"/>
  <c r="B3405" i="6"/>
  <c r="B3417" i="6"/>
  <c r="B3429" i="6"/>
  <c r="B3441" i="6"/>
  <c r="B3453" i="6"/>
  <c r="B3465" i="6"/>
  <c r="B3477" i="6"/>
  <c r="B3489" i="6"/>
  <c r="B3501" i="6"/>
  <c r="B3513" i="6"/>
  <c r="B3525" i="6"/>
  <c r="B3537" i="6"/>
  <c r="B3549" i="6"/>
  <c r="B3561" i="6"/>
  <c r="B3573" i="6"/>
  <c r="B3585" i="6"/>
  <c r="B3597" i="6"/>
  <c r="B3609" i="6"/>
  <c r="B3621" i="6"/>
  <c r="B3633" i="6"/>
  <c r="B3645" i="6"/>
  <c r="B3657" i="6"/>
  <c r="B3669" i="6"/>
  <c r="B3681" i="6"/>
  <c r="B3693" i="6"/>
  <c r="B3705" i="6"/>
  <c r="B3717" i="6"/>
  <c r="B3729" i="6"/>
  <c r="B3741" i="6"/>
  <c r="B3753" i="6"/>
  <c r="B3765" i="6"/>
  <c r="B3777" i="6"/>
  <c r="B3789" i="6"/>
  <c r="B3801" i="6"/>
  <c r="B3813" i="6"/>
  <c r="B3825" i="6"/>
  <c r="B3837" i="6"/>
  <c r="B3849" i="6"/>
  <c r="B3861" i="6"/>
  <c r="B3873" i="6"/>
  <c r="B3885" i="6"/>
  <c r="B3897" i="6"/>
  <c r="B3909" i="6"/>
  <c r="B3921" i="6"/>
  <c r="B3933" i="6"/>
  <c r="B3945" i="6"/>
  <c r="B3957" i="6"/>
  <c r="B3969" i="6"/>
  <c r="B3981" i="6"/>
  <c r="C3471" i="6"/>
  <c r="C3417" i="6"/>
  <c r="K1733" i="6"/>
  <c r="I1733" i="6"/>
  <c r="J1733" i="6"/>
  <c r="H1733" i="6"/>
  <c r="G1733" i="6"/>
  <c r="F1733" i="6"/>
  <c r="D1733" i="6"/>
  <c r="E1733" i="6" s="1"/>
  <c r="C1733" i="6"/>
  <c r="K1721" i="6"/>
  <c r="I1721" i="6"/>
  <c r="J1721" i="6"/>
  <c r="H1721" i="6"/>
  <c r="G1721" i="6"/>
  <c r="F1721" i="6"/>
  <c r="D1721" i="6"/>
  <c r="E1721" i="6" s="1"/>
  <c r="C1721" i="6"/>
  <c r="K1709" i="6"/>
  <c r="I1709" i="6"/>
  <c r="H1709" i="6"/>
  <c r="J1709" i="6"/>
  <c r="G1709" i="6"/>
  <c r="F1709" i="6"/>
  <c r="D1709" i="6"/>
  <c r="E1709" i="6" s="1"/>
  <c r="C1709" i="6"/>
  <c r="K1697" i="6"/>
  <c r="I1697" i="6"/>
  <c r="J1697" i="6"/>
  <c r="H1697" i="6"/>
  <c r="G1697" i="6"/>
  <c r="F1697" i="6"/>
  <c r="D1697" i="6"/>
  <c r="E1697" i="6" s="1"/>
  <c r="C1697" i="6"/>
  <c r="K1685" i="6"/>
  <c r="I1685" i="6"/>
  <c r="J1685" i="6"/>
  <c r="H1685" i="6"/>
  <c r="G1685" i="6"/>
  <c r="F1685" i="6"/>
  <c r="D1685" i="6"/>
  <c r="E1685" i="6" s="1"/>
  <c r="C1685" i="6"/>
  <c r="K1673" i="6"/>
  <c r="I1673" i="6"/>
  <c r="J1673" i="6"/>
  <c r="H1673" i="6"/>
  <c r="G1673" i="6"/>
  <c r="F1673" i="6"/>
  <c r="D1673" i="6"/>
  <c r="E1673" i="6" s="1"/>
  <c r="C1673" i="6"/>
  <c r="K1661" i="6"/>
  <c r="I1661" i="6"/>
  <c r="J1661" i="6"/>
  <c r="H1661" i="6"/>
  <c r="G1661" i="6"/>
  <c r="F1661" i="6"/>
  <c r="D1661" i="6"/>
  <c r="E1661" i="6" s="1"/>
  <c r="C1661" i="6"/>
  <c r="K1649" i="6"/>
  <c r="I1649" i="6"/>
  <c r="J1649" i="6"/>
  <c r="H1649" i="6"/>
  <c r="G1649" i="6"/>
  <c r="F1649" i="6"/>
  <c r="D1649" i="6"/>
  <c r="E1649" i="6" s="1"/>
  <c r="C1649" i="6"/>
  <c r="K1637" i="6"/>
  <c r="I1637" i="6"/>
  <c r="J1637" i="6"/>
  <c r="H1637" i="6"/>
  <c r="G1637" i="6"/>
  <c r="F1637" i="6"/>
  <c r="D1637" i="6"/>
  <c r="E1637" i="6" s="1"/>
  <c r="C1637" i="6"/>
  <c r="K1625" i="6"/>
  <c r="I1625" i="6"/>
  <c r="J1625" i="6"/>
  <c r="H1625" i="6"/>
  <c r="G1625" i="6"/>
  <c r="F1625" i="6"/>
  <c r="D1625" i="6"/>
  <c r="E1625" i="6" s="1"/>
  <c r="C1625" i="6"/>
  <c r="K1613" i="6"/>
  <c r="I1613" i="6"/>
  <c r="J1613" i="6"/>
  <c r="H1613" i="6"/>
  <c r="G1613" i="6"/>
  <c r="F1613" i="6"/>
  <c r="D1613" i="6"/>
  <c r="E1613" i="6" s="1"/>
  <c r="C1613" i="6"/>
  <c r="K1601" i="6"/>
  <c r="I1601" i="6"/>
  <c r="J1601" i="6"/>
  <c r="H1601" i="6"/>
  <c r="G1601" i="6"/>
  <c r="F1601" i="6"/>
  <c r="D1601" i="6"/>
  <c r="E1601" i="6" s="1"/>
  <c r="C1601" i="6"/>
  <c r="K1589" i="6"/>
  <c r="I1589" i="6"/>
  <c r="J1589" i="6"/>
  <c r="H1589" i="6"/>
  <c r="G1589" i="6"/>
  <c r="F1589" i="6"/>
  <c r="D1589" i="6"/>
  <c r="E1589" i="6" s="1"/>
  <c r="C1589" i="6"/>
  <c r="K1577" i="6"/>
  <c r="I1577" i="6"/>
  <c r="J1577" i="6"/>
  <c r="H1577" i="6"/>
  <c r="G1577" i="6"/>
  <c r="F1577" i="6"/>
  <c r="D1577" i="6"/>
  <c r="E1577" i="6" s="1"/>
  <c r="C1577" i="6"/>
  <c r="K1565" i="6"/>
  <c r="I1565" i="6"/>
  <c r="H1565" i="6"/>
  <c r="J1565" i="6"/>
  <c r="G1565" i="6"/>
  <c r="F1565" i="6"/>
  <c r="D1565" i="6"/>
  <c r="E1565" i="6" s="1"/>
  <c r="C1565" i="6"/>
  <c r="K1553" i="6"/>
  <c r="I1553" i="6"/>
  <c r="J1553" i="6"/>
  <c r="H1553" i="6"/>
  <c r="G1553" i="6"/>
  <c r="F1553" i="6"/>
  <c r="D1553" i="6"/>
  <c r="E1553" i="6" s="1"/>
  <c r="C1553" i="6"/>
  <c r="K1541" i="6"/>
  <c r="I1541" i="6"/>
  <c r="J1541" i="6"/>
  <c r="H1541" i="6"/>
  <c r="G1541" i="6"/>
  <c r="F1541" i="6"/>
  <c r="D1541" i="6"/>
  <c r="E1541" i="6" s="1"/>
  <c r="C1541" i="6"/>
  <c r="K1529" i="6"/>
  <c r="I1529" i="6"/>
  <c r="J1529" i="6"/>
  <c r="H1529" i="6"/>
  <c r="G1529" i="6"/>
  <c r="F1529" i="6"/>
  <c r="D1529" i="6"/>
  <c r="E1529" i="6" s="1"/>
  <c r="C1529" i="6"/>
  <c r="K1517" i="6"/>
  <c r="I1517" i="6"/>
  <c r="J1517" i="6"/>
  <c r="H1517" i="6"/>
  <c r="G1517" i="6"/>
  <c r="F1517" i="6"/>
  <c r="D1517" i="6"/>
  <c r="E1517" i="6" s="1"/>
  <c r="C1517" i="6"/>
  <c r="K1505" i="6"/>
  <c r="I1505" i="6"/>
  <c r="J1505" i="6"/>
  <c r="H1505" i="6"/>
  <c r="G1505" i="6"/>
  <c r="F1505" i="6"/>
  <c r="D1505" i="6"/>
  <c r="E1505" i="6" s="1"/>
  <c r="C1505" i="6"/>
  <c r="K3980" i="6"/>
  <c r="I3980" i="6"/>
  <c r="J3980" i="6"/>
  <c r="H3980" i="6"/>
  <c r="G3980" i="6"/>
  <c r="F3980" i="6"/>
  <c r="D3980" i="6"/>
  <c r="E3980" i="6" s="1"/>
  <c r="K3968" i="6"/>
  <c r="I3968" i="6"/>
  <c r="J3968" i="6"/>
  <c r="H3968" i="6"/>
  <c r="G3968" i="6"/>
  <c r="F3968" i="6"/>
  <c r="D3968" i="6"/>
  <c r="E3968" i="6" s="1"/>
  <c r="K3956" i="6"/>
  <c r="I3956" i="6"/>
  <c r="J3956" i="6"/>
  <c r="H3956" i="6"/>
  <c r="G3956" i="6"/>
  <c r="F3956" i="6"/>
  <c r="D3956" i="6"/>
  <c r="E3956" i="6" s="1"/>
  <c r="K3944" i="6"/>
  <c r="I3944" i="6"/>
  <c r="J3944" i="6"/>
  <c r="H3944" i="6"/>
  <c r="G3944" i="6"/>
  <c r="F3944" i="6"/>
  <c r="D3944" i="6"/>
  <c r="E3944" i="6" s="1"/>
  <c r="K3932" i="6"/>
  <c r="I3932" i="6"/>
  <c r="J3932" i="6"/>
  <c r="H3932" i="6"/>
  <c r="G3932" i="6"/>
  <c r="F3932" i="6"/>
  <c r="D3932" i="6"/>
  <c r="E3932" i="6" s="1"/>
  <c r="K3920" i="6"/>
  <c r="I3920" i="6"/>
  <c r="J3920" i="6"/>
  <c r="H3920" i="6"/>
  <c r="G3920" i="6"/>
  <c r="F3920" i="6"/>
  <c r="D3920" i="6"/>
  <c r="E3920" i="6" s="1"/>
  <c r="K3908" i="6"/>
  <c r="I3908" i="6"/>
  <c r="J3908" i="6"/>
  <c r="H3908" i="6"/>
  <c r="G3908" i="6"/>
  <c r="F3908" i="6"/>
  <c r="D3908" i="6"/>
  <c r="E3908" i="6" s="1"/>
  <c r="K3896" i="6"/>
  <c r="I3896" i="6"/>
  <c r="J3896" i="6"/>
  <c r="H3896" i="6"/>
  <c r="G3896" i="6"/>
  <c r="F3896" i="6"/>
  <c r="D3896" i="6"/>
  <c r="E3896" i="6" s="1"/>
  <c r="K3884" i="6"/>
  <c r="I3884" i="6"/>
  <c r="J3884" i="6"/>
  <c r="H3884" i="6"/>
  <c r="G3884" i="6"/>
  <c r="F3884" i="6"/>
  <c r="D3884" i="6"/>
  <c r="E3884" i="6" s="1"/>
  <c r="K3872" i="6"/>
  <c r="I3872" i="6"/>
  <c r="J3872" i="6"/>
  <c r="H3872" i="6"/>
  <c r="G3872" i="6"/>
  <c r="F3872" i="6"/>
  <c r="D3872" i="6"/>
  <c r="E3872" i="6" s="1"/>
  <c r="K3860" i="6"/>
  <c r="I3860" i="6"/>
  <c r="J3860" i="6"/>
  <c r="H3860" i="6"/>
  <c r="G3860" i="6"/>
  <c r="F3860" i="6"/>
  <c r="D3860" i="6"/>
  <c r="E3860" i="6" s="1"/>
  <c r="K3848" i="6"/>
  <c r="I3848" i="6"/>
  <c r="J3848" i="6"/>
  <c r="H3848" i="6"/>
  <c r="G3848" i="6"/>
  <c r="F3848" i="6"/>
  <c r="D3848" i="6"/>
  <c r="E3848" i="6" s="1"/>
  <c r="K3836" i="6"/>
  <c r="I3836" i="6"/>
  <c r="J3836" i="6"/>
  <c r="H3836" i="6"/>
  <c r="G3836" i="6"/>
  <c r="F3836" i="6"/>
  <c r="D3836" i="6"/>
  <c r="E3836" i="6" s="1"/>
  <c r="K3824" i="6"/>
  <c r="I3824" i="6"/>
  <c r="J3824" i="6"/>
  <c r="H3824" i="6"/>
  <c r="G3824" i="6"/>
  <c r="F3824" i="6"/>
  <c r="D3824" i="6"/>
  <c r="E3824" i="6" s="1"/>
  <c r="K3812" i="6"/>
  <c r="I3812" i="6"/>
  <c r="J3812" i="6"/>
  <c r="H3812" i="6"/>
  <c r="G3812" i="6"/>
  <c r="F3812" i="6"/>
  <c r="D3812" i="6"/>
  <c r="E3812" i="6" s="1"/>
  <c r="K3800" i="6"/>
  <c r="I3800" i="6"/>
  <c r="J3800" i="6"/>
  <c r="H3800" i="6"/>
  <c r="G3800" i="6"/>
  <c r="F3800" i="6"/>
  <c r="D3800" i="6"/>
  <c r="E3800" i="6" s="1"/>
  <c r="K3788" i="6"/>
  <c r="I3788" i="6"/>
  <c r="J3788" i="6"/>
  <c r="H3788" i="6"/>
  <c r="G3788" i="6"/>
  <c r="F3788" i="6"/>
  <c r="D3788" i="6"/>
  <c r="E3788" i="6" s="1"/>
  <c r="K3776" i="6"/>
  <c r="I3776" i="6"/>
  <c r="J3776" i="6"/>
  <c r="H3776" i="6"/>
  <c r="G3776" i="6"/>
  <c r="F3776" i="6"/>
  <c r="D3776" i="6"/>
  <c r="E3776" i="6" s="1"/>
  <c r="K3764" i="6"/>
  <c r="I3764" i="6"/>
  <c r="J3764" i="6"/>
  <c r="H3764" i="6"/>
  <c r="G3764" i="6"/>
  <c r="F3764" i="6"/>
  <c r="D3764" i="6"/>
  <c r="E3764" i="6" s="1"/>
  <c r="K3752" i="6"/>
  <c r="I3752" i="6"/>
  <c r="J3752" i="6"/>
  <c r="H3752" i="6"/>
  <c r="G3752" i="6"/>
  <c r="F3752" i="6"/>
  <c r="D3752" i="6"/>
  <c r="E3752" i="6" s="1"/>
  <c r="K3740" i="6"/>
  <c r="I3740" i="6"/>
  <c r="J3740" i="6"/>
  <c r="H3740" i="6"/>
  <c r="G3740" i="6"/>
  <c r="F3740" i="6"/>
  <c r="D3740" i="6"/>
  <c r="E3740" i="6" s="1"/>
  <c r="K3728" i="6"/>
  <c r="I3728" i="6"/>
  <c r="J3728" i="6"/>
  <c r="H3728" i="6"/>
  <c r="G3728" i="6"/>
  <c r="F3728" i="6"/>
  <c r="D3728" i="6"/>
  <c r="E3728" i="6" s="1"/>
  <c r="K3716" i="6"/>
  <c r="I3716" i="6"/>
  <c r="J3716" i="6"/>
  <c r="H3716" i="6"/>
  <c r="G3716" i="6"/>
  <c r="F3716" i="6"/>
  <c r="D3716" i="6"/>
  <c r="E3716" i="6" s="1"/>
  <c r="K3704" i="6"/>
  <c r="I3704" i="6"/>
  <c r="J3704" i="6"/>
  <c r="H3704" i="6"/>
  <c r="G3704" i="6"/>
  <c r="F3704" i="6"/>
  <c r="D3704" i="6"/>
  <c r="E3704" i="6" s="1"/>
  <c r="K3692" i="6"/>
  <c r="I3692" i="6"/>
  <c r="J3692" i="6"/>
  <c r="H3692" i="6"/>
  <c r="G3692" i="6"/>
  <c r="F3692" i="6"/>
  <c r="D3692" i="6"/>
  <c r="E3692" i="6" s="1"/>
  <c r="K3680" i="6"/>
  <c r="I3680" i="6"/>
  <c r="J3680" i="6"/>
  <c r="H3680" i="6"/>
  <c r="G3680" i="6"/>
  <c r="F3680" i="6"/>
  <c r="D3680" i="6"/>
  <c r="E3680" i="6" s="1"/>
  <c r="C3680" i="6"/>
  <c r="K3668" i="6"/>
  <c r="I3668" i="6"/>
  <c r="J3668" i="6"/>
  <c r="H3668" i="6"/>
  <c r="G3668" i="6"/>
  <c r="F3668" i="6"/>
  <c r="D3668" i="6"/>
  <c r="E3668" i="6" s="1"/>
  <c r="C3668" i="6"/>
  <c r="K3656" i="6"/>
  <c r="I3656" i="6"/>
  <c r="J3656" i="6"/>
  <c r="H3656" i="6"/>
  <c r="G3656" i="6"/>
  <c r="F3656" i="6"/>
  <c r="D3656" i="6"/>
  <c r="E3656" i="6" s="1"/>
  <c r="C3656" i="6"/>
  <c r="K3644" i="6"/>
  <c r="I3644" i="6"/>
  <c r="J3644" i="6"/>
  <c r="H3644" i="6"/>
  <c r="G3644" i="6"/>
  <c r="F3644" i="6"/>
  <c r="D3644" i="6"/>
  <c r="E3644" i="6" s="1"/>
  <c r="C3644" i="6"/>
  <c r="K3632" i="6"/>
  <c r="I3632" i="6"/>
  <c r="J3632" i="6"/>
  <c r="H3632" i="6"/>
  <c r="G3632" i="6"/>
  <c r="F3632" i="6"/>
  <c r="D3632" i="6"/>
  <c r="E3632" i="6" s="1"/>
  <c r="C3632" i="6"/>
  <c r="K3620" i="6"/>
  <c r="I3620" i="6"/>
  <c r="J3620" i="6"/>
  <c r="H3620" i="6"/>
  <c r="G3620" i="6"/>
  <c r="F3620" i="6"/>
  <c r="D3620" i="6"/>
  <c r="E3620" i="6" s="1"/>
  <c r="C3620" i="6"/>
  <c r="K3608" i="6"/>
  <c r="I3608" i="6"/>
  <c r="J3608" i="6"/>
  <c r="H3608" i="6"/>
  <c r="G3608" i="6"/>
  <c r="F3608" i="6"/>
  <c r="D3608" i="6"/>
  <c r="E3608" i="6" s="1"/>
  <c r="C3608" i="6"/>
  <c r="K3596" i="6"/>
  <c r="I3596" i="6"/>
  <c r="J3596" i="6"/>
  <c r="H3596" i="6"/>
  <c r="G3596" i="6"/>
  <c r="F3596" i="6"/>
  <c r="D3596" i="6"/>
  <c r="E3596" i="6" s="1"/>
  <c r="C3596" i="6"/>
  <c r="K3584" i="6"/>
  <c r="I3584" i="6"/>
  <c r="J3584" i="6"/>
  <c r="H3584" i="6"/>
  <c r="G3584" i="6"/>
  <c r="F3584" i="6"/>
  <c r="D3584" i="6"/>
  <c r="E3584" i="6" s="1"/>
  <c r="C3584" i="6"/>
  <c r="K3572" i="6"/>
  <c r="I3572" i="6"/>
  <c r="J3572" i="6"/>
  <c r="H3572" i="6"/>
  <c r="G3572" i="6"/>
  <c r="F3572" i="6"/>
  <c r="D3572" i="6"/>
  <c r="E3572" i="6" s="1"/>
  <c r="C3572" i="6"/>
  <c r="K3560" i="6"/>
  <c r="I3560" i="6"/>
  <c r="J3560" i="6"/>
  <c r="H3560" i="6"/>
  <c r="G3560" i="6"/>
  <c r="F3560" i="6"/>
  <c r="D3560" i="6"/>
  <c r="E3560" i="6" s="1"/>
  <c r="C3560" i="6"/>
  <c r="K3548" i="6"/>
  <c r="I3548" i="6"/>
  <c r="J3548" i="6"/>
  <c r="H3548" i="6"/>
  <c r="G3548" i="6"/>
  <c r="F3548" i="6"/>
  <c r="D3548" i="6"/>
  <c r="E3548" i="6" s="1"/>
  <c r="C3548" i="6"/>
  <c r="K3536" i="6"/>
  <c r="I3536" i="6"/>
  <c r="J3536" i="6"/>
  <c r="H3536" i="6"/>
  <c r="G3536" i="6"/>
  <c r="F3536" i="6"/>
  <c r="D3536" i="6"/>
  <c r="E3536" i="6" s="1"/>
  <c r="C3536" i="6"/>
  <c r="K3524" i="6"/>
  <c r="I3524" i="6"/>
  <c r="J3524" i="6"/>
  <c r="H3524" i="6"/>
  <c r="G3524" i="6"/>
  <c r="F3524" i="6"/>
  <c r="D3524" i="6"/>
  <c r="E3524" i="6" s="1"/>
  <c r="C3524" i="6"/>
  <c r="K3512" i="6"/>
  <c r="I3512" i="6"/>
  <c r="J3512" i="6"/>
  <c r="H3512" i="6"/>
  <c r="G3512" i="6"/>
  <c r="F3512" i="6"/>
  <c r="D3512" i="6"/>
  <c r="E3512" i="6" s="1"/>
  <c r="C3512" i="6"/>
  <c r="K3500" i="6"/>
  <c r="I3500" i="6"/>
  <c r="J3500" i="6"/>
  <c r="H3500" i="6"/>
  <c r="G3500" i="6"/>
  <c r="F3500" i="6"/>
  <c r="D3500" i="6"/>
  <c r="E3500" i="6" s="1"/>
  <c r="C3500" i="6"/>
  <c r="K3488" i="6"/>
  <c r="I3488" i="6"/>
  <c r="J3488" i="6"/>
  <c r="H3488" i="6"/>
  <c r="G3488" i="6"/>
  <c r="F3488" i="6"/>
  <c r="D3488" i="6"/>
  <c r="E3488" i="6" s="1"/>
  <c r="C3488" i="6"/>
  <c r="K3476" i="6"/>
  <c r="I3476" i="6"/>
  <c r="J3476" i="6"/>
  <c r="H3476" i="6"/>
  <c r="G3476" i="6"/>
  <c r="F3476" i="6"/>
  <c r="D3476" i="6"/>
  <c r="E3476" i="6" s="1"/>
  <c r="C3476" i="6"/>
  <c r="K3464" i="6"/>
  <c r="I3464" i="6"/>
  <c r="J3464" i="6"/>
  <c r="H3464" i="6"/>
  <c r="G3464" i="6"/>
  <c r="F3464" i="6"/>
  <c r="D3464" i="6"/>
  <c r="E3464" i="6" s="1"/>
  <c r="C3464" i="6"/>
  <c r="K3452" i="6"/>
  <c r="I3452" i="6"/>
  <c r="J3452" i="6"/>
  <c r="H3452" i="6"/>
  <c r="G3452" i="6"/>
  <c r="F3452" i="6"/>
  <c r="D3452" i="6"/>
  <c r="E3452" i="6" s="1"/>
  <c r="C3452" i="6"/>
  <c r="K3440" i="6"/>
  <c r="I3440" i="6"/>
  <c r="J3440" i="6"/>
  <c r="H3440" i="6"/>
  <c r="G3440" i="6"/>
  <c r="F3440" i="6"/>
  <c r="D3440" i="6"/>
  <c r="E3440" i="6" s="1"/>
  <c r="C3440" i="6"/>
  <c r="K3428" i="6"/>
  <c r="I3428" i="6"/>
  <c r="J3428" i="6"/>
  <c r="H3428" i="6"/>
  <c r="G3428" i="6"/>
  <c r="F3428" i="6"/>
  <c r="D3428" i="6"/>
  <c r="E3428" i="6" s="1"/>
  <c r="C3428" i="6"/>
  <c r="K3416" i="6"/>
  <c r="I3416" i="6"/>
  <c r="J3416" i="6"/>
  <c r="H3416" i="6"/>
  <c r="G3416" i="6"/>
  <c r="F3416" i="6"/>
  <c r="D3416" i="6"/>
  <c r="E3416" i="6" s="1"/>
  <c r="C3416" i="6"/>
  <c r="K3404" i="6"/>
  <c r="I3404" i="6"/>
  <c r="J3404" i="6"/>
  <c r="H3404" i="6"/>
  <c r="G3404" i="6"/>
  <c r="F3404" i="6"/>
  <c r="D3404" i="6"/>
  <c r="E3404" i="6" s="1"/>
  <c r="C3404" i="6"/>
  <c r="C3669" i="6"/>
  <c r="C3650" i="6"/>
  <c r="C3633" i="6"/>
  <c r="C3614" i="6"/>
  <c r="C3597" i="6"/>
  <c r="C3578" i="6"/>
  <c r="C3561" i="6"/>
  <c r="C3542" i="6"/>
  <c r="C3525" i="6"/>
  <c r="C3506" i="6"/>
  <c r="C3489" i="6"/>
  <c r="C3470" i="6"/>
  <c r="C3453" i="6"/>
  <c r="C3434" i="6"/>
  <c r="K1756" i="6"/>
  <c r="I1756" i="6"/>
  <c r="J1756" i="6"/>
  <c r="H1756" i="6"/>
  <c r="G1756" i="6"/>
  <c r="F1756" i="6"/>
  <c r="C1756" i="6"/>
  <c r="D1756" i="6"/>
  <c r="E1756" i="6" s="1"/>
  <c r="K1744" i="6"/>
  <c r="I1744" i="6"/>
  <c r="J1744" i="6"/>
  <c r="H1744" i="6"/>
  <c r="G1744" i="6"/>
  <c r="F1744" i="6"/>
  <c r="C1744" i="6"/>
  <c r="K1732" i="6"/>
  <c r="I1732" i="6"/>
  <c r="J1732" i="6"/>
  <c r="H1732" i="6"/>
  <c r="G1732" i="6"/>
  <c r="F1732" i="6"/>
  <c r="C1732" i="6"/>
  <c r="D1732" i="6"/>
  <c r="E1732" i="6" s="1"/>
  <c r="K1720" i="6"/>
  <c r="I1720" i="6"/>
  <c r="J1720" i="6"/>
  <c r="H1720" i="6"/>
  <c r="G1720" i="6"/>
  <c r="F1720" i="6"/>
  <c r="C1720" i="6"/>
  <c r="D1720" i="6"/>
  <c r="E1720" i="6" s="1"/>
  <c r="K1708" i="6"/>
  <c r="I1708" i="6"/>
  <c r="J1708" i="6"/>
  <c r="H1708" i="6"/>
  <c r="G1708" i="6"/>
  <c r="F1708" i="6"/>
  <c r="C1708" i="6"/>
  <c r="D1708" i="6"/>
  <c r="E1708" i="6" s="1"/>
  <c r="K1696" i="6"/>
  <c r="I1696" i="6"/>
  <c r="J1696" i="6"/>
  <c r="H1696" i="6"/>
  <c r="G1696" i="6"/>
  <c r="F1696" i="6"/>
  <c r="C1696" i="6"/>
  <c r="D1696" i="6"/>
  <c r="E1696" i="6" s="1"/>
  <c r="K1684" i="6"/>
  <c r="I1684" i="6"/>
  <c r="J1684" i="6"/>
  <c r="H1684" i="6"/>
  <c r="G1684" i="6"/>
  <c r="F1684" i="6"/>
  <c r="C1684" i="6"/>
  <c r="D1684" i="6"/>
  <c r="E1684" i="6" s="1"/>
  <c r="K1672" i="6"/>
  <c r="I1672" i="6"/>
  <c r="J1672" i="6"/>
  <c r="H1672" i="6"/>
  <c r="G1672" i="6"/>
  <c r="F1672" i="6"/>
  <c r="C1672" i="6"/>
  <c r="K1660" i="6"/>
  <c r="I1660" i="6"/>
  <c r="J1660" i="6"/>
  <c r="H1660" i="6"/>
  <c r="G1660" i="6"/>
  <c r="F1660" i="6"/>
  <c r="C1660" i="6"/>
  <c r="D1660" i="6"/>
  <c r="E1660" i="6" s="1"/>
  <c r="K1648" i="6"/>
  <c r="I1648" i="6"/>
  <c r="J1648" i="6"/>
  <c r="H1648" i="6"/>
  <c r="G1648" i="6"/>
  <c r="F1648" i="6"/>
  <c r="C1648" i="6"/>
  <c r="D1648" i="6"/>
  <c r="E1648" i="6" s="1"/>
  <c r="K1636" i="6"/>
  <c r="I1636" i="6"/>
  <c r="J1636" i="6"/>
  <c r="H1636" i="6"/>
  <c r="G1636" i="6"/>
  <c r="F1636" i="6"/>
  <c r="C1636" i="6"/>
  <c r="D1636" i="6"/>
  <c r="E1636" i="6" s="1"/>
  <c r="K1624" i="6"/>
  <c r="I1624" i="6"/>
  <c r="J1624" i="6"/>
  <c r="H1624" i="6"/>
  <c r="G1624" i="6"/>
  <c r="F1624" i="6"/>
  <c r="C1624" i="6"/>
  <c r="D1624" i="6"/>
  <c r="E1624" i="6" s="1"/>
  <c r="K1612" i="6"/>
  <c r="I1612" i="6"/>
  <c r="J1612" i="6"/>
  <c r="H1612" i="6"/>
  <c r="G1612" i="6"/>
  <c r="F1612" i="6"/>
  <c r="C1612" i="6"/>
  <c r="D1612" i="6"/>
  <c r="E1612" i="6" s="1"/>
  <c r="K1600" i="6"/>
  <c r="I1600" i="6"/>
  <c r="J1600" i="6"/>
  <c r="H1600" i="6"/>
  <c r="G1600" i="6"/>
  <c r="F1600" i="6"/>
  <c r="C1600" i="6"/>
  <c r="K1588" i="6"/>
  <c r="I1588" i="6"/>
  <c r="J1588" i="6"/>
  <c r="H1588" i="6"/>
  <c r="G1588" i="6"/>
  <c r="F1588" i="6"/>
  <c r="C1588" i="6"/>
  <c r="D1588" i="6"/>
  <c r="E1588" i="6" s="1"/>
  <c r="K1576" i="6"/>
  <c r="I1576" i="6"/>
  <c r="J1576" i="6"/>
  <c r="H1576" i="6"/>
  <c r="G1576" i="6"/>
  <c r="F1576" i="6"/>
  <c r="C1576" i="6"/>
  <c r="D1576" i="6"/>
  <c r="E1576" i="6" s="1"/>
  <c r="K1564" i="6"/>
  <c r="I1564" i="6"/>
  <c r="J1564" i="6"/>
  <c r="H1564" i="6"/>
  <c r="G1564" i="6"/>
  <c r="F1564" i="6"/>
  <c r="C1564" i="6"/>
  <c r="D1564" i="6"/>
  <c r="E1564" i="6" s="1"/>
  <c r="K1552" i="6"/>
  <c r="I1552" i="6"/>
  <c r="J1552" i="6"/>
  <c r="H1552" i="6"/>
  <c r="G1552" i="6"/>
  <c r="F1552" i="6"/>
  <c r="C1552" i="6"/>
  <c r="D1552" i="6"/>
  <c r="E1552" i="6" s="1"/>
  <c r="K1540" i="6"/>
  <c r="I1540" i="6"/>
  <c r="J1540" i="6"/>
  <c r="H1540" i="6"/>
  <c r="G1540" i="6"/>
  <c r="F1540" i="6"/>
  <c r="C1540" i="6"/>
  <c r="D1540" i="6"/>
  <c r="E1540" i="6" s="1"/>
  <c r="K1528" i="6"/>
  <c r="I1528" i="6"/>
  <c r="J1528" i="6"/>
  <c r="H1528" i="6"/>
  <c r="G1528" i="6"/>
  <c r="F1528" i="6"/>
  <c r="C1528" i="6"/>
  <c r="K1516" i="6"/>
  <c r="I1516" i="6"/>
  <c r="J1516" i="6"/>
  <c r="H1516" i="6"/>
  <c r="G1516" i="6"/>
  <c r="F1516" i="6"/>
  <c r="C1516" i="6"/>
  <c r="D1516" i="6"/>
  <c r="E1516" i="6" s="1"/>
  <c r="K1504" i="6"/>
  <c r="I1504" i="6"/>
  <c r="J1504" i="6"/>
  <c r="H1504" i="6"/>
  <c r="G1504" i="6"/>
  <c r="F1504" i="6"/>
  <c r="C1504" i="6"/>
  <c r="D1504" i="6"/>
  <c r="E1504" i="6" s="1"/>
  <c r="K3979" i="6"/>
  <c r="I3979" i="6"/>
  <c r="J3979" i="6"/>
  <c r="H3979" i="6"/>
  <c r="G3979" i="6"/>
  <c r="F3979" i="6"/>
  <c r="D3979" i="6"/>
  <c r="E3979" i="6" s="1"/>
  <c r="K3967" i="6"/>
  <c r="I3967" i="6"/>
  <c r="J3967" i="6"/>
  <c r="H3967" i="6"/>
  <c r="G3967" i="6"/>
  <c r="F3967" i="6"/>
  <c r="D3967" i="6"/>
  <c r="E3967" i="6" s="1"/>
  <c r="K3955" i="6"/>
  <c r="I3955" i="6"/>
  <c r="J3955" i="6"/>
  <c r="H3955" i="6"/>
  <c r="G3955" i="6"/>
  <c r="F3955" i="6"/>
  <c r="D3955" i="6"/>
  <c r="E3955" i="6" s="1"/>
  <c r="K3943" i="6"/>
  <c r="I3943" i="6"/>
  <c r="J3943" i="6"/>
  <c r="H3943" i="6"/>
  <c r="G3943" i="6"/>
  <c r="F3943" i="6"/>
  <c r="D3943" i="6"/>
  <c r="E3943" i="6" s="1"/>
  <c r="K3931" i="6"/>
  <c r="I3931" i="6"/>
  <c r="J3931" i="6"/>
  <c r="H3931" i="6"/>
  <c r="G3931" i="6"/>
  <c r="F3931" i="6"/>
  <c r="D3931" i="6"/>
  <c r="E3931" i="6" s="1"/>
  <c r="K3919" i="6"/>
  <c r="I3919" i="6"/>
  <c r="J3919" i="6"/>
  <c r="H3919" i="6"/>
  <c r="G3919" i="6"/>
  <c r="F3919" i="6"/>
  <c r="D3919" i="6"/>
  <c r="E3919" i="6" s="1"/>
  <c r="K3907" i="6"/>
  <c r="I3907" i="6"/>
  <c r="J3907" i="6"/>
  <c r="H3907" i="6"/>
  <c r="G3907" i="6"/>
  <c r="F3907" i="6"/>
  <c r="D3907" i="6"/>
  <c r="E3907" i="6" s="1"/>
  <c r="K3895" i="6"/>
  <c r="I3895" i="6"/>
  <c r="J3895" i="6"/>
  <c r="H3895" i="6"/>
  <c r="G3895" i="6"/>
  <c r="F3895" i="6"/>
  <c r="D3895" i="6"/>
  <c r="E3895" i="6" s="1"/>
  <c r="K3883" i="6"/>
  <c r="I3883" i="6"/>
  <c r="J3883" i="6"/>
  <c r="H3883" i="6"/>
  <c r="G3883" i="6"/>
  <c r="D3883" i="6"/>
  <c r="E3883" i="6" s="1"/>
  <c r="F3883" i="6"/>
  <c r="K3871" i="6"/>
  <c r="I3871" i="6"/>
  <c r="J3871" i="6"/>
  <c r="H3871" i="6"/>
  <c r="G3871" i="6"/>
  <c r="F3871" i="6"/>
  <c r="D3871" i="6"/>
  <c r="E3871" i="6" s="1"/>
  <c r="K3859" i="6"/>
  <c r="I3859" i="6"/>
  <c r="J3859" i="6"/>
  <c r="H3859" i="6"/>
  <c r="G3859" i="6"/>
  <c r="F3859" i="6"/>
  <c r="D3859" i="6"/>
  <c r="E3859" i="6" s="1"/>
  <c r="K3847" i="6"/>
  <c r="I3847" i="6"/>
  <c r="J3847" i="6"/>
  <c r="H3847" i="6"/>
  <c r="G3847" i="6"/>
  <c r="F3847" i="6"/>
  <c r="D3847" i="6"/>
  <c r="E3847" i="6" s="1"/>
  <c r="K3835" i="6"/>
  <c r="I3835" i="6"/>
  <c r="J3835" i="6"/>
  <c r="H3835" i="6"/>
  <c r="G3835" i="6"/>
  <c r="F3835" i="6"/>
  <c r="D3835" i="6"/>
  <c r="E3835" i="6" s="1"/>
  <c r="K3823" i="6"/>
  <c r="I3823" i="6"/>
  <c r="J3823" i="6"/>
  <c r="H3823" i="6"/>
  <c r="G3823" i="6"/>
  <c r="F3823" i="6"/>
  <c r="D3823" i="6"/>
  <c r="E3823" i="6" s="1"/>
  <c r="K3811" i="6"/>
  <c r="I3811" i="6"/>
  <c r="J3811" i="6"/>
  <c r="H3811" i="6"/>
  <c r="G3811" i="6"/>
  <c r="F3811" i="6"/>
  <c r="D3811" i="6"/>
  <c r="E3811" i="6" s="1"/>
  <c r="K3799" i="6"/>
  <c r="I3799" i="6"/>
  <c r="J3799" i="6"/>
  <c r="H3799" i="6"/>
  <c r="G3799" i="6"/>
  <c r="F3799" i="6"/>
  <c r="D3799" i="6"/>
  <c r="E3799" i="6" s="1"/>
  <c r="K3787" i="6"/>
  <c r="I3787" i="6"/>
  <c r="J3787" i="6"/>
  <c r="H3787" i="6"/>
  <c r="G3787" i="6"/>
  <c r="F3787" i="6"/>
  <c r="D3787" i="6"/>
  <c r="E3787" i="6" s="1"/>
  <c r="K3775" i="6"/>
  <c r="I3775" i="6"/>
  <c r="J3775" i="6"/>
  <c r="H3775" i="6"/>
  <c r="G3775" i="6"/>
  <c r="F3775" i="6"/>
  <c r="D3775" i="6"/>
  <c r="E3775" i="6" s="1"/>
  <c r="K3763" i="6"/>
  <c r="I3763" i="6"/>
  <c r="J3763" i="6"/>
  <c r="H3763" i="6"/>
  <c r="G3763" i="6"/>
  <c r="F3763" i="6"/>
  <c r="D3763" i="6"/>
  <c r="E3763" i="6" s="1"/>
  <c r="K3751" i="6"/>
  <c r="I3751" i="6"/>
  <c r="J3751" i="6"/>
  <c r="H3751" i="6"/>
  <c r="G3751" i="6"/>
  <c r="F3751" i="6"/>
  <c r="D3751" i="6"/>
  <c r="E3751" i="6" s="1"/>
  <c r="K3739" i="6"/>
  <c r="I3739" i="6"/>
  <c r="J3739" i="6"/>
  <c r="H3739" i="6"/>
  <c r="G3739" i="6"/>
  <c r="D3739" i="6"/>
  <c r="E3739" i="6" s="1"/>
  <c r="F3739" i="6"/>
  <c r="K3727" i="6"/>
  <c r="I3727" i="6"/>
  <c r="J3727" i="6"/>
  <c r="H3727" i="6"/>
  <c r="G3727" i="6"/>
  <c r="F3727" i="6"/>
  <c r="D3727" i="6"/>
  <c r="E3727" i="6" s="1"/>
  <c r="K3715" i="6"/>
  <c r="I3715" i="6"/>
  <c r="J3715" i="6"/>
  <c r="H3715" i="6"/>
  <c r="G3715" i="6"/>
  <c r="F3715" i="6"/>
  <c r="D3715" i="6"/>
  <c r="E3715" i="6" s="1"/>
  <c r="K3703" i="6"/>
  <c r="I3703" i="6"/>
  <c r="J3703" i="6"/>
  <c r="H3703" i="6"/>
  <c r="G3703" i="6"/>
  <c r="F3703" i="6"/>
  <c r="D3703" i="6"/>
  <c r="E3703" i="6" s="1"/>
  <c r="K3691" i="6"/>
  <c r="I3691" i="6"/>
  <c r="J3691" i="6"/>
  <c r="H3691" i="6"/>
  <c r="G3691" i="6"/>
  <c r="F3691" i="6"/>
  <c r="D3691" i="6"/>
  <c r="E3691" i="6" s="1"/>
  <c r="K3679" i="6"/>
  <c r="I3679" i="6"/>
  <c r="J3679" i="6"/>
  <c r="H3679" i="6"/>
  <c r="G3679" i="6"/>
  <c r="F3679" i="6"/>
  <c r="D3679" i="6"/>
  <c r="E3679" i="6" s="1"/>
  <c r="K3667" i="6"/>
  <c r="I3667" i="6"/>
  <c r="J3667" i="6"/>
  <c r="H3667" i="6"/>
  <c r="G3667" i="6"/>
  <c r="F3667" i="6"/>
  <c r="D3667" i="6"/>
  <c r="E3667" i="6" s="1"/>
  <c r="C3667" i="6"/>
  <c r="K3655" i="6"/>
  <c r="I3655" i="6"/>
  <c r="J3655" i="6"/>
  <c r="H3655" i="6"/>
  <c r="G3655" i="6"/>
  <c r="F3655" i="6"/>
  <c r="D3655" i="6"/>
  <c r="E3655" i="6" s="1"/>
  <c r="C3655" i="6"/>
  <c r="K3643" i="6"/>
  <c r="I3643" i="6"/>
  <c r="J3643" i="6"/>
  <c r="H3643" i="6"/>
  <c r="G3643" i="6"/>
  <c r="F3643" i="6"/>
  <c r="D3643" i="6"/>
  <c r="E3643" i="6" s="1"/>
  <c r="C3643" i="6"/>
  <c r="K3631" i="6"/>
  <c r="I3631" i="6"/>
  <c r="J3631" i="6"/>
  <c r="H3631" i="6"/>
  <c r="G3631" i="6"/>
  <c r="F3631" i="6"/>
  <c r="D3631" i="6"/>
  <c r="E3631" i="6" s="1"/>
  <c r="C3631" i="6"/>
  <c r="K3619" i="6"/>
  <c r="I3619" i="6"/>
  <c r="J3619" i="6"/>
  <c r="H3619" i="6"/>
  <c r="G3619" i="6"/>
  <c r="F3619" i="6"/>
  <c r="D3619" i="6"/>
  <c r="E3619" i="6" s="1"/>
  <c r="C3619" i="6"/>
  <c r="K3607" i="6"/>
  <c r="I3607" i="6"/>
  <c r="J3607" i="6"/>
  <c r="H3607" i="6"/>
  <c r="G3607" i="6"/>
  <c r="F3607" i="6"/>
  <c r="D3607" i="6"/>
  <c r="E3607" i="6" s="1"/>
  <c r="C3607" i="6"/>
  <c r="K3595" i="6"/>
  <c r="I3595" i="6"/>
  <c r="J3595" i="6"/>
  <c r="H3595" i="6"/>
  <c r="G3595" i="6"/>
  <c r="D3595" i="6"/>
  <c r="E3595" i="6" s="1"/>
  <c r="F3595" i="6"/>
  <c r="C3595" i="6"/>
  <c r="K3583" i="6"/>
  <c r="I3583" i="6"/>
  <c r="J3583" i="6"/>
  <c r="H3583" i="6"/>
  <c r="G3583" i="6"/>
  <c r="F3583" i="6"/>
  <c r="D3583" i="6"/>
  <c r="E3583" i="6" s="1"/>
  <c r="C3583" i="6"/>
  <c r="K3571" i="6"/>
  <c r="I3571" i="6"/>
  <c r="J3571" i="6"/>
  <c r="H3571" i="6"/>
  <c r="G3571" i="6"/>
  <c r="F3571" i="6"/>
  <c r="D3571" i="6"/>
  <c r="E3571" i="6" s="1"/>
  <c r="C3571" i="6"/>
  <c r="K3559" i="6"/>
  <c r="I3559" i="6"/>
  <c r="J3559" i="6"/>
  <c r="H3559" i="6"/>
  <c r="G3559" i="6"/>
  <c r="F3559" i="6"/>
  <c r="D3559" i="6"/>
  <c r="E3559" i="6" s="1"/>
  <c r="C3559" i="6"/>
  <c r="K3547" i="6"/>
  <c r="I3547" i="6"/>
  <c r="J3547" i="6"/>
  <c r="H3547" i="6"/>
  <c r="G3547" i="6"/>
  <c r="F3547" i="6"/>
  <c r="D3547" i="6"/>
  <c r="E3547" i="6" s="1"/>
  <c r="C3547" i="6"/>
  <c r="K3535" i="6"/>
  <c r="I3535" i="6"/>
  <c r="J3535" i="6"/>
  <c r="H3535" i="6"/>
  <c r="G3535" i="6"/>
  <c r="F3535" i="6"/>
  <c r="D3535" i="6"/>
  <c r="E3535" i="6" s="1"/>
  <c r="C3535" i="6"/>
  <c r="K3523" i="6"/>
  <c r="I3523" i="6"/>
  <c r="J3523" i="6"/>
  <c r="H3523" i="6"/>
  <c r="G3523" i="6"/>
  <c r="F3523" i="6"/>
  <c r="D3523" i="6"/>
  <c r="E3523" i="6" s="1"/>
  <c r="C3523" i="6"/>
  <c r="K3511" i="6"/>
  <c r="I3511" i="6"/>
  <c r="J3511" i="6"/>
  <c r="H3511" i="6"/>
  <c r="G3511" i="6"/>
  <c r="F3511" i="6"/>
  <c r="D3511" i="6"/>
  <c r="E3511" i="6" s="1"/>
  <c r="C3511" i="6"/>
  <c r="K3499" i="6"/>
  <c r="I3499" i="6"/>
  <c r="J3499" i="6"/>
  <c r="H3499" i="6"/>
  <c r="G3499" i="6"/>
  <c r="F3499" i="6"/>
  <c r="D3499" i="6"/>
  <c r="E3499" i="6" s="1"/>
  <c r="C3499" i="6"/>
  <c r="K3487" i="6"/>
  <c r="I3487" i="6"/>
  <c r="J3487" i="6"/>
  <c r="H3487" i="6"/>
  <c r="G3487" i="6"/>
  <c r="F3487" i="6"/>
  <c r="D3487" i="6"/>
  <c r="E3487" i="6" s="1"/>
  <c r="C3487" i="6"/>
  <c r="K3475" i="6"/>
  <c r="I3475" i="6"/>
  <c r="J3475" i="6"/>
  <c r="H3475" i="6"/>
  <c r="G3475" i="6"/>
  <c r="F3475" i="6"/>
  <c r="D3475" i="6"/>
  <c r="E3475" i="6" s="1"/>
  <c r="C3475" i="6"/>
  <c r="K3463" i="6"/>
  <c r="I3463" i="6"/>
  <c r="J3463" i="6"/>
  <c r="H3463" i="6"/>
  <c r="G3463" i="6"/>
  <c r="F3463" i="6"/>
  <c r="D3463" i="6"/>
  <c r="E3463" i="6" s="1"/>
  <c r="C3463" i="6"/>
  <c r="K3451" i="6"/>
  <c r="I3451" i="6"/>
  <c r="J3451" i="6"/>
  <c r="H3451" i="6"/>
  <c r="G3451" i="6"/>
  <c r="D3451" i="6"/>
  <c r="E3451" i="6" s="1"/>
  <c r="F3451" i="6"/>
  <c r="C3451" i="6"/>
  <c r="K3439" i="6"/>
  <c r="I3439" i="6"/>
  <c r="J3439" i="6"/>
  <c r="H3439" i="6"/>
  <c r="G3439" i="6"/>
  <c r="F3439" i="6"/>
  <c r="D3439" i="6"/>
  <c r="E3439" i="6" s="1"/>
  <c r="C3439" i="6"/>
  <c r="K3427" i="6"/>
  <c r="I3427" i="6"/>
  <c r="J3427" i="6"/>
  <c r="H3427" i="6"/>
  <c r="G3427" i="6"/>
  <c r="F3427" i="6"/>
  <c r="D3427" i="6"/>
  <c r="E3427" i="6" s="1"/>
  <c r="C3427" i="6"/>
  <c r="K3415" i="6"/>
  <c r="I3415" i="6"/>
  <c r="J3415" i="6"/>
  <c r="H3415" i="6"/>
  <c r="G3415" i="6"/>
  <c r="F3415" i="6"/>
  <c r="D3415" i="6"/>
  <c r="E3415" i="6" s="1"/>
  <c r="C3415" i="6"/>
  <c r="K3403" i="6"/>
  <c r="I3403" i="6"/>
  <c r="J3403" i="6"/>
  <c r="H3403" i="6"/>
  <c r="G3403" i="6"/>
  <c r="F3403" i="6"/>
  <c r="D3403" i="6"/>
  <c r="E3403" i="6" s="1"/>
  <c r="C3403" i="6"/>
  <c r="D1672" i="6"/>
  <c r="E1672" i="6" s="1"/>
  <c r="K1755" i="6"/>
  <c r="I1755" i="6"/>
  <c r="J1755" i="6"/>
  <c r="H1755" i="6"/>
  <c r="G1755" i="6"/>
  <c r="F1755" i="6"/>
  <c r="D1755" i="6"/>
  <c r="E1755" i="6" s="1"/>
  <c r="K1743" i="6"/>
  <c r="I1743" i="6"/>
  <c r="J1743" i="6"/>
  <c r="H1743" i="6"/>
  <c r="G1743" i="6"/>
  <c r="F1743" i="6"/>
  <c r="K1731" i="6"/>
  <c r="I1731" i="6"/>
  <c r="J1731" i="6"/>
  <c r="H1731" i="6"/>
  <c r="G1731" i="6"/>
  <c r="F1731" i="6"/>
  <c r="D1731" i="6"/>
  <c r="E1731" i="6" s="1"/>
  <c r="K1719" i="6"/>
  <c r="I1719" i="6"/>
  <c r="J1719" i="6"/>
  <c r="H1719" i="6"/>
  <c r="G1719" i="6"/>
  <c r="F1719" i="6"/>
  <c r="D1719" i="6"/>
  <c r="E1719" i="6" s="1"/>
  <c r="K1707" i="6"/>
  <c r="I1707" i="6"/>
  <c r="J1707" i="6"/>
  <c r="H1707" i="6"/>
  <c r="G1707" i="6"/>
  <c r="F1707" i="6"/>
  <c r="D1707" i="6"/>
  <c r="E1707" i="6" s="1"/>
  <c r="K1695" i="6"/>
  <c r="I1695" i="6"/>
  <c r="J1695" i="6"/>
  <c r="H1695" i="6"/>
  <c r="G1695" i="6"/>
  <c r="F1695" i="6"/>
  <c r="D1695" i="6"/>
  <c r="E1695" i="6" s="1"/>
  <c r="K1683" i="6"/>
  <c r="I1683" i="6"/>
  <c r="J1683" i="6"/>
  <c r="H1683" i="6"/>
  <c r="G1683" i="6"/>
  <c r="F1683" i="6"/>
  <c r="D1683" i="6"/>
  <c r="E1683" i="6" s="1"/>
  <c r="K1671" i="6"/>
  <c r="I1671" i="6"/>
  <c r="J1671" i="6"/>
  <c r="H1671" i="6"/>
  <c r="G1671" i="6"/>
  <c r="F1671" i="6"/>
  <c r="K1659" i="6"/>
  <c r="I1659" i="6"/>
  <c r="J1659" i="6"/>
  <c r="H1659" i="6"/>
  <c r="G1659" i="6"/>
  <c r="F1659" i="6"/>
  <c r="D1659" i="6"/>
  <c r="E1659" i="6" s="1"/>
  <c r="K1647" i="6"/>
  <c r="I1647" i="6"/>
  <c r="J1647" i="6"/>
  <c r="H1647" i="6"/>
  <c r="G1647" i="6"/>
  <c r="F1647" i="6"/>
  <c r="D1647" i="6"/>
  <c r="E1647" i="6" s="1"/>
  <c r="K1635" i="6"/>
  <c r="I1635" i="6"/>
  <c r="J1635" i="6"/>
  <c r="H1635" i="6"/>
  <c r="G1635" i="6"/>
  <c r="F1635" i="6"/>
  <c r="D1635" i="6"/>
  <c r="E1635" i="6" s="1"/>
  <c r="K1623" i="6"/>
  <c r="I1623" i="6"/>
  <c r="J1623" i="6"/>
  <c r="H1623" i="6"/>
  <c r="G1623" i="6"/>
  <c r="F1623" i="6"/>
  <c r="D1623" i="6"/>
  <c r="E1623" i="6" s="1"/>
  <c r="K1611" i="6"/>
  <c r="I1611" i="6"/>
  <c r="J1611" i="6"/>
  <c r="H1611" i="6"/>
  <c r="G1611" i="6"/>
  <c r="F1611" i="6"/>
  <c r="D1611" i="6"/>
  <c r="E1611" i="6" s="1"/>
  <c r="K1599" i="6"/>
  <c r="I1599" i="6"/>
  <c r="J1599" i="6"/>
  <c r="H1599" i="6"/>
  <c r="G1599" i="6"/>
  <c r="F1599" i="6"/>
  <c r="K1587" i="6"/>
  <c r="I1587" i="6"/>
  <c r="J1587" i="6"/>
  <c r="H1587" i="6"/>
  <c r="G1587" i="6"/>
  <c r="F1587" i="6"/>
  <c r="D1587" i="6"/>
  <c r="E1587" i="6" s="1"/>
  <c r="K1575" i="6"/>
  <c r="I1575" i="6"/>
  <c r="J1575" i="6"/>
  <c r="H1575" i="6"/>
  <c r="G1575" i="6"/>
  <c r="F1575" i="6"/>
  <c r="D1575" i="6"/>
  <c r="E1575" i="6" s="1"/>
  <c r="K1563" i="6"/>
  <c r="I1563" i="6"/>
  <c r="J1563" i="6"/>
  <c r="H1563" i="6"/>
  <c r="G1563" i="6"/>
  <c r="F1563" i="6"/>
  <c r="D1563" i="6"/>
  <c r="E1563" i="6" s="1"/>
  <c r="K1551" i="6"/>
  <c r="I1551" i="6"/>
  <c r="J1551" i="6"/>
  <c r="H1551" i="6"/>
  <c r="G1551" i="6"/>
  <c r="F1551" i="6"/>
  <c r="D1551" i="6"/>
  <c r="E1551" i="6" s="1"/>
  <c r="K1539" i="6"/>
  <c r="I1539" i="6"/>
  <c r="J1539" i="6"/>
  <c r="H1539" i="6"/>
  <c r="G1539" i="6"/>
  <c r="F1539" i="6"/>
  <c r="D1539" i="6"/>
  <c r="E1539" i="6" s="1"/>
  <c r="K1527" i="6"/>
  <c r="I1527" i="6"/>
  <c r="J1527" i="6"/>
  <c r="H1527" i="6"/>
  <c r="G1527" i="6"/>
  <c r="F1527" i="6"/>
  <c r="K1515" i="6"/>
  <c r="I1515" i="6"/>
  <c r="J1515" i="6"/>
  <c r="H1515" i="6"/>
  <c r="G1515" i="6"/>
  <c r="F1515" i="6"/>
  <c r="D1515" i="6"/>
  <c r="E1515" i="6" s="1"/>
  <c r="K1503" i="6"/>
  <c r="I1503" i="6"/>
  <c r="J1503" i="6"/>
  <c r="H1503" i="6"/>
  <c r="G1503" i="6"/>
  <c r="F1503" i="6"/>
  <c r="D1503" i="6"/>
  <c r="E1503" i="6" s="1"/>
  <c r="K3978" i="6"/>
  <c r="I3978" i="6"/>
  <c r="J3978" i="6"/>
  <c r="H3978" i="6"/>
  <c r="G3978" i="6"/>
  <c r="F3978" i="6"/>
  <c r="D3978" i="6"/>
  <c r="E3978" i="6" s="1"/>
  <c r="K3966" i="6"/>
  <c r="I3966" i="6"/>
  <c r="J3966" i="6"/>
  <c r="H3966" i="6"/>
  <c r="G3966" i="6"/>
  <c r="F3966" i="6"/>
  <c r="D3966" i="6"/>
  <c r="E3966" i="6" s="1"/>
  <c r="K3954" i="6"/>
  <c r="I3954" i="6"/>
  <c r="J3954" i="6"/>
  <c r="H3954" i="6"/>
  <c r="G3954" i="6"/>
  <c r="F3954" i="6"/>
  <c r="D3954" i="6"/>
  <c r="E3954" i="6" s="1"/>
  <c r="K3942" i="6"/>
  <c r="I3942" i="6"/>
  <c r="J3942" i="6"/>
  <c r="H3942" i="6"/>
  <c r="G3942" i="6"/>
  <c r="F3942" i="6"/>
  <c r="D3942" i="6"/>
  <c r="E3942" i="6" s="1"/>
  <c r="K3930" i="6"/>
  <c r="I3930" i="6"/>
  <c r="J3930" i="6"/>
  <c r="H3930" i="6"/>
  <c r="G3930" i="6"/>
  <c r="F3930" i="6"/>
  <c r="D3930" i="6"/>
  <c r="E3930" i="6" s="1"/>
  <c r="K3918" i="6"/>
  <c r="I3918" i="6"/>
  <c r="J3918" i="6"/>
  <c r="H3918" i="6"/>
  <c r="G3918" i="6"/>
  <c r="F3918" i="6"/>
  <c r="D3918" i="6"/>
  <c r="E3918" i="6" s="1"/>
  <c r="K3906" i="6"/>
  <c r="I3906" i="6"/>
  <c r="J3906" i="6"/>
  <c r="H3906" i="6"/>
  <c r="G3906" i="6"/>
  <c r="F3906" i="6"/>
  <c r="D3906" i="6"/>
  <c r="E3906" i="6" s="1"/>
  <c r="K3894" i="6"/>
  <c r="I3894" i="6"/>
  <c r="J3894" i="6"/>
  <c r="H3894" i="6"/>
  <c r="G3894" i="6"/>
  <c r="F3894" i="6"/>
  <c r="D3894" i="6"/>
  <c r="E3894" i="6" s="1"/>
  <c r="K3882" i="6"/>
  <c r="I3882" i="6"/>
  <c r="J3882" i="6"/>
  <c r="H3882" i="6"/>
  <c r="G3882" i="6"/>
  <c r="F3882" i="6"/>
  <c r="D3882" i="6"/>
  <c r="E3882" i="6" s="1"/>
  <c r="K3870" i="6"/>
  <c r="I3870" i="6"/>
  <c r="J3870" i="6"/>
  <c r="H3870" i="6"/>
  <c r="G3870" i="6"/>
  <c r="F3870" i="6"/>
  <c r="D3870" i="6"/>
  <c r="E3870" i="6" s="1"/>
  <c r="K3858" i="6"/>
  <c r="I3858" i="6"/>
  <c r="J3858" i="6"/>
  <c r="H3858" i="6"/>
  <c r="G3858" i="6"/>
  <c r="F3858" i="6"/>
  <c r="D3858" i="6"/>
  <c r="E3858" i="6" s="1"/>
  <c r="K3846" i="6"/>
  <c r="I3846" i="6"/>
  <c r="J3846" i="6"/>
  <c r="H3846" i="6"/>
  <c r="G3846" i="6"/>
  <c r="F3846" i="6"/>
  <c r="D3846" i="6"/>
  <c r="E3846" i="6" s="1"/>
  <c r="K3834" i="6"/>
  <c r="I3834" i="6"/>
  <c r="J3834" i="6"/>
  <c r="H3834" i="6"/>
  <c r="G3834" i="6"/>
  <c r="F3834" i="6"/>
  <c r="D3834" i="6"/>
  <c r="E3834" i="6" s="1"/>
  <c r="K3822" i="6"/>
  <c r="I3822" i="6"/>
  <c r="J3822" i="6"/>
  <c r="H3822" i="6"/>
  <c r="G3822" i="6"/>
  <c r="F3822" i="6"/>
  <c r="D3822" i="6"/>
  <c r="E3822" i="6" s="1"/>
  <c r="K3810" i="6"/>
  <c r="I3810" i="6"/>
  <c r="J3810" i="6"/>
  <c r="H3810" i="6"/>
  <c r="G3810" i="6"/>
  <c r="F3810" i="6"/>
  <c r="D3810" i="6"/>
  <c r="E3810" i="6" s="1"/>
  <c r="K3798" i="6"/>
  <c r="I3798" i="6"/>
  <c r="J3798" i="6"/>
  <c r="H3798" i="6"/>
  <c r="G3798" i="6"/>
  <c r="F3798" i="6"/>
  <c r="D3798" i="6"/>
  <c r="E3798" i="6" s="1"/>
  <c r="K3786" i="6"/>
  <c r="I3786" i="6"/>
  <c r="J3786" i="6"/>
  <c r="H3786" i="6"/>
  <c r="G3786" i="6"/>
  <c r="F3786" i="6"/>
  <c r="D3786" i="6"/>
  <c r="E3786" i="6" s="1"/>
  <c r="K3774" i="6"/>
  <c r="I3774" i="6"/>
  <c r="J3774" i="6"/>
  <c r="H3774" i="6"/>
  <c r="G3774" i="6"/>
  <c r="F3774" i="6"/>
  <c r="D3774" i="6"/>
  <c r="E3774" i="6" s="1"/>
  <c r="K3762" i="6"/>
  <c r="I3762" i="6"/>
  <c r="J3762" i="6"/>
  <c r="H3762" i="6"/>
  <c r="G3762" i="6"/>
  <c r="F3762" i="6"/>
  <c r="D3762" i="6"/>
  <c r="E3762" i="6" s="1"/>
  <c r="K3750" i="6"/>
  <c r="I3750" i="6"/>
  <c r="J3750" i="6"/>
  <c r="H3750" i="6"/>
  <c r="G3750" i="6"/>
  <c r="F3750" i="6"/>
  <c r="D3750" i="6"/>
  <c r="E3750" i="6" s="1"/>
  <c r="K3738" i="6"/>
  <c r="I3738" i="6"/>
  <c r="J3738" i="6"/>
  <c r="H3738" i="6"/>
  <c r="G3738" i="6"/>
  <c r="F3738" i="6"/>
  <c r="D3738" i="6"/>
  <c r="E3738" i="6" s="1"/>
  <c r="K3726" i="6"/>
  <c r="I3726" i="6"/>
  <c r="J3726" i="6"/>
  <c r="H3726" i="6"/>
  <c r="G3726" i="6"/>
  <c r="F3726" i="6"/>
  <c r="D3726" i="6"/>
  <c r="E3726" i="6" s="1"/>
  <c r="K3714" i="6"/>
  <c r="I3714" i="6"/>
  <c r="J3714" i="6"/>
  <c r="H3714" i="6"/>
  <c r="G3714" i="6"/>
  <c r="F3714" i="6"/>
  <c r="D3714" i="6"/>
  <c r="E3714" i="6" s="1"/>
  <c r="K3702" i="6"/>
  <c r="I3702" i="6"/>
  <c r="J3702" i="6"/>
  <c r="H3702" i="6"/>
  <c r="G3702" i="6"/>
  <c r="F3702" i="6"/>
  <c r="D3702" i="6"/>
  <c r="E3702" i="6" s="1"/>
  <c r="K3690" i="6"/>
  <c r="I3690" i="6"/>
  <c r="J3690" i="6"/>
  <c r="H3690" i="6"/>
  <c r="G3690" i="6"/>
  <c r="F3690" i="6"/>
  <c r="D3690" i="6"/>
  <c r="E3690" i="6" s="1"/>
  <c r="K3678" i="6"/>
  <c r="I3678" i="6"/>
  <c r="J3678" i="6"/>
  <c r="H3678" i="6"/>
  <c r="G3678" i="6"/>
  <c r="F3678" i="6"/>
  <c r="D3678" i="6"/>
  <c r="E3678" i="6" s="1"/>
  <c r="K3666" i="6"/>
  <c r="I3666" i="6"/>
  <c r="J3666" i="6"/>
  <c r="H3666" i="6"/>
  <c r="G3666" i="6"/>
  <c r="F3666" i="6"/>
  <c r="D3666" i="6"/>
  <c r="E3666" i="6" s="1"/>
  <c r="K3654" i="6"/>
  <c r="I3654" i="6"/>
  <c r="J3654" i="6"/>
  <c r="H3654" i="6"/>
  <c r="G3654" i="6"/>
  <c r="F3654" i="6"/>
  <c r="D3654" i="6"/>
  <c r="E3654" i="6" s="1"/>
  <c r="K3642" i="6"/>
  <c r="I3642" i="6"/>
  <c r="J3642" i="6"/>
  <c r="H3642" i="6"/>
  <c r="G3642" i="6"/>
  <c r="F3642" i="6"/>
  <c r="D3642" i="6"/>
  <c r="E3642" i="6" s="1"/>
  <c r="K3630" i="6"/>
  <c r="I3630" i="6"/>
  <c r="J3630" i="6"/>
  <c r="H3630" i="6"/>
  <c r="G3630" i="6"/>
  <c r="F3630" i="6"/>
  <c r="D3630" i="6"/>
  <c r="E3630" i="6" s="1"/>
  <c r="K3618" i="6"/>
  <c r="I3618" i="6"/>
  <c r="J3618" i="6"/>
  <c r="H3618" i="6"/>
  <c r="G3618" i="6"/>
  <c r="F3618" i="6"/>
  <c r="D3618" i="6"/>
  <c r="E3618" i="6" s="1"/>
  <c r="K3606" i="6"/>
  <c r="I3606" i="6"/>
  <c r="J3606" i="6"/>
  <c r="H3606" i="6"/>
  <c r="G3606" i="6"/>
  <c r="F3606" i="6"/>
  <c r="D3606" i="6"/>
  <c r="E3606" i="6" s="1"/>
  <c r="K3594" i="6"/>
  <c r="I3594" i="6"/>
  <c r="J3594" i="6"/>
  <c r="H3594" i="6"/>
  <c r="G3594" i="6"/>
  <c r="F3594" i="6"/>
  <c r="D3594" i="6"/>
  <c r="E3594" i="6" s="1"/>
  <c r="K3582" i="6"/>
  <c r="I3582" i="6"/>
  <c r="J3582" i="6"/>
  <c r="H3582" i="6"/>
  <c r="G3582" i="6"/>
  <c r="F3582" i="6"/>
  <c r="D3582" i="6"/>
  <c r="E3582" i="6" s="1"/>
  <c r="K3570" i="6"/>
  <c r="I3570" i="6"/>
  <c r="J3570" i="6"/>
  <c r="H3570" i="6"/>
  <c r="G3570" i="6"/>
  <c r="F3570" i="6"/>
  <c r="D3570" i="6"/>
  <c r="E3570" i="6" s="1"/>
  <c r="K3558" i="6"/>
  <c r="I3558" i="6"/>
  <c r="J3558" i="6"/>
  <c r="H3558" i="6"/>
  <c r="G3558" i="6"/>
  <c r="F3558" i="6"/>
  <c r="D3558" i="6"/>
  <c r="E3558" i="6" s="1"/>
  <c r="K3546" i="6"/>
  <c r="I3546" i="6"/>
  <c r="J3546" i="6"/>
  <c r="H3546" i="6"/>
  <c r="G3546" i="6"/>
  <c r="F3546" i="6"/>
  <c r="D3546" i="6"/>
  <c r="E3546" i="6" s="1"/>
  <c r="K3534" i="6"/>
  <c r="I3534" i="6"/>
  <c r="J3534" i="6"/>
  <c r="H3534" i="6"/>
  <c r="G3534" i="6"/>
  <c r="F3534" i="6"/>
  <c r="D3534" i="6"/>
  <c r="E3534" i="6" s="1"/>
  <c r="K3522" i="6"/>
  <c r="I3522" i="6"/>
  <c r="J3522" i="6"/>
  <c r="H3522" i="6"/>
  <c r="G3522" i="6"/>
  <c r="F3522" i="6"/>
  <c r="D3522" i="6"/>
  <c r="E3522" i="6" s="1"/>
  <c r="K3510" i="6"/>
  <c r="I3510" i="6"/>
  <c r="J3510" i="6"/>
  <c r="H3510" i="6"/>
  <c r="G3510" i="6"/>
  <c r="F3510" i="6"/>
  <c r="D3510" i="6"/>
  <c r="E3510" i="6" s="1"/>
  <c r="K3498" i="6"/>
  <c r="I3498" i="6"/>
  <c r="J3498" i="6"/>
  <c r="H3498" i="6"/>
  <c r="G3498" i="6"/>
  <c r="F3498" i="6"/>
  <c r="D3498" i="6"/>
  <c r="E3498" i="6" s="1"/>
  <c r="K3486" i="6"/>
  <c r="I3486" i="6"/>
  <c r="J3486" i="6"/>
  <c r="H3486" i="6"/>
  <c r="G3486" i="6"/>
  <c r="F3486" i="6"/>
  <c r="D3486" i="6"/>
  <c r="E3486" i="6" s="1"/>
  <c r="K3474" i="6"/>
  <c r="I3474" i="6"/>
  <c r="J3474" i="6"/>
  <c r="H3474" i="6"/>
  <c r="G3474" i="6"/>
  <c r="F3474" i="6"/>
  <c r="D3474" i="6"/>
  <c r="E3474" i="6" s="1"/>
  <c r="K3462" i="6"/>
  <c r="I3462" i="6"/>
  <c r="J3462" i="6"/>
  <c r="H3462" i="6"/>
  <c r="G3462" i="6"/>
  <c r="F3462" i="6"/>
  <c r="D3462" i="6"/>
  <c r="E3462" i="6" s="1"/>
  <c r="K3450" i="6"/>
  <c r="I3450" i="6"/>
  <c r="J3450" i="6"/>
  <c r="H3450" i="6"/>
  <c r="G3450" i="6"/>
  <c r="F3450" i="6"/>
  <c r="D3450" i="6"/>
  <c r="E3450" i="6" s="1"/>
  <c r="K3438" i="6"/>
  <c r="I3438" i="6"/>
  <c r="J3438" i="6"/>
  <c r="H3438" i="6"/>
  <c r="G3438" i="6"/>
  <c r="F3438" i="6"/>
  <c r="D3438" i="6"/>
  <c r="E3438" i="6" s="1"/>
  <c r="K3426" i="6"/>
  <c r="I3426" i="6"/>
  <c r="J3426" i="6"/>
  <c r="H3426" i="6"/>
  <c r="G3426" i="6"/>
  <c r="F3426" i="6"/>
  <c r="D3426" i="6"/>
  <c r="E3426" i="6" s="1"/>
  <c r="K3414" i="6"/>
  <c r="I3414" i="6"/>
  <c r="J3414" i="6"/>
  <c r="H3414" i="6"/>
  <c r="G3414" i="6"/>
  <c r="F3414" i="6"/>
  <c r="D3414" i="6"/>
  <c r="E3414" i="6" s="1"/>
  <c r="K3402" i="6"/>
  <c r="I3402" i="6"/>
  <c r="J3402" i="6"/>
  <c r="H3402" i="6"/>
  <c r="G3402" i="6"/>
  <c r="F3402" i="6"/>
  <c r="D3402" i="6"/>
  <c r="E3402" i="6" s="1"/>
  <c r="D1671" i="6"/>
  <c r="E1671" i="6" s="1"/>
  <c r="K1754" i="6"/>
  <c r="I1754" i="6"/>
  <c r="J1754" i="6"/>
  <c r="H1754" i="6"/>
  <c r="G1754" i="6"/>
  <c r="F1754" i="6"/>
  <c r="D1754" i="6"/>
  <c r="E1754" i="6" s="1"/>
  <c r="K1742" i="6"/>
  <c r="I1742" i="6"/>
  <c r="J1742" i="6"/>
  <c r="H1742" i="6"/>
  <c r="G1742" i="6"/>
  <c r="F1742" i="6"/>
  <c r="D1742" i="6"/>
  <c r="E1742" i="6" s="1"/>
  <c r="K1730" i="6"/>
  <c r="I1730" i="6"/>
  <c r="J1730" i="6"/>
  <c r="H1730" i="6"/>
  <c r="G1730" i="6"/>
  <c r="F1730" i="6"/>
  <c r="D1730" i="6"/>
  <c r="E1730" i="6" s="1"/>
  <c r="K1718" i="6"/>
  <c r="I1718" i="6"/>
  <c r="J1718" i="6"/>
  <c r="H1718" i="6"/>
  <c r="G1718" i="6"/>
  <c r="F1718" i="6"/>
  <c r="D1718" i="6"/>
  <c r="E1718" i="6" s="1"/>
  <c r="K1706" i="6"/>
  <c r="I1706" i="6"/>
  <c r="J1706" i="6"/>
  <c r="H1706" i="6"/>
  <c r="G1706" i="6"/>
  <c r="F1706" i="6"/>
  <c r="D1706" i="6"/>
  <c r="E1706" i="6" s="1"/>
  <c r="K1694" i="6"/>
  <c r="I1694" i="6"/>
  <c r="J1694" i="6"/>
  <c r="H1694" i="6"/>
  <c r="G1694" i="6"/>
  <c r="F1694" i="6"/>
  <c r="D1694" i="6"/>
  <c r="E1694" i="6" s="1"/>
  <c r="K1682" i="6"/>
  <c r="I1682" i="6"/>
  <c r="J1682" i="6"/>
  <c r="H1682" i="6"/>
  <c r="G1682" i="6"/>
  <c r="F1682" i="6"/>
  <c r="D1682" i="6"/>
  <c r="E1682" i="6" s="1"/>
  <c r="K1670" i="6"/>
  <c r="I1670" i="6"/>
  <c r="J1670" i="6"/>
  <c r="H1670" i="6"/>
  <c r="G1670" i="6"/>
  <c r="F1670" i="6"/>
  <c r="D1670" i="6"/>
  <c r="E1670" i="6" s="1"/>
  <c r="K1658" i="6"/>
  <c r="I1658" i="6"/>
  <c r="J1658" i="6"/>
  <c r="H1658" i="6"/>
  <c r="G1658" i="6"/>
  <c r="F1658" i="6"/>
  <c r="D1658" i="6"/>
  <c r="E1658" i="6" s="1"/>
  <c r="K1646" i="6"/>
  <c r="I1646" i="6"/>
  <c r="J1646" i="6"/>
  <c r="H1646" i="6"/>
  <c r="G1646" i="6"/>
  <c r="F1646" i="6"/>
  <c r="D1646" i="6"/>
  <c r="E1646" i="6" s="1"/>
  <c r="K1634" i="6"/>
  <c r="I1634" i="6"/>
  <c r="J1634" i="6"/>
  <c r="H1634" i="6"/>
  <c r="G1634" i="6"/>
  <c r="F1634" i="6"/>
  <c r="D1634" i="6"/>
  <c r="E1634" i="6" s="1"/>
  <c r="K1622" i="6"/>
  <c r="I1622" i="6"/>
  <c r="J1622" i="6"/>
  <c r="H1622" i="6"/>
  <c r="G1622" i="6"/>
  <c r="F1622" i="6"/>
  <c r="D1622" i="6"/>
  <c r="E1622" i="6" s="1"/>
  <c r="K1610" i="6"/>
  <c r="I1610" i="6"/>
  <c r="J1610" i="6"/>
  <c r="H1610" i="6"/>
  <c r="G1610" i="6"/>
  <c r="F1610" i="6"/>
  <c r="D1610" i="6"/>
  <c r="E1610" i="6" s="1"/>
  <c r="K1598" i="6"/>
  <c r="I1598" i="6"/>
  <c r="J1598" i="6"/>
  <c r="H1598" i="6"/>
  <c r="G1598" i="6"/>
  <c r="F1598" i="6"/>
  <c r="D1598" i="6"/>
  <c r="E1598" i="6" s="1"/>
  <c r="K1586" i="6"/>
  <c r="I1586" i="6"/>
  <c r="J1586" i="6"/>
  <c r="H1586" i="6"/>
  <c r="G1586" i="6"/>
  <c r="F1586" i="6"/>
  <c r="D1586" i="6"/>
  <c r="E1586" i="6" s="1"/>
  <c r="K1574" i="6"/>
  <c r="I1574" i="6"/>
  <c r="J1574" i="6"/>
  <c r="H1574" i="6"/>
  <c r="G1574" i="6"/>
  <c r="F1574" i="6"/>
  <c r="D1574" i="6"/>
  <c r="E1574" i="6" s="1"/>
  <c r="K1562" i="6"/>
  <c r="I1562" i="6"/>
  <c r="J1562" i="6"/>
  <c r="H1562" i="6"/>
  <c r="G1562" i="6"/>
  <c r="F1562" i="6"/>
  <c r="D1562" i="6"/>
  <c r="E1562" i="6" s="1"/>
  <c r="K1550" i="6"/>
  <c r="I1550" i="6"/>
  <c r="J1550" i="6"/>
  <c r="H1550" i="6"/>
  <c r="G1550" i="6"/>
  <c r="F1550" i="6"/>
  <c r="D1550" i="6"/>
  <c r="E1550" i="6" s="1"/>
  <c r="K1538" i="6"/>
  <c r="I1538" i="6"/>
  <c r="J1538" i="6"/>
  <c r="H1538" i="6"/>
  <c r="G1538" i="6"/>
  <c r="F1538" i="6"/>
  <c r="D1538" i="6"/>
  <c r="E1538" i="6" s="1"/>
  <c r="K1526" i="6"/>
  <c r="I1526" i="6"/>
  <c r="J1526" i="6"/>
  <c r="H1526" i="6"/>
  <c r="G1526" i="6"/>
  <c r="F1526" i="6"/>
  <c r="D1526" i="6"/>
  <c r="E1526" i="6" s="1"/>
  <c r="K1514" i="6"/>
  <c r="I1514" i="6"/>
  <c r="J1514" i="6"/>
  <c r="H1514" i="6"/>
  <c r="G1514" i="6"/>
  <c r="F1514" i="6"/>
  <c r="D1514" i="6"/>
  <c r="E1514" i="6" s="1"/>
  <c r="K1502" i="6"/>
  <c r="I1502" i="6"/>
  <c r="J1502" i="6"/>
  <c r="H1502" i="6"/>
  <c r="G1502" i="6"/>
  <c r="F1502" i="6"/>
  <c r="D1502" i="6"/>
  <c r="E1502" i="6" s="1"/>
  <c r="K3977" i="6"/>
  <c r="I3977" i="6"/>
  <c r="J3977" i="6"/>
  <c r="H3977" i="6"/>
  <c r="G3977" i="6"/>
  <c r="F3977" i="6"/>
  <c r="D3977" i="6"/>
  <c r="E3977" i="6" s="1"/>
  <c r="K3965" i="6"/>
  <c r="I3965" i="6"/>
  <c r="J3965" i="6"/>
  <c r="H3965" i="6"/>
  <c r="G3965" i="6"/>
  <c r="F3965" i="6"/>
  <c r="D3965" i="6"/>
  <c r="E3965" i="6" s="1"/>
  <c r="K3953" i="6"/>
  <c r="I3953" i="6"/>
  <c r="J3953" i="6"/>
  <c r="H3953" i="6"/>
  <c r="G3953" i="6"/>
  <c r="F3953" i="6"/>
  <c r="D3953" i="6"/>
  <c r="E3953" i="6" s="1"/>
  <c r="K3941" i="6"/>
  <c r="I3941" i="6"/>
  <c r="J3941" i="6"/>
  <c r="H3941" i="6"/>
  <c r="G3941" i="6"/>
  <c r="F3941" i="6"/>
  <c r="D3941" i="6"/>
  <c r="E3941" i="6" s="1"/>
  <c r="K3929" i="6"/>
  <c r="I3929" i="6"/>
  <c r="J3929" i="6"/>
  <c r="H3929" i="6"/>
  <c r="G3929" i="6"/>
  <c r="F3929" i="6"/>
  <c r="D3929" i="6"/>
  <c r="E3929" i="6" s="1"/>
  <c r="K3917" i="6"/>
  <c r="I3917" i="6"/>
  <c r="J3917" i="6"/>
  <c r="H3917" i="6"/>
  <c r="G3917" i="6"/>
  <c r="F3917" i="6"/>
  <c r="D3917" i="6"/>
  <c r="E3917" i="6" s="1"/>
  <c r="K3905" i="6"/>
  <c r="I3905" i="6"/>
  <c r="J3905" i="6"/>
  <c r="H3905" i="6"/>
  <c r="G3905" i="6"/>
  <c r="F3905" i="6"/>
  <c r="D3905" i="6"/>
  <c r="E3905" i="6" s="1"/>
  <c r="K3893" i="6"/>
  <c r="I3893" i="6"/>
  <c r="J3893" i="6"/>
  <c r="H3893" i="6"/>
  <c r="G3893" i="6"/>
  <c r="F3893" i="6"/>
  <c r="D3893" i="6"/>
  <c r="E3893" i="6" s="1"/>
  <c r="K3881" i="6"/>
  <c r="I3881" i="6"/>
  <c r="J3881" i="6"/>
  <c r="H3881" i="6"/>
  <c r="G3881" i="6"/>
  <c r="F3881" i="6"/>
  <c r="D3881" i="6"/>
  <c r="E3881" i="6" s="1"/>
  <c r="K3869" i="6"/>
  <c r="I3869" i="6"/>
  <c r="J3869" i="6"/>
  <c r="H3869" i="6"/>
  <c r="G3869" i="6"/>
  <c r="F3869" i="6"/>
  <c r="D3869" i="6"/>
  <c r="E3869" i="6" s="1"/>
  <c r="K3857" i="6"/>
  <c r="I3857" i="6"/>
  <c r="J3857" i="6"/>
  <c r="H3857" i="6"/>
  <c r="G3857" i="6"/>
  <c r="F3857" i="6"/>
  <c r="D3857" i="6"/>
  <c r="E3857" i="6" s="1"/>
  <c r="K3845" i="6"/>
  <c r="I3845" i="6"/>
  <c r="J3845" i="6"/>
  <c r="H3845" i="6"/>
  <c r="G3845" i="6"/>
  <c r="F3845" i="6"/>
  <c r="D3845" i="6"/>
  <c r="E3845" i="6" s="1"/>
  <c r="K3833" i="6"/>
  <c r="I3833" i="6"/>
  <c r="J3833" i="6"/>
  <c r="H3833" i="6"/>
  <c r="G3833" i="6"/>
  <c r="F3833" i="6"/>
  <c r="D3833" i="6"/>
  <c r="E3833" i="6" s="1"/>
  <c r="K3821" i="6"/>
  <c r="I3821" i="6"/>
  <c r="J3821" i="6"/>
  <c r="H3821" i="6"/>
  <c r="G3821" i="6"/>
  <c r="F3821" i="6"/>
  <c r="D3821" i="6"/>
  <c r="E3821" i="6" s="1"/>
  <c r="K3809" i="6"/>
  <c r="I3809" i="6"/>
  <c r="J3809" i="6"/>
  <c r="H3809" i="6"/>
  <c r="G3809" i="6"/>
  <c r="F3809" i="6"/>
  <c r="D3809" i="6"/>
  <c r="E3809" i="6" s="1"/>
  <c r="K3797" i="6"/>
  <c r="I3797" i="6"/>
  <c r="J3797" i="6"/>
  <c r="H3797" i="6"/>
  <c r="G3797" i="6"/>
  <c r="F3797" i="6"/>
  <c r="D3797" i="6"/>
  <c r="E3797" i="6" s="1"/>
  <c r="K3785" i="6"/>
  <c r="I3785" i="6"/>
  <c r="J3785" i="6"/>
  <c r="H3785" i="6"/>
  <c r="G3785" i="6"/>
  <c r="F3785" i="6"/>
  <c r="D3785" i="6"/>
  <c r="E3785" i="6" s="1"/>
  <c r="K3773" i="6"/>
  <c r="I3773" i="6"/>
  <c r="J3773" i="6"/>
  <c r="H3773" i="6"/>
  <c r="G3773" i="6"/>
  <c r="F3773" i="6"/>
  <c r="D3773" i="6"/>
  <c r="E3773" i="6" s="1"/>
  <c r="K3761" i="6"/>
  <c r="I3761" i="6"/>
  <c r="J3761" i="6"/>
  <c r="H3761" i="6"/>
  <c r="G3761" i="6"/>
  <c r="F3761" i="6"/>
  <c r="D3761" i="6"/>
  <c r="E3761" i="6" s="1"/>
  <c r="K3749" i="6"/>
  <c r="I3749" i="6"/>
  <c r="J3749" i="6"/>
  <c r="H3749" i="6"/>
  <c r="G3749" i="6"/>
  <c r="F3749" i="6"/>
  <c r="D3749" i="6"/>
  <c r="E3749" i="6" s="1"/>
  <c r="K3737" i="6"/>
  <c r="I3737" i="6"/>
  <c r="J3737" i="6"/>
  <c r="H3737" i="6"/>
  <c r="G3737" i="6"/>
  <c r="F3737" i="6"/>
  <c r="D3737" i="6"/>
  <c r="E3737" i="6" s="1"/>
  <c r="K3725" i="6"/>
  <c r="I3725" i="6"/>
  <c r="J3725" i="6"/>
  <c r="H3725" i="6"/>
  <c r="G3725" i="6"/>
  <c r="F3725" i="6"/>
  <c r="D3725" i="6"/>
  <c r="E3725" i="6" s="1"/>
  <c r="K3713" i="6"/>
  <c r="I3713" i="6"/>
  <c r="J3713" i="6"/>
  <c r="H3713" i="6"/>
  <c r="G3713" i="6"/>
  <c r="F3713" i="6"/>
  <c r="D3713" i="6"/>
  <c r="E3713" i="6" s="1"/>
  <c r="K3701" i="6"/>
  <c r="I3701" i="6"/>
  <c r="J3701" i="6"/>
  <c r="H3701" i="6"/>
  <c r="G3701" i="6"/>
  <c r="F3701" i="6"/>
  <c r="D3701" i="6"/>
  <c r="E3701" i="6" s="1"/>
  <c r="K3689" i="6"/>
  <c r="I3689" i="6"/>
  <c r="J3689" i="6"/>
  <c r="H3689" i="6"/>
  <c r="G3689" i="6"/>
  <c r="F3689" i="6"/>
  <c r="D3689" i="6"/>
  <c r="E3689" i="6" s="1"/>
  <c r="K3677" i="6"/>
  <c r="I3677" i="6"/>
  <c r="J3677" i="6"/>
  <c r="H3677" i="6"/>
  <c r="G3677" i="6"/>
  <c r="F3677" i="6"/>
  <c r="D3677" i="6"/>
  <c r="E3677" i="6" s="1"/>
  <c r="C3677" i="6"/>
  <c r="K3665" i="6"/>
  <c r="I3665" i="6"/>
  <c r="J3665" i="6"/>
  <c r="H3665" i="6"/>
  <c r="G3665" i="6"/>
  <c r="F3665" i="6"/>
  <c r="D3665" i="6"/>
  <c r="E3665" i="6" s="1"/>
  <c r="C3665" i="6"/>
  <c r="K3653" i="6"/>
  <c r="I3653" i="6"/>
  <c r="J3653" i="6"/>
  <c r="H3653" i="6"/>
  <c r="G3653" i="6"/>
  <c r="F3653" i="6"/>
  <c r="D3653" i="6"/>
  <c r="E3653" i="6" s="1"/>
  <c r="C3653" i="6"/>
  <c r="K3641" i="6"/>
  <c r="I3641" i="6"/>
  <c r="J3641" i="6"/>
  <c r="H3641" i="6"/>
  <c r="G3641" i="6"/>
  <c r="F3641" i="6"/>
  <c r="D3641" i="6"/>
  <c r="E3641" i="6" s="1"/>
  <c r="C3641" i="6"/>
  <c r="K3629" i="6"/>
  <c r="I3629" i="6"/>
  <c r="J3629" i="6"/>
  <c r="H3629" i="6"/>
  <c r="G3629" i="6"/>
  <c r="F3629" i="6"/>
  <c r="D3629" i="6"/>
  <c r="E3629" i="6" s="1"/>
  <c r="C3629" i="6"/>
  <c r="K3617" i="6"/>
  <c r="I3617" i="6"/>
  <c r="J3617" i="6"/>
  <c r="H3617" i="6"/>
  <c r="G3617" i="6"/>
  <c r="F3617" i="6"/>
  <c r="D3617" i="6"/>
  <c r="E3617" i="6" s="1"/>
  <c r="C3617" i="6"/>
  <c r="K3605" i="6"/>
  <c r="I3605" i="6"/>
  <c r="J3605" i="6"/>
  <c r="H3605" i="6"/>
  <c r="G3605" i="6"/>
  <c r="F3605" i="6"/>
  <c r="D3605" i="6"/>
  <c r="E3605" i="6" s="1"/>
  <c r="C3605" i="6"/>
  <c r="K3593" i="6"/>
  <c r="I3593" i="6"/>
  <c r="J3593" i="6"/>
  <c r="H3593" i="6"/>
  <c r="G3593" i="6"/>
  <c r="F3593" i="6"/>
  <c r="D3593" i="6"/>
  <c r="E3593" i="6" s="1"/>
  <c r="C3593" i="6"/>
  <c r="K3581" i="6"/>
  <c r="I3581" i="6"/>
  <c r="J3581" i="6"/>
  <c r="H3581" i="6"/>
  <c r="G3581" i="6"/>
  <c r="F3581" i="6"/>
  <c r="D3581" i="6"/>
  <c r="E3581" i="6" s="1"/>
  <c r="C3581" i="6"/>
  <c r="K3569" i="6"/>
  <c r="I3569" i="6"/>
  <c r="J3569" i="6"/>
  <c r="H3569" i="6"/>
  <c r="G3569" i="6"/>
  <c r="F3569" i="6"/>
  <c r="D3569" i="6"/>
  <c r="E3569" i="6" s="1"/>
  <c r="C3569" i="6"/>
  <c r="K3557" i="6"/>
  <c r="I3557" i="6"/>
  <c r="J3557" i="6"/>
  <c r="H3557" i="6"/>
  <c r="G3557" i="6"/>
  <c r="F3557" i="6"/>
  <c r="D3557" i="6"/>
  <c r="E3557" i="6" s="1"/>
  <c r="C3557" i="6"/>
  <c r="K3545" i="6"/>
  <c r="I3545" i="6"/>
  <c r="J3545" i="6"/>
  <c r="H3545" i="6"/>
  <c r="G3545" i="6"/>
  <c r="F3545" i="6"/>
  <c r="D3545" i="6"/>
  <c r="E3545" i="6" s="1"/>
  <c r="C3545" i="6"/>
  <c r="K3533" i="6"/>
  <c r="I3533" i="6"/>
  <c r="J3533" i="6"/>
  <c r="H3533" i="6"/>
  <c r="G3533" i="6"/>
  <c r="F3533" i="6"/>
  <c r="D3533" i="6"/>
  <c r="E3533" i="6" s="1"/>
  <c r="C3533" i="6"/>
  <c r="K3521" i="6"/>
  <c r="I3521" i="6"/>
  <c r="J3521" i="6"/>
  <c r="H3521" i="6"/>
  <c r="G3521" i="6"/>
  <c r="F3521" i="6"/>
  <c r="D3521" i="6"/>
  <c r="E3521" i="6" s="1"/>
  <c r="C3521" i="6"/>
  <c r="K3509" i="6"/>
  <c r="I3509" i="6"/>
  <c r="J3509" i="6"/>
  <c r="H3509" i="6"/>
  <c r="G3509" i="6"/>
  <c r="F3509" i="6"/>
  <c r="D3509" i="6"/>
  <c r="E3509" i="6" s="1"/>
  <c r="C3509" i="6"/>
  <c r="K3497" i="6"/>
  <c r="I3497" i="6"/>
  <c r="J3497" i="6"/>
  <c r="H3497" i="6"/>
  <c r="G3497" i="6"/>
  <c r="F3497" i="6"/>
  <c r="D3497" i="6"/>
  <c r="E3497" i="6" s="1"/>
  <c r="C3497" i="6"/>
  <c r="K3485" i="6"/>
  <c r="I3485" i="6"/>
  <c r="J3485" i="6"/>
  <c r="H3485" i="6"/>
  <c r="G3485" i="6"/>
  <c r="F3485" i="6"/>
  <c r="D3485" i="6"/>
  <c r="E3485" i="6" s="1"/>
  <c r="C3485" i="6"/>
  <c r="K3473" i="6"/>
  <c r="I3473" i="6"/>
  <c r="J3473" i="6"/>
  <c r="H3473" i="6"/>
  <c r="G3473" i="6"/>
  <c r="F3473" i="6"/>
  <c r="D3473" i="6"/>
  <c r="E3473" i="6" s="1"/>
  <c r="C3473" i="6"/>
  <c r="K3461" i="6"/>
  <c r="I3461" i="6"/>
  <c r="J3461" i="6"/>
  <c r="H3461" i="6"/>
  <c r="G3461" i="6"/>
  <c r="F3461" i="6"/>
  <c r="D3461" i="6"/>
  <c r="E3461" i="6" s="1"/>
  <c r="C3461" i="6"/>
  <c r="K3449" i="6"/>
  <c r="I3449" i="6"/>
  <c r="J3449" i="6"/>
  <c r="H3449" i="6"/>
  <c r="G3449" i="6"/>
  <c r="F3449" i="6"/>
  <c r="D3449" i="6"/>
  <c r="E3449" i="6" s="1"/>
  <c r="C3449" i="6"/>
  <c r="K3437" i="6"/>
  <c r="I3437" i="6"/>
  <c r="J3437" i="6"/>
  <c r="H3437" i="6"/>
  <c r="G3437" i="6"/>
  <c r="F3437" i="6"/>
  <c r="D3437" i="6"/>
  <c r="E3437" i="6" s="1"/>
  <c r="C3437" i="6"/>
  <c r="K3425" i="6"/>
  <c r="I3425" i="6"/>
  <c r="J3425" i="6"/>
  <c r="H3425" i="6"/>
  <c r="G3425" i="6"/>
  <c r="F3425" i="6"/>
  <c r="D3425" i="6"/>
  <c r="E3425" i="6" s="1"/>
  <c r="C3425" i="6"/>
  <c r="K3413" i="6"/>
  <c r="I3413" i="6"/>
  <c r="J3413" i="6"/>
  <c r="H3413" i="6"/>
  <c r="G3413" i="6"/>
  <c r="F3413" i="6"/>
  <c r="D3413" i="6"/>
  <c r="E3413" i="6" s="1"/>
  <c r="C3413" i="6"/>
  <c r="K3401" i="6"/>
  <c r="I3401" i="6"/>
  <c r="J3401" i="6"/>
  <c r="H3401" i="6"/>
  <c r="G3401" i="6"/>
  <c r="F3401" i="6"/>
  <c r="D3401" i="6"/>
  <c r="E3401" i="6" s="1"/>
  <c r="C3401" i="6"/>
  <c r="C3981" i="6"/>
  <c r="C3969" i="6"/>
  <c r="C3957" i="6"/>
  <c r="C3945" i="6"/>
  <c r="C3933" i="6"/>
  <c r="C3921" i="6"/>
  <c r="C3909" i="6"/>
  <c r="C3897" i="6"/>
  <c r="C3885" i="6"/>
  <c r="C3873" i="6"/>
  <c r="C3861" i="6"/>
  <c r="C3849" i="6"/>
  <c r="C3837" i="6"/>
  <c r="C3825" i="6"/>
  <c r="C3813" i="6"/>
  <c r="C3801" i="6"/>
  <c r="C3789" i="6"/>
  <c r="C3777" i="6"/>
  <c r="C3765" i="6"/>
  <c r="C3753" i="6"/>
  <c r="C3741" i="6"/>
  <c r="C3729" i="6"/>
  <c r="C3717" i="6"/>
  <c r="C3705" i="6"/>
  <c r="C3693" i="6"/>
  <c r="C3681" i="6"/>
  <c r="C3410" i="6"/>
  <c r="C1695" i="6"/>
  <c r="C1623" i="6"/>
  <c r="C1551" i="6"/>
  <c r="D1600" i="6"/>
  <c r="E1600" i="6" s="1"/>
  <c r="K1633" i="6"/>
  <c r="I1633" i="6"/>
  <c r="J1633" i="6"/>
  <c r="H1633" i="6"/>
  <c r="G1633" i="6"/>
  <c r="F1633" i="6"/>
  <c r="D1633" i="6"/>
  <c r="E1633" i="6" s="1"/>
  <c r="C1633" i="6"/>
  <c r="K1621" i="6"/>
  <c r="I1621" i="6"/>
  <c r="J1621" i="6"/>
  <c r="H1621" i="6"/>
  <c r="G1621" i="6"/>
  <c r="F1621" i="6"/>
  <c r="D1621" i="6"/>
  <c r="E1621" i="6" s="1"/>
  <c r="C1621" i="6"/>
  <c r="K1609" i="6"/>
  <c r="I1609" i="6"/>
  <c r="J1609" i="6"/>
  <c r="H1609" i="6"/>
  <c r="G1609" i="6"/>
  <c r="F1609" i="6"/>
  <c r="D1609" i="6"/>
  <c r="E1609" i="6" s="1"/>
  <c r="C1609" i="6"/>
  <c r="K1597" i="6"/>
  <c r="I1597" i="6"/>
  <c r="J1597" i="6"/>
  <c r="H1597" i="6"/>
  <c r="G1597" i="6"/>
  <c r="F1597" i="6"/>
  <c r="D1597" i="6"/>
  <c r="E1597" i="6" s="1"/>
  <c r="C1597" i="6"/>
  <c r="K1585" i="6"/>
  <c r="I1585" i="6"/>
  <c r="J1585" i="6"/>
  <c r="H1585" i="6"/>
  <c r="G1585" i="6"/>
  <c r="F1585" i="6"/>
  <c r="D1585" i="6"/>
  <c r="E1585" i="6" s="1"/>
  <c r="C1585" i="6"/>
  <c r="K1573" i="6"/>
  <c r="I1573" i="6"/>
  <c r="J1573" i="6"/>
  <c r="H1573" i="6"/>
  <c r="G1573" i="6"/>
  <c r="F1573" i="6"/>
  <c r="D1573" i="6"/>
  <c r="E1573" i="6" s="1"/>
  <c r="C1573" i="6"/>
  <c r="K1561" i="6"/>
  <c r="I1561" i="6"/>
  <c r="J1561" i="6"/>
  <c r="H1561" i="6"/>
  <c r="G1561" i="6"/>
  <c r="F1561" i="6"/>
  <c r="D1561" i="6"/>
  <c r="E1561" i="6" s="1"/>
  <c r="C1561" i="6"/>
  <c r="K1549" i="6"/>
  <c r="I1549" i="6"/>
  <c r="J1549" i="6"/>
  <c r="H1549" i="6"/>
  <c r="G1549" i="6"/>
  <c r="F1549" i="6"/>
  <c r="D1549" i="6"/>
  <c r="E1549" i="6" s="1"/>
  <c r="C1549" i="6"/>
  <c r="K1537" i="6"/>
  <c r="I1537" i="6"/>
  <c r="J1537" i="6"/>
  <c r="H1537" i="6"/>
  <c r="G1537" i="6"/>
  <c r="F1537" i="6"/>
  <c r="D1537" i="6"/>
  <c r="E1537" i="6" s="1"/>
  <c r="C1537" i="6"/>
  <c r="K1525" i="6"/>
  <c r="I1525" i="6"/>
  <c r="J1525" i="6"/>
  <c r="H1525" i="6"/>
  <c r="G1525" i="6"/>
  <c r="F1525" i="6"/>
  <c r="D1525" i="6"/>
  <c r="E1525" i="6" s="1"/>
  <c r="C1525" i="6"/>
  <c r="K1513" i="6"/>
  <c r="I1513" i="6"/>
  <c r="J1513" i="6"/>
  <c r="H1513" i="6"/>
  <c r="G1513" i="6"/>
  <c r="F1513" i="6"/>
  <c r="D1513" i="6"/>
  <c r="E1513" i="6" s="1"/>
  <c r="C1513" i="6"/>
  <c r="K3988" i="6"/>
  <c r="I3988" i="6"/>
  <c r="J3988" i="6"/>
  <c r="H3988" i="6"/>
  <c r="G3988" i="6"/>
  <c r="F3988" i="6"/>
  <c r="D3988" i="6"/>
  <c r="E3988" i="6" s="1"/>
  <c r="K3976" i="6"/>
  <c r="I3976" i="6"/>
  <c r="J3976" i="6"/>
  <c r="H3976" i="6"/>
  <c r="G3976" i="6"/>
  <c r="F3976" i="6"/>
  <c r="K3964" i="6"/>
  <c r="I3964" i="6"/>
  <c r="J3964" i="6"/>
  <c r="H3964" i="6"/>
  <c r="G3964" i="6"/>
  <c r="F3964" i="6"/>
  <c r="D3964" i="6"/>
  <c r="E3964" i="6" s="1"/>
  <c r="K3952" i="6"/>
  <c r="I3952" i="6"/>
  <c r="J3952" i="6"/>
  <c r="H3952" i="6"/>
  <c r="G3952" i="6"/>
  <c r="F3952" i="6"/>
  <c r="D3952" i="6"/>
  <c r="E3952" i="6" s="1"/>
  <c r="K3940" i="6"/>
  <c r="I3940" i="6"/>
  <c r="J3940" i="6"/>
  <c r="G3940" i="6"/>
  <c r="H3940" i="6"/>
  <c r="F3940" i="6"/>
  <c r="D3940" i="6"/>
  <c r="E3940" i="6" s="1"/>
  <c r="K3928" i="6"/>
  <c r="I3928" i="6"/>
  <c r="J3928" i="6"/>
  <c r="H3928" i="6"/>
  <c r="G3928" i="6"/>
  <c r="F3928" i="6"/>
  <c r="D3928" i="6"/>
  <c r="E3928" i="6" s="1"/>
  <c r="K3916" i="6"/>
  <c r="I3916" i="6"/>
  <c r="J3916" i="6"/>
  <c r="H3916" i="6"/>
  <c r="G3916" i="6"/>
  <c r="F3916" i="6"/>
  <c r="D3916" i="6"/>
  <c r="E3916" i="6" s="1"/>
  <c r="K3904" i="6"/>
  <c r="I3904" i="6"/>
  <c r="J3904" i="6"/>
  <c r="H3904" i="6"/>
  <c r="G3904" i="6"/>
  <c r="F3904" i="6"/>
  <c r="K3892" i="6"/>
  <c r="I3892" i="6"/>
  <c r="J3892" i="6"/>
  <c r="G3892" i="6"/>
  <c r="H3892" i="6"/>
  <c r="F3892" i="6"/>
  <c r="D3892" i="6"/>
  <c r="E3892" i="6" s="1"/>
  <c r="K3880" i="6"/>
  <c r="I3880" i="6"/>
  <c r="J3880" i="6"/>
  <c r="H3880" i="6"/>
  <c r="G3880" i="6"/>
  <c r="F3880" i="6"/>
  <c r="D3880" i="6"/>
  <c r="E3880" i="6" s="1"/>
  <c r="K3868" i="6"/>
  <c r="I3868" i="6"/>
  <c r="J3868" i="6"/>
  <c r="H3868" i="6"/>
  <c r="G3868" i="6"/>
  <c r="F3868" i="6"/>
  <c r="D3868" i="6"/>
  <c r="E3868" i="6" s="1"/>
  <c r="K3856" i="6"/>
  <c r="I3856" i="6"/>
  <c r="J3856" i="6"/>
  <c r="H3856" i="6"/>
  <c r="G3856" i="6"/>
  <c r="F3856" i="6"/>
  <c r="D3856" i="6"/>
  <c r="E3856" i="6" s="1"/>
  <c r="K3844" i="6"/>
  <c r="I3844" i="6"/>
  <c r="J3844" i="6"/>
  <c r="G3844" i="6"/>
  <c r="H3844" i="6"/>
  <c r="F3844" i="6"/>
  <c r="D3844" i="6"/>
  <c r="E3844" i="6" s="1"/>
  <c r="K3832" i="6"/>
  <c r="I3832" i="6"/>
  <c r="J3832" i="6"/>
  <c r="H3832" i="6"/>
  <c r="G3832" i="6"/>
  <c r="F3832" i="6"/>
  <c r="K3820" i="6"/>
  <c r="I3820" i="6"/>
  <c r="J3820" i="6"/>
  <c r="H3820" i="6"/>
  <c r="G3820" i="6"/>
  <c r="F3820" i="6"/>
  <c r="D3820" i="6"/>
  <c r="E3820" i="6" s="1"/>
  <c r="K3808" i="6"/>
  <c r="I3808" i="6"/>
  <c r="J3808" i="6"/>
  <c r="H3808" i="6"/>
  <c r="G3808" i="6"/>
  <c r="F3808" i="6"/>
  <c r="D3808" i="6"/>
  <c r="E3808" i="6" s="1"/>
  <c r="K3796" i="6"/>
  <c r="I3796" i="6"/>
  <c r="J3796" i="6"/>
  <c r="G3796" i="6"/>
  <c r="H3796" i="6"/>
  <c r="F3796" i="6"/>
  <c r="D3796" i="6"/>
  <c r="E3796" i="6" s="1"/>
  <c r="K3784" i="6"/>
  <c r="I3784" i="6"/>
  <c r="J3784" i="6"/>
  <c r="H3784" i="6"/>
  <c r="G3784" i="6"/>
  <c r="F3784" i="6"/>
  <c r="D3784" i="6"/>
  <c r="E3784" i="6" s="1"/>
  <c r="K3772" i="6"/>
  <c r="I3772" i="6"/>
  <c r="J3772" i="6"/>
  <c r="H3772" i="6"/>
  <c r="G3772" i="6"/>
  <c r="F3772" i="6"/>
  <c r="D3772" i="6"/>
  <c r="E3772" i="6" s="1"/>
  <c r="K3760" i="6"/>
  <c r="I3760" i="6"/>
  <c r="J3760" i="6"/>
  <c r="H3760" i="6"/>
  <c r="G3760" i="6"/>
  <c r="F3760" i="6"/>
  <c r="K3748" i="6"/>
  <c r="I3748" i="6"/>
  <c r="J3748" i="6"/>
  <c r="G3748" i="6"/>
  <c r="H3748" i="6"/>
  <c r="F3748" i="6"/>
  <c r="D3748" i="6"/>
  <c r="E3748" i="6" s="1"/>
  <c r="K3736" i="6"/>
  <c r="I3736" i="6"/>
  <c r="J3736" i="6"/>
  <c r="H3736" i="6"/>
  <c r="G3736" i="6"/>
  <c r="F3736" i="6"/>
  <c r="D3736" i="6"/>
  <c r="E3736" i="6" s="1"/>
  <c r="K3724" i="6"/>
  <c r="I3724" i="6"/>
  <c r="J3724" i="6"/>
  <c r="H3724" i="6"/>
  <c r="G3724" i="6"/>
  <c r="F3724" i="6"/>
  <c r="D3724" i="6"/>
  <c r="E3724" i="6" s="1"/>
  <c r="K3712" i="6"/>
  <c r="I3712" i="6"/>
  <c r="J3712" i="6"/>
  <c r="H3712" i="6"/>
  <c r="G3712" i="6"/>
  <c r="F3712" i="6"/>
  <c r="D3712" i="6"/>
  <c r="E3712" i="6" s="1"/>
  <c r="K3700" i="6"/>
  <c r="I3700" i="6"/>
  <c r="J3700" i="6"/>
  <c r="G3700" i="6"/>
  <c r="H3700" i="6"/>
  <c r="F3700" i="6"/>
  <c r="D3700" i="6"/>
  <c r="E3700" i="6" s="1"/>
  <c r="K3688" i="6"/>
  <c r="I3688" i="6"/>
  <c r="J3688" i="6"/>
  <c r="H3688" i="6"/>
  <c r="G3688" i="6"/>
  <c r="F3688" i="6"/>
  <c r="K3676" i="6"/>
  <c r="I3676" i="6"/>
  <c r="J3676" i="6"/>
  <c r="H3676" i="6"/>
  <c r="G3676" i="6"/>
  <c r="F3676" i="6"/>
  <c r="D3676" i="6"/>
  <c r="E3676" i="6" s="1"/>
  <c r="K3664" i="6"/>
  <c r="I3664" i="6"/>
  <c r="J3664" i="6"/>
  <c r="H3664" i="6"/>
  <c r="G3664" i="6"/>
  <c r="F3664" i="6"/>
  <c r="D3664" i="6"/>
  <c r="E3664" i="6" s="1"/>
  <c r="K3652" i="6"/>
  <c r="I3652" i="6"/>
  <c r="J3652" i="6"/>
  <c r="H3652" i="6"/>
  <c r="G3652" i="6"/>
  <c r="F3652" i="6"/>
  <c r="D3652" i="6"/>
  <c r="E3652" i="6" s="1"/>
  <c r="K3640" i="6"/>
  <c r="I3640" i="6"/>
  <c r="J3640" i="6"/>
  <c r="H3640" i="6"/>
  <c r="G3640" i="6"/>
  <c r="F3640" i="6"/>
  <c r="D3640" i="6"/>
  <c r="E3640" i="6" s="1"/>
  <c r="K3628" i="6"/>
  <c r="I3628" i="6"/>
  <c r="J3628" i="6"/>
  <c r="H3628" i="6"/>
  <c r="G3628" i="6"/>
  <c r="F3628" i="6"/>
  <c r="D3628" i="6"/>
  <c r="E3628" i="6" s="1"/>
  <c r="K3616" i="6"/>
  <c r="I3616" i="6"/>
  <c r="J3616" i="6"/>
  <c r="H3616" i="6"/>
  <c r="G3616" i="6"/>
  <c r="F3616" i="6"/>
  <c r="K3604" i="6"/>
  <c r="I3604" i="6"/>
  <c r="J3604" i="6"/>
  <c r="H3604" i="6"/>
  <c r="G3604" i="6"/>
  <c r="F3604" i="6"/>
  <c r="D3604" i="6"/>
  <c r="E3604" i="6" s="1"/>
  <c r="K3592" i="6"/>
  <c r="I3592" i="6"/>
  <c r="J3592" i="6"/>
  <c r="H3592" i="6"/>
  <c r="G3592" i="6"/>
  <c r="F3592" i="6"/>
  <c r="D3592" i="6"/>
  <c r="E3592" i="6" s="1"/>
  <c r="K3580" i="6"/>
  <c r="I3580" i="6"/>
  <c r="J3580" i="6"/>
  <c r="H3580" i="6"/>
  <c r="G3580" i="6"/>
  <c r="F3580" i="6"/>
  <c r="D3580" i="6"/>
  <c r="E3580" i="6" s="1"/>
  <c r="K3568" i="6"/>
  <c r="I3568" i="6"/>
  <c r="J3568" i="6"/>
  <c r="H3568" i="6"/>
  <c r="G3568" i="6"/>
  <c r="F3568" i="6"/>
  <c r="D3568" i="6"/>
  <c r="E3568" i="6" s="1"/>
  <c r="K3556" i="6"/>
  <c r="I3556" i="6"/>
  <c r="J3556" i="6"/>
  <c r="H3556" i="6"/>
  <c r="G3556" i="6"/>
  <c r="F3556" i="6"/>
  <c r="D3556" i="6"/>
  <c r="E3556" i="6" s="1"/>
  <c r="K3544" i="6"/>
  <c r="I3544" i="6"/>
  <c r="J3544" i="6"/>
  <c r="H3544" i="6"/>
  <c r="G3544" i="6"/>
  <c r="F3544" i="6"/>
  <c r="K3532" i="6"/>
  <c r="I3532" i="6"/>
  <c r="J3532" i="6"/>
  <c r="H3532" i="6"/>
  <c r="G3532" i="6"/>
  <c r="F3532" i="6"/>
  <c r="D3532" i="6"/>
  <c r="E3532" i="6" s="1"/>
  <c r="K3520" i="6"/>
  <c r="I3520" i="6"/>
  <c r="J3520" i="6"/>
  <c r="H3520" i="6"/>
  <c r="G3520" i="6"/>
  <c r="F3520" i="6"/>
  <c r="D3520" i="6"/>
  <c r="E3520" i="6" s="1"/>
  <c r="K3508" i="6"/>
  <c r="I3508" i="6"/>
  <c r="J3508" i="6"/>
  <c r="H3508" i="6"/>
  <c r="G3508" i="6"/>
  <c r="F3508" i="6"/>
  <c r="D3508" i="6"/>
  <c r="E3508" i="6" s="1"/>
  <c r="K3496" i="6"/>
  <c r="I3496" i="6"/>
  <c r="J3496" i="6"/>
  <c r="H3496" i="6"/>
  <c r="G3496" i="6"/>
  <c r="F3496" i="6"/>
  <c r="D3496" i="6"/>
  <c r="E3496" i="6" s="1"/>
  <c r="K3484" i="6"/>
  <c r="I3484" i="6"/>
  <c r="J3484" i="6"/>
  <c r="H3484" i="6"/>
  <c r="G3484" i="6"/>
  <c r="F3484" i="6"/>
  <c r="D3484" i="6"/>
  <c r="E3484" i="6" s="1"/>
  <c r="K3472" i="6"/>
  <c r="I3472" i="6"/>
  <c r="J3472" i="6"/>
  <c r="H3472" i="6"/>
  <c r="G3472" i="6"/>
  <c r="F3472" i="6"/>
  <c r="K3460" i="6"/>
  <c r="I3460" i="6"/>
  <c r="J3460" i="6"/>
  <c r="H3460" i="6"/>
  <c r="G3460" i="6"/>
  <c r="F3460" i="6"/>
  <c r="D3460" i="6"/>
  <c r="E3460" i="6" s="1"/>
  <c r="K3448" i="6"/>
  <c r="I3448" i="6"/>
  <c r="J3448" i="6"/>
  <c r="H3448" i="6"/>
  <c r="G3448" i="6"/>
  <c r="F3448" i="6"/>
  <c r="D3448" i="6"/>
  <c r="E3448" i="6" s="1"/>
  <c r="K3436" i="6"/>
  <c r="I3436" i="6"/>
  <c r="J3436" i="6"/>
  <c r="H3436" i="6"/>
  <c r="G3436" i="6"/>
  <c r="F3436" i="6"/>
  <c r="D3436" i="6"/>
  <c r="E3436" i="6" s="1"/>
  <c r="K3424" i="6"/>
  <c r="I3424" i="6"/>
  <c r="J3424" i="6"/>
  <c r="H3424" i="6"/>
  <c r="G3424" i="6"/>
  <c r="F3424" i="6"/>
  <c r="D3424" i="6"/>
  <c r="E3424" i="6" s="1"/>
  <c r="K3412" i="6"/>
  <c r="I3412" i="6"/>
  <c r="J3412" i="6"/>
  <c r="H3412" i="6"/>
  <c r="G3412" i="6"/>
  <c r="F3412" i="6"/>
  <c r="D3412" i="6"/>
  <c r="E3412" i="6" s="1"/>
  <c r="K3400" i="6"/>
  <c r="I3400" i="6"/>
  <c r="J3400" i="6"/>
  <c r="H3400" i="6"/>
  <c r="G3400" i="6"/>
  <c r="F3400" i="6"/>
  <c r="B1502" i="6"/>
  <c r="B1514" i="6"/>
  <c r="B1526" i="6"/>
  <c r="B1538" i="6"/>
  <c r="B1550" i="6"/>
  <c r="B1562" i="6"/>
  <c r="B1574" i="6"/>
  <c r="B1586" i="6"/>
  <c r="B1598" i="6"/>
  <c r="B1610" i="6"/>
  <c r="B1622" i="6"/>
  <c r="B1634" i="6"/>
  <c r="B1646" i="6"/>
  <c r="B1658" i="6"/>
  <c r="B1670" i="6"/>
  <c r="B1682" i="6"/>
  <c r="B1694" i="6"/>
  <c r="B1706" i="6"/>
  <c r="B1718" i="6"/>
  <c r="B1730" i="6"/>
  <c r="B1742" i="6"/>
  <c r="B1754" i="6"/>
  <c r="B3446" i="6"/>
  <c r="B3482" i="6"/>
  <c r="B3518" i="6"/>
  <c r="B3554" i="6"/>
  <c r="B3590" i="6"/>
  <c r="B3626" i="6"/>
  <c r="B3662" i="6"/>
  <c r="C3980" i="6"/>
  <c r="C3968" i="6"/>
  <c r="C3956" i="6"/>
  <c r="C3944" i="6"/>
  <c r="C3932" i="6"/>
  <c r="C3920" i="6"/>
  <c r="C3908" i="6"/>
  <c r="C3896" i="6"/>
  <c r="C3884" i="6"/>
  <c r="C3872" i="6"/>
  <c r="C3860" i="6"/>
  <c r="C3848" i="6"/>
  <c r="C3836" i="6"/>
  <c r="C3824" i="6"/>
  <c r="C3812" i="6"/>
  <c r="C3800" i="6"/>
  <c r="C3788" i="6"/>
  <c r="C3776" i="6"/>
  <c r="C3764" i="6"/>
  <c r="C3752" i="6"/>
  <c r="C3740" i="6"/>
  <c r="C3728" i="6"/>
  <c r="C3716" i="6"/>
  <c r="C3704" i="6"/>
  <c r="C3692" i="6"/>
  <c r="C3679" i="6"/>
  <c r="C3645" i="6"/>
  <c r="C3609" i="6"/>
  <c r="C3573" i="6"/>
  <c r="C3537" i="6"/>
  <c r="C3501" i="6"/>
  <c r="C3465" i="6"/>
  <c r="C3429" i="6"/>
  <c r="C1694" i="6"/>
  <c r="C1622" i="6"/>
  <c r="C1550" i="6"/>
  <c r="D1599" i="6"/>
  <c r="E1599" i="6" s="1"/>
  <c r="K3867" i="6"/>
  <c r="I3867" i="6"/>
  <c r="J3867" i="6"/>
  <c r="H3867" i="6"/>
  <c r="G3867" i="6"/>
  <c r="F3867" i="6"/>
  <c r="D3867" i="6"/>
  <c r="E3867" i="6" s="1"/>
  <c r="K3855" i="6"/>
  <c r="I3855" i="6"/>
  <c r="J3855" i="6"/>
  <c r="H3855" i="6"/>
  <c r="G3855" i="6"/>
  <c r="F3855" i="6"/>
  <c r="D3855" i="6"/>
  <c r="E3855" i="6" s="1"/>
  <c r="K3843" i="6"/>
  <c r="I3843" i="6"/>
  <c r="J3843" i="6"/>
  <c r="H3843" i="6"/>
  <c r="G3843" i="6"/>
  <c r="F3843" i="6"/>
  <c r="D3843" i="6"/>
  <c r="E3843" i="6" s="1"/>
  <c r="K3831" i="6"/>
  <c r="I3831" i="6"/>
  <c r="J3831" i="6"/>
  <c r="H3831" i="6"/>
  <c r="G3831" i="6"/>
  <c r="F3831" i="6"/>
  <c r="K3819" i="6"/>
  <c r="I3819" i="6"/>
  <c r="J3819" i="6"/>
  <c r="H3819" i="6"/>
  <c r="G3819" i="6"/>
  <c r="F3819" i="6"/>
  <c r="D3819" i="6"/>
  <c r="E3819" i="6" s="1"/>
  <c r="K3807" i="6"/>
  <c r="I3807" i="6"/>
  <c r="J3807" i="6"/>
  <c r="H3807" i="6"/>
  <c r="G3807" i="6"/>
  <c r="F3807" i="6"/>
  <c r="D3807" i="6"/>
  <c r="E3807" i="6" s="1"/>
  <c r="K3795" i="6"/>
  <c r="I3795" i="6"/>
  <c r="J3795" i="6"/>
  <c r="H3795" i="6"/>
  <c r="G3795" i="6"/>
  <c r="F3795" i="6"/>
  <c r="D3795" i="6"/>
  <c r="E3795" i="6" s="1"/>
  <c r="K3783" i="6"/>
  <c r="I3783" i="6"/>
  <c r="J3783" i="6"/>
  <c r="H3783" i="6"/>
  <c r="G3783" i="6"/>
  <c r="F3783" i="6"/>
  <c r="D3783" i="6"/>
  <c r="E3783" i="6" s="1"/>
  <c r="K3771" i="6"/>
  <c r="I3771" i="6"/>
  <c r="J3771" i="6"/>
  <c r="H3771" i="6"/>
  <c r="G3771" i="6"/>
  <c r="F3771" i="6"/>
  <c r="D3771" i="6"/>
  <c r="E3771" i="6" s="1"/>
  <c r="K3759" i="6"/>
  <c r="I3759" i="6"/>
  <c r="J3759" i="6"/>
  <c r="H3759" i="6"/>
  <c r="G3759" i="6"/>
  <c r="F3759" i="6"/>
  <c r="K3747" i="6"/>
  <c r="I3747" i="6"/>
  <c r="J3747" i="6"/>
  <c r="H3747" i="6"/>
  <c r="G3747" i="6"/>
  <c r="F3747" i="6"/>
  <c r="D3747" i="6"/>
  <c r="E3747" i="6" s="1"/>
  <c r="K3735" i="6"/>
  <c r="I3735" i="6"/>
  <c r="J3735" i="6"/>
  <c r="H3735" i="6"/>
  <c r="G3735" i="6"/>
  <c r="F3735" i="6"/>
  <c r="D3735" i="6"/>
  <c r="E3735" i="6" s="1"/>
  <c r="K3723" i="6"/>
  <c r="I3723" i="6"/>
  <c r="J3723" i="6"/>
  <c r="H3723" i="6"/>
  <c r="G3723" i="6"/>
  <c r="F3723" i="6"/>
  <c r="D3723" i="6"/>
  <c r="E3723" i="6" s="1"/>
  <c r="K3711" i="6"/>
  <c r="I3711" i="6"/>
  <c r="J3711" i="6"/>
  <c r="H3711" i="6"/>
  <c r="G3711" i="6"/>
  <c r="F3711" i="6"/>
  <c r="D3711" i="6"/>
  <c r="E3711" i="6" s="1"/>
  <c r="K3699" i="6"/>
  <c r="I3699" i="6"/>
  <c r="J3699" i="6"/>
  <c r="H3699" i="6"/>
  <c r="G3699" i="6"/>
  <c r="F3699" i="6"/>
  <c r="D3699" i="6"/>
  <c r="E3699" i="6" s="1"/>
  <c r="K3687" i="6"/>
  <c r="I3687" i="6"/>
  <c r="J3687" i="6"/>
  <c r="H3687" i="6"/>
  <c r="G3687" i="6"/>
  <c r="F3687" i="6"/>
  <c r="K3675" i="6"/>
  <c r="I3675" i="6"/>
  <c r="J3675" i="6"/>
  <c r="H3675" i="6"/>
  <c r="G3675" i="6"/>
  <c r="F3675" i="6"/>
  <c r="D3675" i="6"/>
  <c r="E3675" i="6" s="1"/>
  <c r="K3663" i="6"/>
  <c r="I3663" i="6"/>
  <c r="J3663" i="6"/>
  <c r="H3663" i="6"/>
  <c r="G3663" i="6"/>
  <c r="F3663" i="6"/>
  <c r="D3663" i="6"/>
  <c r="E3663" i="6" s="1"/>
  <c r="K3651" i="6"/>
  <c r="I3651" i="6"/>
  <c r="J3651" i="6"/>
  <c r="H3651" i="6"/>
  <c r="G3651" i="6"/>
  <c r="F3651" i="6"/>
  <c r="D3651" i="6"/>
  <c r="E3651" i="6" s="1"/>
  <c r="K3639" i="6"/>
  <c r="I3639" i="6"/>
  <c r="J3639" i="6"/>
  <c r="H3639" i="6"/>
  <c r="G3639" i="6"/>
  <c r="F3639" i="6"/>
  <c r="D3639" i="6"/>
  <c r="E3639" i="6" s="1"/>
  <c r="K3627" i="6"/>
  <c r="I3627" i="6"/>
  <c r="J3627" i="6"/>
  <c r="H3627" i="6"/>
  <c r="G3627" i="6"/>
  <c r="F3627" i="6"/>
  <c r="D3627" i="6"/>
  <c r="E3627" i="6" s="1"/>
  <c r="K3615" i="6"/>
  <c r="I3615" i="6"/>
  <c r="J3615" i="6"/>
  <c r="H3615" i="6"/>
  <c r="G3615" i="6"/>
  <c r="F3615" i="6"/>
  <c r="K3603" i="6"/>
  <c r="I3603" i="6"/>
  <c r="J3603" i="6"/>
  <c r="H3603" i="6"/>
  <c r="G3603" i="6"/>
  <c r="F3603" i="6"/>
  <c r="D3603" i="6"/>
  <c r="E3603" i="6" s="1"/>
  <c r="K3591" i="6"/>
  <c r="I3591" i="6"/>
  <c r="J3591" i="6"/>
  <c r="H3591" i="6"/>
  <c r="G3591" i="6"/>
  <c r="F3591" i="6"/>
  <c r="D3591" i="6"/>
  <c r="E3591" i="6" s="1"/>
  <c r="K3579" i="6"/>
  <c r="I3579" i="6"/>
  <c r="J3579" i="6"/>
  <c r="H3579" i="6"/>
  <c r="G3579" i="6"/>
  <c r="F3579" i="6"/>
  <c r="D3579" i="6"/>
  <c r="E3579" i="6" s="1"/>
  <c r="K3567" i="6"/>
  <c r="I3567" i="6"/>
  <c r="J3567" i="6"/>
  <c r="H3567" i="6"/>
  <c r="G3567" i="6"/>
  <c r="F3567" i="6"/>
  <c r="D3567" i="6"/>
  <c r="E3567" i="6" s="1"/>
  <c r="K3555" i="6"/>
  <c r="I3555" i="6"/>
  <c r="J3555" i="6"/>
  <c r="H3555" i="6"/>
  <c r="G3555" i="6"/>
  <c r="F3555" i="6"/>
  <c r="D3555" i="6"/>
  <c r="E3555" i="6" s="1"/>
  <c r="K3543" i="6"/>
  <c r="I3543" i="6"/>
  <c r="J3543" i="6"/>
  <c r="H3543" i="6"/>
  <c r="G3543" i="6"/>
  <c r="F3543" i="6"/>
  <c r="K3531" i="6"/>
  <c r="I3531" i="6"/>
  <c r="J3531" i="6"/>
  <c r="H3531" i="6"/>
  <c r="G3531" i="6"/>
  <c r="F3531" i="6"/>
  <c r="D3531" i="6"/>
  <c r="E3531" i="6" s="1"/>
  <c r="K3519" i="6"/>
  <c r="I3519" i="6"/>
  <c r="J3519" i="6"/>
  <c r="H3519" i="6"/>
  <c r="G3519" i="6"/>
  <c r="F3519" i="6"/>
  <c r="D3519" i="6"/>
  <c r="E3519" i="6" s="1"/>
  <c r="K3507" i="6"/>
  <c r="I3507" i="6"/>
  <c r="J3507" i="6"/>
  <c r="H3507" i="6"/>
  <c r="G3507" i="6"/>
  <c r="F3507" i="6"/>
  <c r="D3507" i="6"/>
  <c r="E3507" i="6" s="1"/>
  <c r="K3495" i="6"/>
  <c r="I3495" i="6"/>
  <c r="J3495" i="6"/>
  <c r="H3495" i="6"/>
  <c r="G3495" i="6"/>
  <c r="F3495" i="6"/>
  <c r="D3495" i="6"/>
  <c r="E3495" i="6" s="1"/>
  <c r="K3483" i="6"/>
  <c r="I3483" i="6"/>
  <c r="J3483" i="6"/>
  <c r="H3483" i="6"/>
  <c r="G3483" i="6"/>
  <c r="F3483" i="6"/>
  <c r="D3483" i="6"/>
  <c r="E3483" i="6" s="1"/>
  <c r="K3471" i="6"/>
  <c r="I3471" i="6"/>
  <c r="J3471" i="6"/>
  <c r="H3471" i="6"/>
  <c r="G3471" i="6"/>
  <c r="F3471" i="6"/>
  <c r="K3459" i="6"/>
  <c r="I3459" i="6"/>
  <c r="J3459" i="6"/>
  <c r="H3459" i="6"/>
  <c r="G3459" i="6"/>
  <c r="F3459" i="6"/>
  <c r="D3459" i="6"/>
  <c r="E3459" i="6" s="1"/>
  <c r="K3447" i="6"/>
  <c r="I3447" i="6"/>
  <c r="J3447" i="6"/>
  <c r="H3447" i="6"/>
  <c r="G3447" i="6"/>
  <c r="F3447" i="6"/>
  <c r="D3447" i="6"/>
  <c r="E3447" i="6" s="1"/>
  <c r="K3435" i="6"/>
  <c r="I3435" i="6"/>
  <c r="J3435" i="6"/>
  <c r="H3435" i="6"/>
  <c r="G3435" i="6"/>
  <c r="F3435" i="6"/>
  <c r="D3435" i="6"/>
  <c r="E3435" i="6" s="1"/>
  <c r="K3423" i="6"/>
  <c r="I3423" i="6"/>
  <c r="J3423" i="6"/>
  <c r="H3423" i="6"/>
  <c r="G3423" i="6"/>
  <c r="F3423" i="6"/>
  <c r="D3423" i="6"/>
  <c r="E3423" i="6" s="1"/>
  <c r="K3411" i="6"/>
  <c r="I3411" i="6"/>
  <c r="J3411" i="6"/>
  <c r="H3411" i="6"/>
  <c r="G3411" i="6"/>
  <c r="F3411" i="6"/>
  <c r="D3411" i="6"/>
  <c r="E3411" i="6" s="1"/>
  <c r="K3399" i="6"/>
  <c r="I3399" i="6"/>
  <c r="J3399" i="6"/>
  <c r="H3399" i="6"/>
  <c r="G3399" i="6"/>
  <c r="F3399" i="6"/>
  <c r="B1503" i="6"/>
  <c r="B1515" i="6"/>
  <c r="B1527" i="6"/>
  <c r="B1539" i="6"/>
  <c r="B1551" i="6"/>
  <c r="B1563" i="6"/>
  <c r="B1575" i="6"/>
  <c r="B1587" i="6"/>
  <c r="B1599" i="6"/>
  <c r="B1611" i="6"/>
  <c r="B1623" i="6"/>
  <c r="B1635" i="6"/>
  <c r="B1647" i="6"/>
  <c r="B1659" i="6"/>
  <c r="B1671" i="6"/>
  <c r="B1683" i="6"/>
  <c r="B1695" i="6"/>
  <c r="B1707" i="6"/>
  <c r="B1719" i="6"/>
  <c r="B1731" i="6"/>
  <c r="B1743" i="6"/>
  <c r="B1755" i="6"/>
  <c r="B3399" i="6"/>
  <c r="B3411" i="6"/>
  <c r="B3423" i="6"/>
  <c r="B3435" i="6"/>
  <c r="B3447" i="6"/>
  <c r="B3459" i="6"/>
  <c r="B3471" i="6"/>
  <c r="B3483" i="6"/>
  <c r="B3495" i="6"/>
  <c r="B3507" i="6"/>
  <c r="B3519" i="6"/>
  <c r="B3531" i="6"/>
  <c r="B3543" i="6"/>
  <c r="B3555" i="6"/>
  <c r="B3567" i="6"/>
  <c r="B3579" i="6"/>
  <c r="B3591" i="6"/>
  <c r="B3603" i="6"/>
  <c r="B3615" i="6"/>
  <c r="B3627" i="6"/>
  <c r="B3639" i="6"/>
  <c r="B3651" i="6"/>
  <c r="B3663" i="6"/>
  <c r="B3675" i="6"/>
  <c r="B3687" i="6"/>
  <c r="B3699" i="6"/>
  <c r="B3711" i="6"/>
  <c r="B3723" i="6"/>
  <c r="B3735" i="6"/>
  <c r="B3747" i="6"/>
  <c r="B3759" i="6"/>
  <c r="B3771" i="6"/>
  <c r="B3783" i="6"/>
  <c r="B3795" i="6"/>
  <c r="B3807" i="6"/>
  <c r="B3819" i="6"/>
  <c r="B3831" i="6"/>
  <c r="B3843" i="6"/>
  <c r="B3855" i="6"/>
  <c r="B3867" i="6"/>
  <c r="C3979" i="6"/>
  <c r="C3967" i="6"/>
  <c r="C3955" i="6"/>
  <c r="C3943" i="6"/>
  <c r="C3931" i="6"/>
  <c r="C3919" i="6"/>
  <c r="C3907" i="6"/>
  <c r="C3895" i="6"/>
  <c r="C3883" i="6"/>
  <c r="C3871" i="6"/>
  <c r="C3859" i="6"/>
  <c r="C3847" i="6"/>
  <c r="C3835" i="6"/>
  <c r="C3823" i="6"/>
  <c r="C3811" i="6"/>
  <c r="C3799" i="6"/>
  <c r="C3787" i="6"/>
  <c r="C3775" i="6"/>
  <c r="C3763" i="6"/>
  <c r="C3751" i="6"/>
  <c r="C3739" i="6"/>
  <c r="C3727" i="6"/>
  <c r="C3715" i="6"/>
  <c r="C3703" i="6"/>
  <c r="C3691" i="6"/>
  <c r="C3678" i="6"/>
  <c r="C3642" i="6"/>
  <c r="C3606" i="6"/>
  <c r="C3570" i="6"/>
  <c r="C3534" i="6"/>
  <c r="C3498" i="6"/>
  <c r="C3462" i="6"/>
  <c r="C3426" i="6"/>
  <c r="C1755" i="6"/>
  <c r="C1683" i="6"/>
  <c r="C1611" i="6"/>
  <c r="C1539" i="6"/>
  <c r="D3688" i="6"/>
  <c r="E3688" i="6" s="1"/>
  <c r="D1528" i="6"/>
  <c r="E1528" i="6" s="1"/>
  <c r="K1751" i="6"/>
  <c r="I1751" i="6"/>
  <c r="J1751" i="6"/>
  <c r="H1751" i="6"/>
  <c r="G1751" i="6"/>
  <c r="F1751" i="6"/>
  <c r="D1751" i="6"/>
  <c r="E1751" i="6" s="1"/>
  <c r="C1751" i="6"/>
  <c r="K1739" i="6"/>
  <c r="I1739" i="6"/>
  <c r="J1739" i="6"/>
  <c r="H1739" i="6"/>
  <c r="G1739" i="6"/>
  <c r="F1739" i="6"/>
  <c r="D1739" i="6"/>
  <c r="E1739" i="6" s="1"/>
  <c r="C1739" i="6"/>
  <c r="K1727" i="6"/>
  <c r="I1727" i="6"/>
  <c r="J1727" i="6"/>
  <c r="H1727" i="6"/>
  <c r="G1727" i="6"/>
  <c r="F1727" i="6"/>
  <c r="D1727" i="6"/>
  <c r="E1727" i="6" s="1"/>
  <c r="C1727" i="6"/>
  <c r="K1715" i="6"/>
  <c r="I1715" i="6"/>
  <c r="J1715" i="6"/>
  <c r="H1715" i="6"/>
  <c r="G1715" i="6"/>
  <c r="F1715" i="6"/>
  <c r="D1715" i="6"/>
  <c r="E1715" i="6" s="1"/>
  <c r="C1715" i="6"/>
  <c r="K1703" i="6"/>
  <c r="I1703" i="6"/>
  <c r="J1703" i="6"/>
  <c r="H1703" i="6"/>
  <c r="G1703" i="6"/>
  <c r="F1703" i="6"/>
  <c r="D1703" i="6"/>
  <c r="E1703" i="6" s="1"/>
  <c r="C1703" i="6"/>
  <c r="K1691" i="6"/>
  <c r="I1691" i="6"/>
  <c r="J1691" i="6"/>
  <c r="H1691" i="6"/>
  <c r="G1691" i="6"/>
  <c r="F1691" i="6"/>
  <c r="D1691" i="6"/>
  <c r="E1691" i="6" s="1"/>
  <c r="C1691" i="6"/>
  <c r="K1679" i="6"/>
  <c r="I1679" i="6"/>
  <c r="J1679" i="6"/>
  <c r="H1679" i="6"/>
  <c r="G1679" i="6"/>
  <c r="F1679" i="6"/>
  <c r="D1679" i="6"/>
  <c r="E1679" i="6" s="1"/>
  <c r="C1679" i="6"/>
  <c r="K1667" i="6"/>
  <c r="I1667" i="6"/>
  <c r="J1667" i="6"/>
  <c r="H1667" i="6"/>
  <c r="G1667" i="6"/>
  <c r="F1667" i="6"/>
  <c r="D1667" i="6"/>
  <c r="E1667" i="6" s="1"/>
  <c r="C1667" i="6"/>
  <c r="K1655" i="6"/>
  <c r="I1655" i="6"/>
  <c r="J1655" i="6"/>
  <c r="H1655" i="6"/>
  <c r="G1655" i="6"/>
  <c r="F1655" i="6"/>
  <c r="D1655" i="6"/>
  <c r="E1655" i="6" s="1"/>
  <c r="C1655" i="6"/>
  <c r="K1643" i="6"/>
  <c r="I1643" i="6"/>
  <c r="J1643" i="6"/>
  <c r="H1643" i="6"/>
  <c r="G1643" i="6"/>
  <c r="F1643" i="6"/>
  <c r="D1643" i="6"/>
  <c r="E1643" i="6" s="1"/>
  <c r="C1643" i="6"/>
  <c r="K1631" i="6"/>
  <c r="I1631" i="6"/>
  <c r="J1631" i="6"/>
  <c r="H1631" i="6"/>
  <c r="G1631" i="6"/>
  <c r="F1631" i="6"/>
  <c r="D1631" i="6"/>
  <c r="E1631" i="6" s="1"/>
  <c r="C1631" i="6"/>
  <c r="K1619" i="6"/>
  <c r="I1619" i="6"/>
  <c r="J1619" i="6"/>
  <c r="H1619" i="6"/>
  <c r="G1619" i="6"/>
  <c r="F1619" i="6"/>
  <c r="D1619" i="6"/>
  <c r="E1619" i="6" s="1"/>
  <c r="C1619" i="6"/>
  <c r="K1607" i="6"/>
  <c r="I1607" i="6"/>
  <c r="J1607" i="6"/>
  <c r="H1607" i="6"/>
  <c r="G1607" i="6"/>
  <c r="F1607" i="6"/>
  <c r="D1607" i="6"/>
  <c r="E1607" i="6" s="1"/>
  <c r="C1607" i="6"/>
  <c r="K1595" i="6"/>
  <c r="I1595" i="6"/>
  <c r="J1595" i="6"/>
  <c r="H1595" i="6"/>
  <c r="G1595" i="6"/>
  <c r="F1595" i="6"/>
  <c r="D1595" i="6"/>
  <c r="E1595" i="6" s="1"/>
  <c r="C1595" i="6"/>
  <c r="K1583" i="6"/>
  <c r="I1583" i="6"/>
  <c r="J1583" i="6"/>
  <c r="H1583" i="6"/>
  <c r="G1583" i="6"/>
  <c r="F1583" i="6"/>
  <c r="D1583" i="6"/>
  <c r="E1583" i="6" s="1"/>
  <c r="C1583" i="6"/>
  <c r="K1571" i="6"/>
  <c r="I1571" i="6"/>
  <c r="J1571" i="6"/>
  <c r="H1571" i="6"/>
  <c r="G1571" i="6"/>
  <c r="F1571" i="6"/>
  <c r="D1571" i="6"/>
  <c r="E1571" i="6" s="1"/>
  <c r="C1571" i="6"/>
  <c r="K1559" i="6"/>
  <c r="I1559" i="6"/>
  <c r="J1559" i="6"/>
  <c r="H1559" i="6"/>
  <c r="G1559" i="6"/>
  <c r="F1559" i="6"/>
  <c r="D1559" i="6"/>
  <c r="E1559" i="6" s="1"/>
  <c r="C1559" i="6"/>
  <c r="K1547" i="6"/>
  <c r="I1547" i="6"/>
  <c r="J1547" i="6"/>
  <c r="H1547" i="6"/>
  <c r="G1547" i="6"/>
  <c r="F1547" i="6"/>
  <c r="D1547" i="6"/>
  <c r="E1547" i="6" s="1"/>
  <c r="C1547" i="6"/>
  <c r="K1535" i="6"/>
  <c r="I1535" i="6"/>
  <c r="J1535" i="6"/>
  <c r="H1535" i="6"/>
  <c r="G1535" i="6"/>
  <c r="F1535" i="6"/>
  <c r="D1535" i="6"/>
  <c r="E1535" i="6" s="1"/>
  <c r="C1535" i="6"/>
  <c r="K1523" i="6"/>
  <c r="I1523" i="6"/>
  <c r="J1523" i="6"/>
  <c r="H1523" i="6"/>
  <c r="G1523" i="6"/>
  <c r="F1523" i="6"/>
  <c r="D1523" i="6"/>
  <c r="E1523" i="6" s="1"/>
  <c r="C1523" i="6"/>
  <c r="K1511" i="6"/>
  <c r="I1511" i="6"/>
  <c r="J1511" i="6"/>
  <c r="H1511" i="6"/>
  <c r="G1511" i="6"/>
  <c r="F1511" i="6"/>
  <c r="D1511" i="6"/>
  <c r="E1511" i="6" s="1"/>
  <c r="C1511" i="6"/>
  <c r="K3986" i="6"/>
  <c r="I3986" i="6"/>
  <c r="J3986" i="6"/>
  <c r="H3986" i="6"/>
  <c r="G3986" i="6"/>
  <c r="F3986" i="6"/>
  <c r="D3986" i="6"/>
  <c r="E3986" i="6" s="1"/>
  <c r="K3974" i="6"/>
  <c r="I3974" i="6"/>
  <c r="J3974" i="6"/>
  <c r="H3974" i="6"/>
  <c r="G3974" i="6"/>
  <c r="F3974" i="6"/>
  <c r="D3974" i="6"/>
  <c r="E3974" i="6" s="1"/>
  <c r="K3962" i="6"/>
  <c r="I3962" i="6"/>
  <c r="J3962" i="6"/>
  <c r="H3962" i="6"/>
  <c r="G3962" i="6"/>
  <c r="F3962" i="6"/>
  <c r="D3962" i="6"/>
  <c r="E3962" i="6" s="1"/>
  <c r="K3950" i="6"/>
  <c r="I3950" i="6"/>
  <c r="J3950" i="6"/>
  <c r="H3950" i="6"/>
  <c r="G3950" i="6"/>
  <c r="F3950" i="6"/>
  <c r="D3950" i="6"/>
  <c r="E3950" i="6" s="1"/>
  <c r="K3938" i="6"/>
  <c r="I3938" i="6"/>
  <c r="J3938" i="6"/>
  <c r="H3938" i="6"/>
  <c r="G3938" i="6"/>
  <c r="F3938" i="6"/>
  <c r="D3938" i="6"/>
  <c r="E3938" i="6" s="1"/>
  <c r="K3926" i="6"/>
  <c r="I3926" i="6"/>
  <c r="J3926" i="6"/>
  <c r="H3926" i="6"/>
  <c r="G3926" i="6"/>
  <c r="F3926" i="6"/>
  <c r="D3926" i="6"/>
  <c r="E3926" i="6" s="1"/>
  <c r="K3914" i="6"/>
  <c r="I3914" i="6"/>
  <c r="J3914" i="6"/>
  <c r="H3914" i="6"/>
  <c r="G3914" i="6"/>
  <c r="F3914" i="6"/>
  <c r="D3914" i="6"/>
  <c r="E3914" i="6" s="1"/>
  <c r="K3902" i="6"/>
  <c r="I3902" i="6"/>
  <c r="J3902" i="6"/>
  <c r="H3902" i="6"/>
  <c r="G3902" i="6"/>
  <c r="F3902" i="6"/>
  <c r="D3902" i="6"/>
  <c r="E3902" i="6" s="1"/>
  <c r="K3890" i="6"/>
  <c r="I3890" i="6"/>
  <c r="J3890" i="6"/>
  <c r="H3890" i="6"/>
  <c r="G3890" i="6"/>
  <c r="F3890" i="6"/>
  <c r="D3890" i="6"/>
  <c r="E3890" i="6" s="1"/>
  <c r="K3878" i="6"/>
  <c r="I3878" i="6"/>
  <c r="J3878" i="6"/>
  <c r="H3878" i="6"/>
  <c r="G3878" i="6"/>
  <c r="F3878" i="6"/>
  <c r="D3878" i="6"/>
  <c r="E3878" i="6" s="1"/>
  <c r="K3866" i="6"/>
  <c r="I3866" i="6"/>
  <c r="J3866" i="6"/>
  <c r="H3866" i="6"/>
  <c r="G3866" i="6"/>
  <c r="F3866" i="6"/>
  <c r="D3866" i="6"/>
  <c r="E3866" i="6" s="1"/>
  <c r="K3854" i="6"/>
  <c r="I3854" i="6"/>
  <c r="J3854" i="6"/>
  <c r="H3854" i="6"/>
  <c r="G3854" i="6"/>
  <c r="F3854" i="6"/>
  <c r="D3854" i="6"/>
  <c r="E3854" i="6" s="1"/>
  <c r="K3842" i="6"/>
  <c r="I3842" i="6"/>
  <c r="J3842" i="6"/>
  <c r="H3842" i="6"/>
  <c r="G3842" i="6"/>
  <c r="F3842" i="6"/>
  <c r="D3842" i="6"/>
  <c r="E3842" i="6" s="1"/>
  <c r="K3830" i="6"/>
  <c r="I3830" i="6"/>
  <c r="J3830" i="6"/>
  <c r="H3830" i="6"/>
  <c r="G3830" i="6"/>
  <c r="F3830" i="6"/>
  <c r="D3830" i="6"/>
  <c r="E3830" i="6" s="1"/>
  <c r="K3818" i="6"/>
  <c r="I3818" i="6"/>
  <c r="J3818" i="6"/>
  <c r="H3818" i="6"/>
  <c r="G3818" i="6"/>
  <c r="F3818" i="6"/>
  <c r="D3818" i="6"/>
  <c r="E3818" i="6" s="1"/>
  <c r="K3806" i="6"/>
  <c r="I3806" i="6"/>
  <c r="J3806" i="6"/>
  <c r="H3806" i="6"/>
  <c r="G3806" i="6"/>
  <c r="F3806" i="6"/>
  <c r="D3806" i="6"/>
  <c r="E3806" i="6" s="1"/>
  <c r="K3794" i="6"/>
  <c r="I3794" i="6"/>
  <c r="J3794" i="6"/>
  <c r="H3794" i="6"/>
  <c r="G3794" i="6"/>
  <c r="F3794" i="6"/>
  <c r="D3794" i="6"/>
  <c r="E3794" i="6" s="1"/>
  <c r="K3782" i="6"/>
  <c r="I3782" i="6"/>
  <c r="J3782" i="6"/>
  <c r="H3782" i="6"/>
  <c r="G3782" i="6"/>
  <c r="F3782" i="6"/>
  <c r="D3782" i="6"/>
  <c r="E3782" i="6" s="1"/>
  <c r="K3770" i="6"/>
  <c r="I3770" i="6"/>
  <c r="J3770" i="6"/>
  <c r="H3770" i="6"/>
  <c r="G3770" i="6"/>
  <c r="F3770" i="6"/>
  <c r="D3770" i="6"/>
  <c r="E3770" i="6" s="1"/>
  <c r="K3758" i="6"/>
  <c r="I3758" i="6"/>
  <c r="J3758" i="6"/>
  <c r="H3758" i="6"/>
  <c r="G3758" i="6"/>
  <c r="F3758" i="6"/>
  <c r="D3758" i="6"/>
  <c r="E3758" i="6" s="1"/>
  <c r="K3746" i="6"/>
  <c r="I3746" i="6"/>
  <c r="J3746" i="6"/>
  <c r="H3746" i="6"/>
  <c r="G3746" i="6"/>
  <c r="F3746" i="6"/>
  <c r="D3746" i="6"/>
  <c r="E3746" i="6" s="1"/>
  <c r="K3734" i="6"/>
  <c r="I3734" i="6"/>
  <c r="J3734" i="6"/>
  <c r="H3734" i="6"/>
  <c r="G3734" i="6"/>
  <c r="F3734" i="6"/>
  <c r="D3734" i="6"/>
  <c r="E3734" i="6" s="1"/>
  <c r="K3722" i="6"/>
  <c r="I3722" i="6"/>
  <c r="J3722" i="6"/>
  <c r="H3722" i="6"/>
  <c r="G3722" i="6"/>
  <c r="F3722" i="6"/>
  <c r="D3722" i="6"/>
  <c r="E3722" i="6" s="1"/>
  <c r="K3710" i="6"/>
  <c r="I3710" i="6"/>
  <c r="J3710" i="6"/>
  <c r="H3710" i="6"/>
  <c r="G3710" i="6"/>
  <c r="F3710" i="6"/>
  <c r="D3710" i="6"/>
  <c r="E3710" i="6" s="1"/>
  <c r="K3698" i="6"/>
  <c r="I3698" i="6"/>
  <c r="J3698" i="6"/>
  <c r="H3698" i="6"/>
  <c r="G3698" i="6"/>
  <c r="F3698" i="6"/>
  <c r="D3698" i="6"/>
  <c r="E3698" i="6" s="1"/>
  <c r="K3686" i="6"/>
  <c r="I3686" i="6"/>
  <c r="J3686" i="6"/>
  <c r="H3686" i="6"/>
  <c r="G3686" i="6"/>
  <c r="F3686" i="6"/>
  <c r="D3686" i="6"/>
  <c r="E3686" i="6" s="1"/>
  <c r="K3674" i="6"/>
  <c r="I3674" i="6"/>
  <c r="J3674" i="6"/>
  <c r="H3674" i="6"/>
  <c r="G3674" i="6"/>
  <c r="F3674" i="6"/>
  <c r="D3674" i="6"/>
  <c r="E3674" i="6" s="1"/>
  <c r="K3662" i="6"/>
  <c r="I3662" i="6"/>
  <c r="J3662" i="6"/>
  <c r="H3662" i="6"/>
  <c r="G3662" i="6"/>
  <c r="F3662" i="6"/>
  <c r="D3662" i="6"/>
  <c r="E3662" i="6" s="1"/>
  <c r="K3650" i="6"/>
  <c r="I3650" i="6"/>
  <c r="J3650" i="6"/>
  <c r="H3650" i="6"/>
  <c r="G3650" i="6"/>
  <c r="F3650" i="6"/>
  <c r="D3650" i="6"/>
  <c r="E3650" i="6" s="1"/>
  <c r="K3638" i="6"/>
  <c r="I3638" i="6"/>
  <c r="J3638" i="6"/>
  <c r="H3638" i="6"/>
  <c r="G3638" i="6"/>
  <c r="F3638" i="6"/>
  <c r="D3638" i="6"/>
  <c r="E3638" i="6" s="1"/>
  <c r="K3626" i="6"/>
  <c r="I3626" i="6"/>
  <c r="J3626" i="6"/>
  <c r="H3626" i="6"/>
  <c r="G3626" i="6"/>
  <c r="F3626" i="6"/>
  <c r="D3626" i="6"/>
  <c r="E3626" i="6" s="1"/>
  <c r="K3614" i="6"/>
  <c r="I3614" i="6"/>
  <c r="J3614" i="6"/>
  <c r="H3614" i="6"/>
  <c r="G3614" i="6"/>
  <c r="F3614" i="6"/>
  <c r="D3614" i="6"/>
  <c r="E3614" i="6" s="1"/>
  <c r="K3602" i="6"/>
  <c r="I3602" i="6"/>
  <c r="J3602" i="6"/>
  <c r="H3602" i="6"/>
  <c r="G3602" i="6"/>
  <c r="F3602" i="6"/>
  <c r="D3602" i="6"/>
  <c r="E3602" i="6" s="1"/>
  <c r="K3590" i="6"/>
  <c r="I3590" i="6"/>
  <c r="J3590" i="6"/>
  <c r="H3590" i="6"/>
  <c r="G3590" i="6"/>
  <c r="F3590" i="6"/>
  <c r="D3590" i="6"/>
  <c r="E3590" i="6" s="1"/>
  <c r="K3578" i="6"/>
  <c r="I3578" i="6"/>
  <c r="J3578" i="6"/>
  <c r="H3578" i="6"/>
  <c r="G3578" i="6"/>
  <c r="F3578" i="6"/>
  <c r="D3578" i="6"/>
  <c r="E3578" i="6" s="1"/>
  <c r="K3566" i="6"/>
  <c r="I3566" i="6"/>
  <c r="J3566" i="6"/>
  <c r="H3566" i="6"/>
  <c r="G3566" i="6"/>
  <c r="F3566" i="6"/>
  <c r="D3566" i="6"/>
  <c r="E3566" i="6" s="1"/>
  <c r="K3554" i="6"/>
  <c r="I3554" i="6"/>
  <c r="J3554" i="6"/>
  <c r="H3554" i="6"/>
  <c r="G3554" i="6"/>
  <c r="F3554" i="6"/>
  <c r="D3554" i="6"/>
  <c r="E3554" i="6" s="1"/>
  <c r="K3542" i="6"/>
  <c r="I3542" i="6"/>
  <c r="J3542" i="6"/>
  <c r="H3542" i="6"/>
  <c r="G3542" i="6"/>
  <c r="F3542" i="6"/>
  <c r="D3542" i="6"/>
  <c r="E3542" i="6" s="1"/>
  <c r="K3530" i="6"/>
  <c r="I3530" i="6"/>
  <c r="J3530" i="6"/>
  <c r="H3530" i="6"/>
  <c r="G3530" i="6"/>
  <c r="F3530" i="6"/>
  <c r="D3530" i="6"/>
  <c r="E3530" i="6" s="1"/>
  <c r="K3518" i="6"/>
  <c r="I3518" i="6"/>
  <c r="J3518" i="6"/>
  <c r="H3518" i="6"/>
  <c r="G3518" i="6"/>
  <c r="F3518" i="6"/>
  <c r="D3518" i="6"/>
  <c r="E3518" i="6" s="1"/>
  <c r="K3506" i="6"/>
  <c r="I3506" i="6"/>
  <c r="J3506" i="6"/>
  <c r="H3506" i="6"/>
  <c r="G3506" i="6"/>
  <c r="F3506" i="6"/>
  <c r="D3506" i="6"/>
  <c r="E3506" i="6" s="1"/>
  <c r="K3494" i="6"/>
  <c r="I3494" i="6"/>
  <c r="J3494" i="6"/>
  <c r="H3494" i="6"/>
  <c r="G3494" i="6"/>
  <c r="F3494" i="6"/>
  <c r="D3494" i="6"/>
  <c r="E3494" i="6" s="1"/>
  <c r="K3482" i="6"/>
  <c r="I3482" i="6"/>
  <c r="J3482" i="6"/>
  <c r="H3482" i="6"/>
  <c r="G3482" i="6"/>
  <c r="F3482" i="6"/>
  <c r="D3482" i="6"/>
  <c r="E3482" i="6" s="1"/>
  <c r="K3470" i="6"/>
  <c r="I3470" i="6"/>
  <c r="J3470" i="6"/>
  <c r="H3470" i="6"/>
  <c r="G3470" i="6"/>
  <c r="F3470" i="6"/>
  <c r="D3470" i="6"/>
  <c r="E3470" i="6" s="1"/>
  <c r="K3458" i="6"/>
  <c r="I3458" i="6"/>
  <c r="J3458" i="6"/>
  <c r="H3458" i="6"/>
  <c r="G3458" i="6"/>
  <c r="F3458" i="6"/>
  <c r="D3458" i="6"/>
  <c r="E3458" i="6" s="1"/>
  <c r="K3446" i="6"/>
  <c r="I3446" i="6"/>
  <c r="J3446" i="6"/>
  <c r="H3446" i="6"/>
  <c r="G3446" i="6"/>
  <c r="F3446" i="6"/>
  <c r="D3446" i="6"/>
  <c r="E3446" i="6" s="1"/>
  <c r="K3434" i="6"/>
  <c r="I3434" i="6"/>
  <c r="J3434" i="6"/>
  <c r="H3434" i="6"/>
  <c r="G3434" i="6"/>
  <c r="F3434" i="6"/>
  <c r="D3434" i="6"/>
  <c r="E3434" i="6" s="1"/>
  <c r="K3422" i="6"/>
  <c r="I3422" i="6"/>
  <c r="J3422" i="6"/>
  <c r="H3422" i="6"/>
  <c r="G3422" i="6"/>
  <c r="F3422" i="6"/>
  <c r="D3422" i="6"/>
  <c r="E3422" i="6" s="1"/>
  <c r="K3410" i="6"/>
  <c r="I3410" i="6"/>
  <c r="J3410" i="6"/>
  <c r="H3410" i="6"/>
  <c r="G3410" i="6"/>
  <c r="F3410" i="6"/>
  <c r="D3410" i="6"/>
  <c r="E3410" i="6" s="1"/>
  <c r="B1504" i="6"/>
  <c r="B1516" i="6"/>
  <c r="B1528" i="6"/>
  <c r="B1540" i="6"/>
  <c r="B1552" i="6"/>
  <c r="B1564" i="6"/>
  <c r="B1576" i="6"/>
  <c r="B1588" i="6"/>
  <c r="B1600" i="6"/>
  <c r="B1612" i="6"/>
  <c r="B1624" i="6"/>
  <c r="B1636" i="6"/>
  <c r="B1648" i="6"/>
  <c r="B1660" i="6"/>
  <c r="B1672" i="6"/>
  <c r="B1684" i="6"/>
  <c r="B1696" i="6"/>
  <c r="B1708" i="6"/>
  <c r="B1720" i="6"/>
  <c r="B1732" i="6"/>
  <c r="B1744" i="6"/>
  <c r="B1756" i="6"/>
  <c r="B3400" i="6"/>
  <c r="B3412" i="6"/>
  <c r="B3424" i="6"/>
  <c r="B3436" i="6"/>
  <c r="B3448" i="6"/>
  <c r="B3460" i="6"/>
  <c r="B3472" i="6"/>
  <c r="B3484" i="6"/>
  <c r="B3496" i="6"/>
  <c r="B3508" i="6"/>
  <c r="B3520" i="6"/>
  <c r="B3532" i="6"/>
  <c r="B3544" i="6"/>
  <c r="B3556" i="6"/>
  <c r="B3568" i="6"/>
  <c r="B3580" i="6"/>
  <c r="B3592" i="6"/>
  <c r="B3604" i="6"/>
  <c r="B3616" i="6"/>
  <c r="B3628" i="6"/>
  <c r="B3640" i="6"/>
  <c r="B3652" i="6"/>
  <c r="B3664" i="6"/>
  <c r="B3676" i="6"/>
  <c r="B3688" i="6"/>
  <c r="B3700" i="6"/>
  <c r="B3712" i="6"/>
  <c r="B3724" i="6"/>
  <c r="B3736" i="6"/>
  <c r="B3748" i="6"/>
  <c r="B3760" i="6"/>
  <c r="B3772" i="6"/>
  <c r="B3784" i="6"/>
  <c r="B3796" i="6"/>
  <c r="B3808" i="6"/>
  <c r="B3820" i="6"/>
  <c r="B3832" i="6"/>
  <c r="B3844" i="6"/>
  <c r="B3856" i="6"/>
  <c r="B3868" i="6"/>
  <c r="B3880" i="6"/>
  <c r="B3892" i="6"/>
  <c r="B3904" i="6"/>
  <c r="B3916" i="6"/>
  <c r="B3928" i="6"/>
  <c r="B3940" i="6"/>
  <c r="B3952" i="6"/>
  <c r="B3964" i="6"/>
  <c r="B3976" i="6"/>
  <c r="B3988" i="6"/>
  <c r="C3978" i="6"/>
  <c r="C3966" i="6"/>
  <c r="C3954" i="6"/>
  <c r="C3942" i="6"/>
  <c r="C3930" i="6"/>
  <c r="C3918" i="6"/>
  <c r="C3906" i="6"/>
  <c r="C3894" i="6"/>
  <c r="C3882" i="6"/>
  <c r="C3870" i="6"/>
  <c r="C3858" i="6"/>
  <c r="C3846" i="6"/>
  <c r="C3834" i="6"/>
  <c r="C3822" i="6"/>
  <c r="C3810" i="6"/>
  <c r="C3798" i="6"/>
  <c r="C3786" i="6"/>
  <c r="C3774" i="6"/>
  <c r="C3762" i="6"/>
  <c r="C3750" i="6"/>
  <c r="C3738" i="6"/>
  <c r="C3726" i="6"/>
  <c r="C3714" i="6"/>
  <c r="C3702" i="6"/>
  <c r="C3690" i="6"/>
  <c r="C3676" i="6"/>
  <c r="C3640" i="6"/>
  <c r="C3604" i="6"/>
  <c r="C3568" i="6"/>
  <c r="C3532" i="6"/>
  <c r="C3496" i="6"/>
  <c r="C3460" i="6"/>
  <c r="C3424" i="6"/>
  <c r="C3405" i="6"/>
  <c r="C1754" i="6"/>
  <c r="C1682" i="6"/>
  <c r="C1610" i="6"/>
  <c r="C1538" i="6"/>
  <c r="D3687" i="6"/>
  <c r="E3687" i="6" s="1"/>
  <c r="D1527" i="6"/>
  <c r="E1527" i="6" s="1"/>
  <c r="K1" i="12" l="1"/>
  <c r="E3" i="7"/>
  <c r="E2" i="6"/>
  <c r="I2" i="12" s="1"/>
  <c r="H2" i="12"/>
  <c r="E4" i="7"/>
  <c r="G340" i="10"/>
  <c r="H340" i="10" s="1"/>
  <c r="F341" i="10" s="1"/>
  <c r="M1" i="12" l="1"/>
  <c r="L1" i="12"/>
  <c r="G341" i="10"/>
  <c r="H341" i="10" s="1"/>
  <c r="F342" i="10" s="1"/>
  <c r="G342" i="10" l="1"/>
  <c r="H342" i="10" s="1"/>
  <c r="F343" i="10" s="1"/>
  <c r="G343" i="10" l="1"/>
  <c r="H343" i="10" s="1"/>
  <c r="F344" i="10" s="1"/>
  <c r="G344" i="10" l="1"/>
  <c r="H344" i="10" s="1"/>
  <c r="F345" i="10" s="1"/>
  <c r="G345" i="10" l="1"/>
  <c r="H345" i="10" s="1"/>
  <c r="F346" i="10" s="1"/>
  <c r="G346" i="10" l="1"/>
  <c r="H346" i="10" s="1"/>
  <c r="F347" i="10" s="1"/>
  <c r="G347" i="10" l="1"/>
  <c r="H347" i="10" s="1"/>
  <c r="F348" i="10" s="1"/>
  <c r="G348" i="10" l="1"/>
  <c r="H348" i="10" s="1"/>
  <c r="F349" i="10" s="1"/>
  <c r="G349" i="10" l="1"/>
  <c r="H349" i="10" s="1"/>
  <c r="F350" i="10" s="1"/>
  <c r="G350" i="10" l="1"/>
  <c r="H350" i="10" s="1"/>
  <c r="F351" i="10" s="1"/>
  <c r="G351" i="10" l="1"/>
  <c r="H351" i="10" s="1"/>
  <c r="F352" i="10" s="1"/>
  <c r="G352" i="10" l="1"/>
  <c r="H352" i="10" s="1"/>
  <c r="F353" i="10" s="1"/>
  <c r="G353" i="10" l="1"/>
  <c r="H353" i="10" s="1"/>
  <c r="F354" i="10" s="1"/>
  <c r="G354" i="10" l="1"/>
  <c r="H354" i="10" s="1"/>
  <c r="F355" i="10" s="1"/>
  <c r="G355" i="10" l="1"/>
  <c r="H355" i="10" s="1"/>
  <c r="F356" i="10" s="1"/>
  <c r="G356" i="10" l="1"/>
  <c r="H356" i="10" s="1"/>
  <c r="F357" i="10" s="1"/>
  <c r="G357" i="10" l="1"/>
  <c r="H357" i="10" s="1"/>
  <c r="F358" i="10" s="1"/>
  <c r="G358" i="10" l="1"/>
  <c r="H358" i="10" s="1"/>
  <c r="F359" i="10" s="1"/>
  <c r="G359" i="10" l="1"/>
  <c r="H359" i="10" s="1"/>
  <c r="F360" i="10" s="1"/>
  <c r="G360" i="10" l="1"/>
  <c r="H360" i="10" s="1"/>
  <c r="F361" i="10" s="1"/>
  <c r="G361" i="10" l="1"/>
  <c r="H361" i="10" s="1"/>
  <c r="F362" i="10" s="1"/>
  <c r="G362" i="10" l="1"/>
  <c r="H362" i="10" s="1"/>
  <c r="F363" i="10" s="1"/>
  <c r="G363" i="10" l="1"/>
  <c r="H363" i="10" s="1"/>
  <c r="F364" i="10" s="1"/>
  <c r="G364" i="10" l="1"/>
  <c r="H364" i="10" s="1"/>
  <c r="F365" i="10" s="1"/>
  <c r="G365" i="10" l="1"/>
  <c r="H365" i="10" s="1"/>
  <c r="F366" i="10" s="1"/>
  <c r="G366" i="10" l="1"/>
  <c r="H366" i="10" s="1"/>
  <c r="F367" i="10" s="1"/>
  <c r="G367" i="10" l="1"/>
  <c r="H367" i="10"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947BB9A-F0B8-4E89-A259-44B9EE202F09}" keepAlive="1" interval="30" name="Query - BTC" description="Connection to the 'BTC' query in the workbook." type="5" refreshedVersion="6" background="1" saveData="1">
    <dbPr connection="Provider=Microsoft.Mashup.OleDb.1;Data Source=$Workbook$;Location=BTC;Extended Properties=&quot;&quot;" command="SELECT * FROM [BTC]"/>
  </connection>
  <connection id="2" xr16:uid="{6DA76358-5CD9-4F89-ADAC-55C31BF4AD39}" keepAlive="1" interval="30" name="Query - USD" description="Connection to the 'USD' query in the workbook." type="5" refreshedVersion="6" background="1" saveData="1">
    <dbPr connection="Provider=Microsoft.Mashup.OleDb.1;Data Source=$Workbook$;Location=USD;Extended Properties=&quot;&quot;" command="SELECT * FROM [USD]"/>
  </connection>
</connections>
</file>

<file path=xl/sharedStrings.xml><?xml version="1.0" encoding="utf-8"?>
<sst xmlns="http://schemas.openxmlformats.org/spreadsheetml/2006/main" count="18394" uniqueCount="7585">
  <si>
    <t>KEY</t>
  </si>
  <si>
    <t>https://pro-api.coinmarketcap.com/v1/cryptocurrency/listings/latest?start=1&amp;limit=5000&amp;convert=USD&amp;CMC_PRO_API_KEY=</t>
  </si>
  <si>
    <t>BTC</t>
  </si>
  <si>
    <t>USD</t>
  </si>
  <si>
    <t>BTCAPI</t>
  </si>
  <si>
    <t>USDAPI</t>
  </si>
  <si>
    <t>https://pro-api.coinmarketcap.com/v1/cryptocurrency/listings/latest?start=1&amp;limit=5000&amp;convert=BTC&amp;CMC_PRO_API_KEY=</t>
  </si>
  <si>
    <t>Name</t>
  </si>
  <si>
    <t>Bitcoin</t>
  </si>
  <si>
    <t>Ethereum</t>
  </si>
  <si>
    <t>ETH</t>
  </si>
  <si>
    <t>Tether</t>
  </si>
  <si>
    <t>USDT</t>
  </si>
  <si>
    <t>XRP</t>
  </si>
  <si>
    <t>Polkadot</t>
  </si>
  <si>
    <t>DOT</t>
  </si>
  <si>
    <t>Cardano</t>
  </si>
  <si>
    <t>ADA</t>
  </si>
  <si>
    <t>Chainlink</t>
  </si>
  <si>
    <t>LINK</t>
  </si>
  <si>
    <t>Litecoin</t>
  </si>
  <si>
    <t>LTC</t>
  </si>
  <si>
    <t>Binance Coin</t>
  </si>
  <si>
    <t>BNB</t>
  </si>
  <si>
    <t>Bitcoin Cash</t>
  </si>
  <si>
    <t>BCH</t>
  </si>
  <si>
    <t>Stellar</t>
  </si>
  <si>
    <t>XLM</t>
  </si>
  <si>
    <t>USD Coin</t>
  </si>
  <si>
    <t>USDC</t>
  </si>
  <si>
    <t>Uniswap</t>
  </si>
  <si>
    <t>UNI</t>
  </si>
  <si>
    <t>Dogecoin</t>
  </si>
  <si>
    <t>DOGE</t>
  </si>
  <si>
    <t>Wrapped Bitcoin</t>
  </si>
  <si>
    <t>WBTC</t>
  </si>
  <si>
    <t>Aave</t>
  </si>
  <si>
    <t>AAVE</t>
  </si>
  <si>
    <t>Bitcoin SV</t>
  </si>
  <si>
    <t>BSV</t>
  </si>
  <si>
    <t>EOS</t>
  </si>
  <si>
    <t>Monero</t>
  </si>
  <si>
    <t>XMR</t>
  </si>
  <si>
    <t>NEM</t>
  </si>
  <si>
    <t>XEM</t>
  </si>
  <si>
    <t>TRON</t>
  </si>
  <si>
    <t>TRX</t>
  </si>
  <si>
    <t>Tezos</t>
  </si>
  <si>
    <t>XTZ</t>
  </si>
  <si>
    <t>Synthetix</t>
  </si>
  <si>
    <t>SNX</t>
  </si>
  <si>
    <t>THETA</t>
  </si>
  <si>
    <t>Cosmos</t>
  </si>
  <si>
    <t>ATOM</t>
  </si>
  <si>
    <t>VeChain</t>
  </si>
  <si>
    <t>VET</t>
  </si>
  <si>
    <t>Dai</t>
  </si>
  <si>
    <t>DAI</t>
  </si>
  <si>
    <t>Neo</t>
  </si>
  <si>
    <t>NEO</t>
  </si>
  <si>
    <t>Compound</t>
  </si>
  <si>
    <t>COMP</t>
  </si>
  <si>
    <t>SushiSwap</t>
  </si>
  <si>
    <t>SUSHI</t>
  </si>
  <si>
    <t>Maker</t>
  </si>
  <si>
    <t>MKR</t>
  </si>
  <si>
    <t>Binance USD</t>
  </si>
  <si>
    <t>BUSD</t>
  </si>
  <si>
    <t>Crypto.com Coin</t>
  </si>
  <si>
    <t>CRO</t>
  </si>
  <si>
    <t>Huobi Token</t>
  </si>
  <si>
    <t>HT</t>
  </si>
  <si>
    <t>UNUS SED LEO</t>
  </si>
  <si>
    <t>LEO</t>
  </si>
  <si>
    <t>Solana</t>
  </si>
  <si>
    <t>SOL</t>
  </si>
  <si>
    <t>IOTA</t>
  </si>
  <si>
    <t>MIOTA</t>
  </si>
  <si>
    <t>Elrond</t>
  </si>
  <si>
    <t>EGLD</t>
  </si>
  <si>
    <t>Celsius</t>
  </si>
  <si>
    <t>CEL</t>
  </si>
  <si>
    <t>FTX Token</t>
  </si>
  <si>
    <t>FTT</t>
  </si>
  <si>
    <t>Filecoin</t>
  </si>
  <si>
    <t>FIL</t>
  </si>
  <si>
    <t>Dash</t>
  </si>
  <si>
    <t>DASH</t>
  </si>
  <si>
    <t>The Graph</t>
  </si>
  <si>
    <t>GRT</t>
  </si>
  <si>
    <t>Avalanche</t>
  </si>
  <si>
    <t>AVAX</t>
  </si>
  <si>
    <t>Revain</t>
  </si>
  <si>
    <t>REV</t>
  </si>
  <si>
    <t>Zcash</t>
  </si>
  <si>
    <t>ZEC</t>
  </si>
  <si>
    <t>yearn.finance</t>
  </si>
  <si>
    <t>YFI</t>
  </si>
  <si>
    <t>Terra</t>
  </si>
  <si>
    <t>LUNA</t>
  </si>
  <si>
    <t>Ethereum Classic</t>
  </si>
  <si>
    <t>ETC</t>
  </si>
  <si>
    <t>Kusama</t>
  </si>
  <si>
    <t>KSM</t>
  </si>
  <si>
    <t>Decred</t>
  </si>
  <si>
    <t>DCR</t>
  </si>
  <si>
    <t>Zilliqa</t>
  </si>
  <si>
    <t>ZIL</t>
  </si>
  <si>
    <t>Algorand</t>
  </si>
  <si>
    <t>ALGO</t>
  </si>
  <si>
    <t>Waves</t>
  </si>
  <si>
    <t>WAVES</t>
  </si>
  <si>
    <t>THORChain</t>
  </si>
  <si>
    <t>RUNE</t>
  </si>
  <si>
    <t>Voyager Token</t>
  </si>
  <si>
    <t>VGX</t>
  </si>
  <si>
    <t>Hedera Hashgraph</t>
  </si>
  <si>
    <t>HBAR</t>
  </si>
  <si>
    <t>Loopring</t>
  </si>
  <si>
    <t>LRC</t>
  </si>
  <si>
    <t>NEAR Protocol</t>
  </si>
  <si>
    <t>NEAR</t>
  </si>
  <si>
    <t>UMA</t>
  </si>
  <si>
    <t>OMG Network</t>
  </si>
  <si>
    <t>OMG</t>
  </si>
  <si>
    <t>SwissBorg</t>
  </si>
  <si>
    <t>CHSB</t>
  </si>
  <si>
    <t>1inch</t>
  </si>
  <si>
    <t>1INCH</t>
  </si>
  <si>
    <t>renBTC</t>
  </si>
  <si>
    <t>RENBTC</t>
  </si>
  <si>
    <t>Ren</t>
  </si>
  <si>
    <t>REN</t>
  </si>
  <si>
    <t>Curve DAO Token</t>
  </si>
  <si>
    <t>CRV</t>
  </si>
  <si>
    <t>HedgeTrade</t>
  </si>
  <si>
    <t>HEDG</t>
  </si>
  <si>
    <t>Celo</t>
  </si>
  <si>
    <t>CELO</t>
  </si>
  <si>
    <t>Nexo</t>
  </si>
  <si>
    <t>NEXO</t>
  </si>
  <si>
    <t>0x</t>
  </si>
  <si>
    <t>ZRX</t>
  </si>
  <si>
    <t>Ontology</t>
  </si>
  <si>
    <t>ONT</t>
  </si>
  <si>
    <t>Nano</t>
  </si>
  <si>
    <t>NANO</t>
  </si>
  <si>
    <t>Basic Attention Token</t>
  </si>
  <si>
    <t>BAT</t>
  </si>
  <si>
    <t>HUSD</t>
  </si>
  <si>
    <t>ICON</t>
  </si>
  <si>
    <t>ICX</t>
  </si>
  <si>
    <t>TrueUSD</t>
  </si>
  <si>
    <t>TUSD</t>
  </si>
  <si>
    <t>DigiByte</t>
  </si>
  <si>
    <t>DGB</t>
  </si>
  <si>
    <t>Quant</t>
  </si>
  <si>
    <t>QNT</t>
  </si>
  <si>
    <t>Horizen</t>
  </si>
  <si>
    <t>ZEN</t>
  </si>
  <si>
    <t>BitTorrent</t>
  </si>
  <si>
    <t>BTT</t>
  </si>
  <si>
    <t>Alpha Finance Lab</t>
  </si>
  <si>
    <t>ALPHA</t>
  </si>
  <si>
    <t>OKB</t>
  </si>
  <si>
    <t>Qtum</t>
  </si>
  <si>
    <t>QTUM</t>
  </si>
  <si>
    <t>Reserve Rights</t>
  </si>
  <si>
    <t>RSR</t>
  </si>
  <si>
    <t>Stacks</t>
  </si>
  <si>
    <t>STX</t>
  </si>
  <si>
    <t>Siacoin</t>
  </si>
  <si>
    <t>SC</t>
  </si>
  <si>
    <t>PancakeSwap</t>
  </si>
  <si>
    <t>CAKE</t>
  </si>
  <si>
    <t>Enjin Coin</t>
  </si>
  <si>
    <t>ENJ</t>
  </si>
  <si>
    <t>Fantom</t>
  </si>
  <si>
    <t>FTM</t>
  </si>
  <si>
    <t>Ampleforth</t>
  </si>
  <si>
    <t>AMPL</t>
  </si>
  <si>
    <t>Flow (Dapper Labs)</t>
  </si>
  <si>
    <t>FLOW</t>
  </si>
  <si>
    <t>Kyber Network</t>
  </si>
  <si>
    <t>KNC</t>
  </si>
  <si>
    <t>TerraUSD</t>
  </si>
  <si>
    <t>UST</t>
  </si>
  <si>
    <t>Verge</t>
  </si>
  <si>
    <t>XVG</t>
  </si>
  <si>
    <t>IOST</t>
  </si>
  <si>
    <t>FunFair</t>
  </si>
  <si>
    <t>FUN</t>
  </si>
  <si>
    <t>Paxos Standard</t>
  </si>
  <si>
    <t>PAX</t>
  </si>
  <si>
    <t>Decentraland</t>
  </si>
  <si>
    <t>MANA</t>
  </si>
  <si>
    <t>Bitcoin BEP2</t>
  </si>
  <si>
    <t>BTCB</t>
  </si>
  <si>
    <t>Bancor</t>
  </si>
  <si>
    <t>BNT</t>
  </si>
  <si>
    <t>Band Protocol</t>
  </si>
  <si>
    <t>BAND</t>
  </si>
  <si>
    <t>Ocean Protocol</t>
  </si>
  <si>
    <t>OCEAN</t>
  </si>
  <si>
    <t>Energy Web Token</t>
  </si>
  <si>
    <t>EWT</t>
  </si>
  <si>
    <t>Balancer</t>
  </si>
  <si>
    <t>BAL</t>
  </si>
  <si>
    <t>Ravencoin</t>
  </si>
  <si>
    <t>RVN</t>
  </si>
  <si>
    <t>Matic Network</t>
  </si>
  <si>
    <t>MATIC</t>
  </si>
  <si>
    <t>Augur</t>
  </si>
  <si>
    <t>REP</t>
  </si>
  <si>
    <t>Bitcoin Gold</t>
  </si>
  <si>
    <t>BTG</t>
  </si>
  <si>
    <t>MaidSafeCoin</t>
  </si>
  <si>
    <t>MAID</t>
  </si>
  <si>
    <t>Lisk</t>
  </si>
  <si>
    <t>LSK</t>
  </si>
  <si>
    <t>Status</t>
  </si>
  <si>
    <t>SNT</t>
  </si>
  <si>
    <t>Aragon</t>
  </si>
  <si>
    <t>ANT</t>
  </si>
  <si>
    <t>Gnosis</t>
  </si>
  <si>
    <t>GNO</t>
  </si>
  <si>
    <t>Arweave</t>
  </si>
  <si>
    <t>AR</t>
  </si>
  <si>
    <t>Helium</t>
  </si>
  <si>
    <t>HNT</t>
  </si>
  <si>
    <t>Injective Protocol</t>
  </si>
  <si>
    <t>INJ</t>
  </si>
  <si>
    <t>ABBC Coin</t>
  </si>
  <si>
    <t>ABBC</t>
  </si>
  <si>
    <t>Theta Fuel</t>
  </si>
  <si>
    <t>TFUEL</t>
  </si>
  <si>
    <t>Serum</t>
  </si>
  <si>
    <t>SRM</t>
  </si>
  <si>
    <t>ZB Token</t>
  </si>
  <si>
    <t>ZB</t>
  </si>
  <si>
    <t>Nervos Network</t>
  </si>
  <si>
    <t>CKB</t>
  </si>
  <si>
    <t>Orchid</t>
  </si>
  <si>
    <t>OXT</t>
  </si>
  <si>
    <t>Unibright</t>
  </si>
  <si>
    <t>UBT</t>
  </si>
  <si>
    <t>Bitcoin Diamond</t>
  </si>
  <si>
    <t>BCD</t>
  </si>
  <si>
    <t>Numeraire</t>
  </si>
  <si>
    <t>NMR</t>
  </si>
  <si>
    <t>Holo</t>
  </si>
  <si>
    <t>HOT</t>
  </si>
  <si>
    <t>BitShares</t>
  </si>
  <si>
    <t>BTS</t>
  </si>
  <si>
    <t>Chiliz</t>
  </si>
  <si>
    <t>CHZ</t>
  </si>
  <si>
    <t>Utrust</t>
  </si>
  <si>
    <t>UTK</t>
  </si>
  <si>
    <t>Golem</t>
  </si>
  <si>
    <t>GLM</t>
  </si>
  <si>
    <t>PAX Gold</t>
  </si>
  <si>
    <t>PAXG</t>
  </si>
  <si>
    <t>Kava.io</t>
  </si>
  <si>
    <t>KAVA</t>
  </si>
  <si>
    <t>RSK Infrastructure Framework</t>
  </si>
  <si>
    <t>RIF</t>
  </si>
  <si>
    <t>Storj</t>
  </si>
  <si>
    <t>STORJ</t>
  </si>
  <si>
    <t>NuCypher</t>
  </si>
  <si>
    <t>NU</t>
  </si>
  <si>
    <t>IoTeX</t>
  </si>
  <si>
    <t>IOTX</t>
  </si>
  <si>
    <t>Swipe</t>
  </si>
  <si>
    <t>SXP</t>
  </si>
  <si>
    <t>Morpheus.Network</t>
  </si>
  <si>
    <t>MRPH</t>
  </si>
  <si>
    <t>TomoChain</t>
  </si>
  <si>
    <t>TOMO</t>
  </si>
  <si>
    <t>MonaCoin</t>
  </si>
  <si>
    <t>MONA</t>
  </si>
  <si>
    <t>Civic</t>
  </si>
  <si>
    <t>CVC</t>
  </si>
  <si>
    <t>iExec RLC</t>
  </si>
  <si>
    <t>RLC</t>
  </si>
  <si>
    <t>Bytom</t>
  </si>
  <si>
    <t>BTM</t>
  </si>
  <si>
    <t>Pundi X</t>
  </si>
  <si>
    <t>NPXS</t>
  </si>
  <si>
    <t>KuCoin Token</t>
  </si>
  <si>
    <t>KCS</t>
  </si>
  <si>
    <t>Venus</t>
  </si>
  <si>
    <t>XVS</t>
  </si>
  <si>
    <t>CyberVein</t>
  </si>
  <si>
    <t>CVT</t>
  </si>
  <si>
    <t>Oasis Network</t>
  </si>
  <si>
    <t>ROSE</t>
  </si>
  <si>
    <t>Velas</t>
  </si>
  <si>
    <t>VLX</t>
  </si>
  <si>
    <t>Komodo</t>
  </si>
  <si>
    <t>KMD</t>
  </si>
  <si>
    <t>Kin</t>
  </si>
  <si>
    <t>KIN</t>
  </si>
  <si>
    <t>Fetch.ai</t>
  </si>
  <si>
    <t>FET</t>
  </si>
  <si>
    <t>Harmony</t>
  </si>
  <si>
    <t>ONE</t>
  </si>
  <si>
    <t>Populous</t>
  </si>
  <si>
    <t>PPT</t>
  </si>
  <si>
    <t>district0x</t>
  </si>
  <si>
    <t>DNT</t>
  </si>
  <si>
    <t>Travala.com</t>
  </si>
  <si>
    <t>AVA</t>
  </si>
  <si>
    <t>Ardor</t>
  </si>
  <si>
    <t>ARDR</t>
  </si>
  <si>
    <t>aelf</t>
  </si>
  <si>
    <t>ELF</t>
  </si>
  <si>
    <t>Secret</t>
  </si>
  <si>
    <t>SCRT</t>
  </si>
  <si>
    <t>Ankr</t>
  </si>
  <si>
    <t>ANKR</t>
  </si>
  <si>
    <t>Keep3rV1</t>
  </si>
  <si>
    <t>KP3R</t>
  </si>
  <si>
    <t>Energi</t>
  </si>
  <si>
    <t>NRG</t>
  </si>
  <si>
    <t>JUST</t>
  </si>
  <si>
    <t>JST</t>
  </si>
  <si>
    <t>Steem</t>
  </si>
  <si>
    <t>STEEM</t>
  </si>
  <si>
    <t>Wanchain</t>
  </si>
  <si>
    <t>WAN</t>
  </si>
  <si>
    <t>Opium</t>
  </si>
  <si>
    <t>OPIUM</t>
  </si>
  <si>
    <t>DFI.Money</t>
  </si>
  <si>
    <t>YFII</t>
  </si>
  <si>
    <t>ReddCoin</t>
  </si>
  <si>
    <t>RDD</t>
  </si>
  <si>
    <t>Syntropy</t>
  </si>
  <si>
    <t>NOIA</t>
  </si>
  <si>
    <t>TrustSwap</t>
  </si>
  <si>
    <t>SWAP</t>
  </si>
  <si>
    <t>SingularityNET</t>
  </si>
  <si>
    <t>AGI</t>
  </si>
  <si>
    <t>Stratis</t>
  </si>
  <si>
    <t>STRAX</t>
  </si>
  <si>
    <t>Wrapped NXM</t>
  </si>
  <si>
    <t>WNXM</t>
  </si>
  <si>
    <t>DxChain Token</t>
  </si>
  <si>
    <t>DX</t>
  </si>
  <si>
    <t>Mainframe</t>
  </si>
  <si>
    <t>MFT</t>
  </si>
  <si>
    <t>xDai</t>
  </si>
  <si>
    <t>STAKE</t>
  </si>
  <si>
    <t>IRISnet</t>
  </si>
  <si>
    <t>IRIS</t>
  </si>
  <si>
    <t>Syscoin</t>
  </si>
  <si>
    <t>SYS</t>
  </si>
  <si>
    <t>LTO Network</t>
  </si>
  <si>
    <t>LTO</t>
  </si>
  <si>
    <t>WAX</t>
  </si>
  <si>
    <t>WAXP</t>
  </si>
  <si>
    <t>Loom Network</t>
  </si>
  <si>
    <t>LOOM</t>
  </si>
  <si>
    <t>OriginTrail</t>
  </si>
  <si>
    <t>TRAC</t>
  </si>
  <si>
    <t>Hive</t>
  </si>
  <si>
    <t>HIVE</t>
  </si>
  <si>
    <t>Kleros</t>
  </si>
  <si>
    <t>PNK</t>
  </si>
  <si>
    <t>Polymath</t>
  </si>
  <si>
    <t>POLY</t>
  </si>
  <si>
    <t>Ark</t>
  </si>
  <si>
    <t>ARK</t>
  </si>
  <si>
    <t>Haven Protocol</t>
  </si>
  <si>
    <t>XHV</t>
  </si>
  <si>
    <t>DIA</t>
  </si>
  <si>
    <t>Electroneum</t>
  </si>
  <si>
    <t>ETN</t>
  </si>
  <si>
    <t>LBRY Credits</t>
  </si>
  <si>
    <t>LBC</t>
  </si>
  <si>
    <t>Enzyme</t>
  </si>
  <si>
    <t>MLN</t>
  </si>
  <si>
    <t>Aidos Kuneen</t>
  </si>
  <si>
    <t>ADK</t>
  </si>
  <si>
    <t>Tellor</t>
  </si>
  <si>
    <t>TRB</t>
  </si>
  <si>
    <t>WaykiChain</t>
  </si>
  <si>
    <t>WICC</t>
  </si>
  <si>
    <t>Origin Protocol</t>
  </si>
  <si>
    <t>OGN</t>
  </si>
  <si>
    <t>QuarkChain</t>
  </si>
  <si>
    <t>QKC</t>
  </si>
  <si>
    <t>Power Ledger</t>
  </si>
  <si>
    <t>POWR</t>
  </si>
  <si>
    <t>Uquid Coin</t>
  </si>
  <si>
    <t>UQC</t>
  </si>
  <si>
    <t>Divi</t>
  </si>
  <si>
    <t>DIVI</t>
  </si>
  <si>
    <t>bZx Protocol</t>
  </si>
  <si>
    <t>BZRX</t>
  </si>
  <si>
    <t>Counos X</t>
  </si>
  <si>
    <t>CCXX</t>
  </si>
  <si>
    <t>HEX</t>
  </si>
  <si>
    <t>INO COIN</t>
  </si>
  <si>
    <t>INO</t>
  </si>
  <si>
    <t>DeFiChain</t>
  </si>
  <si>
    <t>DFI</t>
  </si>
  <si>
    <t>ThoreCoin</t>
  </si>
  <si>
    <t>THR</t>
  </si>
  <si>
    <t>Insight Chain</t>
  </si>
  <si>
    <t>INB</t>
  </si>
  <si>
    <t>IZE</t>
  </si>
  <si>
    <t>Creditcoin</t>
  </si>
  <si>
    <t>CTC</t>
  </si>
  <si>
    <t>Basid Coin</t>
  </si>
  <si>
    <t>BASID</t>
  </si>
  <si>
    <t>botXcoin</t>
  </si>
  <si>
    <t>BOTX</t>
  </si>
  <si>
    <t>GNY</t>
  </si>
  <si>
    <t>NXM</t>
  </si>
  <si>
    <t>Zelwin</t>
  </si>
  <si>
    <t>ZLW</t>
  </si>
  <si>
    <t>Bitcoin Cash ABC</t>
  </si>
  <si>
    <t>BCHA</t>
  </si>
  <si>
    <t>Cipher Core Token</t>
  </si>
  <si>
    <t>CIPHC</t>
  </si>
  <si>
    <t>DerivaDAO</t>
  </si>
  <si>
    <t>DDX</t>
  </si>
  <si>
    <t>Bridge Oracle</t>
  </si>
  <si>
    <t>BRG</t>
  </si>
  <si>
    <t>Largo Coin</t>
  </si>
  <si>
    <t>LRG</t>
  </si>
  <si>
    <t>Sologenic</t>
  </si>
  <si>
    <t>SOLO</t>
  </si>
  <si>
    <t>Huobi BTC</t>
  </si>
  <si>
    <t>HBTC</t>
  </si>
  <si>
    <t>Beldex</t>
  </si>
  <si>
    <t>BDX</t>
  </si>
  <si>
    <t>Bitpanda Ecosystem Token</t>
  </si>
  <si>
    <t>BEST</t>
  </si>
  <si>
    <t>YUSRA</t>
  </si>
  <si>
    <t>sUSD</t>
  </si>
  <si>
    <t>SUSD</t>
  </si>
  <si>
    <t>WhiteCoin</t>
  </si>
  <si>
    <t>XWC</t>
  </si>
  <si>
    <t>Doctors Coin</t>
  </si>
  <si>
    <t>DRS</t>
  </si>
  <si>
    <t>Venus BTC</t>
  </si>
  <si>
    <t>vBTC</t>
  </si>
  <si>
    <t>Mirror Protocol</t>
  </si>
  <si>
    <t>MIR</t>
  </si>
  <si>
    <t>Elitium</t>
  </si>
  <si>
    <t>EUM</t>
  </si>
  <si>
    <t>Wrapped BNB</t>
  </si>
  <si>
    <t>WBNB</t>
  </si>
  <si>
    <t>Frax</t>
  </si>
  <si>
    <t>FRAX</t>
  </si>
  <si>
    <t>Keep Network</t>
  </si>
  <si>
    <t>KEEP</t>
  </si>
  <si>
    <t>PARSIQ</t>
  </si>
  <si>
    <t>PRQ</t>
  </si>
  <si>
    <t>Neutrino USD</t>
  </si>
  <si>
    <t>USDN</t>
  </si>
  <si>
    <t>Strong</t>
  </si>
  <si>
    <t>STRONG</t>
  </si>
  <si>
    <t>Metacoin</t>
  </si>
  <si>
    <t>MTC</t>
  </si>
  <si>
    <t>Venus BNB</t>
  </si>
  <si>
    <t>vBNB</t>
  </si>
  <si>
    <t>Mobilian Coin</t>
  </si>
  <si>
    <t>MBN</t>
  </si>
  <si>
    <t>Vitae</t>
  </si>
  <si>
    <t>VITAE</t>
  </si>
  <si>
    <t>Perpetual Protocol</t>
  </si>
  <si>
    <t>PERP</t>
  </si>
  <si>
    <t>The Transfer Token</t>
  </si>
  <si>
    <t>TTT</t>
  </si>
  <si>
    <t>Bloomzed Loyalty Club Ticket</t>
  </si>
  <si>
    <t>BLCT</t>
  </si>
  <si>
    <t>NewYork Exchange</t>
  </si>
  <si>
    <t>NYE</t>
  </si>
  <si>
    <t>Empty Set Dollar</t>
  </si>
  <si>
    <t>ESD</t>
  </si>
  <si>
    <t>MimbleWimbleCoin</t>
  </si>
  <si>
    <t>MWC</t>
  </si>
  <si>
    <t>Idea Chain Coin</t>
  </si>
  <si>
    <t>ICH</t>
  </si>
  <si>
    <t>Eauric</t>
  </si>
  <si>
    <t>EAURIC</t>
  </si>
  <si>
    <t>Hegic</t>
  </si>
  <si>
    <t>HEGIC</t>
  </si>
  <si>
    <t>Edgeware</t>
  </si>
  <si>
    <t>EDG</t>
  </si>
  <si>
    <t>Harvest Finance</t>
  </si>
  <si>
    <t>FARM</t>
  </si>
  <si>
    <t>Badger DAO</t>
  </si>
  <si>
    <t>BADGER</t>
  </si>
  <si>
    <t>Amp</t>
  </si>
  <si>
    <t>AMP</t>
  </si>
  <si>
    <t>Linear</t>
  </si>
  <si>
    <t>LINA</t>
  </si>
  <si>
    <t>Chimpion</t>
  </si>
  <si>
    <t>BNANA</t>
  </si>
  <si>
    <t>GreenPower</t>
  </si>
  <si>
    <t>GRN</t>
  </si>
  <si>
    <t>XeniosCoin</t>
  </si>
  <si>
    <t>XNC</t>
  </si>
  <si>
    <t>XinFin Network</t>
  </si>
  <si>
    <t>XDC</t>
  </si>
  <si>
    <t>Hellenic Coin</t>
  </si>
  <si>
    <t>HNC</t>
  </si>
  <si>
    <t>saffron.finance</t>
  </si>
  <si>
    <t>SFI</t>
  </si>
  <si>
    <t>Polkastarter</t>
  </si>
  <si>
    <t>POLS</t>
  </si>
  <si>
    <t>AllianceBlock</t>
  </si>
  <si>
    <t>ALBT</t>
  </si>
  <si>
    <t>TNC Coin</t>
  </si>
  <si>
    <t>TNC</t>
  </si>
  <si>
    <t>SKALE Network</t>
  </si>
  <si>
    <t>SKL</t>
  </si>
  <si>
    <t>Mixin</t>
  </si>
  <si>
    <t>XIN</t>
  </si>
  <si>
    <t>Trust Wallet Token</t>
  </si>
  <si>
    <t>TWT</t>
  </si>
  <si>
    <t>Qcash</t>
  </si>
  <si>
    <t>QC</t>
  </si>
  <si>
    <t>MATH</t>
  </si>
  <si>
    <t>Rakon</t>
  </si>
  <si>
    <t>RKN</t>
  </si>
  <si>
    <t>Massnet</t>
  </si>
  <si>
    <t>MASS</t>
  </si>
  <si>
    <t>NEST Protocol</t>
  </si>
  <si>
    <t>NEST</t>
  </si>
  <si>
    <t>Folgory Coin</t>
  </si>
  <si>
    <t>FLG</t>
  </si>
  <si>
    <t>CoinMetro Token</t>
  </si>
  <si>
    <t>XCM</t>
  </si>
  <si>
    <t>Reef</t>
  </si>
  <si>
    <t>REEF</t>
  </si>
  <si>
    <t>Tokenlon Network Token</t>
  </si>
  <si>
    <t>LON</t>
  </si>
  <si>
    <t>Beefy.Finance</t>
  </si>
  <si>
    <t>BIFI</t>
  </si>
  <si>
    <t>Sapphire</t>
  </si>
  <si>
    <t>SAPP</t>
  </si>
  <si>
    <t>Orion Protocol</t>
  </si>
  <si>
    <t>ORN</t>
  </si>
  <si>
    <t>Livepeer</t>
  </si>
  <si>
    <t>LPT</t>
  </si>
  <si>
    <t>ZKSwap</t>
  </si>
  <si>
    <t>ZKS</t>
  </si>
  <si>
    <t>AXEL</t>
  </si>
  <si>
    <t>API3</t>
  </si>
  <si>
    <t>Meta</t>
  </si>
  <si>
    <t>MTA</t>
  </si>
  <si>
    <t>Cashaa</t>
  </si>
  <si>
    <t>CAS</t>
  </si>
  <si>
    <t>DODO</t>
  </si>
  <si>
    <t>Etherisc DIP Token</t>
  </si>
  <si>
    <t>DIP</t>
  </si>
  <si>
    <t>Attila</t>
  </si>
  <si>
    <t>ATT</t>
  </si>
  <si>
    <t>Veritaseum</t>
  </si>
  <si>
    <t>VERI</t>
  </si>
  <si>
    <t>MINDOL</t>
  </si>
  <si>
    <t>MIN</t>
  </si>
  <si>
    <t>Darma Cash</t>
  </si>
  <si>
    <t>DMCH</t>
  </si>
  <si>
    <t>Akash Network</t>
  </si>
  <si>
    <t>AKT</t>
  </si>
  <si>
    <t>BarnBridge</t>
  </si>
  <si>
    <t>BOND</t>
  </si>
  <si>
    <t>Venus ETH</t>
  </si>
  <si>
    <t>vETH</t>
  </si>
  <si>
    <t>The Sandbox</t>
  </si>
  <si>
    <t>SAND</t>
  </si>
  <si>
    <t>Breezecoin</t>
  </si>
  <si>
    <t>BRZE</t>
  </si>
  <si>
    <t>Rewardiqa</t>
  </si>
  <si>
    <t>REW</t>
  </si>
  <si>
    <t>Sora</t>
  </si>
  <si>
    <t>XOR</t>
  </si>
  <si>
    <t>Waves Enterprise</t>
  </si>
  <si>
    <t>WEST</t>
  </si>
  <si>
    <t>Bounce Token</t>
  </si>
  <si>
    <t>BOT</t>
  </si>
  <si>
    <t>BTU Protocol</t>
  </si>
  <si>
    <t>BTU</t>
  </si>
  <si>
    <t>Sport and Leisure</t>
  </si>
  <si>
    <t>SNL</t>
  </si>
  <si>
    <t>Homeros</t>
  </si>
  <si>
    <t>HMR</t>
  </si>
  <si>
    <t>Poseidon Network</t>
  </si>
  <si>
    <t>QQQ</t>
  </si>
  <si>
    <t>Centrality</t>
  </si>
  <si>
    <t>CENNZ</t>
  </si>
  <si>
    <t>Darwinia Network</t>
  </si>
  <si>
    <t>RING</t>
  </si>
  <si>
    <t>Flamingo</t>
  </si>
  <si>
    <t>FLM</t>
  </si>
  <si>
    <t>AdEx Network</t>
  </si>
  <si>
    <t>ADX</t>
  </si>
  <si>
    <t>SUN</t>
  </si>
  <si>
    <t>RAMP</t>
  </si>
  <si>
    <t>Akropolis</t>
  </si>
  <si>
    <t>AKRO</t>
  </si>
  <si>
    <t>STASIS EURO</t>
  </si>
  <si>
    <t>EURS</t>
  </si>
  <si>
    <t>Bao Finance</t>
  </si>
  <si>
    <t>BAO</t>
  </si>
  <si>
    <t>Firo</t>
  </si>
  <si>
    <t>FIRO</t>
  </si>
  <si>
    <t>VeThor Token</t>
  </si>
  <si>
    <t>VTHO</t>
  </si>
  <si>
    <t>MCO</t>
  </si>
  <si>
    <t>KardiaChain</t>
  </si>
  <si>
    <t>KAI</t>
  </si>
  <si>
    <t>BitMax Token</t>
  </si>
  <si>
    <t>BTMX</t>
  </si>
  <si>
    <t>GateToken</t>
  </si>
  <si>
    <t>GT</t>
  </si>
  <si>
    <t>Celer Network</t>
  </si>
  <si>
    <t>CELR</t>
  </si>
  <si>
    <t>Telcoin</t>
  </si>
  <si>
    <t>TEL</t>
  </si>
  <si>
    <t>Cream Finance</t>
  </si>
  <si>
    <t>CREAM</t>
  </si>
  <si>
    <t>Axie Infinity</t>
  </si>
  <si>
    <t>AXS</t>
  </si>
  <si>
    <t>Rocket Pool</t>
  </si>
  <si>
    <t>RPL</t>
  </si>
  <si>
    <t xml:space="preserve">Handshake </t>
  </si>
  <si>
    <t>HNS</t>
  </si>
  <si>
    <t>Venus XVS</t>
  </si>
  <si>
    <t>vXVS</t>
  </si>
  <si>
    <t>Bytecoin</t>
  </si>
  <si>
    <t>BCN</t>
  </si>
  <si>
    <t>Vai</t>
  </si>
  <si>
    <t>VAI</t>
  </si>
  <si>
    <t>Streamr</t>
  </si>
  <si>
    <t>DATA</t>
  </si>
  <si>
    <t>Bluzelle</t>
  </si>
  <si>
    <t>BLZ</t>
  </si>
  <si>
    <t>Stakenet</t>
  </si>
  <si>
    <t>XSN</t>
  </si>
  <si>
    <t>TROY</t>
  </si>
  <si>
    <t>IDEX</t>
  </si>
  <si>
    <t>cVault.finance</t>
  </si>
  <si>
    <t>CORE</t>
  </si>
  <si>
    <t>EFFORCE</t>
  </si>
  <si>
    <t>WOZX</t>
  </si>
  <si>
    <t>Ultra</t>
  </si>
  <si>
    <t>UOS</t>
  </si>
  <si>
    <t>HARD Protocol</t>
  </si>
  <si>
    <t>HARD</t>
  </si>
  <si>
    <t>Elastos</t>
  </si>
  <si>
    <t>ELA</t>
  </si>
  <si>
    <t>88mph</t>
  </si>
  <si>
    <t>MPH</t>
  </si>
  <si>
    <t>BoringDAO</t>
  </si>
  <si>
    <t>BOR</t>
  </si>
  <si>
    <t>Bithao</t>
  </si>
  <si>
    <t>BHAO</t>
  </si>
  <si>
    <t>Hxro</t>
  </si>
  <si>
    <t>HXRO</t>
  </si>
  <si>
    <t>ChainX</t>
  </si>
  <si>
    <t>PCX</t>
  </si>
  <si>
    <t>Phala.Network</t>
  </si>
  <si>
    <t>PHA</t>
  </si>
  <si>
    <t>mStable USD</t>
  </si>
  <si>
    <t>MUSD</t>
  </si>
  <si>
    <t>Everipedia</t>
  </si>
  <si>
    <t>IQ</t>
  </si>
  <si>
    <t>ankrETH</t>
  </si>
  <si>
    <t>aEth</t>
  </si>
  <si>
    <t>Request</t>
  </si>
  <si>
    <t>REQ</t>
  </si>
  <si>
    <t>CryptalDash</t>
  </si>
  <si>
    <t>CRD</t>
  </si>
  <si>
    <t>Ferrum Network</t>
  </si>
  <si>
    <t>FRM</t>
  </si>
  <si>
    <t>Orbit Chain</t>
  </si>
  <si>
    <t>ORC</t>
  </si>
  <si>
    <t>NFTX</t>
  </si>
  <si>
    <t>OctoFi</t>
  </si>
  <si>
    <t>OCTO</t>
  </si>
  <si>
    <t>stETH (Lido)</t>
  </si>
  <si>
    <t>STETH</t>
  </si>
  <si>
    <t>COTI</t>
  </si>
  <si>
    <t>TitanSwap</t>
  </si>
  <si>
    <t>TITAN</t>
  </si>
  <si>
    <t>Zenon</t>
  </si>
  <si>
    <t>ZNN</t>
  </si>
  <si>
    <t>SALT</t>
  </si>
  <si>
    <t>Bitball Treasure</t>
  </si>
  <si>
    <t>BTRS</t>
  </si>
  <si>
    <t>SOLVE</t>
  </si>
  <si>
    <t>Aion</t>
  </si>
  <si>
    <t>AION</t>
  </si>
  <si>
    <t>MX Token</t>
  </si>
  <si>
    <t>MX</t>
  </si>
  <si>
    <t>ShareToken</t>
  </si>
  <si>
    <t>SHR</t>
  </si>
  <si>
    <t>TerraKRW</t>
  </si>
  <si>
    <t>KRT</t>
  </si>
  <si>
    <t>NULS</t>
  </si>
  <si>
    <t>CertiK</t>
  </si>
  <si>
    <t>CTK</t>
  </si>
  <si>
    <t>0Chain</t>
  </si>
  <si>
    <t>ZCN</t>
  </si>
  <si>
    <t>WINk</t>
  </si>
  <si>
    <t>WIN</t>
  </si>
  <si>
    <t>HyperCash</t>
  </si>
  <si>
    <t>HC</t>
  </si>
  <si>
    <t>MXC</t>
  </si>
  <si>
    <t>YF Link</t>
  </si>
  <si>
    <t>YFL</t>
  </si>
  <si>
    <t>Celo Dollar</t>
  </si>
  <si>
    <t>CUSD</t>
  </si>
  <si>
    <t>Orbs</t>
  </si>
  <si>
    <t>ORBS</t>
  </si>
  <si>
    <t>TrueFi</t>
  </si>
  <si>
    <t>TRU</t>
  </si>
  <si>
    <t>Bankera</t>
  </si>
  <si>
    <t>BNK</t>
  </si>
  <si>
    <t>STEM CELL COIN</t>
  </si>
  <si>
    <t>SCC</t>
  </si>
  <si>
    <t>v.systems</t>
  </si>
  <si>
    <t>VSYS</t>
  </si>
  <si>
    <t>DIGG</t>
  </si>
  <si>
    <t>Beam</t>
  </si>
  <si>
    <t>BEAM</t>
  </si>
  <si>
    <t>Cortex</t>
  </si>
  <si>
    <t>CTXC</t>
  </si>
  <si>
    <t>DigixDAO</t>
  </si>
  <si>
    <t>DGD</t>
  </si>
  <si>
    <t>MANTRA DAO</t>
  </si>
  <si>
    <t>OM</t>
  </si>
  <si>
    <t>Bella Protocol</t>
  </si>
  <si>
    <t>BEL</t>
  </si>
  <si>
    <t>Nexus</t>
  </si>
  <si>
    <t>NXS</t>
  </si>
  <si>
    <t>PIVX</t>
  </si>
  <si>
    <t>Dent</t>
  </si>
  <si>
    <t>DENT</t>
  </si>
  <si>
    <t>Venus USDT</t>
  </si>
  <si>
    <t>vUSDT</t>
  </si>
  <si>
    <t>yOUcash</t>
  </si>
  <si>
    <t>YOUC</t>
  </si>
  <si>
    <t>1irstcoin</t>
  </si>
  <si>
    <t>FST</t>
  </si>
  <si>
    <t>Nimiq</t>
  </si>
  <si>
    <t>NIM</t>
  </si>
  <si>
    <t>Presearch</t>
  </si>
  <si>
    <t>PRE</t>
  </si>
  <si>
    <t>Ripio Credit Network</t>
  </si>
  <si>
    <t>RCN</t>
  </si>
  <si>
    <t>Whiteheart</t>
  </si>
  <si>
    <t>WHITE</t>
  </si>
  <si>
    <t>Super Zero Protocol</t>
  </si>
  <si>
    <t>SERO</t>
  </si>
  <si>
    <t>The Midas Touch Gold</t>
  </si>
  <si>
    <t>TMTG</t>
  </si>
  <si>
    <t>Unifi Protocol DAO</t>
  </si>
  <si>
    <t>UNFI</t>
  </si>
  <si>
    <t>Aeternity</t>
  </si>
  <si>
    <t>AE</t>
  </si>
  <si>
    <t>Ultiledger</t>
  </si>
  <si>
    <t>ULT</t>
  </si>
  <si>
    <t>Rari Governance Token</t>
  </si>
  <si>
    <t>RGT</t>
  </si>
  <si>
    <t>VIDT Datalink</t>
  </si>
  <si>
    <t>VIDT</t>
  </si>
  <si>
    <t>USDK</t>
  </si>
  <si>
    <t>DuckDaoDime</t>
  </si>
  <si>
    <t>DDIM</t>
  </si>
  <si>
    <t>Ignis</t>
  </si>
  <si>
    <t>IGNIS</t>
  </si>
  <si>
    <t>BOSAGORA</t>
  </si>
  <si>
    <t>BOA</t>
  </si>
  <si>
    <t>LGCY Network</t>
  </si>
  <si>
    <t>LGCY</t>
  </si>
  <si>
    <t>Thunder Token</t>
  </si>
  <si>
    <t>TT</t>
  </si>
  <si>
    <t>Groestlcoin</t>
  </si>
  <si>
    <t>GRS</t>
  </si>
  <si>
    <t>Gifto</t>
  </si>
  <si>
    <t>GTO</t>
  </si>
  <si>
    <t>Contentos</t>
  </si>
  <si>
    <t>COS</t>
  </si>
  <si>
    <t>Metal</t>
  </si>
  <si>
    <t>MTL</t>
  </si>
  <si>
    <t>Switcheo</t>
  </si>
  <si>
    <t>SWTH</t>
  </si>
  <si>
    <t>USDX [Kava]</t>
  </si>
  <si>
    <t>USDX</t>
  </si>
  <si>
    <t>Oxen</t>
  </si>
  <si>
    <t>LOKI</t>
  </si>
  <si>
    <t>MVL</t>
  </si>
  <si>
    <t>GXChain</t>
  </si>
  <si>
    <t>GXC</t>
  </si>
  <si>
    <t>Cindicator</t>
  </si>
  <si>
    <t>CND</t>
  </si>
  <si>
    <t>Waltonchain</t>
  </si>
  <si>
    <t>WTC</t>
  </si>
  <si>
    <t>SnowSwap</t>
  </si>
  <si>
    <t>SNOW</t>
  </si>
  <si>
    <t>COVER Protocol</t>
  </si>
  <si>
    <t>COVER</t>
  </si>
  <si>
    <t>Wirex Token</t>
  </si>
  <si>
    <t>WXT</t>
  </si>
  <si>
    <t>Audius</t>
  </si>
  <si>
    <t>AUDIO</t>
  </si>
  <si>
    <t>Hermez Network</t>
  </si>
  <si>
    <t>HEZ</t>
  </si>
  <si>
    <t>Lido DAO Token</t>
  </si>
  <si>
    <t>LDO</t>
  </si>
  <si>
    <t>pNetwork</t>
  </si>
  <si>
    <t>PNT</t>
  </si>
  <si>
    <t>Leverj Gluon</t>
  </si>
  <si>
    <t>L2</t>
  </si>
  <si>
    <t>Robonomics.network</t>
  </si>
  <si>
    <t>XRT</t>
  </si>
  <si>
    <t>BORA</t>
  </si>
  <si>
    <t>ARPA Chain</t>
  </si>
  <si>
    <t>ARPA</t>
  </si>
  <si>
    <t>WazirX</t>
  </si>
  <si>
    <t>WRX</t>
  </si>
  <si>
    <t>Growth DeFi</t>
  </si>
  <si>
    <t>GRO</t>
  </si>
  <si>
    <t>StormX</t>
  </si>
  <si>
    <t>STMX</t>
  </si>
  <si>
    <t>Obyte</t>
  </si>
  <si>
    <t>GBYTE</t>
  </si>
  <si>
    <t>Ducato Protocol Token</t>
  </si>
  <si>
    <t>DUCATO</t>
  </si>
  <si>
    <t>Quantstamp</t>
  </si>
  <si>
    <t>QSP</t>
  </si>
  <si>
    <t>BASIC</t>
  </si>
  <si>
    <t>Nexalt</t>
  </si>
  <si>
    <t>XLT</t>
  </si>
  <si>
    <t>Lambda</t>
  </si>
  <si>
    <t>LAMB</t>
  </si>
  <si>
    <t>Grin</t>
  </si>
  <si>
    <t>GRIN</t>
  </si>
  <si>
    <t>Klever</t>
  </si>
  <si>
    <t>KLV</t>
  </si>
  <si>
    <t>ASTA</t>
  </si>
  <si>
    <t>Counos Coin</t>
  </si>
  <si>
    <t>CCA</t>
  </si>
  <si>
    <t>dHedge DAO</t>
  </si>
  <si>
    <t>DHT</t>
  </si>
  <si>
    <t>Metronome</t>
  </si>
  <si>
    <t>MET</t>
  </si>
  <si>
    <t>Huobi Pool Token</t>
  </si>
  <si>
    <t>HPT</t>
  </si>
  <si>
    <t>Marlin</t>
  </si>
  <si>
    <t>POND</t>
  </si>
  <si>
    <t>Gleec</t>
  </si>
  <si>
    <t>GLEEC</t>
  </si>
  <si>
    <t>Zap</t>
  </si>
  <si>
    <t>ZAP</t>
  </si>
  <si>
    <t>DAD</t>
  </si>
  <si>
    <t>Sentivate</t>
  </si>
  <si>
    <t>SNTVT</t>
  </si>
  <si>
    <t>Ergo</t>
  </si>
  <si>
    <t>ERG</t>
  </si>
  <si>
    <t>Dusk Network</t>
  </si>
  <si>
    <t>DUSK</t>
  </si>
  <si>
    <t>VITE</t>
  </si>
  <si>
    <t>Pirate Chain</t>
  </si>
  <si>
    <t>ARRR</t>
  </si>
  <si>
    <t>Neutrino Token</t>
  </si>
  <si>
    <t>NSBT</t>
  </si>
  <si>
    <t>Universa</t>
  </si>
  <si>
    <t>UTNP</t>
  </si>
  <si>
    <t>Pickle Finance</t>
  </si>
  <si>
    <t>PICKLE</t>
  </si>
  <si>
    <t>Nxt</t>
  </si>
  <si>
    <t>NXT</t>
  </si>
  <si>
    <t>Quantum Resistant Ledger</t>
  </si>
  <si>
    <t>QRL</t>
  </si>
  <si>
    <t>Crypterium</t>
  </si>
  <si>
    <t>CRPT</t>
  </si>
  <si>
    <t>Gala</t>
  </si>
  <si>
    <t>GALA</t>
  </si>
  <si>
    <t>Metaverse Dualchain Network Architecture</t>
  </si>
  <si>
    <t>DNA</t>
  </si>
  <si>
    <t>Nash Exchange</t>
  </si>
  <si>
    <t>NEX</t>
  </si>
  <si>
    <t>REVV</t>
  </si>
  <si>
    <t>Prometeus</t>
  </si>
  <si>
    <t>PROM</t>
  </si>
  <si>
    <t>Aleph.im</t>
  </si>
  <si>
    <t>ALEPH</t>
  </si>
  <si>
    <t>AirSwap</t>
  </si>
  <si>
    <t>AST</t>
  </si>
  <si>
    <t>Function X</t>
  </si>
  <si>
    <t>FX</t>
  </si>
  <si>
    <t>VerusCoin</t>
  </si>
  <si>
    <t>VRSC</t>
  </si>
  <si>
    <t>PEAKDEFI</t>
  </si>
  <si>
    <t>PEAK</t>
  </si>
  <si>
    <t>dForce</t>
  </si>
  <si>
    <t>DF</t>
  </si>
  <si>
    <t>LGO Token</t>
  </si>
  <si>
    <t>LGO</t>
  </si>
  <si>
    <t>Global Digital Content</t>
  </si>
  <si>
    <t>GDC</t>
  </si>
  <si>
    <t>RSK Smart Bitcoin</t>
  </si>
  <si>
    <t>RBTC</t>
  </si>
  <si>
    <t>Nebulas</t>
  </si>
  <si>
    <t>NAS</t>
  </si>
  <si>
    <t>Gas</t>
  </si>
  <si>
    <t>GAS</t>
  </si>
  <si>
    <t>Standard Tokenization Protocol</t>
  </si>
  <si>
    <t>STPT</t>
  </si>
  <si>
    <t>QASH</t>
  </si>
  <si>
    <t>BnkToTheFuture</t>
  </si>
  <si>
    <t>BFT</t>
  </si>
  <si>
    <t>Decentralized Vulnerability Platform</t>
  </si>
  <si>
    <t>DVP</t>
  </si>
  <si>
    <t>Perlin</t>
  </si>
  <si>
    <t>PERL</t>
  </si>
  <si>
    <t>Einsteinium</t>
  </si>
  <si>
    <t>EMC2</t>
  </si>
  <si>
    <t>Refereum</t>
  </si>
  <si>
    <t>RFR</t>
  </si>
  <si>
    <t>Dynamic Trading Rights</t>
  </si>
  <si>
    <t>DTR</t>
  </si>
  <si>
    <t>FC Barcelona Fan Token</t>
  </si>
  <si>
    <t>BAR</t>
  </si>
  <si>
    <t>Newscrypto</t>
  </si>
  <si>
    <t>NWC</t>
  </si>
  <si>
    <t>Invictus Hyperion Fund</t>
  </si>
  <si>
    <t>IHF</t>
  </si>
  <si>
    <t>Constellation</t>
  </si>
  <si>
    <t>DAG</t>
  </si>
  <si>
    <t>Vertcoin</t>
  </si>
  <si>
    <t>VTC</t>
  </si>
  <si>
    <t>12Ships</t>
  </si>
  <si>
    <t>TSHP</t>
  </si>
  <si>
    <t>NerveNetwork</t>
  </si>
  <si>
    <t>NVT</t>
  </si>
  <si>
    <t>Cocos-BCX</t>
  </si>
  <si>
    <t>COCOS</t>
  </si>
  <si>
    <t>Infinity Esaham</t>
  </si>
  <si>
    <t>INFS</t>
  </si>
  <si>
    <t>Bonfida</t>
  </si>
  <si>
    <t>FIDA</t>
  </si>
  <si>
    <t>Navcoin</t>
  </si>
  <si>
    <t>NAV</t>
  </si>
  <si>
    <t>NKN</t>
  </si>
  <si>
    <t>Steem Dollars</t>
  </si>
  <si>
    <t>SBD</t>
  </si>
  <si>
    <t>Safex Token</t>
  </si>
  <si>
    <t>SFT</t>
  </si>
  <si>
    <t>Frontier</t>
  </si>
  <si>
    <t>FRONT</t>
  </si>
  <si>
    <t>RChain</t>
  </si>
  <si>
    <t>Spendcoin</t>
  </si>
  <si>
    <t>SPND</t>
  </si>
  <si>
    <t>Wing</t>
  </si>
  <si>
    <t>WING</t>
  </si>
  <si>
    <t>Neblio</t>
  </si>
  <si>
    <t>NEBL</t>
  </si>
  <si>
    <t>OST</t>
  </si>
  <si>
    <t>Dragonchain</t>
  </si>
  <si>
    <t>DRGN</t>
  </si>
  <si>
    <t>WOM Protocol</t>
  </si>
  <si>
    <t>WOM</t>
  </si>
  <si>
    <t>Galatasaray Fan Token</t>
  </si>
  <si>
    <t>GAL</t>
  </si>
  <si>
    <t>Measurable Data Token</t>
  </si>
  <si>
    <t>MDT</t>
  </si>
  <si>
    <t>Gemini Dollar</t>
  </si>
  <si>
    <t>GUSD</t>
  </si>
  <si>
    <t>DREP</t>
  </si>
  <si>
    <t>Spartan Protocol</t>
  </si>
  <si>
    <t>SPARTA</t>
  </si>
  <si>
    <t>KeeperDAO</t>
  </si>
  <si>
    <t>ROOK</t>
  </si>
  <si>
    <t>FIO Protocol</t>
  </si>
  <si>
    <t>FIO</t>
  </si>
  <si>
    <t>Rally</t>
  </si>
  <si>
    <t>RLY</t>
  </si>
  <si>
    <t>Zynecoin</t>
  </si>
  <si>
    <t>ZYN</t>
  </si>
  <si>
    <t>Xensor</t>
  </si>
  <si>
    <t>XSR</t>
  </si>
  <si>
    <t>Chromia</t>
  </si>
  <si>
    <t>CHR</t>
  </si>
  <si>
    <t>Aurora</t>
  </si>
  <si>
    <t>AOA</t>
  </si>
  <si>
    <t>DMM: Governance</t>
  </si>
  <si>
    <t>DMG</t>
  </si>
  <si>
    <t>Render Token</t>
  </si>
  <si>
    <t>RNDR</t>
  </si>
  <si>
    <t>DEXTools</t>
  </si>
  <si>
    <t>DEXT</t>
  </si>
  <si>
    <t>Skycoin</t>
  </si>
  <si>
    <t>SKY</t>
  </si>
  <si>
    <t>Burger Swap</t>
  </si>
  <si>
    <t>BURGER</t>
  </si>
  <si>
    <t>Cartesi</t>
  </si>
  <si>
    <t>CTSI</t>
  </si>
  <si>
    <t>Archer DAO Governance Token</t>
  </si>
  <si>
    <t>ARCH</t>
  </si>
  <si>
    <t>USDJ</t>
  </si>
  <si>
    <t>KLAYswap Protocol</t>
  </si>
  <si>
    <t>KSP</t>
  </si>
  <si>
    <t>Stafi</t>
  </si>
  <si>
    <t>FIS</t>
  </si>
  <si>
    <t>Oraichain Token</t>
  </si>
  <si>
    <t>ORAI</t>
  </si>
  <si>
    <t>Apollo Currency</t>
  </si>
  <si>
    <t>APL</t>
  </si>
  <si>
    <t>Meme</t>
  </si>
  <si>
    <t>MEME</t>
  </si>
  <si>
    <t>Fusion</t>
  </si>
  <si>
    <t>FSN</t>
  </si>
  <si>
    <t>BigONE Token</t>
  </si>
  <si>
    <t>Phoenix Global</t>
  </si>
  <si>
    <t>PHB</t>
  </si>
  <si>
    <t>DigitalBits</t>
  </si>
  <si>
    <t>XDB</t>
  </si>
  <si>
    <t>GoChain</t>
  </si>
  <si>
    <t>GO</t>
  </si>
  <si>
    <t>Morpheus Labs</t>
  </si>
  <si>
    <t>MITX</t>
  </si>
  <si>
    <t>Atomic Wallet Coin</t>
  </si>
  <si>
    <t>AWC</t>
  </si>
  <si>
    <t>SUKU</t>
  </si>
  <si>
    <t>Aavegotchi</t>
  </si>
  <si>
    <t>GHST</t>
  </si>
  <si>
    <t>YFDAI.FINANCE</t>
  </si>
  <si>
    <t>YF-DAI</t>
  </si>
  <si>
    <t>APY.Finance</t>
  </si>
  <si>
    <t>APY</t>
  </si>
  <si>
    <t>StableXSwap</t>
  </si>
  <si>
    <t>STAX</t>
  </si>
  <si>
    <t>Idle</t>
  </si>
  <si>
    <t>IDLE</t>
  </si>
  <si>
    <t>TrueChain</t>
  </si>
  <si>
    <t>TRUE</t>
  </si>
  <si>
    <t>BitKan</t>
  </si>
  <si>
    <t>KAN</t>
  </si>
  <si>
    <t>BitForex Token</t>
  </si>
  <si>
    <t>BF</t>
  </si>
  <si>
    <t>Project Pai</t>
  </si>
  <si>
    <t>PAI</t>
  </si>
  <si>
    <t>Carry</t>
  </si>
  <si>
    <t>CRE</t>
  </si>
  <si>
    <t>Molecular Future</t>
  </si>
  <si>
    <t>MOF</t>
  </si>
  <si>
    <t>Factom</t>
  </si>
  <si>
    <t>FCT</t>
  </si>
  <si>
    <t>Dock</t>
  </si>
  <si>
    <t>DOCK</t>
  </si>
  <si>
    <t>BitcoinHD</t>
  </si>
  <si>
    <t>BHD</t>
  </si>
  <si>
    <t>SparkPoint</t>
  </si>
  <si>
    <t>SRK</t>
  </si>
  <si>
    <t>Aergo</t>
  </si>
  <si>
    <t>AERGO</t>
  </si>
  <si>
    <t>Beowulf</t>
  </si>
  <si>
    <t>BWF</t>
  </si>
  <si>
    <t>PRIZM</t>
  </si>
  <si>
    <t>PZM</t>
  </si>
  <si>
    <t>Frax Share</t>
  </si>
  <si>
    <t>FXS</t>
  </si>
  <si>
    <t>PLATINCOIN</t>
  </si>
  <si>
    <t>PLC</t>
  </si>
  <si>
    <t>Moeda Loyalty Points</t>
  </si>
  <si>
    <t>MDA</t>
  </si>
  <si>
    <t>AnimalGo</t>
  </si>
  <si>
    <t>GOM2</t>
  </si>
  <si>
    <t>PAC Global</t>
  </si>
  <si>
    <t>PAC</t>
  </si>
  <si>
    <t>PowerPool</t>
  </si>
  <si>
    <t>CVP</t>
  </si>
  <si>
    <t>Sentinel Protocol</t>
  </si>
  <si>
    <t>UPP</t>
  </si>
  <si>
    <t>King DAG</t>
  </si>
  <si>
    <t>KDAG</t>
  </si>
  <si>
    <t>Bitcoin 2</t>
  </si>
  <si>
    <t>BTC2</t>
  </si>
  <si>
    <t>TenX</t>
  </si>
  <si>
    <t>PAY</t>
  </si>
  <si>
    <t>NEXT</t>
  </si>
  <si>
    <t>NET</t>
  </si>
  <si>
    <t>Endor Protocol</t>
  </si>
  <si>
    <t>EDR</t>
  </si>
  <si>
    <t>PCHAIN</t>
  </si>
  <si>
    <t>PI</t>
  </si>
  <si>
    <t>IQeon</t>
  </si>
  <si>
    <t>IQN</t>
  </si>
  <si>
    <t>Dynamic</t>
  </si>
  <si>
    <t>DYN</t>
  </si>
  <si>
    <t>BHPCoin</t>
  </si>
  <si>
    <t>BHP</t>
  </si>
  <si>
    <t>MediBloc</t>
  </si>
  <si>
    <t>MED</t>
  </si>
  <si>
    <t>AppCoins</t>
  </si>
  <si>
    <t>APPC</t>
  </si>
  <si>
    <t>CUDOS</t>
  </si>
  <si>
    <t>S4FE</t>
  </si>
  <si>
    <t>S4F</t>
  </si>
  <si>
    <t>PowerTrade Fuel</t>
  </si>
  <si>
    <t>PTF</t>
  </si>
  <si>
    <t>SIRIN LABS Token</t>
  </si>
  <si>
    <t>SRN</t>
  </si>
  <si>
    <t>Mithril</t>
  </si>
  <si>
    <t>MITH</t>
  </si>
  <si>
    <t>Davinci Coin</t>
  </si>
  <si>
    <t>DAC</t>
  </si>
  <si>
    <t>reflect.finance</t>
  </si>
  <si>
    <t>RFI</t>
  </si>
  <si>
    <t>Anchor Neural World</t>
  </si>
  <si>
    <t>ANW</t>
  </si>
  <si>
    <t>Props Token</t>
  </si>
  <si>
    <t>PROPS</t>
  </si>
  <si>
    <t>inSure DeFi</t>
  </si>
  <si>
    <t>SURE</t>
  </si>
  <si>
    <t>Genesis Vision</t>
  </si>
  <si>
    <t>GVT</t>
  </si>
  <si>
    <t>DMarket</t>
  </si>
  <si>
    <t>DMT</t>
  </si>
  <si>
    <t>PlatonCoin</t>
  </si>
  <si>
    <t>PLTC</t>
  </si>
  <si>
    <t>Raiden Network Token</t>
  </si>
  <si>
    <t>RDN</t>
  </si>
  <si>
    <t>Propy</t>
  </si>
  <si>
    <t>PRO</t>
  </si>
  <si>
    <t>Selfkey</t>
  </si>
  <si>
    <t>Kadena</t>
  </si>
  <si>
    <t>KDA</t>
  </si>
  <si>
    <t>Telos</t>
  </si>
  <si>
    <t>TLOS</t>
  </si>
  <si>
    <t>UniLayer</t>
  </si>
  <si>
    <t>LAYER</t>
  </si>
  <si>
    <t>Atari Token</t>
  </si>
  <si>
    <t>ATRI</t>
  </si>
  <si>
    <t>Blocknet</t>
  </si>
  <si>
    <t>BLOCK</t>
  </si>
  <si>
    <t>DeXe</t>
  </si>
  <si>
    <t>DEXE</t>
  </si>
  <si>
    <t>Namecoin</t>
  </si>
  <si>
    <t>NMC</t>
  </si>
  <si>
    <t>Arcblock</t>
  </si>
  <si>
    <t>ABT</t>
  </si>
  <si>
    <t>Monolith</t>
  </si>
  <si>
    <t>TKN</t>
  </si>
  <si>
    <t>LATOKEN</t>
  </si>
  <si>
    <t>LA</t>
  </si>
  <si>
    <t>Venus LINK</t>
  </si>
  <si>
    <t>vLINK</t>
  </si>
  <si>
    <t>MiL.k</t>
  </si>
  <si>
    <t>MLK</t>
  </si>
  <si>
    <t>ForTube</t>
  </si>
  <si>
    <t>FOR</t>
  </si>
  <si>
    <t>Bird.Money</t>
  </si>
  <si>
    <t>BIRD</t>
  </si>
  <si>
    <t>Emirex Token</t>
  </si>
  <si>
    <t>EMRX</t>
  </si>
  <si>
    <t>OAX</t>
  </si>
  <si>
    <t>STATERA</t>
  </si>
  <si>
    <t>STA</t>
  </si>
  <si>
    <t>Peercoin</t>
  </si>
  <si>
    <t>PPC</t>
  </si>
  <si>
    <t>ZBG Token</t>
  </si>
  <si>
    <t>ZT</t>
  </si>
  <si>
    <t>MovieBloc</t>
  </si>
  <si>
    <t>MBL</t>
  </si>
  <si>
    <t>Juventus Fan Token</t>
  </si>
  <si>
    <t>JUV</t>
  </si>
  <si>
    <t>Paris Saint-Germain Fan Token</t>
  </si>
  <si>
    <t>PSG</t>
  </si>
  <si>
    <t>Gem Exchange And Trading</t>
  </si>
  <si>
    <t>GXT</t>
  </si>
  <si>
    <t>Venus LTC</t>
  </si>
  <si>
    <t>vLTC</t>
  </si>
  <si>
    <t>Tachyon Protocol</t>
  </si>
  <si>
    <t>IPX</t>
  </si>
  <si>
    <t>Ambrosus</t>
  </si>
  <si>
    <t>AMB</t>
  </si>
  <si>
    <t>Metadium</t>
  </si>
  <si>
    <t>META</t>
  </si>
  <si>
    <t>Time New Bank</t>
  </si>
  <si>
    <t>TNB</t>
  </si>
  <si>
    <t>smARTOFGIVING</t>
  </si>
  <si>
    <t>AOG</t>
  </si>
  <si>
    <t>ILCOIN</t>
  </si>
  <si>
    <t>ILC</t>
  </si>
  <si>
    <t>Anchor</t>
  </si>
  <si>
    <t>ANCT</t>
  </si>
  <si>
    <t>Shopping</t>
  </si>
  <si>
    <t>SPI</t>
  </si>
  <si>
    <t>Proton</t>
  </si>
  <si>
    <t>XPR</t>
  </si>
  <si>
    <t>Sentinel</t>
  </si>
  <si>
    <t>SENT</t>
  </si>
  <si>
    <t>Bit-Z Token</t>
  </si>
  <si>
    <t>BZ</t>
  </si>
  <si>
    <t>dKargo</t>
  </si>
  <si>
    <t>DKA</t>
  </si>
  <si>
    <t>Hashgard</t>
  </si>
  <si>
    <t>GARD</t>
  </si>
  <si>
    <t>Ubiq</t>
  </si>
  <si>
    <t>UBQ</t>
  </si>
  <si>
    <t>ZEON</t>
  </si>
  <si>
    <t>AGA Token</t>
  </si>
  <si>
    <t>AGA</t>
  </si>
  <si>
    <t>Maro</t>
  </si>
  <si>
    <t>MARO</t>
  </si>
  <si>
    <t>TE-FOOD</t>
  </si>
  <si>
    <t>TONE</t>
  </si>
  <si>
    <t>Veros</t>
  </si>
  <si>
    <t>VRS</t>
  </si>
  <si>
    <t>Nucleus Vision</t>
  </si>
  <si>
    <t>NCASH</t>
  </si>
  <si>
    <t>Metaverse ETP</t>
  </si>
  <si>
    <t>ETP</t>
  </si>
  <si>
    <t>DSLA Protocol</t>
  </si>
  <si>
    <t>DSLA</t>
  </si>
  <si>
    <t>Benchmark Protocol</t>
  </si>
  <si>
    <t>MARK</t>
  </si>
  <si>
    <t>Aryacoin</t>
  </si>
  <si>
    <t>AYA</t>
  </si>
  <si>
    <t>BIKI</t>
  </si>
  <si>
    <t>PumaPay</t>
  </si>
  <si>
    <t>PMA</t>
  </si>
  <si>
    <t>Swerve</t>
  </si>
  <si>
    <t>SWRV</t>
  </si>
  <si>
    <t>Wabi</t>
  </si>
  <si>
    <t>WABI</t>
  </si>
  <si>
    <t>VestChain</t>
  </si>
  <si>
    <t>VEST</t>
  </si>
  <si>
    <t>CONUN</t>
  </si>
  <si>
    <t>CON</t>
  </si>
  <si>
    <t>MahaDAO</t>
  </si>
  <si>
    <t>MAHA</t>
  </si>
  <si>
    <t>BakeryToken</t>
  </si>
  <si>
    <t>BAKE</t>
  </si>
  <si>
    <t>Viacoin</t>
  </si>
  <si>
    <t>VIA</t>
  </si>
  <si>
    <t>LiquidApps</t>
  </si>
  <si>
    <t>DAPP</t>
  </si>
  <si>
    <t>StakeCubeCoin</t>
  </si>
  <si>
    <t>LikeCoin</t>
  </si>
  <si>
    <t>LIKE</t>
  </si>
  <si>
    <t>Achain</t>
  </si>
  <si>
    <t>ACT</t>
  </si>
  <si>
    <t>PieDAO DOUGH v2</t>
  </si>
  <si>
    <t>DOUGH</t>
  </si>
  <si>
    <t>AIDUS TOKEN</t>
  </si>
  <si>
    <t>AIDUS</t>
  </si>
  <si>
    <t>SpaceChain</t>
  </si>
  <si>
    <t>SPC</t>
  </si>
  <si>
    <t>LCX</t>
  </si>
  <si>
    <t>Seigniorage Shares</t>
  </si>
  <si>
    <t>SHARE</t>
  </si>
  <si>
    <t>suterusu</t>
  </si>
  <si>
    <t>SUTER</t>
  </si>
  <si>
    <t>LinkEye</t>
  </si>
  <si>
    <t>LET</t>
  </si>
  <si>
    <t>Indexed Finance</t>
  </si>
  <si>
    <t>NDX</t>
  </si>
  <si>
    <t>Moss Coin</t>
  </si>
  <si>
    <t>MOC</t>
  </si>
  <si>
    <t>Crust</t>
  </si>
  <si>
    <t>CRU</t>
  </si>
  <si>
    <t>Kcash</t>
  </si>
  <si>
    <t>KCASH</t>
  </si>
  <si>
    <t>VIDY</t>
  </si>
  <si>
    <t>LockTrip</t>
  </si>
  <si>
    <t>LOC</t>
  </si>
  <si>
    <t>TokenClub</t>
  </si>
  <si>
    <t>TCT</t>
  </si>
  <si>
    <t>Hedget</t>
  </si>
  <si>
    <t>HGET</t>
  </si>
  <si>
    <t>Tap</t>
  </si>
  <si>
    <t>XTP</t>
  </si>
  <si>
    <t>Venus SXP</t>
  </si>
  <si>
    <t>vSXP</t>
  </si>
  <si>
    <t>LUKSO</t>
  </si>
  <si>
    <t>LYXe</t>
  </si>
  <si>
    <t>ThoreNext</t>
  </si>
  <si>
    <t>THX</t>
  </si>
  <si>
    <t>Humanscape</t>
  </si>
  <si>
    <t>HUM</t>
  </si>
  <si>
    <t>CyberMiles</t>
  </si>
  <si>
    <t>CMT</t>
  </si>
  <si>
    <t>FirmaChain</t>
  </si>
  <si>
    <t>DOS Network</t>
  </si>
  <si>
    <t>DOS</t>
  </si>
  <si>
    <t>SaTT</t>
  </si>
  <si>
    <t>SATT</t>
  </si>
  <si>
    <t>HUNT</t>
  </si>
  <si>
    <t>MAP Protocol</t>
  </si>
  <si>
    <t>MAP</t>
  </si>
  <si>
    <t>Everex</t>
  </si>
  <si>
    <t>EVX</t>
  </si>
  <si>
    <t>Yield Optimization Platform &amp; Protocol</t>
  </si>
  <si>
    <t>YOP</t>
  </si>
  <si>
    <t>DigitalNote</t>
  </si>
  <si>
    <t>XDN</t>
  </si>
  <si>
    <t>Hacken Token</t>
  </si>
  <si>
    <t>HAI</t>
  </si>
  <si>
    <t>WePower</t>
  </si>
  <si>
    <t>WPR</t>
  </si>
  <si>
    <t>ARMOR</t>
  </si>
  <si>
    <t>#MetaHash</t>
  </si>
  <si>
    <t>MHC</t>
  </si>
  <si>
    <t>Gulden</t>
  </si>
  <si>
    <t>NLG</t>
  </si>
  <si>
    <t>NuBits</t>
  </si>
  <si>
    <t>USNBT</t>
  </si>
  <si>
    <t>Observer</t>
  </si>
  <si>
    <t>OBSR</t>
  </si>
  <si>
    <t>AMO Coin</t>
  </si>
  <si>
    <t>AMO</t>
  </si>
  <si>
    <t>Trittium</t>
  </si>
  <si>
    <t>TRTT</t>
  </si>
  <si>
    <t>Mysterium</t>
  </si>
  <si>
    <t>MYST</t>
  </si>
  <si>
    <t>FIBOS</t>
  </si>
  <si>
    <t>FO</t>
  </si>
  <si>
    <t>Swingby</t>
  </si>
  <si>
    <t>SWINGBY</t>
  </si>
  <si>
    <t>Blockzero Labs</t>
  </si>
  <si>
    <t>XIO</t>
  </si>
  <si>
    <t>POA</t>
  </si>
  <si>
    <t>CoinEx Token</t>
  </si>
  <si>
    <t>CET</t>
  </si>
  <si>
    <t>Content Value Network</t>
  </si>
  <si>
    <t>CVNT</t>
  </si>
  <si>
    <t>Multiplier</t>
  </si>
  <si>
    <t>MXX</t>
  </si>
  <si>
    <t>Bread</t>
  </si>
  <si>
    <t>BRD</t>
  </si>
  <si>
    <t>TrustVerse</t>
  </si>
  <si>
    <t>TRV</t>
  </si>
  <si>
    <t>YOYOW</t>
  </si>
  <si>
    <t>GoCrypto Token</t>
  </si>
  <si>
    <t>GOC</t>
  </si>
  <si>
    <t>High Performance Blockchain</t>
  </si>
  <si>
    <t>HPB</t>
  </si>
  <si>
    <t>Elamachain</t>
  </si>
  <si>
    <t>ELAMA</t>
  </si>
  <si>
    <t>Alchemy Pay</t>
  </si>
  <si>
    <t>ACH</t>
  </si>
  <si>
    <t>Dawn Protocol</t>
  </si>
  <si>
    <t>DAWN</t>
  </si>
  <si>
    <t>PIXEL</t>
  </si>
  <si>
    <t>PXL</t>
  </si>
  <si>
    <t>DEX</t>
  </si>
  <si>
    <t>GameCredits</t>
  </si>
  <si>
    <t>GAME</t>
  </si>
  <si>
    <t>SwftCoin</t>
  </si>
  <si>
    <t>SWFTC</t>
  </si>
  <si>
    <t>VNX Exchange</t>
  </si>
  <si>
    <t>VNXLU</t>
  </si>
  <si>
    <t>Kryll</t>
  </si>
  <si>
    <t>KRL</t>
  </si>
  <si>
    <t>Quiztok</t>
  </si>
  <si>
    <t>QTCON</t>
  </si>
  <si>
    <t>VideoCoin</t>
  </si>
  <si>
    <t>VID</t>
  </si>
  <si>
    <t>Tixl [NEW]</t>
  </si>
  <si>
    <t>TXL</t>
  </si>
  <si>
    <t>Blox</t>
  </si>
  <si>
    <t>CDT</t>
  </si>
  <si>
    <t>EUNO</t>
  </si>
  <si>
    <t>CWV Chain</t>
  </si>
  <si>
    <t>CWV</t>
  </si>
  <si>
    <t>Dero</t>
  </si>
  <si>
    <t>DERO</t>
  </si>
  <si>
    <t>Levolution</t>
  </si>
  <si>
    <t>LEVL</t>
  </si>
  <si>
    <t>Hakka.Finance</t>
  </si>
  <si>
    <t>HAKKA</t>
  </si>
  <si>
    <t>BTSE</t>
  </si>
  <si>
    <t>YIELD App</t>
  </si>
  <si>
    <t>YLD</t>
  </si>
  <si>
    <t>Minter Network</t>
  </si>
  <si>
    <t>BIP</t>
  </si>
  <si>
    <t>Peculium</t>
  </si>
  <si>
    <t>PCL</t>
  </si>
  <si>
    <t>Mirrored Amazon</t>
  </si>
  <si>
    <t>mAMZN</t>
  </si>
  <si>
    <t>Origin Dollar</t>
  </si>
  <si>
    <t>OUSD</t>
  </si>
  <si>
    <t>TriumphX</t>
  </si>
  <si>
    <t>TRIX</t>
  </si>
  <si>
    <t>MixMarvel</t>
  </si>
  <si>
    <t>MIX</t>
  </si>
  <si>
    <t>UniLend</t>
  </si>
  <si>
    <t>UFT</t>
  </si>
  <si>
    <t>DeFi Yield Protocol</t>
  </si>
  <si>
    <t>DYP</t>
  </si>
  <si>
    <t>VIBE</t>
  </si>
  <si>
    <t>Wagerr</t>
  </si>
  <si>
    <t>WGR</t>
  </si>
  <si>
    <t>PlayFuel</t>
  </si>
  <si>
    <t>PLF</t>
  </si>
  <si>
    <t>FNB Protocol</t>
  </si>
  <si>
    <t>FNB</t>
  </si>
  <si>
    <t>Tokamak Network</t>
  </si>
  <si>
    <t>TON</t>
  </si>
  <si>
    <t>QLC Chain</t>
  </si>
  <si>
    <t>QLC</t>
  </si>
  <si>
    <t>Burst</t>
  </si>
  <si>
    <t>BURST</t>
  </si>
  <si>
    <t>ELYSIA</t>
  </si>
  <si>
    <t>EL</t>
  </si>
  <si>
    <t>Agrello</t>
  </si>
  <si>
    <t>DLT</t>
  </si>
  <si>
    <t>BIZZCOIN</t>
  </si>
  <si>
    <t>BIZZ</t>
  </si>
  <si>
    <t>Nestree</t>
  </si>
  <si>
    <t>EGG</t>
  </si>
  <si>
    <t>Ruff</t>
  </si>
  <si>
    <t>RUFF</t>
  </si>
  <si>
    <t>Particl</t>
  </si>
  <si>
    <t>PART</t>
  </si>
  <si>
    <t>Cobak Token</t>
  </si>
  <si>
    <t>CBK</t>
  </si>
  <si>
    <t>Orient Walt</t>
  </si>
  <si>
    <t>HTDF</t>
  </si>
  <si>
    <t>Newton</t>
  </si>
  <si>
    <t>NEW</t>
  </si>
  <si>
    <t>APIX</t>
  </si>
  <si>
    <t>DAOstack</t>
  </si>
  <si>
    <t>GEN</t>
  </si>
  <si>
    <t>Unitrade</t>
  </si>
  <si>
    <t>TRADE</t>
  </si>
  <si>
    <t>Crypto Village Accelerator</t>
  </si>
  <si>
    <t>CVA</t>
  </si>
  <si>
    <t>Covesting</t>
  </si>
  <si>
    <t>COV</t>
  </si>
  <si>
    <t>Dune Network</t>
  </si>
  <si>
    <t>DUN</t>
  </si>
  <si>
    <t>Jobchain</t>
  </si>
  <si>
    <t>JOB</t>
  </si>
  <si>
    <t>Tixl [old]</t>
  </si>
  <si>
    <t>MTXLT</t>
  </si>
  <si>
    <t>JustLiquidity</t>
  </si>
  <si>
    <t>JUL</t>
  </si>
  <si>
    <t>BuySell</t>
  </si>
  <si>
    <t>BULL</t>
  </si>
  <si>
    <t>Realio Network</t>
  </si>
  <si>
    <t>RIO</t>
  </si>
  <si>
    <t>SIX</t>
  </si>
  <si>
    <t>Flash</t>
  </si>
  <si>
    <t>FLASH</t>
  </si>
  <si>
    <t>Stake DAO</t>
  </si>
  <si>
    <t>SDT</t>
  </si>
  <si>
    <t>Effect.AI</t>
  </si>
  <si>
    <t>EFX</t>
  </si>
  <si>
    <t>Mooncoin</t>
  </si>
  <si>
    <t>MOON</t>
  </si>
  <si>
    <t>QuadrantProtocol</t>
  </si>
  <si>
    <t>EQUAD</t>
  </si>
  <si>
    <t>ERC20</t>
  </si>
  <si>
    <t>Kira Network</t>
  </si>
  <si>
    <t>KEX</t>
  </si>
  <si>
    <t>Phantasma</t>
  </si>
  <si>
    <t>SOUL</t>
  </si>
  <si>
    <t>FOAM</t>
  </si>
  <si>
    <t>Valobit</t>
  </si>
  <si>
    <t>VBIT</t>
  </si>
  <si>
    <t>Validity</t>
  </si>
  <si>
    <t>VAL</t>
  </si>
  <si>
    <t>Polis</t>
  </si>
  <si>
    <t>POLIS</t>
  </si>
  <si>
    <t>Grid+</t>
  </si>
  <si>
    <t>GRID</t>
  </si>
  <si>
    <t>BitMart Token</t>
  </si>
  <si>
    <t>BMX</t>
  </si>
  <si>
    <t>Eminer</t>
  </si>
  <si>
    <t>EM</t>
  </si>
  <si>
    <t>Metrix Coin</t>
  </si>
  <si>
    <t>MRX</t>
  </si>
  <si>
    <t>TOP</t>
  </si>
  <si>
    <t>Seele-N</t>
  </si>
  <si>
    <t>SEELE</t>
  </si>
  <si>
    <t>Cryptocean</t>
  </si>
  <si>
    <t>CRON</t>
  </si>
  <si>
    <t>BLOCKv</t>
  </si>
  <si>
    <t>VEE</t>
  </si>
  <si>
    <t>Mobius</t>
  </si>
  <si>
    <t>MOBI</t>
  </si>
  <si>
    <t>Geeq</t>
  </si>
  <si>
    <t>GEEQ</t>
  </si>
  <si>
    <t>Aitra</t>
  </si>
  <si>
    <t>AITRA</t>
  </si>
  <si>
    <t>Catex Token</t>
  </si>
  <si>
    <t>CATT</t>
  </si>
  <si>
    <t>Santiment Network Token</t>
  </si>
  <si>
    <t>SAN</t>
  </si>
  <si>
    <t>Mirrored iShares Silver Trust</t>
  </si>
  <si>
    <t>mSLV</t>
  </si>
  <si>
    <t>ROOBEE</t>
  </si>
  <si>
    <t>Tokenomy</t>
  </si>
  <si>
    <t>TEN</t>
  </si>
  <si>
    <t>Monetha</t>
  </si>
  <si>
    <t>MTH</t>
  </si>
  <si>
    <t>Wootrade</t>
  </si>
  <si>
    <t>WOO</t>
  </si>
  <si>
    <t>Aragon Court</t>
  </si>
  <si>
    <t>ANJ</t>
  </si>
  <si>
    <t>Viberate</t>
  </si>
  <si>
    <t>VIB</t>
  </si>
  <si>
    <t>QuickX Protocol</t>
  </si>
  <si>
    <t>QCX</t>
  </si>
  <si>
    <t>Safe Haven</t>
  </si>
  <si>
    <t>SHA</t>
  </si>
  <si>
    <t>Lightning Bitcoin</t>
  </si>
  <si>
    <t>LBTC</t>
  </si>
  <si>
    <t>Mirrored Invesco QQQ Trust</t>
  </si>
  <si>
    <t>mQQQ</t>
  </si>
  <si>
    <t>Prosper</t>
  </si>
  <si>
    <t>PROS</t>
  </si>
  <si>
    <t>Crowns</t>
  </si>
  <si>
    <t>CWS</t>
  </si>
  <si>
    <t>DTA</t>
  </si>
  <si>
    <t>Alpha Quark Token</t>
  </si>
  <si>
    <t>AQT</t>
  </si>
  <si>
    <t>RING X PLATFORM</t>
  </si>
  <si>
    <t>RINGX</t>
  </si>
  <si>
    <t>Myriad</t>
  </si>
  <si>
    <t>XMY</t>
  </si>
  <si>
    <t>SunContract</t>
  </si>
  <si>
    <t>SNC</t>
  </si>
  <si>
    <t>Pillar</t>
  </si>
  <si>
    <t>PLR</t>
  </si>
  <si>
    <t>Level01</t>
  </si>
  <si>
    <t>LVX</t>
  </si>
  <si>
    <t>DragonVein</t>
  </si>
  <si>
    <t>DVC</t>
  </si>
  <si>
    <t>T.OS</t>
  </si>
  <si>
    <t>TOSC</t>
  </si>
  <si>
    <t>Emercoin</t>
  </si>
  <si>
    <t>EMC</t>
  </si>
  <si>
    <t>SmartCash</t>
  </si>
  <si>
    <t>SMART</t>
  </si>
  <si>
    <t>Hyprr (Howdoo)</t>
  </si>
  <si>
    <t>UDOO</t>
  </si>
  <si>
    <t>Atletico De Madrid Fan Token</t>
  </si>
  <si>
    <t>ATM</t>
  </si>
  <si>
    <t>UCA Coin</t>
  </si>
  <si>
    <t>UCA</t>
  </si>
  <si>
    <t>CUTcoin</t>
  </si>
  <si>
    <t>CUT</t>
  </si>
  <si>
    <t>42-coin</t>
  </si>
  <si>
    <t>42</t>
  </si>
  <si>
    <t>Jibrel Network</t>
  </si>
  <si>
    <t>JNT</t>
  </si>
  <si>
    <t>Digitex Token</t>
  </si>
  <si>
    <t>DGTX</t>
  </si>
  <si>
    <t>Monero Classic</t>
  </si>
  <si>
    <t>XMC</t>
  </si>
  <si>
    <t>Mirrored Alibaba</t>
  </si>
  <si>
    <t>mBABA</t>
  </si>
  <si>
    <t>Zenfuse</t>
  </si>
  <si>
    <t>ZEFU</t>
  </si>
  <si>
    <t>Auctus</t>
  </si>
  <si>
    <t>AUC</t>
  </si>
  <si>
    <t>GeoDB</t>
  </si>
  <si>
    <t>GEO</t>
  </si>
  <si>
    <t>SONM</t>
  </si>
  <si>
    <t>SNM</t>
  </si>
  <si>
    <t>Darwinia Commitment Token</t>
  </si>
  <si>
    <t>KTON</t>
  </si>
  <si>
    <t>Noku</t>
  </si>
  <si>
    <t>NOKU</t>
  </si>
  <si>
    <t>Fatcoin</t>
  </si>
  <si>
    <t>FAT</t>
  </si>
  <si>
    <t>Mirrored Apple</t>
  </si>
  <si>
    <t>mAAPL</t>
  </si>
  <si>
    <t>Mirrored Netflix</t>
  </si>
  <si>
    <t>mNFLX</t>
  </si>
  <si>
    <t>ColossusXT</t>
  </si>
  <si>
    <t>COLX</t>
  </si>
  <si>
    <t>Bibox Token</t>
  </si>
  <si>
    <t>BIX</t>
  </si>
  <si>
    <t>Diamond</t>
  </si>
  <si>
    <t>DMD</t>
  </si>
  <si>
    <t>Mirrored Tesla</t>
  </si>
  <si>
    <t>mTSLA</t>
  </si>
  <si>
    <t>IoT Chain</t>
  </si>
  <si>
    <t>ITC</t>
  </si>
  <si>
    <t>DEAPcoin</t>
  </si>
  <si>
    <t>DEP</t>
  </si>
  <si>
    <t>EasyFi</t>
  </si>
  <si>
    <t>EASY</t>
  </si>
  <si>
    <t>HOLD</t>
  </si>
  <si>
    <t>FinNexus</t>
  </si>
  <si>
    <t>FNX</t>
  </si>
  <si>
    <t>Mirrored Twitter</t>
  </si>
  <si>
    <t>mTWTR</t>
  </si>
  <si>
    <t>CryptoPing</t>
  </si>
  <si>
    <t>PING</t>
  </si>
  <si>
    <t>Feathercoin</t>
  </si>
  <si>
    <t>FTC</t>
  </si>
  <si>
    <t>Mettalex</t>
  </si>
  <si>
    <t>MTLX</t>
  </si>
  <si>
    <t>Mirrored iShares Gold Trust</t>
  </si>
  <si>
    <t>mIAU</t>
  </si>
  <si>
    <t>ZIMBOCASH</t>
  </si>
  <si>
    <t>ZASH</t>
  </si>
  <si>
    <t>Precium</t>
  </si>
  <si>
    <t>PCM</t>
  </si>
  <si>
    <t>All Sports</t>
  </si>
  <si>
    <t>SOC</t>
  </si>
  <si>
    <t>Pluton</t>
  </si>
  <si>
    <t>PLU</t>
  </si>
  <si>
    <t>Cardstack</t>
  </si>
  <si>
    <t>CARD</t>
  </si>
  <si>
    <t>ProximaX</t>
  </si>
  <si>
    <t>XPX</t>
  </si>
  <si>
    <t>BackPacker Coin</t>
  </si>
  <si>
    <t>BPC</t>
  </si>
  <si>
    <t>Goldcoin</t>
  </si>
  <si>
    <t>GLC</t>
  </si>
  <si>
    <t>Zano</t>
  </si>
  <si>
    <t>ZANO</t>
  </si>
  <si>
    <t>SingularDTV</t>
  </si>
  <si>
    <t>SNGLS</t>
  </si>
  <si>
    <t>Mirrored United States Oil Fund</t>
  </si>
  <si>
    <t>mUSO</t>
  </si>
  <si>
    <t>SymVerse</t>
  </si>
  <si>
    <t>SYM</t>
  </si>
  <si>
    <t>WeShow Token</t>
  </si>
  <si>
    <t>WET</t>
  </si>
  <si>
    <t>AS Roma Fan Token</t>
  </si>
  <si>
    <t>ASR</t>
  </si>
  <si>
    <t>PolySwarm</t>
  </si>
  <si>
    <t>NCT</t>
  </si>
  <si>
    <t>GAPS</t>
  </si>
  <si>
    <t>GAP</t>
  </si>
  <si>
    <t>TEMCO</t>
  </si>
  <si>
    <t>OG Fan Token</t>
  </si>
  <si>
    <t>OG</t>
  </si>
  <si>
    <t>Valor Token</t>
  </si>
  <si>
    <t>VALOR</t>
  </si>
  <si>
    <t>Neumark</t>
  </si>
  <si>
    <t>NEU</t>
  </si>
  <si>
    <t>Hydro Protocol</t>
  </si>
  <si>
    <t>bitCNY</t>
  </si>
  <si>
    <t>BITCNY</t>
  </si>
  <si>
    <t>Cryptopay</t>
  </si>
  <si>
    <t>CPAY</t>
  </si>
  <si>
    <t>Callisto Network</t>
  </si>
  <si>
    <t>CLO</t>
  </si>
  <si>
    <t>Counterparty</t>
  </si>
  <si>
    <t>XCP</t>
  </si>
  <si>
    <t>Ternio</t>
  </si>
  <si>
    <t>TERN</t>
  </si>
  <si>
    <t>FLETA</t>
  </si>
  <si>
    <t>apM Coin</t>
  </si>
  <si>
    <t>APM</t>
  </si>
  <si>
    <t>Diamond Platform Token</t>
  </si>
  <si>
    <t>DPT</t>
  </si>
  <si>
    <t>CargoX</t>
  </si>
  <si>
    <t>CXO</t>
  </si>
  <si>
    <t>Casino Betting Coin</t>
  </si>
  <si>
    <t>CBC</t>
  </si>
  <si>
    <t>DEJAVE</t>
  </si>
  <si>
    <t>DJV</t>
  </si>
  <si>
    <t>Nexty</t>
  </si>
  <si>
    <t>NTY</t>
  </si>
  <si>
    <t>Lykke</t>
  </si>
  <si>
    <t>LKK</t>
  </si>
  <si>
    <t>Mirrored ProShares VIX</t>
  </si>
  <si>
    <t>mVIXY</t>
  </si>
  <si>
    <t>Genaro Network</t>
  </si>
  <si>
    <t>GNX</t>
  </si>
  <si>
    <t>dForce USDx</t>
  </si>
  <si>
    <t>Smartlands Network</t>
  </si>
  <si>
    <t>SLT</t>
  </si>
  <si>
    <t>Blocery</t>
  </si>
  <si>
    <t>BLY</t>
  </si>
  <si>
    <t>Dentacoin</t>
  </si>
  <si>
    <t>DCN</t>
  </si>
  <si>
    <t>GET Protocol</t>
  </si>
  <si>
    <t>GET</t>
  </si>
  <si>
    <t>DECOIN</t>
  </si>
  <si>
    <t>DTEP</t>
  </si>
  <si>
    <t>BitCore</t>
  </si>
  <si>
    <t>BTX</t>
  </si>
  <si>
    <t>YOU COIN</t>
  </si>
  <si>
    <t>YOU</t>
  </si>
  <si>
    <t>SmartMesh</t>
  </si>
  <si>
    <t>SMT</t>
  </si>
  <si>
    <t>X-CASH</t>
  </si>
  <si>
    <t>XCASH</t>
  </si>
  <si>
    <t>MIR COIN</t>
  </si>
  <si>
    <t>Lamden</t>
  </si>
  <si>
    <t>TAU</t>
  </si>
  <si>
    <t>Anyswap</t>
  </si>
  <si>
    <t>ANY</t>
  </si>
  <si>
    <t>SpankChain</t>
  </si>
  <si>
    <t>SPANK</t>
  </si>
  <si>
    <t>Dev Protocol</t>
  </si>
  <si>
    <t>DEV</t>
  </si>
  <si>
    <t>GridCoin</t>
  </si>
  <si>
    <t>GRC</t>
  </si>
  <si>
    <t>Credits</t>
  </si>
  <si>
    <t>CS</t>
  </si>
  <si>
    <t>qiibee</t>
  </si>
  <si>
    <t>QBX</t>
  </si>
  <si>
    <t>Remme</t>
  </si>
  <si>
    <t>REM</t>
  </si>
  <si>
    <t>Quasarcoin</t>
  </si>
  <si>
    <t>QAC</t>
  </si>
  <si>
    <t>Venus DOT</t>
  </si>
  <si>
    <t>vDOT</t>
  </si>
  <si>
    <t>Mirrored Microsoft</t>
  </si>
  <si>
    <t>mMSFT</t>
  </si>
  <si>
    <t>NIX</t>
  </si>
  <si>
    <t>Sense</t>
  </si>
  <si>
    <t>SENSE</t>
  </si>
  <si>
    <t>Safe</t>
  </si>
  <si>
    <t>SAFE</t>
  </si>
  <si>
    <t>Game.com</t>
  </si>
  <si>
    <t>GTC</t>
  </si>
  <si>
    <t>FREE Coin</t>
  </si>
  <si>
    <t>FREE</t>
  </si>
  <si>
    <t>fyeth.finance</t>
  </si>
  <si>
    <t>YETH</t>
  </si>
  <si>
    <t>Blockmason Credit Protocol</t>
  </si>
  <si>
    <t>BCPT</t>
  </si>
  <si>
    <t>MediShares</t>
  </si>
  <si>
    <t>MDS</t>
  </si>
  <si>
    <t>Abyss</t>
  </si>
  <si>
    <t>ABYSS</t>
  </si>
  <si>
    <t>PANTHEON X</t>
  </si>
  <si>
    <t>XPN</t>
  </si>
  <si>
    <t>PotCoin</t>
  </si>
  <si>
    <t>POT</t>
  </si>
  <si>
    <t>United Traders Token</t>
  </si>
  <si>
    <t>UTT</t>
  </si>
  <si>
    <t>OTOCASH</t>
  </si>
  <si>
    <t>OTO</t>
  </si>
  <si>
    <t>Inex Project</t>
  </si>
  <si>
    <t>INEX</t>
  </si>
  <si>
    <t>XMax</t>
  </si>
  <si>
    <t>XMX</t>
  </si>
  <si>
    <t>ZeroSwap</t>
  </si>
  <si>
    <t>ZEE</t>
  </si>
  <si>
    <t>BitTube</t>
  </si>
  <si>
    <t>TUBE</t>
  </si>
  <si>
    <t>Rarible</t>
  </si>
  <si>
    <t>RARI</t>
  </si>
  <si>
    <t>Polyient Games Governance Token</t>
  </si>
  <si>
    <t>PGT</t>
  </si>
  <si>
    <t>BitGreen</t>
  </si>
  <si>
    <t>BITG</t>
  </si>
  <si>
    <t>KIMCHI.finance</t>
  </si>
  <si>
    <t>KIMCHI</t>
  </si>
  <si>
    <t>NAGA</t>
  </si>
  <si>
    <t>NGC</t>
  </si>
  <si>
    <t>indaHash</t>
  </si>
  <si>
    <t>IDH</t>
  </si>
  <si>
    <t>TERA</t>
  </si>
  <si>
    <t>BaaSid</t>
  </si>
  <si>
    <t>BAAS</t>
  </si>
  <si>
    <t>Qubitica</t>
  </si>
  <si>
    <t>QBIT</t>
  </si>
  <si>
    <t>NANJCOIN</t>
  </si>
  <si>
    <t>NANJ</t>
  </si>
  <si>
    <t>VNT Chain</t>
  </si>
  <si>
    <t>VNT</t>
  </si>
  <si>
    <t>Digix Gold Token</t>
  </si>
  <si>
    <t>DGX</t>
  </si>
  <si>
    <t>Thisoption</t>
  </si>
  <si>
    <t>TONS</t>
  </si>
  <si>
    <t>XYO</t>
  </si>
  <si>
    <t>ZClassic</t>
  </si>
  <si>
    <t>ZCL</t>
  </si>
  <si>
    <t>ScPrime</t>
  </si>
  <si>
    <t>SCP</t>
  </si>
  <si>
    <t>Holyheld</t>
  </si>
  <si>
    <t>HOLY</t>
  </si>
  <si>
    <t>Litecoin Cash</t>
  </si>
  <si>
    <t>LCC</t>
  </si>
  <si>
    <t>Swace</t>
  </si>
  <si>
    <t>SWACE</t>
  </si>
  <si>
    <t>Aventus</t>
  </si>
  <si>
    <t>AVT</t>
  </si>
  <si>
    <t>Rapidz</t>
  </si>
  <si>
    <t>RPZX</t>
  </si>
  <si>
    <t>SonoCoin</t>
  </si>
  <si>
    <t>SONO</t>
  </si>
  <si>
    <t>Atlas Protocol</t>
  </si>
  <si>
    <t>ATP</t>
  </si>
  <si>
    <t>NoLimitCoin</t>
  </si>
  <si>
    <t>NLC2</t>
  </si>
  <si>
    <t>UnlimitedIP</t>
  </si>
  <si>
    <t>UIP</t>
  </si>
  <si>
    <t>VeriDocGlobal</t>
  </si>
  <si>
    <t>VDG</t>
  </si>
  <si>
    <t>carVertical</t>
  </si>
  <si>
    <t>CV</t>
  </si>
  <si>
    <t>Stealth</t>
  </si>
  <si>
    <t>XST</t>
  </si>
  <si>
    <t xml:space="preserve">EveryCoin </t>
  </si>
  <si>
    <t>EVY</t>
  </si>
  <si>
    <t>Traceability Chain</t>
  </si>
  <si>
    <t>TAC</t>
  </si>
  <si>
    <t>NewYorkCoin</t>
  </si>
  <si>
    <t>NYC</t>
  </si>
  <si>
    <t>TronEuropeRewardCoin</t>
  </si>
  <si>
    <t>TERC</t>
  </si>
  <si>
    <t>Rupiah Token</t>
  </si>
  <si>
    <t>IDRT</t>
  </si>
  <si>
    <t>TrueFeedBack</t>
  </si>
  <si>
    <t>TFB</t>
  </si>
  <si>
    <t>Spiking</t>
  </si>
  <si>
    <t>SPIKE</t>
  </si>
  <si>
    <t>Amon</t>
  </si>
  <si>
    <t>AMN</t>
  </si>
  <si>
    <t>SmartCredit Token</t>
  </si>
  <si>
    <t>SMARTCREDIT</t>
  </si>
  <si>
    <t>Dollars</t>
  </si>
  <si>
    <t>Phore</t>
  </si>
  <si>
    <t>PHR</t>
  </si>
  <si>
    <t>Nsure.Network</t>
  </si>
  <si>
    <t>NSURE</t>
  </si>
  <si>
    <t>Bitrue Coin</t>
  </si>
  <si>
    <t>BTR</t>
  </si>
  <si>
    <t>Qitmeer</t>
  </si>
  <si>
    <t>PMEER</t>
  </si>
  <si>
    <t>Aeon</t>
  </si>
  <si>
    <t>AEON</t>
  </si>
  <si>
    <t>CPChain</t>
  </si>
  <si>
    <t>CPC</t>
  </si>
  <si>
    <t>Lition</t>
  </si>
  <si>
    <t>LIT</t>
  </si>
  <si>
    <t>OneRoot Network</t>
  </si>
  <si>
    <t>RNT</t>
  </si>
  <si>
    <t>Blockchain Certified Data Token</t>
  </si>
  <si>
    <t>BCDT</t>
  </si>
  <si>
    <t>Graviocoin</t>
  </si>
  <si>
    <t>GIO</t>
  </si>
  <si>
    <t>ToaCoin</t>
  </si>
  <si>
    <t>TOA</t>
  </si>
  <si>
    <t>Nord Finance</t>
  </si>
  <si>
    <t>NORD</t>
  </si>
  <si>
    <t>OpenDAO</t>
  </si>
  <si>
    <t>OPEN</t>
  </si>
  <si>
    <t>e-Gulden</t>
  </si>
  <si>
    <t>EFL</t>
  </si>
  <si>
    <t>Tripio</t>
  </si>
  <si>
    <t>TRIO</t>
  </si>
  <si>
    <t>GHOSTPRISM</t>
  </si>
  <si>
    <t>GHOST</t>
  </si>
  <si>
    <t>Insights Network</t>
  </si>
  <si>
    <t>INSTAR</t>
  </si>
  <si>
    <t>Zel</t>
  </si>
  <si>
    <t>ZEL</t>
  </si>
  <si>
    <t>SOMESING</t>
  </si>
  <si>
    <t>SSX</t>
  </si>
  <si>
    <t>Bezant</t>
  </si>
  <si>
    <t>BZNT</t>
  </si>
  <si>
    <t>Incent</t>
  </si>
  <si>
    <t>INCNT</t>
  </si>
  <si>
    <t>HYCON</t>
  </si>
  <si>
    <t>HYC</t>
  </si>
  <si>
    <t>Wings</t>
  </si>
  <si>
    <t>WINGS</t>
  </si>
  <si>
    <t>MyWish</t>
  </si>
  <si>
    <t>WISH</t>
  </si>
  <si>
    <t>Verasity</t>
  </si>
  <si>
    <t>VRA</t>
  </si>
  <si>
    <t>Airbloc</t>
  </si>
  <si>
    <t>ABL</t>
  </si>
  <si>
    <t>PressOne</t>
  </si>
  <si>
    <t>PRS</t>
  </si>
  <si>
    <t>Minereum</t>
  </si>
  <si>
    <t>MNE</t>
  </si>
  <si>
    <t>U Network</t>
  </si>
  <si>
    <t>UUU</t>
  </si>
  <si>
    <t>Earneo</t>
  </si>
  <si>
    <t>RNO</t>
  </si>
  <si>
    <t>Idena</t>
  </si>
  <si>
    <t>IDNA</t>
  </si>
  <si>
    <t>ODEM</t>
  </si>
  <si>
    <t>ODE</t>
  </si>
  <si>
    <t>NextDAO</t>
  </si>
  <si>
    <t>NAX</t>
  </si>
  <si>
    <t>Lympo</t>
  </si>
  <si>
    <t>LYM</t>
  </si>
  <si>
    <t>BIDR</t>
  </si>
  <si>
    <t>Origo</t>
  </si>
  <si>
    <t>OGO</t>
  </si>
  <si>
    <t>Pundi X NEM</t>
  </si>
  <si>
    <t>NPXSXEM</t>
  </si>
  <si>
    <t>Egretia</t>
  </si>
  <si>
    <t>EGT</t>
  </si>
  <si>
    <t>SENSO</t>
  </si>
  <si>
    <t>Offshift</t>
  </si>
  <si>
    <t>XFT</t>
  </si>
  <si>
    <t>EXMO Coin</t>
  </si>
  <si>
    <t>EXM</t>
  </si>
  <si>
    <t>BABB</t>
  </si>
  <si>
    <t>BAX</t>
  </si>
  <si>
    <t>PIBBLE</t>
  </si>
  <si>
    <t>PIB</t>
  </si>
  <si>
    <t>HalalChain</t>
  </si>
  <si>
    <t>HLC</t>
  </si>
  <si>
    <t>Skrumble Network</t>
  </si>
  <si>
    <t>SKM</t>
  </si>
  <si>
    <t>Chi Gastoken</t>
  </si>
  <si>
    <t>CHI</t>
  </si>
  <si>
    <t>Tierion</t>
  </si>
  <si>
    <t>TNT</t>
  </si>
  <si>
    <t>AXPR</t>
  </si>
  <si>
    <t>Folder Protocol</t>
  </si>
  <si>
    <t>FOL</t>
  </si>
  <si>
    <t>Acute Angle Cloud</t>
  </si>
  <si>
    <t>AAC</t>
  </si>
  <si>
    <t>OKCash</t>
  </si>
  <si>
    <t>OK</t>
  </si>
  <si>
    <t>Midas</t>
  </si>
  <si>
    <t>MIDAS</t>
  </si>
  <si>
    <t>Freeway Token</t>
  </si>
  <si>
    <t>FWT</t>
  </si>
  <si>
    <t>BiFi</t>
  </si>
  <si>
    <t>Manna</t>
  </si>
  <si>
    <t>MANNA</t>
  </si>
  <si>
    <t>Cloudbric</t>
  </si>
  <si>
    <t>CLB</t>
  </si>
  <si>
    <t>Smart MFG</t>
  </si>
  <si>
    <t>MFG</t>
  </si>
  <si>
    <t>BUX Token</t>
  </si>
  <si>
    <t>BUX</t>
  </si>
  <si>
    <t>INT</t>
  </si>
  <si>
    <t>HTMLCOIN</t>
  </si>
  <si>
    <t>HTML</t>
  </si>
  <si>
    <t>Matrix AI Network</t>
  </si>
  <si>
    <t>MAN</t>
  </si>
  <si>
    <t>Multi Channel Influencer Creater Cloud Funding Platform</t>
  </si>
  <si>
    <t>MCI</t>
  </si>
  <si>
    <t>Caspian</t>
  </si>
  <si>
    <t>CSP</t>
  </si>
  <si>
    <t>BlackCoin</t>
  </si>
  <si>
    <t>BLK</t>
  </si>
  <si>
    <t>HitChain</t>
  </si>
  <si>
    <t>HIT</t>
  </si>
  <si>
    <t>EOSDT</t>
  </si>
  <si>
    <t>CasinoCoin</t>
  </si>
  <si>
    <t>CSC</t>
  </si>
  <si>
    <t>Parachute</t>
  </si>
  <si>
    <t>PAR</t>
  </si>
  <si>
    <t>HyperDAO</t>
  </si>
  <si>
    <t>HDAO</t>
  </si>
  <si>
    <t>DeepOnion</t>
  </si>
  <si>
    <t>ONION</t>
  </si>
  <si>
    <t>nDEX</t>
  </si>
  <si>
    <t>Kingdom Game 4.0</t>
  </si>
  <si>
    <t>KDG</t>
  </si>
  <si>
    <t>FLO</t>
  </si>
  <si>
    <t>DACSEE</t>
  </si>
  <si>
    <t>DACS</t>
  </si>
  <si>
    <t>Hyperion</t>
  </si>
  <si>
    <t>HYN</t>
  </si>
  <si>
    <t>IntelliShare</t>
  </si>
  <si>
    <t>INE</t>
  </si>
  <si>
    <t>Dragon Coins</t>
  </si>
  <si>
    <t>DRG</t>
  </si>
  <si>
    <t>Infinitecoin</t>
  </si>
  <si>
    <t>IFC</t>
  </si>
  <si>
    <t>Coineal Token</t>
  </si>
  <si>
    <t>NEAL</t>
  </si>
  <si>
    <t>CoinPoker</t>
  </si>
  <si>
    <t>CHP</t>
  </si>
  <si>
    <t>xRhodium</t>
  </si>
  <si>
    <t>XRC</t>
  </si>
  <si>
    <t>ALQO</t>
  </si>
  <si>
    <t>XLQ</t>
  </si>
  <si>
    <t>RigoBlock</t>
  </si>
  <si>
    <t>GRG</t>
  </si>
  <si>
    <t>Nexxo</t>
  </si>
  <si>
    <t>NEXXO</t>
  </si>
  <si>
    <t>CACHE Gold</t>
  </si>
  <si>
    <t>CGT</t>
  </si>
  <si>
    <t>Mallcoin</t>
  </si>
  <si>
    <t>MLC</t>
  </si>
  <si>
    <t>DeepBrain Chain</t>
  </si>
  <si>
    <t>DBC</t>
  </si>
  <si>
    <t>Quark</t>
  </si>
  <si>
    <t>QRK</t>
  </si>
  <si>
    <t>Dracula Token</t>
  </si>
  <si>
    <t>DRC</t>
  </si>
  <si>
    <t>AirWire</t>
  </si>
  <si>
    <t>WIRE</t>
  </si>
  <si>
    <t>NOW Token</t>
  </si>
  <si>
    <t>NOW</t>
  </si>
  <si>
    <t>Nyzo</t>
  </si>
  <si>
    <t>NYZO</t>
  </si>
  <si>
    <t>Jarvis Network</t>
  </si>
  <si>
    <t>JRT</t>
  </si>
  <si>
    <t>Restart Energy MWAT</t>
  </si>
  <si>
    <t>MWAT</t>
  </si>
  <si>
    <t>ArdCoin</t>
  </si>
  <si>
    <t>ARDX</t>
  </si>
  <si>
    <t>SynchroBitcoin</t>
  </si>
  <si>
    <t>SNB</t>
  </si>
  <si>
    <t>Alias</t>
  </si>
  <si>
    <t>ALIAS</t>
  </si>
  <si>
    <t>Dimecoin</t>
  </si>
  <si>
    <t>DIME</t>
  </si>
  <si>
    <t>Royale Finance</t>
  </si>
  <si>
    <t>ROYA</t>
  </si>
  <si>
    <t>Crown</t>
  </si>
  <si>
    <t>CRW</t>
  </si>
  <si>
    <t>DeFinition</t>
  </si>
  <si>
    <t>DZI</t>
  </si>
  <si>
    <t>Rotharium</t>
  </si>
  <si>
    <t>RTH</t>
  </si>
  <si>
    <t>CryptoFranc</t>
  </si>
  <si>
    <t>XCHF</t>
  </si>
  <si>
    <t>TurtleCoin</t>
  </si>
  <si>
    <t>TRTL</t>
  </si>
  <si>
    <t>Epic Cash</t>
  </si>
  <si>
    <t>EPIC</t>
  </si>
  <si>
    <t>VINchain</t>
  </si>
  <si>
    <t>VIN</t>
  </si>
  <si>
    <t>Team Heretics Fan Token</t>
  </si>
  <si>
    <t>TH</t>
  </si>
  <si>
    <t>UGAS</t>
  </si>
  <si>
    <t>Stronghold Token</t>
  </si>
  <si>
    <t>SHX</t>
  </si>
  <si>
    <t>Bitex Global XBX Coin</t>
  </si>
  <si>
    <t>XBX</t>
  </si>
  <si>
    <t>HempCoin</t>
  </si>
  <si>
    <t>THC</t>
  </si>
  <si>
    <t>Banano</t>
  </si>
  <si>
    <t>BAN</t>
  </si>
  <si>
    <t>Global Social Chain</t>
  </si>
  <si>
    <t>GSC</t>
  </si>
  <si>
    <t>TENT</t>
  </si>
  <si>
    <t>Naka Bodhi Token</t>
  </si>
  <si>
    <t>NBOT</t>
  </si>
  <si>
    <t>Couchain</t>
  </si>
  <si>
    <t>COU</t>
  </si>
  <si>
    <t>EDUCare</t>
  </si>
  <si>
    <t>EKT</t>
  </si>
  <si>
    <t>Global Cryptocurrency</t>
  </si>
  <si>
    <t>GCC</t>
  </si>
  <si>
    <t>KuboCoin</t>
  </si>
  <si>
    <t>KUBO</t>
  </si>
  <si>
    <t>Blackmoon</t>
  </si>
  <si>
    <t>BMC</t>
  </si>
  <si>
    <t>Sapien</t>
  </si>
  <si>
    <t>SPN</t>
  </si>
  <si>
    <t>Bismuth</t>
  </si>
  <si>
    <t>BIS</t>
  </si>
  <si>
    <t>Decentrahub Coin</t>
  </si>
  <si>
    <t>DCNTR</t>
  </si>
  <si>
    <t>CONTRACOIN</t>
  </si>
  <si>
    <t>CTCN</t>
  </si>
  <si>
    <t>BlockStamp</t>
  </si>
  <si>
    <t>BST</t>
  </si>
  <si>
    <t>Nuco.cloud</t>
  </si>
  <si>
    <t>NCDT</t>
  </si>
  <si>
    <t>Autonio</t>
  </si>
  <si>
    <t>NIOX</t>
  </si>
  <si>
    <t>Omni</t>
  </si>
  <si>
    <t>OMNI</t>
  </si>
  <si>
    <t>DOC.COM</t>
  </si>
  <si>
    <t>EOS Force</t>
  </si>
  <si>
    <t>EOSC</t>
  </si>
  <si>
    <t>Apex</t>
  </si>
  <si>
    <t>CPX</t>
  </si>
  <si>
    <t>EZOOW</t>
  </si>
  <si>
    <t>EZW</t>
  </si>
  <si>
    <t>Ormeus Ecosystem</t>
  </si>
  <si>
    <t>ECO</t>
  </si>
  <si>
    <t>GMB</t>
  </si>
  <si>
    <t>HOMIHELP</t>
  </si>
  <si>
    <t>HOMI</t>
  </si>
  <si>
    <t>Pinkcoin</t>
  </si>
  <si>
    <t>PINK</t>
  </si>
  <si>
    <t>BarterTrade</t>
  </si>
  <si>
    <t>BART</t>
  </si>
  <si>
    <t>LINKA</t>
  </si>
  <si>
    <t>Penta</t>
  </si>
  <si>
    <t>GAMB</t>
  </si>
  <si>
    <t>Ether-1</t>
  </si>
  <si>
    <t>ETHO</t>
  </si>
  <si>
    <t>DAEX</t>
  </si>
  <si>
    <t>DAX</t>
  </si>
  <si>
    <t>Sylo</t>
  </si>
  <si>
    <t>SYLO</t>
  </si>
  <si>
    <t>Auroracoin</t>
  </si>
  <si>
    <t>AUR</t>
  </si>
  <si>
    <t>Odyssey</t>
  </si>
  <si>
    <t>OCN</t>
  </si>
  <si>
    <t>VeriSafe</t>
  </si>
  <si>
    <t>VSF</t>
  </si>
  <si>
    <t>Raven Protocol</t>
  </si>
  <si>
    <t>RAVEN</t>
  </si>
  <si>
    <t>Xaya</t>
  </si>
  <si>
    <t>Merculet</t>
  </si>
  <si>
    <t>MVP</t>
  </si>
  <si>
    <t>EXRNchain</t>
  </si>
  <si>
    <t>EXRN</t>
  </si>
  <si>
    <t>Carbon</t>
  </si>
  <si>
    <t>CRBN</t>
  </si>
  <si>
    <t>YEE</t>
  </si>
  <si>
    <t>Xaurum</t>
  </si>
  <si>
    <t>XAUR</t>
  </si>
  <si>
    <t>Gene Source Code Chain</t>
  </si>
  <si>
    <t>GENE</t>
  </si>
  <si>
    <t>OneLedger</t>
  </si>
  <si>
    <t>OLT</t>
  </si>
  <si>
    <t>Fyooz</t>
  </si>
  <si>
    <t>FYZ</t>
  </si>
  <si>
    <t>Denarius</t>
  </si>
  <si>
    <t>D</t>
  </si>
  <si>
    <t>Waves Community Token</t>
  </si>
  <si>
    <t>WCT</t>
  </si>
  <si>
    <t>Perth Mint Gold Token</t>
  </si>
  <si>
    <t>PMGT</t>
  </si>
  <si>
    <t>Xfinance</t>
  </si>
  <si>
    <t>XFI</t>
  </si>
  <si>
    <t>Robotina</t>
  </si>
  <si>
    <t>ROX</t>
  </si>
  <si>
    <t>Chrono.tech</t>
  </si>
  <si>
    <t>TIME</t>
  </si>
  <si>
    <t>0xBitcoin</t>
  </si>
  <si>
    <t>0xBTC</t>
  </si>
  <si>
    <t>Ormeus Cash</t>
  </si>
  <si>
    <t>OMC</t>
  </si>
  <si>
    <t>Vexanium</t>
  </si>
  <si>
    <t>VEX</t>
  </si>
  <si>
    <t>AICHAIN</t>
  </si>
  <si>
    <t>AIT</t>
  </si>
  <si>
    <t>ODUWA</t>
  </si>
  <si>
    <t>OWC</t>
  </si>
  <si>
    <t>WPP TOKEN</t>
  </si>
  <si>
    <t>WPP</t>
  </si>
  <si>
    <t>THEKEY</t>
  </si>
  <si>
    <t>TKY</t>
  </si>
  <si>
    <t>I/O Coin</t>
  </si>
  <si>
    <t>IOC</t>
  </si>
  <si>
    <t>Bancacy</t>
  </si>
  <si>
    <t>BNY</t>
  </si>
  <si>
    <t>Donut</t>
  </si>
  <si>
    <t>DONUT</t>
  </si>
  <si>
    <t>SynLev</t>
  </si>
  <si>
    <t>SYN</t>
  </si>
  <si>
    <t>Education Ecosystem</t>
  </si>
  <si>
    <t>LEDU</t>
  </si>
  <si>
    <t>NativeCoin</t>
  </si>
  <si>
    <t>N8V</t>
  </si>
  <si>
    <t>BitCapitalVendor</t>
  </si>
  <si>
    <t>BCV</t>
  </si>
  <si>
    <t>VeriCoin</t>
  </si>
  <si>
    <t>VRC</t>
  </si>
  <si>
    <t>Juggernaut</t>
  </si>
  <si>
    <t>JGN</t>
  </si>
  <si>
    <t>Sphere</t>
  </si>
  <si>
    <t>SPHR</t>
  </si>
  <si>
    <t>1World</t>
  </si>
  <si>
    <t>1WO</t>
  </si>
  <si>
    <t>PLANET</t>
  </si>
  <si>
    <t>PLA</t>
  </si>
  <si>
    <t>BLink</t>
  </si>
  <si>
    <t>BLINK</t>
  </si>
  <si>
    <t>Cube</t>
  </si>
  <si>
    <t>AUTO</t>
  </si>
  <si>
    <t>MoonSwap</t>
  </si>
  <si>
    <t>MenaPay</t>
  </si>
  <si>
    <t>MPAY</t>
  </si>
  <si>
    <t>EDC Blockchain</t>
  </si>
  <si>
    <t>EDC</t>
  </si>
  <si>
    <t>OceanEx Token</t>
  </si>
  <si>
    <t>OCE</t>
  </si>
  <si>
    <t>QunQun</t>
  </si>
  <si>
    <t>QUN</t>
  </si>
  <si>
    <t>DDKoin</t>
  </si>
  <si>
    <t>DDK</t>
  </si>
  <si>
    <t>Trade Token X</t>
  </si>
  <si>
    <t>TIOX</t>
  </si>
  <si>
    <t>Centaur</t>
  </si>
  <si>
    <t>CNTR</t>
  </si>
  <si>
    <t>Netbox Coin</t>
  </si>
  <si>
    <t>NBX</t>
  </si>
  <si>
    <t>ZrCoin</t>
  </si>
  <si>
    <t>ZRC</t>
  </si>
  <si>
    <t>Kuai Token</t>
  </si>
  <si>
    <t>KT</t>
  </si>
  <si>
    <t>CanYaCoin</t>
  </si>
  <si>
    <t>CAN</t>
  </si>
  <si>
    <t>MintCoin</t>
  </si>
  <si>
    <t>MINT</t>
  </si>
  <si>
    <t>Expanse</t>
  </si>
  <si>
    <t>EXP</t>
  </si>
  <si>
    <t>Hydro</t>
  </si>
  <si>
    <t>HYDRO</t>
  </si>
  <si>
    <t>Asch</t>
  </si>
  <si>
    <t>XAS</t>
  </si>
  <si>
    <t>Blue Whale EXchange</t>
  </si>
  <si>
    <t>BWX</t>
  </si>
  <si>
    <t>Swarm</t>
  </si>
  <si>
    <t>SWM</t>
  </si>
  <si>
    <t>Experty</t>
  </si>
  <si>
    <t>EXY</t>
  </si>
  <si>
    <t>Boolberry</t>
  </si>
  <si>
    <t>BBR</t>
  </si>
  <si>
    <t>Renewable Electronic Energy Coin</t>
  </si>
  <si>
    <t>REEC</t>
  </si>
  <si>
    <t>PhoenixDAO</t>
  </si>
  <si>
    <t>PHNX</t>
  </si>
  <si>
    <t>Isiklar Coin</t>
  </si>
  <si>
    <t>ISIKC</t>
  </si>
  <si>
    <t>ContentBox</t>
  </si>
  <si>
    <t>BOX</t>
  </si>
  <si>
    <t>Xriba</t>
  </si>
  <si>
    <t>XRA</t>
  </si>
  <si>
    <t>Insight Protocol</t>
  </si>
  <si>
    <t>INX</t>
  </si>
  <si>
    <t>Cred</t>
  </si>
  <si>
    <t>LBA</t>
  </si>
  <si>
    <t>Moneynet</t>
  </si>
  <si>
    <t>MNC</t>
  </si>
  <si>
    <t>Eureka Coin</t>
  </si>
  <si>
    <t>ERK</t>
  </si>
  <si>
    <t>Amoveo</t>
  </si>
  <si>
    <t>VEO</t>
  </si>
  <si>
    <t>Curecoin</t>
  </si>
  <si>
    <t>CURE</t>
  </si>
  <si>
    <t>Content Neutrality Network</t>
  </si>
  <si>
    <t>CNN</t>
  </si>
  <si>
    <t>Litex</t>
  </si>
  <si>
    <t>LXT</t>
  </si>
  <si>
    <t>Marscoin</t>
  </si>
  <si>
    <t>MARS</t>
  </si>
  <si>
    <t>Enigma</t>
  </si>
  <si>
    <t>ENG</t>
  </si>
  <si>
    <t>Bitswift</t>
  </si>
  <si>
    <t>BITS</t>
  </si>
  <si>
    <t>xBTC</t>
  </si>
  <si>
    <t>SignatureChain</t>
  </si>
  <si>
    <t>SIGN</t>
  </si>
  <si>
    <t>Base Protocol</t>
  </si>
  <si>
    <t>BASE</t>
  </si>
  <si>
    <t>BitBall</t>
  </si>
  <si>
    <t>BTB</t>
  </si>
  <si>
    <t>WinStars.live</t>
  </si>
  <si>
    <t>WNL</t>
  </si>
  <si>
    <t>PirateCash</t>
  </si>
  <si>
    <t>PIRATE</t>
  </si>
  <si>
    <t>Iconic Token</t>
  </si>
  <si>
    <t>ICNQ</t>
  </si>
  <si>
    <t>Heart Number</t>
  </si>
  <si>
    <t>HTN</t>
  </si>
  <si>
    <t>Adshares</t>
  </si>
  <si>
    <t>ADS</t>
  </si>
  <si>
    <t>Cornichon</t>
  </si>
  <si>
    <t>CORN</t>
  </si>
  <si>
    <t>HiCoin</t>
  </si>
  <si>
    <t>XHI</t>
  </si>
  <si>
    <t>MobileGo</t>
  </si>
  <si>
    <t>MGO</t>
  </si>
  <si>
    <t>DiFy.Finance</t>
  </si>
  <si>
    <t>YFIII</t>
  </si>
  <si>
    <t>Wownero</t>
  </si>
  <si>
    <t>WOW</t>
  </si>
  <si>
    <t>Kambria</t>
  </si>
  <si>
    <t>KAT</t>
  </si>
  <si>
    <t>PlotX</t>
  </si>
  <si>
    <t>PLOT</t>
  </si>
  <si>
    <t>Hiveterminal Token</t>
  </si>
  <si>
    <t>HVN</t>
  </si>
  <si>
    <t>Tolar</t>
  </si>
  <si>
    <t>TOL</t>
  </si>
  <si>
    <t>Open Platform</t>
  </si>
  <si>
    <t>TransferCoin</t>
  </si>
  <si>
    <t>TX</t>
  </si>
  <si>
    <t>Ulord</t>
  </si>
  <si>
    <t>UT</t>
  </si>
  <si>
    <t>PUBLISH</t>
  </si>
  <si>
    <t>NEWS</t>
  </si>
  <si>
    <t>Cryptaur</t>
  </si>
  <si>
    <t>CPT</t>
  </si>
  <si>
    <t>IG Gold</t>
  </si>
  <si>
    <t>IGG</t>
  </si>
  <si>
    <t>Open Predict Token</t>
  </si>
  <si>
    <t>OPT</t>
  </si>
  <si>
    <t>2key.network</t>
  </si>
  <si>
    <t>2KEY</t>
  </si>
  <si>
    <t>CoTrader</t>
  </si>
  <si>
    <t>COT</t>
  </si>
  <si>
    <t>Modern Investment Coin</t>
  </si>
  <si>
    <t>MODIC</t>
  </si>
  <si>
    <t>Ycash</t>
  </si>
  <si>
    <t>YEC</t>
  </si>
  <si>
    <t>Swapcoinz</t>
  </si>
  <si>
    <t>SPAZ</t>
  </si>
  <si>
    <t>iEthereum</t>
  </si>
  <si>
    <t>IETH</t>
  </si>
  <si>
    <t>Vipstar Coin</t>
  </si>
  <si>
    <t>VIPS</t>
  </si>
  <si>
    <t>BOLT</t>
  </si>
  <si>
    <t>Tokes</t>
  </si>
  <si>
    <t>TKS</t>
  </si>
  <si>
    <t>Teloscoin</t>
  </si>
  <si>
    <t>TELOS</t>
  </si>
  <si>
    <t>GlobalBoost-Y</t>
  </si>
  <si>
    <t>BSTY</t>
  </si>
  <si>
    <t>Unification</t>
  </si>
  <si>
    <t>FUND</t>
  </si>
  <si>
    <t>AMLT</t>
  </si>
  <si>
    <t>Safex Cash</t>
  </si>
  <si>
    <t>SFX</t>
  </si>
  <si>
    <t>Meridian Network</t>
  </si>
  <si>
    <t>LOCK</t>
  </si>
  <si>
    <t>Bean Cash</t>
  </si>
  <si>
    <t>BITB</t>
  </si>
  <si>
    <t>Vid</t>
  </si>
  <si>
    <t>VI</t>
  </si>
  <si>
    <t>Ethereum Meta</t>
  </si>
  <si>
    <t>ETHM</t>
  </si>
  <si>
    <t>Uniform Fiscal Object</t>
  </si>
  <si>
    <t>UFO</t>
  </si>
  <si>
    <t>Connectome</t>
  </si>
  <si>
    <t>CNTM</t>
  </si>
  <si>
    <t>EOS TRUST</t>
  </si>
  <si>
    <t>EOST</t>
  </si>
  <si>
    <t>Ravencoin Classic</t>
  </si>
  <si>
    <t>RVC</t>
  </si>
  <si>
    <t>SolarCoin</t>
  </si>
  <si>
    <t>SLR</t>
  </si>
  <si>
    <t>Primecoin</t>
  </si>
  <si>
    <t>XPM</t>
  </si>
  <si>
    <t>ONOToken</t>
  </si>
  <si>
    <t>ONOT</t>
  </si>
  <si>
    <t>8X8 PROTOCOL</t>
  </si>
  <si>
    <t>EXE</t>
  </si>
  <si>
    <t>Cajutel</t>
  </si>
  <si>
    <t>CAJ</t>
  </si>
  <si>
    <t>Pascal</t>
  </si>
  <si>
    <t>PASC</t>
  </si>
  <si>
    <t>ThreeFold</t>
  </si>
  <si>
    <t>TFT</t>
  </si>
  <si>
    <t>Pantos</t>
  </si>
  <si>
    <t>PAN</t>
  </si>
  <si>
    <t>Infinitus Token</t>
  </si>
  <si>
    <t>INF</t>
  </si>
  <si>
    <t>Footballcoin</t>
  </si>
  <si>
    <t>XFC</t>
  </si>
  <si>
    <t>Beaxy</t>
  </si>
  <si>
    <t>BXY</t>
  </si>
  <si>
    <t>DAOBet</t>
  </si>
  <si>
    <t>BET</t>
  </si>
  <si>
    <t>CloakCoin</t>
  </si>
  <si>
    <t>CLOAK</t>
  </si>
  <si>
    <t>Vites</t>
  </si>
  <si>
    <t>VITES</t>
  </si>
  <si>
    <t>Lobstex</t>
  </si>
  <si>
    <t>LOBS</t>
  </si>
  <si>
    <t>ALLY</t>
  </si>
  <si>
    <t>ALY</t>
  </si>
  <si>
    <t>PWR Coin</t>
  </si>
  <si>
    <t>PWR</t>
  </si>
  <si>
    <t>BOOM</t>
  </si>
  <si>
    <t>LOLTOKEN</t>
  </si>
  <si>
    <t>LOL</t>
  </si>
  <si>
    <t>Bottos</t>
  </si>
  <si>
    <t>BTO</t>
  </si>
  <si>
    <t>Upfiring</t>
  </si>
  <si>
    <t>UFR</t>
  </si>
  <si>
    <t>SINOVATE</t>
  </si>
  <si>
    <t>SIN</t>
  </si>
  <si>
    <t>Humaniq</t>
  </si>
  <si>
    <t>HMQ</t>
  </si>
  <si>
    <t>Coinsbit Token</t>
  </si>
  <si>
    <t>CNB</t>
  </si>
  <si>
    <t>ADAMANT Messenger</t>
  </si>
  <si>
    <t>ADM</t>
  </si>
  <si>
    <t>Moneytoken</t>
  </si>
  <si>
    <t>IMT</t>
  </si>
  <si>
    <t>Databroker</t>
  </si>
  <si>
    <t>DTX</t>
  </si>
  <si>
    <t>Asian Fintech</t>
  </si>
  <si>
    <t>AFIN</t>
  </si>
  <si>
    <t>Krios</t>
  </si>
  <si>
    <t>GIG</t>
  </si>
  <si>
    <t>Club Atletico Independiente</t>
  </si>
  <si>
    <t>CAI</t>
  </si>
  <si>
    <t>PieDAO DEFI++</t>
  </si>
  <si>
    <t>DEFI++</t>
  </si>
  <si>
    <t>XTRABYTES</t>
  </si>
  <si>
    <t>XBY</t>
  </si>
  <si>
    <t>TokenPay</t>
  </si>
  <si>
    <t>TPAY</t>
  </si>
  <si>
    <t>Birake</t>
  </si>
  <si>
    <t>BIR</t>
  </si>
  <si>
    <t>Streamity</t>
  </si>
  <si>
    <t>STM</t>
  </si>
  <si>
    <t>NuShares</t>
  </si>
  <si>
    <t>NSR</t>
  </si>
  <si>
    <t>Patientory</t>
  </si>
  <si>
    <t>PTOY</t>
  </si>
  <si>
    <t>WeOwn</t>
  </si>
  <si>
    <t>CHX</t>
  </si>
  <si>
    <t>Evedo</t>
  </si>
  <si>
    <t>EVED</t>
  </si>
  <si>
    <t>Fesschain</t>
  </si>
  <si>
    <t>FESS</t>
  </si>
  <si>
    <t>Bitgear</t>
  </si>
  <si>
    <t>GEAR</t>
  </si>
  <si>
    <t>Megacoin</t>
  </si>
  <si>
    <t>MEC</t>
  </si>
  <si>
    <t>Apollon Limassol</t>
  </si>
  <si>
    <t>Nework</t>
  </si>
  <si>
    <t>NKC</t>
  </si>
  <si>
    <t>Xeonbit</t>
  </si>
  <si>
    <t>XNB</t>
  </si>
  <si>
    <t>FansTime</t>
  </si>
  <si>
    <t>FTI</t>
  </si>
  <si>
    <t>KickToken</t>
  </si>
  <si>
    <t>KICK</t>
  </si>
  <si>
    <t>Defis Network</t>
  </si>
  <si>
    <t>DFS</t>
  </si>
  <si>
    <t>JUIICE</t>
  </si>
  <si>
    <t>JUI</t>
  </si>
  <si>
    <t>AI Doctor</t>
  </si>
  <si>
    <t>AIDOC</t>
  </si>
  <si>
    <t>CEEK VR</t>
  </si>
  <si>
    <t>CEEK</t>
  </si>
  <si>
    <t>SpectrumCash</t>
  </si>
  <si>
    <t>XSM</t>
  </si>
  <si>
    <t>FujiCoin</t>
  </si>
  <si>
    <t>FJC</t>
  </si>
  <si>
    <t>ZPER</t>
  </si>
  <si>
    <t>ZPR</t>
  </si>
  <si>
    <t>Japan Content Token</t>
  </si>
  <si>
    <t>JCT</t>
  </si>
  <si>
    <t>MonetaryUnit</t>
  </si>
  <si>
    <t>MUE</t>
  </si>
  <si>
    <t>Parkgene</t>
  </si>
  <si>
    <t>Insureum</t>
  </si>
  <si>
    <t>ISR</t>
  </si>
  <si>
    <t>ATN</t>
  </si>
  <si>
    <t>Enecuum</t>
  </si>
  <si>
    <t>ENQ</t>
  </si>
  <si>
    <t>Hyve</t>
  </si>
  <si>
    <t>HYVE</t>
  </si>
  <si>
    <t>Sumokoin</t>
  </si>
  <si>
    <t>SUMO</t>
  </si>
  <si>
    <t>Trias</t>
  </si>
  <si>
    <t>TRY</t>
  </si>
  <si>
    <t>Veil</t>
  </si>
  <si>
    <t>VEIL</t>
  </si>
  <si>
    <t>Scala</t>
  </si>
  <si>
    <t>XLA</t>
  </si>
  <si>
    <t>Atmos</t>
  </si>
  <si>
    <t>ATMOS</t>
  </si>
  <si>
    <t>Ixinium</t>
  </si>
  <si>
    <t>XXA</t>
  </si>
  <si>
    <t>Axis DeFi</t>
  </si>
  <si>
    <t>AXIS</t>
  </si>
  <si>
    <t>Maincoin</t>
  </si>
  <si>
    <t>ichi.farm</t>
  </si>
  <si>
    <t>ICHI</t>
  </si>
  <si>
    <t>ChatCoin</t>
  </si>
  <si>
    <t>CHAT</t>
  </si>
  <si>
    <t>Bitcoin Private</t>
  </si>
  <si>
    <t>BTCP</t>
  </si>
  <si>
    <t>OWNDATA</t>
  </si>
  <si>
    <t>OWN</t>
  </si>
  <si>
    <t>Small Love Potion</t>
  </si>
  <si>
    <t>SLP</t>
  </si>
  <si>
    <t>DeFiner</t>
  </si>
  <si>
    <t>FIN</t>
  </si>
  <si>
    <t>SAFE DEAL</t>
  </si>
  <si>
    <t>SFD</t>
  </si>
  <si>
    <t>LocalCoinSwap</t>
  </si>
  <si>
    <t>LCS</t>
  </si>
  <si>
    <t>Rigel Finance</t>
  </si>
  <si>
    <t>RIGEL</t>
  </si>
  <si>
    <t>Pawtocol</t>
  </si>
  <si>
    <t>UPI</t>
  </si>
  <si>
    <t>Tendies</t>
  </si>
  <si>
    <t>TEND</t>
  </si>
  <si>
    <t xml:space="preserve">HashBX </t>
  </si>
  <si>
    <t>HBX</t>
  </si>
  <si>
    <t>CREA</t>
  </si>
  <si>
    <t>Pirl</t>
  </si>
  <si>
    <t>PIRL</t>
  </si>
  <si>
    <t>BEPRO Network</t>
  </si>
  <si>
    <t>BEPRO</t>
  </si>
  <si>
    <t>FYDcoin</t>
  </si>
  <si>
    <t>FYD</t>
  </si>
  <si>
    <t>PegNet</t>
  </si>
  <si>
    <t>PEG</t>
  </si>
  <si>
    <t>NFTLootBox</t>
  </si>
  <si>
    <t>LOOT</t>
  </si>
  <si>
    <t>Zero</t>
  </si>
  <si>
    <t>ZER</t>
  </si>
  <si>
    <t>WebDollar</t>
  </si>
  <si>
    <t>WEBD</t>
  </si>
  <si>
    <t>Bitcoin Plus</t>
  </si>
  <si>
    <t>XBC</t>
  </si>
  <si>
    <t>Circuits of Value</t>
  </si>
  <si>
    <t>COVAL</t>
  </si>
  <si>
    <t>MultiVAC</t>
  </si>
  <si>
    <t>MTV</t>
  </si>
  <si>
    <t>KanadeCoin</t>
  </si>
  <si>
    <t>KNDC</t>
  </si>
  <si>
    <t>QChi</t>
  </si>
  <si>
    <t>QCH</t>
  </si>
  <si>
    <t>Opacity</t>
  </si>
  <si>
    <t>OPCT</t>
  </si>
  <si>
    <t>OLXA</t>
  </si>
  <si>
    <t>Vetri</t>
  </si>
  <si>
    <t>VLD</t>
  </si>
  <si>
    <t>Ethverse</t>
  </si>
  <si>
    <t>ETHV</t>
  </si>
  <si>
    <t>Internxt</t>
  </si>
  <si>
    <t>INXT</t>
  </si>
  <si>
    <t>Falcon Project</t>
  </si>
  <si>
    <t>FNT</t>
  </si>
  <si>
    <t>Ormeus Coin</t>
  </si>
  <si>
    <t>ORMEUS</t>
  </si>
  <si>
    <t>Lightstreams</t>
  </si>
  <si>
    <t>PHT</t>
  </si>
  <si>
    <t>EBCoin</t>
  </si>
  <si>
    <t>EBC</t>
  </si>
  <si>
    <t>Rapids</t>
  </si>
  <si>
    <t>RPD</t>
  </si>
  <si>
    <t>SmileyCoin</t>
  </si>
  <si>
    <t>SMLY</t>
  </si>
  <si>
    <t>Ixcoin</t>
  </si>
  <si>
    <t>IXC</t>
  </si>
  <si>
    <t>Pivot Token</t>
  </si>
  <si>
    <t>PVT</t>
  </si>
  <si>
    <t>ICE ROCK MINING</t>
  </si>
  <si>
    <t>ROCK2</t>
  </si>
  <si>
    <t>eXPerience Chain</t>
  </si>
  <si>
    <t>XPC</t>
  </si>
  <si>
    <t>Themis</t>
  </si>
  <si>
    <t>Max Property Group</t>
  </si>
  <si>
    <t>MPG</t>
  </si>
  <si>
    <t>DexKit</t>
  </si>
  <si>
    <t>KIT</t>
  </si>
  <si>
    <t>Color Platform</t>
  </si>
  <si>
    <t>CLR</t>
  </si>
  <si>
    <t>Birdchain</t>
  </si>
  <si>
    <t>Nuggets</t>
  </si>
  <si>
    <t>NUG</t>
  </si>
  <si>
    <t>Ethereum Stake</t>
  </si>
  <si>
    <t>ETHYS</t>
  </si>
  <si>
    <t>Havy</t>
  </si>
  <si>
    <t>HAVY</t>
  </si>
  <si>
    <t>Boosted Finance</t>
  </si>
  <si>
    <t>BOOST</t>
  </si>
  <si>
    <t>Memetic / PepeCoin</t>
  </si>
  <si>
    <t>Tokoin</t>
  </si>
  <si>
    <t>TOKO</t>
  </si>
  <si>
    <t>Keep4r</t>
  </si>
  <si>
    <t>KP4R</t>
  </si>
  <si>
    <t>Cryptrust</t>
  </si>
  <si>
    <t>CTRT</t>
  </si>
  <si>
    <t>Zen Protocol</t>
  </si>
  <si>
    <t>ZP</t>
  </si>
  <si>
    <t>Liquidity Network</t>
  </si>
  <si>
    <t>LQD</t>
  </si>
  <si>
    <t>LUXCoin</t>
  </si>
  <si>
    <t>LUX</t>
  </si>
  <si>
    <t>Ethereum Yield</t>
  </si>
  <si>
    <t>ETHY</t>
  </si>
  <si>
    <t>GeoCoin</t>
  </si>
  <si>
    <t>StrongHands</t>
  </si>
  <si>
    <t>SHND</t>
  </si>
  <si>
    <t>Permission Coin</t>
  </si>
  <si>
    <t>ASK</t>
  </si>
  <si>
    <t>Okschain</t>
  </si>
  <si>
    <t>OKS</t>
  </si>
  <si>
    <t>PayPie</t>
  </si>
  <si>
    <t>PPP</t>
  </si>
  <si>
    <t>Bitcoin Atom</t>
  </si>
  <si>
    <t>BCA</t>
  </si>
  <si>
    <t>Patron</t>
  </si>
  <si>
    <t>PAT</t>
  </si>
  <si>
    <t>KnoxFS (new)</t>
  </si>
  <si>
    <t>KFX</t>
  </si>
  <si>
    <t>BonusCloud</t>
  </si>
  <si>
    <t>BXC</t>
  </si>
  <si>
    <t>Hi Mutual Society</t>
  </si>
  <si>
    <t>HMC</t>
  </si>
  <si>
    <t>Vidya</t>
  </si>
  <si>
    <t>VIDYA</t>
  </si>
  <si>
    <t>Smartshare</t>
  </si>
  <si>
    <t>SSP</t>
  </si>
  <si>
    <t>TrueFlip</t>
  </si>
  <si>
    <t>TFL</t>
  </si>
  <si>
    <t>Mercury</t>
  </si>
  <si>
    <t>MER</t>
  </si>
  <si>
    <t>Scry.info</t>
  </si>
  <si>
    <t>DDD</t>
  </si>
  <si>
    <t>Trollcoin</t>
  </si>
  <si>
    <t>TROLL</t>
  </si>
  <si>
    <t>eosDAC</t>
  </si>
  <si>
    <t>EOSDAC</t>
  </si>
  <si>
    <t>Rise</t>
  </si>
  <si>
    <t>RISE</t>
  </si>
  <si>
    <t>SafeCoin</t>
  </si>
  <si>
    <t>Change</t>
  </si>
  <si>
    <t>CAG</t>
  </si>
  <si>
    <t>BQT</t>
  </si>
  <si>
    <t>BQTX</t>
  </si>
  <si>
    <t>Digital Gold</t>
  </si>
  <si>
    <t>GOLD</t>
  </si>
  <si>
    <t>Add.xyz</t>
  </si>
  <si>
    <t>PLT</t>
  </si>
  <si>
    <t>CannabisCoin</t>
  </si>
  <si>
    <t>CANN</t>
  </si>
  <si>
    <t>Datum</t>
  </si>
  <si>
    <t>DAT</t>
  </si>
  <si>
    <t>DAPS Coin</t>
  </si>
  <si>
    <t>DAPS</t>
  </si>
  <si>
    <t>Lunes</t>
  </si>
  <si>
    <t>LUNES</t>
  </si>
  <si>
    <t>Libertas Token</t>
  </si>
  <si>
    <t>LIBERTAS</t>
  </si>
  <si>
    <t>SuperCoin</t>
  </si>
  <si>
    <t>SUPER</t>
  </si>
  <si>
    <t>BOX Token</t>
  </si>
  <si>
    <t>FlypMe</t>
  </si>
  <si>
    <t>FYP</t>
  </si>
  <si>
    <t>HEROcoin</t>
  </si>
  <si>
    <t>PLAY</t>
  </si>
  <si>
    <t>Winco</t>
  </si>
  <si>
    <t>WCO</t>
  </si>
  <si>
    <t>Primas</t>
  </si>
  <si>
    <t>PST</t>
  </si>
  <si>
    <t>Woodcoin</t>
  </si>
  <si>
    <t>LOG</t>
  </si>
  <si>
    <t>BitScreener Token</t>
  </si>
  <si>
    <t>BITX</t>
  </si>
  <si>
    <t>KARMA</t>
  </si>
  <si>
    <t>STK</t>
  </si>
  <si>
    <t>IHT Real Estate Protocol</t>
  </si>
  <si>
    <t>IHT</t>
  </si>
  <si>
    <t>ASKO</t>
  </si>
  <si>
    <t>Neurotoken</t>
  </si>
  <si>
    <t>NTK</t>
  </si>
  <si>
    <t>Shard</t>
  </si>
  <si>
    <t>SHARD</t>
  </si>
  <si>
    <t>AceD</t>
  </si>
  <si>
    <t>ACED</t>
  </si>
  <si>
    <t>0xcert</t>
  </si>
  <si>
    <t>ZXC</t>
  </si>
  <si>
    <t>Bitcoin Confidential</t>
  </si>
  <si>
    <t>BC</t>
  </si>
  <si>
    <t>Venus BCH</t>
  </si>
  <si>
    <t>vBCH</t>
  </si>
  <si>
    <t>SBank</t>
  </si>
  <si>
    <t>STS</t>
  </si>
  <si>
    <t>Sessia</t>
  </si>
  <si>
    <t>KICKS</t>
  </si>
  <si>
    <t>Tidex Token</t>
  </si>
  <si>
    <t>TDX</t>
  </si>
  <si>
    <t>Auxilium</t>
  </si>
  <si>
    <t>AUX</t>
  </si>
  <si>
    <t>Bridge Protocol</t>
  </si>
  <si>
    <t>BRDG</t>
  </si>
  <si>
    <t>adbank</t>
  </si>
  <si>
    <t>ADB</t>
  </si>
  <si>
    <t>Stabilize</t>
  </si>
  <si>
    <t>STBZ</t>
  </si>
  <si>
    <t>HEAT</t>
  </si>
  <si>
    <t>DeVault</t>
  </si>
  <si>
    <t>DVT</t>
  </si>
  <si>
    <t>Crypton</t>
  </si>
  <si>
    <t>CRP</t>
  </si>
  <si>
    <t>Meter Governance</t>
  </si>
  <si>
    <t>MTRG</t>
  </si>
  <si>
    <t>Node Runners</t>
  </si>
  <si>
    <t>NDR</t>
  </si>
  <si>
    <t>RealTract</t>
  </si>
  <si>
    <t>RET</t>
  </si>
  <si>
    <t>Honest</t>
  </si>
  <si>
    <t>HNST</t>
  </si>
  <si>
    <t>Ink Protocol</t>
  </si>
  <si>
    <t>XNK</t>
  </si>
  <si>
    <t>Playgroundz</t>
  </si>
  <si>
    <t>IOG</t>
  </si>
  <si>
    <t>Medicalchain</t>
  </si>
  <si>
    <t>MTN</t>
  </si>
  <si>
    <t>Block-Logic</t>
  </si>
  <si>
    <t>BLTG</t>
  </si>
  <si>
    <t>Antiample</t>
  </si>
  <si>
    <t>XAMP</t>
  </si>
  <si>
    <t>ZENZO</t>
  </si>
  <si>
    <t>ZNZ</t>
  </si>
  <si>
    <t>Cosmo Coin</t>
  </si>
  <si>
    <t>COSM</t>
  </si>
  <si>
    <t>OIN Finance</t>
  </si>
  <si>
    <t>OIN</t>
  </si>
  <si>
    <t>hybrix</t>
  </si>
  <si>
    <t>HY</t>
  </si>
  <si>
    <t>Friendz</t>
  </si>
  <si>
    <t>FDZ</t>
  </si>
  <si>
    <t>ParkinGo</t>
  </si>
  <si>
    <t>GOT</t>
  </si>
  <si>
    <t>QANplatform</t>
  </si>
  <si>
    <t>QARK</t>
  </si>
  <si>
    <t>Freicoin</t>
  </si>
  <si>
    <t>FRC</t>
  </si>
  <si>
    <t>BUZZCoin</t>
  </si>
  <si>
    <t>BUZZ</t>
  </si>
  <si>
    <t>Pakcoin</t>
  </si>
  <si>
    <t>PAK</t>
  </si>
  <si>
    <t>GoWithMi</t>
  </si>
  <si>
    <t>GMAT</t>
  </si>
  <si>
    <t>Plair</t>
  </si>
  <si>
    <t>Matryx</t>
  </si>
  <si>
    <t>MTX</t>
  </si>
  <si>
    <t>AudioCoin</t>
  </si>
  <si>
    <t>ADC</t>
  </si>
  <si>
    <t>EchoLink</t>
  </si>
  <si>
    <t>EKO</t>
  </si>
  <si>
    <t>Cryptobuyer</t>
  </si>
  <si>
    <t>XPT</t>
  </si>
  <si>
    <t>BITTO</t>
  </si>
  <si>
    <t>Snetwork</t>
  </si>
  <si>
    <t>SNET</t>
  </si>
  <si>
    <t>ATLANT</t>
  </si>
  <si>
    <t>ATL</t>
  </si>
  <si>
    <t>Peerplays</t>
  </si>
  <si>
    <t>PPY</t>
  </si>
  <si>
    <t>Artfinity</t>
  </si>
  <si>
    <t>AT</t>
  </si>
  <si>
    <t>Origin Sport</t>
  </si>
  <si>
    <t>ORS</t>
  </si>
  <si>
    <t>Thugs Finance</t>
  </si>
  <si>
    <t>THUGS</t>
  </si>
  <si>
    <t>PetroDollar</t>
  </si>
  <si>
    <t>XPD</t>
  </si>
  <si>
    <t>AmonD</t>
  </si>
  <si>
    <t>AMON</t>
  </si>
  <si>
    <t>USDX [Lighthouse]</t>
  </si>
  <si>
    <t>Blue Protocol</t>
  </si>
  <si>
    <t>BLUE</t>
  </si>
  <si>
    <t>CrowdWiz</t>
  </si>
  <si>
    <t>WIZ</t>
  </si>
  <si>
    <t>Alphacat</t>
  </si>
  <si>
    <t>ACAT</t>
  </si>
  <si>
    <t>Uptrennd</t>
  </si>
  <si>
    <t>1UP</t>
  </si>
  <si>
    <t>Fountain</t>
  </si>
  <si>
    <t>FTN</t>
  </si>
  <si>
    <t>4THPILLAR TECHNOLOGIES</t>
  </si>
  <si>
    <t>FOUR</t>
  </si>
  <si>
    <t>Substratum</t>
  </si>
  <si>
    <t>SUB</t>
  </si>
  <si>
    <t>ZCore</t>
  </si>
  <si>
    <t>ZCR</t>
  </si>
  <si>
    <t>Power Index Pool Token</t>
  </si>
  <si>
    <t>PIPT</t>
  </si>
  <si>
    <t>Titan Coin</t>
  </si>
  <si>
    <t>TTN</t>
  </si>
  <si>
    <t>Project WITH</t>
  </si>
  <si>
    <t>WIKEN</t>
  </si>
  <si>
    <t>Cappasity</t>
  </si>
  <si>
    <t>CAPP</t>
  </si>
  <si>
    <t>ExclusiveCoin</t>
  </si>
  <si>
    <t>EXCL</t>
  </si>
  <si>
    <t>Karbo</t>
  </si>
  <si>
    <t>KRB</t>
  </si>
  <si>
    <t>BOScoin</t>
  </si>
  <si>
    <t>BOS</t>
  </si>
  <si>
    <t>Eden</t>
  </si>
  <si>
    <t>EDN</t>
  </si>
  <si>
    <t>ethArt</t>
  </si>
  <si>
    <t>ARTE</t>
  </si>
  <si>
    <t>Social Send</t>
  </si>
  <si>
    <t>SEND</t>
  </si>
  <si>
    <t>YGGDRASH</t>
  </si>
  <si>
    <t>YEED</t>
  </si>
  <si>
    <t>Zebi Token</t>
  </si>
  <si>
    <t>ZEBI</t>
  </si>
  <si>
    <t>BitcoinZ</t>
  </si>
  <si>
    <t>BTCZ</t>
  </si>
  <si>
    <t>TraDove B2BCoin</t>
  </si>
  <si>
    <t>BBC</t>
  </si>
  <si>
    <t>Insolar</t>
  </si>
  <si>
    <t>XNS</t>
  </si>
  <si>
    <t>TurtleNetwork</t>
  </si>
  <si>
    <t>TN</t>
  </si>
  <si>
    <t>SHAKE</t>
  </si>
  <si>
    <t>Transcodium</t>
  </si>
  <si>
    <t>TNS</t>
  </si>
  <si>
    <t>DubaiCoin</t>
  </si>
  <si>
    <t>DBIX</t>
  </si>
  <si>
    <t>Mcashchain</t>
  </si>
  <si>
    <t>MCASH</t>
  </si>
  <si>
    <t>WeTrust</t>
  </si>
  <si>
    <t>TRST</t>
  </si>
  <si>
    <t>Lead Wallet</t>
  </si>
  <si>
    <t>LEAD</t>
  </si>
  <si>
    <t>BOMB</t>
  </si>
  <si>
    <t>Xiotri</t>
  </si>
  <si>
    <t>XIOT</t>
  </si>
  <si>
    <t>RMPL</t>
  </si>
  <si>
    <t>FedoraCoin</t>
  </si>
  <si>
    <t>TIPS</t>
  </si>
  <si>
    <t>Shadow Token</t>
  </si>
  <si>
    <t>SHDW</t>
  </si>
  <si>
    <t>Curio</t>
  </si>
  <si>
    <t>CUR</t>
  </si>
  <si>
    <t>Golos Blockchain</t>
  </si>
  <si>
    <t>GLS</t>
  </si>
  <si>
    <t>HelloGold</t>
  </si>
  <si>
    <t>HGT</t>
  </si>
  <si>
    <t>LanaCoin</t>
  </si>
  <si>
    <t>LANA</t>
  </si>
  <si>
    <t>DPRating</t>
  </si>
  <si>
    <t>RATING</t>
  </si>
  <si>
    <t>BitcoinPoS</t>
  </si>
  <si>
    <t>BPS</t>
  </si>
  <si>
    <t>Pigeoncoin</t>
  </si>
  <si>
    <t>PGN</t>
  </si>
  <si>
    <t>uPlexa</t>
  </si>
  <si>
    <t>UPX</t>
  </si>
  <si>
    <t>Cashbery Coin</t>
  </si>
  <si>
    <t>MARK.SPACE</t>
  </si>
  <si>
    <t>MRK</t>
  </si>
  <si>
    <t>Dether</t>
  </si>
  <si>
    <t>DTH</t>
  </si>
  <si>
    <t>TouchCon</t>
  </si>
  <si>
    <t>TOC</t>
  </si>
  <si>
    <t>Scrypta</t>
  </si>
  <si>
    <t>LYRA</t>
  </si>
  <si>
    <t>Bounty0x</t>
  </si>
  <si>
    <t>BNTY</t>
  </si>
  <si>
    <t>Dovu</t>
  </si>
  <si>
    <t>DOV</t>
  </si>
  <si>
    <t>Stox</t>
  </si>
  <si>
    <t>Noir</t>
  </si>
  <si>
    <t>NOR</t>
  </si>
  <si>
    <t>VIG</t>
  </si>
  <si>
    <t>VegaWallet Token</t>
  </si>
  <si>
    <t>VGW</t>
  </si>
  <si>
    <t>Rate3</t>
  </si>
  <si>
    <t>RTE</t>
  </si>
  <si>
    <t>Stably USD</t>
  </si>
  <si>
    <t>USDS</t>
  </si>
  <si>
    <t>Banca</t>
  </si>
  <si>
    <t>BANCA</t>
  </si>
  <si>
    <t>SIBCoin</t>
  </si>
  <si>
    <t>SIB</t>
  </si>
  <si>
    <t>Qwertycoin</t>
  </si>
  <si>
    <t>QWC</t>
  </si>
  <si>
    <t>NeoWorld Cash</t>
  </si>
  <si>
    <t>NASH</t>
  </si>
  <si>
    <t>GokuMarket Credit</t>
  </si>
  <si>
    <t>GMC</t>
  </si>
  <si>
    <t>Bittwatt</t>
  </si>
  <si>
    <t>BWT</t>
  </si>
  <si>
    <t>COVA</t>
  </si>
  <si>
    <t>pEOS</t>
  </si>
  <si>
    <t>PEOS</t>
  </si>
  <si>
    <t>TrezarCoin</t>
  </si>
  <si>
    <t>TZC</t>
  </si>
  <si>
    <t>Master Contract Token</t>
  </si>
  <si>
    <t>MCT</t>
  </si>
  <si>
    <t>Garlicoin</t>
  </si>
  <si>
    <t>GRLC</t>
  </si>
  <si>
    <t>Fortuna</t>
  </si>
  <si>
    <t>FOTA</t>
  </si>
  <si>
    <t>NFX Coin</t>
  </si>
  <si>
    <t>NFXC</t>
  </si>
  <si>
    <t>LYNC Network</t>
  </si>
  <si>
    <t>LYNC</t>
  </si>
  <si>
    <t>MintMe.com Coin</t>
  </si>
  <si>
    <t>MINTME</t>
  </si>
  <si>
    <t>ZumCoin</t>
  </si>
  <si>
    <t>ZUM</t>
  </si>
  <si>
    <t>REAL</t>
  </si>
  <si>
    <t>Internet of People</t>
  </si>
  <si>
    <t>IOP</t>
  </si>
  <si>
    <t>The ChampCoin</t>
  </si>
  <si>
    <t>TCC</t>
  </si>
  <si>
    <t>GoldenPyrex</t>
  </si>
  <si>
    <t>GPYX</t>
  </si>
  <si>
    <t>TON Token</t>
  </si>
  <si>
    <t>Orbitcoin</t>
  </si>
  <si>
    <t>ORB</t>
  </si>
  <si>
    <t>iDealCash</t>
  </si>
  <si>
    <t>DEAL</t>
  </si>
  <si>
    <t>AidCoin</t>
  </si>
  <si>
    <t>AID</t>
  </si>
  <si>
    <t>AstroTools</t>
  </si>
  <si>
    <t>ASTRO</t>
  </si>
  <si>
    <t>Sharder</t>
  </si>
  <si>
    <t>SS</t>
  </si>
  <si>
    <t>Phantasma Energy</t>
  </si>
  <si>
    <t>KCAL</t>
  </si>
  <si>
    <t>Maecenas</t>
  </si>
  <si>
    <t>ART</t>
  </si>
  <si>
    <t>Rivetz</t>
  </si>
  <si>
    <t>RVT</t>
  </si>
  <si>
    <t>SoMee.Social</t>
  </si>
  <si>
    <t>ONG</t>
  </si>
  <si>
    <t>XcelToken Plus</t>
  </si>
  <si>
    <t>XLAB</t>
  </si>
  <si>
    <t>EnterCoin</t>
  </si>
  <si>
    <t>ENTRC</t>
  </si>
  <si>
    <t>Typerium</t>
  </si>
  <si>
    <t>TYPE</t>
  </si>
  <si>
    <t>Bitsdaq</t>
  </si>
  <si>
    <t>BQQQ</t>
  </si>
  <si>
    <t>Gravity</t>
  </si>
  <si>
    <t>GZRO</t>
  </si>
  <si>
    <t>DEXA COIN</t>
  </si>
  <si>
    <t>DEXA</t>
  </si>
  <si>
    <t>Spaceswap</t>
  </si>
  <si>
    <t>MILK2</t>
  </si>
  <si>
    <t>Debitum</t>
  </si>
  <si>
    <t>DEB</t>
  </si>
  <si>
    <t>Membrana</t>
  </si>
  <si>
    <t>BonFi</t>
  </si>
  <si>
    <t>BNF</t>
  </si>
  <si>
    <t>Thrive Token</t>
  </si>
  <si>
    <t>THRT</t>
  </si>
  <si>
    <t>Digital Insurance Token</t>
  </si>
  <si>
    <t>DIT</t>
  </si>
  <si>
    <t>HyperExchange</t>
  </si>
  <si>
    <t>HX</t>
  </si>
  <si>
    <t>BitNewChain</t>
  </si>
  <si>
    <t>BTN</t>
  </si>
  <si>
    <t>Pizza</t>
  </si>
  <si>
    <t>PIZZA</t>
  </si>
  <si>
    <t>Datamine</t>
  </si>
  <si>
    <t>DAM</t>
  </si>
  <si>
    <t>VikkyToken</t>
  </si>
  <si>
    <t>VIKKY</t>
  </si>
  <si>
    <t>HOQU</t>
  </si>
  <si>
    <t>HQX</t>
  </si>
  <si>
    <t>Limitless VIP</t>
  </si>
  <si>
    <t>VIP</t>
  </si>
  <si>
    <t>Alpha Token</t>
  </si>
  <si>
    <t>A</t>
  </si>
  <si>
    <t>nYFI</t>
  </si>
  <si>
    <t>N0031</t>
  </si>
  <si>
    <t>LunchMoney</t>
  </si>
  <si>
    <t>LMY</t>
  </si>
  <si>
    <t>IQ.cash</t>
  </si>
  <si>
    <t>ZeuxCoin</t>
  </si>
  <si>
    <t>ZUC</t>
  </si>
  <si>
    <t>FintruX Network</t>
  </si>
  <si>
    <t>FTX</t>
  </si>
  <si>
    <t>NPCoin</t>
  </si>
  <si>
    <t>NPC</t>
  </si>
  <si>
    <t>Conceal</t>
  </si>
  <si>
    <t>CCX</t>
  </si>
  <si>
    <t>ECOSC</t>
  </si>
  <si>
    <t>ECU</t>
  </si>
  <si>
    <t>Ubex</t>
  </si>
  <si>
    <t>UBEX</t>
  </si>
  <si>
    <t>Primalbase Token</t>
  </si>
  <si>
    <t>PBT</t>
  </si>
  <si>
    <t>DogeCash</t>
  </si>
  <si>
    <t>DOGEC</t>
  </si>
  <si>
    <t>BeatzCoin</t>
  </si>
  <si>
    <t>BTZC</t>
  </si>
  <si>
    <t>DECENT</t>
  </si>
  <si>
    <t>DCT</t>
  </si>
  <si>
    <t>extraDNA</t>
  </si>
  <si>
    <t>XDNA</t>
  </si>
  <si>
    <t>Posscoin</t>
  </si>
  <si>
    <t>POSS</t>
  </si>
  <si>
    <t>Vodi X</t>
  </si>
  <si>
    <t>VDX</t>
  </si>
  <si>
    <t>Edgeless</t>
  </si>
  <si>
    <t>DopeCoin</t>
  </si>
  <si>
    <t>DOPE</t>
  </si>
  <si>
    <t>MoonTools</t>
  </si>
  <si>
    <t>MOONS</t>
  </si>
  <si>
    <t>RED</t>
  </si>
  <si>
    <t>Terracoin</t>
  </si>
  <si>
    <t>TRC</t>
  </si>
  <si>
    <t>Solaris</t>
  </si>
  <si>
    <t>XLR</t>
  </si>
  <si>
    <t>Beer Money</t>
  </si>
  <si>
    <t>BEER</t>
  </si>
  <si>
    <t>ESBC</t>
  </si>
  <si>
    <t>UpToken</t>
  </si>
  <si>
    <t>UP</t>
  </si>
  <si>
    <t>Coinlancer</t>
  </si>
  <si>
    <t>CL</t>
  </si>
  <si>
    <t>Po.et</t>
  </si>
  <si>
    <t>POE</t>
  </si>
  <si>
    <t>BitDegree</t>
  </si>
  <si>
    <t>BDG</t>
  </si>
  <si>
    <t>X8X Token</t>
  </si>
  <si>
    <t>X8X</t>
  </si>
  <si>
    <t>Spectre.ai Utility Token</t>
  </si>
  <si>
    <t>SXUT</t>
  </si>
  <si>
    <t>Maverick Chain</t>
  </si>
  <si>
    <t>MVC</t>
  </si>
  <si>
    <t>Azbit</t>
  </si>
  <si>
    <t>AZ</t>
  </si>
  <si>
    <t>Masari</t>
  </si>
  <si>
    <t>MSR</t>
  </si>
  <si>
    <t>SPINDLE</t>
  </si>
  <si>
    <t>SPD</t>
  </si>
  <si>
    <t>DeFi Bids</t>
  </si>
  <si>
    <t>BID</t>
  </si>
  <si>
    <t>Castweet</t>
  </si>
  <si>
    <t>CTT</t>
  </si>
  <si>
    <t>Tornado</t>
  </si>
  <si>
    <t>TCORE</t>
  </si>
  <si>
    <t>TigerCash</t>
  </si>
  <si>
    <t>TCH</t>
  </si>
  <si>
    <t>Kuverit</t>
  </si>
  <si>
    <t>KUV</t>
  </si>
  <si>
    <t>Merebel</t>
  </si>
  <si>
    <t>MERI</t>
  </si>
  <si>
    <t>Giant</t>
  </si>
  <si>
    <t>GIC</t>
  </si>
  <si>
    <t>Lisk Machine Learning</t>
  </si>
  <si>
    <t>LML</t>
  </si>
  <si>
    <t>Bitblocks</t>
  </si>
  <si>
    <t>BBK</t>
  </si>
  <si>
    <t>Crypto Sports</t>
  </si>
  <si>
    <t>CSPN</t>
  </si>
  <si>
    <t>IXT</t>
  </si>
  <si>
    <t>Beetle Coin</t>
  </si>
  <si>
    <t>BEET</t>
  </si>
  <si>
    <t>ShipChain</t>
  </si>
  <si>
    <t>SHIP</t>
  </si>
  <si>
    <t>BillionHappiness</t>
  </si>
  <si>
    <t>BHC</t>
  </si>
  <si>
    <t>Zennies</t>
  </si>
  <si>
    <t>ZENI</t>
  </si>
  <si>
    <t>MIB Coin</t>
  </si>
  <si>
    <t>MIB</t>
  </si>
  <si>
    <t>Etherparty</t>
  </si>
  <si>
    <t>FUEL</t>
  </si>
  <si>
    <t>Jarvis+</t>
  </si>
  <si>
    <t>JAR</t>
  </si>
  <si>
    <t>WinCash</t>
  </si>
  <si>
    <t>WCC</t>
  </si>
  <si>
    <t>Electrify.Asia</t>
  </si>
  <si>
    <t>ELEC</t>
  </si>
  <si>
    <t>ChessCoin</t>
  </si>
  <si>
    <t>CHESS</t>
  </si>
  <si>
    <t>yTSLA Finance</t>
  </si>
  <si>
    <t>yTSLA</t>
  </si>
  <si>
    <t>SophiaTX</t>
  </si>
  <si>
    <t>SPHTX</t>
  </si>
  <si>
    <t>CRDT</t>
  </si>
  <si>
    <t>SovranoCoin</t>
  </si>
  <si>
    <t>SVR</t>
  </si>
  <si>
    <t>Cubiex</t>
  </si>
  <si>
    <t>CBIX</t>
  </si>
  <si>
    <t>NeuroChain</t>
  </si>
  <si>
    <t>NCC</t>
  </si>
  <si>
    <t>Essentia</t>
  </si>
  <si>
    <t>ESS</t>
  </si>
  <si>
    <t>Bob's Repair</t>
  </si>
  <si>
    <t>BOB</t>
  </si>
  <si>
    <t>EtherGem</t>
  </si>
  <si>
    <t>EGEM</t>
  </si>
  <si>
    <t>CoinDeal Token</t>
  </si>
  <si>
    <t>CDL</t>
  </si>
  <si>
    <t>Jetcoin</t>
  </si>
  <si>
    <t>JET</t>
  </si>
  <si>
    <t>Flixxo</t>
  </si>
  <si>
    <t>FLIXX</t>
  </si>
  <si>
    <t>Blocktix</t>
  </si>
  <si>
    <t>TIX</t>
  </si>
  <si>
    <t>Sakura Bloom</t>
  </si>
  <si>
    <t>SKB</t>
  </si>
  <si>
    <t>Yap Stone</t>
  </si>
  <si>
    <t>YAP</t>
  </si>
  <si>
    <t>DATx</t>
  </si>
  <si>
    <t>DATX</t>
  </si>
  <si>
    <t>Bonpay</t>
  </si>
  <si>
    <t>BON</t>
  </si>
  <si>
    <t>ChartEx</t>
  </si>
  <si>
    <t>CHART</t>
  </si>
  <si>
    <t>CorionX</t>
  </si>
  <si>
    <t>CORX</t>
  </si>
  <si>
    <t>Phoenixcoin</t>
  </si>
  <si>
    <t>PXC</t>
  </si>
  <si>
    <t>EventChain</t>
  </si>
  <si>
    <t>EVC</t>
  </si>
  <si>
    <t>Pylon Network</t>
  </si>
  <si>
    <t>PYLNT</t>
  </si>
  <si>
    <t>Ink</t>
  </si>
  <si>
    <t>INK</t>
  </si>
  <si>
    <t>IGToken</t>
  </si>
  <si>
    <t>IG</t>
  </si>
  <si>
    <t>MEET.ONE</t>
  </si>
  <si>
    <t>MEETONE</t>
  </si>
  <si>
    <t>Arbidex</t>
  </si>
  <si>
    <t>ABX</t>
  </si>
  <si>
    <t>CustomContractNetwork</t>
  </si>
  <si>
    <t>CCN</t>
  </si>
  <si>
    <t>AllSafe</t>
  </si>
  <si>
    <t>ASAFE</t>
  </si>
  <si>
    <t>SwiftCash</t>
  </si>
  <si>
    <t>SWIFT</t>
  </si>
  <si>
    <t>On.Live</t>
  </si>
  <si>
    <t>ONL</t>
  </si>
  <si>
    <t>FLIP</t>
  </si>
  <si>
    <t>FLP</t>
  </si>
  <si>
    <t>Alt.Estate token</t>
  </si>
  <si>
    <t>ALT</t>
  </si>
  <si>
    <t>ATC Coin</t>
  </si>
  <si>
    <t>ATCC</t>
  </si>
  <si>
    <t>PUBLYTO Token</t>
  </si>
  <si>
    <t>PUB</t>
  </si>
  <si>
    <t>BlitzPredict</t>
  </si>
  <si>
    <t>XBP</t>
  </si>
  <si>
    <t>Fire Lotto</t>
  </si>
  <si>
    <t>FLOT</t>
  </si>
  <si>
    <t>Indorse Token</t>
  </si>
  <si>
    <t>IND</t>
  </si>
  <si>
    <t>Zippie</t>
  </si>
  <si>
    <t>ZIPT</t>
  </si>
  <si>
    <t>Lunyr</t>
  </si>
  <si>
    <t>LUN</t>
  </si>
  <si>
    <t>Tokenbox</t>
  </si>
  <si>
    <t>TBX</t>
  </si>
  <si>
    <t>Lethean</t>
  </si>
  <si>
    <t>LTHN</t>
  </si>
  <si>
    <t>Delphy</t>
  </si>
  <si>
    <t>DPY</t>
  </si>
  <si>
    <t>StarDEX</t>
  </si>
  <si>
    <t>XSTAR</t>
  </si>
  <si>
    <t>Rotten</t>
  </si>
  <si>
    <t>ROT</t>
  </si>
  <si>
    <t>HashCoin</t>
  </si>
  <si>
    <t>HSC</t>
  </si>
  <si>
    <t>Nerva</t>
  </si>
  <si>
    <t>XNV</t>
  </si>
  <si>
    <t>Zeusshield</t>
  </si>
  <si>
    <t>ZSC</t>
  </si>
  <si>
    <t>PENG</t>
  </si>
  <si>
    <t>CVCoin</t>
  </si>
  <si>
    <t>CVN</t>
  </si>
  <si>
    <t>POPCHAIN</t>
  </si>
  <si>
    <t>PCH</t>
  </si>
  <si>
    <t>Kuende</t>
  </si>
  <si>
    <t>KUE</t>
  </si>
  <si>
    <t>QUINADS</t>
  </si>
  <si>
    <t>QUIN</t>
  </si>
  <si>
    <t>Decentralized Machine Learning</t>
  </si>
  <si>
    <t>DML</t>
  </si>
  <si>
    <t>DecentBet</t>
  </si>
  <si>
    <t>DBET</t>
  </si>
  <si>
    <t>Leadcoin</t>
  </si>
  <si>
    <t>LDC</t>
  </si>
  <si>
    <t>PolypuX</t>
  </si>
  <si>
    <t>PUX</t>
  </si>
  <si>
    <t>Bezop</t>
  </si>
  <si>
    <t>BEZ</t>
  </si>
  <si>
    <t>FortKnoxster</t>
  </si>
  <si>
    <t>FKX</t>
  </si>
  <si>
    <t>Bitstar</t>
  </si>
  <si>
    <t>Maxcoin</t>
  </si>
  <si>
    <t>MAX</t>
  </si>
  <si>
    <t>Faceter</t>
  </si>
  <si>
    <t>FACE</t>
  </si>
  <si>
    <t>Synergy</t>
  </si>
  <si>
    <t>SNRG</t>
  </si>
  <si>
    <t>Ethereum Gold</t>
  </si>
  <si>
    <t>ETG</t>
  </si>
  <si>
    <t>SHIELD</t>
  </si>
  <si>
    <t>XSH</t>
  </si>
  <si>
    <t>Utrum</t>
  </si>
  <si>
    <t>OOT</t>
  </si>
  <si>
    <t>JustBet</t>
  </si>
  <si>
    <t>WINR</t>
  </si>
  <si>
    <t>Q DAO Governance token v1.0</t>
  </si>
  <si>
    <t>QDAO</t>
  </si>
  <si>
    <t>Trinity Network Credit</t>
  </si>
  <si>
    <t>Stipend</t>
  </si>
  <si>
    <t>x42 Protocol</t>
  </si>
  <si>
    <t>X42</t>
  </si>
  <si>
    <t>Webflix Token</t>
  </si>
  <si>
    <t>WFX</t>
  </si>
  <si>
    <t>Cryptonite</t>
  </si>
  <si>
    <t>XCN</t>
  </si>
  <si>
    <t>DAV Coin</t>
  </si>
  <si>
    <t>DAV</t>
  </si>
  <si>
    <t>TOKPIE</t>
  </si>
  <si>
    <t>TKP</t>
  </si>
  <si>
    <t>NEXT.coin</t>
  </si>
  <si>
    <t>LHT</t>
  </si>
  <si>
    <t>OracleChain</t>
  </si>
  <si>
    <t>OCT</t>
  </si>
  <si>
    <t>Fera</t>
  </si>
  <si>
    <t>FERA</t>
  </si>
  <si>
    <t>AtromG8</t>
  </si>
  <si>
    <t>AG8</t>
  </si>
  <si>
    <t>Blockpass</t>
  </si>
  <si>
    <t>PASS</t>
  </si>
  <si>
    <t>Hush</t>
  </si>
  <si>
    <t>HUSH</t>
  </si>
  <si>
    <t>Carboncoin</t>
  </si>
  <si>
    <t>CARBON</t>
  </si>
  <si>
    <t>Starbase</t>
  </si>
  <si>
    <t>STAR</t>
  </si>
  <si>
    <t>Ellaism</t>
  </si>
  <si>
    <t>ELLA</t>
  </si>
  <si>
    <t>Ubricoin</t>
  </si>
  <si>
    <t>UBN</t>
  </si>
  <si>
    <t>adToken</t>
  </si>
  <si>
    <t>ADT</t>
  </si>
  <si>
    <t>Pyrk</t>
  </si>
  <si>
    <t>PYRK</t>
  </si>
  <si>
    <t>Axe</t>
  </si>
  <si>
    <t>AXE</t>
  </si>
  <si>
    <t>ImageCoin</t>
  </si>
  <si>
    <t>IMG</t>
  </si>
  <si>
    <t>Natmin Pure Escrow</t>
  </si>
  <si>
    <t>NAT</t>
  </si>
  <si>
    <t>MAX Exchange Token</t>
  </si>
  <si>
    <t>Alchemint Standards</t>
  </si>
  <si>
    <t>SDS</t>
  </si>
  <si>
    <t>MetaMorph</t>
  </si>
  <si>
    <t>METM</t>
  </si>
  <si>
    <t>DOGEFI</t>
  </si>
  <si>
    <t>GoldMint</t>
  </si>
  <si>
    <t>MNTP</t>
  </si>
  <si>
    <t>Cashhand</t>
  </si>
  <si>
    <t>CHND</t>
  </si>
  <si>
    <t>CoinFi</t>
  </si>
  <si>
    <t>COFI</t>
  </si>
  <si>
    <t>Kobocoin</t>
  </si>
  <si>
    <t>KOBO</t>
  </si>
  <si>
    <t>IONChain</t>
  </si>
  <si>
    <t>IONC</t>
  </si>
  <si>
    <t>Energycoin</t>
  </si>
  <si>
    <t>ENRG</t>
  </si>
  <si>
    <t>CyberFM</t>
  </si>
  <si>
    <t>CYFM</t>
  </si>
  <si>
    <t>Hashshare</t>
  </si>
  <si>
    <t>HSS</t>
  </si>
  <si>
    <t>Zeepin</t>
  </si>
  <si>
    <t>ZPT</t>
  </si>
  <si>
    <t>Nasdacoin</t>
  </si>
  <si>
    <t>NSD</t>
  </si>
  <si>
    <t>Ether Zero</t>
  </si>
  <si>
    <t>ETZ</t>
  </si>
  <si>
    <t>Ryo Currency</t>
  </si>
  <si>
    <t>RYO</t>
  </si>
  <si>
    <t>PTON</t>
  </si>
  <si>
    <t>Datawallet</t>
  </si>
  <si>
    <t>DXT</t>
  </si>
  <si>
    <t>Swap</t>
  </si>
  <si>
    <t>XWP</t>
  </si>
  <si>
    <t>BlueCoin</t>
  </si>
  <si>
    <t>BLU</t>
  </si>
  <si>
    <t>TrustDAO</t>
  </si>
  <si>
    <t>TRUST</t>
  </si>
  <si>
    <t>MyBit</t>
  </si>
  <si>
    <t>MYB</t>
  </si>
  <si>
    <t>Switch</t>
  </si>
  <si>
    <t>ESH</t>
  </si>
  <si>
    <t>CryptoCarbon</t>
  </si>
  <si>
    <t>CCRB</t>
  </si>
  <si>
    <t>Fivebalance</t>
  </si>
  <si>
    <t>FBN</t>
  </si>
  <si>
    <t>Bitether</t>
  </si>
  <si>
    <t>TENA</t>
  </si>
  <si>
    <t>Qbao</t>
  </si>
  <si>
    <t>QBT</t>
  </si>
  <si>
    <t>BidiPass</t>
  </si>
  <si>
    <t>BDP</t>
  </si>
  <si>
    <t>ZUM TOKEN</t>
  </si>
  <si>
    <t>Swing</t>
  </si>
  <si>
    <t>SWING</t>
  </si>
  <si>
    <t>Doge Token</t>
  </si>
  <si>
    <t>DOGET</t>
  </si>
  <si>
    <t>Niobium Coin</t>
  </si>
  <si>
    <t>NBC</t>
  </si>
  <si>
    <t>Sharpay</t>
  </si>
  <si>
    <t>S</t>
  </si>
  <si>
    <t>FLUX</t>
  </si>
  <si>
    <t>Bitnation</t>
  </si>
  <si>
    <t>XPAT</t>
  </si>
  <si>
    <t>MODEL-X-coin</t>
  </si>
  <si>
    <t>MODX</t>
  </si>
  <si>
    <t>Actinium</t>
  </si>
  <si>
    <t>ACM</t>
  </si>
  <si>
    <t>2GIVE</t>
  </si>
  <si>
    <t>Sociall</t>
  </si>
  <si>
    <t>SCL</t>
  </si>
  <si>
    <t>Zilla</t>
  </si>
  <si>
    <t>ZLA</t>
  </si>
  <si>
    <t>PAYCENT</t>
  </si>
  <si>
    <t>PYN</t>
  </si>
  <si>
    <t>Rublix</t>
  </si>
  <si>
    <t>RBLX</t>
  </si>
  <si>
    <t>MotaCoin</t>
  </si>
  <si>
    <t>MOTA</t>
  </si>
  <si>
    <t>ION</t>
  </si>
  <si>
    <t>Decentralized Crypto Token</t>
  </si>
  <si>
    <t>DCTO</t>
  </si>
  <si>
    <t>AAX Token</t>
  </si>
  <si>
    <t>AAB</t>
  </si>
  <si>
    <t xml:space="preserve">Gems </t>
  </si>
  <si>
    <t>GEM</t>
  </si>
  <si>
    <t>eBoost</t>
  </si>
  <si>
    <t>EBST</t>
  </si>
  <si>
    <t>Matrexcoin</t>
  </si>
  <si>
    <t>MAC</t>
  </si>
  <si>
    <t>DEEX</t>
  </si>
  <si>
    <t>BZEdge</t>
  </si>
  <si>
    <t>BZE</t>
  </si>
  <si>
    <t>Bidesk</t>
  </si>
  <si>
    <t>BDK</t>
  </si>
  <si>
    <t>Rebased</t>
  </si>
  <si>
    <t>REB2</t>
  </si>
  <si>
    <t>Bolivarcoin</t>
  </si>
  <si>
    <t>BOLI</t>
  </si>
  <si>
    <t>Startcoin</t>
  </si>
  <si>
    <t>START</t>
  </si>
  <si>
    <t>PopularCoin</t>
  </si>
  <si>
    <t>POP</t>
  </si>
  <si>
    <t>Scorum Coins</t>
  </si>
  <si>
    <t>SCR</t>
  </si>
  <si>
    <t>GoByte</t>
  </si>
  <si>
    <t>GBX</t>
  </si>
  <si>
    <t>AC3</t>
  </si>
  <si>
    <t>Pesetacoin</t>
  </si>
  <si>
    <t>PTC</t>
  </si>
  <si>
    <t>Civitas</t>
  </si>
  <si>
    <t>CIV</t>
  </si>
  <si>
    <t>PDATA</t>
  </si>
  <si>
    <t>TerraCredit</t>
  </si>
  <si>
    <t>CREDIT</t>
  </si>
  <si>
    <t>OptiToken</t>
  </si>
  <si>
    <t>OPTI</t>
  </si>
  <si>
    <t>PluraCoin</t>
  </si>
  <si>
    <t>PLURA</t>
  </si>
  <si>
    <t>MorCrypto Coin</t>
  </si>
  <si>
    <t>MOR</t>
  </si>
  <si>
    <t>Artis Turba</t>
  </si>
  <si>
    <t>ARTIS</t>
  </si>
  <si>
    <t>CryptoAds Marketplace</t>
  </si>
  <si>
    <t>CRAD</t>
  </si>
  <si>
    <t>Playkey</t>
  </si>
  <si>
    <t>PKT</t>
  </si>
  <si>
    <t>ROAD</t>
  </si>
  <si>
    <t>HollyWoodCoin</t>
  </si>
  <si>
    <t>HWC</t>
  </si>
  <si>
    <t>Graft</t>
  </si>
  <si>
    <t>GRFT</t>
  </si>
  <si>
    <t>Bitgesell</t>
  </si>
  <si>
    <t>BGL</t>
  </si>
  <si>
    <t>PoSW Coin</t>
  </si>
  <si>
    <t>POSW</t>
  </si>
  <si>
    <t>Rentberry</t>
  </si>
  <si>
    <t>BERRY</t>
  </si>
  <si>
    <t>ZelaaPayAE</t>
  </si>
  <si>
    <t>ZPAE</t>
  </si>
  <si>
    <t>Sentinel Chain</t>
  </si>
  <si>
    <t>SENC</t>
  </si>
  <si>
    <t>Advanced Technology Coin</t>
  </si>
  <si>
    <t>ARC</t>
  </si>
  <si>
    <t>YMPL</t>
  </si>
  <si>
    <t>Storiqa</t>
  </si>
  <si>
    <t>STQ</t>
  </si>
  <si>
    <t>Commercium</t>
  </si>
  <si>
    <t>CMM</t>
  </si>
  <si>
    <t>CROAT</t>
  </si>
  <si>
    <t>SafeInsure</t>
  </si>
  <si>
    <t>SINS</t>
  </si>
  <si>
    <t>Feellike</t>
  </si>
  <si>
    <t>FLL</t>
  </si>
  <si>
    <t>1Million Token</t>
  </si>
  <si>
    <t>1MT</t>
  </si>
  <si>
    <t>ParallelCoin</t>
  </si>
  <si>
    <t>DUO</t>
  </si>
  <si>
    <t>TEAM (TokenStars)</t>
  </si>
  <si>
    <t>TEAM</t>
  </si>
  <si>
    <t>PYRO Network</t>
  </si>
  <si>
    <t>PYRO</t>
  </si>
  <si>
    <t>imbrex</t>
  </si>
  <si>
    <t>REX</t>
  </si>
  <si>
    <t>MicroMoney</t>
  </si>
  <si>
    <t>AMM</t>
  </si>
  <si>
    <t>CommunityGeneration</t>
  </si>
  <si>
    <t>CGEN</t>
  </si>
  <si>
    <t>TagCoin</t>
  </si>
  <si>
    <t>TAG</t>
  </si>
  <si>
    <t>Era Swap</t>
  </si>
  <si>
    <t>ES</t>
  </si>
  <si>
    <t>Cobinhood</t>
  </si>
  <si>
    <t>COB</t>
  </si>
  <si>
    <t>MidasProtocol</t>
  </si>
  <si>
    <t>MAS</t>
  </si>
  <si>
    <t>Helix</t>
  </si>
  <si>
    <t>HLIX</t>
  </si>
  <si>
    <t>Cryptojacks</t>
  </si>
  <si>
    <t>CJ</t>
  </si>
  <si>
    <t>Donu</t>
  </si>
  <si>
    <t>DONU</t>
  </si>
  <si>
    <t>BiblePay</t>
  </si>
  <si>
    <t>BBP</t>
  </si>
  <si>
    <t>CryptoVerificationCoin</t>
  </si>
  <si>
    <t>CVCC</t>
  </si>
  <si>
    <t>CryptoSoul</t>
  </si>
  <si>
    <t>GoNetwork</t>
  </si>
  <si>
    <t>Energo</t>
  </si>
  <si>
    <t>TSL</t>
  </si>
  <si>
    <t>Centric Cash</t>
  </si>
  <si>
    <t>CNS</t>
  </si>
  <si>
    <t>Mining Core Coin</t>
  </si>
  <si>
    <t>MCC</t>
  </si>
  <si>
    <t>BBSCoin</t>
  </si>
  <si>
    <t>BBS</t>
  </si>
  <si>
    <t>Vidulum</t>
  </si>
  <si>
    <t>VDL</t>
  </si>
  <si>
    <t>MMOCoin</t>
  </si>
  <si>
    <t>MMO</t>
  </si>
  <si>
    <t>Bitcloud</t>
  </si>
  <si>
    <t>BTDX</t>
  </si>
  <si>
    <t>BitCash</t>
  </si>
  <si>
    <t>BITC</t>
  </si>
  <si>
    <t>VouchForMe</t>
  </si>
  <si>
    <t>IPL</t>
  </si>
  <si>
    <t>Insula</t>
  </si>
  <si>
    <t>ISLA</t>
  </si>
  <si>
    <t>MesChain</t>
  </si>
  <si>
    <t>MES</t>
  </si>
  <si>
    <t>AiLink Token</t>
  </si>
  <si>
    <t>ALI</t>
  </si>
  <si>
    <t>Zetacoin</t>
  </si>
  <si>
    <t>ZET</t>
  </si>
  <si>
    <t>Devery</t>
  </si>
  <si>
    <t>EVE</t>
  </si>
  <si>
    <t>Opus</t>
  </si>
  <si>
    <t>CryptoBonusMiles</t>
  </si>
  <si>
    <t>CBM</t>
  </si>
  <si>
    <t>MalwareChain</t>
  </si>
  <si>
    <t>MALW</t>
  </si>
  <si>
    <t>TCASH</t>
  </si>
  <si>
    <t>Eroscoin</t>
  </si>
  <si>
    <t>ERO</t>
  </si>
  <si>
    <t>InvestDigital</t>
  </si>
  <si>
    <t>IDT</t>
  </si>
  <si>
    <t>EtherInc</t>
  </si>
  <si>
    <t>ETI</t>
  </si>
  <si>
    <t>Rimbit</t>
  </si>
  <si>
    <t>RBT</t>
  </si>
  <si>
    <t>EXMR FDN</t>
  </si>
  <si>
    <t>EXMR</t>
  </si>
  <si>
    <t>ITO Utility Token</t>
  </si>
  <si>
    <t>IUT</t>
  </si>
  <si>
    <t>Fundamenta</t>
  </si>
  <si>
    <t>FMTA</t>
  </si>
  <si>
    <t>AMATEN</t>
  </si>
  <si>
    <t>AMA</t>
  </si>
  <si>
    <t>SteepCoin</t>
  </si>
  <si>
    <t>STEEP</t>
  </si>
  <si>
    <t>Eristica</t>
  </si>
  <si>
    <t>ERT</t>
  </si>
  <si>
    <t>Worldcore</t>
  </si>
  <si>
    <t>WRC</t>
  </si>
  <si>
    <t>Baguette Token</t>
  </si>
  <si>
    <t>BGTT</t>
  </si>
  <si>
    <t>TrueDeck</t>
  </si>
  <si>
    <t>TDP</t>
  </si>
  <si>
    <t>BTC Lite</t>
  </si>
  <si>
    <t>BTCL</t>
  </si>
  <si>
    <t>Coinsuper Ecosystem Network</t>
  </si>
  <si>
    <t>CEN</t>
  </si>
  <si>
    <t>Elysian</t>
  </si>
  <si>
    <t>ELY</t>
  </si>
  <si>
    <t>renDOGE</t>
  </si>
  <si>
    <t>RENDOGE</t>
  </si>
  <si>
    <t>True Seigniorage Dollar</t>
  </si>
  <si>
    <t>TSD</t>
  </si>
  <si>
    <t>PEPS Coin</t>
  </si>
  <si>
    <t>PEPS</t>
  </si>
  <si>
    <t>Aeron</t>
  </si>
  <si>
    <t>ARNX</t>
  </si>
  <si>
    <t>Motocoin</t>
  </si>
  <si>
    <t>MOTO</t>
  </si>
  <si>
    <t>vSlice</t>
  </si>
  <si>
    <t>VSL</t>
  </si>
  <si>
    <t>CryptoEnergy</t>
  </si>
  <si>
    <t>CNRG</t>
  </si>
  <si>
    <t>Universe</t>
  </si>
  <si>
    <t>ZINC</t>
  </si>
  <si>
    <t>EveriToken</t>
  </si>
  <si>
    <t>EVT</t>
  </si>
  <si>
    <t>Neutron</t>
  </si>
  <si>
    <t>NTRN</t>
  </si>
  <si>
    <t>Opal</t>
  </si>
  <si>
    <t>OPAL</t>
  </si>
  <si>
    <t>W Green Pay</t>
  </si>
  <si>
    <t>WGP</t>
  </si>
  <si>
    <t>DABANKING</t>
  </si>
  <si>
    <t>DAB</t>
  </si>
  <si>
    <t>FirstCoin</t>
  </si>
  <si>
    <t>FRST</t>
  </si>
  <si>
    <t>GoldFund</t>
  </si>
  <si>
    <t>GFUN</t>
  </si>
  <si>
    <t>BetterBetting</t>
  </si>
  <si>
    <t>BETR</t>
  </si>
  <si>
    <t>Semux</t>
  </si>
  <si>
    <t>SEM</t>
  </si>
  <si>
    <t>Equal</t>
  </si>
  <si>
    <t>EQL</t>
  </si>
  <si>
    <t>HeroNode</t>
  </si>
  <si>
    <t>HER</t>
  </si>
  <si>
    <t>Blur</t>
  </si>
  <si>
    <t>BLUR</t>
  </si>
  <si>
    <t>Agora</t>
  </si>
  <si>
    <t>VOTE</t>
  </si>
  <si>
    <t>Bigbom</t>
  </si>
  <si>
    <t>BBO</t>
  </si>
  <si>
    <t>WandX</t>
  </si>
  <si>
    <t>WAND</t>
  </si>
  <si>
    <t>DeltaChain</t>
  </si>
  <si>
    <t>DELTA</t>
  </si>
  <si>
    <t>Proton Token</t>
  </si>
  <si>
    <t>PTT</t>
  </si>
  <si>
    <t>Photon</t>
  </si>
  <si>
    <t>PHO</t>
  </si>
  <si>
    <t>Mainstream For The Underground</t>
  </si>
  <si>
    <t>MFTU</t>
  </si>
  <si>
    <t>SalmonSwap</t>
  </si>
  <si>
    <t>SAL</t>
  </si>
  <si>
    <t>SF Capital</t>
  </si>
  <si>
    <t>SFCP</t>
  </si>
  <si>
    <t>Cheesecoin</t>
  </si>
  <si>
    <t>CHEESE</t>
  </si>
  <si>
    <t>wave edu coin</t>
  </si>
  <si>
    <t>WEC</t>
  </si>
  <si>
    <t>Thingschain</t>
  </si>
  <si>
    <t>TIC</t>
  </si>
  <si>
    <t>FantasyGold</t>
  </si>
  <si>
    <t>FGC</t>
  </si>
  <si>
    <t>Swarm City</t>
  </si>
  <si>
    <t>SWT</t>
  </si>
  <si>
    <t>MESEFA</t>
  </si>
  <si>
    <t>SEFA</t>
  </si>
  <si>
    <t>FuzeX</t>
  </si>
  <si>
    <t>FXT</t>
  </si>
  <si>
    <t>Vanilla Network</t>
  </si>
  <si>
    <t>VNLA</t>
  </si>
  <si>
    <t>Aditus</t>
  </si>
  <si>
    <t>ADI</t>
  </si>
  <si>
    <t>CryptoFlow</t>
  </si>
  <si>
    <t>CFL</t>
  </si>
  <si>
    <t>Litecoin Plus</t>
  </si>
  <si>
    <t>LCP</t>
  </si>
  <si>
    <t>MFCoin</t>
  </si>
  <si>
    <t>MFC</t>
  </si>
  <si>
    <t>Phoneum</t>
  </si>
  <si>
    <t>BitSend</t>
  </si>
  <si>
    <t>BSD</t>
  </si>
  <si>
    <t>HeartBout</t>
  </si>
  <si>
    <t>HB</t>
  </si>
  <si>
    <t>GuccioneCoin</t>
  </si>
  <si>
    <t>Bitcoin Incognito</t>
  </si>
  <si>
    <t>XBI</t>
  </si>
  <si>
    <t>Gentarium</t>
  </si>
  <si>
    <t>GTM</t>
  </si>
  <si>
    <t>Eternity</t>
  </si>
  <si>
    <t>ENT</t>
  </si>
  <si>
    <t>Digitalcoin</t>
  </si>
  <si>
    <t>DGC</t>
  </si>
  <si>
    <t>GravityCoin</t>
  </si>
  <si>
    <t>GXX</t>
  </si>
  <si>
    <t>CBDAO</t>
  </si>
  <si>
    <t>BREE</t>
  </si>
  <si>
    <t>Jupiter</t>
  </si>
  <si>
    <t>JUP</t>
  </si>
  <si>
    <t>Truegame</t>
  </si>
  <si>
    <t>TGAME</t>
  </si>
  <si>
    <t>Acoin</t>
  </si>
  <si>
    <t>ACOIN</t>
  </si>
  <si>
    <t>Netrum</t>
  </si>
  <si>
    <t>NTR</t>
  </si>
  <si>
    <t>BoutsPro</t>
  </si>
  <si>
    <t>BOUTS</t>
  </si>
  <si>
    <t>HorusPay</t>
  </si>
  <si>
    <t>HORUS</t>
  </si>
  <si>
    <t>Emerald Crypto</t>
  </si>
  <si>
    <t>EMD</t>
  </si>
  <si>
    <t>Italian Lira</t>
  </si>
  <si>
    <t>ITL</t>
  </si>
  <si>
    <t>Bitcoin Token</t>
  </si>
  <si>
    <t>BTCT</t>
  </si>
  <si>
    <t>BitCoen</t>
  </si>
  <si>
    <t>BEN</t>
  </si>
  <si>
    <t>Cyber Movie Chain</t>
  </si>
  <si>
    <t>CMCT</t>
  </si>
  <si>
    <t>Ratecoin</t>
  </si>
  <si>
    <t>Yearn Finance Bit</t>
  </si>
  <si>
    <t>YFBT</t>
  </si>
  <si>
    <t>Bela</t>
  </si>
  <si>
    <t>BELA</t>
  </si>
  <si>
    <t>RealChain</t>
  </si>
  <si>
    <t>RCT</t>
  </si>
  <si>
    <t>VULCANO</t>
  </si>
  <si>
    <t>VULC</t>
  </si>
  <si>
    <t>Profile Utility Token</t>
  </si>
  <si>
    <t>PUT</t>
  </si>
  <si>
    <t>Simple Software Solutions</t>
  </si>
  <si>
    <t>SSS</t>
  </si>
  <si>
    <t>Lendingblock</t>
  </si>
  <si>
    <t>LND</t>
  </si>
  <si>
    <t>Evil Coin</t>
  </si>
  <si>
    <t>EVIL</t>
  </si>
  <si>
    <t>Bitcoin Free Cash</t>
  </si>
  <si>
    <t>BFC</t>
  </si>
  <si>
    <t>Neuromorphic.io</t>
  </si>
  <si>
    <t>NMP</t>
  </si>
  <si>
    <t>Yocoin</t>
  </si>
  <si>
    <t>YOC</t>
  </si>
  <si>
    <t>Bitzeny</t>
  </si>
  <si>
    <t>ZNY</t>
  </si>
  <si>
    <t>Monkey Project</t>
  </si>
  <si>
    <t>MONK</t>
  </si>
  <si>
    <t>Omnitude</t>
  </si>
  <si>
    <t>ECOM</t>
  </si>
  <si>
    <t>Chronologic</t>
  </si>
  <si>
    <t>DAY</t>
  </si>
  <si>
    <t>Kind Ads Token</t>
  </si>
  <si>
    <t>KIND</t>
  </si>
  <si>
    <t>STRAKS</t>
  </si>
  <si>
    <t>STAK</t>
  </si>
  <si>
    <t>Global Currency Reserve</t>
  </si>
  <si>
    <t>GCR</t>
  </si>
  <si>
    <t>Ouroboros</t>
  </si>
  <si>
    <t>OURO</t>
  </si>
  <si>
    <t>Hyper Speed Network</t>
  </si>
  <si>
    <t>HSN</t>
  </si>
  <si>
    <t>TrumpCoin</t>
  </si>
  <si>
    <t>TRUMP</t>
  </si>
  <si>
    <t>PengolinCoin</t>
  </si>
  <si>
    <t>PGO</t>
  </si>
  <si>
    <t>Bitcoin Zero</t>
  </si>
  <si>
    <t>BZX</t>
  </si>
  <si>
    <t>Aigang</t>
  </si>
  <si>
    <t>AIX</t>
  </si>
  <si>
    <t>Innova</t>
  </si>
  <si>
    <t>INN</t>
  </si>
  <si>
    <t>Martkist</t>
  </si>
  <si>
    <t>MARTK</t>
  </si>
  <si>
    <t>ETHplode</t>
  </si>
  <si>
    <t>ETHPLO</t>
  </si>
  <si>
    <t>Waletoken</t>
  </si>
  <si>
    <t>WTN</t>
  </si>
  <si>
    <t>ACE (TokenStars)</t>
  </si>
  <si>
    <t>ACE</t>
  </si>
  <si>
    <t>Ignition</t>
  </si>
  <si>
    <t>IC</t>
  </si>
  <si>
    <t>SafeCapital</t>
  </si>
  <si>
    <t>SCAP</t>
  </si>
  <si>
    <t>Bitradio</t>
  </si>
  <si>
    <t>BRO</t>
  </si>
  <si>
    <t>EthereumX</t>
  </si>
  <si>
    <t>ETX</t>
  </si>
  <si>
    <t>YFFII Finance</t>
  </si>
  <si>
    <t>YFFII</t>
  </si>
  <si>
    <t>Yfscience</t>
  </si>
  <si>
    <t>YFSI</t>
  </si>
  <si>
    <t>Freyrchain</t>
  </si>
  <si>
    <t>FREC</t>
  </si>
  <si>
    <t>SkinCoin</t>
  </si>
  <si>
    <t>SKIN</t>
  </si>
  <si>
    <t>OSA Token</t>
  </si>
  <si>
    <t>OSA</t>
  </si>
  <si>
    <t>Veles</t>
  </si>
  <si>
    <t>VLS</t>
  </si>
  <si>
    <t>Fiii</t>
  </si>
  <si>
    <t>FIII</t>
  </si>
  <si>
    <t>Zloadr</t>
  </si>
  <si>
    <t>ZDR</t>
  </si>
  <si>
    <t>Dynamite</t>
  </si>
  <si>
    <t>DYNMT</t>
  </si>
  <si>
    <t>InvestFeed</t>
  </si>
  <si>
    <t>IFT</t>
  </si>
  <si>
    <t>Micromines</t>
  </si>
  <si>
    <t>MICRO</t>
  </si>
  <si>
    <t>Fox Trading</t>
  </si>
  <si>
    <t>FOXT</t>
  </si>
  <si>
    <t>GCN Coin</t>
  </si>
  <si>
    <t>GCN</t>
  </si>
  <si>
    <t>InterValue</t>
  </si>
  <si>
    <t>INVE</t>
  </si>
  <si>
    <t>Kurrent</t>
  </si>
  <si>
    <t>KURT</t>
  </si>
  <si>
    <t>Crowd Machine</t>
  </si>
  <si>
    <t>Netkoin</t>
  </si>
  <si>
    <t>Paytomat</t>
  </si>
  <si>
    <t>PTI</t>
  </si>
  <si>
    <t>Bata</t>
  </si>
  <si>
    <t>BTA</t>
  </si>
  <si>
    <t>CoinUs</t>
  </si>
  <si>
    <t>CNUS</t>
  </si>
  <si>
    <t>Zuflo Coin</t>
  </si>
  <si>
    <t>ZFL</t>
  </si>
  <si>
    <t>AquariusCoin</t>
  </si>
  <si>
    <t>ARCO</t>
  </si>
  <si>
    <t>Arion</t>
  </si>
  <si>
    <t>ARION</t>
  </si>
  <si>
    <t>ProxyNode</t>
  </si>
  <si>
    <t>PRX</t>
  </si>
  <si>
    <t>PiplCoin</t>
  </si>
  <si>
    <t>PIPL</t>
  </si>
  <si>
    <t>YFIVE FINANCE</t>
  </si>
  <si>
    <t>YFIVE</t>
  </si>
  <si>
    <t>EvenCoin</t>
  </si>
  <si>
    <t>EVN</t>
  </si>
  <si>
    <t>Elementeum</t>
  </si>
  <si>
    <t>ELET</t>
  </si>
  <si>
    <t>ATBCoin</t>
  </si>
  <si>
    <t>ATB</t>
  </si>
  <si>
    <t>WeBlock</t>
  </si>
  <si>
    <t>WON</t>
  </si>
  <si>
    <t>Asura Coin</t>
  </si>
  <si>
    <t>ASA</t>
  </si>
  <si>
    <t>Jade Currency</t>
  </si>
  <si>
    <t>JADE</t>
  </si>
  <si>
    <t>Bionic</t>
  </si>
  <si>
    <t>BNC</t>
  </si>
  <si>
    <t>EUNOMIA</t>
  </si>
  <si>
    <t>ENTS</t>
  </si>
  <si>
    <t>Arionum</t>
  </si>
  <si>
    <t>ARO</t>
  </si>
  <si>
    <t>Peony</t>
  </si>
  <si>
    <t>PNY</t>
  </si>
  <si>
    <t>More Coin</t>
  </si>
  <si>
    <t>MORE</t>
  </si>
  <si>
    <t>BitWhite</t>
  </si>
  <si>
    <t>BTW</t>
  </si>
  <si>
    <t>Scanetchain</t>
  </si>
  <si>
    <t>SWC</t>
  </si>
  <si>
    <t>Bitcoin CZ</t>
  </si>
  <si>
    <t>BCZ</t>
  </si>
  <si>
    <t>ShowHand</t>
  </si>
  <si>
    <t>HAND</t>
  </si>
  <si>
    <t>Netko</t>
  </si>
  <si>
    <t>NETKO</t>
  </si>
  <si>
    <t>BitcoiNote</t>
  </si>
  <si>
    <t>BTCN</t>
  </si>
  <si>
    <t>Narrative</t>
  </si>
  <si>
    <t>NRVE</t>
  </si>
  <si>
    <t>SmartCoin</t>
  </si>
  <si>
    <t>SMC</t>
  </si>
  <si>
    <t>Obee Network</t>
  </si>
  <si>
    <t>OBEE</t>
  </si>
  <si>
    <t>BERNcash</t>
  </si>
  <si>
    <t>BERN</t>
  </si>
  <si>
    <t>BLAST</t>
  </si>
  <si>
    <t>Niobio Cash</t>
  </si>
  <si>
    <t>NBR</t>
  </si>
  <si>
    <t>BitGuild PLAT</t>
  </si>
  <si>
    <t>PLAT</t>
  </si>
  <si>
    <t>FSBT API Token</t>
  </si>
  <si>
    <t>FSBT</t>
  </si>
  <si>
    <t>Taklimakan Network</t>
  </si>
  <si>
    <t>TAN</t>
  </si>
  <si>
    <t>Defis</t>
  </si>
  <si>
    <t>XGM</t>
  </si>
  <si>
    <t>PlayGame</t>
  </si>
  <si>
    <t>PXG</t>
  </si>
  <si>
    <t>Squorum</t>
  </si>
  <si>
    <t>SQR</t>
  </si>
  <si>
    <t>MultiCoinCasino</t>
  </si>
  <si>
    <t>Bitcoiin</t>
  </si>
  <si>
    <t>B2G</t>
  </si>
  <si>
    <t>LuckySevenToken</t>
  </si>
  <si>
    <t>LST</t>
  </si>
  <si>
    <t>Biotron</t>
  </si>
  <si>
    <t>BTRN</t>
  </si>
  <si>
    <t>Rupee</t>
  </si>
  <si>
    <t>RUP</t>
  </si>
  <si>
    <t>Arqma</t>
  </si>
  <si>
    <t>ARQ</t>
  </si>
  <si>
    <t>EDRCoin</t>
  </si>
  <si>
    <t>EDRC</t>
  </si>
  <si>
    <t>Privatix</t>
  </si>
  <si>
    <t>PRIX</t>
  </si>
  <si>
    <t>Anoncoin</t>
  </si>
  <si>
    <t>ANC</t>
  </si>
  <si>
    <t>ELTCOIN</t>
  </si>
  <si>
    <t>StrongHands Masternode</t>
  </si>
  <si>
    <t>SHMN</t>
  </si>
  <si>
    <t>PureVidz</t>
  </si>
  <si>
    <t>VIDZ</t>
  </si>
  <si>
    <t>Rubies</t>
  </si>
  <si>
    <t>RBIES</t>
  </si>
  <si>
    <t>Kush Finance</t>
  </si>
  <si>
    <t>KSEED</t>
  </si>
  <si>
    <t>CPUchain</t>
  </si>
  <si>
    <t>CPU</t>
  </si>
  <si>
    <t>Business Credit Alliance Chain</t>
  </si>
  <si>
    <t>BCAC</t>
  </si>
  <si>
    <t>CFun</t>
  </si>
  <si>
    <t>CFUN</t>
  </si>
  <si>
    <t>Blocklancer</t>
  </si>
  <si>
    <t>LNC</t>
  </si>
  <si>
    <t>VoteCoin</t>
  </si>
  <si>
    <t>VOT</t>
  </si>
  <si>
    <t>PutinCoin</t>
  </si>
  <si>
    <t>Ethereum Gold Project</t>
  </si>
  <si>
    <t>ETGP</t>
  </si>
  <si>
    <t>GlobalToken</t>
  </si>
  <si>
    <t>GLT</t>
  </si>
  <si>
    <t>Suretly</t>
  </si>
  <si>
    <t>SUR</t>
  </si>
  <si>
    <t>BlockMesh</t>
  </si>
  <si>
    <t>BMH</t>
  </si>
  <si>
    <t>Raise</t>
  </si>
  <si>
    <t>RAISE</t>
  </si>
  <si>
    <t>ImageCash</t>
  </si>
  <si>
    <t>IMGC</t>
  </si>
  <si>
    <t>INDINODE</t>
  </si>
  <si>
    <t>XIND</t>
  </si>
  <si>
    <t>MojoCoin</t>
  </si>
  <si>
    <t>MOJO</t>
  </si>
  <si>
    <t>S.Finance</t>
  </si>
  <si>
    <t>SFG</t>
  </si>
  <si>
    <t>Tourist Token</t>
  </si>
  <si>
    <t>TOTO</t>
  </si>
  <si>
    <t>Impleum</t>
  </si>
  <si>
    <t>IMPL</t>
  </si>
  <si>
    <t>Onix</t>
  </si>
  <si>
    <t>ONX</t>
  </si>
  <si>
    <t>ICOBID</t>
  </si>
  <si>
    <t>ICOB</t>
  </si>
  <si>
    <t>MEXC Token</t>
  </si>
  <si>
    <t>MEXC</t>
  </si>
  <si>
    <t>Innovative Bioresearch Coin</t>
  </si>
  <si>
    <t>INNBC</t>
  </si>
  <si>
    <t>Digital Money Bits</t>
  </si>
  <si>
    <t>DMB</t>
  </si>
  <si>
    <t>DistX</t>
  </si>
  <si>
    <t>DISTX</t>
  </si>
  <si>
    <t>Bitcoin Adult</t>
  </si>
  <si>
    <t>BTAD</t>
  </si>
  <si>
    <t>Sparkle Loyalty</t>
  </si>
  <si>
    <t>SPRKL</t>
  </si>
  <si>
    <t>ArbitrageCT</t>
  </si>
  <si>
    <t>ARCT</t>
  </si>
  <si>
    <t>Datarius Credit</t>
  </si>
  <si>
    <t>DTRC</t>
  </si>
  <si>
    <t>Cream</t>
  </si>
  <si>
    <t>CRM</t>
  </si>
  <si>
    <t>NevaCoin</t>
  </si>
  <si>
    <t>NEVA</t>
  </si>
  <si>
    <t>SiaCashCoin</t>
  </si>
  <si>
    <t>Spectiv</t>
  </si>
  <si>
    <t>SIG</t>
  </si>
  <si>
    <t>SparksPay</t>
  </si>
  <si>
    <t>SPK</t>
  </si>
  <si>
    <t>Trexcoin</t>
  </si>
  <si>
    <t>TREX</t>
  </si>
  <si>
    <t>DraftCoin</t>
  </si>
  <si>
    <t>DFT</t>
  </si>
  <si>
    <t>INMAX</t>
  </si>
  <si>
    <t>Theresa May Coin</t>
  </si>
  <si>
    <t>MAY</t>
  </si>
  <si>
    <t>Adzcoin</t>
  </si>
  <si>
    <t>ADZ</t>
  </si>
  <si>
    <t>Mchain</t>
  </si>
  <si>
    <t>MAR</t>
  </si>
  <si>
    <t>Gossip Coin</t>
  </si>
  <si>
    <t>GOSS</t>
  </si>
  <si>
    <t>TRAXIA</t>
  </si>
  <si>
    <t>TM2</t>
  </si>
  <si>
    <t>FUZE Token</t>
  </si>
  <si>
    <t>FUZE</t>
  </si>
  <si>
    <t>Nekonium</t>
  </si>
  <si>
    <t>NUKO</t>
  </si>
  <si>
    <t>Universal Currency</t>
  </si>
  <si>
    <t>UNIT</t>
  </si>
  <si>
    <t>Fireball</t>
  </si>
  <si>
    <t>FIRE</t>
  </si>
  <si>
    <t>BitRewards</t>
  </si>
  <si>
    <t>BIT</t>
  </si>
  <si>
    <t>Digiwage</t>
  </si>
  <si>
    <t>WAGE</t>
  </si>
  <si>
    <t>MedicCoin</t>
  </si>
  <si>
    <t>MEDIC</t>
  </si>
  <si>
    <t>XGOX</t>
  </si>
  <si>
    <t>Kora Network Token</t>
  </si>
  <si>
    <t>KNT</t>
  </si>
  <si>
    <t>Kalkulus</t>
  </si>
  <si>
    <t>KLKS</t>
  </si>
  <si>
    <t>onLEXpa</t>
  </si>
  <si>
    <t>Celeum</t>
  </si>
  <si>
    <t>CLX</t>
  </si>
  <si>
    <t>Unify</t>
  </si>
  <si>
    <t>UNIFY</t>
  </si>
  <si>
    <t>Arepacoin</t>
  </si>
  <si>
    <t>AREPA</t>
  </si>
  <si>
    <t>Apollon</t>
  </si>
  <si>
    <t>XAP</t>
  </si>
  <si>
    <t>Blockburn</t>
  </si>
  <si>
    <t>BURN</t>
  </si>
  <si>
    <t>Zurcoin</t>
  </si>
  <si>
    <t>ZUR</t>
  </si>
  <si>
    <t>Blakecoin</t>
  </si>
  <si>
    <t>BLC</t>
  </si>
  <si>
    <t>PRiVCY</t>
  </si>
  <si>
    <t>PRIV</t>
  </si>
  <si>
    <t>X-Coin</t>
  </si>
  <si>
    <t>XCO</t>
  </si>
  <si>
    <t>SnodeCoin</t>
  </si>
  <si>
    <t>SND</t>
  </si>
  <si>
    <t>Plus-Coin</t>
  </si>
  <si>
    <t>NPLC</t>
  </si>
  <si>
    <t>Payfair</t>
  </si>
  <si>
    <t>PFR</t>
  </si>
  <si>
    <t>Ultragate</t>
  </si>
  <si>
    <t>ULG</t>
  </si>
  <si>
    <t>Paypex</t>
  </si>
  <si>
    <t>PAYX</t>
  </si>
  <si>
    <t>The Currency Analytics</t>
  </si>
  <si>
    <t>TCAT</t>
  </si>
  <si>
    <t>Halving Token</t>
  </si>
  <si>
    <t>HALV</t>
  </si>
  <si>
    <t>Peet DeFi</t>
  </si>
  <si>
    <t>PTE</t>
  </si>
  <si>
    <t>XOVBank</t>
  </si>
  <si>
    <t>XOV</t>
  </si>
  <si>
    <t>Italo</t>
  </si>
  <si>
    <t>XTA</t>
  </si>
  <si>
    <t>Joint Ventures</t>
  </si>
  <si>
    <t>JOINT</t>
  </si>
  <si>
    <t>ALL BEST ICO</t>
  </si>
  <si>
    <t>ALLBI</t>
  </si>
  <si>
    <t>FuzzBalls</t>
  </si>
  <si>
    <t>FUZZ</t>
  </si>
  <si>
    <t>Connect Coin</t>
  </si>
  <si>
    <t>XCON</t>
  </si>
  <si>
    <t>GeyserCoin</t>
  </si>
  <si>
    <t>GSR</t>
  </si>
  <si>
    <t>FidexToken</t>
  </si>
  <si>
    <t>FEX</t>
  </si>
  <si>
    <t>StarterCoin</t>
  </si>
  <si>
    <t>STAC</t>
  </si>
  <si>
    <t>ARAW</t>
  </si>
  <si>
    <t>Coin2.1</t>
  </si>
  <si>
    <t>C2</t>
  </si>
  <si>
    <t>Herbalist Token</t>
  </si>
  <si>
    <t>HERB</t>
  </si>
  <si>
    <t>Centurion</t>
  </si>
  <si>
    <t>CNT</t>
  </si>
  <si>
    <t>HyperQuant</t>
  </si>
  <si>
    <t>HQT</t>
  </si>
  <si>
    <t>Aeryus</t>
  </si>
  <si>
    <t>AER</t>
  </si>
  <si>
    <t>Mobile Crypto Pay Coin</t>
  </si>
  <si>
    <t>MCPC</t>
  </si>
  <si>
    <t>Dreamcoin</t>
  </si>
  <si>
    <t>DRM</t>
  </si>
  <si>
    <t>HashNet BitEco</t>
  </si>
  <si>
    <t>HNB</t>
  </si>
  <si>
    <t>KWHCoin</t>
  </si>
  <si>
    <t>KWH</t>
  </si>
  <si>
    <t>BitcoinV</t>
  </si>
  <si>
    <t>BTCV</t>
  </si>
  <si>
    <t>ZeusNetwork</t>
  </si>
  <si>
    <t>ZEUS</t>
  </si>
  <si>
    <t>Yield Stake Finance</t>
  </si>
  <si>
    <t>YI12</t>
  </si>
  <si>
    <t>MktCoin</t>
  </si>
  <si>
    <t>MLM</t>
  </si>
  <si>
    <t>MarteXcoin</t>
  </si>
  <si>
    <t>MXT</t>
  </si>
  <si>
    <t>BoatPilot Token</t>
  </si>
  <si>
    <t>NAVY</t>
  </si>
  <si>
    <t>UNICORN Token</t>
  </si>
  <si>
    <t>noob.finance</t>
  </si>
  <si>
    <t>$NOOB</t>
  </si>
  <si>
    <t>GoldBlocks</t>
  </si>
  <si>
    <t>GB</t>
  </si>
  <si>
    <t>Grimm</t>
  </si>
  <si>
    <t>GRIMM</t>
  </si>
  <si>
    <t>Guider</t>
  </si>
  <si>
    <t>GDR</t>
  </si>
  <si>
    <t>Iridium</t>
  </si>
  <si>
    <t>IRD</t>
  </si>
  <si>
    <t>PayCoin</t>
  </si>
  <si>
    <t>XPY</t>
  </si>
  <si>
    <t>SWYFT</t>
  </si>
  <si>
    <t>SWYFTT</t>
  </si>
  <si>
    <t>Kemacoin</t>
  </si>
  <si>
    <t>KEMA</t>
  </si>
  <si>
    <t>Galilel</t>
  </si>
  <si>
    <t>GALI</t>
  </si>
  <si>
    <t>ParkByte</t>
  </si>
  <si>
    <t>PKB</t>
  </si>
  <si>
    <t>Thore Cash</t>
  </si>
  <si>
    <t>CaluraCoin</t>
  </si>
  <si>
    <t>CLC</t>
  </si>
  <si>
    <t>Zayedcoin</t>
  </si>
  <si>
    <t>ZYD</t>
  </si>
  <si>
    <t>Xuez</t>
  </si>
  <si>
    <t>XUEZ</t>
  </si>
  <si>
    <t>Bitcoin Interest</t>
  </si>
  <si>
    <t>BCI</t>
  </si>
  <si>
    <t>Citadel</t>
  </si>
  <si>
    <t>CTL</t>
  </si>
  <si>
    <t>Shivers</t>
  </si>
  <si>
    <t>SHVR</t>
  </si>
  <si>
    <t>ARbit</t>
  </si>
  <si>
    <t>ARB</t>
  </si>
  <si>
    <t>Beacon</t>
  </si>
  <si>
    <t>BECN</t>
  </si>
  <si>
    <t>KUN</t>
  </si>
  <si>
    <t>Ccore</t>
  </si>
  <si>
    <t>CCO</t>
  </si>
  <si>
    <t>BLOC.MONEY</t>
  </si>
  <si>
    <t>BLOC</t>
  </si>
  <si>
    <t>ETHPlus</t>
  </si>
  <si>
    <t>ETHP</t>
  </si>
  <si>
    <t>Webcoin</t>
  </si>
  <si>
    <t>WEB</t>
  </si>
  <si>
    <t>TajCoin</t>
  </si>
  <si>
    <t>TAJ</t>
  </si>
  <si>
    <t>GoHelpFund</t>
  </si>
  <si>
    <t>HELP</t>
  </si>
  <si>
    <t>AmsterdamCoin</t>
  </si>
  <si>
    <t>AMS</t>
  </si>
  <si>
    <t>BowsCoin</t>
  </si>
  <si>
    <t>BSC</t>
  </si>
  <si>
    <t>Magic Cube Coin</t>
  </si>
  <si>
    <t>SCRIV NETWORK</t>
  </si>
  <si>
    <t>SCRIV</t>
  </si>
  <si>
    <t>Knekted</t>
  </si>
  <si>
    <t>YENTEN</t>
  </si>
  <si>
    <t>YTN</t>
  </si>
  <si>
    <t>ROIyal Coin</t>
  </si>
  <si>
    <t>ROCO</t>
  </si>
  <si>
    <t>UChain</t>
  </si>
  <si>
    <t>UCN</t>
  </si>
  <si>
    <t>High Voltage</t>
  </si>
  <si>
    <t>HVCO</t>
  </si>
  <si>
    <t>PostCoin</t>
  </si>
  <si>
    <t>POST</t>
  </si>
  <si>
    <t>Zealium</t>
  </si>
  <si>
    <t>NZL</t>
  </si>
  <si>
    <t>Quebecoin</t>
  </si>
  <si>
    <t>QBC</t>
  </si>
  <si>
    <t>Global Crypto Alliance</t>
  </si>
  <si>
    <t>CALL</t>
  </si>
  <si>
    <t>Ether Kingdoms Token</t>
  </si>
  <si>
    <t>IMP</t>
  </si>
  <si>
    <t>BitMoney</t>
  </si>
  <si>
    <t>SpreadCoin</t>
  </si>
  <si>
    <t>SPR</t>
  </si>
  <si>
    <t>Phantomx</t>
  </si>
  <si>
    <t>PNX</t>
  </si>
  <si>
    <t>Newton Coin Project</t>
  </si>
  <si>
    <t>NCP</t>
  </si>
  <si>
    <t>Exosis</t>
  </si>
  <si>
    <t>EXO</t>
  </si>
  <si>
    <t>SYB Coin</t>
  </si>
  <si>
    <t>SYBC</t>
  </si>
  <si>
    <t>Galactrum</t>
  </si>
  <si>
    <t>ORE</t>
  </si>
  <si>
    <t>Quantis Network</t>
  </si>
  <si>
    <t>QUAN</t>
  </si>
  <si>
    <t>Datacoin</t>
  </si>
  <si>
    <t>DTC</t>
  </si>
  <si>
    <t>Kabberry Coin</t>
  </si>
  <si>
    <t>KKC</t>
  </si>
  <si>
    <t>Abitshadow Token</t>
  </si>
  <si>
    <t>ABST</t>
  </si>
  <si>
    <t>Intelligent Trading Foundation</t>
  </si>
  <si>
    <t>ITT</t>
  </si>
  <si>
    <t>4NEW</t>
  </si>
  <si>
    <t>KWATT</t>
  </si>
  <si>
    <t>Vivid Coin</t>
  </si>
  <si>
    <t>VIVID</t>
  </si>
  <si>
    <t>GINcoin</t>
  </si>
  <si>
    <t>GIN</t>
  </si>
  <si>
    <t>Decentralized Asset Trading Platform</t>
  </si>
  <si>
    <t>DATP</t>
  </si>
  <si>
    <t>Helex</t>
  </si>
  <si>
    <t>HLX</t>
  </si>
  <si>
    <t>Atheios</t>
  </si>
  <si>
    <t>ATH</t>
  </si>
  <si>
    <t>Bitcoin 21</t>
  </si>
  <si>
    <t>XBTC21</t>
  </si>
  <si>
    <t>Flowchain</t>
  </si>
  <si>
    <t>FLC</t>
  </si>
  <si>
    <t>WABnetwork</t>
  </si>
  <si>
    <t>WAB</t>
  </si>
  <si>
    <t>iBTC</t>
  </si>
  <si>
    <t>IBTC</t>
  </si>
  <si>
    <t>Californium</t>
  </si>
  <si>
    <t>CF</t>
  </si>
  <si>
    <t>SpeedCash</t>
  </si>
  <si>
    <t>SCS</t>
  </si>
  <si>
    <t>MustangCoin</t>
  </si>
  <si>
    <t>MST</t>
  </si>
  <si>
    <t>CrevaCoin</t>
  </si>
  <si>
    <t>CREVA</t>
  </si>
  <si>
    <t>BitCoal</t>
  </si>
  <si>
    <t>COAL</t>
  </si>
  <si>
    <t>IFX24</t>
  </si>
  <si>
    <t>Escroco Emerald</t>
  </si>
  <si>
    <t>ESCE</t>
  </si>
  <si>
    <t>Spectrum</t>
  </si>
  <si>
    <t>SPT</t>
  </si>
  <si>
    <t>YoloCash</t>
  </si>
  <si>
    <t>YLC</t>
  </si>
  <si>
    <t>Fantasy Sports</t>
  </si>
  <si>
    <t>Klimatas</t>
  </si>
  <si>
    <t>KTS</t>
  </si>
  <si>
    <t>FUTURAX</t>
  </si>
  <si>
    <t>FTXT</t>
  </si>
  <si>
    <t>EagleX</t>
  </si>
  <si>
    <t>EGX</t>
  </si>
  <si>
    <t>GenesisX</t>
  </si>
  <si>
    <t>XGS</t>
  </si>
  <si>
    <t>Save Environment Token</t>
  </si>
  <si>
    <t>SET</t>
  </si>
  <si>
    <t>SongCoin</t>
  </si>
  <si>
    <t>SONG</t>
  </si>
  <si>
    <t>Neural Protocol</t>
  </si>
  <si>
    <t>NRP</t>
  </si>
  <si>
    <t>SkyHub Coin</t>
  </si>
  <si>
    <t>SHB</t>
  </si>
  <si>
    <t>Electrum Dark</t>
  </si>
  <si>
    <t>ELD</t>
  </si>
  <si>
    <t>Nyerium</t>
  </si>
  <si>
    <t>NYEX</t>
  </si>
  <si>
    <t>Carebit</t>
  </si>
  <si>
    <t>CARE</t>
  </si>
  <si>
    <t>Gold Poker</t>
  </si>
  <si>
    <t>GPKR</t>
  </si>
  <si>
    <t>Cabbage</t>
  </si>
  <si>
    <t>CAB</t>
  </si>
  <si>
    <t>XMCT</t>
  </si>
  <si>
    <t>CyberMusic</t>
  </si>
  <si>
    <t>CYMT</t>
  </si>
  <si>
    <t>Baz Token</t>
  </si>
  <si>
    <t>BAZT</t>
  </si>
  <si>
    <t>1X2 COIN</t>
  </si>
  <si>
    <t>1X2</t>
  </si>
  <si>
    <t>Litecred</t>
  </si>
  <si>
    <t>LTCR</t>
  </si>
  <si>
    <t>Provoco Token</t>
  </si>
  <si>
    <t>VOCO</t>
  </si>
  <si>
    <t>APR Coin</t>
  </si>
  <si>
    <t>APR</t>
  </si>
  <si>
    <t>Agrolot</t>
  </si>
  <si>
    <t>AGLT</t>
  </si>
  <si>
    <t>Eurocoin</t>
  </si>
  <si>
    <t>EUC</t>
  </si>
  <si>
    <t>Bulleon</t>
  </si>
  <si>
    <t>BUL</t>
  </si>
  <si>
    <t>BoostCoin</t>
  </si>
  <si>
    <t>BOST</t>
  </si>
  <si>
    <t>Zenswap Network Token</t>
  </si>
  <si>
    <t>ZNT</t>
  </si>
  <si>
    <t>DOWCOIN</t>
  </si>
  <si>
    <t>DOW</t>
  </si>
  <si>
    <t>Save and Gain</t>
  </si>
  <si>
    <t>SANDG</t>
  </si>
  <si>
    <t>ANON</t>
  </si>
  <si>
    <t>Silverway</t>
  </si>
  <si>
    <t>SLV</t>
  </si>
  <si>
    <t>BriaCoin</t>
  </si>
  <si>
    <t>BRIA</t>
  </si>
  <si>
    <t>Prime-XI</t>
  </si>
  <si>
    <t>PXI</t>
  </si>
  <si>
    <t>ebakus</t>
  </si>
  <si>
    <t>EBK</t>
  </si>
  <si>
    <t>IBStoken</t>
  </si>
  <si>
    <t>IBS</t>
  </si>
  <si>
    <t>TravelNote</t>
  </si>
  <si>
    <t>TVNT</t>
  </si>
  <si>
    <t>HEIDI</t>
  </si>
  <si>
    <t>HDI</t>
  </si>
  <si>
    <t>Castle</t>
  </si>
  <si>
    <t>CSTL</t>
  </si>
  <si>
    <t>Dash Green</t>
  </si>
  <si>
    <t>DASHG</t>
  </si>
  <si>
    <t>MDtoken</t>
  </si>
  <si>
    <t>MDTK</t>
  </si>
  <si>
    <t>Desire</t>
  </si>
  <si>
    <t>DSR</t>
  </si>
  <si>
    <t>PlatinumBAR</t>
  </si>
  <si>
    <t>XPTX</t>
  </si>
  <si>
    <t>Akroma</t>
  </si>
  <si>
    <t>AKA</t>
  </si>
  <si>
    <t>VectorAI</t>
  </si>
  <si>
    <t>VEC2</t>
  </si>
  <si>
    <t>Dollarcoin</t>
  </si>
  <si>
    <t>DLC</t>
  </si>
  <si>
    <t>Paparazzi</t>
  </si>
  <si>
    <t>PAZZI</t>
  </si>
  <si>
    <t>Bitcoin Classic</t>
  </si>
  <si>
    <t>Coinonat</t>
  </si>
  <si>
    <t>CXT</t>
  </si>
  <si>
    <t>PLNcoin</t>
  </si>
  <si>
    <t>PLNC</t>
  </si>
  <si>
    <t>WXCOINS</t>
  </si>
  <si>
    <t>WXC</t>
  </si>
  <si>
    <t>Streamit Coin</t>
  </si>
  <si>
    <t>STREAM</t>
  </si>
  <si>
    <t>Bitvolt</t>
  </si>
  <si>
    <t>VOLT</t>
  </si>
  <si>
    <t>Ragnarok</t>
  </si>
  <si>
    <t>RAGNA</t>
  </si>
  <si>
    <t>DNotes</t>
  </si>
  <si>
    <t>NOTE</t>
  </si>
  <si>
    <t>Soverain</t>
  </si>
  <si>
    <t>SOVE</t>
  </si>
  <si>
    <t>Luna Coin</t>
  </si>
  <si>
    <t>JavaScript Token</t>
  </si>
  <si>
    <t>JS</t>
  </si>
  <si>
    <t>Qbic</t>
  </si>
  <si>
    <t>QBIC</t>
  </si>
  <si>
    <t>Comet</t>
  </si>
  <si>
    <t>Crystal Token</t>
  </si>
  <si>
    <t>CYL</t>
  </si>
  <si>
    <t>Mirai</t>
  </si>
  <si>
    <t>MRI</t>
  </si>
  <si>
    <t>Cannation</t>
  </si>
  <si>
    <t>CNNC</t>
  </si>
  <si>
    <t>PAXEX</t>
  </si>
  <si>
    <t>Storeum</t>
  </si>
  <si>
    <t>STO</t>
  </si>
  <si>
    <t>MiloCoin</t>
  </si>
  <si>
    <t>MILO</t>
  </si>
  <si>
    <t>Independent Money System</t>
  </si>
  <si>
    <t>IMS</t>
  </si>
  <si>
    <t>Alpha Coin</t>
  </si>
  <si>
    <t>APC</t>
  </si>
  <si>
    <t>Bitcoinus</t>
  </si>
  <si>
    <t>Pamp Network</t>
  </si>
  <si>
    <t>PAMP</t>
  </si>
  <si>
    <t>CCUniverse</t>
  </si>
  <si>
    <t>UVU</t>
  </si>
  <si>
    <t>Veltor</t>
  </si>
  <si>
    <t>VLT</t>
  </si>
  <si>
    <t>SocialCoin</t>
  </si>
  <si>
    <t>SOCC</t>
  </si>
  <si>
    <t>PosEx</t>
  </si>
  <si>
    <t>PEX</t>
  </si>
  <si>
    <t>Wild Beast Block</t>
  </si>
  <si>
    <t>WBB</t>
  </si>
  <si>
    <t>LiteCoin Ultra</t>
  </si>
  <si>
    <t>LTCU</t>
  </si>
  <si>
    <t xml:space="preserve">MoneroV </t>
  </si>
  <si>
    <t>XMV</t>
  </si>
  <si>
    <t>iBank</t>
  </si>
  <si>
    <t>IBANK</t>
  </si>
  <si>
    <t>Flit Token</t>
  </si>
  <si>
    <t>FLT</t>
  </si>
  <si>
    <t>LitecoinToken</t>
  </si>
  <si>
    <t>LTK</t>
  </si>
  <si>
    <t>Abulaba</t>
  </si>
  <si>
    <t>AAA</t>
  </si>
  <si>
    <t>Iconic</t>
  </si>
  <si>
    <t>Dinero</t>
  </si>
  <si>
    <t>DIN</t>
  </si>
  <si>
    <t>Compound Coin</t>
  </si>
  <si>
    <t>KZ Cash</t>
  </si>
  <si>
    <t>KZC</t>
  </si>
  <si>
    <t>Basis Cash</t>
  </si>
  <si>
    <t>BAC</t>
  </si>
  <si>
    <t>MoX</t>
  </si>
  <si>
    <t>MOX</t>
  </si>
  <si>
    <t>Staker</t>
  </si>
  <si>
    <t>STR</t>
  </si>
  <si>
    <t>Concoin</t>
  </si>
  <si>
    <t>CONX</t>
  </si>
  <si>
    <t>MNPCoin</t>
  </si>
  <si>
    <t>MNP</t>
  </si>
  <si>
    <t>Helpico</t>
  </si>
  <si>
    <t>Nibble</t>
  </si>
  <si>
    <t>NBXC</t>
  </si>
  <si>
    <t>Benz</t>
  </si>
  <si>
    <t>BENZ</t>
  </si>
  <si>
    <t>Money Plant Token</t>
  </si>
  <si>
    <t>MPT</t>
  </si>
  <si>
    <t>Project-X</t>
  </si>
  <si>
    <t>NANOX</t>
  </si>
  <si>
    <t>Stakinglab</t>
  </si>
  <si>
    <t>LABX</t>
  </si>
  <si>
    <t>Argus</t>
  </si>
  <si>
    <t>ARGUS</t>
  </si>
  <si>
    <t>Diligence</t>
  </si>
  <si>
    <t>IRA</t>
  </si>
  <si>
    <t>PonziCoin</t>
  </si>
  <si>
    <t>PONZI</t>
  </si>
  <si>
    <t>Innovative Bioresearch Classic</t>
  </si>
  <si>
    <t>INNBCL</t>
  </si>
  <si>
    <t>WETH</t>
  </si>
  <si>
    <t>eToro Euro</t>
  </si>
  <si>
    <t>EURX</t>
  </si>
  <si>
    <t>XRPUP</t>
  </si>
  <si>
    <t>eToro Pound Sterling</t>
  </si>
  <si>
    <t>GBPX</t>
  </si>
  <si>
    <t>XRPDOWN</t>
  </si>
  <si>
    <t>Interest Bearing ETH</t>
  </si>
  <si>
    <t>ibETH</t>
  </si>
  <si>
    <t>STING</t>
  </si>
  <si>
    <t>STN</t>
  </si>
  <si>
    <t>Beacon ETH</t>
  </si>
  <si>
    <t>BETH</t>
  </si>
  <si>
    <t>Mdex</t>
  </si>
  <si>
    <t>MDX</t>
  </si>
  <si>
    <t>YAMv2</t>
  </si>
  <si>
    <t>YAMV2</t>
  </si>
  <si>
    <t>SHIBA INU</t>
  </si>
  <si>
    <t>SHIB</t>
  </si>
  <si>
    <t>Global Utility Smart Digital Token</t>
  </si>
  <si>
    <t>GUSDT</t>
  </si>
  <si>
    <t>BTCUP</t>
  </si>
  <si>
    <t>Compound Dai</t>
  </si>
  <si>
    <t>CDAI</t>
  </si>
  <si>
    <t>SXPUP</t>
  </si>
  <si>
    <t>XLMUP</t>
  </si>
  <si>
    <t>Compound USD Coin</t>
  </si>
  <si>
    <t>CUSDC</t>
  </si>
  <si>
    <t>Bintex Futures</t>
  </si>
  <si>
    <t>BNTX</t>
  </si>
  <si>
    <t>Poolz Finance</t>
  </si>
  <si>
    <t>POOLZ</t>
  </si>
  <si>
    <t>HollyGold</t>
  </si>
  <si>
    <t>HGOLD</t>
  </si>
  <si>
    <t>OKExChain</t>
  </si>
  <si>
    <t>OKT</t>
  </si>
  <si>
    <t>Amun Bitcoin 3x Daily Long</t>
  </si>
  <si>
    <t>BTC3L</t>
  </si>
  <si>
    <t>ETHUP</t>
  </si>
  <si>
    <t>BTCDOWN</t>
  </si>
  <si>
    <t>Value Liquidity</t>
  </si>
  <si>
    <t>VALUE</t>
  </si>
  <si>
    <t>Bitcoin Standard Hashrate Token</t>
  </si>
  <si>
    <t>BTCST</t>
  </si>
  <si>
    <t>MAPS</t>
  </si>
  <si>
    <t>Amun Ether 3x Daily Long</t>
  </si>
  <si>
    <t>ETH3L</t>
  </si>
  <si>
    <t>Basis Gold Share</t>
  </si>
  <si>
    <t>BAGS</t>
  </si>
  <si>
    <t>Pokeball</t>
  </si>
  <si>
    <t>POKE</t>
  </si>
  <si>
    <t>SUSHIUP</t>
  </si>
  <si>
    <t>Klaytn</t>
  </si>
  <si>
    <t>KLAY</t>
  </si>
  <si>
    <t>UNIUP</t>
  </si>
  <si>
    <t>3x Short XRP Token</t>
  </si>
  <si>
    <t>XRPBEAR</t>
  </si>
  <si>
    <t>ETHDOWN</t>
  </si>
  <si>
    <t>Amun Bitcoin 3x Daily Short</t>
  </si>
  <si>
    <t>BTC3S</t>
  </si>
  <si>
    <t>LTCUP</t>
  </si>
  <si>
    <t>Amun Ether 3x Daily Short</t>
  </si>
  <si>
    <t>ETH3S</t>
  </si>
  <si>
    <t>Basis Share</t>
  </si>
  <si>
    <t>BAS</t>
  </si>
  <si>
    <t>BNBUP</t>
  </si>
  <si>
    <t>Gera Coin</t>
  </si>
  <si>
    <t>GERA</t>
  </si>
  <si>
    <t>XTZUP</t>
  </si>
  <si>
    <t>Bridge Mutual</t>
  </si>
  <si>
    <t>BMI</t>
  </si>
  <si>
    <t>FILUP</t>
  </si>
  <si>
    <t>POC Blockchain</t>
  </si>
  <si>
    <t>POC</t>
  </si>
  <si>
    <t>DOTUP</t>
  </si>
  <si>
    <t>Australian Dollar Token</t>
  </si>
  <si>
    <t>AUDT</t>
  </si>
  <si>
    <t>EduMetrix Coin</t>
  </si>
  <si>
    <t>DeFi Pulse Index</t>
  </si>
  <si>
    <t>DPI</t>
  </si>
  <si>
    <t>Pearl</t>
  </si>
  <si>
    <t>PEARL</t>
  </si>
  <si>
    <t>EOSDOWN</t>
  </si>
  <si>
    <t>3X Long Bitcoin Token</t>
  </si>
  <si>
    <t>Yobit Token</t>
  </si>
  <si>
    <t>YO</t>
  </si>
  <si>
    <t>XLMDOWN</t>
  </si>
  <si>
    <t>3x Long XRP Token</t>
  </si>
  <si>
    <t>XRPBULL</t>
  </si>
  <si>
    <t>TRXUP</t>
  </si>
  <si>
    <t>Hive Dollar</t>
  </si>
  <si>
    <t>HBD</t>
  </si>
  <si>
    <t>3X Long Ethereum Token</t>
  </si>
  <si>
    <t>ETHBULL</t>
  </si>
  <si>
    <t>Bitcoin Vault</t>
  </si>
  <si>
    <t>UNIDOWN</t>
  </si>
  <si>
    <t>New BitShares</t>
  </si>
  <si>
    <t>NBS</t>
  </si>
  <si>
    <t>Gold Coin Reserve</t>
  </si>
  <si>
    <t>Ontology Gas</t>
  </si>
  <si>
    <t>YFIUP</t>
  </si>
  <si>
    <t>Dragon Token</t>
  </si>
  <si>
    <t>DT</t>
  </si>
  <si>
    <t>ADAUP</t>
  </si>
  <si>
    <t>KOK</t>
  </si>
  <si>
    <t>Kebab Token</t>
  </si>
  <si>
    <t>KEBAB</t>
  </si>
  <si>
    <t>Golff</t>
  </si>
  <si>
    <t>GOF</t>
  </si>
  <si>
    <t>Bitcoin God</t>
  </si>
  <si>
    <t>GOD</t>
  </si>
  <si>
    <t>yAxis</t>
  </si>
  <si>
    <t>YAX</t>
  </si>
  <si>
    <t>sBTC</t>
  </si>
  <si>
    <t>SBTC</t>
  </si>
  <si>
    <t>PAID Network</t>
  </si>
  <si>
    <t>PAID</t>
  </si>
  <si>
    <t>Wifi Coin</t>
  </si>
  <si>
    <t>WIFI</t>
  </si>
  <si>
    <t>AAVEUP</t>
  </si>
  <si>
    <t>FinexboxToken</t>
  </si>
  <si>
    <t>Compound USDT</t>
  </si>
  <si>
    <t>CUSDT</t>
  </si>
  <si>
    <t>LINKUP</t>
  </si>
  <si>
    <t>World Token</t>
  </si>
  <si>
    <t>WORLD</t>
  </si>
  <si>
    <t>Name Changing Token</t>
  </si>
  <si>
    <t>Jubi Token</t>
  </si>
  <si>
    <t>JT</t>
  </si>
  <si>
    <t>GameStop tokenized stock FTX</t>
  </si>
  <si>
    <t>GME</t>
  </si>
  <si>
    <t>The Tokenized Bitcoin</t>
  </si>
  <si>
    <t>imBTC</t>
  </si>
  <si>
    <t>Lien</t>
  </si>
  <si>
    <t>LIEN</t>
  </si>
  <si>
    <t>BKEX Token</t>
  </si>
  <si>
    <t>BKK</t>
  </si>
  <si>
    <t>WEMIX</t>
  </si>
  <si>
    <t>FUTUREXCRYPTO</t>
  </si>
  <si>
    <t>FXC</t>
  </si>
  <si>
    <t>BNBDOWN</t>
  </si>
  <si>
    <t>MinePlex</t>
  </si>
  <si>
    <t>PLEX</t>
  </si>
  <si>
    <t>bDollar</t>
  </si>
  <si>
    <t>BDO</t>
  </si>
  <si>
    <t>MeconCash</t>
  </si>
  <si>
    <t>MCH</t>
  </si>
  <si>
    <t>UniCrypt</t>
  </si>
  <si>
    <t>UNCX</t>
  </si>
  <si>
    <t>3X Long Cardano Token</t>
  </si>
  <si>
    <t>ADABULL</t>
  </si>
  <si>
    <t>TRXDOWN</t>
  </si>
  <si>
    <t>DigiFinexToken</t>
  </si>
  <si>
    <t>Wise</t>
  </si>
  <si>
    <t>WISE</t>
  </si>
  <si>
    <t>OnX Finance</t>
  </si>
  <si>
    <t>AOS</t>
  </si>
  <si>
    <t>Rubic</t>
  </si>
  <si>
    <t>RBC</t>
  </si>
  <si>
    <t>bDollar Share</t>
  </si>
  <si>
    <t>SBDO</t>
  </si>
  <si>
    <t>Cat Token</t>
  </si>
  <si>
    <t>CAT</t>
  </si>
  <si>
    <t>Loon Network</t>
  </si>
  <si>
    <t>LOON</t>
  </si>
  <si>
    <t>Brother Music Platform</t>
  </si>
  <si>
    <t>BMP</t>
  </si>
  <si>
    <t>BDCC Bitica COIN</t>
  </si>
  <si>
    <t>BDCC</t>
  </si>
  <si>
    <t>BSCEX</t>
  </si>
  <si>
    <t>BSCX</t>
  </si>
  <si>
    <t>Polaris Share</t>
  </si>
  <si>
    <t>POLA</t>
  </si>
  <si>
    <t>THORChain (ERC20)</t>
  </si>
  <si>
    <t>TosDis</t>
  </si>
  <si>
    <t>DIS</t>
  </si>
  <si>
    <t>Union Fair Coin</t>
  </si>
  <si>
    <t>UFC</t>
  </si>
  <si>
    <t>Whole Network</t>
  </si>
  <si>
    <t>NODE</t>
  </si>
  <si>
    <t>3x Long EOS Token</t>
  </si>
  <si>
    <t>EOSBULL</t>
  </si>
  <si>
    <t>FILDOWN</t>
  </si>
  <si>
    <t>Fromm Car</t>
  </si>
  <si>
    <t>FCR</t>
  </si>
  <si>
    <t>Dfinity (IOU)</t>
  </si>
  <si>
    <t>ICP</t>
  </si>
  <si>
    <t>Trabzonspor Fan Token</t>
  </si>
  <si>
    <t>TRA</t>
  </si>
  <si>
    <t>Golden Goose</t>
  </si>
  <si>
    <t>Compound Wrapped BTC</t>
  </si>
  <si>
    <t>CWBTC</t>
  </si>
  <si>
    <t>HBTC Captain Token</t>
  </si>
  <si>
    <t>HBC</t>
  </si>
  <si>
    <t>PicaArtMoney</t>
  </si>
  <si>
    <t>PICA</t>
  </si>
  <si>
    <t>PayProtocol</t>
  </si>
  <si>
    <t>PCI</t>
  </si>
  <si>
    <t>CyberFi Token</t>
  </si>
  <si>
    <t>CFi</t>
  </si>
  <si>
    <t>FairGame</t>
  </si>
  <si>
    <t>FAIR</t>
  </si>
  <si>
    <t>DEUS Finance</t>
  </si>
  <si>
    <t>DEUS</t>
  </si>
  <si>
    <t>Bondly</t>
  </si>
  <si>
    <t>BONDLY</t>
  </si>
  <si>
    <t>VEROX</t>
  </si>
  <si>
    <t>VRX</t>
  </si>
  <si>
    <t>Polkacover</t>
  </si>
  <si>
    <t>CVR</t>
  </si>
  <si>
    <t>Terra Virtua Kolect</t>
  </si>
  <si>
    <t>TVK</t>
  </si>
  <si>
    <t>UnFederalReserve</t>
  </si>
  <si>
    <t>ERSDL</t>
  </si>
  <si>
    <t>Soda Coin</t>
  </si>
  <si>
    <t>DEUS Finance DEA</t>
  </si>
  <si>
    <t>DEA</t>
  </si>
  <si>
    <t>Doki Doki Finance</t>
  </si>
  <si>
    <t>DOKI</t>
  </si>
  <si>
    <t>LTCDOWN</t>
  </si>
  <si>
    <t>QUEENBEE</t>
  </si>
  <si>
    <t>QBZ</t>
  </si>
  <si>
    <t>CircleSwap</t>
  </si>
  <si>
    <t>CIR</t>
  </si>
  <si>
    <t>3X Long Sushi Token</t>
  </si>
  <si>
    <t>SUSHIBULL</t>
  </si>
  <si>
    <t>Helmet.insure</t>
  </si>
  <si>
    <t>HELMET</t>
  </si>
  <si>
    <t>King Swap</t>
  </si>
  <si>
    <t>$KING</t>
  </si>
  <si>
    <t>XTZDOWN</t>
  </si>
  <si>
    <t>Rio DeFi</t>
  </si>
  <si>
    <t>RFUEL</t>
  </si>
  <si>
    <t>The Luxury Coin</t>
  </si>
  <si>
    <t>TLB</t>
  </si>
  <si>
    <t>Tcbcoin</t>
  </si>
  <si>
    <t>TCFX</t>
  </si>
  <si>
    <t>LinkToken</t>
  </si>
  <si>
    <t>Ethereum Lightning</t>
  </si>
  <si>
    <t>ETLT</t>
  </si>
  <si>
    <t>WaykiChain Governance Coin</t>
  </si>
  <si>
    <t>WGRT</t>
  </si>
  <si>
    <t>Insured Finance</t>
  </si>
  <si>
    <t>INFI</t>
  </si>
  <si>
    <t>UBU</t>
  </si>
  <si>
    <t>ALP Coin</t>
  </si>
  <si>
    <t>ALP</t>
  </si>
  <si>
    <t>SXPDOWN</t>
  </si>
  <si>
    <t>LINKDOWN</t>
  </si>
  <si>
    <t>Exeedme</t>
  </si>
  <si>
    <t>XED</t>
  </si>
  <si>
    <t>LBK</t>
  </si>
  <si>
    <t>Falconswap</t>
  </si>
  <si>
    <t>FSW</t>
  </si>
  <si>
    <t>3X Long Chainlink Token</t>
  </si>
  <si>
    <t>LINKBULL</t>
  </si>
  <si>
    <t>Mithril Share</t>
  </si>
  <si>
    <t>MIS</t>
  </si>
  <si>
    <t>Fuse Network</t>
  </si>
  <si>
    <t>FUSE</t>
  </si>
  <si>
    <t>SOAR.FI</t>
  </si>
  <si>
    <t>SOAR</t>
  </si>
  <si>
    <t>DefiCliq</t>
  </si>
  <si>
    <t>CLIQ</t>
  </si>
  <si>
    <t>Dego Finance</t>
  </si>
  <si>
    <t>DEGO</t>
  </si>
  <si>
    <t>AAVEDOWN</t>
  </si>
  <si>
    <t>Dextoken</t>
  </si>
  <si>
    <t>DEXG</t>
  </si>
  <si>
    <t>PlayDapp</t>
  </si>
  <si>
    <t>pBTC35A</t>
  </si>
  <si>
    <t>GRAP</t>
  </si>
  <si>
    <t>FolgoryUSD</t>
  </si>
  <si>
    <t>USDF</t>
  </si>
  <si>
    <t>PROXI</t>
  </si>
  <si>
    <t>KittenFinance</t>
  </si>
  <si>
    <t>KIF</t>
  </si>
  <si>
    <t>3X Short Bitcoin Token</t>
  </si>
  <si>
    <t>BEAR</t>
  </si>
  <si>
    <t>BigBang Core</t>
  </si>
  <si>
    <t>Zoracles</t>
  </si>
  <si>
    <t>ZORA</t>
  </si>
  <si>
    <t>MobileCoin</t>
  </si>
  <si>
    <t>MOB</t>
  </si>
  <si>
    <t>DOTDOWN</t>
  </si>
  <si>
    <t>CoinHe Token</t>
  </si>
  <si>
    <t>CHT</t>
  </si>
  <si>
    <t>NIX Bridge Token</t>
  </si>
  <si>
    <t>NBT</t>
  </si>
  <si>
    <t>SmartKey</t>
  </si>
  <si>
    <t>SKEY</t>
  </si>
  <si>
    <t>Medium</t>
  </si>
  <si>
    <t>MDM</t>
  </si>
  <si>
    <t>Capital.Finance</t>
  </si>
  <si>
    <t>CAP</t>
  </si>
  <si>
    <t>Decentr</t>
  </si>
  <si>
    <t>DEC</t>
  </si>
  <si>
    <t>Conflux Network</t>
  </si>
  <si>
    <t>CFX</t>
  </si>
  <si>
    <t>Bonded Finance</t>
  </si>
  <si>
    <t>Mineral</t>
  </si>
  <si>
    <t>MNR</t>
  </si>
  <si>
    <t>Mars</t>
  </si>
  <si>
    <t>Furucombo</t>
  </si>
  <si>
    <t>COMBO</t>
  </si>
  <si>
    <t>Decentral Games</t>
  </si>
  <si>
    <t>DG</t>
  </si>
  <si>
    <t>TON Crystal</t>
  </si>
  <si>
    <t>Zero Exchange</t>
  </si>
  <si>
    <t>ZERO</t>
  </si>
  <si>
    <t>UniMex Network</t>
  </si>
  <si>
    <t>UMX</t>
  </si>
  <si>
    <t>MITH Cash</t>
  </si>
  <si>
    <t>MIC</t>
  </si>
  <si>
    <t>Bilaxy Token</t>
  </si>
  <si>
    <t>BIA</t>
  </si>
  <si>
    <t>Fisco Coin</t>
  </si>
  <si>
    <t>FSCC</t>
  </si>
  <si>
    <t>HAPY Coin</t>
  </si>
  <si>
    <t>HAPY</t>
  </si>
  <si>
    <t>YAM v3</t>
  </si>
  <si>
    <t>YAM</t>
  </si>
  <si>
    <t>Lux Bio Cell</t>
  </si>
  <si>
    <t>LBXC</t>
  </si>
  <si>
    <t>Exchange Union</t>
  </si>
  <si>
    <t>XUC</t>
  </si>
  <si>
    <t>ADADOWN</t>
  </si>
  <si>
    <t>Unicrypt</t>
  </si>
  <si>
    <t>UNC</t>
  </si>
  <si>
    <t>UNION Protocol Governance Token</t>
  </si>
  <si>
    <t>UNN</t>
  </si>
  <si>
    <t>Axion</t>
  </si>
  <si>
    <t>AXN</t>
  </si>
  <si>
    <t>ITAM Games</t>
  </si>
  <si>
    <t>ITAM</t>
  </si>
  <si>
    <t>OASISBloc</t>
  </si>
  <si>
    <t>OSB</t>
  </si>
  <si>
    <t>BitDNS</t>
  </si>
  <si>
    <t>DNS</t>
  </si>
  <si>
    <t>Hathor</t>
  </si>
  <si>
    <t>HTR</t>
  </si>
  <si>
    <t>3X Short Ethereum Token</t>
  </si>
  <si>
    <t>ETHBEAR</t>
  </si>
  <si>
    <t>Duck DAO</t>
  </si>
  <si>
    <t>DUCK</t>
  </si>
  <si>
    <t>UniversalEnergyChain</t>
  </si>
  <si>
    <t>UENC</t>
  </si>
  <si>
    <t>ViteX Coin</t>
  </si>
  <si>
    <t>VX</t>
  </si>
  <si>
    <t>Panda Yield</t>
  </si>
  <si>
    <t>BAMBOO</t>
  </si>
  <si>
    <t>BiLira</t>
  </si>
  <si>
    <t>TRYB</t>
  </si>
  <si>
    <t>YFIDOWN</t>
  </si>
  <si>
    <t>ORO</t>
  </si>
  <si>
    <t>Radix</t>
  </si>
  <si>
    <t>EXRD</t>
  </si>
  <si>
    <t>Tessla Coin</t>
  </si>
  <si>
    <t>TSLA</t>
  </si>
  <si>
    <t>Bitcoiva</t>
  </si>
  <si>
    <t>Velo</t>
  </si>
  <si>
    <t>VELO</t>
  </si>
  <si>
    <t>7up Finance</t>
  </si>
  <si>
    <t>7UP</t>
  </si>
  <si>
    <t>xFund</t>
  </si>
  <si>
    <t>XFUND</t>
  </si>
  <si>
    <t>3X Short Dogecoin Token</t>
  </si>
  <si>
    <t>DOGEBEAR</t>
  </si>
  <si>
    <t>Bifrost</t>
  </si>
  <si>
    <t>Coinzo Token</t>
  </si>
  <si>
    <t>CNZ</t>
  </si>
  <si>
    <t>Kaleido</t>
  </si>
  <si>
    <t>KAL</t>
  </si>
  <si>
    <t>MobiePay</t>
  </si>
  <si>
    <t>MBX</t>
  </si>
  <si>
    <t>Apiary Fund Coin</t>
  </si>
  <si>
    <t>AFC</t>
  </si>
  <si>
    <t>Compound 0x</t>
  </si>
  <si>
    <t>CZRX</t>
  </si>
  <si>
    <t>YottaChain</t>
  </si>
  <si>
    <t>YTA</t>
  </si>
  <si>
    <t>XVIX</t>
  </si>
  <si>
    <t>Libartysharetoken</t>
  </si>
  <si>
    <t>Wrapped CrescoFin</t>
  </si>
  <si>
    <t>wCRES</t>
  </si>
  <si>
    <t>Bit World Token</t>
  </si>
  <si>
    <t>BWB</t>
  </si>
  <si>
    <t>Crypto Holding Frank Token</t>
  </si>
  <si>
    <t>CHFT</t>
  </si>
  <si>
    <t>3X Long Dogecoin Token</t>
  </si>
  <si>
    <t>DOGEBULL</t>
  </si>
  <si>
    <t>Barkis Network</t>
  </si>
  <si>
    <t>BKS</t>
  </si>
  <si>
    <t>Curate</t>
  </si>
  <si>
    <t>XCUR</t>
  </si>
  <si>
    <t>MCDEX</t>
  </si>
  <si>
    <t>MCB</t>
  </si>
  <si>
    <t>VARC</t>
  </si>
  <si>
    <t>Swapfolio</t>
  </si>
  <si>
    <t>SWFL</t>
  </si>
  <si>
    <t>Tesra</t>
  </si>
  <si>
    <t>TSR</t>
  </si>
  <si>
    <t>BUILD Finance</t>
  </si>
  <si>
    <t>BUILD</t>
  </si>
  <si>
    <t>3x Long Bitcoin Cash Token</t>
  </si>
  <si>
    <t>BCHBULL</t>
  </si>
  <si>
    <t>TopChain</t>
  </si>
  <si>
    <t>TOPC</t>
  </si>
  <si>
    <t>DigiCol</t>
  </si>
  <si>
    <t>DGCL</t>
  </si>
  <si>
    <t>Bidao</t>
  </si>
  <si>
    <t>Index Cooperative</t>
  </si>
  <si>
    <t>INDEX</t>
  </si>
  <si>
    <t>e-Money</t>
  </si>
  <si>
    <t>NGM</t>
  </si>
  <si>
    <t>Plasma Finance</t>
  </si>
  <si>
    <t>PPAY</t>
  </si>
  <si>
    <t>JackPool.finance</t>
  </si>
  <si>
    <t>JFI</t>
  </si>
  <si>
    <t>PieDAO DEFI Large Cap</t>
  </si>
  <si>
    <t>DEFI+L</t>
  </si>
  <si>
    <t>Daiquilibrium</t>
  </si>
  <si>
    <t>DAIQ</t>
  </si>
  <si>
    <t>CoFiX</t>
  </si>
  <si>
    <t>RAKUN</t>
  </si>
  <si>
    <t>RAKU</t>
  </si>
  <si>
    <t>Dynamic Set Dollar</t>
  </si>
  <si>
    <t>DSD</t>
  </si>
  <si>
    <t>JulSwap</t>
  </si>
  <si>
    <t>JULD</t>
  </si>
  <si>
    <t>YfDFI Finance</t>
  </si>
  <si>
    <t>YFD</t>
  </si>
  <si>
    <t>Misbloc</t>
  </si>
  <si>
    <t>MSB</t>
  </si>
  <si>
    <t>Gold BCR</t>
  </si>
  <si>
    <t>GBCR</t>
  </si>
  <si>
    <t>Gameswap</t>
  </si>
  <si>
    <t>GSWAP</t>
  </si>
  <si>
    <t>Zyro</t>
  </si>
  <si>
    <t>ZYRO</t>
  </si>
  <si>
    <t>3X Short Sushi Token</t>
  </si>
  <si>
    <t>SUSHIBEAR</t>
  </si>
  <si>
    <t>Proof Of Liquidity</t>
  </si>
  <si>
    <t>POL</t>
  </si>
  <si>
    <t>FNK wallet</t>
  </si>
  <si>
    <t>FNK</t>
  </si>
  <si>
    <t>QuiverX</t>
  </si>
  <si>
    <t>QRX</t>
  </si>
  <si>
    <t>FINANCIAL INVESTMENT TOKEN</t>
  </si>
  <si>
    <t>FIT</t>
  </si>
  <si>
    <t>StakeHound Staked Ether</t>
  </si>
  <si>
    <t>Yield</t>
  </si>
  <si>
    <t>Universal Dollar</t>
  </si>
  <si>
    <t>U8D</t>
  </si>
  <si>
    <t>Connect Financial</t>
  </si>
  <si>
    <t>CNFI</t>
  </si>
  <si>
    <t>LinkArt</t>
  </si>
  <si>
    <t>LAR</t>
  </si>
  <si>
    <t>WiBX</t>
  </si>
  <si>
    <t>WBX</t>
  </si>
  <si>
    <t>Cometh</t>
  </si>
  <si>
    <t>MUST</t>
  </si>
  <si>
    <t>Spockchain Network</t>
  </si>
  <si>
    <t>SPOK</t>
  </si>
  <si>
    <t>All.me</t>
  </si>
  <si>
    <t>ME</t>
  </si>
  <si>
    <t>YFTether</t>
  </si>
  <si>
    <t>YFTE</t>
  </si>
  <si>
    <t>Debase</t>
  </si>
  <si>
    <t>DEBASE</t>
  </si>
  <si>
    <t>Intelligent Investment Chain</t>
  </si>
  <si>
    <t>IIC</t>
  </si>
  <si>
    <t>Armor NXM</t>
  </si>
  <si>
    <t>arNXM</t>
  </si>
  <si>
    <t>Shroom.Finance</t>
  </si>
  <si>
    <t>SHROOM</t>
  </si>
  <si>
    <t>Block Duelers NFT Battles</t>
  </si>
  <si>
    <t>BDT</t>
  </si>
  <si>
    <t>WHALE</t>
  </si>
  <si>
    <t>Router Protocol</t>
  </si>
  <si>
    <t>ROUTE</t>
  </si>
  <si>
    <t>3X Long Algorand Token</t>
  </si>
  <si>
    <t>ALGOBULL</t>
  </si>
  <si>
    <t>Yfi.mobi</t>
  </si>
  <si>
    <t>YFIM</t>
  </si>
  <si>
    <t>Upper Pound</t>
  </si>
  <si>
    <t>GBPU</t>
  </si>
  <si>
    <t>3x Long Bitcoin SV Token</t>
  </si>
  <si>
    <t>BSVBULL</t>
  </si>
  <si>
    <t>Upper Euro</t>
  </si>
  <si>
    <t>EURU</t>
  </si>
  <si>
    <t>Deipool</t>
  </si>
  <si>
    <t>Yuan Chain Coin</t>
  </si>
  <si>
    <t>YCC</t>
  </si>
  <si>
    <t>Mars Network</t>
  </si>
  <si>
    <t>Metis</t>
  </si>
  <si>
    <t>MTS</t>
  </si>
  <si>
    <t>3x Long Litecoin Token</t>
  </si>
  <si>
    <t>LTCBULL</t>
  </si>
  <si>
    <t>nHBTC</t>
  </si>
  <si>
    <t>N0001</t>
  </si>
  <si>
    <t>3x Short EOS Token</t>
  </si>
  <si>
    <t>EOSBEAR</t>
  </si>
  <si>
    <t>Fire Protocol</t>
  </si>
  <si>
    <t>OVR</t>
  </si>
  <si>
    <t>Buy-Sell</t>
  </si>
  <si>
    <t>BSE</t>
  </si>
  <si>
    <t>CY Finance</t>
  </si>
  <si>
    <t>CYF</t>
  </si>
  <si>
    <t>3X Long Cosmos Token</t>
  </si>
  <si>
    <t>ATOMBULL</t>
  </si>
  <si>
    <t>Zeedex</t>
  </si>
  <si>
    <t>ZDEX</t>
  </si>
  <si>
    <t>ARTH</t>
  </si>
  <si>
    <t>DMScript</t>
  </si>
  <si>
    <t>DMST</t>
  </si>
  <si>
    <t>Samurai</t>
  </si>
  <si>
    <t>SAM</t>
  </si>
  <si>
    <t>GrafSound</t>
  </si>
  <si>
    <t>GSMT</t>
  </si>
  <si>
    <t>Xrpalike Gene</t>
  </si>
  <si>
    <t>XAG</t>
  </si>
  <si>
    <t>Natural Farm Union Protocol</t>
  </si>
  <si>
    <t>NFUP</t>
  </si>
  <si>
    <t>Tenet</t>
  </si>
  <si>
    <t>Bonk</t>
  </si>
  <si>
    <t>BONK</t>
  </si>
  <si>
    <t>Glitch</t>
  </si>
  <si>
    <t>GLCH</t>
  </si>
  <si>
    <t>Vectorspace AI</t>
  </si>
  <si>
    <t>VXV</t>
  </si>
  <si>
    <t>PayAccept</t>
  </si>
  <si>
    <t>PAYT</t>
  </si>
  <si>
    <t>AMEPAY</t>
  </si>
  <si>
    <t>AME</t>
  </si>
  <si>
    <t>sETH</t>
  </si>
  <si>
    <t>SETH</t>
  </si>
  <si>
    <t>Brazilian Digital Token</t>
  </si>
  <si>
    <t>BRZ</t>
  </si>
  <si>
    <t>ATTN</t>
  </si>
  <si>
    <t>Cap</t>
  </si>
  <si>
    <t>NNB Token</t>
  </si>
  <si>
    <t>NNB</t>
  </si>
  <si>
    <t>RedFOX Labs</t>
  </si>
  <si>
    <t>RFOX</t>
  </si>
  <si>
    <t>Elxis</t>
  </si>
  <si>
    <t>LEX</t>
  </si>
  <si>
    <t>Hdac</t>
  </si>
  <si>
    <t>HDAC</t>
  </si>
  <si>
    <t>CNNS</t>
  </si>
  <si>
    <t>Burency</t>
  </si>
  <si>
    <t>BUY</t>
  </si>
  <si>
    <t>3X Long TRX Token</t>
  </si>
  <si>
    <t>TRXBULL</t>
  </si>
  <si>
    <t>Bitbot Protocol</t>
  </si>
  <si>
    <t>BuildUp</t>
  </si>
  <si>
    <t>BUP</t>
  </si>
  <si>
    <t>Social Rocket</t>
  </si>
  <si>
    <t>ROCKS</t>
  </si>
  <si>
    <t>SUP</t>
  </si>
  <si>
    <t>MM Token</t>
  </si>
  <si>
    <t>MM</t>
  </si>
  <si>
    <t>DXdao</t>
  </si>
  <si>
    <t>DXD</t>
  </si>
  <si>
    <t>BitOnyx</t>
  </si>
  <si>
    <t>BTNYX</t>
  </si>
  <si>
    <t>Latamcash</t>
  </si>
  <si>
    <t>LMCH</t>
  </si>
  <si>
    <t>Echoin</t>
  </si>
  <si>
    <t>EC</t>
  </si>
  <si>
    <t>Oikos</t>
  </si>
  <si>
    <t>COIN</t>
  </si>
  <si>
    <t>$COIN</t>
  </si>
  <si>
    <t>ProBit Token</t>
  </si>
  <si>
    <t>PROB</t>
  </si>
  <si>
    <t>MOTIV Protocol</t>
  </si>
  <si>
    <t>MOV</t>
  </si>
  <si>
    <t>Yeld Finance</t>
  </si>
  <si>
    <t>YELD</t>
  </si>
  <si>
    <t>Blockchain Exchange Alliance</t>
  </si>
  <si>
    <t>BXA</t>
  </si>
  <si>
    <t>EMOGI Network</t>
  </si>
  <si>
    <t>Engine</t>
  </si>
  <si>
    <t>EGCC</t>
  </si>
  <si>
    <t>MiraQle</t>
  </si>
  <si>
    <t>MQL</t>
  </si>
  <si>
    <t>ShineChain</t>
  </si>
  <si>
    <t>SHE</t>
  </si>
  <si>
    <t>Lung Protocol</t>
  </si>
  <si>
    <t>L2P</t>
  </si>
  <si>
    <t>Chonk</t>
  </si>
  <si>
    <t>CHONK</t>
  </si>
  <si>
    <t>MilliMeter</t>
  </si>
  <si>
    <t>Innovation Blockchain Payment</t>
  </si>
  <si>
    <t>IBP</t>
  </si>
  <si>
    <t>Dvision Network</t>
  </si>
  <si>
    <t>DVI</t>
  </si>
  <si>
    <t>My Crypto Play</t>
  </si>
  <si>
    <t>MCP</t>
  </si>
  <si>
    <t>Handy</t>
  </si>
  <si>
    <t>HANDY</t>
  </si>
  <si>
    <t>tBTC</t>
  </si>
  <si>
    <t>TBTC</t>
  </si>
  <si>
    <t>Upper Dollar</t>
  </si>
  <si>
    <t>USDU</t>
  </si>
  <si>
    <t>Unifty</t>
  </si>
  <si>
    <t>NIF</t>
  </si>
  <si>
    <t>Moderna tokenized stock FTX</t>
  </si>
  <si>
    <t>MRNA</t>
  </si>
  <si>
    <t>Elite Swap</t>
  </si>
  <si>
    <t>ELT</t>
  </si>
  <si>
    <t>TecraCoin</t>
  </si>
  <si>
    <t>TCR</t>
  </si>
  <si>
    <t>3X Long BNB Token</t>
  </si>
  <si>
    <t>BNBBULL</t>
  </si>
  <si>
    <t>Satopay Network</t>
  </si>
  <si>
    <t>STOP</t>
  </si>
  <si>
    <t>Binance VND</t>
  </si>
  <si>
    <t>BVND</t>
  </si>
  <si>
    <t>PancakeBunny</t>
  </si>
  <si>
    <t>BUNNY</t>
  </si>
  <si>
    <t>Tokemon</t>
  </si>
  <si>
    <t>TKMN</t>
  </si>
  <si>
    <t>Axial Entertainment Digital Asset</t>
  </si>
  <si>
    <t>AXL</t>
  </si>
  <si>
    <t>CryptoBank</t>
  </si>
  <si>
    <t>CBANK</t>
  </si>
  <si>
    <t>ReapChain</t>
  </si>
  <si>
    <t>REAP</t>
  </si>
  <si>
    <t>VinDax Coin</t>
  </si>
  <si>
    <t>VD</t>
  </si>
  <si>
    <t>Paypolitan Token</t>
  </si>
  <si>
    <t>EPAN</t>
  </si>
  <si>
    <t>Rake Finance</t>
  </si>
  <si>
    <t>RAK</t>
  </si>
  <si>
    <t>QURAS</t>
  </si>
  <si>
    <t>XQC</t>
  </si>
  <si>
    <t>Mogu</t>
  </si>
  <si>
    <t>MOGX</t>
  </si>
  <si>
    <t>ARCS</t>
  </si>
  <si>
    <t>ARX</t>
  </si>
  <si>
    <t>Cipher</t>
  </si>
  <si>
    <t>CPR</t>
  </si>
  <si>
    <t>Bispex</t>
  </si>
  <si>
    <t>BPX</t>
  </si>
  <si>
    <t>Itchiro Games</t>
  </si>
  <si>
    <t>JEM</t>
  </si>
  <si>
    <t>Sogur</t>
  </si>
  <si>
    <t>SGR</t>
  </si>
  <si>
    <t>PolkaBridge</t>
  </si>
  <si>
    <t>PBR</t>
  </si>
  <si>
    <t>Tacos</t>
  </si>
  <si>
    <t>TACO</t>
  </si>
  <si>
    <t>Farmland Protocol</t>
  </si>
  <si>
    <t>FAR</t>
  </si>
  <si>
    <t>Shardus</t>
  </si>
  <si>
    <t>Mantis</t>
  </si>
  <si>
    <t>MNTIS</t>
  </si>
  <si>
    <t>Yearn Classic Finance</t>
  </si>
  <si>
    <t>EARN</t>
  </si>
  <si>
    <t>Interop</t>
  </si>
  <si>
    <t>TROP</t>
  </si>
  <si>
    <t>Glox Finance</t>
  </si>
  <si>
    <t>GLOX</t>
  </si>
  <si>
    <t>Pteria</t>
  </si>
  <si>
    <t>PTERIA</t>
  </si>
  <si>
    <t>Ditto</t>
  </si>
  <si>
    <t>DITTO</t>
  </si>
  <si>
    <t>Pluto</t>
  </si>
  <si>
    <t>PLUT</t>
  </si>
  <si>
    <t>CryptoKek</t>
  </si>
  <si>
    <t>KEK</t>
  </si>
  <si>
    <t>Yearn Finance Passive Income</t>
  </si>
  <si>
    <t>YFPI</t>
  </si>
  <si>
    <t>TOM Finance</t>
  </si>
  <si>
    <t>TOM</t>
  </si>
  <si>
    <t>Tronx Coin</t>
  </si>
  <si>
    <t>TRONX</t>
  </si>
  <si>
    <t>Compound Basic Attention Token</t>
  </si>
  <si>
    <t>CBAT</t>
  </si>
  <si>
    <t>AMC Entertainment Holdings tokenized stock FTX</t>
  </si>
  <si>
    <t>AMC</t>
  </si>
  <si>
    <t>UniDex</t>
  </si>
  <si>
    <t>UNIDX</t>
  </si>
  <si>
    <t>MiniSwap</t>
  </si>
  <si>
    <t>MINI</t>
  </si>
  <si>
    <t>BUMO</t>
  </si>
  <si>
    <t>BU</t>
  </si>
  <si>
    <t>Assemble Protocol</t>
  </si>
  <si>
    <t>ASM</t>
  </si>
  <si>
    <t>STK Coin</t>
  </si>
  <si>
    <t>Electric Vehicle Zone</t>
  </si>
  <si>
    <t>EVZ</t>
  </si>
  <si>
    <t>CSP DAO</t>
  </si>
  <si>
    <t>NEBO</t>
  </si>
  <si>
    <t>JBOX</t>
  </si>
  <si>
    <t>JBX</t>
  </si>
  <si>
    <t>Maxonrow</t>
  </si>
  <si>
    <t>MXW</t>
  </si>
  <si>
    <t>Bitpower</t>
  </si>
  <si>
    <t>BPP</t>
  </si>
  <si>
    <t>Basis Gold</t>
  </si>
  <si>
    <t>BAG</t>
  </si>
  <si>
    <t>UniFi Protocol</t>
  </si>
  <si>
    <t>Swirge</t>
  </si>
  <si>
    <t>SWG</t>
  </si>
  <si>
    <t>UNCL</t>
  </si>
  <si>
    <t>Sora Validator Token</t>
  </si>
  <si>
    <t>BSYS</t>
  </si>
  <si>
    <t>HRDCOIN</t>
  </si>
  <si>
    <t>HRD</t>
  </si>
  <si>
    <t>ACoconut</t>
  </si>
  <si>
    <t>AC</t>
  </si>
  <si>
    <t>Unisocks</t>
  </si>
  <si>
    <t>SOCKS</t>
  </si>
  <si>
    <t>REALPAY</t>
  </si>
  <si>
    <t>RAP</t>
  </si>
  <si>
    <t>Unit Protocol Duck</t>
  </si>
  <si>
    <t>YouLive Coin</t>
  </si>
  <si>
    <t>UC</t>
  </si>
  <si>
    <t>DefiDollar</t>
  </si>
  <si>
    <t>DUSD</t>
  </si>
  <si>
    <t>BitUP Token</t>
  </si>
  <si>
    <t>BUT</t>
  </si>
  <si>
    <t>Oracle System</t>
  </si>
  <si>
    <t>Firdaos</t>
  </si>
  <si>
    <t>FDO</t>
  </si>
  <si>
    <t>Ludos Protocol</t>
  </si>
  <si>
    <t>LUD</t>
  </si>
  <si>
    <t>BNS Token</t>
  </si>
  <si>
    <t>BNS</t>
  </si>
  <si>
    <t>AnRKey X</t>
  </si>
  <si>
    <t>$ANRX</t>
  </si>
  <si>
    <t>Blockchain Quotations Index Token</t>
  </si>
  <si>
    <t>ACryptoS</t>
  </si>
  <si>
    <t>ACS</t>
  </si>
  <si>
    <t>Yearn Ecosystem Token Index</t>
  </si>
  <si>
    <t>YETI</t>
  </si>
  <si>
    <t>Kulupu</t>
  </si>
  <si>
    <t>KLP</t>
  </si>
  <si>
    <t>Port of DeFi Network</t>
  </si>
  <si>
    <t>PDF</t>
  </si>
  <si>
    <t>Natus Vincere Fan Token</t>
  </si>
  <si>
    <t>NAVI</t>
  </si>
  <si>
    <t>EA Token</t>
  </si>
  <si>
    <t>EA</t>
  </si>
  <si>
    <t>Unknown Fair Object</t>
  </si>
  <si>
    <t>Muse</t>
  </si>
  <si>
    <t>MUSE</t>
  </si>
  <si>
    <t>Dexfin</t>
  </si>
  <si>
    <t>DXF</t>
  </si>
  <si>
    <t>Alpaca City</t>
  </si>
  <si>
    <t>ALPA</t>
  </si>
  <si>
    <t>Black Diamond Rating</t>
  </si>
  <si>
    <t>HZT</t>
  </si>
  <si>
    <t>3X Short Chainlink Token</t>
  </si>
  <si>
    <t>LINKBEAR</t>
  </si>
  <si>
    <t>unilock.network</t>
  </si>
  <si>
    <t>UNL</t>
  </si>
  <si>
    <t>One Cash</t>
  </si>
  <si>
    <t>ONC</t>
  </si>
  <si>
    <t>Gather</t>
  </si>
  <si>
    <t>GTH</t>
  </si>
  <si>
    <t>Starname</t>
  </si>
  <si>
    <t>IOV</t>
  </si>
  <si>
    <t>One Share</t>
  </si>
  <si>
    <t>ONS</t>
  </si>
  <si>
    <t>UniWorld</t>
  </si>
  <si>
    <t>UNW</t>
  </si>
  <si>
    <t>MixTrust</t>
  </si>
  <si>
    <t>Quantbook</t>
  </si>
  <si>
    <t>QTBK</t>
  </si>
  <si>
    <t>CEDARS</t>
  </si>
  <si>
    <t>CEDS</t>
  </si>
  <si>
    <t>IDK</t>
  </si>
  <si>
    <t>Student Coin</t>
  </si>
  <si>
    <t>STC</t>
  </si>
  <si>
    <t>BlackDragon</t>
  </si>
  <si>
    <t>Bankcoin</t>
  </si>
  <si>
    <t>BANK</t>
  </si>
  <si>
    <t>MangoChain</t>
  </si>
  <si>
    <t>MGP</t>
  </si>
  <si>
    <t>Index Chain</t>
  </si>
  <si>
    <t>IDX</t>
  </si>
  <si>
    <t>Global Human Trust</t>
  </si>
  <si>
    <t>GHT</t>
  </si>
  <si>
    <t>Rivex</t>
  </si>
  <si>
    <t>RVX</t>
  </si>
  <si>
    <t>Vox.Finance</t>
  </si>
  <si>
    <t>VOX</t>
  </si>
  <si>
    <t>Young Boys Fan Token</t>
  </si>
  <si>
    <t>YBO</t>
  </si>
  <si>
    <t>Puriever</t>
  </si>
  <si>
    <t>PURE</t>
  </si>
  <si>
    <t>YFi Management</t>
  </si>
  <si>
    <t>YEFIM</t>
  </si>
  <si>
    <t>The Hash Speed</t>
  </si>
  <si>
    <t>THS</t>
  </si>
  <si>
    <t>Libfx</t>
  </si>
  <si>
    <t>LIBFX</t>
  </si>
  <si>
    <t>LCG</t>
  </si>
  <si>
    <t>DFOhub</t>
  </si>
  <si>
    <t>BUIDL</t>
  </si>
  <si>
    <t>Katalyo</t>
  </si>
  <si>
    <t>KTLYO</t>
  </si>
  <si>
    <t>EIDOS</t>
  </si>
  <si>
    <t>CoinMeet</t>
  </si>
  <si>
    <t>MEET</t>
  </si>
  <si>
    <t>PieDAO DEFI Small Cap</t>
  </si>
  <si>
    <t>DEFI+S</t>
  </si>
  <si>
    <t>Pofid Dao</t>
  </si>
  <si>
    <t>PFID</t>
  </si>
  <si>
    <t>Keep3r BSC Network</t>
  </si>
  <si>
    <t>KP3RB</t>
  </si>
  <si>
    <t>Sperax</t>
  </si>
  <si>
    <t>SPA</t>
  </si>
  <si>
    <t>Dogz</t>
  </si>
  <si>
    <t>DOGZ</t>
  </si>
  <si>
    <t>Shabu Shabu Finance</t>
  </si>
  <si>
    <t>KOBE</t>
  </si>
  <si>
    <t>Basis Dollar</t>
  </si>
  <si>
    <t>DeltaHub Community</t>
  </si>
  <si>
    <t>DHC</t>
  </si>
  <si>
    <t>PHILLIPS PAY COIN</t>
  </si>
  <si>
    <t>Azuki</t>
  </si>
  <si>
    <t>AZUKI</t>
  </si>
  <si>
    <t>XT.com Token</t>
  </si>
  <si>
    <t>XT</t>
  </si>
  <si>
    <t>BELIEVER</t>
  </si>
  <si>
    <t>BLVR</t>
  </si>
  <si>
    <t>Dragonbit</t>
  </si>
  <si>
    <t>DRGB</t>
  </si>
  <si>
    <t>TAI</t>
  </si>
  <si>
    <t>3x Long Tezos Token</t>
  </si>
  <si>
    <t>XTZBULL</t>
  </si>
  <si>
    <t>Basiscoin Share</t>
  </si>
  <si>
    <t>BCS</t>
  </si>
  <si>
    <t>Zugacoin</t>
  </si>
  <si>
    <t>SZC</t>
  </si>
  <si>
    <t>Dipper Network</t>
  </si>
  <si>
    <t>Blockcloud</t>
  </si>
  <si>
    <t>Tether Gold</t>
  </si>
  <si>
    <t>XAUT</t>
  </si>
  <si>
    <t>Nio tokenized stock FTX</t>
  </si>
  <si>
    <t>NIO</t>
  </si>
  <si>
    <t>CoinLoan</t>
  </si>
  <si>
    <t>CLT</t>
  </si>
  <si>
    <t>Imsmart</t>
  </si>
  <si>
    <t>Portal</t>
  </si>
  <si>
    <t>PORTAL</t>
  </si>
  <si>
    <t>Mirrored Google</t>
  </si>
  <si>
    <t>mGOOGL</t>
  </si>
  <si>
    <t>JUST NETWORK</t>
  </si>
  <si>
    <t>JUS</t>
  </si>
  <si>
    <t>V-Dimension</t>
  </si>
  <si>
    <t>VOLLAR</t>
  </si>
  <si>
    <t>BlockNoteX</t>
  </si>
  <si>
    <t>BNOX</t>
  </si>
  <si>
    <t>BeeKan</t>
  </si>
  <si>
    <t>BKBT</t>
  </si>
  <si>
    <t>Adappter Token</t>
  </si>
  <si>
    <t>ADP</t>
  </si>
  <si>
    <t>Tsunami finance</t>
  </si>
  <si>
    <t>NAMI</t>
  </si>
  <si>
    <t>Cross Finance</t>
  </si>
  <si>
    <t>Consensus Cell Network</t>
  </si>
  <si>
    <t>ECELL</t>
  </si>
  <si>
    <t>Earn Defi Coin</t>
  </si>
  <si>
    <t>stakedXEM</t>
  </si>
  <si>
    <t>STXEM</t>
  </si>
  <si>
    <t>FOMPOUND</t>
  </si>
  <si>
    <t>FOMP</t>
  </si>
  <si>
    <t>VKF Platform</t>
  </si>
  <si>
    <t>VKF</t>
  </si>
  <si>
    <t>Typhoon Cash</t>
  </si>
  <si>
    <t>PHOON</t>
  </si>
  <si>
    <t>Alaya</t>
  </si>
  <si>
    <t>Galaxy Pool Coin</t>
  </si>
  <si>
    <t>GPO</t>
  </si>
  <si>
    <t>YFII Gold</t>
  </si>
  <si>
    <t>YFIIG</t>
  </si>
  <si>
    <t>Trading Membership Community</t>
  </si>
  <si>
    <t>TMC</t>
  </si>
  <si>
    <t>Ti-Value</t>
  </si>
  <si>
    <t>TV</t>
  </si>
  <si>
    <t>Jinbi Token</t>
  </si>
  <si>
    <t>JNB</t>
  </si>
  <si>
    <t>UpBots</t>
  </si>
  <si>
    <t>UBXT</t>
  </si>
  <si>
    <t>SparkPoint Fuel</t>
  </si>
  <si>
    <t>SFUEL</t>
  </si>
  <si>
    <t>1x Short Bitcoin Token</t>
  </si>
  <si>
    <t>HEDGE</t>
  </si>
  <si>
    <t>SatoExchange Token</t>
  </si>
  <si>
    <t>SATX</t>
  </si>
  <si>
    <t>HLand Token</t>
  </si>
  <si>
    <t>HLAND</t>
  </si>
  <si>
    <t>ExNetwork Token</t>
  </si>
  <si>
    <t>EXNT</t>
  </si>
  <si>
    <t>MoneySwap</t>
  </si>
  <si>
    <t>MSWAP</t>
  </si>
  <si>
    <t>TOKOK</t>
  </si>
  <si>
    <t>TOK</t>
  </si>
  <si>
    <t>Nyan V2</t>
  </si>
  <si>
    <t>NYAN-2</t>
  </si>
  <si>
    <t>SpiderDAO</t>
  </si>
  <si>
    <t>SPDR</t>
  </si>
  <si>
    <t>Ternio-ERC20</t>
  </si>
  <si>
    <t>BULLS</t>
  </si>
  <si>
    <t>Toshify.finance</t>
  </si>
  <si>
    <t>YFT</t>
  </si>
  <si>
    <t>DePay</t>
  </si>
  <si>
    <t>DEPAY</t>
  </si>
  <si>
    <t>Super Bitcoin</t>
  </si>
  <si>
    <t>Passive Income</t>
  </si>
  <si>
    <t>PSI</t>
  </si>
  <si>
    <t>Balloon-X</t>
  </si>
  <si>
    <t>BLX</t>
  </si>
  <si>
    <t>Hydra</t>
  </si>
  <si>
    <t>HYDRA</t>
  </si>
  <si>
    <t>Akropolis Delphi</t>
  </si>
  <si>
    <t>ADEL</t>
  </si>
  <si>
    <t>DefiDollar DAO</t>
  </si>
  <si>
    <t>DFD</t>
  </si>
  <si>
    <t>Freecash</t>
  </si>
  <si>
    <t>FCH</t>
  </si>
  <si>
    <t>YFOX FINANCE</t>
  </si>
  <si>
    <t>YFOX</t>
  </si>
  <si>
    <t>1irstGold</t>
  </si>
  <si>
    <t>1GOLD</t>
  </si>
  <si>
    <t>Web Coin Pay</t>
  </si>
  <si>
    <t>DxSale Network</t>
  </si>
  <si>
    <t>SALE</t>
  </si>
  <si>
    <t>SYNC Network</t>
  </si>
  <si>
    <t>SYNC</t>
  </si>
  <si>
    <t>Basis Dollar Share</t>
  </si>
  <si>
    <t>BSDS</t>
  </si>
  <si>
    <t>Rootkit Finance</t>
  </si>
  <si>
    <t>ROOT</t>
  </si>
  <si>
    <t>FastSwap</t>
  </si>
  <si>
    <t>FAST</t>
  </si>
  <si>
    <t>1X Short Ethereum Token</t>
  </si>
  <si>
    <t>ETHHEDGE</t>
  </si>
  <si>
    <t>MyToken</t>
  </si>
  <si>
    <t>MT</t>
  </si>
  <si>
    <t>Monavale</t>
  </si>
  <si>
    <t>Greenheart Punt</t>
  </si>
  <si>
    <t>PUNT</t>
  </si>
  <si>
    <t>ModiHost</t>
  </si>
  <si>
    <t>AIM</t>
  </si>
  <si>
    <t>Nyan Finance</t>
  </si>
  <si>
    <t>NYAN</t>
  </si>
  <si>
    <t>Sashimi</t>
  </si>
  <si>
    <t>SASHIMI</t>
  </si>
  <si>
    <t>Akoin</t>
  </si>
  <si>
    <t>AKN</t>
  </si>
  <si>
    <t>BITCOINHEDGE</t>
  </si>
  <si>
    <t>BTCHG</t>
  </si>
  <si>
    <t>VROOMGO</t>
  </si>
  <si>
    <t>VRGX</t>
  </si>
  <si>
    <t>MDUKEY</t>
  </si>
  <si>
    <t>MDU</t>
  </si>
  <si>
    <t>YAS</t>
  </si>
  <si>
    <t>Promotion Coin</t>
  </si>
  <si>
    <t>PC</t>
  </si>
  <si>
    <t>Lukki Operating Token</t>
  </si>
  <si>
    <t>LOT</t>
  </si>
  <si>
    <t>UltrAlpha</t>
  </si>
  <si>
    <t>UAT</t>
  </si>
  <si>
    <t>Xstable.Protocol</t>
  </si>
  <si>
    <t>Polkainsure Finance</t>
  </si>
  <si>
    <t>PIS</t>
  </si>
  <si>
    <t>EduCoin</t>
  </si>
  <si>
    <t>EDU</t>
  </si>
  <si>
    <t>3X Long Matic Token</t>
  </si>
  <si>
    <t>MATICBULL</t>
  </si>
  <si>
    <t>ClinTex CTi</t>
  </si>
  <si>
    <t>CTI</t>
  </si>
  <si>
    <t>PayYoda</t>
  </si>
  <si>
    <t>YOT</t>
  </si>
  <si>
    <t>Temtum</t>
  </si>
  <si>
    <t>TEM</t>
  </si>
  <si>
    <t>Gstcoin</t>
  </si>
  <si>
    <t>GST</t>
  </si>
  <si>
    <t>Bitcoin File</t>
  </si>
  <si>
    <t>CAT.trade Protocol</t>
  </si>
  <si>
    <t>CATX</t>
  </si>
  <si>
    <t>Gbrick</t>
  </si>
  <si>
    <t>CSPC</t>
  </si>
  <si>
    <t>UTU Protocol</t>
  </si>
  <si>
    <t>UTU</t>
  </si>
  <si>
    <t>Stream Protocol</t>
  </si>
  <si>
    <t>STPL</t>
  </si>
  <si>
    <t>BonezYard</t>
  </si>
  <si>
    <t>BNZ</t>
  </si>
  <si>
    <t>Cybereits</t>
  </si>
  <si>
    <t>DefiBox</t>
  </si>
  <si>
    <t>DeFiSocial Gaming</t>
  </si>
  <si>
    <t>DFSOCIAL</t>
  </si>
  <si>
    <t>Yearn Shark Finance</t>
  </si>
  <si>
    <t>YSKF</t>
  </si>
  <si>
    <t>Tamy Token</t>
  </si>
  <si>
    <t>TMT</t>
  </si>
  <si>
    <t>sKLAY</t>
  </si>
  <si>
    <t>SKLAY</t>
  </si>
  <si>
    <t>Degov</t>
  </si>
  <si>
    <t>DEGOV</t>
  </si>
  <si>
    <t>yffi finance</t>
  </si>
  <si>
    <t>YFFI</t>
  </si>
  <si>
    <t>FRMx Token</t>
  </si>
  <si>
    <t>FRMX</t>
  </si>
  <si>
    <t>B21 Invest</t>
  </si>
  <si>
    <t>B21</t>
  </si>
  <si>
    <t>Divert Finance</t>
  </si>
  <si>
    <t>DEVE</t>
  </si>
  <si>
    <t>renFIL</t>
  </si>
  <si>
    <t>RENFIL</t>
  </si>
  <si>
    <t>3X Short TRX Token</t>
  </si>
  <si>
    <t>TRXBEAR</t>
  </si>
  <si>
    <t>Baroin</t>
  </si>
  <si>
    <t>BRI</t>
  </si>
  <si>
    <t>DRC mobility</t>
  </si>
  <si>
    <t>Markaccy</t>
  </si>
  <si>
    <t>MKCY</t>
  </si>
  <si>
    <t>YFST.Protocol</t>
  </si>
  <si>
    <t>YFST</t>
  </si>
  <si>
    <t>JFIN</t>
  </si>
  <si>
    <t>JFC</t>
  </si>
  <si>
    <t>Order of the Black Rose</t>
  </si>
  <si>
    <t>OBR</t>
  </si>
  <si>
    <t>Yearn Loans Finance</t>
  </si>
  <si>
    <t>YLFI</t>
  </si>
  <si>
    <t>DUO Network Token</t>
  </si>
  <si>
    <t>MGC Token</t>
  </si>
  <si>
    <t>MGC</t>
  </si>
  <si>
    <t>Stobox Token</t>
  </si>
  <si>
    <t>STBU</t>
  </si>
  <si>
    <t>BitcoinX</t>
  </si>
  <si>
    <t>BCX</t>
  </si>
  <si>
    <t>Entherfound</t>
  </si>
  <si>
    <t>ETF</t>
  </si>
  <si>
    <t>Dapp Token</t>
  </si>
  <si>
    <t>DAPPT</t>
  </si>
  <si>
    <t>LONG COIN</t>
  </si>
  <si>
    <t>LONG</t>
  </si>
  <si>
    <t>PegsShares</t>
  </si>
  <si>
    <t>PEGS</t>
  </si>
  <si>
    <t>MEME CASH</t>
  </si>
  <si>
    <t>Zer-Dex</t>
  </si>
  <si>
    <t>ZDX</t>
  </si>
  <si>
    <t>Combo</t>
  </si>
  <si>
    <t>COMB</t>
  </si>
  <si>
    <t>TEAL</t>
  </si>
  <si>
    <t>TEAT</t>
  </si>
  <si>
    <t>Secret (ERC20)</t>
  </si>
  <si>
    <t>WSCRT</t>
  </si>
  <si>
    <t>Hiblocks</t>
  </si>
  <si>
    <t>HIBS</t>
  </si>
  <si>
    <t>ETG Finance</t>
  </si>
  <si>
    <t>ETGF</t>
  </si>
  <si>
    <t>fry.world</t>
  </si>
  <si>
    <t>FRIES</t>
  </si>
  <si>
    <t>Meter Stable</t>
  </si>
  <si>
    <t>MTR</t>
  </si>
  <si>
    <t>Interfinex</t>
  </si>
  <si>
    <t>IFEX</t>
  </si>
  <si>
    <t>Lattice Token</t>
  </si>
  <si>
    <t>LTX</t>
  </si>
  <si>
    <t>ISTARDUST</t>
  </si>
  <si>
    <t>ISDT</t>
  </si>
  <si>
    <t>JSB FOUNDATION</t>
  </si>
  <si>
    <t>JSB</t>
  </si>
  <si>
    <t>X-Block</t>
  </si>
  <si>
    <t>IX</t>
  </si>
  <si>
    <t>Receive Access Ecosystem</t>
  </si>
  <si>
    <t>RAE</t>
  </si>
  <si>
    <t>Dcoin Token</t>
  </si>
  <si>
    <t>YFIX Finance</t>
  </si>
  <si>
    <t>YFIX</t>
  </si>
  <si>
    <t>Eight Hours</t>
  </si>
  <si>
    <t>EHRT</t>
  </si>
  <si>
    <t>Reserve</t>
  </si>
  <si>
    <t>RSV</t>
  </si>
  <si>
    <t>APEcoin</t>
  </si>
  <si>
    <t>APE</t>
  </si>
  <si>
    <t>PieDAO Yearn Ecosystem Pie</t>
  </si>
  <si>
    <t>YPIE</t>
  </si>
  <si>
    <t>ESR Coin</t>
  </si>
  <si>
    <t>ESRC</t>
  </si>
  <si>
    <t>Nilu</t>
  </si>
  <si>
    <t>NILU</t>
  </si>
  <si>
    <t>Coinbase Pre-IPO tokenized stock FTX</t>
  </si>
  <si>
    <t>CBSE</t>
  </si>
  <si>
    <t>DefHold</t>
  </si>
  <si>
    <t>DEFO</t>
  </si>
  <si>
    <t>Unicap.finance</t>
  </si>
  <si>
    <t>UCAP</t>
  </si>
  <si>
    <t>Hintchain</t>
  </si>
  <si>
    <t>HINT</t>
  </si>
  <si>
    <t>IYF.finance</t>
  </si>
  <si>
    <t>IYF</t>
  </si>
  <si>
    <t>WingShop</t>
  </si>
  <si>
    <t>Wrapped Celo</t>
  </si>
  <si>
    <t>WCELO</t>
  </si>
  <si>
    <t>SEEN</t>
  </si>
  <si>
    <t>3x Short Bitcoin SV Token</t>
  </si>
  <si>
    <t>BSVBEAR</t>
  </si>
  <si>
    <t>BitCherry</t>
  </si>
  <si>
    <t>BCHC</t>
  </si>
  <si>
    <t>Liquidity Dividends Protocol</t>
  </si>
  <si>
    <t>LID</t>
  </si>
  <si>
    <t>Force For Fast</t>
  </si>
  <si>
    <t>FFF</t>
  </si>
  <si>
    <t>United Bitcoin</t>
  </si>
  <si>
    <t>UBTC</t>
  </si>
  <si>
    <t>Governor DAO</t>
  </si>
  <si>
    <t>GDAO</t>
  </si>
  <si>
    <t>DoDreamChain</t>
  </si>
  <si>
    <t>NanTrade</t>
  </si>
  <si>
    <t>NAN</t>
  </si>
  <si>
    <t>Smol</t>
  </si>
  <si>
    <t>SMOL</t>
  </si>
  <si>
    <t>intexcoin</t>
  </si>
  <si>
    <t>INTX</t>
  </si>
  <si>
    <t>GALAXY NETWORK</t>
  </si>
  <si>
    <t>GNC</t>
  </si>
  <si>
    <t>Golden Token</t>
  </si>
  <si>
    <t>HubDao</t>
  </si>
  <si>
    <t>HD</t>
  </si>
  <si>
    <t>zzz.finance v2</t>
  </si>
  <si>
    <t>ZZZV2</t>
  </si>
  <si>
    <t>Cryptoindex.com 100</t>
  </si>
  <si>
    <t>CIX100</t>
  </si>
  <si>
    <t>Rozeus</t>
  </si>
  <si>
    <t>ROZ</t>
  </si>
  <si>
    <t>3X Long TomoChain Token</t>
  </si>
  <si>
    <t>TOMOBULL</t>
  </si>
  <si>
    <t>Binance KRW</t>
  </si>
  <si>
    <t>BKRW</t>
  </si>
  <si>
    <t>Tutor's Diary</t>
  </si>
  <si>
    <t>TUDA</t>
  </si>
  <si>
    <t>Daikicoin</t>
  </si>
  <si>
    <t>DIC</t>
  </si>
  <si>
    <t>CheeseSwap</t>
  </si>
  <si>
    <t>CHS</t>
  </si>
  <si>
    <t>Defi Shopping Stake</t>
  </si>
  <si>
    <t>DSS</t>
  </si>
  <si>
    <t>OpenAlexa Protocol</t>
  </si>
  <si>
    <t>OAP</t>
  </si>
  <si>
    <t>StaysBASE</t>
  </si>
  <si>
    <t>SBS</t>
  </si>
  <si>
    <t>Berry</t>
  </si>
  <si>
    <t>Goldblock</t>
  </si>
  <si>
    <t>GBK</t>
  </si>
  <si>
    <t>Dymmax</t>
  </si>
  <si>
    <t>DMX</t>
  </si>
  <si>
    <t>DegenVC</t>
  </si>
  <si>
    <t>DGVC</t>
  </si>
  <si>
    <t>DeFiPie</t>
  </si>
  <si>
    <t>PIE</t>
  </si>
  <si>
    <t>UBIX.Network</t>
  </si>
  <si>
    <t>UBX</t>
  </si>
  <si>
    <t>Buzzshow</t>
  </si>
  <si>
    <t>GLDY</t>
  </si>
  <si>
    <t>Trade Butler Bot</t>
  </si>
  <si>
    <t>TBB</t>
  </si>
  <si>
    <t>YearnAgnostic Finance</t>
  </si>
  <si>
    <t>YFIAG</t>
  </si>
  <si>
    <t>Definitex</t>
  </si>
  <si>
    <t>DFX</t>
  </si>
  <si>
    <t>AICON</t>
  </si>
  <si>
    <t>AICO</t>
  </si>
  <si>
    <t>Psychic</t>
  </si>
  <si>
    <t>PSY</t>
  </si>
  <si>
    <t>CashBackPro</t>
  </si>
  <si>
    <t>CBP</t>
  </si>
  <si>
    <t>Prophecy</t>
  </si>
  <si>
    <t>PRY</t>
  </si>
  <si>
    <t>KING OF DEFI</t>
  </si>
  <si>
    <t>KODX</t>
  </si>
  <si>
    <t>AC eXchange Token</t>
  </si>
  <si>
    <t>ACXT</t>
  </si>
  <si>
    <t>FunKeyPay</t>
  </si>
  <si>
    <t>Mochimo</t>
  </si>
  <si>
    <t>MCM</t>
  </si>
  <si>
    <t>Neeva Defi</t>
  </si>
  <si>
    <t>NVA</t>
  </si>
  <si>
    <t>ECOC Financial Growth</t>
  </si>
  <si>
    <t>EFG</t>
  </si>
  <si>
    <t>CAPITAL X CELL</t>
  </si>
  <si>
    <t>CXC</t>
  </si>
  <si>
    <t>Ethanol</t>
  </si>
  <si>
    <t>ENOL</t>
  </si>
  <si>
    <t>BitDEFi</t>
  </si>
  <si>
    <t>BFI</t>
  </si>
  <si>
    <t>Treecle</t>
  </si>
  <si>
    <t>TRCL</t>
  </si>
  <si>
    <t>Cryptochrome</t>
  </si>
  <si>
    <t>CHM</t>
  </si>
  <si>
    <t>KP2R.Network</t>
  </si>
  <si>
    <t>KP2R</t>
  </si>
  <si>
    <t>PRIA</t>
  </si>
  <si>
    <t>Betherchip</t>
  </si>
  <si>
    <t>BEC</t>
  </si>
  <si>
    <t>SURF Finance</t>
  </si>
  <si>
    <t>SURF</t>
  </si>
  <si>
    <t>ThingsOperatingSystem</t>
  </si>
  <si>
    <t>TOS</t>
  </si>
  <si>
    <t>BitoPro Exchange Token</t>
  </si>
  <si>
    <t>BITO</t>
  </si>
  <si>
    <t>UNIFI DeFi</t>
  </si>
  <si>
    <t>UNIFI</t>
  </si>
  <si>
    <t>Mandi Token</t>
  </si>
  <si>
    <t>MANDI</t>
  </si>
  <si>
    <t>LYFE</t>
  </si>
  <si>
    <t>Building Cities Beyond Blockchain</t>
  </si>
  <si>
    <t>BCB</t>
  </si>
  <si>
    <t>Bananatok</t>
  </si>
  <si>
    <t>BNA</t>
  </si>
  <si>
    <t>3x Short Bitcoin Cash Token</t>
  </si>
  <si>
    <t>BCHBEAR</t>
  </si>
  <si>
    <t>FOCV</t>
  </si>
  <si>
    <t>Camp</t>
  </si>
  <si>
    <t>CAMP</t>
  </si>
  <si>
    <t>X Infinity</t>
  </si>
  <si>
    <t>XIF</t>
  </si>
  <si>
    <t>TokenAsset</t>
  </si>
  <si>
    <t>NTB</t>
  </si>
  <si>
    <t>Bit Financial</t>
  </si>
  <si>
    <t>AGOV (ANSWER Governance)</t>
  </si>
  <si>
    <t>AGOV</t>
  </si>
  <si>
    <t>VersoView</t>
  </si>
  <si>
    <t>VVT</t>
  </si>
  <si>
    <t>DACC</t>
  </si>
  <si>
    <t>ARK Innovation ETF tokenized stock FTX</t>
  </si>
  <si>
    <t>ARKK</t>
  </si>
  <si>
    <t>Galaxy Wallet</t>
  </si>
  <si>
    <t>GC</t>
  </si>
  <si>
    <t>JD Coin</t>
  </si>
  <si>
    <t>JDC</t>
  </si>
  <si>
    <t>DeCash</t>
  </si>
  <si>
    <t>DESH</t>
  </si>
  <si>
    <t>YMAX</t>
  </si>
  <si>
    <t>APY Vision</t>
  </si>
  <si>
    <t>VISION</t>
  </si>
  <si>
    <t>YVS.Finance</t>
  </si>
  <si>
    <t>YVS</t>
  </si>
  <si>
    <t>3X Short BNB Token</t>
  </si>
  <si>
    <t>BNBBEAR</t>
  </si>
  <si>
    <t>3X Long Altcoin Index Token</t>
  </si>
  <si>
    <t>ALTBULL</t>
  </si>
  <si>
    <t>FOX Token</t>
  </si>
  <si>
    <t>FOX</t>
  </si>
  <si>
    <t>Gasgains</t>
  </si>
  <si>
    <t>GASG</t>
  </si>
  <si>
    <t>Securypto</t>
  </si>
  <si>
    <t>SCU</t>
  </si>
  <si>
    <t>Banana.finance</t>
  </si>
  <si>
    <t>BANANA</t>
  </si>
  <si>
    <t>COST COIN+</t>
  </si>
  <si>
    <t>AKM</t>
  </si>
  <si>
    <t>Grace Period Token</t>
  </si>
  <si>
    <t>GPT</t>
  </si>
  <si>
    <t>Experty Wisdom Token</t>
  </si>
  <si>
    <t>WIS</t>
  </si>
  <si>
    <t>KYSC Token</t>
  </si>
  <si>
    <t>KYSC</t>
  </si>
  <si>
    <t>4ART Coin</t>
  </si>
  <si>
    <t>4ART</t>
  </si>
  <si>
    <t>Chicken</t>
  </si>
  <si>
    <t>KFC</t>
  </si>
  <si>
    <t>Portion</t>
  </si>
  <si>
    <t>PRT</t>
  </si>
  <si>
    <t>Potentiam</t>
  </si>
  <si>
    <t>PTM</t>
  </si>
  <si>
    <t>yRise Finance</t>
  </si>
  <si>
    <t>YRISE</t>
  </si>
  <si>
    <t>XPToken.io</t>
  </si>
  <si>
    <t>BSC FARM</t>
  </si>
  <si>
    <t>CURE Farm</t>
  </si>
  <si>
    <t>Chainpay</t>
  </si>
  <si>
    <t>3X Short Algorand Token</t>
  </si>
  <si>
    <t>ALGOBEAR</t>
  </si>
  <si>
    <t>Astosch</t>
  </si>
  <si>
    <t>ATC</t>
  </si>
  <si>
    <t>Koinos</t>
  </si>
  <si>
    <t>KOIN</t>
  </si>
  <si>
    <t>Digital Reserve Currency</t>
  </si>
  <si>
    <t>Simbcoin Swap</t>
  </si>
  <si>
    <t>SMBSWAP</t>
  </si>
  <si>
    <t>Morpher</t>
  </si>
  <si>
    <t>DTOP Token</t>
  </si>
  <si>
    <t>DTOP</t>
  </si>
  <si>
    <t>Carrot</t>
  </si>
  <si>
    <t>CRT</t>
  </si>
  <si>
    <t>NTON</t>
  </si>
  <si>
    <t>FANBI TOKEN</t>
  </si>
  <si>
    <t>FBT</t>
  </si>
  <si>
    <t>Joys Digital</t>
  </si>
  <si>
    <t>JOYS</t>
  </si>
  <si>
    <t>Bullswap Exchange</t>
  </si>
  <si>
    <t>BVL</t>
  </si>
  <si>
    <t>IOEX</t>
  </si>
  <si>
    <t>Spice</t>
  </si>
  <si>
    <t>SPICE</t>
  </si>
  <si>
    <t>r3fi.finance</t>
  </si>
  <si>
    <t>R3FI</t>
  </si>
  <si>
    <t>Multicoin</t>
  </si>
  <si>
    <t>MTCN</t>
  </si>
  <si>
    <t>LemoChain</t>
  </si>
  <si>
    <t>LEMO</t>
  </si>
  <si>
    <t>D Community</t>
  </si>
  <si>
    <t>DILI</t>
  </si>
  <si>
    <t>bitCEO</t>
  </si>
  <si>
    <t>BCEO</t>
  </si>
  <si>
    <t>Xank</t>
  </si>
  <si>
    <t>XANK</t>
  </si>
  <si>
    <t>EtherBone</t>
  </si>
  <si>
    <t>ETHBN</t>
  </si>
  <si>
    <t>Unique One</t>
  </si>
  <si>
    <t>RARE</t>
  </si>
  <si>
    <t>Limestone Network</t>
  </si>
  <si>
    <t>LIMEX</t>
  </si>
  <si>
    <t>3x Short Litecoin Token</t>
  </si>
  <si>
    <t>LTCBEAR</t>
  </si>
  <si>
    <t>MDsquare</t>
  </si>
  <si>
    <t>TMED</t>
  </si>
  <si>
    <t>Va Na Su</t>
  </si>
  <si>
    <t>VNS</t>
  </si>
  <si>
    <t>GYSR</t>
  </si>
  <si>
    <t>SeChain</t>
  </si>
  <si>
    <t>SNN</t>
  </si>
  <si>
    <t>Krypton Galaxy Coin</t>
  </si>
  <si>
    <t>KGC</t>
  </si>
  <si>
    <t>AllWin DeFi</t>
  </si>
  <si>
    <t>ALLWIN</t>
  </si>
  <si>
    <t>Dark</t>
  </si>
  <si>
    <t>D4RK</t>
  </si>
  <si>
    <t>Bitcicoin</t>
  </si>
  <si>
    <t>BITCI</t>
  </si>
  <si>
    <t>GOT Token</t>
  </si>
  <si>
    <t>3X Long Midcap Index Token</t>
  </si>
  <si>
    <t>MIDBULL</t>
  </si>
  <si>
    <t>Tesla tokenized stock FTX</t>
  </si>
  <si>
    <t>Uniris</t>
  </si>
  <si>
    <t>UCO</t>
  </si>
  <si>
    <t>Polybius</t>
  </si>
  <si>
    <t>PLBT</t>
  </si>
  <si>
    <t>Komet</t>
  </si>
  <si>
    <t>KOMET</t>
  </si>
  <si>
    <t>Unistake</t>
  </si>
  <si>
    <t>UNISTAKE</t>
  </si>
  <si>
    <t>Ztranzit Coin</t>
  </si>
  <si>
    <t>ZTNZ</t>
  </si>
  <si>
    <t>Dfinance</t>
  </si>
  <si>
    <t>OWL Token (StealthSwap)</t>
  </si>
  <si>
    <t>OWL</t>
  </si>
  <si>
    <t>VidyX</t>
  </si>
  <si>
    <t>VIDYX</t>
  </si>
  <si>
    <t>Fashion Coin</t>
  </si>
  <si>
    <t>FSHN</t>
  </si>
  <si>
    <t>Bincentive</t>
  </si>
  <si>
    <t>BCNT</t>
  </si>
  <si>
    <t>Chain Games</t>
  </si>
  <si>
    <t>CHAIN</t>
  </si>
  <si>
    <t>EOX</t>
  </si>
  <si>
    <t>Ystar</t>
  </si>
  <si>
    <t>YSR</t>
  </si>
  <si>
    <t>Rope</t>
  </si>
  <si>
    <t>$ROPE</t>
  </si>
  <si>
    <t>Serum Ecosystem Token</t>
  </si>
  <si>
    <t>SECO</t>
  </si>
  <si>
    <t>TTCRYPTO</t>
  </si>
  <si>
    <t>TTC</t>
  </si>
  <si>
    <t>Tratok</t>
  </si>
  <si>
    <t>TRAT</t>
  </si>
  <si>
    <t>iOWN Token</t>
  </si>
  <si>
    <t>iOWN</t>
  </si>
  <si>
    <t>DoYourTip</t>
  </si>
  <si>
    <t>DYT</t>
  </si>
  <si>
    <t>Keysians Network</t>
  </si>
  <si>
    <t>KEN</t>
  </si>
  <si>
    <t>Ulgen Hash Power</t>
  </si>
  <si>
    <t>UHP</t>
  </si>
  <si>
    <t>ROONEX</t>
  </si>
  <si>
    <t>RNX</t>
  </si>
  <si>
    <t>Kauri</t>
  </si>
  <si>
    <t>KAU</t>
  </si>
  <si>
    <t>SIMBA Storage Token</t>
  </si>
  <si>
    <t>SST</t>
  </si>
  <si>
    <t>United Token</t>
  </si>
  <si>
    <t>UTED</t>
  </si>
  <si>
    <t>LEVELG</t>
  </si>
  <si>
    <t>Solomon Defi</t>
  </si>
  <si>
    <t>SLM</t>
  </si>
  <si>
    <t>Global Gaming</t>
  </si>
  <si>
    <t>GMNG</t>
  </si>
  <si>
    <t>Waifu Token</t>
  </si>
  <si>
    <t>WAIF</t>
  </si>
  <si>
    <t>PieDAO Balanced Crypto Pie</t>
  </si>
  <si>
    <t>BCP</t>
  </si>
  <si>
    <t>CENTERCOIN</t>
  </si>
  <si>
    <t>CENT</t>
  </si>
  <si>
    <t>Easticoin</t>
  </si>
  <si>
    <t>ESTI</t>
  </si>
  <si>
    <t>YFFS Finance</t>
  </si>
  <si>
    <t>YFFS</t>
  </si>
  <si>
    <t>Almace Shards</t>
  </si>
  <si>
    <t>ALMX</t>
  </si>
  <si>
    <t>Filenet</t>
  </si>
  <si>
    <t>FN</t>
  </si>
  <si>
    <t>MEX</t>
  </si>
  <si>
    <t>N3RD Finance</t>
  </si>
  <si>
    <t>N3RDz</t>
  </si>
  <si>
    <t>Mandala Exchange Token</t>
  </si>
  <si>
    <t>GGDApp</t>
  </si>
  <si>
    <t>GGTK</t>
  </si>
  <si>
    <t>BNSD Finance</t>
  </si>
  <si>
    <t>BNSD</t>
  </si>
  <si>
    <t>ROCKI</t>
  </si>
  <si>
    <t>Khipu Token</t>
  </si>
  <si>
    <t>KIP</t>
  </si>
  <si>
    <t>Coral Swap</t>
  </si>
  <si>
    <t>CORAL</t>
  </si>
  <si>
    <t>WallStreet.Finance</t>
  </si>
  <si>
    <t>WSF</t>
  </si>
  <si>
    <t>zHEGIC</t>
  </si>
  <si>
    <t>ZHEGIC</t>
  </si>
  <si>
    <t>Gomics</t>
  </si>
  <si>
    <t>GOM</t>
  </si>
  <si>
    <t>Rowan Token</t>
  </si>
  <si>
    <t>RWN</t>
  </si>
  <si>
    <t>NOIZ</t>
  </si>
  <si>
    <t>Bytus</t>
  </si>
  <si>
    <t>BYTS</t>
  </si>
  <si>
    <t>Dice</t>
  </si>
  <si>
    <t>DICE</t>
  </si>
  <si>
    <t>PeerEx</t>
  </si>
  <si>
    <t>PERX</t>
  </si>
  <si>
    <t>Ndau</t>
  </si>
  <si>
    <t>NDAU</t>
  </si>
  <si>
    <t>SimpleChain</t>
  </si>
  <si>
    <t>SIMPLE</t>
  </si>
  <si>
    <t>OTCBTC Token</t>
  </si>
  <si>
    <t>OTB</t>
  </si>
  <si>
    <t>Stacy</t>
  </si>
  <si>
    <t>STACY</t>
  </si>
  <si>
    <t>swiss.finance</t>
  </si>
  <si>
    <t>SWISS</t>
  </si>
  <si>
    <t>Tesla tokenized stock Bittrex</t>
  </si>
  <si>
    <t>snglsDAO</t>
  </si>
  <si>
    <t>SGT</t>
  </si>
  <si>
    <t>Globalvillage Ecosystem</t>
  </si>
  <si>
    <t>GVE</t>
  </si>
  <si>
    <t>Leading Coin 4 Entrepreneurs</t>
  </si>
  <si>
    <t>LC4</t>
  </si>
  <si>
    <t>Crypto Cricket Club</t>
  </si>
  <si>
    <t>3Cs</t>
  </si>
  <si>
    <t>Moonday Finance</t>
  </si>
  <si>
    <t>MOONDAY</t>
  </si>
  <si>
    <t>R34P</t>
  </si>
  <si>
    <t>Future1coin</t>
  </si>
  <si>
    <t>F1C</t>
  </si>
  <si>
    <t>Sav3Token</t>
  </si>
  <si>
    <t>SAV3</t>
  </si>
  <si>
    <t>Bitsonic</t>
  </si>
  <si>
    <t>CPUcoin</t>
  </si>
  <si>
    <t>Digex</t>
  </si>
  <si>
    <t>DIGEX</t>
  </si>
  <si>
    <t>Freight Trust &amp; Clearing Network</t>
  </si>
  <si>
    <t>EDI</t>
  </si>
  <si>
    <t>Zero Utility Token</t>
  </si>
  <si>
    <t>ZUT</t>
  </si>
  <si>
    <t>Yearn Finance DOT</t>
  </si>
  <si>
    <t>YFDOT</t>
  </si>
  <si>
    <t>NewsToken</t>
  </si>
  <si>
    <t>NEWOS</t>
  </si>
  <si>
    <t>Wisdom Chain</t>
  </si>
  <si>
    <t>WDC</t>
  </si>
  <si>
    <t>DOOS TOKEN</t>
  </si>
  <si>
    <t>DOOS</t>
  </si>
  <si>
    <t>DSYS</t>
  </si>
  <si>
    <t>Utopia Genesis Foundation</t>
  </si>
  <si>
    <t>UOP</t>
  </si>
  <si>
    <t>Fridn</t>
  </si>
  <si>
    <t>EFAR</t>
  </si>
  <si>
    <t>Bali Coin</t>
  </si>
  <si>
    <t>BALI</t>
  </si>
  <si>
    <t>Deflect</t>
  </si>
  <si>
    <t>DEFLCT</t>
  </si>
  <si>
    <t>BitcoinRegular</t>
  </si>
  <si>
    <t>BTRL</t>
  </si>
  <si>
    <t>Reflector.Finance</t>
  </si>
  <si>
    <t>RFCTR</t>
  </si>
  <si>
    <t>AK12</t>
  </si>
  <si>
    <t>Mazzuma</t>
  </si>
  <si>
    <t>MAZ</t>
  </si>
  <si>
    <t>REBIT</t>
  </si>
  <si>
    <t>KEYT</t>
  </si>
  <si>
    <t>Opennity</t>
  </si>
  <si>
    <t>OPNN</t>
  </si>
  <si>
    <t>Davincij15 Token</t>
  </si>
  <si>
    <t>DJ15</t>
  </si>
  <si>
    <t>Buxcoin</t>
  </si>
  <si>
    <t>AgaveCoin</t>
  </si>
  <si>
    <t>AGVC</t>
  </si>
  <si>
    <t>Ludena Protocol</t>
  </si>
  <si>
    <t>LDN</t>
  </si>
  <si>
    <t>Hybrid Bank Cash</t>
  </si>
  <si>
    <t>LifetionCoin</t>
  </si>
  <si>
    <t>LTP</t>
  </si>
  <si>
    <t>Lottonation</t>
  </si>
  <si>
    <t>LNT</t>
  </si>
  <si>
    <t>Davion</t>
  </si>
  <si>
    <t>DAVP</t>
  </si>
  <si>
    <t>eosBLACK</t>
  </si>
  <si>
    <t>BLACK</t>
  </si>
  <si>
    <t>Advanced Micro Devices tokenized stock FTX</t>
  </si>
  <si>
    <t>AMD</t>
  </si>
  <si>
    <t>MIKS COIN</t>
  </si>
  <si>
    <t>MIKS</t>
  </si>
  <si>
    <t>Emanate</t>
  </si>
  <si>
    <t>EMT</t>
  </si>
  <si>
    <t>Modex</t>
  </si>
  <si>
    <t>MODEX</t>
  </si>
  <si>
    <t>xscoin</t>
  </si>
  <si>
    <t>XSC</t>
  </si>
  <si>
    <t>Apple Finance</t>
  </si>
  <si>
    <t>APLP</t>
  </si>
  <si>
    <t>ReFork</t>
  </si>
  <si>
    <t>EFK</t>
  </si>
  <si>
    <t>PalletOne</t>
  </si>
  <si>
    <t>PTN</t>
  </si>
  <si>
    <t>Freedom Reserve</t>
  </si>
  <si>
    <t>FR</t>
  </si>
  <si>
    <t>CARAT</t>
  </si>
  <si>
    <t>USDEX</t>
  </si>
  <si>
    <t>Culture Ticket Chain</t>
  </si>
  <si>
    <t>DEONEX COIN</t>
  </si>
  <si>
    <t>DON</t>
  </si>
  <si>
    <t>Taiwan Semiconductor Mfg tokenized stock FTX</t>
  </si>
  <si>
    <t>TSM</t>
  </si>
  <si>
    <t>FIRST INTERCHANGEABLE TOKEN</t>
  </si>
  <si>
    <t>Predictz</t>
  </si>
  <si>
    <t>PRDZ</t>
  </si>
  <si>
    <t>KVI</t>
  </si>
  <si>
    <t>GM Holding</t>
  </si>
  <si>
    <t>GM</t>
  </si>
  <si>
    <t>MERCI</t>
  </si>
  <si>
    <t>Coupon Chain</t>
  </si>
  <si>
    <t>CCT</t>
  </si>
  <si>
    <t>Based Money</t>
  </si>
  <si>
    <t>$BASED</t>
  </si>
  <si>
    <t>Yoink</t>
  </si>
  <si>
    <t>YNK</t>
  </si>
  <si>
    <t>Vinci</t>
  </si>
  <si>
    <t>VINCI</t>
  </si>
  <si>
    <t>CITEX Token</t>
  </si>
  <si>
    <t>FUD.finance</t>
  </si>
  <si>
    <t>FUD</t>
  </si>
  <si>
    <t>Scifi Finance</t>
  </si>
  <si>
    <t>SocialGood</t>
  </si>
  <si>
    <t>SG</t>
  </si>
  <si>
    <t>DeFiat</t>
  </si>
  <si>
    <t>ASYAGRO</t>
  </si>
  <si>
    <t>ASY</t>
  </si>
  <si>
    <t>VeriBlock</t>
  </si>
  <si>
    <t>VBK</t>
  </si>
  <si>
    <t>SPACE-iZ</t>
  </si>
  <si>
    <t>SPIZ</t>
  </si>
  <si>
    <t>TheOvOrideA</t>
  </si>
  <si>
    <t>OVOA</t>
  </si>
  <si>
    <t>Intelligence Quickly Chain</t>
  </si>
  <si>
    <t>IQC</t>
  </si>
  <si>
    <t>LOA Protocol</t>
  </si>
  <si>
    <t>LOA</t>
  </si>
  <si>
    <t>QOOBER</t>
  </si>
  <si>
    <t>QOOB</t>
  </si>
  <si>
    <t>UniWhales</t>
  </si>
  <si>
    <t>UWL</t>
  </si>
  <si>
    <t>EYES Protocol</t>
  </si>
  <si>
    <t>EYES</t>
  </si>
  <si>
    <t>VeraOne</t>
  </si>
  <si>
    <t>VRO</t>
  </si>
  <si>
    <t>Bundles Finance</t>
  </si>
  <si>
    <t>BUND</t>
  </si>
  <si>
    <t>Beyond Meat tokenized stock FTX</t>
  </si>
  <si>
    <t>BYND</t>
  </si>
  <si>
    <t>Free Tool Box Coin</t>
  </si>
  <si>
    <t>FTB</t>
  </si>
  <si>
    <t>Earnbase</t>
  </si>
  <si>
    <t>ENB</t>
  </si>
  <si>
    <t>3X Short Cardano Token</t>
  </si>
  <si>
    <t>ADABEAR</t>
  </si>
  <si>
    <t>YieldWars</t>
  </si>
  <si>
    <t>WAR</t>
  </si>
  <si>
    <t>Lua Token</t>
  </si>
  <si>
    <t>LUA</t>
  </si>
  <si>
    <t>Roti Bank Coin</t>
  </si>
  <si>
    <t>HebeBlock</t>
  </si>
  <si>
    <t>HEBE</t>
  </si>
  <si>
    <t>Skillchain</t>
  </si>
  <si>
    <t>SKI</t>
  </si>
  <si>
    <t>Trade.win</t>
  </si>
  <si>
    <t>TWI</t>
  </si>
  <si>
    <t>EncrypGen</t>
  </si>
  <si>
    <t>Asian-African Capital Chain</t>
  </si>
  <si>
    <t>ACC</t>
  </si>
  <si>
    <t>Crypto Price Index</t>
  </si>
  <si>
    <t>CPI</t>
  </si>
  <si>
    <t>3X Long Ethereum Classic Token</t>
  </si>
  <si>
    <t>ETCBULL</t>
  </si>
  <si>
    <t>Definex</t>
  </si>
  <si>
    <t>DSWAP</t>
  </si>
  <si>
    <t>Alchemy</t>
  </si>
  <si>
    <t>TideBit Token</t>
  </si>
  <si>
    <t>TBT</t>
  </si>
  <si>
    <t>OneSwap DAO Token</t>
  </si>
  <si>
    <t>ONES</t>
  </si>
  <si>
    <t>IDL Token</t>
  </si>
  <si>
    <t>IDL</t>
  </si>
  <si>
    <t>Big Bang Game Coin</t>
  </si>
  <si>
    <t>BBGC</t>
  </si>
  <si>
    <t>MONEY PARTY</t>
  </si>
  <si>
    <t>PARTY</t>
  </si>
  <si>
    <t>WHEN Token</t>
  </si>
  <si>
    <t>WHEN</t>
  </si>
  <si>
    <t>FLAMA</t>
  </si>
  <si>
    <t>FMA</t>
  </si>
  <si>
    <t>BitherCash</t>
  </si>
  <si>
    <t>BICAS</t>
  </si>
  <si>
    <t>Mega Lottery Services Global</t>
  </si>
  <si>
    <t>MLR</t>
  </si>
  <si>
    <t>Wrapped Virgin Gen-0 CryptoKitties</t>
  </si>
  <si>
    <t>WVG0</t>
  </si>
  <si>
    <t>AEN Smart Token</t>
  </si>
  <si>
    <t>AENS</t>
  </si>
  <si>
    <t>EurocoinToken</t>
  </si>
  <si>
    <t>ECTE</t>
  </si>
  <si>
    <t>stakedFIRO</t>
  </si>
  <si>
    <t>stFIRO</t>
  </si>
  <si>
    <t>Gladius Finance</t>
  </si>
  <si>
    <t>GLAD</t>
  </si>
  <si>
    <t>Bankcoin Reserve</t>
  </si>
  <si>
    <t>BCR</t>
  </si>
  <si>
    <t>The LoveChain</t>
  </si>
  <si>
    <t>LOV</t>
  </si>
  <si>
    <t>Apple tokenized stock Bittrex</t>
  </si>
  <si>
    <t>AAPL</t>
  </si>
  <si>
    <t>Love Coin</t>
  </si>
  <si>
    <t>LOVE</t>
  </si>
  <si>
    <t>Wrapped Origin Axie</t>
  </si>
  <si>
    <t>WOA</t>
  </si>
  <si>
    <t>EarnBet</t>
  </si>
  <si>
    <t>TUNE TOKEN</t>
  </si>
  <si>
    <t>TUNE</t>
  </si>
  <si>
    <t>Apple tokenized stock FTX</t>
  </si>
  <si>
    <t>SUP8EME</t>
  </si>
  <si>
    <t>IDall</t>
  </si>
  <si>
    <t>IDALL</t>
  </si>
  <si>
    <t>Exchange Payment Coin</t>
  </si>
  <si>
    <t>STONK</t>
  </si>
  <si>
    <t>Etherpay</t>
  </si>
  <si>
    <t>ETHPY</t>
  </si>
  <si>
    <t>3X Long BitMax Token Token</t>
  </si>
  <si>
    <t>BTMXBULL</t>
  </si>
  <si>
    <t>KVANT</t>
  </si>
  <si>
    <t>KVNT</t>
  </si>
  <si>
    <t>TokenPocket</t>
  </si>
  <si>
    <t>TPT</t>
  </si>
  <si>
    <t>Bitalgo</t>
  </si>
  <si>
    <t>ALG</t>
  </si>
  <si>
    <t>Arianee</t>
  </si>
  <si>
    <t>ARIA20</t>
  </si>
  <si>
    <t>Equilibria</t>
  </si>
  <si>
    <t>XEQ</t>
  </si>
  <si>
    <t>SaveToken</t>
  </si>
  <si>
    <t>SAVE</t>
  </si>
  <si>
    <t>Grom</t>
  </si>
  <si>
    <t>GR</t>
  </si>
  <si>
    <t>DMme</t>
  </si>
  <si>
    <t>DMME</t>
  </si>
  <si>
    <t>AGAr</t>
  </si>
  <si>
    <t>AGAR</t>
  </si>
  <si>
    <t>Emrals</t>
  </si>
  <si>
    <t>EMRALS</t>
  </si>
  <si>
    <t>Narwhale.finance</t>
  </si>
  <si>
    <t>NAWA</t>
  </si>
  <si>
    <t>Groovy Finance</t>
  </si>
  <si>
    <t>GVY</t>
  </si>
  <si>
    <t>BioNTech tokenized stock Bittrex</t>
  </si>
  <si>
    <t>XDAG</t>
  </si>
  <si>
    <t>808TA</t>
  </si>
  <si>
    <t>Aspire</t>
  </si>
  <si>
    <t>ASP</t>
  </si>
  <si>
    <t>Flits</t>
  </si>
  <si>
    <t>FLS</t>
  </si>
  <si>
    <t>Meter Governance mapped by Meter.io</t>
  </si>
  <si>
    <t>eMTRG</t>
  </si>
  <si>
    <t>LeLeFoodChain</t>
  </si>
  <si>
    <t>LELE</t>
  </si>
  <si>
    <t>BeeEx</t>
  </si>
  <si>
    <t>BEE</t>
  </si>
  <si>
    <t>GSENetwork</t>
  </si>
  <si>
    <t>GSE</t>
  </si>
  <si>
    <t>Excavo Finance</t>
  </si>
  <si>
    <t>CAVO</t>
  </si>
  <si>
    <t>YAM v1</t>
  </si>
  <si>
    <t>Hiz Finance</t>
  </si>
  <si>
    <t>HIZ</t>
  </si>
  <si>
    <t>3X Short Cosmos Token</t>
  </si>
  <si>
    <t>ATOMBEAR</t>
  </si>
  <si>
    <t>Decurian</t>
  </si>
  <si>
    <t>CHADS VC</t>
  </si>
  <si>
    <t>CHADS</t>
  </si>
  <si>
    <t>MegaCryptoPolis</t>
  </si>
  <si>
    <t>MEGA</t>
  </si>
  <si>
    <t>Grain</t>
  </si>
  <si>
    <t>GRAIN</t>
  </si>
  <si>
    <t>FANZY</t>
  </si>
  <si>
    <t>FX1</t>
  </si>
  <si>
    <t>YUI Token</t>
  </si>
  <si>
    <t>YUI</t>
  </si>
  <si>
    <t>Coinwaycoin</t>
  </si>
  <si>
    <t>3X Long Shitcoin Index Token</t>
  </si>
  <si>
    <t>BULLSHIT</t>
  </si>
  <si>
    <t>Talent Token</t>
  </si>
  <si>
    <t>TTX</t>
  </si>
  <si>
    <t>YFMoonBeam</t>
  </si>
  <si>
    <t>YFMB</t>
  </si>
  <si>
    <t>NVIDIA tokenized stock FTX</t>
  </si>
  <si>
    <t>NVDA</t>
  </si>
  <si>
    <t>Hauteclere Shards</t>
  </si>
  <si>
    <t>HAUT</t>
  </si>
  <si>
    <t>CloudCoin</t>
  </si>
  <si>
    <t>CCE</t>
  </si>
  <si>
    <t>Xdef Finance</t>
  </si>
  <si>
    <t>XDEF2</t>
  </si>
  <si>
    <t>gAsp</t>
  </si>
  <si>
    <t>GASP</t>
  </si>
  <si>
    <t>FME</t>
  </si>
  <si>
    <t>Advanced Internet Blocks</t>
  </si>
  <si>
    <t>AIB</t>
  </si>
  <si>
    <t>BlackBerry tokenized stock FTX</t>
  </si>
  <si>
    <t>BB</t>
  </si>
  <si>
    <t>Ecoreal Estate</t>
  </si>
  <si>
    <t>ECOREAL</t>
  </si>
  <si>
    <t>WaterDrop</t>
  </si>
  <si>
    <t>WDP</t>
  </si>
  <si>
    <t>IterationSyndicate</t>
  </si>
  <si>
    <t>ITS</t>
  </si>
  <si>
    <t>Dionpay</t>
  </si>
  <si>
    <t>DION</t>
  </si>
  <si>
    <t>governance ZIL</t>
  </si>
  <si>
    <t>GZIL</t>
  </si>
  <si>
    <t>Wrapped Gen-0 CryptoKitties</t>
  </si>
  <si>
    <t>WG0</t>
  </si>
  <si>
    <t>STPAY</t>
  </si>
  <si>
    <t>STP</t>
  </si>
  <si>
    <t>Davies</t>
  </si>
  <si>
    <t>DVS</t>
  </si>
  <si>
    <t>AurusGOLD</t>
  </si>
  <si>
    <t>AWG</t>
  </si>
  <si>
    <t>Delphi Chain Link</t>
  </si>
  <si>
    <t>DCL</t>
  </si>
  <si>
    <t>Friends With Benefits</t>
  </si>
  <si>
    <t>FWB</t>
  </si>
  <si>
    <t>UCX FOUNDATION</t>
  </si>
  <si>
    <t>UCX</t>
  </si>
  <si>
    <t>Robonomics Web Services</t>
  </si>
  <si>
    <t>RWS</t>
  </si>
  <si>
    <t>YFIEXCHANGE.FINANCE</t>
  </si>
  <si>
    <t>YFIE</t>
  </si>
  <si>
    <t>Jackpot</t>
  </si>
  <si>
    <t>777</t>
  </si>
  <si>
    <t>CRYPTO20</t>
  </si>
  <si>
    <t>C20</t>
  </si>
  <si>
    <t>City Coin</t>
  </si>
  <si>
    <t>CITY</t>
  </si>
  <si>
    <t>ZYX</t>
  </si>
  <si>
    <t>LimitSwap</t>
  </si>
  <si>
    <t>LIMIT</t>
  </si>
  <si>
    <t>Dinastycoin</t>
  </si>
  <si>
    <t>DCY</t>
  </si>
  <si>
    <t>Nectar</t>
  </si>
  <si>
    <t>NEC</t>
  </si>
  <si>
    <t>RUSH</t>
  </si>
  <si>
    <t>RUC</t>
  </si>
  <si>
    <t>Buccaneer V2</t>
  </si>
  <si>
    <t>BUCC</t>
  </si>
  <si>
    <t>BenePit Protocol</t>
  </si>
  <si>
    <t>BNP</t>
  </si>
  <si>
    <t>3X Long Dragon Index Token</t>
  </si>
  <si>
    <t>DRGNBULL</t>
  </si>
  <si>
    <t>Foresight</t>
  </si>
  <si>
    <t>FORS</t>
  </si>
  <si>
    <t>VOMER</t>
  </si>
  <si>
    <t>VMR</t>
  </si>
  <si>
    <t>Bitsten Token</t>
  </si>
  <si>
    <t>BlockCDN</t>
  </si>
  <si>
    <t>BCDN</t>
  </si>
  <si>
    <t>Everyonescrypto</t>
  </si>
  <si>
    <t>EOC</t>
  </si>
  <si>
    <t>Pollux Coin</t>
  </si>
  <si>
    <t>POX</t>
  </si>
  <si>
    <t>XSwap</t>
  </si>
  <si>
    <t>XSP</t>
  </si>
  <si>
    <t>ENTONE</t>
  </si>
  <si>
    <t>BitCanna</t>
  </si>
  <si>
    <t>BCNA</t>
  </si>
  <si>
    <t>Empow</t>
  </si>
  <si>
    <t>Yearn Finance Network</t>
  </si>
  <si>
    <t>YFN</t>
  </si>
  <si>
    <t>YFISCURITY</t>
  </si>
  <si>
    <t>YFIS</t>
  </si>
  <si>
    <t>NDN Link</t>
  </si>
  <si>
    <t>NDN</t>
  </si>
  <si>
    <t>Bone</t>
  </si>
  <si>
    <t>BONE</t>
  </si>
  <si>
    <t>The global index chain</t>
  </si>
  <si>
    <t>TGIC</t>
  </si>
  <si>
    <t>Cyber Network Token</t>
  </si>
  <si>
    <t>Dark.Build</t>
  </si>
  <si>
    <t>DARK</t>
  </si>
  <si>
    <t>ISALCOIN</t>
  </si>
  <si>
    <t>ISAL</t>
  </si>
  <si>
    <t>KingMoney</t>
  </si>
  <si>
    <t>KIM</t>
  </si>
  <si>
    <t>Giftedhands</t>
  </si>
  <si>
    <t>GHD</t>
  </si>
  <si>
    <t>XFUEL</t>
  </si>
  <si>
    <t>Unobtanium</t>
  </si>
  <si>
    <t>UNO</t>
  </si>
  <si>
    <t>Bonorum</t>
  </si>
  <si>
    <t>BONO</t>
  </si>
  <si>
    <t>Rank Token</t>
  </si>
  <si>
    <t>RANK</t>
  </si>
  <si>
    <t>Non-Fungible Yearn</t>
  </si>
  <si>
    <t>NFY</t>
  </si>
  <si>
    <t>RoboCalls</t>
  </si>
  <si>
    <t>RC20</t>
  </si>
  <si>
    <t>Tradebitpay</t>
  </si>
  <si>
    <t>TBP</t>
  </si>
  <si>
    <t>DWS</t>
  </si>
  <si>
    <t>MicroBitcoin</t>
  </si>
  <si>
    <t>MBC</t>
  </si>
  <si>
    <t>LinkCoin Token</t>
  </si>
  <si>
    <t>LKN</t>
  </si>
  <si>
    <t>DeFi Omega</t>
  </si>
  <si>
    <t>DFIO</t>
  </si>
  <si>
    <t>Bitbook Gambling</t>
  </si>
  <si>
    <t>BXK</t>
  </si>
  <si>
    <t>Momentum</t>
  </si>
  <si>
    <t>XMM</t>
  </si>
  <si>
    <t>Relevant</t>
  </si>
  <si>
    <t>REL</t>
  </si>
  <si>
    <t>Consentium</t>
  </si>
  <si>
    <t>CSM</t>
  </si>
  <si>
    <t>Guapcoin</t>
  </si>
  <si>
    <t>GUAP</t>
  </si>
  <si>
    <t>Ziktalk</t>
  </si>
  <si>
    <t>ZIK</t>
  </si>
  <si>
    <t>Bat True Dollar</t>
  </si>
  <si>
    <t>BTD</t>
  </si>
  <si>
    <t>VNDC</t>
  </si>
  <si>
    <t>Wixlar</t>
  </si>
  <si>
    <t>WIX</t>
  </si>
  <si>
    <t>ECOChain</t>
  </si>
  <si>
    <t>ECOC</t>
  </si>
  <si>
    <t>Amazon tokenized stock Bittrex</t>
  </si>
  <si>
    <t>AMZN</t>
  </si>
  <si>
    <t>Alibaba tokenized stock FTX</t>
  </si>
  <si>
    <t>BABA</t>
  </si>
  <si>
    <t>Amazon tokenized stock FTX</t>
  </si>
  <si>
    <t>Tadpole Finance</t>
  </si>
  <si>
    <t>TAD</t>
  </si>
  <si>
    <t>Ecoin</t>
  </si>
  <si>
    <t>ECOIN</t>
  </si>
  <si>
    <t>QUSD</t>
  </si>
  <si>
    <t>LIQUID</t>
  </si>
  <si>
    <t>MediconnectUk</t>
  </si>
  <si>
    <t>MEDI</t>
  </si>
  <si>
    <t>PUML Better Health</t>
  </si>
  <si>
    <t>PUML</t>
  </si>
  <si>
    <t>Combine.finance</t>
  </si>
  <si>
    <t>Zero Collateral Dai</t>
  </si>
  <si>
    <t>ZAI</t>
  </si>
  <si>
    <t>UCROWDME</t>
  </si>
  <si>
    <t>UCM</t>
  </si>
  <si>
    <t>Inverse Bitcoin Volatility Token</t>
  </si>
  <si>
    <t>IBVOL</t>
  </si>
  <si>
    <t>CXN Network</t>
  </si>
  <si>
    <t>CXN</t>
  </si>
  <si>
    <t>YFWorld</t>
  </si>
  <si>
    <t>YFW</t>
  </si>
  <si>
    <t>Facebook tokenized stock Bittrex</t>
  </si>
  <si>
    <t>FB</t>
  </si>
  <si>
    <t>MileVerse</t>
  </si>
  <si>
    <t>DeFi Firefly</t>
  </si>
  <si>
    <t>DFF</t>
  </si>
  <si>
    <t>Braziliex Token</t>
  </si>
  <si>
    <t>BRZX</t>
  </si>
  <si>
    <t>Bitgrin</t>
  </si>
  <si>
    <t>XBG</t>
  </si>
  <si>
    <t>Sergey Save Link</t>
  </si>
  <si>
    <t>SSL</t>
  </si>
  <si>
    <t>Billibilli Inc tokenized stock FTX</t>
  </si>
  <si>
    <t>BILI</t>
  </si>
  <si>
    <t>Hub - Human Trust Protocol</t>
  </si>
  <si>
    <t>HUB</t>
  </si>
  <si>
    <t>YFIDapp</t>
  </si>
  <si>
    <t>YFID</t>
  </si>
  <si>
    <t>DGPayment</t>
  </si>
  <si>
    <t>DGP</t>
  </si>
  <si>
    <t>DeFi Gold</t>
  </si>
  <si>
    <t>DFGL</t>
  </si>
  <si>
    <t>SoPay</t>
  </si>
  <si>
    <t>SOP</t>
  </si>
  <si>
    <t>BananoDOS</t>
  </si>
  <si>
    <t>yBAN</t>
  </si>
  <si>
    <t>Yearn4 Finance</t>
  </si>
  <si>
    <t>YF4</t>
  </si>
  <si>
    <t>Essek Tov</t>
  </si>
  <si>
    <t>ETO</t>
  </si>
  <si>
    <t>YFI CREDITS GROUP</t>
  </si>
  <si>
    <t>YFICG</t>
  </si>
  <si>
    <t>WAXE</t>
  </si>
  <si>
    <t>Axioms</t>
  </si>
  <si>
    <t>AXI</t>
  </si>
  <si>
    <t>PrimeFinance</t>
  </si>
  <si>
    <t>PFI</t>
  </si>
  <si>
    <t>BlackPearl Token</t>
  </si>
  <si>
    <t>BPLC</t>
  </si>
  <si>
    <t>Adelphoi</t>
  </si>
  <si>
    <t>ADL</t>
  </si>
  <si>
    <t>Prophet</t>
  </si>
  <si>
    <t>PROPHET</t>
  </si>
  <si>
    <t>Twitter tokenized stock FTX</t>
  </si>
  <si>
    <t>TWTR</t>
  </si>
  <si>
    <t>Trinity Protocol</t>
  </si>
  <si>
    <t>TRI</t>
  </si>
  <si>
    <t>TILWIKI</t>
  </si>
  <si>
    <t>TLW</t>
  </si>
  <si>
    <t>yfBeta</t>
  </si>
  <si>
    <t>YFBETA</t>
  </si>
  <si>
    <t>Billibilli tokenized stock Bittrex</t>
  </si>
  <si>
    <t>Hithotx</t>
  </si>
  <si>
    <t>HITX</t>
  </si>
  <si>
    <t>pTokens BTC</t>
  </si>
  <si>
    <t>PBTC</t>
  </si>
  <si>
    <t>IDCM Token</t>
  </si>
  <si>
    <t>IT</t>
  </si>
  <si>
    <t>Yearn Finance Ecosystem</t>
  </si>
  <si>
    <t>YFIEC</t>
  </si>
  <si>
    <t>AI Network</t>
  </si>
  <si>
    <t>AIN</t>
  </si>
  <si>
    <t>Auric Network</t>
  </si>
  <si>
    <t>AUSCM</t>
  </si>
  <si>
    <t>Asac Coin</t>
  </si>
  <si>
    <t>ASAC</t>
  </si>
  <si>
    <t>Bast</t>
  </si>
  <si>
    <t>BAST</t>
  </si>
  <si>
    <t>Blue Baikal</t>
  </si>
  <si>
    <t>Uranus</t>
  </si>
  <si>
    <t>URAC</t>
  </si>
  <si>
    <t>GoldFinX</t>
  </si>
  <si>
    <t>GIX</t>
  </si>
  <si>
    <t>Bestay</t>
  </si>
  <si>
    <t>BSY</t>
  </si>
  <si>
    <t>LivenPay</t>
  </si>
  <si>
    <t>LVN</t>
  </si>
  <si>
    <t>MicroStrategy tokenized stock FTX</t>
  </si>
  <si>
    <t>MSTR</t>
  </si>
  <si>
    <t>Yearn Secure</t>
  </si>
  <si>
    <t>YSEC</t>
  </si>
  <si>
    <t>Infinity Economics</t>
  </si>
  <si>
    <t>3X Short TomoChain Token</t>
  </si>
  <si>
    <t>TOMOBEAR</t>
  </si>
  <si>
    <t>Alibaba tokenized stock Bittrex</t>
  </si>
  <si>
    <t>YFIA</t>
  </si>
  <si>
    <t>Atlantis Token</t>
  </si>
  <si>
    <t>ATIS</t>
  </si>
  <si>
    <t>pulltherug.finance</t>
  </si>
  <si>
    <t>RUGZ</t>
  </si>
  <si>
    <t>Aureus Nummus Gold</t>
  </si>
  <si>
    <t>ANG</t>
  </si>
  <si>
    <t>3X Short Matic Token</t>
  </si>
  <si>
    <t>MATICBEAR</t>
  </si>
  <si>
    <t>3X Long Huobi Token Token</t>
  </si>
  <si>
    <t>HTBULL</t>
  </si>
  <si>
    <t>NEOBITCOIN</t>
  </si>
  <si>
    <t>NBTC</t>
  </si>
  <si>
    <t>weBloc</t>
  </si>
  <si>
    <t>WOK</t>
  </si>
  <si>
    <t>Electra</t>
  </si>
  <si>
    <t>ECA</t>
  </si>
  <si>
    <t>Uber tokenized stock FTX</t>
  </si>
  <si>
    <t>UBER</t>
  </si>
  <si>
    <t>Historia</t>
  </si>
  <si>
    <t>HTA</t>
  </si>
  <si>
    <t>LegalBlock</t>
  </si>
  <si>
    <t>DeFi Insurance Protocol</t>
  </si>
  <si>
    <t>DFIP</t>
  </si>
  <si>
    <t>EcoG9coin</t>
  </si>
  <si>
    <t>EGC</t>
  </si>
  <si>
    <t>YFUEL</t>
  </si>
  <si>
    <t>INLOCK</t>
  </si>
  <si>
    <t>ILK</t>
  </si>
  <si>
    <t>SPDR S&amp;P 500 ETF tokenized stock FTX</t>
  </si>
  <si>
    <t>SPY</t>
  </si>
  <si>
    <t>Basiscoin Cash</t>
  </si>
  <si>
    <t>BCC</t>
  </si>
  <si>
    <t>ZOM</t>
  </si>
  <si>
    <t>PayPal tokenized stock FTX</t>
  </si>
  <si>
    <t>PYPL</t>
  </si>
  <si>
    <t>ECC</t>
  </si>
  <si>
    <t>Eco Value Coin</t>
  </si>
  <si>
    <t>ORS Group</t>
  </si>
  <si>
    <t>Pledge Coin</t>
  </si>
  <si>
    <t>PLG</t>
  </si>
  <si>
    <t>SWAG Finance</t>
  </si>
  <si>
    <t>SWAG</t>
  </si>
  <si>
    <t>Native Utility Token</t>
  </si>
  <si>
    <t>NUT</t>
  </si>
  <si>
    <t>Defi</t>
  </si>
  <si>
    <t>DEFI</t>
  </si>
  <si>
    <t>Kompass</t>
  </si>
  <si>
    <t>KOMP</t>
  </si>
  <si>
    <t>Electra Protocol</t>
  </si>
  <si>
    <t>XEP</t>
  </si>
  <si>
    <t>Tepleton</t>
  </si>
  <si>
    <t>TEP</t>
  </si>
  <si>
    <t>The Hustle App</t>
  </si>
  <si>
    <t>HUSL</t>
  </si>
  <si>
    <t>Cyclops Treasure</t>
  </si>
  <si>
    <t>CYTR</t>
  </si>
  <si>
    <t>Tokens of Babel</t>
  </si>
  <si>
    <t>TOB</t>
  </si>
  <si>
    <t>Popcorn</t>
  </si>
  <si>
    <t>Taxi</t>
  </si>
  <si>
    <t>TAXI</t>
  </si>
  <si>
    <t>Wrapped Monero</t>
  </si>
  <si>
    <t>WXMR</t>
  </si>
  <si>
    <t>Marblecoin</t>
  </si>
  <si>
    <t>Electronero Pulse</t>
  </si>
  <si>
    <t>ETNXP</t>
  </si>
  <si>
    <t>HeartBout Pay</t>
  </si>
  <si>
    <t>HP</t>
  </si>
  <si>
    <t>NestEGG Coin</t>
  </si>
  <si>
    <t>Compound Augur</t>
  </si>
  <si>
    <t>CREP</t>
  </si>
  <si>
    <t>TokenBacon</t>
  </si>
  <si>
    <t>BAK</t>
  </si>
  <si>
    <t>Documentchain</t>
  </si>
  <si>
    <t>DMS</t>
  </si>
  <si>
    <t>junca Cash</t>
  </si>
  <si>
    <t>JCC</t>
  </si>
  <si>
    <t>XUSD Stable</t>
  </si>
  <si>
    <t>XUSD</t>
  </si>
  <si>
    <t>Pfizer tokenized stock Bittrex</t>
  </si>
  <si>
    <t>PFE</t>
  </si>
  <si>
    <t>Ultra Clear</t>
  </si>
  <si>
    <t>UCR</t>
  </si>
  <si>
    <t>UnityDAO</t>
  </si>
  <si>
    <t>UTY</t>
  </si>
  <si>
    <t>RIFT Token</t>
  </si>
  <si>
    <t>RIFT</t>
  </si>
  <si>
    <t>Vanywhere</t>
  </si>
  <si>
    <t>VANY</t>
  </si>
  <si>
    <t>GermanCoin</t>
  </si>
  <si>
    <t>GCX</t>
  </si>
  <si>
    <t>Nokencoin</t>
  </si>
  <si>
    <t>NOKN</t>
  </si>
  <si>
    <t>AVCCOIN</t>
  </si>
  <si>
    <t>AVC</t>
  </si>
  <si>
    <t>USDA</t>
  </si>
  <si>
    <t>Global Reserve System</t>
  </si>
  <si>
    <t>GLOB</t>
  </si>
  <si>
    <t>Oracolxor</t>
  </si>
  <si>
    <t>Grayscale Bitcoin Trust tokenized stock FTX</t>
  </si>
  <si>
    <t>GBTC</t>
  </si>
  <si>
    <t>i9 Coin</t>
  </si>
  <si>
    <t>I9C</t>
  </si>
  <si>
    <t>Square tokenized stock FTX</t>
  </si>
  <si>
    <t>SQ</t>
  </si>
  <si>
    <t>MACH Project</t>
  </si>
  <si>
    <t>MACH</t>
  </si>
  <si>
    <t>Aunite</t>
  </si>
  <si>
    <t>AUNIT</t>
  </si>
  <si>
    <t>Crex Token</t>
  </si>
  <si>
    <t>CREX</t>
  </si>
  <si>
    <t>Dequant</t>
  </si>
  <si>
    <t>DEQ</t>
  </si>
  <si>
    <t>Global Game Coin</t>
  </si>
  <si>
    <t>GGC</t>
  </si>
  <si>
    <t>BuckHathCoin</t>
  </si>
  <si>
    <t>BHIG</t>
  </si>
  <si>
    <t>Endorsit</t>
  </si>
  <si>
    <t>EDS</t>
  </si>
  <si>
    <t>Beyond Meat Inc tokenized stock Bittrex</t>
  </si>
  <si>
    <t>Timers</t>
  </si>
  <si>
    <t>IPM</t>
  </si>
  <si>
    <t>ValueChain</t>
  </si>
  <si>
    <t>VLC</t>
  </si>
  <si>
    <t>Cicoin</t>
  </si>
  <si>
    <t>CICX</t>
  </si>
  <si>
    <t>Experience Token</t>
  </si>
  <si>
    <t>EXT</t>
  </si>
  <si>
    <t>Bit Trust System</t>
  </si>
  <si>
    <t>BIUT</t>
  </si>
  <si>
    <t>Rivermount</t>
  </si>
  <si>
    <t>RM</t>
  </si>
  <si>
    <t>SaluS</t>
  </si>
  <si>
    <t>SLS</t>
  </si>
  <si>
    <t>3X Long OKB Token</t>
  </si>
  <si>
    <t>OKBBULL</t>
  </si>
  <si>
    <t>BIOKKOIN</t>
  </si>
  <si>
    <t>BKKG</t>
  </si>
  <si>
    <t>Cybercoin</t>
  </si>
  <si>
    <t>CBR</t>
  </si>
  <si>
    <t>PIRANHAS</t>
  </si>
  <si>
    <t>$PIR</t>
  </si>
  <si>
    <t>Dextrust</t>
  </si>
  <si>
    <t>DETS</t>
  </si>
  <si>
    <t>cherry</t>
  </si>
  <si>
    <t>CHERRY</t>
  </si>
  <si>
    <t>Universal Protocol Token</t>
  </si>
  <si>
    <t>UPT</t>
  </si>
  <si>
    <t>Volt</t>
  </si>
  <si>
    <t>ACDC</t>
  </si>
  <si>
    <t>Facebook tokenized stock FTX</t>
  </si>
  <si>
    <t>QFinance</t>
  </si>
  <si>
    <t>QFI</t>
  </si>
  <si>
    <t>Ubique Chain Of Things</t>
  </si>
  <si>
    <t>UCT</t>
  </si>
  <si>
    <t>Bat True Share</t>
  </si>
  <si>
    <t>VELO Token</t>
  </si>
  <si>
    <t>VLO</t>
  </si>
  <si>
    <t>YFOS.finance</t>
  </si>
  <si>
    <t>YFOS</t>
  </si>
  <si>
    <t>Fiscus.fyi</t>
  </si>
  <si>
    <t>FFYI</t>
  </si>
  <si>
    <t>DigiDinar</t>
  </si>
  <si>
    <t>DDR</t>
  </si>
  <si>
    <t>Netflix tokenized stock FTX</t>
  </si>
  <si>
    <t>NFLX</t>
  </si>
  <si>
    <t>POP Network Token</t>
  </si>
  <si>
    <t>ITEN</t>
  </si>
  <si>
    <t>Terra SDT</t>
  </si>
  <si>
    <t>Jewel</t>
  </si>
  <si>
    <t>JWL</t>
  </si>
  <si>
    <t>UnoSwap</t>
  </si>
  <si>
    <t>UNOS</t>
  </si>
  <si>
    <t>Lyra</t>
  </si>
  <si>
    <t>LYR</t>
  </si>
  <si>
    <t>McNetworkDefi</t>
  </si>
  <si>
    <t>MCN</t>
  </si>
  <si>
    <t>Blockmason Link</t>
  </si>
  <si>
    <t>Google tokenized stock Bittrex</t>
  </si>
  <si>
    <t>GOOGL</t>
  </si>
  <si>
    <t>Kryptofranc</t>
  </si>
  <si>
    <t>KYF</t>
  </si>
  <si>
    <t>AC Index</t>
  </si>
  <si>
    <t>ACX</t>
  </si>
  <si>
    <t>SKINCHAIN</t>
  </si>
  <si>
    <t>SKC</t>
  </si>
  <si>
    <t>Richlab Token</t>
  </si>
  <si>
    <t>RLE</t>
  </si>
  <si>
    <t>Medicalveda</t>
  </si>
  <si>
    <t>MVEDA</t>
  </si>
  <si>
    <t>Zuplo</t>
  </si>
  <si>
    <t>ZLP</t>
  </si>
  <si>
    <t>En-Tan-Mo</t>
  </si>
  <si>
    <t>ETM</t>
  </si>
  <si>
    <t>Yearn Finance Protocol</t>
  </si>
  <si>
    <t>YFP</t>
  </si>
  <si>
    <t>Pfizer tokenized stock FTX</t>
  </si>
  <si>
    <t>Zoom Protocol</t>
  </si>
  <si>
    <t>STABLE ASSET</t>
  </si>
  <si>
    <t>Bitpumps Token</t>
  </si>
  <si>
    <t>BPT</t>
  </si>
  <si>
    <t>ZenSports</t>
  </si>
  <si>
    <t>SPORTS</t>
  </si>
  <si>
    <t>Money of Tomorrow, Today</t>
  </si>
  <si>
    <t>MTTCOIN</t>
  </si>
  <si>
    <t>The Universal Settlement Coin</t>
  </si>
  <si>
    <t>TUSC</t>
  </si>
  <si>
    <t>1x Long Bitcoin Implied Volatility Token</t>
  </si>
  <si>
    <t>BVOL</t>
  </si>
  <si>
    <t>Release Project</t>
  </si>
  <si>
    <t>Bitpayer Token</t>
  </si>
  <si>
    <t>Newsolution</t>
  </si>
  <si>
    <t>NST</t>
  </si>
  <si>
    <t>KONJUNGATE</t>
  </si>
  <si>
    <t>KONJ</t>
  </si>
  <si>
    <t>Demeter Chain</t>
  </si>
  <si>
    <t>DMTC</t>
  </si>
  <si>
    <t>Kepler Network</t>
  </si>
  <si>
    <t>KMW</t>
  </si>
  <si>
    <t>BLOCKIDCOIN</t>
  </si>
  <si>
    <t>Ubiner</t>
  </si>
  <si>
    <t>UBIN</t>
  </si>
  <si>
    <t>Wiki Token</t>
  </si>
  <si>
    <t>WIKI</t>
  </si>
  <si>
    <t>Trendering</t>
  </si>
  <si>
    <t>TRND</t>
  </si>
  <si>
    <t>BioNTech tokenized stock FTX</t>
  </si>
  <si>
    <t>Torex</t>
  </si>
  <si>
    <t>TOR</t>
  </si>
  <si>
    <t>Google tokenized stock FTX</t>
  </si>
  <si>
    <t>Ripple Alpha</t>
  </si>
  <si>
    <t>Blood</t>
  </si>
  <si>
    <t>BLOOD</t>
  </si>
  <si>
    <t>Five Star Coin</t>
  </si>
  <si>
    <t>FSC</t>
  </si>
  <si>
    <t>DeFi of Thrones</t>
  </si>
  <si>
    <t>DOTX</t>
  </si>
  <si>
    <t>CryptoBharatCoin</t>
  </si>
  <si>
    <t>Bankroll Vault</t>
  </si>
  <si>
    <t>SPDR S&amp;P 500 ETF tokenized stock Bittrex</t>
  </si>
  <si>
    <t>3x Short Tezos Token</t>
  </si>
  <si>
    <t>XTZBEAR</t>
  </si>
  <si>
    <t>CelCoin</t>
  </si>
  <si>
    <t>CELC</t>
  </si>
  <si>
    <t>TenUp</t>
  </si>
  <si>
    <t>TUP</t>
  </si>
  <si>
    <t>French Digital Reserve</t>
  </si>
  <si>
    <t>FDR</t>
  </si>
  <si>
    <t>01coin</t>
  </si>
  <si>
    <t>ZOC</t>
  </si>
  <si>
    <t>DigiDinar Token</t>
  </si>
  <si>
    <t>DDRT</t>
  </si>
  <si>
    <t>Sparkster</t>
  </si>
  <si>
    <t>SPRK</t>
  </si>
  <si>
    <t>YUKI</t>
  </si>
  <si>
    <t>YFIBusiness</t>
  </si>
  <si>
    <t>YFIB</t>
  </si>
  <si>
    <t>MYX Network</t>
  </si>
  <si>
    <t>MYX</t>
  </si>
  <si>
    <t>Diagon</t>
  </si>
  <si>
    <t>DGN</t>
  </si>
  <si>
    <t>Derivex</t>
  </si>
  <si>
    <t>DVX</t>
  </si>
  <si>
    <t>Kanva</t>
  </si>
  <si>
    <t>KNV</t>
  </si>
  <si>
    <t>Eska</t>
  </si>
  <si>
    <t>ESK</t>
  </si>
  <si>
    <t>Yearn Finance Red Moon</t>
  </si>
  <si>
    <t>YFRM</t>
  </si>
  <si>
    <t>XTRM COIN</t>
  </si>
  <si>
    <t>XTRM</t>
  </si>
  <si>
    <t>Omega Protocol Money</t>
  </si>
  <si>
    <t>OPM</t>
  </si>
  <si>
    <t>Ethereum Vault</t>
  </si>
  <si>
    <t>Hatch DAO</t>
  </si>
  <si>
    <t>HATCH</t>
  </si>
  <si>
    <t>Contribute</t>
  </si>
  <si>
    <t>TRIB</t>
  </si>
  <si>
    <t>ErcauX</t>
  </si>
  <si>
    <t>RAUX</t>
  </si>
  <si>
    <t>Yearn Finance Bit2</t>
  </si>
  <si>
    <t>YFB2</t>
  </si>
  <si>
    <t>Diffract Finance</t>
  </si>
  <si>
    <t>DFR</t>
  </si>
  <si>
    <t xml:space="preserve">Boltt Coin </t>
  </si>
  <si>
    <t>BOLTT</t>
  </si>
  <si>
    <t>Jointer</t>
  </si>
  <si>
    <t>JNTR</t>
  </si>
  <si>
    <t>BOSCore</t>
  </si>
  <si>
    <t>PlayChip</t>
  </si>
  <si>
    <t>SHENG</t>
  </si>
  <si>
    <t>THENODE</t>
  </si>
  <si>
    <t>THE</t>
  </si>
  <si>
    <t>Hey Bitcoin</t>
  </si>
  <si>
    <t>HYBN</t>
  </si>
  <si>
    <t>Maggie</t>
  </si>
  <si>
    <t>MAG</t>
  </si>
  <si>
    <t>SuperEdge</t>
  </si>
  <si>
    <t>ECT</t>
  </si>
  <si>
    <t>EzyStayz</t>
  </si>
  <si>
    <t>EZY</t>
  </si>
  <si>
    <t>WeSing Coin</t>
  </si>
  <si>
    <t>WSC</t>
  </si>
  <si>
    <t>AurusCOIN</t>
  </si>
  <si>
    <t>AWX</t>
  </si>
  <si>
    <t>NaPoleonX</t>
  </si>
  <si>
    <t>NPX</t>
  </si>
  <si>
    <t>DogDeFiCoin</t>
  </si>
  <si>
    <t>DOGDEFI</t>
  </si>
  <si>
    <t>LinkBased</t>
  </si>
  <si>
    <t>LBD</t>
  </si>
  <si>
    <t>Litecoin SV</t>
  </si>
  <si>
    <t>LSV</t>
  </si>
  <si>
    <t>ShareAt</t>
  </si>
  <si>
    <t>XAT</t>
  </si>
  <si>
    <t>Moozicore</t>
  </si>
  <si>
    <t>MZG</t>
  </si>
  <si>
    <t>Hubii Network</t>
  </si>
  <si>
    <t>HBT</t>
  </si>
  <si>
    <t>Codex</t>
  </si>
  <si>
    <t>CDEX</t>
  </si>
  <si>
    <t>Wallet Plus X</t>
  </si>
  <si>
    <t>WPX</t>
  </si>
  <si>
    <t>Schilling-Coin</t>
  </si>
  <si>
    <t>SCH</t>
  </si>
  <si>
    <t>PlusOneCoin</t>
  </si>
  <si>
    <t>PLUS1</t>
  </si>
  <si>
    <t>TKN Token</t>
  </si>
  <si>
    <t>TKNT</t>
  </si>
  <si>
    <t>Resistance</t>
  </si>
  <si>
    <t>RES</t>
  </si>
  <si>
    <t>Airbnb tokenized stock FTX</t>
  </si>
  <si>
    <t>ABNB</t>
  </si>
  <si>
    <t>GLOBALTRUSTFUND TOKEN</t>
  </si>
  <si>
    <t>GTF</t>
  </si>
  <si>
    <t>WhiteRockCasino</t>
  </si>
  <si>
    <t>3X Long Tether Gold Token</t>
  </si>
  <si>
    <t>XAUTBULL</t>
  </si>
  <si>
    <t>TranslateMe Network Token</t>
  </si>
  <si>
    <t>TMN</t>
  </si>
  <si>
    <t>LUCY</t>
  </si>
  <si>
    <t>Maya Preferred 223</t>
  </si>
  <si>
    <t>MAPR</t>
  </si>
  <si>
    <t>MONNOS</t>
  </si>
  <si>
    <t>MNS</t>
  </si>
  <si>
    <t>Trism</t>
  </si>
  <si>
    <t>TRISM</t>
  </si>
  <si>
    <t>FirstBlood</t>
  </si>
  <si>
    <t>1ST</t>
  </si>
  <si>
    <t>Tronipay</t>
  </si>
  <si>
    <t>TRP</t>
  </si>
  <si>
    <t>Netflix tokenized stock Bittrex</t>
  </si>
  <si>
    <t>0cash</t>
  </si>
  <si>
    <t>ZCH</t>
  </si>
  <si>
    <t>Curio Governance</t>
  </si>
  <si>
    <t>Lock3r Network</t>
  </si>
  <si>
    <t>LK3R</t>
  </si>
  <si>
    <t>WEBN token</t>
  </si>
  <si>
    <t>WEBN</t>
  </si>
  <si>
    <t>Semitoken</t>
  </si>
  <si>
    <t>SEMI</t>
  </si>
  <si>
    <t>ZCore Token</t>
  </si>
  <si>
    <t>ZCRT</t>
  </si>
  <si>
    <t>BigdataCash</t>
  </si>
  <si>
    <t>BDCASH</t>
  </si>
  <si>
    <t>Stellar Gold</t>
  </si>
  <si>
    <t>XLMG</t>
  </si>
  <si>
    <t>Fission Cash</t>
  </si>
  <si>
    <t>FCX</t>
  </si>
  <si>
    <t>Sombe</t>
  </si>
  <si>
    <t>SBE</t>
  </si>
  <si>
    <t>YFI3.money</t>
  </si>
  <si>
    <t>YFI3</t>
  </si>
  <si>
    <t>7Eleven</t>
  </si>
  <si>
    <t>7E</t>
  </si>
  <si>
    <t>OceanChain</t>
  </si>
  <si>
    <t>OC</t>
  </si>
  <si>
    <t>AlphaLink</t>
  </si>
  <si>
    <t>ANK</t>
  </si>
  <si>
    <t>Epanus</t>
  </si>
  <si>
    <t>EPS</t>
  </si>
  <si>
    <t>Enzo</t>
  </si>
  <si>
    <t>NZO</t>
  </si>
  <si>
    <t>BPOP</t>
  </si>
  <si>
    <t>Voltz</t>
  </si>
  <si>
    <t>VOLTZ</t>
  </si>
  <si>
    <t>Gric Coin</t>
  </si>
  <si>
    <t>PeepCoin</t>
  </si>
  <si>
    <t>PCN</t>
  </si>
  <si>
    <t>Bitcurate</t>
  </si>
  <si>
    <t>BTCR</t>
  </si>
  <si>
    <t>Junsonmingchncoin</t>
  </si>
  <si>
    <t>JMC</t>
  </si>
  <si>
    <t>EcoDollar</t>
  </si>
  <si>
    <t>ECOS</t>
  </si>
  <si>
    <t>StellarPayGlobal</t>
  </si>
  <si>
    <t>XLPG</t>
  </si>
  <si>
    <t>Ladder Network Token</t>
  </si>
  <si>
    <t>LAD</t>
  </si>
  <si>
    <t>Golden Ratio Coin</t>
  </si>
  <si>
    <t>GOLDR</t>
  </si>
  <si>
    <t>BitKAM</t>
  </si>
  <si>
    <t>KAM</t>
  </si>
  <si>
    <t>SorachanCoin</t>
  </si>
  <si>
    <t>SORA</t>
  </si>
  <si>
    <t>Aerotoken</t>
  </si>
  <si>
    <t>AET</t>
  </si>
  <si>
    <t>Shift</t>
  </si>
  <si>
    <t>SHIFT</t>
  </si>
  <si>
    <t>HOMT</t>
  </si>
  <si>
    <t>PocketNode</t>
  </si>
  <si>
    <t>Ymen.Finance</t>
  </si>
  <si>
    <t>YMEN</t>
  </si>
  <si>
    <t>Dragon Ball</t>
  </si>
  <si>
    <t>DRAGON</t>
  </si>
  <si>
    <t>GIVLY Coin</t>
  </si>
  <si>
    <t>GIV</t>
  </si>
  <si>
    <t>ChallengeDac</t>
  </si>
  <si>
    <t>CHL</t>
  </si>
  <si>
    <t>Axia Protocol</t>
  </si>
  <si>
    <t>AXIA</t>
  </si>
  <si>
    <t>Pilnette</t>
  </si>
  <si>
    <t>PVG</t>
  </si>
  <si>
    <t>PROUD Money</t>
  </si>
  <si>
    <t>PROUD</t>
  </si>
  <si>
    <t>VN Token</t>
  </si>
  <si>
    <t>VN</t>
  </si>
  <si>
    <t>happy birthday coin</t>
  </si>
  <si>
    <t>HBDC</t>
  </si>
  <si>
    <t>Resoper</t>
  </si>
  <si>
    <t>RSP</t>
  </si>
  <si>
    <t>XCredit</t>
  </si>
  <si>
    <t>XFYI</t>
  </si>
  <si>
    <t>Fanaticos Cash</t>
  </si>
  <si>
    <t>Valuto</t>
  </si>
  <si>
    <t>VLU</t>
  </si>
  <si>
    <t>Hanacoin</t>
  </si>
  <si>
    <t>HANA</t>
  </si>
  <si>
    <t>Secure Cash</t>
  </si>
  <si>
    <t>SCSX</t>
  </si>
  <si>
    <t>THECASH</t>
  </si>
  <si>
    <t>3X Short Ethereum Classic Token</t>
  </si>
  <si>
    <t>ETCBEAR</t>
  </si>
  <si>
    <t>FlashSwap</t>
  </si>
  <si>
    <t>FSP</t>
  </si>
  <si>
    <t>Sudan Gold Coin</t>
  </si>
  <si>
    <t>SGC</t>
  </si>
  <si>
    <t>DEMOS</t>
  </si>
  <si>
    <t>CitiOs</t>
  </si>
  <si>
    <t>R2R</t>
  </si>
  <si>
    <t>Litecash</t>
  </si>
  <si>
    <t>CASH</t>
  </si>
  <si>
    <t>USDQ</t>
  </si>
  <si>
    <t>SpectreSecurityCoin</t>
  </si>
  <si>
    <t>XSPC</t>
  </si>
  <si>
    <t>AladiEx</t>
  </si>
  <si>
    <t>ALA</t>
  </si>
  <si>
    <t>HondaisCoin</t>
  </si>
  <si>
    <t>HNDC</t>
  </si>
  <si>
    <t>Blurt</t>
  </si>
  <si>
    <t>BLURT</t>
  </si>
  <si>
    <t>LibreFreelencer</t>
  </si>
  <si>
    <t>LIBREF</t>
  </si>
  <si>
    <t>FXPay</t>
  </si>
  <si>
    <t>FXP</t>
  </si>
  <si>
    <t>BLOCKCLOUT</t>
  </si>
  <si>
    <t>CLOUT</t>
  </si>
  <si>
    <t>Colletrix</t>
  </si>
  <si>
    <t>CIPX</t>
  </si>
  <si>
    <t>StockChain</t>
  </si>
  <si>
    <t>GoalTime N</t>
  </si>
  <si>
    <t>GTX</t>
  </si>
  <si>
    <t>Wallabee</t>
  </si>
  <si>
    <t>WLB</t>
  </si>
  <si>
    <t>BITFXT COIN</t>
  </si>
  <si>
    <t>BXT</t>
  </si>
  <si>
    <t>Altbet</t>
  </si>
  <si>
    <t>ABET</t>
  </si>
  <si>
    <t>Candela Coin</t>
  </si>
  <si>
    <t>CLA</t>
  </si>
  <si>
    <t>Thorium</t>
  </si>
  <si>
    <t>TORM</t>
  </si>
  <si>
    <t>Orient</t>
  </si>
  <si>
    <t>OFT</t>
  </si>
  <si>
    <t>ChainZ Arena</t>
  </si>
  <si>
    <t>ORBYT Token</t>
  </si>
  <si>
    <t>ORBYT</t>
  </si>
  <si>
    <t>Infinite Ricks</t>
  </si>
  <si>
    <t>RICK</t>
  </si>
  <si>
    <t>Xeonbit Token</t>
  </si>
  <si>
    <t>GazeCoin</t>
  </si>
  <si>
    <t>GZE</t>
  </si>
  <si>
    <t>Bitcoin &amp; Company Network</t>
  </si>
  <si>
    <t>BITN</t>
  </si>
  <si>
    <t>YFA Finance</t>
  </si>
  <si>
    <t>YFA</t>
  </si>
  <si>
    <t>LOOPREX</t>
  </si>
  <si>
    <t>LOOP</t>
  </si>
  <si>
    <t>INRToken</t>
  </si>
  <si>
    <t>INRT</t>
  </si>
  <si>
    <t>Usechain Token</t>
  </si>
  <si>
    <t>USE</t>
  </si>
  <si>
    <t>Xenon</t>
  </si>
  <si>
    <t>XEN</t>
  </si>
  <si>
    <t>HoboNickels</t>
  </si>
  <si>
    <t>HBN</t>
  </si>
  <si>
    <t>Custody Token</t>
  </si>
  <si>
    <t>CUST</t>
  </si>
  <si>
    <t>Everus</t>
  </si>
  <si>
    <t>EVR</t>
  </si>
  <si>
    <t>Codeo Token</t>
  </si>
  <si>
    <t>CODEO</t>
  </si>
  <si>
    <t>P2P</t>
  </si>
  <si>
    <t>Colibri Protocol</t>
  </si>
  <si>
    <t>CLBR</t>
  </si>
  <si>
    <t>Bitcoffeen</t>
  </si>
  <si>
    <t>BFF</t>
  </si>
  <si>
    <t>Lapis Chain</t>
  </si>
  <si>
    <t>LPS</t>
  </si>
  <si>
    <t>Healing Plus</t>
  </si>
  <si>
    <t>OBIC</t>
  </si>
  <si>
    <t>IOV BlockChain</t>
  </si>
  <si>
    <t>Master Coin Point</t>
  </si>
  <si>
    <t>MACPO</t>
  </si>
  <si>
    <t>Tchain</t>
  </si>
  <si>
    <t>B ONE PAYMENT</t>
  </si>
  <si>
    <t>B1P</t>
  </si>
  <si>
    <t>Global X Change Token</t>
  </si>
  <si>
    <t>Bitcoin True</t>
  </si>
  <si>
    <t>ROS Coin</t>
  </si>
  <si>
    <t>ROS</t>
  </si>
  <si>
    <t>Etheroll</t>
  </si>
  <si>
    <t>DACC2</t>
  </si>
  <si>
    <t>FuturoCoin</t>
  </si>
  <si>
    <t>FTO</t>
  </si>
  <si>
    <t>Ethereum eRush</t>
  </si>
  <si>
    <t>EER</t>
  </si>
  <si>
    <t>Xtock</t>
  </si>
  <si>
    <t>XTX</t>
  </si>
  <si>
    <t>MYCE</t>
  </si>
  <si>
    <t>YCE</t>
  </si>
  <si>
    <t>One DEX</t>
  </si>
  <si>
    <t>ODEX</t>
  </si>
  <si>
    <t>SafePost</t>
  </si>
  <si>
    <t>STAMP</t>
  </si>
  <si>
    <t>BEAR Coin</t>
  </si>
  <si>
    <t>Loanburst</t>
  </si>
  <si>
    <t>Lburst</t>
  </si>
  <si>
    <t>Kublaicoin</t>
  </si>
  <si>
    <t>KUB</t>
  </si>
  <si>
    <t>SpokLottery</t>
  </si>
  <si>
    <t>SPKL</t>
  </si>
  <si>
    <t>Azzure</t>
  </si>
  <si>
    <t>AZZR</t>
  </si>
  <si>
    <t>Touch Social</t>
  </si>
  <si>
    <t>TST</t>
  </si>
  <si>
    <t>Sumcoin</t>
  </si>
  <si>
    <t>SUM</t>
  </si>
  <si>
    <t>CryptoBossCoin</t>
  </si>
  <si>
    <t>BTS Coin</t>
  </si>
  <si>
    <t>BTSC</t>
  </si>
  <si>
    <t>Dash Cash</t>
  </si>
  <si>
    <t>DSC</t>
  </si>
  <si>
    <t>Rubycoin</t>
  </si>
  <si>
    <t>RBY</t>
  </si>
  <si>
    <t>AvatarCoin</t>
  </si>
  <si>
    <t>AV</t>
  </si>
  <si>
    <t>RabbitCoin</t>
  </si>
  <si>
    <t>RBBT</t>
  </si>
  <si>
    <t>Karatgold Coin</t>
  </si>
  <si>
    <t>KBC</t>
  </si>
  <si>
    <t>Bubble</t>
  </si>
  <si>
    <t>BUB</t>
  </si>
  <si>
    <t>Clams</t>
  </si>
  <si>
    <t>CLAM</t>
  </si>
  <si>
    <t>Quotient</t>
  </si>
  <si>
    <t>XQN</t>
  </si>
  <si>
    <t>Axiom</t>
  </si>
  <si>
    <t>AXIOM</t>
  </si>
  <si>
    <t>Agoras Tokens</t>
  </si>
  <si>
    <t>AGRS</t>
  </si>
  <si>
    <t>ClubCoin</t>
  </si>
  <si>
    <t>CLUB</t>
  </si>
  <si>
    <t>Francs</t>
  </si>
  <si>
    <t>FRN</t>
  </si>
  <si>
    <t>Aces</t>
  </si>
  <si>
    <t>ACES</t>
  </si>
  <si>
    <t>InflationCoin</t>
  </si>
  <si>
    <t>IFLT</t>
  </si>
  <si>
    <t>Mavro</t>
  </si>
  <si>
    <t>MAVRO</t>
  </si>
  <si>
    <t>BlazerCoin</t>
  </si>
  <si>
    <t>BLAZR</t>
  </si>
  <si>
    <t>Moving Cloud Coin</t>
  </si>
  <si>
    <t>XPA</t>
  </si>
  <si>
    <t>MSD</t>
  </si>
  <si>
    <t>Hyper Pay</t>
  </si>
  <si>
    <t>HPY</t>
  </si>
  <si>
    <t>MOAC</t>
  </si>
  <si>
    <t>Qube</t>
  </si>
  <si>
    <t>QUBE</t>
  </si>
  <si>
    <t>IDEX Membership</t>
  </si>
  <si>
    <t>IDXM</t>
  </si>
  <si>
    <t>JET8</t>
  </si>
  <si>
    <t>J8T</t>
  </si>
  <si>
    <t>Pixie Coin</t>
  </si>
  <si>
    <t>REPO</t>
  </si>
  <si>
    <t>Coni</t>
  </si>
  <si>
    <t>CONI</t>
  </si>
  <si>
    <t>Social Lending Token</t>
  </si>
  <si>
    <t>Obitan Chain</t>
  </si>
  <si>
    <t>OBTC</t>
  </si>
  <si>
    <t>Twinkle</t>
  </si>
  <si>
    <t>TKT</t>
  </si>
  <si>
    <t>KNOW</t>
  </si>
  <si>
    <t>KingXChain</t>
  </si>
  <si>
    <t>KXC</t>
  </si>
  <si>
    <t>Centaure</t>
  </si>
  <si>
    <t>ABCC Token</t>
  </si>
  <si>
    <t>SaveNode</t>
  </si>
  <si>
    <t>SNO</t>
  </si>
  <si>
    <t>MobilinkToken</t>
  </si>
  <si>
    <t>MOLK</t>
  </si>
  <si>
    <t>CMITCOIN</t>
  </si>
  <si>
    <t>CMIT</t>
  </si>
  <si>
    <t>TRONCLASSIC</t>
  </si>
  <si>
    <t>TRXC</t>
  </si>
  <si>
    <t>Digital Asset Guarantee Token</t>
  </si>
  <si>
    <t>DAGT</t>
  </si>
  <si>
    <t>Ondori</t>
  </si>
  <si>
    <t>RSTR</t>
  </si>
  <si>
    <t>SHPING</t>
  </si>
  <si>
    <t>Commerce Data Connection</t>
  </si>
  <si>
    <t>CDC</t>
  </si>
  <si>
    <t>MediBit</t>
  </si>
  <si>
    <t>MEDIBIT</t>
  </si>
  <si>
    <t>Bgogo Token</t>
  </si>
  <si>
    <t>BGG</t>
  </si>
  <si>
    <t>Baer Chain</t>
  </si>
  <si>
    <t>BRC</t>
  </si>
  <si>
    <t>ROMToken</t>
  </si>
  <si>
    <t>ROM</t>
  </si>
  <si>
    <t>1SG</t>
  </si>
  <si>
    <t>Esportbits</t>
  </si>
  <si>
    <t>HLT</t>
  </si>
  <si>
    <t>OOOBTC TOKEN</t>
  </si>
  <si>
    <t>OBX</t>
  </si>
  <si>
    <t>BIZKEY</t>
  </si>
  <si>
    <t>BZKY</t>
  </si>
  <si>
    <t>VENJOCOIN</t>
  </si>
  <si>
    <t>VJC</t>
  </si>
  <si>
    <t>Atlas Token</t>
  </si>
  <si>
    <t>ATLS</t>
  </si>
  <si>
    <t>Tratin</t>
  </si>
  <si>
    <t>B91</t>
  </si>
  <si>
    <t>SPIN Protocol</t>
  </si>
  <si>
    <t>SPIN</t>
  </si>
  <si>
    <t>EXOR</t>
  </si>
  <si>
    <t>GLOBEX</t>
  </si>
  <si>
    <t>GEX</t>
  </si>
  <si>
    <t>Volume Network</t>
  </si>
  <si>
    <t>VOL</t>
  </si>
  <si>
    <t>Xenoverse</t>
  </si>
  <si>
    <t>XENO</t>
  </si>
  <si>
    <t>DeepCloud AI</t>
  </si>
  <si>
    <t>DEEP</t>
  </si>
  <si>
    <t>Aitheon</t>
  </si>
  <si>
    <t>ACU</t>
  </si>
  <si>
    <t>Ritocoin</t>
  </si>
  <si>
    <t>RITO</t>
  </si>
  <si>
    <t>BitcoinSoV</t>
  </si>
  <si>
    <t>BSOV</t>
  </si>
  <si>
    <t>Bitscoin</t>
  </si>
  <si>
    <t>BTCX</t>
  </si>
  <si>
    <t>Korbot</t>
  </si>
  <si>
    <t>KBOT</t>
  </si>
  <si>
    <t>Electronero</t>
  </si>
  <si>
    <t>ETNX</t>
  </si>
  <si>
    <t>VENA</t>
  </si>
  <si>
    <t>LN</t>
  </si>
  <si>
    <t>Sierracoin</t>
  </si>
  <si>
    <t>SIERRA</t>
  </si>
  <si>
    <t>Tokenize Xchange</t>
  </si>
  <si>
    <t>TKX</t>
  </si>
  <si>
    <t>Versess Coin</t>
  </si>
  <si>
    <t>VERS</t>
  </si>
  <si>
    <t>QPay</t>
  </si>
  <si>
    <t>QPY</t>
  </si>
  <si>
    <t>VERA</t>
  </si>
  <si>
    <t>NOVA</t>
  </si>
  <si>
    <t>Marshal Lion Group Coin</t>
  </si>
  <si>
    <t>MLGC</t>
  </si>
  <si>
    <t>SOLBIT</t>
  </si>
  <si>
    <t>SBT</t>
  </si>
  <si>
    <t>Bankroll Network</t>
  </si>
  <si>
    <t>BNKR</t>
  </si>
  <si>
    <t>NairaX</t>
  </si>
  <si>
    <t>NIRX</t>
  </si>
  <si>
    <t>Sesameseed</t>
  </si>
  <si>
    <t>SEED</t>
  </si>
  <si>
    <t>HGH Token</t>
  </si>
  <si>
    <t>HGH</t>
  </si>
  <si>
    <t>Tradeplus</t>
  </si>
  <si>
    <t>TDPS</t>
  </si>
  <si>
    <t>Harcomia</t>
  </si>
  <si>
    <t>HCA</t>
  </si>
  <si>
    <t>Apple Network</t>
  </si>
  <si>
    <t>CRYPTOBUCKS</t>
  </si>
  <si>
    <t>CBUCKS</t>
  </si>
  <si>
    <t>1AI Token</t>
  </si>
  <si>
    <t>1AI</t>
  </si>
  <si>
    <t>FRED Energy</t>
  </si>
  <si>
    <t>FRED</t>
  </si>
  <si>
    <t>AfroDex</t>
  </si>
  <si>
    <t>AfroX</t>
  </si>
  <si>
    <t>ExtStock Token</t>
  </si>
  <si>
    <t>FLEX</t>
  </si>
  <si>
    <t>Kratscoin</t>
  </si>
  <si>
    <t>KTC</t>
  </si>
  <si>
    <t>Compound SAI</t>
  </si>
  <si>
    <t>CSAI</t>
  </si>
  <si>
    <t>SuperSkynet</t>
  </si>
  <si>
    <t>SSN</t>
  </si>
  <si>
    <t>Cofinex Coin</t>
  </si>
  <si>
    <t>CNX</t>
  </si>
  <si>
    <t>SappChain</t>
  </si>
  <si>
    <t>Charg Coin</t>
  </si>
  <si>
    <t>CHG</t>
  </si>
  <si>
    <t>MyTVchain</t>
  </si>
  <si>
    <t>MYTV</t>
  </si>
  <si>
    <t>Swapzilla</t>
  </si>
  <si>
    <t>SWZL</t>
  </si>
  <si>
    <t>Metaprediction</t>
  </si>
  <si>
    <t>METP</t>
  </si>
  <si>
    <t>Two Prime FF1 Token</t>
  </si>
  <si>
    <t>FF1</t>
  </si>
  <si>
    <t>eToro New Zealand Dollar</t>
  </si>
  <si>
    <t>NZDX</t>
  </si>
  <si>
    <t>Becaz</t>
  </si>
  <si>
    <t>ARMTOKEN</t>
  </si>
  <si>
    <t>TARM</t>
  </si>
  <si>
    <t>VEHICLE DATA ARTIFICIAL INTELLIGENCE PLATFORM</t>
  </si>
  <si>
    <t>VAIP</t>
  </si>
  <si>
    <t>CryptoBet</t>
  </si>
  <si>
    <t>CBET</t>
  </si>
  <si>
    <t>UniPower</t>
  </si>
  <si>
    <t>POWER</t>
  </si>
  <si>
    <t>UniDollar</t>
  </si>
  <si>
    <t>UNIUSD</t>
  </si>
  <si>
    <t>Quish Coin</t>
  </si>
  <si>
    <t>QTV</t>
  </si>
  <si>
    <t>Golden Ratio Token</t>
  </si>
  <si>
    <t>PieDAO BTC++</t>
  </si>
  <si>
    <t>BTC++</t>
  </si>
  <si>
    <t>IOOX System</t>
  </si>
  <si>
    <t>IOOX</t>
  </si>
  <si>
    <t>sADA</t>
  </si>
  <si>
    <t>SADA</t>
  </si>
  <si>
    <t>HelixNetwork</t>
  </si>
  <si>
    <t>MHLX</t>
  </si>
  <si>
    <t>AntiscamToken</t>
  </si>
  <si>
    <t>sDEFI</t>
  </si>
  <si>
    <t>SDEFI</t>
  </si>
  <si>
    <t>sXAG</t>
  </si>
  <si>
    <t>SXAG</t>
  </si>
  <si>
    <t>Originate Coin</t>
  </si>
  <si>
    <t>bZx Vesting Token</t>
  </si>
  <si>
    <t>VBZRX</t>
  </si>
  <si>
    <t>Unit Protocol</t>
  </si>
  <si>
    <t>COL</t>
  </si>
  <si>
    <t>Crypto User Base</t>
  </si>
  <si>
    <t>CUB</t>
  </si>
  <si>
    <t>CoinZoom</t>
  </si>
  <si>
    <t>ZOOM</t>
  </si>
  <si>
    <t>DeFi Nation Signals DAO</t>
  </si>
  <si>
    <t>PayFrequent USD</t>
  </si>
  <si>
    <t>PUSD</t>
  </si>
  <si>
    <t>PowerBalt</t>
  </si>
  <si>
    <t>PWRB</t>
  </si>
  <si>
    <t>Vision Network</t>
  </si>
  <si>
    <t>VSN</t>
  </si>
  <si>
    <t>Kids Cash</t>
  </si>
  <si>
    <t>KASH</t>
  </si>
  <si>
    <t>FEX Token</t>
  </si>
  <si>
    <t>DigiMax DGMT</t>
  </si>
  <si>
    <t>DGMT</t>
  </si>
  <si>
    <t>TOPBTC Token</t>
  </si>
  <si>
    <t>TOPB</t>
  </si>
  <si>
    <t>LP-yCurve</t>
  </si>
  <si>
    <t>YDAI+YUSDC+YUSDT+YTUSD</t>
  </si>
  <si>
    <t>888tron</t>
  </si>
  <si>
    <t>888</t>
  </si>
  <si>
    <t>Chess Coin</t>
  </si>
  <si>
    <t>BTC Network Demand Set II</t>
  </si>
  <si>
    <t>BYTE</t>
  </si>
  <si>
    <t>Chad Link Set</t>
  </si>
  <si>
    <t>CHADLINK</t>
  </si>
  <si>
    <t>ETH 20 Day MA Crossover Set</t>
  </si>
  <si>
    <t>ETH20SMACO</t>
  </si>
  <si>
    <t>ETH 20 Day MA Crossover Yield Set</t>
  </si>
  <si>
    <t>ETHMACOAPY</t>
  </si>
  <si>
    <t>ETH 26 EMA Crossover Yield II</t>
  </si>
  <si>
    <t>ETHEMAAPY</t>
  </si>
  <si>
    <t>ETH/BTC RSI Ratio Trading Set</t>
  </si>
  <si>
    <t>ETHBTCRSI</t>
  </si>
  <si>
    <t>ETH/LINK Price Action Candlestick Set</t>
  </si>
  <si>
    <t>LINKETHPA</t>
  </si>
  <si>
    <t>ETH Price Action Candlestick Set</t>
  </si>
  <si>
    <t>ETHPA</t>
  </si>
  <si>
    <t>ETH RSI 60/40 Crossover Set</t>
  </si>
  <si>
    <t>ETHRSI6040</t>
  </si>
  <si>
    <t>ETH RSI 60/40 Yield Set</t>
  </si>
  <si>
    <t>ETHRSIAPY</t>
  </si>
  <si>
    <t>FlexETH/BTC Set</t>
  </si>
  <si>
    <t>FLEXETHBTC</t>
  </si>
  <si>
    <t>Intelligent Ratio Set</t>
  </si>
  <si>
    <t>INTRATIO</t>
  </si>
  <si>
    <t>LINK/ETH RSI Ratio Trading Set</t>
  </si>
  <si>
    <t>LINKETHRSI</t>
  </si>
  <si>
    <t>LINK Profit Taker Set</t>
  </si>
  <si>
    <t>LINKPT</t>
  </si>
  <si>
    <t>iETH</t>
  </si>
  <si>
    <t>sLINK</t>
  </si>
  <si>
    <t>sXAU</t>
  </si>
  <si>
    <t>SXAU</t>
  </si>
  <si>
    <t>sXTZ</t>
  </si>
  <si>
    <t>SXTZ</t>
  </si>
  <si>
    <t>iBTC (Synthetix)</t>
  </si>
  <si>
    <t>sBNB</t>
  </si>
  <si>
    <t>SBNB</t>
  </si>
  <si>
    <t>Bityuan</t>
  </si>
  <si>
    <t>BTY</t>
  </si>
  <si>
    <t>Diamond Voucher</t>
  </si>
  <si>
    <t>3X Short Tether Gold Token</t>
  </si>
  <si>
    <t>XAUTBEAR</t>
  </si>
  <si>
    <t>Yield Farming Token</t>
  </si>
  <si>
    <t>HL Chain</t>
  </si>
  <si>
    <t>HL</t>
  </si>
  <si>
    <t>DApp Evolution</t>
  </si>
  <si>
    <t>EVO</t>
  </si>
  <si>
    <t>Dark Energy Crystals</t>
  </si>
  <si>
    <t>Play Royal</t>
  </si>
  <si>
    <t>SCC DIGforIT</t>
  </si>
  <si>
    <t>Decentralized Data Assets Management</t>
  </si>
  <si>
    <t>DDAM</t>
  </si>
  <si>
    <t>Cherry Token</t>
  </si>
  <si>
    <t>YT</t>
  </si>
  <si>
    <t>Digital Rand</t>
  </si>
  <si>
    <t>DZAR</t>
  </si>
  <si>
    <t>Distributed Energy Coin</t>
  </si>
  <si>
    <t>EasySwap</t>
  </si>
  <si>
    <t>ESWA</t>
  </si>
  <si>
    <t>Super Running Coin</t>
  </si>
  <si>
    <t>SRC</t>
  </si>
  <si>
    <t>Hemelios</t>
  </si>
  <si>
    <t>HEM</t>
  </si>
  <si>
    <t>LoveHearts</t>
  </si>
  <si>
    <t>LVH</t>
  </si>
  <si>
    <t>TRONbetDice</t>
  </si>
  <si>
    <t>Aludra Network</t>
  </si>
  <si>
    <t>ALD</t>
  </si>
  <si>
    <t>Frens Community</t>
  </si>
  <si>
    <t>FRENS</t>
  </si>
  <si>
    <t>Equus Mining Token</t>
  </si>
  <si>
    <t>EQMT</t>
  </si>
  <si>
    <t>Trump Wins Token</t>
  </si>
  <si>
    <t>TRUMPWIN</t>
  </si>
  <si>
    <t>Sendvibe</t>
  </si>
  <si>
    <t>SVB</t>
  </si>
  <si>
    <t>Schain Wallet</t>
  </si>
  <si>
    <t>SCHA</t>
  </si>
  <si>
    <t>Community Token</t>
  </si>
  <si>
    <t>COM</t>
  </si>
  <si>
    <t>Porkchop</t>
  </si>
  <si>
    <t>CHOP</t>
  </si>
  <si>
    <t>Camouflage.eth</t>
  </si>
  <si>
    <t>CAMO</t>
  </si>
  <si>
    <t>COIL</t>
  </si>
  <si>
    <t>Krosscoin</t>
  </si>
  <si>
    <t>KSS</t>
  </si>
  <si>
    <t>Orbicular</t>
  </si>
  <si>
    <t>ORBI</t>
  </si>
  <si>
    <t>Newtonium</t>
  </si>
  <si>
    <t>NEWTON</t>
  </si>
  <si>
    <t>OC Protocol</t>
  </si>
  <si>
    <t>OCP</t>
  </si>
  <si>
    <t>Libera</t>
  </si>
  <si>
    <t>LIB</t>
  </si>
  <si>
    <t>Blaze Network</t>
  </si>
  <si>
    <t>BLZN</t>
  </si>
  <si>
    <t>Wenburn</t>
  </si>
  <si>
    <t>WENB</t>
  </si>
  <si>
    <t>Vision</t>
  </si>
  <si>
    <t>Hands of Steel</t>
  </si>
  <si>
    <t>STEEL</t>
  </si>
  <si>
    <t>YEP COIN</t>
  </si>
  <si>
    <t>YEP</t>
  </si>
  <si>
    <t>Fee Active Collateral Token</t>
  </si>
  <si>
    <t>FACT</t>
  </si>
  <si>
    <t>AmazonasCoin</t>
  </si>
  <si>
    <t>AMZ</t>
  </si>
  <si>
    <t>Social Finance</t>
  </si>
  <si>
    <t>SOFI</t>
  </si>
  <si>
    <t>Walnut.finance</t>
  </si>
  <si>
    <t>WTF</t>
  </si>
  <si>
    <t>BLOCKMAX</t>
  </si>
  <si>
    <t>OCB</t>
  </si>
  <si>
    <t>TRONbetLive</t>
  </si>
  <si>
    <t>LIVE</t>
  </si>
  <si>
    <t>SSS Finance</t>
  </si>
  <si>
    <t>The Forms</t>
  </si>
  <si>
    <t>FRMS</t>
  </si>
  <si>
    <t>Coin Artist</t>
  </si>
  <si>
    <t>Token CashPay</t>
  </si>
  <si>
    <t>TCP</t>
  </si>
  <si>
    <t>GOD KIMCHI</t>
  </si>
  <si>
    <t>gKIMCHI</t>
  </si>
  <si>
    <t>Enceladus Network</t>
  </si>
  <si>
    <t>ENCX</t>
  </si>
  <si>
    <t>YFIKING,FINANCE</t>
  </si>
  <si>
    <t>YFIKING</t>
  </si>
  <si>
    <t>Mafia.Network</t>
  </si>
  <si>
    <t>MAFI</t>
  </si>
  <si>
    <t>Maki Finance</t>
  </si>
  <si>
    <t>MAKI</t>
  </si>
  <si>
    <t>Predix Network</t>
  </si>
  <si>
    <t>PRDX</t>
  </si>
  <si>
    <t>YEARN2.FINANCE</t>
  </si>
  <si>
    <t>YFI2</t>
  </si>
  <si>
    <t>Farm House Finance</t>
  </si>
  <si>
    <t>FHSE</t>
  </si>
  <si>
    <t>New Year Bull</t>
  </si>
  <si>
    <t>NYB</t>
  </si>
  <si>
    <t>Squirrel Finance</t>
  </si>
  <si>
    <t>NUTS</t>
  </si>
  <si>
    <t>SherLOCK Security</t>
  </si>
  <si>
    <t>OFIN Token</t>
  </si>
  <si>
    <t>ON</t>
  </si>
  <si>
    <t>Vybe</t>
  </si>
  <si>
    <t>VYBE</t>
  </si>
  <si>
    <t>Yield Farming Known as Ash</t>
  </si>
  <si>
    <t>YFKA</t>
  </si>
  <si>
    <t>Tribute</t>
  </si>
  <si>
    <t>TRBT</t>
  </si>
  <si>
    <t>bXIOT</t>
  </si>
  <si>
    <t>BXIOT</t>
  </si>
  <si>
    <t>YFarmLand Token</t>
  </si>
  <si>
    <t>YFARMER</t>
  </si>
  <si>
    <t>Fame</t>
  </si>
  <si>
    <t>FAME</t>
  </si>
  <si>
    <t>Moon YFI</t>
  </si>
  <si>
    <t>MYFI</t>
  </si>
  <si>
    <t>YFMoonshot</t>
  </si>
  <si>
    <t>YFMS</t>
  </si>
  <si>
    <t>ETF Dao</t>
  </si>
  <si>
    <t>TFD</t>
  </si>
  <si>
    <t>Shill &amp; Win</t>
  </si>
  <si>
    <t>PoSH</t>
  </si>
  <si>
    <t>Livenodes Token</t>
  </si>
  <si>
    <t>LNOT</t>
  </si>
  <si>
    <t>RI Token</t>
  </si>
  <si>
    <t>RI</t>
  </si>
  <si>
    <t>Finswap</t>
  </si>
  <si>
    <t>FNSP</t>
  </si>
  <si>
    <t>Digital Currency Daily</t>
  </si>
  <si>
    <t>DCD</t>
  </si>
  <si>
    <t>Gire Token</t>
  </si>
  <si>
    <t>iCherry Finance</t>
  </si>
  <si>
    <t>Moon Juice</t>
  </si>
  <si>
    <t>JUICE</t>
  </si>
  <si>
    <t>Acuity Token</t>
  </si>
  <si>
    <t>SwapShip</t>
  </si>
  <si>
    <t>SWSH</t>
  </si>
  <si>
    <t>Safari</t>
  </si>
  <si>
    <t>SFR</t>
  </si>
  <si>
    <t>UNII Finance</t>
  </si>
  <si>
    <t>UNII</t>
  </si>
  <si>
    <t>CryptoWater</t>
  </si>
  <si>
    <t>C2O</t>
  </si>
  <si>
    <t>Wrapped LEO</t>
  </si>
  <si>
    <t>WLEO</t>
  </si>
  <si>
    <t>Yearn Land</t>
  </si>
  <si>
    <t>YLAND</t>
  </si>
  <si>
    <t>AmericanHorror.Finance</t>
  </si>
  <si>
    <t>AHF</t>
  </si>
  <si>
    <t>QChi Chain</t>
  </si>
  <si>
    <t>QHC</t>
  </si>
  <si>
    <t>YFE Money</t>
  </si>
  <si>
    <t>YFE</t>
  </si>
  <si>
    <t>Pajama.Finance</t>
  </si>
  <si>
    <t>PJM</t>
  </si>
  <si>
    <t>YFET</t>
  </si>
  <si>
    <t>ZAC Finance</t>
  </si>
  <si>
    <t>ZAC</t>
  </si>
  <si>
    <t>Bellevue Network</t>
  </si>
  <si>
    <t>BLV</t>
  </si>
  <si>
    <t>Novo</t>
  </si>
  <si>
    <t>NOVO</t>
  </si>
  <si>
    <t>YeaFinance</t>
  </si>
  <si>
    <t>YEA</t>
  </si>
  <si>
    <t>YFPRO Finance</t>
  </si>
  <si>
    <t>YFPRO</t>
  </si>
  <si>
    <t>Crypxie</t>
  </si>
  <si>
    <t>Jiviz</t>
  </si>
  <si>
    <t>JVZ</t>
  </si>
  <si>
    <t>YFED.Finance</t>
  </si>
  <si>
    <t>YFED</t>
  </si>
  <si>
    <t>deCraft Finance</t>
  </si>
  <si>
    <t>CRAFT</t>
  </si>
  <si>
    <t>Tavittcoin</t>
  </si>
  <si>
    <t>TAVITT</t>
  </si>
  <si>
    <t>Load Network</t>
  </si>
  <si>
    <t>LOAD</t>
  </si>
  <si>
    <t>Payship</t>
  </si>
  <si>
    <t>PSHP</t>
  </si>
  <si>
    <t>Behodler</t>
  </si>
  <si>
    <t>EYE</t>
  </si>
  <si>
    <t>Bitfinex Bitcoin Dominance Perps</t>
  </si>
  <si>
    <t>BTCDOM</t>
  </si>
  <si>
    <t>dXIOT</t>
  </si>
  <si>
    <t>DXIOT</t>
  </si>
  <si>
    <t>PayUSD</t>
  </si>
  <si>
    <t>DigiDinar Stable Token</t>
  </si>
  <si>
    <t>DDRST</t>
  </si>
  <si>
    <t>Payou Finance</t>
  </si>
  <si>
    <t>PAYOU</t>
  </si>
  <si>
    <t>Spore Finance</t>
  </si>
  <si>
    <t>SPORE</t>
  </si>
  <si>
    <t>Naz Coin</t>
  </si>
  <si>
    <t>NAZ</t>
  </si>
  <si>
    <t>Lumos</t>
  </si>
  <si>
    <t>LMS</t>
  </si>
  <si>
    <t>pxUSD Synthetic USD Expiring 1 April 2021</t>
  </si>
  <si>
    <t>PXUSD_MAR2021</t>
  </si>
  <si>
    <t>Bloody Token</t>
  </si>
  <si>
    <t>BLOODY</t>
  </si>
  <si>
    <t>Hoo Token</t>
  </si>
  <si>
    <t>HOO</t>
  </si>
  <si>
    <t>YYFI.Protocol</t>
  </si>
  <si>
    <t>YYFI</t>
  </si>
  <si>
    <t>DotBased</t>
  </si>
  <si>
    <t>xDOT</t>
  </si>
  <si>
    <t>$YEET</t>
  </si>
  <si>
    <t>YEET</t>
  </si>
  <si>
    <t>Smpl foundation</t>
  </si>
  <si>
    <t>SMPL</t>
  </si>
  <si>
    <t>SERGS</t>
  </si>
  <si>
    <t>Wrapped Conceal</t>
  </si>
  <si>
    <t>WCCX</t>
  </si>
  <si>
    <t>zLOT Finance</t>
  </si>
  <si>
    <t>ZLOT</t>
  </si>
  <si>
    <t>Fiola</t>
  </si>
  <si>
    <t>FLA</t>
  </si>
  <si>
    <t>MTI Finance</t>
  </si>
  <si>
    <t>MTI</t>
  </si>
  <si>
    <t>wormhole.finance</t>
  </si>
  <si>
    <t>WHOLE</t>
  </si>
  <si>
    <t>Future-Cash Digital</t>
  </si>
  <si>
    <t>FCD</t>
  </si>
  <si>
    <t>XFII</t>
  </si>
  <si>
    <t>BAEPAY</t>
  </si>
  <si>
    <t>7Finance</t>
  </si>
  <si>
    <t>SVN</t>
  </si>
  <si>
    <t>Blueshare Token</t>
  </si>
  <si>
    <t>BST1</t>
  </si>
  <si>
    <t>Volts.Finance</t>
  </si>
  <si>
    <t>VOLTS</t>
  </si>
  <si>
    <t>PBS Chain</t>
  </si>
  <si>
    <t>PBS</t>
  </si>
  <si>
    <t>Wish Coin</t>
  </si>
  <si>
    <t>Light Coin Exchange Token</t>
  </si>
  <si>
    <t>LCT</t>
  </si>
  <si>
    <t>Felixo Coin</t>
  </si>
  <si>
    <t>FLX</t>
  </si>
  <si>
    <t>Wrapped ZEC</t>
  </si>
  <si>
    <t>WZEC</t>
  </si>
  <si>
    <t>HoldToWin</t>
  </si>
  <si>
    <t>7ADD</t>
  </si>
  <si>
    <t>CORD.Finance</t>
  </si>
  <si>
    <t>CORD</t>
  </si>
  <si>
    <t>STVKE</t>
  </si>
  <si>
    <t>STV</t>
  </si>
  <si>
    <t>PiSwap Token</t>
  </si>
  <si>
    <t>PoolStake</t>
  </si>
  <si>
    <t>PSK</t>
  </si>
  <si>
    <t>WELL</t>
  </si>
  <si>
    <t>WAV3</t>
  </si>
  <si>
    <t>Elynet</t>
  </si>
  <si>
    <t>ELYX</t>
  </si>
  <si>
    <t>Alpha5</t>
  </si>
  <si>
    <t>A5T</t>
  </si>
  <si>
    <t>ARVO</t>
  </si>
  <si>
    <t>502 Bad Gateway Token</t>
  </si>
  <si>
    <t>Z502</t>
  </si>
  <si>
    <t>Venus USDC</t>
  </si>
  <si>
    <t>vUSDC</t>
  </si>
  <si>
    <t>Venus BUSD</t>
  </si>
  <si>
    <t>vBUSD</t>
  </si>
  <si>
    <t>Venus XRP</t>
  </si>
  <si>
    <t>vXRP</t>
  </si>
  <si>
    <t>yplutus</t>
  </si>
  <si>
    <t>YPLT</t>
  </si>
  <si>
    <t>Blaze DeFi</t>
  </si>
  <si>
    <t>BNFI</t>
  </si>
  <si>
    <t>DeFiato</t>
  </si>
  <si>
    <t>DFO</t>
  </si>
  <si>
    <t>Refract</t>
  </si>
  <si>
    <t>Golden Ratio Per Liquidity</t>
  </si>
  <si>
    <t>GRPL</t>
  </si>
  <si>
    <t>xETH-G</t>
  </si>
  <si>
    <t>XETH-G</t>
  </si>
  <si>
    <t>3XT TOKEN</t>
  </si>
  <si>
    <t>3XT</t>
  </si>
  <si>
    <t>TokenSwap</t>
  </si>
  <si>
    <t>Hype</t>
  </si>
  <si>
    <t>HYPE</t>
  </si>
  <si>
    <t>Zipmex</t>
  </si>
  <si>
    <t>ZMT</t>
  </si>
  <si>
    <t>Space Dollar</t>
  </si>
  <si>
    <t>SPAD</t>
  </si>
  <si>
    <t>PlayAndLike</t>
  </si>
  <si>
    <t>PAL</t>
  </si>
  <si>
    <t>Venus Filecoin</t>
  </si>
  <si>
    <t>vFIL</t>
  </si>
  <si>
    <t>Venus DAI</t>
  </si>
  <si>
    <t>vDAI</t>
  </si>
  <si>
    <t>Vaultz</t>
  </si>
  <si>
    <t>VAULTZ</t>
  </si>
  <si>
    <t>Dynamic Supply Tracker</t>
  </si>
  <si>
    <t>DSTR</t>
  </si>
  <si>
    <t>Dynamic Supply</t>
  </si>
  <si>
    <t>DST</t>
  </si>
  <si>
    <t>PegsUSD</t>
  </si>
  <si>
    <t>PRICE</t>
  </si>
  <si>
    <t>VOL 24H</t>
  </si>
  <si>
    <t>Change 1 H</t>
  </si>
  <si>
    <t>Change 24H</t>
  </si>
  <si>
    <t>Change 7D</t>
  </si>
  <si>
    <t>Market Cap</t>
  </si>
  <si>
    <t>Symbol</t>
  </si>
  <si>
    <t>Price</t>
  </si>
  <si>
    <t>Volume</t>
  </si>
  <si>
    <t>Change 1H</t>
  </si>
  <si>
    <t>Marketcap</t>
  </si>
  <si>
    <t>Price In USD</t>
  </si>
  <si>
    <t>PRICE in BTC</t>
  </si>
  <si>
    <t>USD TO INR</t>
  </si>
  <si>
    <t>% Change 1H BTC</t>
  </si>
  <si>
    <t>% Change 1H USD</t>
  </si>
  <si>
    <t>% Change 24H BTC</t>
  </si>
  <si>
    <t>% Change 24H USD</t>
  </si>
  <si>
    <t>% Change 7D BTC</t>
  </si>
  <si>
    <t>% Change 7D USD</t>
  </si>
  <si>
    <t>Price In INR</t>
  </si>
  <si>
    <t>Target 1</t>
  </si>
  <si>
    <t>Target 2</t>
  </si>
  <si>
    <t>Target 3</t>
  </si>
  <si>
    <t>Target 4</t>
  </si>
  <si>
    <t>Target 5</t>
  </si>
  <si>
    <t>Entry Price</t>
  </si>
  <si>
    <t>XNO</t>
  </si>
  <si>
    <t>Xeno Token</t>
  </si>
  <si>
    <t>Trading Investment Amount</t>
  </si>
  <si>
    <t>%age Gain</t>
  </si>
  <si>
    <t>BULL RUN STRATEGY 2021</t>
  </si>
  <si>
    <t>Holding 80-90</t>
  </si>
  <si>
    <t>50% in Bitcoin</t>
  </si>
  <si>
    <t>Very Small Risk</t>
  </si>
  <si>
    <t>Stable Reward</t>
  </si>
  <si>
    <t>8x to 10x</t>
  </si>
  <si>
    <t>10%-20% in Ethereum for mid to long term</t>
  </si>
  <si>
    <t>Small Risk</t>
  </si>
  <si>
    <t>Medium Reward</t>
  </si>
  <si>
    <t>10x to 20x</t>
  </si>
  <si>
    <t>10%-20%  in Different potential altcoin for mid to long term</t>
  </si>
  <si>
    <t>Medium Risk</t>
  </si>
  <si>
    <t>Good Reward</t>
  </si>
  <si>
    <t>20x to 100x</t>
  </si>
  <si>
    <t>TRADING 10-20</t>
  </si>
  <si>
    <t>10% - 20% For short term trading</t>
  </si>
  <si>
    <t xml:space="preserve">High Risk </t>
  </si>
  <si>
    <t>High Reward</t>
  </si>
  <si>
    <t>Unlimited</t>
  </si>
  <si>
    <t>My Recommendation</t>
  </si>
  <si>
    <t>Day</t>
  </si>
  <si>
    <t>Initial Amount</t>
  </si>
  <si>
    <t xml:space="preserve"> I Sum</t>
  </si>
  <si>
    <t>Total TI S</t>
  </si>
  <si>
    <t>Compound Amount</t>
  </si>
  <si>
    <t>%age Gain C</t>
  </si>
  <si>
    <t>Total C Sum</t>
  </si>
  <si>
    <t>Withdraw</t>
  </si>
  <si>
    <t>Recommendation</t>
  </si>
  <si>
    <t>Strategy 1</t>
  </si>
  <si>
    <t>Strategy 2</t>
  </si>
  <si>
    <t>On every 30 days withdraw your initial amount if you are using Compouding Strategy i.e Strategy 2
If you are using strategy 1, don't withdraw any amount as you are keep profit in your wallet. So allow your initial amount grow till you are satisfied</t>
  </si>
  <si>
    <t>BitBNS</t>
  </si>
  <si>
    <t>Other</t>
  </si>
  <si>
    <t>Exchange</t>
  </si>
  <si>
    <t>Fee</t>
  </si>
  <si>
    <t>Other 2</t>
  </si>
  <si>
    <t>Other 3</t>
  </si>
  <si>
    <t>Other 4</t>
  </si>
  <si>
    <t>Type</t>
  </si>
  <si>
    <t>Duration</t>
  </si>
  <si>
    <t>Short term</t>
  </si>
  <si>
    <t>Mid Term</t>
  </si>
  <si>
    <t>Intraday</t>
  </si>
  <si>
    <t>1hour to 24 hour</t>
  </si>
  <si>
    <t>Long Term</t>
  </si>
  <si>
    <t>1 Month week to 12 Month</t>
  </si>
  <si>
    <t>1 day to 4 week</t>
  </si>
  <si>
    <t>Over 1 Year</t>
  </si>
  <si>
    <t>Date</t>
  </si>
  <si>
    <t>No</t>
  </si>
  <si>
    <t>BTC Rate</t>
  </si>
  <si>
    <t>Buy</t>
  </si>
  <si>
    <t>Amount</t>
  </si>
  <si>
    <t>Purchased</t>
  </si>
  <si>
    <t>Sell</t>
  </si>
  <si>
    <t>ELE</t>
  </si>
  <si>
    <t>Elevate</t>
  </si>
  <si>
    <t>XNODE</t>
  </si>
  <si>
    <t>BNB Std</t>
  </si>
  <si>
    <t>EXC Fee</t>
  </si>
  <si>
    <t>Go</t>
  </si>
  <si>
    <t>Amount BTC</t>
  </si>
  <si>
    <t>Token Sold</t>
  </si>
  <si>
    <t>BTC Value</t>
  </si>
  <si>
    <t>Actual BTC</t>
  </si>
  <si>
    <t>Profit</t>
  </si>
  <si>
    <t xml:space="preserve"> </t>
  </si>
  <si>
    <t>protocol finance</t>
  </si>
  <si>
    <t>Civitas Protocol</t>
  </si>
  <si>
    <t>Received</t>
  </si>
  <si>
    <t>Currnt Rate</t>
  </si>
  <si>
    <t>Trade Status</t>
  </si>
  <si>
    <t>Open</t>
  </si>
  <si>
    <t>Closed</t>
  </si>
  <si>
    <t xml:space="preserve">Target </t>
  </si>
  <si>
    <t>Actual</t>
  </si>
  <si>
    <t>Investment</t>
  </si>
  <si>
    <t>Trade Open</t>
  </si>
  <si>
    <t>Trade Closed</t>
  </si>
  <si>
    <t>Total Return</t>
  </si>
  <si>
    <t>%age</t>
  </si>
  <si>
    <t>MASQ</t>
  </si>
  <si>
    <t>SX</t>
  </si>
  <si>
    <t>SportX</t>
  </si>
  <si>
    <t>Investment Type</t>
  </si>
  <si>
    <t>Current Value</t>
  </si>
  <si>
    <t>S.No</t>
  </si>
  <si>
    <t>Total Value=</t>
  </si>
  <si>
    <t>AKITA</t>
  </si>
  <si>
    <t>Akita Inu</t>
  </si>
  <si>
    <t>Phoswap</t>
  </si>
  <si>
    <t>https://pro.coinmarketcap.com/account</t>
  </si>
  <si>
    <t>Activate your account by verifying your email id</t>
  </si>
  <si>
    <t>Register to website for free account</t>
  </si>
  <si>
    <t>Now login &amp; check your account page</t>
  </si>
  <si>
    <t>Copy Your API Key</t>
  </si>
  <si>
    <t>Paste your api key on conf tab of this sheet</t>
  </si>
  <si>
    <t>You can refresh whole data any time manually by clicking Data &gt; Refresh All to update price &amp; sync the current price from internet</t>
  </si>
  <si>
    <t>https://cryptoinsiderta.blogspot.com/p/donation-accepted.html</t>
  </si>
  <si>
    <t>Again copy your api Key on your clipboard and go to Data &gt;Queries &amp; Connection &gt; Right click on 1st query and click edit</t>
  </si>
  <si>
    <t xml:space="preserve">Now once query editor window open click "Data Source settings" then select url and click change soruce and place your api key in the highlited part of text box in screenshot and click ok. </t>
  </si>
  <si>
    <t>Now repeat same step for 2nd query as shown in step 6</t>
  </si>
  <si>
    <t>By default after every 30 minutes data will automatically refereshed you can change it but keep remember your free account have limit to access api call. So keep it same to get benefit freely</t>
  </si>
  <si>
    <t>This CryptoCurrency Portfolio tool is developed by Sanjay Mishra(owner of CryptoInsiderTA). If you appritiate my work you can contirbute a small donation by visiting below official website of CryptoInsiderTA</t>
  </si>
  <si>
    <t>WSOTE</t>
  </si>
  <si>
    <t>Soteria</t>
  </si>
  <si>
    <t>PTA</t>
  </si>
  <si>
    <t>Petrachor</t>
  </si>
  <si>
    <t>VBETH</t>
  </si>
  <si>
    <t>Venus BETH</t>
  </si>
  <si>
    <t>GUM</t>
  </si>
  <si>
    <t>Gourmet Galaxy</t>
  </si>
  <si>
    <t>FIC</t>
  </si>
  <si>
    <t>Filecash</t>
  </si>
  <si>
    <t>Auto</t>
  </si>
  <si>
    <t>CETH</t>
  </si>
  <si>
    <t>Compound Ether</t>
  </si>
  <si>
    <t>Litentry</t>
  </si>
  <si>
    <t>$TRDL</t>
  </si>
  <si>
    <t>Strudel Finance</t>
  </si>
  <si>
    <t>GST2</t>
  </si>
  <si>
    <t>Gas Token Two</t>
  </si>
  <si>
    <t>BambooDeFi</t>
  </si>
  <si>
    <t>GOGO</t>
  </si>
  <si>
    <t>GOGO.finance</t>
  </si>
  <si>
    <t>The Famous Token</t>
  </si>
  <si>
    <t>REDI</t>
  </si>
  <si>
    <t>REDi</t>
  </si>
  <si>
    <t>How To activate API</t>
  </si>
  <si>
    <t>49c55c19-a805-466a-95cf-3b5320afcddd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</si>
</sst>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0000000"/>
    <numFmt numFmtId="165" formatCode="&quot;₹&quot;\ #,##0.00"/>
    <numFmt numFmtId="166" formatCode="[$USD]\ #,##0.00"/>
    <numFmt numFmtId="167" formatCode="0.000%"/>
    <numFmt numFmtId="168" formatCode="[$₿]\ #,##0.000000" x16r2:formatCode16="[$₿-x-xbt2]\ #,##0.000000"/>
  </numFmts>
  <fonts count="11" x14ac:knownFonts="1">
    <font>
      <sz val="11"/>
      <color theme="1"/>
      <name val="Calibri"/>
      <family val="2"/>
      <scheme val="minor"/>
    </font>
    <font>
      <b/>
      <sz val="11"/>
      <color theme="1"/>
      <name val="Calibri"/>
      <family val="2"/>
      <scheme val="minor"/>
    </font>
    <font>
      <u/>
      <sz val="11"/>
      <color theme="10"/>
      <name val="Calibri"/>
      <family val="2"/>
      <scheme val="minor"/>
    </font>
    <font>
      <b/>
      <sz val="11"/>
      <color theme="9"/>
      <name val="Calibri"/>
      <family val="2"/>
      <scheme val="minor"/>
    </font>
    <font>
      <sz val="11"/>
      <color rgb="FF00B050"/>
      <name val="Calibri"/>
      <family val="2"/>
      <scheme val="minor"/>
    </font>
    <font>
      <b/>
      <sz val="11"/>
      <color rgb="FF00B050"/>
      <name val="Calibri"/>
      <family val="2"/>
      <scheme val="minor"/>
    </font>
    <font>
      <b/>
      <sz val="11"/>
      <name val="Calibri"/>
      <family val="2"/>
      <scheme val="minor"/>
    </font>
    <font>
      <b/>
      <sz val="11"/>
      <color theme="9" tint="-0.249977111117893"/>
      <name val="Calibri"/>
      <family val="2"/>
      <scheme val="minor"/>
    </font>
    <font>
      <b/>
      <sz val="11"/>
      <color theme="7" tint="-0.249977111117893"/>
      <name val="Calibri"/>
      <family val="2"/>
      <scheme val="minor"/>
    </font>
    <font>
      <b/>
      <sz val="11"/>
      <color theme="4"/>
      <name val="Calibri"/>
      <family val="2"/>
      <scheme val="minor"/>
    </font>
    <font>
      <b/>
      <sz val="18"/>
      <color theme="1"/>
      <name val="Calibri"/>
      <family val="2"/>
      <scheme val="minor"/>
    </font>
  </fonts>
  <fills count="13">
    <fill>
      <patternFill patternType="none"/>
    </fill>
    <fill>
      <patternFill patternType="gray125"/>
    </fill>
    <fill>
      <patternFill patternType="solid">
        <fgColor theme="2"/>
        <bgColor indexed="64"/>
      </patternFill>
    </fill>
    <fill>
      <patternFill patternType="solid">
        <fgColor rgb="FFFFFF00"/>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92D050"/>
        <bgColor indexed="64"/>
      </patternFill>
    </fill>
    <fill>
      <patternFill patternType="solid">
        <fgColor rgb="FFFF0000"/>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9" tint="0.59999389629810485"/>
        <bgColor indexed="64"/>
      </patternFill>
    </fill>
  </fills>
  <borders count="16">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2" fillId="0" borderId="0" applyNumberFormat="0" applyFill="0" applyBorder="0" applyAlignment="0" applyProtection="0"/>
  </cellStyleXfs>
  <cellXfs count="209">
    <xf numFmtId="0" fontId="0" fillId="0" borderId="0" xfId="0"/>
    <xf numFmtId="0" fontId="2" fillId="0" borderId="0" xfId="1"/>
    <xf numFmtId="0" fontId="1" fillId="2" borderId="0" xfId="0" applyFont="1" applyFill="1"/>
    <xf numFmtId="0" fontId="1" fillId="2" borderId="2" xfId="0" applyFont="1" applyFill="1" applyBorder="1"/>
    <xf numFmtId="0" fontId="1" fillId="2" borderId="3" xfId="0" applyFont="1" applyFill="1" applyBorder="1"/>
    <xf numFmtId="0" fontId="1" fillId="2" borderId="1" xfId="0" applyFont="1" applyFill="1" applyBorder="1"/>
    <xf numFmtId="164" fontId="0" fillId="0" borderId="0" xfId="0" applyNumberFormat="1"/>
    <xf numFmtId="166" fontId="1" fillId="2" borderId="1" xfId="0" applyNumberFormat="1" applyFont="1" applyFill="1" applyBorder="1"/>
    <xf numFmtId="10" fontId="0" fillId="0" borderId="0" xfId="0" applyNumberFormat="1"/>
    <xf numFmtId="2" fontId="1" fillId="2" borderId="1" xfId="0" applyNumberFormat="1" applyFont="1" applyFill="1" applyBorder="1"/>
    <xf numFmtId="0" fontId="1" fillId="2" borderId="12" xfId="0" applyFont="1" applyFill="1" applyBorder="1"/>
    <xf numFmtId="0" fontId="1" fillId="2" borderId="14" xfId="0" applyFont="1" applyFill="1" applyBorder="1"/>
    <xf numFmtId="0" fontId="0" fillId="0" borderId="3" xfId="0" applyBorder="1"/>
    <xf numFmtId="0" fontId="0" fillId="2" borderId="3" xfId="0" applyFill="1" applyBorder="1"/>
    <xf numFmtId="0" fontId="0" fillId="2" borderId="15" xfId="0" applyFill="1" applyBorder="1"/>
    <xf numFmtId="0" fontId="0" fillId="0" borderId="10" xfId="0" applyBorder="1"/>
    <xf numFmtId="0" fontId="0" fillId="2" borderId="10" xfId="0" applyFill="1" applyBorder="1"/>
    <xf numFmtId="0" fontId="0" fillId="0" borderId="0" xfId="0" applyBorder="1"/>
    <xf numFmtId="0" fontId="0" fillId="2" borderId="5" xfId="0" applyFill="1" applyBorder="1"/>
    <xf numFmtId="0" fontId="0" fillId="2" borderId="6" xfId="0" applyFill="1" applyBorder="1"/>
    <xf numFmtId="0" fontId="0" fillId="0" borderId="15" xfId="0" applyBorder="1"/>
    <xf numFmtId="0" fontId="0" fillId="0" borderId="1" xfId="0" applyBorder="1"/>
    <xf numFmtId="0" fontId="0" fillId="0" borderId="13" xfId="0" applyBorder="1"/>
    <xf numFmtId="0" fontId="0" fillId="0" borderId="14" xfId="0" applyBorder="1"/>
    <xf numFmtId="164" fontId="0" fillId="5" borderId="0" xfId="0" applyNumberFormat="1" applyFill="1"/>
    <xf numFmtId="0" fontId="1" fillId="6" borderId="2" xfId="0" applyFont="1" applyFill="1" applyBorder="1"/>
    <xf numFmtId="9" fontId="1" fillId="6" borderId="3" xfId="0" applyNumberFormat="1" applyFont="1" applyFill="1" applyBorder="1"/>
    <xf numFmtId="0" fontId="1" fillId="6" borderId="3" xfId="0" applyFont="1" applyFill="1" applyBorder="1"/>
    <xf numFmtId="0" fontId="0" fillId="6" borderId="13" xfId="0" applyFill="1" applyBorder="1"/>
    <xf numFmtId="0" fontId="0" fillId="6" borderId="1" xfId="0" applyFill="1" applyBorder="1"/>
    <xf numFmtId="10" fontId="0" fillId="5" borderId="1" xfId="0" applyNumberFormat="1" applyFill="1" applyBorder="1"/>
    <xf numFmtId="164" fontId="0" fillId="4" borderId="0" xfId="0" applyNumberFormat="1" applyFill="1"/>
    <xf numFmtId="2" fontId="0" fillId="0" borderId="7" xfId="0" applyNumberFormat="1" applyBorder="1"/>
    <xf numFmtId="2" fontId="0" fillId="0" borderId="8" xfId="0" applyNumberFormat="1" applyBorder="1"/>
    <xf numFmtId="0" fontId="1" fillId="2" borderId="15" xfId="0" applyFont="1" applyFill="1" applyBorder="1"/>
    <xf numFmtId="0" fontId="0" fillId="0" borderId="8" xfId="0" applyBorder="1"/>
    <xf numFmtId="164" fontId="1" fillId="2" borderId="2" xfId="0" applyNumberFormat="1" applyFont="1" applyFill="1" applyBorder="1"/>
    <xf numFmtId="0" fontId="0" fillId="0" borderId="5" xfId="0" applyBorder="1"/>
    <xf numFmtId="0" fontId="0" fillId="0" borderId="6" xfId="0" applyBorder="1"/>
    <xf numFmtId="0" fontId="0" fillId="0" borderId="11" xfId="0" applyBorder="1"/>
    <xf numFmtId="0" fontId="0" fillId="8" borderId="1" xfId="0" applyFill="1" applyBorder="1" applyAlignment="1">
      <alignment horizontal="center" vertical="center"/>
    </xf>
    <xf numFmtId="164" fontId="4" fillId="4" borderId="0" xfId="0" applyNumberFormat="1" applyFont="1" applyFill="1"/>
    <xf numFmtId="0" fontId="1" fillId="9" borderId="1" xfId="0" applyFont="1" applyFill="1" applyBorder="1"/>
    <xf numFmtId="0" fontId="1" fillId="10" borderId="1" xfId="0" applyFont="1" applyFill="1" applyBorder="1"/>
    <xf numFmtId="164" fontId="1" fillId="4" borderId="15" xfId="0" applyNumberFormat="1" applyFont="1" applyFill="1" applyBorder="1" applyAlignment="1">
      <alignment horizontal="center" vertical="center"/>
    </xf>
    <xf numFmtId="164" fontId="1" fillId="4" borderId="1" xfId="0" applyNumberFormat="1" applyFont="1" applyFill="1" applyBorder="1" applyAlignment="1">
      <alignment horizontal="center" vertical="center"/>
    </xf>
    <xf numFmtId="164" fontId="1" fillId="4" borderId="2" xfId="0" applyNumberFormat="1" applyFont="1" applyFill="1" applyBorder="1" applyAlignment="1">
      <alignment horizontal="center" vertical="center"/>
    </xf>
    <xf numFmtId="0" fontId="1" fillId="2" borderId="3" xfId="0" applyFont="1" applyFill="1" applyBorder="1" applyAlignment="1">
      <alignment horizontal="center" vertical="center"/>
    </xf>
    <xf numFmtId="164" fontId="1" fillId="11" borderId="2" xfId="0" applyNumberFormat="1" applyFont="1" applyFill="1" applyBorder="1" applyAlignment="1">
      <alignment horizontal="center" vertical="center"/>
    </xf>
    <xf numFmtId="164" fontId="1" fillId="11" borderId="1" xfId="0" applyNumberFormat="1" applyFont="1" applyFill="1" applyBorder="1" applyAlignment="1">
      <alignment horizontal="center" vertical="center"/>
    </xf>
    <xf numFmtId="164" fontId="1" fillId="11" borderId="15" xfId="0" applyNumberFormat="1" applyFont="1" applyFill="1" applyBorder="1" applyAlignment="1">
      <alignment horizontal="center" vertical="center"/>
    </xf>
    <xf numFmtId="164" fontId="0" fillId="11" borderId="7" xfId="0" applyNumberFormat="1" applyFill="1" applyBorder="1"/>
    <xf numFmtId="164" fontId="0" fillId="11" borderId="0" xfId="0" applyNumberFormat="1" applyFill="1" applyBorder="1"/>
    <xf numFmtId="164" fontId="4" fillId="11" borderId="8" xfId="0" applyNumberFormat="1" applyFont="1" applyFill="1" applyBorder="1"/>
    <xf numFmtId="0" fontId="1" fillId="3" borderId="1" xfId="0" applyFont="1" applyFill="1" applyBorder="1"/>
    <xf numFmtId="164" fontId="1" fillId="3" borderId="3" xfId="0" applyNumberFormat="1" applyFont="1" applyFill="1" applyBorder="1"/>
    <xf numFmtId="164" fontId="1" fillId="3" borderId="2" xfId="0" applyNumberFormat="1" applyFont="1" applyFill="1" applyBorder="1"/>
    <xf numFmtId="164" fontId="5" fillId="3" borderId="15" xfId="0" applyNumberFormat="1" applyFont="1" applyFill="1" applyBorder="1"/>
    <xf numFmtId="164" fontId="5" fillId="3" borderId="3" xfId="0" applyNumberFormat="1" applyFont="1" applyFill="1" applyBorder="1"/>
    <xf numFmtId="0" fontId="1" fillId="3" borderId="3" xfId="0" applyFont="1" applyFill="1" applyBorder="1"/>
    <xf numFmtId="0" fontId="1" fillId="3" borderId="13" xfId="0" applyFont="1" applyFill="1" applyBorder="1"/>
    <xf numFmtId="164" fontId="1" fillId="3" borderId="0" xfId="0" applyNumberFormat="1" applyFont="1" applyFill="1"/>
    <xf numFmtId="164" fontId="1" fillId="3" borderId="7" xfId="0" applyNumberFormat="1" applyFont="1" applyFill="1" applyBorder="1"/>
    <xf numFmtId="164" fontId="1" fillId="3" borderId="0" xfId="0" applyNumberFormat="1" applyFont="1" applyFill="1" applyBorder="1"/>
    <xf numFmtId="164" fontId="5" fillId="3" borderId="8" xfId="0" applyNumberFormat="1" applyFont="1" applyFill="1" applyBorder="1"/>
    <xf numFmtId="164" fontId="5" fillId="3" borderId="0" xfId="0" applyNumberFormat="1" applyFont="1" applyFill="1"/>
    <xf numFmtId="0" fontId="1" fillId="3" borderId="0" xfId="0" applyFont="1" applyFill="1"/>
    <xf numFmtId="164" fontId="1" fillId="9" borderId="3" xfId="0" applyNumberFormat="1" applyFont="1" applyFill="1" applyBorder="1"/>
    <xf numFmtId="164" fontId="1" fillId="9" borderId="2" xfId="0" applyNumberFormat="1" applyFont="1" applyFill="1" applyBorder="1"/>
    <xf numFmtId="164" fontId="5" fillId="9" borderId="15" xfId="0" applyNumberFormat="1" applyFont="1" applyFill="1" applyBorder="1"/>
    <xf numFmtId="164" fontId="5" fillId="9" borderId="3" xfId="0" applyNumberFormat="1" applyFont="1" applyFill="1" applyBorder="1"/>
    <xf numFmtId="0" fontId="1" fillId="9" borderId="3" xfId="0" applyFont="1" applyFill="1" applyBorder="1"/>
    <xf numFmtId="0" fontId="0" fillId="0" borderId="7" xfId="0" applyBorder="1"/>
    <xf numFmtId="166" fontId="1" fillId="0" borderId="13" xfId="0" applyNumberFormat="1" applyFont="1" applyBorder="1"/>
    <xf numFmtId="165" fontId="3" fillId="0" borderId="8" xfId="0" applyNumberFormat="1" applyFont="1" applyBorder="1"/>
    <xf numFmtId="0" fontId="3" fillId="0" borderId="8" xfId="0" applyFont="1" applyBorder="1"/>
    <xf numFmtId="0" fontId="6" fillId="2" borderId="15" xfId="0" applyFont="1" applyFill="1" applyBorder="1" applyAlignment="1">
      <alignment horizontal="center" vertical="center"/>
    </xf>
    <xf numFmtId="164" fontId="0" fillId="0" borderId="7" xfId="0" applyNumberFormat="1" applyFont="1" applyBorder="1"/>
    <xf numFmtId="0" fontId="0" fillId="0" borderId="0" xfId="0" applyFont="1"/>
    <xf numFmtId="0" fontId="1" fillId="7" borderId="1" xfId="0" applyFont="1" applyFill="1" applyBorder="1"/>
    <xf numFmtId="0" fontId="1" fillId="0" borderId="15" xfId="0" applyFont="1" applyBorder="1"/>
    <xf numFmtId="0" fontId="1" fillId="0" borderId="1" xfId="0" applyFont="1" applyBorder="1"/>
    <xf numFmtId="0" fontId="1" fillId="2" borderId="1" xfId="0" applyFont="1" applyFill="1" applyBorder="1" applyAlignment="1">
      <alignment horizontal="center"/>
    </xf>
    <xf numFmtId="0" fontId="1" fillId="6" borderId="0" xfId="0" applyFont="1" applyFill="1"/>
    <xf numFmtId="0" fontId="0" fillId="0" borderId="14" xfId="0" applyFill="1" applyBorder="1"/>
    <xf numFmtId="0" fontId="1" fillId="12" borderId="1" xfId="0" applyFont="1" applyFill="1" applyBorder="1"/>
    <xf numFmtId="164" fontId="1" fillId="9" borderId="1" xfId="0" applyNumberFormat="1" applyFont="1" applyFill="1" applyBorder="1"/>
    <xf numFmtId="0" fontId="1" fillId="2" borderId="2" xfId="0" applyFont="1" applyFill="1" applyBorder="1" applyAlignment="1"/>
    <xf numFmtId="168" fontId="8" fillId="2" borderId="1" xfId="0" applyNumberFormat="1" applyFont="1" applyFill="1" applyBorder="1"/>
    <xf numFmtId="166" fontId="9" fillId="2" borderId="1" xfId="0" applyNumberFormat="1" applyFont="1" applyFill="1" applyBorder="1"/>
    <xf numFmtId="165" fontId="7" fillId="2" borderId="1" xfId="0" applyNumberFormat="1" applyFont="1" applyFill="1" applyBorder="1"/>
    <xf numFmtId="0" fontId="1" fillId="2" borderId="15" xfId="0" applyFont="1" applyFill="1" applyBorder="1" applyAlignment="1">
      <alignment horizontal="center"/>
    </xf>
    <xf numFmtId="165" fontId="7" fillId="0" borderId="0" xfId="0" applyNumberFormat="1" applyFont="1" applyBorder="1"/>
    <xf numFmtId="0" fontId="0" fillId="0" borderId="0" xfId="0" applyAlignment="1">
      <alignment horizontal="center" vertical="center"/>
    </xf>
    <xf numFmtId="0" fontId="0" fillId="0" borderId="0" xfId="0" applyAlignment="1">
      <alignment horizontal="center" vertical="center" wrapText="1"/>
    </xf>
    <xf numFmtId="0" fontId="1" fillId="2" borderId="1" xfId="0" applyFont="1" applyFill="1" applyBorder="1" applyAlignment="1" applyProtection="1">
      <protection locked="0"/>
    </xf>
    <xf numFmtId="0" fontId="0" fillId="0" borderId="0" xfId="0" applyBorder="1" applyProtection="1">
      <protection locked="0"/>
    </xf>
    <xf numFmtId="168" fontId="8" fillId="0" borderId="7" xfId="0" applyNumberFormat="1" applyFont="1" applyBorder="1" applyProtection="1"/>
    <xf numFmtId="166" fontId="9" fillId="0" borderId="0" xfId="0" applyNumberFormat="1" applyFont="1" applyBorder="1" applyProtection="1"/>
    <xf numFmtId="165" fontId="7" fillId="0" borderId="8" xfId="0" applyNumberFormat="1" applyFont="1" applyBorder="1" applyProtection="1"/>
    <xf numFmtId="0" fontId="1" fillId="2" borderId="1" xfId="0" applyFont="1" applyFill="1" applyBorder="1" applyAlignment="1" applyProtection="1"/>
    <xf numFmtId="0" fontId="0" fillId="0" borderId="0" xfId="0" applyBorder="1" applyProtection="1"/>
    <xf numFmtId="0" fontId="6" fillId="2" borderId="1" xfId="0" applyFont="1" applyFill="1" applyBorder="1" applyAlignment="1" applyProtection="1">
      <protection locked="0"/>
    </xf>
    <xf numFmtId="14" fontId="0" fillId="0" borderId="7" xfId="0" applyNumberFormat="1" applyBorder="1" applyProtection="1">
      <protection locked="0"/>
    </xf>
    <xf numFmtId="0" fontId="0" fillId="0" borderId="0" xfId="0" applyFill="1" applyBorder="1" applyProtection="1">
      <protection locked="0"/>
    </xf>
    <xf numFmtId="0" fontId="0" fillId="0" borderId="7" xfId="0" applyBorder="1" applyProtection="1">
      <protection locked="0"/>
    </xf>
    <xf numFmtId="164" fontId="1" fillId="2" borderId="1" xfId="0" applyNumberFormat="1" applyFont="1" applyFill="1" applyBorder="1" applyAlignment="1" applyProtection="1">
      <protection locked="0"/>
    </xf>
    <xf numFmtId="164" fontId="0" fillId="0" borderId="8" xfId="0" applyNumberFormat="1" applyBorder="1" applyProtection="1">
      <protection locked="0"/>
    </xf>
    <xf numFmtId="164" fontId="1" fillId="2" borderId="3" xfId="0" applyNumberFormat="1" applyFont="1" applyFill="1" applyBorder="1" applyProtection="1">
      <protection locked="0"/>
    </xf>
    <xf numFmtId="164" fontId="1" fillId="0" borderId="0" xfId="0" applyNumberFormat="1" applyFont="1" applyProtection="1">
      <protection locked="0"/>
    </xf>
    <xf numFmtId="0" fontId="1" fillId="2" borderId="3" xfId="0" applyFont="1" applyFill="1" applyBorder="1" applyProtection="1">
      <protection locked="0"/>
    </xf>
    <xf numFmtId="0" fontId="0" fillId="0" borderId="0" xfId="0" applyProtection="1">
      <protection locked="0"/>
    </xf>
    <xf numFmtId="0" fontId="1" fillId="2" borderId="1" xfId="0" applyFont="1" applyFill="1" applyBorder="1" applyProtection="1">
      <protection locked="0"/>
    </xf>
    <xf numFmtId="14" fontId="0" fillId="0" borderId="0" xfId="0" applyNumberFormat="1" applyProtection="1">
      <protection locked="0"/>
    </xf>
    <xf numFmtId="167" fontId="0" fillId="4" borderId="1" xfId="0" applyNumberFormat="1" applyFill="1" applyBorder="1" applyProtection="1">
      <protection locked="0"/>
    </xf>
    <xf numFmtId="0" fontId="0" fillId="4" borderId="15" xfId="0" applyFill="1" applyBorder="1" applyProtection="1">
      <protection locked="0"/>
    </xf>
    <xf numFmtId="0" fontId="1" fillId="2" borderId="12" xfId="0" applyFont="1" applyFill="1" applyBorder="1" applyProtection="1">
      <protection locked="0"/>
    </xf>
    <xf numFmtId="164" fontId="0" fillId="4" borderId="3" xfId="0" applyNumberFormat="1" applyFill="1" applyBorder="1" applyProtection="1">
      <protection locked="0"/>
    </xf>
    <xf numFmtId="164" fontId="0" fillId="4" borderId="0" xfId="0" applyNumberFormat="1" applyFill="1" applyProtection="1">
      <protection locked="0"/>
    </xf>
    <xf numFmtId="0" fontId="1" fillId="0" borderId="2" xfId="0" applyFont="1" applyBorder="1" applyProtection="1">
      <protection locked="0"/>
    </xf>
    <xf numFmtId="0" fontId="1" fillId="0" borderId="1" xfId="0" applyFont="1" applyBorder="1" applyProtection="1">
      <protection locked="0"/>
    </xf>
    <xf numFmtId="164" fontId="0" fillId="0" borderId="1" xfId="0" applyNumberFormat="1" applyBorder="1" applyProtection="1">
      <protection locked="0"/>
    </xf>
    <xf numFmtId="0" fontId="0" fillId="0" borderId="15" xfId="0" applyBorder="1" applyProtection="1">
      <protection locked="0"/>
    </xf>
    <xf numFmtId="0" fontId="0" fillId="10" borderId="13" xfId="0" applyFill="1" applyBorder="1" applyProtection="1">
      <protection locked="0"/>
    </xf>
    <xf numFmtId="0" fontId="1" fillId="3" borderId="1" xfId="0" applyFont="1" applyFill="1" applyBorder="1" applyProtection="1">
      <protection locked="0"/>
    </xf>
    <xf numFmtId="0" fontId="1" fillId="3" borderId="13" xfId="0" applyFont="1" applyFill="1" applyBorder="1" applyProtection="1">
      <protection locked="0"/>
    </xf>
    <xf numFmtId="0" fontId="1" fillId="9" borderId="1" xfId="0" applyFont="1" applyFill="1" applyBorder="1" applyProtection="1">
      <protection locked="0"/>
    </xf>
    <xf numFmtId="0" fontId="1" fillId="12" borderId="1" xfId="0" applyFont="1" applyFill="1" applyBorder="1" applyProtection="1">
      <protection locked="0"/>
    </xf>
    <xf numFmtId="0" fontId="1" fillId="12" borderId="10" xfId="0" applyFont="1" applyFill="1" applyBorder="1" applyProtection="1">
      <protection locked="0"/>
    </xf>
    <xf numFmtId="164" fontId="1" fillId="12" borderId="1" xfId="0" applyNumberFormat="1" applyFont="1" applyFill="1" applyBorder="1" applyProtection="1">
      <protection locked="0"/>
    </xf>
    <xf numFmtId="164" fontId="0" fillId="0" borderId="0" xfId="0" applyNumberFormat="1" applyProtection="1">
      <protection locked="0"/>
    </xf>
    <xf numFmtId="0" fontId="1" fillId="2" borderId="2" xfId="0" applyFont="1" applyFill="1" applyBorder="1" applyAlignment="1" applyProtection="1">
      <alignment horizontal="center"/>
    </xf>
    <xf numFmtId="0" fontId="1" fillId="2" borderId="3" xfId="0" applyFont="1" applyFill="1" applyBorder="1" applyAlignment="1" applyProtection="1">
      <alignment horizontal="center"/>
    </xf>
    <xf numFmtId="0" fontId="1" fillId="2" borderId="15" xfId="0" applyFont="1" applyFill="1" applyBorder="1" applyAlignment="1" applyProtection="1">
      <alignment horizontal="center"/>
    </xf>
    <xf numFmtId="0" fontId="1" fillId="6" borderId="12" xfId="0" applyFont="1" applyFill="1" applyBorder="1" applyAlignment="1" applyProtection="1">
      <alignment horizontal="center"/>
      <protection locked="0"/>
    </xf>
    <xf numFmtId="0" fontId="1" fillId="6" borderId="14" xfId="0" applyFont="1" applyFill="1" applyBorder="1" applyAlignment="1" applyProtection="1">
      <alignment horizontal="center"/>
      <protection locked="0"/>
    </xf>
    <xf numFmtId="0" fontId="1" fillId="9" borderId="2" xfId="0" applyFont="1" applyFill="1" applyBorder="1" applyAlignment="1">
      <alignment horizontal="center"/>
    </xf>
    <xf numFmtId="0" fontId="1" fillId="9" borderId="3" xfId="0" applyFont="1" applyFill="1" applyBorder="1" applyAlignment="1">
      <alignment horizontal="center"/>
    </xf>
    <xf numFmtId="0" fontId="1" fillId="9" borderId="15" xfId="0" applyFont="1" applyFill="1" applyBorder="1" applyAlignment="1">
      <alignment horizontal="center"/>
    </xf>
    <xf numFmtId="0" fontId="1" fillId="10" borderId="2" xfId="0" applyFont="1" applyFill="1" applyBorder="1" applyAlignment="1">
      <alignment horizontal="center"/>
    </xf>
    <xf numFmtId="0" fontId="1" fillId="10" borderId="15" xfId="0" applyFont="1" applyFill="1" applyBorder="1" applyAlignment="1">
      <alignment horizontal="center"/>
    </xf>
    <xf numFmtId="0" fontId="1" fillId="6" borderId="12" xfId="0" applyFont="1" applyFill="1" applyBorder="1" applyAlignment="1">
      <alignment horizontal="center"/>
    </xf>
    <xf numFmtId="0" fontId="1" fillId="6" borderId="14" xfId="0" applyFont="1" applyFill="1" applyBorder="1" applyAlignment="1">
      <alignment horizontal="center"/>
    </xf>
    <xf numFmtId="0" fontId="1" fillId="6" borderId="12" xfId="0" applyFont="1" applyFill="1" applyBorder="1" applyAlignment="1" applyProtection="1">
      <alignment horizontal="center" wrapText="1"/>
      <protection locked="0"/>
    </xf>
    <xf numFmtId="0" fontId="1" fillId="6" borderId="14" xfId="0" applyFont="1" applyFill="1" applyBorder="1" applyAlignment="1" applyProtection="1">
      <alignment horizontal="center" wrapText="1"/>
      <protection locked="0"/>
    </xf>
    <xf numFmtId="0" fontId="1" fillId="12" borderId="2" xfId="0" applyFont="1" applyFill="1" applyBorder="1" applyAlignment="1" applyProtection="1">
      <alignment horizontal="center"/>
      <protection locked="0"/>
    </xf>
    <xf numFmtId="0" fontId="1" fillId="12" borderId="3" xfId="0" applyFont="1" applyFill="1" applyBorder="1" applyAlignment="1" applyProtection="1">
      <alignment horizontal="center"/>
      <protection locked="0"/>
    </xf>
    <xf numFmtId="0" fontId="1" fillId="12" borderId="15" xfId="0" applyFont="1" applyFill="1" applyBorder="1" applyAlignment="1" applyProtection="1">
      <alignment horizontal="center"/>
      <protection locked="0"/>
    </xf>
    <xf numFmtId="0" fontId="1" fillId="0" borderId="4" xfId="0" applyFont="1" applyBorder="1" applyAlignment="1">
      <alignment horizontal="left" vertical="top" wrapText="1"/>
    </xf>
    <xf numFmtId="0" fontId="1" fillId="0" borderId="5" xfId="0" applyFont="1" applyBorder="1" applyAlignment="1">
      <alignment horizontal="left" vertical="top" wrapText="1"/>
    </xf>
    <xf numFmtId="0" fontId="1" fillId="0" borderId="6" xfId="0" applyFont="1" applyBorder="1" applyAlignment="1">
      <alignment horizontal="left" vertical="top" wrapText="1"/>
    </xf>
    <xf numFmtId="0" fontId="1" fillId="0" borderId="7" xfId="0" applyFont="1" applyBorder="1" applyAlignment="1">
      <alignment horizontal="left" vertical="top" wrapText="1"/>
    </xf>
    <xf numFmtId="0" fontId="1" fillId="0" borderId="0" xfId="0" applyFont="1" applyBorder="1" applyAlignment="1">
      <alignment horizontal="left" vertical="top" wrapText="1"/>
    </xf>
    <xf numFmtId="0" fontId="1" fillId="0" borderId="8" xfId="0" applyFont="1" applyBorder="1" applyAlignment="1">
      <alignment horizontal="left" vertical="top" wrapText="1"/>
    </xf>
    <xf numFmtId="0" fontId="1" fillId="0" borderId="9" xfId="0" applyFont="1" applyBorder="1" applyAlignment="1">
      <alignment horizontal="left" vertical="top" wrapText="1"/>
    </xf>
    <xf numFmtId="0" fontId="1" fillId="0" borderId="10" xfId="0" applyFont="1" applyBorder="1" applyAlignment="1">
      <alignment horizontal="left" vertical="top" wrapText="1"/>
    </xf>
    <xf numFmtId="0" fontId="1" fillId="0" borderId="11" xfId="0" applyFont="1" applyBorder="1" applyAlignment="1">
      <alignment horizontal="left" vertical="top" wrapText="1"/>
    </xf>
    <xf numFmtId="164" fontId="1" fillId="11" borderId="9" xfId="0" applyNumberFormat="1" applyFont="1" applyFill="1" applyBorder="1" applyAlignment="1">
      <alignment horizontal="center"/>
    </xf>
    <xf numFmtId="164" fontId="1" fillId="11" borderId="10" xfId="0" applyNumberFormat="1" applyFont="1" applyFill="1" applyBorder="1" applyAlignment="1">
      <alignment horizontal="center"/>
    </xf>
    <xf numFmtId="164" fontId="1" fillId="11" borderId="11" xfId="0" applyNumberFormat="1" applyFont="1" applyFill="1" applyBorder="1" applyAlignment="1">
      <alignment horizontal="center"/>
    </xf>
    <xf numFmtId="164" fontId="1" fillId="4" borderId="9" xfId="0" applyNumberFormat="1" applyFont="1" applyFill="1" applyBorder="1" applyAlignment="1">
      <alignment horizontal="center"/>
    </xf>
    <xf numFmtId="164" fontId="1" fillId="4" borderId="10" xfId="0" applyNumberFormat="1" applyFont="1" applyFill="1" applyBorder="1" applyAlignment="1">
      <alignment horizontal="center"/>
    </xf>
    <xf numFmtId="164" fontId="1" fillId="4" borderId="11" xfId="0" applyNumberFormat="1" applyFont="1" applyFill="1" applyBorder="1" applyAlignment="1">
      <alignment horizontal="center"/>
    </xf>
    <xf numFmtId="0" fontId="1" fillId="10" borderId="13" xfId="0" applyFont="1" applyFill="1" applyBorder="1" applyAlignment="1" applyProtection="1">
      <alignment horizontal="center" vertical="center"/>
      <protection locked="0"/>
    </xf>
    <xf numFmtId="0" fontId="1" fillId="10" borderId="14" xfId="0" applyFont="1" applyFill="1" applyBorder="1" applyAlignment="1" applyProtection="1">
      <alignment horizontal="center" vertical="center"/>
      <protection locked="0"/>
    </xf>
    <xf numFmtId="0" fontId="1" fillId="6" borderId="13" xfId="0" applyFont="1" applyFill="1" applyBorder="1" applyAlignment="1">
      <alignment horizontal="center" vertical="center"/>
    </xf>
    <xf numFmtId="0" fontId="1" fillId="6" borderId="14" xfId="0" applyFont="1" applyFill="1" applyBorder="1" applyAlignment="1">
      <alignment horizontal="center" vertical="center"/>
    </xf>
    <xf numFmtId="164" fontId="1" fillId="5" borderId="13" xfId="0" applyNumberFormat="1" applyFont="1" applyFill="1" applyBorder="1" applyAlignment="1">
      <alignment horizontal="center" vertical="center"/>
    </xf>
    <xf numFmtId="164" fontId="1" fillId="5" borderId="14" xfId="0" applyNumberFormat="1" applyFont="1" applyFill="1" applyBorder="1" applyAlignment="1">
      <alignment horizontal="center" vertical="center"/>
    </xf>
    <xf numFmtId="0" fontId="1" fillId="2" borderId="4" xfId="0" applyFont="1" applyFill="1" applyBorder="1" applyAlignment="1">
      <alignment horizontal="center" vertical="center"/>
    </xf>
    <xf numFmtId="0" fontId="1" fillId="2" borderId="5" xfId="0" applyFont="1" applyFill="1" applyBorder="1" applyAlignment="1">
      <alignment horizontal="center" vertical="center"/>
    </xf>
    <xf numFmtId="0" fontId="1" fillId="2" borderId="6" xfId="0" applyFont="1" applyFill="1" applyBorder="1" applyAlignment="1">
      <alignment horizontal="center" vertical="center"/>
    </xf>
    <xf numFmtId="0" fontId="1" fillId="2" borderId="9" xfId="0" applyFont="1" applyFill="1" applyBorder="1" applyAlignment="1">
      <alignment horizontal="center" vertical="center"/>
    </xf>
    <xf numFmtId="0" fontId="1" fillId="2" borderId="10" xfId="0" applyFont="1" applyFill="1" applyBorder="1" applyAlignment="1">
      <alignment horizontal="center" vertical="center"/>
    </xf>
    <xf numFmtId="0" fontId="1" fillId="2" borderId="11" xfId="0" applyFont="1" applyFill="1" applyBorder="1" applyAlignment="1">
      <alignment horizontal="center" vertical="center"/>
    </xf>
    <xf numFmtId="0" fontId="0" fillId="0" borderId="3" xfId="0"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1" fillId="0" borderId="15" xfId="0" applyFont="1" applyBorder="1" applyAlignment="1">
      <alignment horizontal="center"/>
    </xf>
    <xf numFmtId="0" fontId="0" fillId="7" borderId="12" xfId="0" applyFill="1" applyBorder="1" applyAlignment="1">
      <alignment horizontal="center" vertical="center"/>
    </xf>
    <xf numFmtId="0" fontId="0" fillId="7" borderId="13" xfId="0" applyFill="1" applyBorder="1" applyAlignment="1">
      <alignment horizontal="center" vertical="center"/>
    </xf>
    <xf numFmtId="0" fontId="0" fillId="7" borderId="14" xfId="0" applyFill="1" applyBorder="1" applyAlignment="1">
      <alignment horizontal="center" vertical="center"/>
    </xf>
    <xf numFmtId="0" fontId="0" fillId="0" borderId="5" xfId="0" applyBorder="1" applyAlignment="1">
      <alignment horizontal="center"/>
    </xf>
    <xf numFmtId="0" fontId="0" fillId="0" borderId="0" xfId="0" applyAlignment="1">
      <alignment horizontal="center"/>
    </xf>
    <xf numFmtId="0" fontId="0" fillId="0" borderId="10" xfId="0" applyBorder="1" applyAlignment="1">
      <alignment horizontal="center"/>
    </xf>
    <xf numFmtId="0" fontId="2" fillId="2" borderId="2" xfId="1" applyFill="1" applyBorder="1" applyAlignment="1">
      <alignment horizontal="center"/>
    </xf>
    <xf numFmtId="0" fontId="2" fillId="2" borderId="3" xfId="1" applyFill="1" applyBorder="1" applyAlignment="1">
      <alignment horizontal="center"/>
    </xf>
    <xf numFmtId="0" fontId="2" fillId="2" borderId="4" xfId="1" applyFill="1" applyBorder="1" applyAlignment="1">
      <alignment horizontal="center"/>
    </xf>
    <xf numFmtId="0" fontId="2" fillId="2" borderId="5" xfId="1" applyFill="1" applyBorder="1" applyAlignment="1">
      <alignment horizontal="center"/>
    </xf>
    <xf numFmtId="0" fontId="0" fillId="2" borderId="9" xfId="0" applyFill="1" applyBorder="1" applyAlignment="1">
      <alignment horizontal="center"/>
    </xf>
    <xf numFmtId="0" fontId="0" fillId="2" borderId="10" xfId="0" applyFill="1" applyBorder="1" applyAlignment="1">
      <alignment horizontal="center"/>
    </xf>
    <xf numFmtId="0" fontId="0" fillId="2" borderId="11" xfId="0" applyFill="1" applyBorder="1" applyAlignment="1">
      <alignment horizontal="center"/>
    </xf>
    <xf numFmtId="0" fontId="0" fillId="4" borderId="2" xfId="0" applyFill="1" applyBorder="1" applyAlignment="1" applyProtection="1">
      <alignment horizontal="center"/>
      <protection locked="0"/>
    </xf>
    <xf numFmtId="0" fontId="0" fillId="4" borderId="3" xfId="0" applyFill="1" applyBorder="1" applyAlignment="1" applyProtection="1">
      <alignment horizontal="center"/>
      <protection locked="0"/>
    </xf>
    <xf numFmtId="0" fontId="0" fillId="4" borderId="15" xfId="0" applyFill="1" applyBorder="1" applyAlignment="1" applyProtection="1">
      <alignment horizontal="center"/>
      <protection locked="0"/>
    </xf>
    <xf numFmtId="0" fontId="1" fillId="2" borderId="3" xfId="0" applyFont="1" applyFill="1" applyBorder="1" applyAlignment="1">
      <alignment horizontal="center"/>
    </xf>
    <xf numFmtId="0" fontId="1" fillId="2" borderId="15" xfId="0" applyFont="1" applyFill="1" applyBorder="1" applyAlignment="1">
      <alignment horizontal="center"/>
    </xf>
    <xf numFmtId="0" fontId="0" fillId="0" borderId="2" xfId="0" applyBorder="1" applyAlignment="1">
      <alignment horizontal="center"/>
    </xf>
    <xf numFmtId="0" fontId="0" fillId="0" borderId="15" xfId="0" applyBorder="1" applyAlignment="1">
      <alignment horizontal="center"/>
    </xf>
    <xf numFmtId="0" fontId="0" fillId="0" borderId="9" xfId="0" applyBorder="1" applyAlignment="1">
      <alignment horizontal="center"/>
    </xf>
    <xf numFmtId="0" fontId="0" fillId="0" borderId="11" xfId="0" applyBorder="1" applyAlignment="1">
      <alignment horizontal="center"/>
    </xf>
    <xf numFmtId="0" fontId="10" fillId="0" borderId="0" xfId="0" applyFont="1" applyAlignment="1">
      <alignment horizontal="center"/>
    </xf>
    <xf numFmtId="0" fontId="0" fillId="0" borderId="0" xfId="0" applyAlignment="1">
      <alignment horizontal="center" wrapText="1"/>
    </xf>
    <xf numFmtId="0" fontId="0" fillId="0" borderId="0" xfId="0" applyAlignment="1">
      <alignment horizontal="center" vertical="center" wrapText="1"/>
    </xf>
    <xf numFmtId="0" fontId="0" fillId="0" borderId="0" xfId="0" applyAlignment="1">
      <alignment horizontal="center" vertical="center"/>
    </xf>
    <xf numFmtId="0" fontId="0" fillId="0" borderId="0" xfId="0" applyAlignment="1">
      <alignment horizontal="left" vertical="center"/>
    </xf>
    <xf numFmtId="0" fontId="0" fillId="0" borderId="0" xfId="0" applyAlignment="1">
      <alignment horizontal="right" vertical="center"/>
    </xf>
    <xf numFmtId="0" fontId="1" fillId="0" borderId="0" xfId="0" applyFont="1" applyAlignment="1">
      <alignment horizontal="center" vertical="center" wrapText="1"/>
    </xf>
    <xf numFmtId="0" fontId="2" fillId="0" borderId="0" xfId="1" applyAlignment="1">
      <alignment horizontal="center"/>
    </xf>
  </cellXfs>
  <cellStyles count="2">
    <cellStyle name="Hyperlink" xfId="1" builtinId="8"/>
    <cellStyle name="Normal" xfId="0" builtinId="0"/>
  </cellStyles>
  <dxfs count="11">
    <dxf>
      <font>
        <color auto="1"/>
      </font>
      <fill>
        <patternFill>
          <bgColor theme="9" tint="0.79998168889431442"/>
        </patternFill>
      </fill>
    </dxf>
    <dxf>
      <fill>
        <patternFill>
          <fgColor rgb="FFFFFF00"/>
          <bgColor rgb="FFFFFF00"/>
        </patternFill>
      </fill>
    </dxf>
    <dxf>
      <font>
        <b/>
        <i val="0"/>
        <color rgb="FFFF0000"/>
      </font>
    </dxf>
    <dxf>
      <font>
        <b/>
        <i val="0"/>
        <color theme="9" tint="-0.24994659260841701"/>
      </font>
    </dxf>
    <dxf>
      <fill>
        <patternFill>
          <bgColor theme="9" tint="0.79998168889431442"/>
        </patternFill>
      </fill>
    </dxf>
    <dxf>
      <fill>
        <patternFill>
          <bgColor rgb="FFFFFF00"/>
        </patternFill>
      </fill>
    </dxf>
    <dxf>
      <font>
        <b/>
        <i val="0"/>
        <color rgb="FFFF0000"/>
      </font>
    </dxf>
    <dxf>
      <font>
        <b/>
        <i val="0"/>
        <color theme="9" tint="-0.24994659260841701"/>
      </font>
    </dxf>
    <dxf>
      <font>
        <b/>
        <i val="0"/>
        <color theme="9" tint="-0.24994659260841701"/>
      </font>
    </dxf>
    <dxf>
      <font>
        <color theme="9"/>
      </font>
    </dxf>
    <dxf>
      <font>
        <b val="0"/>
        <i val="0"/>
        <color rgb="FFFF000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5</xdr:row>
      <xdr:rowOff>0</xdr:rowOff>
    </xdr:from>
    <xdr:to>
      <xdr:col>5</xdr:col>
      <xdr:colOff>128644</xdr:colOff>
      <xdr:row>17</xdr:row>
      <xdr:rowOff>2669</xdr:rowOff>
    </xdr:to>
    <xdr:pic>
      <xdr:nvPicPr>
        <xdr:cNvPr id="2" name="Picture 1">
          <a:extLst>
            <a:ext uri="{FF2B5EF4-FFF2-40B4-BE49-F238E27FC236}">
              <a16:creationId xmlns:a16="http://schemas.microsoft.com/office/drawing/2014/main" id="{E01BEF94-04F6-42BF-8E72-70FD044C9A4D}"/>
            </a:ext>
          </a:extLst>
        </xdr:cNvPr>
        <xdr:cNvPicPr>
          <a:picLocks noChangeAspect="1"/>
        </xdr:cNvPicPr>
      </xdr:nvPicPr>
      <xdr:blipFill>
        <a:blip xmlns:r="http://schemas.openxmlformats.org/officeDocument/2006/relationships" r:embed="rId1"/>
        <a:stretch>
          <a:fillRect/>
        </a:stretch>
      </xdr:blipFill>
      <xdr:spPr>
        <a:xfrm>
          <a:off x="4000500" y="1463040"/>
          <a:ext cx="3284220" cy="2193643"/>
        </a:xfrm>
        <a:prstGeom prst="rect">
          <a:avLst/>
        </a:prstGeom>
      </xdr:spPr>
    </xdr:pic>
    <xdr:clientData/>
  </xdr:twoCellAnchor>
  <xdr:twoCellAnchor editAs="oneCell">
    <xdr:from>
      <xdr:col>2</xdr:col>
      <xdr:colOff>2760133</xdr:colOff>
      <xdr:row>17</xdr:row>
      <xdr:rowOff>0</xdr:rowOff>
    </xdr:from>
    <xdr:to>
      <xdr:col>13</xdr:col>
      <xdr:colOff>471544</xdr:colOff>
      <xdr:row>34</xdr:row>
      <xdr:rowOff>7620</xdr:rowOff>
    </xdr:to>
    <xdr:pic>
      <xdr:nvPicPr>
        <xdr:cNvPr id="3" name="Picture 2">
          <a:extLst>
            <a:ext uri="{FF2B5EF4-FFF2-40B4-BE49-F238E27FC236}">
              <a16:creationId xmlns:a16="http://schemas.microsoft.com/office/drawing/2014/main" id="{B0E06972-336B-4A9C-BE9D-A3F9BEE7759D}"/>
            </a:ext>
          </a:extLst>
        </xdr:cNvPr>
        <xdr:cNvPicPr>
          <a:picLocks noChangeAspect="1"/>
        </xdr:cNvPicPr>
      </xdr:nvPicPr>
      <xdr:blipFill>
        <a:blip xmlns:r="http://schemas.openxmlformats.org/officeDocument/2006/relationships" r:embed="rId2"/>
        <a:stretch>
          <a:fillRect/>
        </a:stretch>
      </xdr:blipFill>
      <xdr:spPr>
        <a:xfrm>
          <a:off x="3979333" y="3166533"/>
          <a:ext cx="8529320" cy="3174154"/>
        </a:xfrm>
        <a:prstGeom prst="rect">
          <a:avLst/>
        </a:prstGeom>
      </xdr:spPr>
    </xdr:pic>
    <xdr:clientData/>
  </xdr:twoCellAnchor>
  <xdr:twoCellAnchor editAs="oneCell">
    <xdr:from>
      <xdr:col>3</xdr:col>
      <xdr:colOff>0</xdr:colOff>
      <xdr:row>82</xdr:row>
      <xdr:rowOff>0</xdr:rowOff>
    </xdr:from>
    <xdr:to>
      <xdr:col>6</xdr:col>
      <xdr:colOff>21964</xdr:colOff>
      <xdr:row>98</xdr:row>
      <xdr:rowOff>111387</xdr:rowOff>
    </xdr:to>
    <xdr:pic>
      <xdr:nvPicPr>
        <xdr:cNvPr id="5" name="Picture 4">
          <a:extLst>
            <a:ext uri="{FF2B5EF4-FFF2-40B4-BE49-F238E27FC236}">
              <a16:creationId xmlns:a16="http://schemas.microsoft.com/office/drawing/2014/main" id="{52D63B5F-29BF-4014-80A4-27CC8C322D2C}"/>
            </a:ext>
          </a:extLst>
        </xdr:cNvPr>
        <xdr:cNvPicPr>
          <a:picLocks noChangeAspect="1"/>
        </xdr:cNvPicPr>
      </xdr:nvPicPr>
      <xdr:blipFill>
        <a:blip xmlns:r="http://schemas.openxmlformats.org/officeDocument/2006/relationships" r:embed="rId3"/>
        <a:stretch>
          <a:fillRect/>
        </a:stretch>
      </xdr:blipFill>
      <xdr:spPr>
        <a:xfrm>
          <a:off x="4000500" y="10607040"/>
          <a:ext cx="3787140" cy="3037467"/>
        </a:xfrm>
        <a:prstGeom prst="rect">
          <a:avLst/>
        </a:prstGeom>
      </xdr:spPr>
    </xdr:pic>
    <xdr:clientData/>
  </xdr:twoCellAnchor>
  <xdr:twoCellAnchor editAs="oneCell">
    <xdr:from>
      <xdr:col>3</xdr:col>
      <xdr:colOff>0</xdr:colOff>
      <xdr:row>82</xdr:row>
      <xdr:rowOff>1</xdr:rowOff>
    </xdr:from>
    <xdr:to>
      <xdr:col>6</xdr:col>
      <xdr:colOff>563324</xdr:colOff>
      <xdr:row>103</xdr:row>
      <xdr:rowOff>16934</xdr:rowOff>
    </xdr:to>
    <xdr:pic>
      <xdr:nvPicPr>
        <xdr:cNvPr id="6" name="Picture 5">
          <a:extLst>
            <a:ext uri="{FF2B5EF4-FFF2-40B4-BE49-F238E27FC236}">
              <a16:creationId xmlns:a16="http://schemas.microsoft.com/office/drawing/2014/main" id="{A0927AA4-C8E4-40DD-88C5-151203626E22}"/>
            </a:ext>
          </a:extLst>
        </xdr:cNvPr>
        <xdr:cNvPicPr>
          <a:picLocks noChangeAspect="1"/>
        </xdr:cNvPicPr>
      </xdr:nvPicPr>
      <xdr:blipFill>
        <a:blip xmlns:r="http://schemas.openxmlformats.org/officeDocument/2006/relationships" r:embed="rId4"/>
        <a:stretch>
          <a:fillRect/>
        </a:stretch>
      </xdr:blipFill>
      <xdr:spPr>
        <a:xfrm>
          <a:off x="4004733" y="13970001"/>
          <a:ext cx="4328500" cy="3928532"/>
        </a:xfrm>
        <a:prstGeom prst="rect">
          <a:avLst/>
        </a:prstGeom>
      </xdr:spPr>
    </xdr:pic>
    <xdr:clientData/>
  </xdr:twoCellAnchor>
  <xdr:twoCellAnchor editAs="oneCell">
    <xdr:from>
      <xdr:col>2</xdr:col>
      <xdr:colOff>0</xdr:colOff>
      <xdr:row>107</xdr:row>
      <xdr:rowOff>0</xdr:rowOff>
    </xdr:from>
    <xdr:to>
      <xdr:col>22</xdr:col>
      <xdr:colOff>48072</xdr:colOff>
      <xdr:row>116</xdr:row>
      <xdr:rowOff>47410</xdr:rowOff>
    </xdr:to>
    <xdr:pic>
      <xdr:nvPicPr>
        <xdr:cNvPr id="11" name="Picture 10">
          <a:extLst>
            <a:ext uri="{FF2B5EF4-FFF2-40B4-BE49-F238E27FC236}">
              <a16:creationId xmlns:a16="http://schemas.microsoft.com/office/drawing/2014/main" id="{9F1535D5-277B-4919-AE7B-441C0F01668D}"/>
            </a:ext>
          </a:extLst>
        </xdr:cNvPr>
        <xdr:cNvPicPr>
          <a:picLocks noChangeAspect="1"/>
        </xdr:cNvPicPr>
      </xdr:nvPicPr>
      <xdr:blipFill>
        <a:blip xmlns:r="http://schemas.openxmlformats.org/officeDocument/2006/relationships" r:embed="rId5"/>
        <a:stretch>
          <a:fillRect/>
        </a:stretch>
      </xdr:blipFill>
      <xdr:spPr>
        <a:xfrm>
          <a:off x="1219200" y="22165733"/>
          <a:ext cx="16352381" cy="1723810"/>
        </a:xfrm>
        <a:prstGeom prst="rect">
          <a:avLst/>
        </a:prstGeom>
      </xdr:spPr>
    </xdr:pic>
    <xdr:clientData/>
  </xdr:twoCellAnchor>
  <xdr:twoCellAnchor editAs="oneCell">
    <xdr:from>
      <xdr:col>3</xdr:col>
      <xdr:colOff>0</xdr:colOff>
      <xdr:row>34</xdr:row>
      <xdr:rowOff>0</xdr:rowOff>
    </xdr:from>
    <xdr:to>
      <xdr:col>13</xdr:col>
      <xdr:colOff>33938</xdr:colOff>
      <xdr:row>56</xdr:row>
      <xdr:rowOff>101600</xdr:rowOff>
    </xdr:to>
    <xdr:pic>
      <xdr:nvPicPr>
        <xdr:cNvPr id="12" name="Picture 11">
          <a:extLst>
            <a:ext uri="{FF2B5EF4-FFF2-40B4-BE49-F238E27FC236}">
              <a16:creationId xmlns:a16="http://schemas.microsoft.com/office/drawing/2014/main" id="{77152394-20F1-41C3-84A2-30C6C0C65716}"/>
            </a:ext>
          </a:extLst>
        </xdr:cNvPr>
        <xdr:cNvPicPr>
          <a:picLocks noChangeAspect="1"/>
        </xdr:cNvPicPr>
      </xdr:nvPicPr>
      <xdr:blipFill>
        <a:blip xmlns:r="http://schemas.openxmlformats.org/officeDocument/2006/relationships" r:embed="rId6"/>
        <a:stretch>
          <a:fillRect/>
        </a:stretch>
      </xdr:blipFill>
      <xdr:spPr>
        <a:xfrm>
          <a:off x="4005943" y="6291943"/>
          <a:ext cx="8066314" cy="4172857"/>
        </a:xfrm>
        <a:prstGeom prst="rect">
          <a:avLst/>
        </a:prstGeom>
      </xdr:spPr>
    </xdr:pic>
    <xdr:clientData/>
  </xdr:twoCellAnchor>
  <xdr:twoCellAnchor editAs="oneCell">
    <xdr:from>
      <xdr:col>3</xdr:col>
      <xdr:colOff>0</xdr:colOff>
      <xdr:row>57</xdr:row>
      <xdr:rowOff>0</xdr:rowOff>
    </xdr:from>
    <xdr:to>
      <xdr:col>15</xdr:col>
      <xdr:colOff>218995</xdr:colOff>
      <xdr:row>80</xdr:row>
      <xdr:rowOff>-1</xdr:rowOff>
    </xdr:to>
    <xdr:pic>
      <xdr:nvPicPr>
        <xdr:cNvPr id="13" name="Picture 12">
          <a:extLst>
            <a:ext uri="{FF2B5EF4-FFF2-40B4-BE49-F238E27FC236}">
              <a16:creationId xmlns:a16="http://schemas.microsoft.com/office/drawing/2014/main" id="{0F3A31B1-9BCE-451D-A882-AF5BD579B322}"/>
            </a:ext>
          </a:extLst>
        </xdr:cNvPr>
        <xdr:cNvPicPr>
          <a:picLocks noChangeAspect="1"/>
        </xdr:cNvPicPr>
      </xdr:nvPicPr>
      <xdr:blipFill>
        <a:blip xmlns:r="http://schemas.openxmlformats.org/officeDocument/2006/relationships" r:embed="rId7"/>
        <a:stretch>
          <a:fillRect/>
        </a:stretch>
      </xdr:blipFill>
      <xdr:spPr>
        <a:xfrm>
          <a:off x="4005943" y="10548257"/>
          <a:ext cx="9470571" cy="4256314"/>
        </a:xfrm>
        <a:prstGeom prst="rect">
          <a:avLst/>
        </a:prstGeom>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97BA4E2-24B0-46A8-9C91-359AFC22871F}" autoFormatId="16" applyNumberFormats="0" applyBorderFormats="0" applyFontFormats="0" applyPatternFormats="0" applyAlignmentFormats="0" applyWidthHeightFormats="0">
  <queryTableRefresh nextId="33">
    <queryTableFields count="8">
      <queryTableField id="31" name="Symbol" tableColumnId="31"/>
      <queryTableField id="23" name="Name" tableColumnId="23"/>
      <queryTableField id="25" name="PRICE" tableColumnId="25"/>
      <queryTableField id="26" name="VOL 24H" tableColumnId="26"/>
      <queryTableField id="27" name="Change 1 H" tableColumnId="27"/>
      <queryTableField id="28" name="Change 24H" tableColumnId="28"/>
      <queryTableField id="29" name="Change 7D" tableColumnId="29"/>
      <queryTableField id="30" name="Market Cap" tableColumnId="3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719C56D9-1105-42F0-947E-44BA4EB913E5}" autoFormatId="16" applyNumberFormats="0" applyBorderFormats="0" applyFontFormats="0" applyPatternFormats="0" applyAlignmentFormats="0" applyWidthHeightFormats="0">
  <queryTableRefresh nextId="19">
    <queryTableFields count="8">
      <queryTableField id="11" name="Symbol" tableColumnId="11"/>
      <queryTableField id="10" name="Name" tableColumnId="10"/>
      <queryTableField id="12" name="Price" tableColumnId="12"/>
      <queryTableField id="13" name="Volume" tableColumnId="13"/>
      <queryTableField id="14" name="Change 1H" tableColumnId="14"/>
      <queryTableField id="15" name="Change 24H" tableColumnId="15"/>
      <queryTableField id="16" name="Change 7D" tableColumnId="16"/>
      <queryTableField id="17" name="Marketcap" tableColumnId="1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48B14BE-F0DA-4169-B02C-FD4AAC75BB05}" name="BTC" displayName="BTC" ref="A1:H4011" tableType="queryTable" totalsRowShown="0">
  <autoFilter ref="A1:H4011" xr:uid="{AE601C14-6119-44E1-9C73-0B0DD22D7946}"/>
  <tableColumns count="8">
    <tableColumn id="31" xr3:uid="{D1EE81C5-05DC-4AA0-830B-3EABDA2E9F5C}" uniqueName="31" name="Symbol" queryTableFieldId="31"/>
    <tableColumn id="23" xr3:uid="{8E7570E8-9700-4385-984B-54EAA30FD0A7}" uniqueName="23" name="Name" queryTableFieldId="23"/>
    <tableColumn id="25" xr3:uid="{0423FE95-5D68-4C39-88D1-6E2438485D5D}" uniqueName="25" name="PRICE" queryTableFieldId="25"/>
    <tableColumn id="26" xr3:uid="{7CB12442-6A55-4F51-8B05-52B8D3BBB89F}" uniqueName="26" name="VOL 24H" queryTableFieldId="26"/>
    <tableColumn id="27" xr3:uid="{5B2672F3-BCC4-4283-8D01-7A63DAC75266}" uniqueName="27" name="Change 1 H" queryTableFieldId="27"/>
    <tableColumn id="28" xr3:uid="{FA742E3D-4506-4585-9E5E-F930C87160B4}" uniqueName="28" name="Change 24H" queryTableFieldId="28"/>
    <tableColumn id="29" xr3:uid="{A358F207-1BBD-4F09-8225-655959BBBC5B}" uniqueName="29" name="Change 7D" queryTableFieldId="29"/>
    <tableColumn id="30" xr3:uid="{55ED489F-3A63-4221-8888-A3061F837217}" uniqueName="30" name="Market Cap" queryTableFieldId="3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2165B68-8D4C-429E-B344-0D169BB1E67B}" name="USD" displayName="USD" ref="A1:H4011" tableType="queryTable" totalsRowShown="0">
  <autoFilter ref="A1:H4011" xr:uid="{E1D62AC0-0116-4FF4-AFE3-18B5936B351E}"/>
  <tableColumns count="8">
    <tableColumn id="11" xr3:uid="{799878C1-4789-4570-BD9E-5E416E6BEE22}" uniqueName="11" name="Symbol" queryTableFieldId="11"/>
    <tableColumn id="10" xr3:uid="{DBB67C05-6C3C-496F-968B-D763704AA626}" uniqueName="10" name="Name" queryTableFieldId="10"/>
    <tableColumn id="12" xr3:uid="{4976DB5B-CCD2-414C-92AC-7A510F98317C}" uniqueName="12" name="Price" queryTableFieldId="12"/>
    <tableColumn id="13" xr3:uid="{69F63EB6-962F-42AA-85F0-6B09158E68AC}" uniqueName="13" name="Volume" queryTableFieldId="13"/>
    <tableColumn id="14" xr3:uid="{DF547B3C-DFFD-4292-BF03-6F8F718FD947}" uniqueName="14" name="Change 1H" queryTableFieldId="14"/>
    <tableColumn id="15" xr3:uid="{77E7D320-4F6D-4937-B61C-244647369399}" uniqueName="15" name="Change 24H" queryTableFieldId="15"/>
    <tableColumn id="16" xr3:uid="{CB1862FC-4F49-4707-977C-70A79B17FECF}" uniqueName="16" name="Change 7D" queryTableFieldId="16"/>
    <tableColumn id="17" xr3:uid="{17CAFCA1-5A5B-4875-9A1A-222C360CF1AD}" uniqueName="17" name="Marketcap" queryTableFieldId="1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pro-api.coinmarketcap.com/v1/cryptocurrency/listings/latest?start=1&amp;limit=5000&amp;convert=BTC&amp;CMC_PRO_API_KEY=" TargetMode="External"/><Relationship Id="rId1" Type="http://schemas.openxmlformats.org/officeDocument/2006/relationships/hyperlink" Target="https://pro-api.coinmarketcap.com/v1/cryptocurrency/listings/latest?start=1&amp;limit=5000&amp;convert=USD&amp;CMC_PRO_API_KEY="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pro.coinmarketcap.com/account"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cryptoinsiderta.blogspot.com/p/donation-accepted.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C8597-FCA7-4F38-8147-59C0B148528A}">
  <dimension ref="A1:K3988"/>
  <sheetViews>
    <sheetView workbookViewId="0">
      <pane xSplit="5" ySplit="1" topLeftCell="F2" activePane="bottomRight" state="frozen"/>
      <selection pane="topRight" activeCell="F1" sqref="F1"/>
      <selection pane="bottomLeft" activeCell="A2" sqref="A2"/>
      <selection pane="bottomRight" activeCell="E22" sqref="E22"/>
    </sheetView>
  </sheetViews>
  <sheetFormatPr defaultRowHeight="14.4" x14ac:dyDescent="0.3"/>
  <cols>
    <col min="1" max="1" width="13.44140625" style="78" customWidth="1"/>
    <col min="2" max="2" width="21.21875" style="22" customWidth="1"/>
    <col min="3" max="3" width="17.33203125" style="77" customWidth="1"/>
    <col min="4" max="4" width="20.6640625" style="73" customWidth="1"/>
    <col min="5" max="5" width="23.21875" style="75" customWidth="1"/>
    <col min="6" max="6" width="17.109375" style="32" customWidth="1"/>
    <col min="7" max="7" width="16.77734375" style="33" customWidth="1"/>
    <col min="8" max="8" width="19.88671875" style="32" customWidth="1"/>
    <col min="9" max="9" width="20.33203125" style="35" customWidth="1"/>
    <col min="10" max="10" width="17.88671875" style="32" customWidth="1"/>
    <col min="11" max="11" width="18.88671875" style="35" customWidth="1"/>
  </cols>
  <sheetData>
    <row r="1" spans="1:11" s="4" customFormat="1" ht="15" thickBot="1" x14ac:dyDescent="0.35">
      <c r="A1" s="3" t="s">
        <v>7429</v>
      </c>
      <c r="B1" s="5" t="s">
        <v>7</v>
      </c>
      <c r="C1" s="36" t="s">
        <v>7435</v>
      </c>
      <c r="D1" s="7" t="s">
        <v>7434</v>
      </c>
      <c r="E1" s="76" t="s">
        <v>7443</v>
      </c>
      <c r="F1" s="9" t="s">
        <v>7437</v>
      </c>
      <c r="G1" s="9" t="s">
        <v>7438</v>
      </c>
      <c r="H1" s="9" t="s">
        <v>7439</v>
      </c>
      <c r="I1" s="34" t="s">
        <v>7440</v>
      </c>
      <c r="J1" s="9" t="s">
        <v>7441</v>
      </c>
      <c r="K1" s="5" t="s">
        <v>7442</v>
      </c>
    </row>
    <row r="2" spans="1:11" x14ac:dyDescent="0.3">
      <c r="A2" s="78" t="str">
        <f>BTC[[#This Row],[Symbol]]</f>
        <v>BTC</v>
      </c>
      <c r="B2" s="22" t="str">
        <f t="shared" ref="B2:B65" si="0">VLOOKUP(A2,BTCTABLE,2,FALSE)</f>
        <v>Bitcoin</v>
      </c>
      <c r="C2" s="77">
        <f t="shared" ref="C2:C65" si="1">VLOOKUP(A2,BTCTABLE,3,FALSE)</f>
        <v>1</v>
      </c>
      <c r="D2" s="73">
        <f t="shared" ref="D2:D65" si="2">VLOOKUP(A2,USDTABLE,3,FALSE)</f>
        <v>37532.748327708498</v>
      </c>
      <c r="E2" s="74">
        <f>D2*conf!B$7</f>
        <v>2745145.2126885997</v>
      </c>
      <c r="F2" s="32">
        <f t="shared" ref="F2:F65" si="3">VLOOKUP(A2,BTCTABLE,5,FALSE)</f>
        <v>0</v>
      </c>
      <c r="G2" s="33">
        <f t="shared" ref="G2:G65" si="4">VLOOKUP(A2,USDTABLE,5,FALSE)</f>
        <v>0.64093317000000005</v>
      </c>
      <c r="H2" s="32">
        <f t="shared" ref="H2:H65" si="5">VLOOKUP(A2,BTCTABLE,6,FALSE)</f>
        <v>0</v>
      </c>
      <c r="I2" s="33">
        <f t="shared" ref="I2:I65" si="6">VLOOKUP(A2,USDTABLE,6,FALSE)</f>
        <v>3.7549094300000001</v>
      </c>
      <c r="J2" s="32">
        <f t="shared" ref="J2:J65" si="7">VLOOKUP(A2,BTCTABLE,6,FALSE)</f>
        <v>0</v>
      </c>
      <c r="K2" s="33">
        <f t="shared" ref="K2:K65" si="8">VLOOKUP(A2,USDTABLE,7,FALSE)</f>
        <v>18.424074430000001</v>
      </c>
    </row>
    <row r="3" spans="1:11" x14ac:dyDescent="0.3">
      <c r="A3" s="78" t="str">
        <f>BTC[[#This Row],[Symbol]]</f>
        <v>ETH</v>
      </c>
      <c r="B3" s="22" t="str">
        <f t="shared" si="0"/>
        <v>Ethereum</v>
      </c>
      <c r="C3" s="77">
        <f t="shared" si="1"/>
        <v>4.3405390245429942E-2</v>
      </c>
      <c r="D3" s="73">
        <f t="shared" si="2"/>
        <v>1629.1235881476955</v>
      </c>
      <c r="E3" s="74">
        <f>D3*conf!B$7</f>
        <v>119154.09923712246</v>
      </c>
      <c r="F3" s="32">
        <f t="shared" si="3"/>
        <v>0.51570099000000003</v>
      </c>
      <c r="G3" s="33">
        <f t="shared" si="4"/>
        <v>1.1599394599999999</v>
      </c>
      <c r="H3" s="32">
        <f t="shared" si="5"/>
        <v>2.1284055500000001</v>
      </c>
      <c r="I3" s="33">
        <f t="shared" si="6"/>
        <v>5.9632346800000002</v>
      </c>
      <c r="J3" s="32">
        <f t="shared" si="7"/>
        <v>2.1284055500000001</v>
      </c>
      <c r="K3" s="33">
        <f t="shared" si="8"/>
        <v>23.449948240000001</v>
      </c>
    </row>
    <row r="4" spans="1:11" x14ac:dyDescent="0.3">
      <c r="A4" s="78" t="str">
        <f>BTC[[#This Row],[Symbol]]</f>
        <v>USDT</v>
      </c>
      <c r="B4" s="22" t="str">
        <f t="shared" si="0"/>
        <v>Tether</v>
      </c>
      <c r="C4" s="77">
        <f t="shared" si="1"/>
        <v>2.6667658735929262E-5</v>
      </c>
      <c r="D4" s="73">
        <f t="shared" si="2"/>
        <v>1.0009105238248499</v>
      </c>
      <c r="E4" s="74">
        <f>D4*conf!B$7</f>
        <v>73.206595712549529</v>
      </c>
      <c r="F4" s="32">
        <f t="shared" si="3"/>
        <v>-0.63613304000000004</v>
      </c>
      <c r="G4" s="33">
        <f t="shared" si="4"/>
        <v>7.2294000000000004E-4</v>
      </c>
      <c r="H4" s="32">
        <f t="shared" si="5"/>
        <v>-3.66611376</v>
      </c>
      <c r="I4" s="33">
        <f t="shared" si="6"/>
        <v>-4.8863579999999997E-2</v>
      </c>
      <c r="J4" s="32">
        <f t="shared" si="7"/>
        <v>-3.66611376</v>
      </c>
      <c r="K4" s="33">
        <f t="shared" si="8"/>
        <v>-2.9866219999999999E-2</v>
      </c>
    </row>
    <row r="5" spans="1:11" x14ac:dyDescent="0.3">
      <c r="A5" s="78" t="str">
        <f>BTC[[#This Row],[Symbol]]</f>
        <v>DOT</v>
      </c>
      <c r="B5" s="22" t="str">
        <f t="shared" si="0"/>
        <v>Polkadot</v>
      </c>
      <c r="C5" s="77">
        <f t="shared" si="1"/>
        <v>5.35459074382818E-4</v>
      </c>
      <c r="D5" s="73">
        <f t="shared" si="2"/>
        <v>20.097250678598051</v>
      </c>
      <c r="E5" s="74">
        <f>D5*conf!B$7</f>
        <v>1469.9129146326616</v>
      </c>
      <c r="F5" s="32">
        <f t="shared" si="3"/>
        <v>-0.47847753999999998</v>
      </c>
      <c r="G5" s="33">
        <f t="shared" si="4"/>
        <v>0.15938890999999999</v>
      </c>
      <c r="H5" s="32">
        <f t="shared" si="5"/>
        <v>3.71560253</v>
      </c>
      <c r="I5" s="33">
        <f t="shared" si="6"/>
        <v>7.6100294699999997</v>
      </c>
      <c r="J5" s="32">
        <f t="shared" si="7"/>
        <v>3.71560253</v>
      </c>
      <c r="K5" s="33">
        <f t="shared" si="8"/>
        <v>16.344175329999999</v>
      </c>
    </row>
    <row r="6" spans="1:11" x14ac:dyDescent="0.3">
      <c r="A6" s="78" t="str">
        <f>BTC[[#This Row],[Symbol]]</f>
        <v>XRP</v>
      </c>
      <c r="B6" s="22" t="str">
        <f t="shared" si="0"/>
        <v>XRP</v>
      </c>
      <c r="C6" s="77">
        <f t="shared" si="1"/>
        <v>1.045332834018483E-5</v>
      </c>
      <c r="D6" s="73">
        <f t="shared" si="2"/>
        <v>0.39234214177906002</v>
      </c>
      <c r="E6" s="74">
        <f>D6*conf!B$7</f>
        <v>28.695904249720449</v>
      </c>
      <c r="F6" s="32">
        <f t="shared" si="3"/>
        <v>1.0095553500000001</v>
      </c>
      <c r="G6" s="33">
        <f t="shared" si="4"/>
        <v>1.6569590999999999</v>
      </c>
      <c r="H6" s="32">
        <f t="shared" si="5"/>
        <v>1.0821252400000001</v>
      </c>
      <c r="I6" s="33">
        <f t="shared" si="6"/>
        <v>4.8776674900000003</v>
      </c>
      <c r="J6" s="32">
        <f t="shared" si="7"/>
        <v>1.0821252400000001</v>
      </c>
      <c r="K6" s="33">
        <f t="shared" si="8"/>
        <v>50.975251659999998</v>
      </c>
    </row>
    <row r="7" spans="1:11" x14ac:dyDescent="0.3">
      <c r="A7" s="78" t="str">
        <f>BTC[[#This Row],[Symbol]]</f>
        <v>ADA</v>
      </c>
      <c r="B7" s="22" t="str">
        <f t="shared" si="0"/>
        <v>Cardano</v>
      </c>
      <c r="C7" s="77">
        <f t="shared" si="1"/>
        <v>1.1494248230464691E-5</v>
      </c>
      <c r="D7" s="73">
        <f t="shared" si="2"/>
        <v>0.43141072605024</v>
      </c>
      <c r="E7" s="74">
        <f>D7*conf!B$7</f>
        <v>31.553380503314553</v>
      </c>
      <c r="F7" s="32">
        <f t="shared" si="3"/>
        <v>-3.7608019999999999E-2</v>
      </c>
      <c r="G7" s="33">
        <f t="shared" si="4"/>
        <v>0.60308410999999995</v>
      </c>
      <c r="H7" s="32">
        <f t="shared" si="5"/>
        <v>-0.68514611999999997</v>
      </c>
      <c r="I7" s="33">
        <f t="shared" si="6"/>
        <v>3.04403669</v>
      </c>
      <c r="J7" s="32">
        <f t="shared" si="7"/>
        <v>-0.68514611999999997</v>
      </c>
      <c r="K7" s="33">
        <f t="shared" si="8"/>
        <v>24.87952031</v>
      </c>
    </row>
    <row r="8" spans="1:11" x14ac:dyDescent="0.3">
      <c r="A8" s="78" t="str">
        <f>BTC[[#This Row],[Symbol]]</f>
        <v>LTC</v>
      </c>
      <c r="B8" s="22" t="str">
        <f t="shared" si="0"/>
        <v>Litecoin</v>
      </c>
      <c r="C8" s="77">
        <f t="shared" si="1"/>
        <v>3.9797468293952358E-3</v>
      </c>
      <c r="D8" s="73">
        <f t="shared" si="2"/>
        <v>149.37083615568724</v>
      </c>
      <c r="E8" s="74">
        <f>D8*conf!B$7</f>
        <v>10924.982956426966</v>
      </c>
      <c r="F8" s="32">
        <f t="shared" si="3"/>
        <v>1.1624465399999999</v>
      </c>
      <c r="G8" s="33">
        <f t="shared" si="4"/>
        <v>1.8108302199999999</v>
      </c>
      <c r="H8" s="32">
        <f t="shared" si="5"/>
        <v>-4.4389158999999996</v>
      </c>
      <c r="I8" s="33">
        <f t="shared" si="6"/>
        <v>-0.85068374000000002</v>
      </c>
      <c r="J8" s="32">
        <f t="shared" si="7"/>
        <v>-4.4389158999999996</v>
      </c>
      <c r="K8" s="33">
        <f t="shared" si="8"/>
        <v>14.978236860000001</v>
      </c>
    </row>
    <row r="9" spans="1:11" x14ac:dyDescent="0.3">
      <c r="A9" s="78" t="str">
        <f>BTC[[#This Row],[Symbol]]</f>
        <v>LINK</v>
      </c>
      <c r="B9" s="22" t="str">
        <f t="shared" si="0"/>
        <v>Chainlink</v>
      </c>
      <c r="C9" s="77">
        <f t="shared" si="1"/>
        <v>6.4061502248348456E-4</v>
      </c>
      <c r="D9" s="73">
        <f t="shared" si="2"/>
        <v>24.044042413821948</v>
      </c>
      <c r="E9" s="74">
        <f>D9*conf!B$7</f>
        <v>1758.5812621469372</v>
      </c>
      <c r="F9" s="32">
        <f t="shared" si="3"/>
        <v>0.93025767999999998</v>
      </c>
      <c r="G9" s="33">
        <f t="shared" si="4"/>
        <v>1.57715318</v>
      </c>
      <c r="H9" s="32">
        <f t="shared" si="5"/>
        <v>-5.7135573900000001</v>
      </c>
      <c r="I9" s="33">
        <f t="shared" si="6"/>
        <v>-2.1731868699999999</v>
      </c>
      <c r="J9" s="32">
        <f t="shared" si="7"/>
        <v>-5.7135573900000001</v>
      </c>
      <c r="K9" s="33">
        <f t="shared" si="8"/>
        <v>-0.31186307000000002</v>
      </c>
    </row>
    <row r="10" spans="1:11" x14ac:dyDescent="0.3">
      <c r="A10" s="78" t="str">
        <f>BTC[[#This Row],[Symbol]]</f>
        <v>BNB</v>
      </c>
      <c r="B10" s="22" t="str">
        <f t="shared" si="0"/>
        <v>Binance Coin</v>
      </c>
      <c r="C10" s="77">
        <f t="shared" si="1"/>
        <v>1.4365604903272928E-3</v>
      </c>
      <c r="D10" s="73">
        <f t="shared" si="2"/>
        <v>53.918063340983799</v>
      </c>
      <c r="E10" s="74">
        <f>D10*conf!B$7</f>
        <v>3943.567152759555</v>
      </c>
      <c r="F10" s="32">
        <f t="shared" si="3"/>
        <v>1.57542502</v>
      </c>
      <c r="G10" s="33">
        <f t="shared" si="4"/>
        <v>2.2264556099999999</v>
      </c>
      <c r="H10" s="32">
        <f t="shared" si="5"/>
        <v>2.5898193300000001</v>
      </c>
      <c r="I10" s="33">
        <f t="shared" si="6"/>
        <v>6.4419741300000002</v>
      </c>
      <c r="J10" s="32">
        <f t="shared" si="7"/>
        <v>2.5898193300000001</v>
      </c>
      <c r="K10" s="33">
        <f t="shared" si="8"/>
        <v>27.767189760000001</v>
      </c>
    </row>
    <row r="11" spans="1:11" x14ac:dyDescent="0.3">
      <c r="A11" s="78" t="str">
        <f>BTC[[#This Row],[Symbol]]</f>
        <v>BCH</v>
      </c>
      <c r="B11" s="22" t="str">
        <f t="shared" si="0"/>
        <v>Bitcoin Cash</v>
      </c>
      <c r="C11" s="77">
        <f t="shared" si="1"/>
        <v>1.1389533161143255E-2</v>
      </c>
      <c r="D11" s="73">
        <f t="shared" si="2"/>
        <v>427.48048170727998</v>
      </c>
      <c r="E11" s="74">
        <f>D11*conf!B$7</f>
        <v>31265.922432070456</v>
      </c>
      <c r="F11" s="32">
        <f t="shared" si="3"/>
        <v>3.5708789999999997E-2</v>
      </c>
      <c r="G11" s="33">
        <f t="shared" si="4"/>
        <v>0.67687083000000003</v>
      </c>
      <c r="H11" s="32">
        <f t="shared" si="5"/>
        <v>-4.46729558</v>
      </c>
      <c r="I11" s="33">
        <f t="shared" si="6"/>
        <v>-0.88012904999999997</v>
      </c>
      <c r="J11" s="32">
        <f t="shared" si="7"/>
        <v>-4.46729558</v>
      </c>
      <c r="K11" s="33">
        <f t="shared" si="8"/>
        <v>7.9484539300000003</v>
      </c>
    </row>
    <row r="12" spans="1:11" x14ac:dyDescent="0.3">
      <c r="A12" s="78" t="str">
        <f>BTC[[#This Row],[Symbol]]</f>
        <v>XLM</v>
      </c>
      <c r="B12" s="22" t="str">
        <f t="shared" si="0"/>
        <v>Stellar</v>
      </c>
      <c r="C12" s="77">
        <f t="shared" si="1"/>
        <v>8.7140932730453846E-6</v>
      </c>
      <c r="D12" s="73">
        <f t="shared" si="2"/>
        <v>0.32706386972139001</v>
      </c>
      <c r="E12" s="74">
        <f>D12*conf!B$7</f>
        <v>23.921451431422465</v>
      </c>
      <c r="F12" s="32">
        <f t="shared" si="3"/>
        <v>1.39921819</v>
      </c>
      <c r="G12" s="33">
        <f t="shared" si="4"/>
        <v>2.0491194099999999</v>
      </c>
      <c r="H12" s="32">
        <f t="shared" si="5"/>
        <v>-4.5221069800000002</v>
      </c>
      <c r="I12" s="33">
        <f t="shared" si="6"/>
        <v>-0.93699856999999998</v>
      </c>
      <c r="J12" s="32">
        <f t="shared" si="7"/>
        <v>-4.5221069800000002</v>
      </c>
      <c r="K12" s="33">
        <f t="shared" si="8"/>
        <v>28.13189367</v>
      </c>
    </row>
    <row r="13" spans="1:11" x14ac:dyDescent="0.3">
      <c r="A13" s="78" t="str">
        <f>BTC[[#This Row],[Symbol]]</f>
        <v>DOGE</v>
      </c>
      <c r="B13" s="22" t="str">
        <f t="shared" si="0"/>
        <v>Dogecoin</v>
      </c>
      <c r="C13" s="77">
        <f t="shared" si="1"/>
        <v>1.3752037264970327E-6</v>
      </c>
      <c r="D13" s="73">
        <f t="shared" si="2"/>
        <v>5.161517536594E-2</v>
      </c>
      <c r="E13" s="74">
        <f>D13*conf!B$7</f>
        <v>3.7751339262648518</v>
      </c>
      <c r="F13" s="32">
        <f t="shared" si="3"/>
        <v>-2.6919854499999998</v>
      </c>
      <c r="G13" s="33">
        <f t="shared" si="4"/>
        <v>-2.06830611</v>
      </c>
      <c r="H13" s="32">
        <f t="shared" si="5"/>
        <v>57.888534370000002</v>
      </c>
      <c r="I13" s="33">
        <f t="shared" si="6"/>
        <v>63.817105840000004</v>
      </c>
      <c r="J13" s="32">
        <f t="shared" si="7"/>
        <v>57.888534370000002</v>
      </c>
      <c r="K13" s="33">
        <f t="shared" si="8"/>
        <v>336.30774360999999</v>
      </c>
    </row>
    <row r="14" spans="1:11" x14ac:dyDescent="0.3">
      <c r="A14" s="78" t="str">
        <f>BTC[[#This Row],[Symbol]]</f>
        <v>USDC</v>
      </c>
      <c r="B14" s="22" t="str">
        <f t="shared" si="0"/>
        <v>USD Coin</v>
      </c>
      <c r="C14" s="77">
        <f t="shared" si="1"/>
        <v>2.6641931501517893E-5</v>
      </c>
      <c r="D14" s="73">
        <f t="shared" si="2"/>
        <v>0.99994491001051999</v>
      </c>
      <c r="E14" s="74">
        <f>D14*conf!B$7</f>
        <v>73.135970718169432</v>
      </c>
      <c r="F14" s="32">
        <f t="shared" si="3"/>
        <v>-0.63339219000000002</v>
      </c>
      <c r="G14" s="33">
        <f t="shared" si="4"/>
        <v>3.4813600000000002E-3</v>
      </c>
      <c r="H14" s="32">
        <f t="shared" si="5"/>
        <v>-3.6392490899999999</v>
      </c>
      <c r="I14" s="33">
        <f t="shared" si="6"/>
        <v>-2.0990169999999999E-2</v>
      </c>
      <c r="J14" s="32">
        <f t="shared" si="7"/>
        <v>-3.6392490899999999</v>
      </c>
      <c r="K14" s="33">
        <f t="shared" si="8"/>
        <v>-6.6260700000000004E-3</v>
      </c>
    </row>
    <row r="15" spans="1:11" x14ac:dyDescent="0.3">
      <c r="A15" s="78" t="str">
        <f>BTC[[#This Row],[Symbol]]</f>
        <v>UNI</v>
      </c>
      <c r="B15" s="22" t="str">
        <f t="shared" si="0"/>
        <v>Uniswap</v>
      </c>
      <c r="C15" s="77">
        <f t="shared" si="1"/>
        <v>5.5089122845701738E-4</v>
      </c>
      <c r="D15" s="73">
        <f t="shared" si="2"/>
        <v>20.676461833619399</v>
      </c>
      <c r="E15" s="74">
        <f>D15*conf!B$7</f>
        <v>1512.2764185109229</v>
      </c>
      <c r="F15" s="32">
        <f t="shared" si="3"/>
        <v>2.1192804000000001</v>
      </c>
      <c r="G15" s="33">
        <f t="shared" si="4"/>
        <v>2.7737967399999999</v>
      </c>
      <c r="H15" s="32">
        <f t="shared" si="5"/>
        <v>1.22725365</v>
      </c>
      <c r="I15" s="33">
        <f t="shared" si="6"/>
        <v>5.0282453399999998</v>
      </c>
      <c r="J15" s="32">
        <f t="shared" si="7"/>
        <v>1.22725365</v>
      </c>
      <c r="K15" s="33">
        <f t="shared" si="8"/>
        <v>43.9793284</v>
      </c>
    </row>
    <row r="16" spans="1:11" x14ac:dyDescent="0.3">
      <c r="A16" s="78" t="str">
        <f>BTC[[#This Row],[Symbol]]</f>
        <v>AAVE</v>
      </c>
      <c r="B16" s="22" t="str">
        <f t="shared" si="0"/>
        <v>Aave</v>
      </c>
      <c r="C16" s="77">
        <f t="shared" si="1"/>
        <v>1.1833082550911473E-2</v>
      </c>
      <c r="D16" s="73">
        <f t="shared" si="2"/>
        <v>444.12810932435917</v>
      </c>
      <c r="E16" s="74">
        <f>D16*conf!B$7</f>
        <v>32483.529915983629</v>
      </c>
      <c r="F16" s="32">
        <f t="shared" si="3"/>
        <v>3.6288137800000002</v>
      </c>
      <c r="G16" s="33">
        <f t="shared" si="4"/>
        <v>4.2930052200000004</v>
      </c>
      <c r="H16" s="32">
        <f t="shared" si="5"/>
        <v>33.287928319999999</v>
      </c>
      <c r="I16" s="33">
        <f t="shared" si="6"/>
        <v>38.292769309999997</v>
      </c>
      <c r="J16" s="32">
        <f t="shared" si="7"/>
        <v>33.287928319999999</v>
      </c>
      <c r="K16" s="33">
        <f t="shared" si="8"/>
        <v>49.61324449</v>
      </c>
    </row>
    <row r="17" spans="1:11" x14ac:dyDescent="0.3">
      <c r="A17" s="78" t="str">
        <f>BTC[[#This Row],[Symbol]]</f>
        <v>WBTC</v>
      </c>
      <c r="B17" s="22" t="str">
        <f t="shared" si="0"/>
        <v>Wrapped Bitcoin</v>
      </c>
      <c r="C17" s="77">
        <f t="shared" si="1"/>
        <v>1.0009855481033356</v>
      </c>
      <c r="D17" s="73">
        <f t="shared" si="2"/>
        <v>37569.738656635847</v>
      </c>
      <c r="E17" s="74">
        <f>D17*conf!B$7</f>
        <v>2747850.6853463459</v>
      </c>
      <c r="F17" s="32">
        <f t="shared" si="3"/>
        <v>-0.24439760999999999</v>
      </c>
      <c r="G17" s="33">
        <f t="shared" si="4"/>
        <v>0.39496913</v>
      </c>
      <c r="H17" s="32">
        <f t="shared" si="5"/>
        <v>-4.1438419999999997E-2</v>
      </c>
      <c r="I17" s="33">
        <f t="shared" si="6"/>
        <v>3.7119150400000001</v>
      </c>
      <c r="J17" s="32">
        <f t="shared" si="7"/>
        <v>-4.1438419999999997E-2</v>
      </c>
      <c r="K17" s="33">
        <f t="shared" si="8"/>
        <v>19.316604559999998</v>
      </c>
    </row>
    <row r="18" spans="1:11" x14ac:dyDescent="0.3">
      <c r="A18" s="78" t="str">
        <f>BTC[[#This Row],[Symbol]]</f>
        <v>BSV</v>
      </c>
      <c r="B18" s="22" t="str">
        <f t="shared" si="0"/>
        <v>Bitcoin SV</v>
      </c>
      <c r="C18" s="77">
        <f t="shared" si="1"/>
        <v>4.7703276194427553E-3</v>
      </c>
      <c r="D18" s="73">
        <f t="shared" si="2"/>
        <v>179.04350598126177</v>
      </c>
      <c r="E18" s="74">
        <f>D18*conf!B$7</f>
        <v>13095.242027469487</v>
      </c>
      <c r="F18" s="32">
        <f t="shared" si="3"/>
        <v>-1.12763931</v>
      </c>
      <c r="G18" s="33">
        <f t="shared" si="4"/>
        <v>-0.49393355</v>
      </c>
      <c r="H18" s="32">
        <f t="shared" si="5"/>
        <v>-4.8547551000000002</v>
      </c>
      <c r="I18" s="33">
        <f t="shared" si="6"/>
        <v>-1.2821373300000001</v>
      </c>
      <c r="J18" s="32">
        <f t="shared" si="7"/>
        <v>-4.8547551000000002</v>
      </c>
      <c r="K18" s="33">
        <f t="shared" si="8"/>
        <v>7.59449547</v>
      </c>
    </row>
    <row r="19" spans="1:11" x14ac:dyDescent="0.3">
      <c r="A19" s="78" t="str">
        <f>BTC[[#This Row],[Symbol]]</f>
        <v>EOS</v>
      </c>
      <c r="B19" s="22" t="str">
        <f t="shared" si="0"/>
        <v>EOS</v>
      </c>
      <c r="C19" s="77">
        <f t="shared" si="1"/>
        <v>8.1876404945206951E-5</v>
      </c>
      <c r="D19" s="73">
        <f t="shared" si="2"/>
        <v>3.0730465007859999</v>
      </c>
      <c r="E19" s="74">
        <f>D19*conf!B$7</f>
        <v>224.76262106748803</v>
      </c>
      <c r="F19" s="32">
        <f t="shared" si="3"/>
        <v>1.8402809</v>
      </c>
      <c r="G19" s="33">
        <f t="shared" si="4"/>
        <v>2.49300904</v>
      </c>
      <c r="H19" s="32">
        <f t="shared" si="5"/>
        <v>-1.7549777</v>
      </c>
      <c r="I19" s="33">
        <f t="shared" si="6"/>
        <v>1.9340339099999999</v>
      </c>
      <c r="J19" s="32">
        <f t="shared" si="7"/>
        <v>-1.7549777</v>
      </c>
      <c r="K19" s="33">
        <f t="shared" si="8"/>
        <v>12.163439329999999</v>
      </c>
    </row>
    <row r="20" spans="1:11" x14ac:dyDescent="0.3">
      <c r="A20" s="78" t="str">
        <f>BTC[[#This Row],[Symbol]]</f>
        <v>XMR</v>
      </c>
      <c r="B20" s="22" t="str">
        <f t="shared" si="0"/>
        <v>Monero</v>
      </c>
      <c r="C20" s="77">
        <f t="shared" si="1"/>
        <v>4.0376754357750481E-3</v>
      </c>
      <c r="D20" s="73">
        <f t="shared" si="2"/>
        <v>151.5450559599156</v>
      </c>
      <c r="E20" s="74">
        <f>D20*conf!B$7</f>
        <v>11084.005392908228</v>
      </c>
      <c r="F20" s="32">
        <f t="shared" si="3"/>
        <v>0.15338878</v>
      </c>
      <c r="G20" s="33">
        <f t="shared" si="4"/>
        <v>0.79530506999999995</v>
      </c>
      <c r="H20" s="32">
        <f t="shared" si="5"/>
        <v>-5.0355604300000003</v>
      </c>
      <c r="I20" s="33">
        <f t="shared" si="6"/>
        <v>-1.4697317299999999</v>
      </c>
      <c r="J20" s="32">
        <f t="shared" si="7"/>
        <v>-5.0355604300000003</v>
      </c>
      <c r="K20" s="33">
        <f t="shared" si="8"/>
        <v>11.315655339999999</v>
      </c>
    </row>
    <row r="21" spans="1:11" x14ac:dyDescent="0.3">
      <c r="A21" s="78" t="str">
        <f>BTC[[#This Row],[Symbol]]</f>
        <v>XEM</v>
      </c>
      <c r="B21" s="22" t="str">
        <f t="shared" si="0"/>
        <v>NEM</v>
      </c>
      <c r="C21" s="77">
        <f t="shared" si="1"/>
        <v>7.1710601098715891E-6</v>
      </c>
      <c r="D21" s="73">
        <f t="shared" si="2"/>
        <v>0.26914959434668001</v>
      </c>
      <c r="E21" s="74">
        <f>D21*conf!B$7</f>
        <v>19.685601330516175</v>
      </c>
      <c r="F21" s="32">
        <f t="shared" si="3"/>
        <v>-0.20586071</v>
      </c>
      <c r="G21" s="33">
        <f t="shared" si="4"/>
        <v>0.43375302999999998</v>
      </c>
      <c r="H21" s="32">
        <f t="shared" si="5"/>
        <v>-5.9023301400000001</v>
      </c>
      <c r="I21" s="33">
        <f t="shared" si="6"/>
        <v>-2.3690478599999998</v>
      </c>
      <c r="J21" s="32">
        <f t="shared" si="7"/>
        <v>-5.9023301400000001</v>
      </c>
      <c r="K21" s="33">
        <f t="shared" si="8"/>
        <v>16.085234450000002</v>
      </c>
    </row>
    <row r="22" spans="1:11" x14ac:dyDescent="0.3">
      <c r="A22" s="78" t="str">
        <f>BTC[[#This Row],[Symbol]]</f>
        <v>TRX</v>
      </c>
      <c r="B22" s="22" t="str">
        <f t="shared" si="0"/>
        <v>TRON</v>
      </c>
      <c r="C22" s="77">
        <f t="shared" si="1"/>
        <v>8.8149065027767287E-7</v>
      </c>
      <c r="D22" s="73">
        <f t="shared" si="2"/>
        <v>3.3084766730100003E-2</v>
      </c>
      <c r="E22" s="74">
        <f>D22*conf!B$7</f>
        <v>2.4198198386395142</v>
      </c>
      <c r="F22" s="32">
        <f t="shared" si="3"/>
        <v>-0.40305606999999999</v>
      </c>
      <c r="G22" s="33">
        <f t="shared" si="4"/>
        <v>0.23529378000000001</v>
      </c>
      <c r="H22" s="32">
        <f t="shared" si="5"/>
        <v>-5.3859838199999999</v>
      </c>
      <c r="I22" s="33">
        <f t="shared" si="6"/>
        <v>-1.8333132000000001</v>
      </c>
      <c r="J22" s="32">
        <f t="shared" si="7"/>
        <v>-5.3859838199999999</v>
      </c>
      <c r="K22" s="33">
        <f t="shared" si="8"/>
        <v>12.5787058</v>
      </c>
    </row>
    <row r="23" spans="1:11" x14ac:dyDescent="0.3">
      <c r="A23" s="78" t="str">
        <f>BTC[[#This Row],[Symbol]]</f>
        <v>XTZ</v>
      </c>
      <c r="B23" s="22" t="str">
        <f t="shared" si="0"/>
        <v>Tezos</v>
      </c>
      <c r="C23" s="77">
        <f t="shared" si="1"/>
        <v>7.9927709474795193E-5</v>
      </c>
      <c r="D23" s="73">
        <f t="shared" si="2"/>
        <v>2.9999066041276898</v>
      </c>
      <c r="E23" s="74">
        <f>D23*conf!B$7</f>
        <v>219.41316902589924</v>
      </c>
      <c r="F23" s="32">
        <f t="shared" si="3"/>
        <v>7.6315450000000007E-2</v>
      </c>
      <c r="G23" s="33">
        <f t="shared" si="4"/>
        <v>0.71773774999999995</v>
      </c>
      <c r="H23" s="32">
        <f t="shared" si="5"/>
        <v>-3.4856362700000001</v>
      </c>
      <c r="I23" s="33">
        <f t="shared" si="6"/>
        <v>0.13839067999999999</v>
      </c>
      <c r="J23" s="32">
        <f t="shared" si="7"/>
        <v>-3.4856362700000001</v>
      </c>
      <c r="K23" s="33">
        <f t="shared" si="8"/>
        <v>2.129176E-2</v>
      </c>
    </row>
    <row r="24" spans="1:11" x14ac:dyDescent="0.3">
      <c r="A24" s="78" t="str">
        <f>BTC[[#This Row],[Symbol]]</f>
        <v>THETA</v>
      </c>
      <c r="B24" s="22" t="str">
        <f t="shared" si="0"/>
        <v>THETA</v>
      </c>
      <c r="C24" s="77">
        <f t="shared" si="1"/>
        <v>5.7689608935587795E-5</v>
      </c>
      <c r="D24" s="73">
        <f t="shared" si="2"/>
        <v>2.1652495733033401</v>
      </c>
      <c r="E24" s="74">
        <f>D24*conf!B$7</f>
        <v>158.36635379140631</v>
      </c>
      <c r="F24" s="32">
        <f t="shared" si="3"/>
        <v>2.2634488799999999</v>
      </c>
      <c r="G24" s="33">
        <f t="shared" si="4"/>
        <v>2.9188892399999999</v>
      </c>
      <c r="H24" s="32">
        <f t="shared" si="5"/>
        <v>-3.8121677599999999</v>
      </c>
      <c r="I24" s="33">
        <f t="shared" si="6"/>
        <v>-0.20040178</v>
      </c>
      <c r="J24" s="32">
        <f t="shared" si="7"/>
        <v>-3.8121677599999999</v>
      </c>
      <c r="K24" s="33">
        <f t="shared" si="8"/>
        <v>8.1078115200000003</v>
      </c>
    </row>
    <row r="25" spans="1:11" x14ac:dyDescent="0.3">
      <c r="A25" s="78" t="str">
        <f>BTC[[#This Row],[Symbol]]</f>
        <v>SNX</v>
      </c>
      <c r="B25" s="22" t="str">
        <f t="shared" si="0"/>
        <v>Synthetix</v>
      </c>
      <c r="C25" s="77">
        <f t="shared" si="1"/>
        <v>4.9066642780253131E-4</v>
      </c>
      <c r="D25" s="73">
        <f t="shared" si="2"/>
        <v>18.41605954756816</v>
      </c>
      <c r="E25" s="74">
        <f>D25*conf!B$7</f>
        <v>1346.9505953091352</v>
      </c>
      <c r="F25" s="32">
        <f t="shared" si="3"/>
        <v>1.4821617300000001</v>
      </c>
      <c r="G25" s="33">
        <f t="shared" si="4"/>
        <v>2.1325945700000002</v>
      </c>
      <c r="H25" s="32">
        <f t="shared" si="5"/>
        <v>1.83502502</v>
      </c>
      <c r="I25" s="33">
        <f t="shared" si="6"/>
        <v>5.6588379800000004</v>
      </c>
      <c r="J25" s="32">
        <f t="shared" si="7"/>
        <v>1.83502502</v>
      </c>
      <c r="K25" s="33">
        <f t="shared" si="8"/>
        <v>12.40568974</v>
      </c>
    </row>
    <row r="26" spans="1:11" x14ac:dyDescent="0.3">
      <c r="A26" s="78" t="str">
        <f>BTC[[#This Row],[Symbol]]</f>
        <v>UMA</v>
      </c>
      <c r="B26" s="22" t="str">
        <f t="shared" si="0"/>
        <v>UMA</v>
      </c>
      <c r="C26" s="77">
        <f t="shared" si="1"/>
        <v>9.7078215117695377E-4</v>
      </c>
      <c r="D26" s="73">
        <f t="shared" si="2"/>
        <v>36.436122161156071</v>
      </c>
      <c r="E26" s="74">
        <f>D26*conf!B$7</f>
        <v>2664.9379748669548</v>
      </c>
      <c r="F26" s="32">
        <f t="shared" si="3"/>
        <v>-8.2482779799999992</v>
      </c>
      <c r="G26" s="33">
        <f t="shared" si="4"/>
        <v>-7.66021076</v>
      </c>
      <c r="H26" s="32">
        <f t="shared" si="5"/>
        <v>115.43261425</v>
      </c>
      <c r="I26" s="33">
        <f t="shared" si="6"/>
        <v>123.52191379999999</v>
      </c>
      <c r="J26" s="32">
        <f t="shared" si="7"/>
        <v>115.43261425</v>
      </c>
      <c r="K26" s="33">
        <f t="shared" si="8"/>
        <v>249.87546287999999</v>
      </c>
    </row>
    <row r="27" spans="1:11" x14ac:dyDescent="0.3">
      <c r="A27" s="78" t="str">
        <f>BTC[[#This Row],[Symbol]]</f>
        <v>COMP</v>
      </c>
      <c r="B27" s="22" t="str">
        <f t="shared" si="0"/>
        <v>Compound</v>
      </c>
      <c r="C27" s="77">
        <f t="shared" si="1"/>
        <v>1.1611080013249883E-2</v>
      </c>
      <c r="D27" s="73">
        <f t="shared" si="2"/>
        <v>435.79574395019421</v>
      </c>
      <c r="E27" s="74">
        <f>D27*conf!B$7</f>
        <v>31874.100712517204</v>
      </c>
      <c r="F27" s="32">
        <f t="shared" si="3"/>
        <v>4.8297446300000004</v>
      </c>
      <c r="G27" s="33">
        <f t="shared" si="4"/>
        <v>5.5016332400000003</v>
      </c>
      <c r="H27" s="32">
        <f t="shared" si="5"/>
        <v>19.282265590000002</v>
      </c>
      <c r="I27" s="33">
        <f t="shared" si="6"/>
        <v>23.76120663</v>
      </c>
      <c r="J27" s="32">
        <f t="shared" si="7"/>
        <v>19.282265590000002</v>
      </c>
      <c r="K27" s="33">
        <f t="shared" si="8"/>
        <v>79.803196299999996</v>
      </c>
    </row>
    <row r="28" spans="1:11" x14ac:dyDescent="0.3">
      <c r="A28" s="78" t="str">
        <f>BTC[[#This Row],[Symbol]]</f>
        <v>SUSHI</v>
      </c>
      <c r="B28" s="22" t="str">
        <f t="shared" si="0"/>
        <v>SushiSwap</v>
      </c>
      <c r="C28" s="77">
        <f t="shared" si="1"/>
        <v>4.143404929896327E-4</v>
      </c>
      <c r="D28" s="73">
        <f t="shared" si="2"/>
        <v>15.55133744535855</v>
      </c>
      <c r="E28" s="74">
        <f>D28*conf!B$7</f>
        <v>1137.4248207535243</v>
      </c>
      <c r="F28" s="32">
        <f t="shared" si="3"/>
        <v>-0.54305725000000005</v>
      </c>
      <c r="G28" s="33">
        <f t="shared" si="4"/>
        <v>9.4395290000000007E-2</v>
      </c>
      <c r="H28" s="32">
        <f t="shared" si="5"/>
        <v>6.9771381100000003</v>
      </c>
      <c r="I28" s="33">
        <f t="shared" si="6"/>
        <v>10.99403276</v>
      </c>
      <c r="J28" s="32">
        <f t="shared" si="7"/>
        <v>6.9771381100000003</v>
      </c>
      <c r="K28" s="33">
        <f t="shared" si="8"/>
        <v>102.85174815000001</v>
      </c>
    </row>
    <row r="29" spans="1:11" x14ac:dyDescent="0.3">
      <c r="A29" s="78" t="str">
        <f>BTC[[#This Row],[Symbol]]</f>
        <v>ATOM</v>
      </c>
      <c r="B29" s="22" t="str">
        <f t="shared" si="0"/>
        <v>Cosmos</v>
      </c>
      <c r="C29" s="77">
        <f t="shared" si="1"/>
        <v>2.3936182838483436E-4</v>
      </c>
      <c r="D29" s="73">
        <f t="shared" si="2"/>
        <v>8.9839072640281401</v>
      </c>
      <c r="E29" s="74">
        <f>D29*conf!B$7</f>
        <v>657.08297729101821</v>
      </c>
      <c r="F29" s="32">
        <f t="shared" si="3"/>
        <v>-0.27812716999999998</v>
      </c>
      <c r="G29" s="33">
        <f t="shared" si="4"/>
        <v>0.36102339</v>
      </c>
      <c r="H29" s="32">
        <f t="shared" si="5"/>
        <v>-3.0573229799999999</v>
      </c>
      <c r="I29" s="33">
        <f t="shared" si="6"/>
        <v>0.58278673999999997</v>
      </c>
      <c r="J29" s="32">
        <f t="shared" si="7"/>
        <v>-3.0573229799999999</v>
      </c>
      <c r="K29" s="33">
        <f t="shared" si="8"/>
        <v>9.3611437899999999</v>
      </c>
    </row>
    <row r="30" spans="1:11" x14ac:dyDescent="0.3">
      <c r="A30" s="78" t="str">
        <f>BTC[[#This Row],[Symbol]]</f>
        <v>VET</v>
      </c>
      <c r="B30" s="22" t="str">
        <f t="shared" si="0"/>
        <v>VeChain</v>
      </c>
      <c r="C30" s="77">
        <f t="shared" si="1"/>
        <v>7.4820391497625545E-7</v>
      </c>
      <c r="D30" s="73">
        <f t="shared" si="2"/>
        <v>2.8082149238610001E-2</v>
      </c>
      <c r="E30" s="74">
        <f>D30*conf!B$7</f>
        <v>2.0539283953119356</v>
      </c>
      <c r="F30" s="32">
        <f t="shared" si="3"/>
        <v>0.69407571999999995</v>
      </c>
      <c r="G30" s="33">
        <f t="shared" si="4"/>
        <v>1.33945745</v>
      </c>
      <c r="H30" s="32">
        <f t="shared" si="5"/>
        <v>-5.4871000700000003</v>
      </c>
      <c r="I30" s="33">
        <f t="shared" si="6"/>
        <v>-1.9382262800000001</v>
      </c>
      <c r="J30" s="32">
        <f t="shared" si="7"/>
        <v>-5.4871000700000003</v>
      </c>
      <c r="K30" s="33">
        <f t="shared" si="8"/>
        <v>-0.55805492999999995</v>
      </c>
    </row>
    <row r="31" spans="1:11" x14ac:dyDescent="0.3">
      <c r="A31" s="78" t="str">
        <f>BTC[[#This Row],[Symbol]]</f>
        <v>DAI</v>
      </c>
      <c r="B31" s="22" t="str">
        <f t="shared" si="0"/>
        <v>Dai</v>
      </c>
      <c r="C31" s="77">
        <f t="shared" si="1"/>
        <v>2.6671794634714094E-5</v>
      </c>
      <c r="D31" s="73">
        <f t="shared" si="2"/>
        <v>1.00106575547305</v>
      </c>
      <c r="E31" s="74">
        <f>D31*conf!B$7</f>
        <v>73.21794935529887</v>
      </c>
      <c r="F31" s="32">
        <f t="shared" si="3"/>
        <v>-0.58649485000000001</v>
      </c>
      <c r="G31" s="33">
        <f t="shared" si="4"/>
        <v>5.067928E-2</v>
      </c>
      <c r="H31" s="32">
        <f t="shared" si="5"/>
        <v>-3.6292285799999999</v>
      </c>
      <c r="I31" s="33">
        <f t="shared" si="6"/>
        <v>-1.0593399999999999E-2</v>
      </c>
      <c r="J31" s="32">
        <f t="shared" si="7"/>
        <v>-3.6292285799999999</v>
      </c>
      <c r="K31" s="33">
        <f t="shared" si="8"/>
        <v>6.3369430000000004E-2</v>
      </c>
    </row>
    <row r="32" spans="1:11" x14ac:dyDescent="0.3">
      <c r="A32" s="78" t="str">
        <f>BTC[[#This Row],[Symbol]]</f>
        <v>MKR</v>
      </c>
      <c r="B32" s="22" t="str">
        <f t="shared" si="0"/>
        <v>Maker</v>
      </c>
      <c r="C32" s="77">
        <f t="shared" si="1"/>
        <v>4.601104771617142E-2</v>
      </c>
      <c r="D32" s="73">
        <f t="shared" si="2"/>
        <v>1726.9210742252487</v>
      </c>
      <c r="E32" s="74">
        <f>D32*conf!B$7</f>
        <v>126307.00736883469</v>
      </c>
      <c r="F32" s="32">
        <f t="shared" si="3"/>
        <v>0.82007503999999998</v>
      </c>
      <c r="G32" s="33">
        <f t="shared" si="4"/>
        <v>1.4662643399999999</v>
      </c>
      <c r="H32" s="32">
        <f t="shared" si="5"/>
        <v>-0.62740496000000001</v>
      </c>
      <c r="I32" s="33">
        <f t="shared" si="6"/>
        <v>3.1039459800000002</v>
      </c>
      <c r="J32" s="32">
        <f t="shared" si="7"/>
        <v>-0.62740496000000001</v>
      </c>
      <c r="K32" s="33">
        <f t="shared" si="8"/>
        <v>22.55792143</v>
      </c>
    </row>
    <row r="33" spans="1:11" x14ac:dyDescent="0.3">
      <c r="A33" s="78" t="str">
        <f>BTC[[#This Row],[Symbol]]</f>
        <v>NEO</v>
      </c>
      <c r="B33" s="22" t="str">
        <f t="shared" si="0"/>
        <v>Neo</v>
      </c>
      <c r="C33" s="77">
        <f t="shared" si="1"/>
        <v>6.3417983450637103E-4</v>
      </c>
      <c r="D33" s="73">
        <f t="shared" si="2"/>
        <v>23.802512123035449</v>
      </c>
      <c r="E33" s="74">
        <f>D33*conf!B$7</f>
        <v>1740.9157366788127</v>
      </c>
      <c r="F33" s="32">
        <f t="shared" si="3"/>
        <v>0.89218456999999995</v>
      </c>
      <c r="G33" s="33">
        <f t="shared" si="4"/>
        <v>1.53883605</v>
      </c>
      <c r="H33" s="32">
        <f t="shared" si="5"/>
        <v>-5.4987910600000003</v>
      </c>
      <c r="I33" s="33">
        <f t="shared" si="6"/>
        <v>-1.95035625</v>
      </c>
      <c r="J33" s="32">
        <f t="shared" si="7"/>
        <v>-5.4987910600000003</v>
      </c>
      <c r="K33" s="33">
        <f t="shared" si="8"/>
        <v>4.7120605099999997</v>
      </c>
    </row>
    <row r="34" spans="1:11" x14ac:dyDescent="0.3">
      <c r="A34" s="78" t="str">
        <f>BTC[[#This Row],[Symbol]]</f>
        <v>SOL</v>
      </c>
      <c r="B34" s="22" t="str">
        <f t="shared" si="0"/>
        <v>Solana</v>
      </c>
      <c r="C34" s="77">
        <f t="shared" si="1"/>
        <v>1.5762050808106217E-4</v>
      </c>
      <c r="D34" s="73">
        <f t="shared" si="2"/>
        <v>5.9159308610920496</v>
      </c>
      <c r="E34" s="74">
        <f>D34*conf!B$7</f>
        <v>432.6911831802725</v>
      </c>
      <c r="F34" s="32">
        <f t="shared" si="3"/>
        <v>2.00577264</v>
      </c>
      <c r="G34" s="33">
        <f t="shared" si="4"/>
        <v>2.6595614699999999</v>
      </c>
      <c r="H34" s="32">
        <f t="shared" si="5"/>
        <v>9.09928895</v>
      </c>
      <c r="I34" s="33">
        <f t="shared" si="6"/>
        <v>13.19586844</v>
      </c>
      <c r="J34" s="32">
        <f t="shared" si="7"/>
        <v>9.09928895</v>
      </c>
      <c r="K34" s="33">
        <f t="shared" si="8"/>
        <v>54.824223740000001</v>
      </c>
    </row>
    <row r="35" spans="1:11" x14ac:dyDescent="0.3">
      <c r="A35" s="78" t="str">
        <f>BTC[[#This Row],[Symbol]]</f>
        <v>CRO</v>
      </c>
      <c r="B35" s="22" t="str">
        <f t="shared" si="0"/>
        <v>Crypto.com Coin</v>
      </c>
      <c r="C35" s="77">
        <f t="shared" si="1"/>
        <v>1.7351440510385372E-6</v>
      </c>
      <c r="D35" s="73">
        <f t="shared" si="2"/>
        <v>6.5124724979950005E-2</v>
      </c>
      <c r="E35" s="74">
        <f>D35*conf!B$7</f>
        <v>4.7632223850335436</v>
      </c>
      <c r="F35" s="32">
        <f t="shared" si="3"/>
        <v>0.49710844999999998</v>
      </c>
      <c r="G35" s="33">
        <f t="shared" si="4"/>
        <v>1.1412277500000001</v>
      </c>
      <c r="H35" s="32">
        <f t="shared" si="5"/>
        <v>-4.5692158599999999</v>
      </c>
      <c r="I35" s="33">
        <f t="shared" si="6"/>
        <v>-0.98587634999999996</v>
      </c>
      <c r="J35" s="32">
        <f t="shared" si="7"/>
        <v>-4.5692158599999999</v>
      </c>
      <c r="K35" s="33">
        <f t="shared" si="8"/>
        <v>-3.8937316200000001</v>
      </c>
    </row>
    <row r="36" spans="1:11" x14ac:dyDescent="0.3">
      <c r="A36" s="78" t="str">
        <f>BTC[[#This Row],[Symbol]]</f>
        <v>HT</v>
      </c>
      <c r="B36" s="22" t="str">
        <f t="shared" si="0"/>
        <v>Huobi Token</v>
      </c>
      <c r="C36" s="77">
        <f t="shared" si="1"/>
        <v>2.0157509719312449E-4</v>
      </c>
      <c r="D36" s="73">
        <f t="shared" si="2"/>
        <v>7.5656673920829203</v>
      </c>
      <c r="E36" s="74">
        <f>D36*conf!B$7</f>
        <v>553.35291305694477</v>
      </c>
      <c r="F36" s="32">
        <f t="shared" si="3"/>
        <v>-1.52313002</v>
      </c>
      <c r="G36" s="33">
        <f t="shared" si="4"/>
        <v>-0.8919591</v>
      </c>
      <c r="H36" s="32">
        <f t="shared" si="5"/>
        <v>0.56963593000000001</v>
      </c>
      <c r="I36" s="33">
        <f t="shared" si="6"/>
        <v>4.3459346700000001</v>
      </c>
      <c r="J36" s="32">
        <f t="shared" si="7"/>
        <v>0.56963593000000001</v>
      </c>
      <c r="K36" s="33">
        <f t="shared" si="8"/>
        <v>32.515099800000002</v>
      </c>
    </row>
    <row r="37" spans="1:11" x14ac:dyDescent="0.3">
      <c r="A37" s="78" t="str">
        <f>BTC[[#This Row],[Symbol]]</f>
        <v>BUSD</v>
      </c>
      <c r="B37" s="22" t="str">
        <f t="shared" si="0"/>
        <v>Binance USD</v>
      </c>
      <c r="C37" s="77">
        <f t="shared" si="1"/>
        <v>2.6646063626032884E-5</v>
      </c>
      <c r="D37" s="73">
        <f t="shared" si="2"/>
        <v>1.0001</v>
      </c>
      <c r="E37" s="74">
        <f>D37*conf!B$7</f>
        <v>73.147313999999994</v>
      </c>
      <c r="F37" s="32">
        <f t="shared" si="3"/>
        <v>-0.61697676000000001</v>
      </c>
      <c r="G37" s="33">
        <f t="shared" si="4"/>
        <v>2.0001999999999999E-2</v>
      </c>
      <c r="H37" s="32">
        <f t="shared" si="5"/>
        <v>-3.6479212900000002</v>
      </c>
      <c r="I37" s="33">
        <f t="shared" si="6"/>
        <v>-2.9988000000000001E-2</v>
      </c>
      <c r="J37" s="32">
        <f t="shared" si="7"/>
        <v>-3.6479212900000002</v>
      </c>
      <c r="K37" s="33">
        <f t="shared" si="8"/>
        <v>3.0006000000000001E-2</v>
      </c>
    </row>
    <row r="38" spans="1:11" x14ac:dyDescent="0.3">
      <c r="A38" s="78" t="str">
        <f>BTC[[#This Row],[Symbol]]</f>
        <v>LEO</v>
      </c>
      <c r="B38" s="22" t="str">
        <f t="shared" si="0"/>
        <v>UNUS SED LEO</v>
      </c>
      <c r="C38" s="77">
        <f t="shared" si="1"/>
        <v>3.686007573040509E-5</v>
      </c>
      <c r="D38" s="73">
        <f t="shared" si="2"/>
        <v>1.38345994572957</v>
      </c>
      <c r="E38" s="74">
        <f>D38*conf!B$7</f>
        <v>101.18626043066075</v>
      </c>
      <c r="F38" s="32">
        <f t="shared" si="3"/>
        <v>5.4805471900000002</v>
      </c>
      <c r="G38" s="33">
        <f t="shared" si="4"/>
        <v>6.1566070000000002</v>
      </c>
      <c r="H38" s="32">
        <f t="shared" si="5"/>
        <v>2.2238166800000001</v>
      </c>
      <c r="I38" s="33">
        <f t="shared" si="6"/>
        <v>6.0622284100000003</v>
      </c>
      <c r="J38" s="32">
        <f t="shared" si="7"/>
        <v>2.2238166800000001</v>
      </c>
      <c r="K38" s="33">
        <f t="shared" si="8"/>
        <v>5.1785558900000002</v>
      </c>
    </row>
    <row r="39" spans="1:11" x14ac:dyDescent="0.3">
      <c r="A39" s="78" t="str">
        <f>BTC[[#This Row],[Symbol]]</f>
        <v>LUNA</v>
      </c>
      <c r="B39" s="22" t="str">
        <f t="shared" si="0"/>
        <v>Terra</v>
      </c>
      <c r="C39" s="77">
        <f t="shared" si="1"/>
        <v>7.0206580854651173E-5</v>
      </c>
      <c r="D39" s="73">
        <f t="shared" si="2"/>
        <v>2.6350459301665401</v>
      </c>
      <c r="E39" s="74">
        <f>D39*conf!B$7</f>
        <v>192.72725933238075</v>
      </c>
      <c r="F39" s="32">
        <f t="shared" si="3"/>
        <v>30.39870646</v>
      </c>
      <c r="G39" s="33">
        <f t="shared" si="4"/>
        <v>31.234475020000001</v>
      </c>
      <c r="H39" s="32">
        <f t="shared" si="5"/>
        <v>20.747934040000001</v>
      </c>
      <c r="I39" s="33">
        <f t="shared" si="6"/>
        <v>25.281909599999999</v>
      </c>
      <c r="J39" s="32">
        <f t="shared" si="7"/>
        <v>20.747934040000001</v>
      </c>
      <c r="K39" s="33">
        <f t="shared" si="8"/>
        <v>78.944824139999994</v>
      </c>
    </row>
    <row r="40" spans="1:11" x14ac:dyDescent="0.3">
      <c r="A40" s="78" t="str">
        <f>BTC[[#This Row],[Symbol]]</f>
        <v>FTT</v>
      </c>
      <c r="B40" s="22" t="str">
        <f t="shared" si="0"/>
        <v>FTX Token</v>
      </c>
      <c r="C40" s="77">
        <f t="shared" si="1"/>
        <v>3.5462197374837317E-4</v>
      </c>
      <c r="D40" s="73">
        <f t="shared" si="2"/>
        <v>13.30993729217294</v>
      </c>
      <c r="E40" s="74">
        <f>D40*conf!B$7</f>
        <v>973.4888135495288</v>
      </c>
      <c r="F40" s="32">
        <f t="shared" si="3"/>
        <v>0.1796169</v>
      </c>
      <c r="G40" s="33">
        <f t="shared" si="4"/>
        <v>0.82170129000000003</v>
      </c>
      <c r="H40" s="32">
        <f t="shared" si="5"/>
        <v>-1.7081487</v>
      </c>
      <c r="I40" s="33">
        <f t="shared" si="6"/>
        <v>1.98262129</v>
      </c>
      <c r="J40" s="32">
        <f t="shared" si="7"/>
        <v>-1.7081487</v>
      </c>
      <c r="K40" s="33">
        <f t="shared" si="8"/>
        <v>34.299924470000001</v>
      </c>
    </row>
    <row r="41" spans="1:11" x14ac:dyDescent="0.3">
      <c r="A41" s="78" t="str">
        <f>BTC[[#This Row],[Symbol]]</f>
        <v>EGLD</v>
      </c>
      <c r="B41" s="22" t="str">
        <f t="shared" si="0"/>
        <v>Elrond</v>
      </c>
      <c r="C41" s="77">
        <f t="shared" si="1"/>
        <v>1.9414108143630889E-3</v>
      </c>
      <c r="D41" s="73">
        <f t="shared" si="2"/>
        <v>72.866483496181417</v>
      </c>
      <c r="E41" s="74">
        <f>D41*conf!B$7</f>
        <v>5329.4546029107087</v>
      </c>
      <c r="F41" s="32">
        <f t="shared" si="3"/>
        <v>5.9531979599999998</v>
      </c>
      <c r="G41" s="33">
        <f t="shared" si="4"/>
        <v>6.6322871499999998</v>
      </c>
      <c r="H41" s="32">
        <f t="shared" si="5"/>
        <v>7.3293747099999997</v>
      </c>
      <c r="I41" s="33">
        <f t="shared" si="6"/>
        <v>11.359495519999999</v>
      </c>
      <c r="J41" s="32">
        <f t="shared" si="7"/>
        <v>7.3293747099999997</v>
      </c>
      <c r="K41" s="33">
        <f t="shared" si="8"/>
        <v>21.194744610000001</v>
      </c>
    </row>
    <row r="42" spans="1:11" x14ac:dyDescent="0.3">
      <c r="A42" s="78" t="str">
        <f>BTC[[#This Row],[Symbol]]</f>
        <v>MIOTA</v>
      </c>
      <c r="B42" s="22" t="str">
        <f t="shared" si="0"/>
        <v>IOTA</v>
      </c>
      <c r="C42" s="77">
        <f t="shared" si="1"/>
        <v>1.1500759621949699E-5</v>
      </c>
      <c r="D42" s="73">
        <f t="shared" si="2"/>
        <v>0.43165511646811</v>
      </c>
      <c r="E42" s="74">
        <f>D42*conf!B$7</f>
        <v>31.571255218477567</v>
      </c>
      <c r="F42" s="32">
        <f t="shared" si="3"/>
        <v>1.1319977299999999</v>
      </c>
      <c r="G42" s="33">
        <f t="shared" si="4"/>
        <v>1.7801862500000001</v>
      </c>
      <c r="H42" s="32">
        <f t="shared" si="5"/>
        <v>-6.69301558</v>
      </c>
      <c r="I42" s="33">
        <f t="shared" si="6"/>
        <v>-3.1894228199999999</v>
      </c>
      <c r="J42" s="32">
        <f t="shared" si="7"/>
        <v>-6.69301558</v>
      </c>
      <c r="K42" s="33">
        <f t="shared" si="8"/>
        <v>5.4933207299999998</v>
      </c>
    </row>
    <row r="43" spans="1:11" x14ac:dyDescent="0.3">
      <c r="A43" s="78" t="str">
        <f>BTC[[#This Row],[Symbol]]</f>
        <v>CEL</v>
      </c>
      <c r="B43" s="22" t="str">
        <f t="shared" si="0"/>
        <v>Celsius</v>
      </c>
      <c r="C43" s="77">
        <f t="shared" si="1"/>
        <v>1.3115274700395692E-4</v>
      </c>
      <c r="D43" s="73">
        <f t="shared" si="2"/>
        <v>4.9225230457871403</v>
      </c>
      <c r="E43" s="74">
        <f>D43*conf!B$7</f>
        <v>360.03333556887145</v>
      </c>
      <c r="F43" s="32">
        <f t="shared" si="3"/>
        <v>-0.44019150000000001</v>
      </c>
      <c r="G43" s="33">
        <f t="shared" si="4"/>
        <v>0.19792034</v>
      </c>
      <c r="H43" s="32">
        <f t="shared" si="5"/>
        <v>-3.944442</v>
      </c>
      <c r="I43" s="33">
        <f t="shared" si="6"/>
        <v>-0.33764279000000003</v>
      </c>
      <c r="J43" s="32">
        <f t="shared" si="7"/>
        <v>-3.944442</v>
      </c>
      <c r="K43" s="33">
        <f t="shared" si="8"/>
        <v>3.8534646600000002</v>
      </c>
    </row>
    <row r="44" spans="1:11" x14ac:dyDescent="0.3">
      <c r="A44" s="78" t="str">
        <f>BTC[[#This Row],[Symbol]]</f>
        <v>AVAX</v>
      </c>
      <c r="B44" s="22" t="str">
        <f t="shared" si="0"/>
        <v>Avalanche</v>
      </c>
      <c r="C44" s="77">
        <f t="shared" si="1"/>
        <v>4.0118629028528723E-4</v>
      </c>
      <c r="D44" s="73">
        <f t="shared" si="2"/>
        <v>15.05762406580469</v>
      </c>
      <c r="E44" s="74">
        <f>D44*conf!B$7</f>
        <v>1101.3146241729551</v>
      </c>
      <c r="F44" s="32">
        <f t="shared" si="3"/>
        <v>0.96058916000000005</v>
      </c>
      <c r="G44" s="33">
        <f t="shared" si="4"/>
        <v>1.6076790599999999</v>
      </c>
      <c r="H44" s="32">
        <f t="shared" si="5"/>
        <v>5.3513937800000004</v>
      </c>
      <c r="I44" s="33">
        <f t="shared" si="6"/>
        <v>9.3072432000000003</v>
      </c>
      <c r="J44" s="32">
        <f t="shared" si="7"/>
        <v>5.3513937800000004</v>
      </c>
      <c r="K44" s="33">
        <f t="shared" si="8"/>
        <v>20.15622299</v>
      </c>
    </row>
    <row r="45" spans="1:11" x14ac:dyDescent="0.3">
      <c r="A45" s="78" t="str">
        <f>BTC[[#This Row],[Symbol]]</f>
        <v>DASH</v>
      </c>
      <c r="B45" s="22" t="str">
        <f t="shared" si="0"/>
        <v>Dash</v>
      </c>
      <c r="C45" s="77">
        <f t="shared" si="1"/>
        <v>3.0454749117687966E-3</v>
      </c>
      <c r="D45" s="73">
        <f t="shared" si="2"/>
        <v>114.30504340176849</v>
      </c>
      <c r="E45" s="74">
        <f>D45*conf!B$7</f>
        <v>8360.2708744053471</v>
      </c>
      <c r="F45" s="32">
        <f t="shared" si="3"/>
        <v>1.4747617399999999</v>
      </c>
      <c r="G45" s="33">
        <f t="shared" si="4"/>
        <v>2.1251471500000001</v>
      </c>
      <c r="H45" s="32">
        <f t="shared" si="5"/>
        <v>-4.7471953500000001</v>
      </c>
      <c r="I45" s="33">
        <f t="shared" si="6"/>
        <v>-1.17053881</v>
      </c>
      <c r="J45" s="32">
        <f t="shared" si="7"/>
        <v>-4.7471953500000001</v>
      </c>
      <c r="K45" s="33">
        <f t="shared" si="8"/>
        <v>11.804078629999999</v>
      </c>
    </row>
    <row r="46" spans="1:11" x14ac:dyDescent="0.3">
      <c r="A46" s="78" t="str">
        <f>BTC[[#This Row],[Symbol]]</f>
        <v>FIL</v>
      </c>
      <c r="B46" s="22" t="str">
        <f t="shared" si="0"/>
        <v>Filecoin</v>
      </c>
      <c r="C46" s="77">
        <f t="shared" si="1"/>
        <v>6.1189652012591425E-4</v>
      </c>
      <c r="D46" s="73">
        <f t="shared" si="2"/>
        <v>22.966158092486559</v>
      </c>
      <c r="E46" s="74">
        <f>D46*conf!B$7</f>
        <v>1679.7448028844669</v>
      </c>
      <c r="F46" s="32">
        <f t="shared" si="3"/>
        <v>-0.59190036000000001</v>
      </c>
      <c r="G46" s="33">
        <f t="shared" si="4"/>
        <v>4.5239120000000001E-2</v>
      </c>
      <c r="H46" s="32">
        <f t="shared" si="5"/>
        <v>-3.4706852700000002</v>
      </c>
      <c r="I46" s="33">
        <f t="shared" si="6"/>
        <v>0.15390307</v>
      </c>
      <c r="J46" s="32">
        <f t="shared" si="7"/>
        <v>-3.4706852700000002</v>
      </c>
      <c r="K46" s="33">
        <f t="shared" si="8"/>
        <v>4.1762898000000002</v>
      </c>
    </row>
    <row r="47" spans="1:11" x14ac:dyDescent="0.3">
      <c r="A47" s="78" t="str">
        <f>BTC[[#This Row],[Symbol]]</f>
        <v>ZEC</v>
      </c>
      <c r="B47" s="22" t="str">
        <f t="shared" si="0"/>
        <v>Zcash</v>
      </c>
      <c r="C47" s="77">
        <f t="shared" si="1"/>
        <v>2.4730887360822451E-3</v>
      </c>
      <c r="D47" s="73">
        <f t="shared" si="2"/>
        <v>92.821817123465607</v>
      </c>
      <c r="E47" s="74">
        <f>D47*conf!B$7</f>
        <v>6788.9877044102741</v>
      </c>
      <c r="F47" s="32">
        <f t="shared" si="3"/>
        <v>-0.10885233</v>
      </c>
      <c r="G47" s="33">
        <f t="shared" si="4"/>
        <v>0.53138317000000002</v>
      </c>
      <c r="H47" s="32">
        <f t="shared" si="5"/>
        <v>-6.35430209</v>
      </c>
      <c r="I47" s="33">
        <f t="shared" si="6"/>
        <v>-2.83799095</v>
      </c>
      <c r="J47" s="32">
        <f t="shared" si="7"/>
        <v>-6.35430209</v>
      </c>
      <c r="K47" s="33">
        <f t="shared" si="8"/>
        <v>12.49967103</v>
      </c>
    </row>
    <row r="48" spans="1:11" x14ac:dyDescent="0.3">
      <c r="A48" s="78" t="str">
        <f>BTC[[#This Row],[Symbol]]</f>
        <v>GRT</v>
      </c>
      <c r="B48" s="22" t="str">
        <f t="shared" si="0"/>
        <v>The Graph</v>
      </c>
      <c r="C48" s="77">
        <f t="shared" si="1"/>
        <v>2.1624271327117392E-5</v>
      </c>
      <c r="D48" s="73">
        <f t="shared" si="2"/>
        <v>0.81161833349078005</v>
      </c>
      <c r="E48" s="74">
        <f>D48*conf!B$7</f>
        <v>59.361764911515657</v>
      </c>
      <c r="F48" s="32">
        <f t="shared" si="3"/>
        <v>1.42609425</v>
      </c>
      <c r="G48" s="33">
        <f t="shared" si="4"/>
        <v>2.0761677299999999</v>
      </c>
      <c r="H48" s="32">
        <f t="shared" si="5"/>
        <v>-1.8070840800000001</v>
      </c>
      <c r="I48" s="33">
        <f t="shared" si="6"/>
        <v>1.87997098</v>
      </c>
      <c r="J48" s="32">
        <f t="shared" si="7"/>
        <v>-1.8070840800000001</v>
      </c>
      <c r="K48" s="33">
        <f t="shared" si="8"/>
        <v>43.789034950000001</v>
      </c>
    </row>
    <row r="49" spans="1:11" x14ac:dyDescent="0.3">
      <c r="A49" s="78" t="str">
        <f>BTC[[#This Row],[Symbol]]</f>
        <v>REV</v>
      </c>
      <c r="B49" s="22" t="str">
        <f t="shared" si="0"/>
        <v>Revain</v>
      </c>
      <c r="C49" s="77">
        <f t="shared" si="1"/>
        <v>3.1049160507589968E-7</v>
      </c>
      <c r="D49" s="73">
        <f t="shared" si="2"/>
        <v>1.1653603271180001E-2</v>
      </c>
      <c r="E49" s="74">
        <f>D49*conf!B$7</f>
        <v>0.85234454325410525</v>
      </c>
      <c r="F49" s="32">
        <f t="shared" si="3"/>
        <v>-0.66449709999999995</v>
      </c>
      <c r="G49" s="33">
        <f t="shared" si="4"/>
        <v>-2.7822909999999999E-2</v>
      </c>
      <c r="H49" s="32">
        <f t="shared" si="5"/>
        <v>-3.7231037300000001</v>
      </c>
      <c r="I49" s="33">
        <f t="shared" si="6"/>
        <v>-0.10799346999999999</v>
      </c>
      <c r="J49" s="32">
        <f t="shared" si="7"/>
        <v>-3.7231037300000001</v>
      </c>
      <c r="K49" s="33">
        <f t="shared" si="8"/>
        <v>0.10629859</v>
      </c>
    </row>
    <row r="50" spans="1:11" x14ac:dyDescent="0.3">
      <c r="A50" s="78" t="str">
        <f>BTC[[#This Row],[Symbol]]</f>
        <v>YFI</v>
      </c>
      <c r="B50" s="22" t="str">
        <f t="shared" si="0"/>
        <v>yearn.finance</v>
      </c>
      <c r="C50" s="77">
        <f t="shared" si="1"/>
        <v>0.87358306341623215</v>
      </c>
      <c r="D50" s="73">
        <f t="shared" si="2"/>
        <v>32787.973262550055</v>
      </c>
      <c r="E50" s="74">
        <f>D50*conf!B$7</f>
        <v>2398112.3644229108</v>
      </c>
      <c r="F50" s="32">
        <f t="shared" si="3"/>
        <v>4.0632630000000003E-2</v>
      </c>
      <c r="G50" s="33">
        <f t="shared" si="4"/>
        <v>0.68182622999999998</v>
      </c>
      <c r="H50" s="32">
        <f t="shared" si="5"/>
        <v>-7.0058827600000004</v>
      </c>
      <c r="I50" s="33">
        <f t="shared" si="6"/>
        <v>-3.5140378800000001</v>
      </c>
      <c r="J50" s="32">
        <f t="shared" si="7"/>
        <v>-7.0058827600000004</v>
      </c>
      <c r="K50" s="33">
        <f t="shared" si="8"/>
        <v>11.96931191</v>
      </c>
    </row>
    <row r="51" spans="1:11" x14ac:dyDescent="0.3">
      <c r="A51" s="78" t="str">
        <f>BTC[[#This Row],[Symbol]]</f>
        <v>KSM</v>
      </c>
      <c r="B51" s="22" t="str">
        <f t="shared" si="0"/>
        <v>Kusama</v>
      </c>
      <c r="C51" s="77">
        <f t="shared" si="1"/>
        <v>3.0608014740683516E-3</v>
      </c>
      <c r="D51" s="73">
        <f t="shared" si="2"/>
        <v>114.88029140728663</v>
      </c>
      <c r="E51" s="74">
        <f>D51*conf!B$7</f>
        <v>8402.3445135289439</v>
      </c>
      <c r="F51" s="32">
        <f t="shared" si="3"/>
        <v>1.0845992200000001</v>
      </c>
      <c r="G51" s="33">
        <f t="shared" si="4"/>
        <v>1.73248395</v>
      </c>
      <c r="H51" s="32">
        <f t="shared" si="5"/>
        <v>-1.01207914</v>
      </c>
      <c r="I51" s="33">
        <f t="shared" si="6"/>
        <v>2.70482763</v>
      </c>
      <c r="J51" s="32">
        <f t="shared" si="7"/>
        <v>-1.01207914</v>
      </c>
      <c r="K51" s="33">
        <f t="shared" si="8"/>
        <v>2.2657209200000001</v>
      </c>
    </row>
    <row r="52" spans="1:11" x14ac:dyDescent="0.3">
      <c r="A52" s="78" t="str">
        <f>BTC[[#This Row],[Symbol]]</f>
        <v>DCR</v>
      </c>
      <c r="B52" s="22" t="str">
        <f t="shared" si="0"/>
        <v>Decred</v>
      </c>
      <c r="C52" s="77">
        <f t="shared" si="1"/>
        <v>2.0598100965785971E-3</v>
      </c>
      <c r="D52" s="73">
        <f t="shared" si="2"/>
        <v>77.310333957757422</v>
      </c>
      <c r="E52" s="74">
        <f>D52*conf!B$7</f>
        <v>5654.4778256703776</v>
      </c>
      <c r="F52" s="32">
        <f t="shared" si="3"/>
        <v>8.9056389999999999E-2</v>
      </c>
      <c r="G52" s="33">
        <f t="shared" si="4"/>
        <v>0.73056034999999997</v>
      </c>
      <c r="H52" s="32">
        <f t="shared" si="5"/>
        <v>8.4614526699999999</v>
      </c>
      <c r="I52" s="33">
        <f t="shared" si="6"/>
        <v>12.53408198</v>
      </c>
      <c r="J52" s="32">
        <f t="shared" si="7"/>
        <v>8.4614526699999999</v>
      </c>
      <c r="K52" s="33">
        <f t="shared" si="8"/>
        <v>33.844228899999997</v>
      </c>
    </row>
    <row r="53" spans="1:11" x14ac:dyDescent="0.3">
      <c r="A53" s="78" t="str">
        <f>BTC[[#This Row],[Symbol]]</f>
        <v>ALGO</v>
      </c>
      <c r="B53" s="22" t="str">
        <f t="shared" si="0"/>
        <v>Algorand</v>
      </c>
      <c r="C53" s="77">
        <f t="shared" si="1"/>
        <v>1.9307384157771132E-5</v>
      </c>
      <c r="D53" s="73">
        <f t="shared" si="2"/>
        <v>0.72465919046001004</v>
      </c>
      <c r="E53" s="74">
        <f>D53*conf!B$7</f>
        <v>53.001573190245132</v>
      </c>
      <c r="F53" s="32">
        <f t="shared" si="3"/>
        <v>4.6348886599999997</v>
      </c>
      <c r="G53" s="33">
        <f t="shared" si="4"/>
        <v>5.3055283700000002</v>
      </c>
      <c r="H53" s="32">
        <f t="shared" si="5"/>
        <v>2.8827892899999998</v>
      </c>
      <c r="I53" s="33">
        <f t="shared" si="6"/>
        <v>6.7459448499999999</v>
      </c>
      <c r="J53" s="32">
        <f t="shared" si="7"/>
        <v>2.8827892899999998</v>
      </c>
      <c r="K53" s="33">
        <f t="shared" si="8"/>
        <v>26.856697799999999</v>
      </c>
    </row>
    <row r="54" spans="1:11" x14ac:dyDescent="0.3">
      <c r="A54" s="78" t="str">
        <f>BTC[[#This Row],[Symbol]]</f>
        <v>ETC</v>
      </c>
      <c r="B54" s="22" t="str">
        <f t="shared" si="0"/>
        <v>Ethereum Classic</v>
      </c>
      <c r="C54" s="77">
        <f t="shared" si="1"/>
        <v>2.0670631879970907E-4</v>
      </c>
      <c r="D54" s="73">
        <f t="shared" si="2"/>
        <v>7.7582562412565599</v>
      </c>
      <c r="E54" s="74">
        <f>D54*conf!B$7</f>
        <v>567.43886148550484</v>
      </c>
      <c r="F54" s="32">
        <f t="shared" si="3"/>
        <v>0.21067916</v>
      </c>
      <c r="G54" s="33">
        <f t="shared" si="4"/>
        <v>0.85296263999999999</v>
      </c>
      <c r="H54" s="32">
        <f t="shared" si="5"/>
        <v>-3.7597307899999999</v>
      </c>
      <c r="I54" s="33">
        <f t="shared" si="6"/>
        <v>-0.14599585000000001</v>
      </c>
      <c r="J54" s="32">
        <f t="shared" si="7"/>
        <v>-3.7597307899999999</v>
      </c>
      <c r="K54" s="33">
        <f t="shared" si="8"/>
        <v>6.3751168600000003</v>
      </c>
    </row>
    <row r="55" spans="1:11" x14ac:dyDescent="0.3">
      <c r="A55" s="78" t="str">
        <f>BTC[[#This Row],[Symbol]]</f>
        <v>CHSB</v>
      </c>
      <c r="B55" s="22" t="str">
        <f t="shared" si="0"/>
        <v>SwissBorg</v>
      </c>
      <c r="C55" s="77">
        <f t="shared" si="1"/>
        <v>2.5160829314924465E-5</v>
      </c>
      <c r="D55" s="73">
        <f t="shared" si="2"/>
        <v>0.94435507439348998</v>
      </c>
      <c r="E55" s="74">
        <f>D55*conf!B$7</f>
        <v>69.070130141139856</v>
      </c>
      <c r="F55" s="32">
        <f t="shared" si="3"/>
        <v>-0.43654444999999997</v>
      </c>
      <c r="G55" s="33">
        <f t="shared" si="4"/>
        <v>0.20159076000000001</v>
      </c>
      <c r="H55" s="32">
        <f t="shared" si="5"/>
        <v>29.20968688</v>
      </c>
      <c r="I55" s="33">
        <f t="shared" si="6"/>
        <v>34.061393600000002</v>
      </c>
      <c r="J55" s="32">
        <f t="shared" si="7"/>
        <v>29.20968688</v>
      </c>
      <c r="K55" s="33">
        <f t="shared" si="8"/>
        <v>74.035892349999997</v>
      </c>
    </row>
    <row r="56" spans="1:11" x14ac:dyDescent="0.3">
      <c r="A56" s="78" t="str">
        <f>BTC[[#This Row],[Symbol]]</f>
        <v>ZIL</v>
      </c>
      <c r="B56" s="22" t="str">
        <f t="shared" si="0"/>
        <v>Zilliqa</v>
      </c>
      <c r="C56" s="77">
        <f t="shared" si="1"/>
        <v>2.0480722899253023E-6</v>
      </c>
      <c r="D56" s="73">
        <f t="shared" si="2"/>
        <v>7.6869781814719998E-2</v>
      </c>
      <c r="E56" s="74">
        <f>D56*conf!B$7</f>
        <v>5.622255841928621</v>
      </c>
      <c r="F56" s="32">
        <f t="shared" si="3"/>
        <v>2.6459646000000001</v>
      </c>
      <c r="G56" s="33">
        <f t="shared" si="4"/>
        <v>3.3038566299999998</v>
      </c>
      <c r="H56" s="32">
        <f t="shared" si="5"/>
        <v>-5.1929686799999999</v>
      </c>
      <c r="I56" s="33">
        <f t="shared" si="6"/>
        <v>-1.6330505200000001</v>
      </c>
      <c r="J56" s="32">
        <f t="shared" si="7"/>
        <v>-5.1929686799999999</v>
      </c>
      <c r="K56" s="33">
        <f t="shared" si="8"/>
        <v>14.857251570000001</v>
      </c>
    </row>
    <row r="57" spans="1:11" x14ac:dyDescent="0.3">
      <c r="A57" s="78" t="str">
        <f>BTC[[#This Row],[Symbol]]</f>
        <v>WAVES</v>
      </c>
      <c r="B57" s="22" t="str">
        <f t="shared" si="0"/>
        <v>Waves</v>
      </c>
      <c r="C57" s="77">
        <f t="shared" si="1"/>
        <v>1.9609722283645161E-4</v>
      </c>
      <c r="D57" s="73">
        <f t="shared" si="2"/>
        <v>7.3600677124831098</v>
      </c>
      <c r="E57" s="74">
        <f>D57*conf!B$7</f>
        <v>538.31535249101466</v>
      </c>
      <c r="F57" s="32">
        <f t="shared" si="3"/>
        <v>4.9779270000000002</v>
      </c>
      <c r="G57" s="33">
        <f t="shared" si="4"/>
        <v>5.6507653600000003</v>
      </c>
      <c r="H57" s="32">
        <f t="shared" si="5"/>
        <v>2.5864057200000001</v>
      </c>
      <c r="I57" s="33">
        <f t="shared" si="6"/>
        <v>6.4384323400000003</v>
      </c>
      <c r="J57" s="32">
        <f t="shared" si="7"/>
        <v>2.5864057200000001</v>
      </c>
      <c r="K57" s="33">
        <f t="shared" si="8"/>
        <v>12.95930662</v>
      </c>
    </row>
    <row r="58" spans="1:11" x14ac:dyDescent="0.3">
      <c r="A58" s="78" t="str">
        <f>BTC[[#This Row],[Symbol]]</f>
        <v>REN</v>
      </c>
      <c r="B58" s="22" t="str">
        <f t="shared" si="0"/>
        <v>Ren</v>
      </c>
      <c r="C58" s="77">
        <f t="shared" si="1"/>
        <v>1.9249485856521348E-5</v>
      </c>
      <c r="D58" s="73">
        <f t="shared" si="2"/>
        <v>0.72248610809059999</v>
      </c>
      <c r="E58" s="74">
        <f>D58*conf!B$7</f>
        <v>52.842633945746485</v>
      </c>
      <c r="F58" s="32">
        <f t="shared" si="3"/>
        <v>4.1938461499999997</v>
      </c>
      <c r="G58" s="33">
        <f t="shared" si="4"/>
        <v>4.86165907</v>
      </c>
      <c r="H58" s="32">
        <f t="shared" si="5"/>
        <v>1.96520424</v>
      </c>
      <c r="I58" s="33">
        <f t="shared" si="6"/>
        <v>5.7939053100000004</v>
      </c>
      <c r="J58" s="32">
        <f t="shared" si="7"/>
        <v>1.96520424</v>
      </c>
      <c r="K58" s="33">
        <f t="shared" si="8"/>
        <v>21.98264292</v>
      </c>
    </row>
    <row r="59" spans="1:11" x14ac:dyDescent="0.3">
      <c r="A59" s="78" t="str">
        <f>BTC[[#This Row],[Symbol]]</f>
        <v>NEXO</v>
      </c>
      <c r="B59" s="22" t="str">
        <f t="shared" si="0"/>
        <v>Nexo</v>
      </c>
      <c r="C59" s="77">
        <f t="shared" si="1"/>
        <v>3.3287904309823274E-5</v>
      </c>
      <c r="D59" s="73">
        <f t="shared" si="2"/>
        <v>1.24938653481744</v>
      </c>
      <c r="E59" s="74">
        <f>D59*conf!B$7</f>
        <v>91.380131156547563</v>
      </c>
      <c r="F59" s="32">
        <f t="shared" si="3"/>
        <v>0.11386054</v>
      </c>
      <c r="G59" s="33">
        <f t="shared" si="4"/>
        <v>0.75552348000000003</v>
      </c>
      <c r="H59" s="32">
        <f t="shared" si="5"/>
        <v>21.025103699999999</v>
      </c>
      <c r="I59" s="33">
        <f t="shared" si="6"/>
        <v>25.569486730000001</v>
      </c>
      <c r="J59" s="32">
        <f t="shared" si="7"/>
        <v>21.025103699999999</v>
      </c>
      <c r="K59" s="33">
        <f t="shared" si="8"/>
        <v>68.043063959999998</v>
      </c>
    </row>
    <row r="60" spans="1:11" x14ac:dyDescent="0.3">
      <c r="A60" s="78" t="str">
        <f>BTC[[#This Row],[Symbol]]</f>
        <v>NEAR</v>
      </c>
      <c r="B60" s="22" t="str">
        <f t="shared" si="0"/>
        <v>NEAR Protocol</v>
      </c>
      <c r="C60" s="77">
        <f t="shared" si="1"/>
        <v>6.6544224925955904E-5</v>
      </c>
      <c r="D60" s="73">
        <f t="shared" si="2"/>
        <v>2.4975876468083298</v>
      </c>
      <c r="E60" s="74">
        <f>D60*conf!B$7</f>
        <v>182.67356048756125</v>
      </c>
      <c r="F60" s="32">
        <f t="shared" si="3"/>
        <v>0.50016855999999998</v>
      </c>
      <c r="G60" s="33">
        <f t="shared" si="4"/>
        <v>1.1443074799999999</v>
      </c>
      <c r="H60" s="32">
        <f t="shared" si="5"/>
        <v>-8.1134291199999993</v>
      </c>
      <c r="I60" s="33">
        <f t="shared" si="6"/>
        <v>-4.66317161</v>
      </c>
      <c r="J60" s="32">
        <f t="shared" si="7"/>
        <v>-8.1134291199999993</v>
      </c>
      <c r="K60" s="33">
        <f t="shared" si="8"/>
        <v>11.940909680000001</v>
      </c>
    </row>
    <row r="61" spans="1:11" x14ac:dyDescent="0.3">
      <c r="A61" s="78" t="str">
        <f>BTC[[#This Row],[Symbol]]</f>
        <v>LRC</v>
      </c>
      <c r="B61" s="22" t="str">
        <f t="shared" si="0"/>
        <v>Loopring</v>
      </c>
      <c r="C61" s="77">
        <f t="shared" si="1"/>
        <v>1.4628136019002274E-5</v>
      </c>
      <c r="D61" s="73">
        <f t="shared" si="2"/>
        <v>0.54903414770470005</v>
      </c>
      <c r="E61" s="74">
        <f>D61*conf!B$7</f>
        <v>40.156357563121759</v>
      </c>
      <c r="F61" s="32">
        <f t="shared" si="3"/>
        <v>0.83255442000000002</v>
      </c>
      <c r="G61" s="33">
        <f t="shared" si="4"/>
        <v>1.4788237099999999</v>
      </c>
      <c r="H61" s="32">
        <f t="shared" si="5"/>
        <v>-2.9431739600000002</v>
      </c>
      <c r="I61" s="33">
        <f t="shared" si="6"/>
        <v>0.70122194999999998</v>
      </c>
      <c r="J61" s="32">
        <f t="shared" si="7"/>
        <v>-2.9431739600000002</v>
      </c>
      <c r="K61" s="33">
        <f t="shared" si="8"/>
        <v>29.473990329999999</v>
      </c>
    </row>
    <row r="62" spans="1:11" x14ac:dyDescent="0.3">
      <c r="A62" s="78" t="str">
        <f>BTC[[#This Row],[Symbol]]</f>
        <v>HBAR</v>
      </c>
      <c r="B62" s="22" t="str">
        <f t="shared" si="0"/>
        <v>Hedera Hashgraph</v>
      </c>
      <c r="C62" s="77">
        <f t="shared" si="1"/>
        <v>2.4182008696798601E-6</v>
      </c>
      <c r="D62" s="73">
        <f t="shared" si="2"/>
        <v>9.0761724647539996E-2</v>
      </c>
      <c r="E62" s="74">
        <f>D62*conf!B$7</f>
        <v>6.638312540721075</v>
      </c>
      <c r="F62" s="32">
        <f t="shared" si="3"/>
        <v>0.70662796000000005</v>
      </c>
      <c r="G62" s="33">
        <f t="shared" si="4"/>
        <v>1.3520901400000001</v>
      </c>
      <c r="H62" s="32">
        <f t="shared" si="5"/>
        <v>-3.1372225600000001</v>
      </c>
      <c r="I62" s="33">
        <f t="shared" si="6"/>
        <v>0.49988700000000003</v>
      </c>
      <c r="J62" s="32">
        <f t="shared" si="7"/>
        <v>-3.1372225600000001</v>
      </c>
      <c r="K62" s="33">
        <f t="shared" si="8"/>
        <v>4.0256222199999998</v>
      </c>
    </row>
    <row r="63" spans="1:11" x14ac:dyDescent="0.3">
      <c r="A63" s="78" t="str">
        <f>BTC[[#This Row],[Symbol]]</f>
        <v>RUNE</v>
      </c>
      <c r="B63" s="22" t="str">
        <f t="shared" si="0"/>
        <v>THORChain</v>
      </c>
      <c r="C63" s="77">
        <f t="shared" si="1"/>
        <v>1.0541506523246386E-4</v>
      </c>
      <c r="D63" s="73">
        <f t="shared" si="2"/>
        <v>3.9565171133190402</v>
      </c>
      <c r="E63" s="74">
        <f>D63*conf!B$7</f>
        <v>289.3796616681546</v>
      </c>
      <c r="F63" s="32">
        <f t="shared" si="3"/>
        <v>1.76042952</v>
      </c>
      <c r="G63" s="33">
        <f t="shared" si="4"/>
        <v>2.41264587</v>
      </c>
      <c r="H63" s="32">
        <f t="shared" si="5"/>
        <v>-0.68485850000000004</v>
      </c>
      <c r="I63" s="33">
        <f t="shared" si="6"/>
        <v>3.04433511</v>
      </c>
      <c r="J63" s="32">
        <f t="shared" si="7"/>
        <v>-0.68485850000000004</v>
      </c>
      <c r="K63" s="33">
        <f t="shared" si="8"/>
        <v>38.109839110000003</v>
      </c>
    </row>
    <row r="64" spans="1:11" x14ac:dyDescent="0.3">
      <c r="A64" s="78" t="str">
        <f>BTC[[#This Row],[Symbol]]</f>
        <v>CRV</v>
      </c>
      <c r="B64" s="22" t="str">
        <f t="shared" si="0"/>
        <v>Curve DAO Token</v>
      </c>
      <c r="C64" s="77">
        <f t="shared" si="1"/>
        <v>7.7831916860864541E-5</v>
      </c>
      <c r="D64" s="73">
        <f t="shared" si="2"/>
        <v>2.9212457474019602</v>
      </c>
      <c r="E64" s="74">
        <f>D64*conf!B$7</f>
        <v>213.65991396497938</v>
      </c>
      <c r="F64" s="32">
        <f t="shared" si="3"/>
        <v>4.7660833900000004</v>
      </c>
      <c r="G64" s="33">
        <f t="shared" si="4"/>
        <v>5.4375639700000002</v>
      </c>
      <c r="H64" s="32">
        <f t="shared" si="5"/>
        <v>9.1227155399999997</v>
      </c>
      <c r="I64" s="33">
        <f t="shared" si="6"/>
        <v>13.22017468</v>
      </c>
      <c r="J64" s="32">
        <f t="shared" si="7"/>
        <v>9.1227155399999997</v>
      </c>
      <c r="K64" s="33">
        <f t="shared" si="8"/>
        <v>42.195979180000002</v>
      </c>
    </row>
    <row r="65" spans="1:11" x14ac:dyDescent="0.3">
      <c r="A65" s="78" t="str">
        <f>BTC[[#This Row],[Symbol]]</f>
        <v>RENBTC</v>
      </c>
      <c r="B65" s="22" t="str">
        <f t="shared" si="0"/>
        <v>renBTC</v>
      </c>
      <c r="C65" s="77">
        <f t="shared" si="1"/>
        <v>1.0008079955739311</v>
      </c>
      <c r="D65" s="73">
        <f t="shared" si="2"/>
        <v>37563.074622234752</v>
      </c>
      <c r="E65" s="74">
        <f>D65*conf!B$7</f>
        <v>2747363.2778702499</v>
      </c>
      <c r="F65" s="32">
        <f t="shared" si="3"/>
        <v>-0.41029383000000003</v>
      </c>
      <c r="G65" s="33">
        <f t="shared" si="4"/>
        <v>0.22800962999999999</v>
      </c>
      <c r="H65" s="32">
        <f t="shared" si="5"/>
        <v>-1.5606790000000001E-2</v>
      </c>
      <c r="I65" s="33">
        <f t="shared" si="6"/>
        <v>3.7387166199999999</v>
      </c>
      <c r="J65" s="32">
        <f t="shared" si="7"/>
        <v>-1.5606790000000001E-2</v>
      </c>
      <c r="K65" s="33">
        <f t="shared" si="8"/>
        <v>19.163511039999999</v>
      </c>
    </row>
    <row r="66" spans="1:11" x14ac:dyDescent="0.3">
      <c r="A66" s="78" t="str">
        <f>BTC[[#This Row],[Symbol]]</f>
        <v>OMG</v>
      </c>
      <c r="B66" s="22" t="str">
        <f t="shared" ref="B66:B129" si="9">VLOOKUP(A66,BTCTABLE,2,FALSE)</f>
        <v>OMG Network</v>
      </c>
      <c r="C66" s="77">
        <f t="shared" ref="C66:C129" si="10">VLOOKUP(A66,BTCTABLE,3,FALSE)</f>
        <v>1.1703423164558769E-4</v>
      </c>
      <c r="D66" s="73">
        <f t="shared" ref="D66:D129" si="11">VLOOKUP(A66,USDTABLE,3,FALSE)</f>
        <v>4.39261636208058</v>
      </c>
      <c r="E66" s="74">
        <f>D66*conf!B$7</f>
        <v>321.27596072257364</v>
      </c>
      <c r="F66" s="32">
        <f t="shared" ref="F66:F129" si="12">VLOOKUP(A66,BTCTABLE,5,FALSE)</f>
        <v>1.1773068</v>
      </c>
      <c r="G66" s="33">
        <f t="shared" ref="G66:G129" si="13">VLOOKUP(A66,USDTABLE,5,FALSE)</f>
        <v>1.8257857200000001</v>
      </c>
      <c r="H66" s="32">
        <f t="shared" ref="H66:H129" si="14">VLOOKUP(A66,BTCTABLE,6,FALSE)</f>
        <v>-6.2612851300000001</v>
      </c>
      <c r="I66" s="33">
        <f t="shared" ref="I66:I129" si="15">VLOOKUP(A66,USDTABLE,6,FALSE)</f>
        <v>-2.7414812899999998</v>
      </c>
      <c r="J66" s="32">
        <f t="shared" ref="J66:J129" si="16">VLOOKUP(A66,BTCTABLE,6,FALSE)</f>
        <v>-6.2612851300000001</v>
      </c>
      <c r="K66" s="33">
        <f t="shared" ref="K66:K129" si="17">VLOOKUP(A66,USDTABLE,7,FALSE)</f>
        <v>31.78812422</v>
      </c>
    </row>
    <row r="67" spans="1:11" x14ac:dyDescent="0.3">
      <c r="A67" s="78" t="str">
        <f>BTC[[#This Row],[Symbol]]</f>
        <v>ZRX</v>
      </c>
      <c r="B67" s="22" t="str">
        <f t="shared" si="9"/>
        <v>0x</v>
      </c>
      <c r="C67" s="77">
        <f t="shared" si="10"/>
        <v>2.1886837742545985E-5</v>
      </c>
      <c r="D67" s="73">
        <f t="shared" si="11"/>
        <v>0.82147317268037001</v>
      </c>
      <c r="E67" s="74">
        <f>D67*conf!B$7</f>
        <v>60.082547849842264</v>
      </c>
      <c r="F67" s="32">
        <f t="shared" si="12"/>
        <v>6.5587502899999999</v>
      </c>
      <c r="G67" s="33">
        <f t="shared" si="13"/>
        <v>7.2417206700000003</v>
      </c>
      <c r="H67" s="32">
        <f t="shared" si="14"/>
        <v>12.95662911</v>
      </c>
      <c r="I67" s="33">
        <f t="shared" si="15"/>
        <v>17.198048230000001</v>
      </c>
      <c r="J67" s="32">
        <f t="shared" si="16"/>
        <v>12.95662911</v>
      </c>
      <c r="K67" s="33">
        <f t="shared" si="17"/>
        <v>37.125782829999999</v>
      </c>
    </row>
    <row r="68" spans="1:11" x14ac:dyDescent="0.3">
      <c r="A68" s="78" t="str">
        <f>BTC[[#This Row],[Symbol]]</f>
        <v>1INCH</v>
      </c>
      <c r="B68" s="22" t="str">
        <f t="shared" si="9"/>
        <v>1inch</v>
      </c>
      <c r="C68" s="77">
        <f t="shared" si="10"/>
        <v>1.3803953933957648E-4</v>
      </c>
      <c r="D68" s="73">
        <f t="shared" si="11"/>
        <v>5.1810032893051403</v>
      </c>
      <c r="E68" s="74">
        <f>D68*conf!B$7</f>
        <v>378.93858057977798</v>
      </c>
      <c r="F68" s="32">
        <f t="shared" si="12"/>
        <v>7.1345833000000001</v>
      </c>
      <c r="G68" s="33">
        <f t="shared" si="13"/>
        <v>7.8212443800000004</v>
      </c>
      <c r="H68" s="32">
        <f t="shared" si="14"/>
        <v>3.07916072</v>
      </c>
      <c r="I68" s="33">
        <f t="shared" si="15"/>
        <v>6.9496898500000004</v>
      </c>
      <c r="J68" s="32">
        <f t="shared" si="16"/>
        <v>3.07916072</v>
      </c>
      <c r="K68" s="33">
        <f t="shared" si="17"/>
        <v>59.681844210000001</v>
      </c>
    </row>
    <row r="69" spans="1:11" x14ac:dyDescent="0.3">
      <c r="A69" s="78" t="str">
        <f>BTC[[#This Row],[Symbol]]</f>
        <v>VGX</v>
      </c>
      <c r="B69" s="22" t="str">
        <f t="shared" si="9"/>
        <v>Voyager Token</v>
      </c>
      <c r="C69" s="77">
        <f t="shared" si="10"/>
        <v>6.5719116061890457E-5</v>
      </c>
      <c r="D69" s="73">
        <f t="shared" si="11"/>
        <v>2.4666190434703998</v>
      </c>
      <c r="E69" s="74">
        <f>D69*conf!B$7</f>
        <v>180.40851683942503</v>
      </c>
      <c r="F69" s="32">
        <f t="shared" si="12"/>
        <v>5.2319308900000001</v>
      </c>
      <c r="G69" s="33">
        <f t="shared" si="13"/>
        <v>5.9063972400000004</v>
      </c>
      <c r="H69" s="32">
        <f t="shared" si="14"/>
        <v>-8.6826374699999995</v>
      </c>
      <c r="I69" s="33">
        <f t="shared" si="15"/>
        <v>-5.2537532100000002</v>
      </c>
      <c r="J69" s="32">
        <f t="shared" si="16"/>
        <v>-8.6826374699999995</v>
      </c>
      <c r="K69" s="33">
        <f t="shared" si="17"/>
        <v>137.51974177</v>
      </c>
    </row>
    <row r="70" spans="1:11" x14ac:dyDescent="0.3">
      <c r="A70" s="78" t="str">
        <f>BTC[[#This Row],[Symbol]]</f>
        <v>CELO</v>
      </c>
      <c r="B70" s="22" t="str">
        <f t="shared" si="9"/>
        <v>Celo</v>
      </c>
      <c r="C70" s="77">
        <f t="shared" si="10"/>
        <v>7.8640893723127628E-5</v>
      </c>
      <c r="D70" s="73">
        <f t="shared" si="11"/>
        <v>2.9516088723762199</v>
      </c>
      <c r="E70" s="74">
        <f>D70*conf!B$7</f>
        <v>215.88067292559674</v>
      </c>
      <c r="F70" s="32">
        <f t="shared" si="12"/>
        <v>-1.4928467400000001</v>
      </c>
      <c r="G70" s="33">
        <f t="shared" si="13"/>
        <v>-0.86148172000000001</v>
      </c>
      <c r="H70" s="32">
        <f t="shared" si="14"/>
        <v>-3.4165444100000002</v>
      </c>
      <c r="I70" s="33">
        <f t="shared" si="15"/>
        <v>0.21007687</v>
      </c>
      <c r="J70" s="32">
        <f t="shared" si="16"/>
        <v>-3.4165444100000002</v>
      </c>
      <c r="K70" s="33">
        <f t="shared" si="17"/>
        <v>-0.13376210999999999</v>
      </c>
    </row>
    <row r="71" spans="1:11" x14ac:dyDescent="0.3">
      <c r="A71" s="78" t="str">
        <f>BTC[[#This Row],[Symbol]]</f>
        <v>ONT</v>
      </c>
      <c r="B71" s="22" t="str">
        <f t="shared" si="9"/>
        <v>Ontology</v>
      </c>
      <c r="C71" s="77">
        <f t="shared" si="10"/>
        <v>1.6165015510682218E-5</v>
      </c>
      <c r="D71" s="73">
        <f t="shared" si="11"/>
        <v>0.60671745887593997</v>
      </c>
      <c r="E71" s="74">
        <f>D71*conf!B$7</f>
        <v>44.37531494218625</v>
      </c>
      <c r="F71" s="32">
        <f t="shared" si="12"/>
        <v>1.13790791</v>
      </c>
      <c r="G71" s="33">
        <f t="shared" si="13"/>
        <v>1.78613431</v>
      </c>
      <c r="H71" s="32">
        <f t="shared" si="14"/>
        <v>-5.3917213999999998</v>
      </c>
      <c r="I71" s="33">
        <f t="shared" si="15"/>
        <v>-1.83926623</v>
      </c>
      <c r="J71" s="32">
        <f t="shared" si="16"/>
        <v>-5.3917213999999998</v>
      </c>
      <c r="K71" s="33">
        <f t="shared" si="17"/>
        <v>6.44063724</v>
      </c>
    </row>
    <row r="72" spans="1:11" x14ac:dyDescent="0.3">
      <c r="A72" s="78" t="str">
        <f>BTC[[#This Row],[Symbol]]</f>
        <v>HUSD</v>
      </c>
      <c r="B72" s="22" t="str">
        <f t="shared" si="9"/>
        <v>HUSD</v>
      </c>
      <c r="C72" s="77">
        <f t="shared" si="10"/>
        <v>2.6624168931537695E-5</v>
      </c>
      <c r="D72" s="73">
        <f t="shared" si="11"/>
        <v>0.99927823194179999</v>
      </c>
      <c r="E72" s="74">
        <f>D72*conf!B$7</f>
        <v>73.087209884223256</v>
      </c>
      <c r="F72" s="32">
        <f t="shared" si="12"/>
        <v>-0.80469586000000004</v>
      </c>
      <c r="G72" s="33">
        <f t="shared" si="13"/>
        <v>-0.16892024999999999</v>
      </c>
      <c r="H72" s="32">
        <f t="shared" si="14"/>
        <v>-3.6112025000000001</v>
      </c>
      <c r="I72" s="33">
        <f t="shared" si="15"/>
        <v>8.1095500000000001E-3</v>
      </c>
      <c r="J72" s="32">
        <f t="shared" si="16"/>
        <v>-3.6112025000000001</v>
      </c>
      <c r="K72" s="33">
        <f t="shared" si="17"/>
        <v>-0.24184874000000001</v>
      </c>
    </row>
    <row r="73" spans="1:11" x14ac:dyDescent="0.3">
      <c r="A73" s="78" t="str">
        <f>BTC[[#This Row],[Symbol]]</f>
        <v>HEDG</v>
      </c>
      <c r="B73" s="22" t="str">
        <f t="shared" si="9"/>
        <v>HedgeTrade</v>
      </c>
      <c r="C73" s="77">
        <f t="shared" si="10"/>
        <v>3.6503135358522438E-5</v>
      </c>
      <c r="D73" s="73">
        <f t="shared" si="11"/>
        <v>1.3700629925837</v>
      </c>
      <c r="E73" s="74">
        <f>D73*conf!B$7</f>
        <v>100.20640727757181</v>
      </c>
      <c r="F73" s="32">
        <f t="shared" si="12"/>
        <v>-1.12039362</v>
      </c>
      <c r="G73" s="33">
        <f t="shared" si="13"/>
        <v>-0.48664141999999999</v>
      </c>
      <c r="H73" s="32">
        <f t="shared" si="14"/>
        <v>-19.544302649999999</v>
      </c>
      <c r="I73" s="33">
        <f t="shared" si="15"/>
        <v>-16.523264080000001</v>
      </c>
      <c r="J73" s="32">
        <f t="shared" si="16"/>
        <v>-19.544302649999999</v>
      </c>
      <c r="K73" s="33">
        <f t="shared" si="17"/>
        <v>-13.02460832</v>
      </c>
    </row>
    <row r="74" spans="1:11" x14ac:dyDescent="0.3">
      <c r="A74" s="78" t="str">
        <f>BTC[[#This Row],[Symbol]]</f>
        <v>NANO</v>
      </c>
      <c r="B74" s="22" t="str">
        <f t="shared" si="9"/>
        <v>Nano</v>
      </c>
      <c r="C74" s="77">
        <f t="shared" si="10"/>
        <v>9.3213524536174536E-5</v>
      </c>
      <c r="D74" s="73">
        <f t="shared" si="11"/>
        <v>3.4985597571549198</v>
      </c>
      <c r="E74" s="74">
        <f>D74*conf!B$7</f>
        <v>255.88466063831083</v>
      </c>
      <c r="F74" s="32">
        <f t="shared" si="12"/>
        <v>-0.95971245999999999</v>
      </c>
      <c r="G74" s="33">
        <f t="shared" si="13"/>
        <v>-0.32493041</v>
      </c>
      <c r="H74" s="32">
        <f t="shared" si="14"/>
        <v>-6.7280967</v>
      </c>
      <c r="I74" s="33">
        <f t="shared" si="15"/>
        <v>-3.2258212099999999</v>
      </c>
      <c r="J74" s="32">
        <f t="shared" si="16"/>
        <v>-6.7280967</v>
      </c>
      <c r="K74" s="33">
        <f t="shared" si="17"/>
        <v>10.776729120000001</v>
      </c>
    </row>
    <row r="75" spans="1:11" x14ac:dyDescent="0.3">
      <c r="A75" s="78" t="str">
        <f>BTC[[#This Row],[Symbol]]</f>
        <v>BAT</v>
      </c>
      <c r="B75" s="22" t="str">
        <f t="shared" si="9"/>
        <v>Basic Attention Token</v>
      </c>
      <c r="C75" s="77">
        <f t="shared" si="10"/>
        <v>8.315953317412874E-6</v>
      </c>
      <c r="D75" s="73">
        <f t="shared" si="11"/>
        <v>0.31212058296743</v>
      </c>
      <c r="E75" s="74">
        <f>D75*conf!B$7</f>
        <v>22.828499438237831</v>
      </c>
      <c r="F75" s="32">
        <f t="shared" si="12"/>
        <v>0.86226835999999996</v>
      </c>
      <c r="G75" s="33">
        <f t="shared" si="13"/>
        <v>1.50872809</v>
      </c>
      <c r="H75" s="32">
        <f t="shared" si="14"/>
        <v>-5.9358581800000003</v>
      </c>
      <c r="I75" s="33">
        <f t="shared" si="15"/>
        <v>-2.40383485</v>
      </c>
      <c r="J75" s="32">
        <f t="shared" si="16"/>
        <v>-5.9358581800000003</v>
      </c>
      <c r="K75" s="33">
        <f t="shared" si="17"/>
        <v>-0.94777195999999997</v>
      </c>
    </row>
    <row r="76" spans="1:11" x14ac:dyDescent="0.3">
      <c r="A76" s="78" t="str">
        <f>BTC[[#This Row],[Symbol]]</f>
        <v>ICX</v>
      </c>
      <c r="B76" s="22" t="str">
        <f t="shared" si="9"/>
        <v>ICON</v>
      </c>
      <c r="C76" s="77">
        <f t="shared" si="10"/>
        <v>2.0229689008041965E-5</v>
      </c>
      <c r="D76" s="73">
        <f t="shared" si="11"/>
        <v>0.75927582628665002</v>
      </c>
      <c r="E76" s="74">
        <f>D76*conf!B$7</f>
        <v>55.533433934605583</v>
      </c>
      <c r="F76" s="32">
        <f t="shared" si="12"/>
        <v>-0.15933062000000001</v>
      </c>
      <c r="G76" s="33">
        <f t="shared" si="13"/>
        <v>0.48058135000000002</v>
      </c>
      <c r="H76" s="32">
        <f t="shared" si="14"/>
        <v>-8.5903348699999995</v>
      </c>
      <c r="I76" s="33">
        <f t="shared" si="15"/>
        <v>-5.1579847299999999</v>
      </c>
      <c r="J76" s="32">
        <f t="shared" si="16"/>
        <v>-8.5903348699999995</v>
      </c>
      <c r="K76" s="33">
        <f t="shared" si="17"/>
        <v>-10.23105541</v>
      </c>
    </row>
    <row r="77" spans="1:11" x14ac:dyDescent="0.3">
      <c r="A77" s="78" t="str">
        <f>BTC[[#This Row],[Symbol]]</f>
        <v>DGB</v>
      </c>
      <c r="B77" s="22" t="str">
        <f t="shared" si="9"/>
        <v>DigiByte</v>
      </c>
      <c r="C77" s="77">
        <f t="shared" si="10"/>
        <v>8.3344692578045066E-7</v>
      </c>
      <c r="D77" s="73">
        <f t="shared" si="11"/>
        <v>3.1281553709819998E-2</v>
      </c>
      <c r="E77" s="74">
        <f>D77*conf!B$7</f>
        <v>2.2879328383362347</v>
      </c>
      <c r="F77" s="32">
        <f t="shared" si="12"/>
        <v>-0.64003779999999999</v>
      </c>
      <c r="G77" s="33">
        <f t="shared" si="13"/>
        <v>-3.2068399999999999E-3</v>
      </c>
      <c r="H77" s="32">
        <f t="shared" si="14"/>
        <v>-5.35219281</v>
      </c>
      <c r="I77" s="33">
        <f t="shared" si="15"/>
        <v>-1.7982533700000001</v>
      </c>
      <c r="J77" s="32">
        <f t="shared" si="16"/>
        <v>-5.35219281</v>
      </c>
      <c r="K77" s="33">
        <f t="shared" si="17"/>
        <v>31.535182519999999</v>
      </c>
    </row>
    <row r="78" spans="1:11" x14ac:dyDescent="0.3">
      <c r="A78" s="78" t="str">
        <f>BTC[[#This Row],[Symbol]]</f>
        <v>QNT</v>
      </c>
      <c r="B78" s="22" t="str">
        <f t="shared" si="9"/>
        <v>Quant</v>
      </c>
      <c r="C78" s="77">
        <f t="shared" si="10"/>
        <v>9.6413683694779523E-4</v>
      </c>
      <c r="D78" s="73">
        <f t="shared" si="11"/>
        <v>36.186705254634518</v>
      </c>
      <c r="E78" s="74">
        <f>D78*conf!B$7</f>
        <v>2646.6956223239686</v>
      </c>
      <c r="F78" s="32">
        <f t="shared" si="12"/>
        <v>-3.2516335000000001</v>
      </c>
      <c r="G78" s="33">
        <f t="shared" si="13"/>
        <v>-2.63154113</v>
      </c>
      <c r="H78" s="32">
        <f t="shared" si="14"/>
        <v>-7.3140189900000001</v>
      </c>
      <c r="I78" s="33">
        <f t="shared" si="15"/>
        <v>-3.8337443499999999</v>
      </c>
      <c r="J78" s="32">
        <f t="shared" si="16"/>
        <v>-7.3140189900000001</v>
      </c>
      <c r="K78" s="33">
        <f t="shared" si="17"/>
        <v>43.102401710000002</v>
      </c>
    </row>
    <row r="79" spans="1:11" x14ac:dyDescent="0.3">
      <c r="A79" s="78" t="str">
        <f>BTC[[#This Row],[Symbol]]</f>
        <v>BTT</v>
      </c>
      <c r="B79" s="22" t="str">
        <f t="shared" si="9"/>
        <v>BitTorrent</v>
      </c>
      <c r="C79" s="77">
        <f t="shared" si="10"/>
        <v>1.1720041064918641E-8</v>
      </c>
      <c r="D79" s="73">
        <f t="shared" si="11"/>
        <v>4.3988535168E-4</v>
      </c>
      <c r="E79" s="74">
        <f>D79*conf!B$7</f>
        <v>3.2173214621875203E-2</v>
      </c>
      <c r="F79" s="32">
        <f t="shared" si="12"/>
        <v>-0.76878451000000003</v>
      </c>
      <c r="G79" s="33">
        <f t="shared" si="13"/>
        <v>-0.13277873000000001</v>
      </c>
      <c r="H79" s="32">
        <f t="shared" si="14"/>
        <v>-0.96966794000000001</v>
      </c>
      <c r="I79" s="33">
        <f t="shared" si="15"/>
        <v>2.7488313400000002</v>
      </c>
      <c r="J79" s="32">
        <f t="shared" si="16"/>
        <v>-0.96966794000000001</v>
      </c>
      <c r="K79" s="33">
        <f t="shared" si="17"/>
        <v>23.20330229</v>
      </c>
    </row>
    <row r="80" spans="1:11" x14ac:dyDescent="0.3">
      <c r="A80" s="78" t="str">
        <f>BTC[[#This Row],[Symbol]]</f>
        <v>SC</v>
      </c>
      <c r="B80" s="22" t="str">
        <f t="shared" si="9"/>
        <v>Siacoin</v>
      </c>
      <c r="C80" s="77">
        <f t="shared" si="10"/>
        <v>2.248886062974151E-7</v>
      </c>
      <c r="D80" s="73">
        <f t="shared" si="11"/>
        <v>8.44068746193E-3</v>
      </c>
      <c r="E80" s="74">
        <f>D80*conf!B$7</f>
        <v>0.61735188096556015</v>
      </c>
      <c r="F80" s="32">
        <f t="shared" si="12"/>
        <v>0.24745262000000001</v>
      </c>
      <c r="G80" s="33">
        <f t="shared" si="13"/>
        <v>0.88997179999999998</v>
      </c>
      <c r="H80" s="32">
        <f t="shared" si="14"/>
        <v>-6.9906678800000002</v>
      </c>
      <c r="I80" s="33">
        <f t="shared" si="15"/>
        <v>-3.4982517</v>
      </c>
      <c r="J80" s="32">
        <f t="shared" si="16"/>
        <v>-6.9906678800000002</v>
      </c>
      <c r="K80" s="33">
        <f t="shared" si="17"/>
        <v>72.016268310000001</v>
      </c>
    </row>
    <row r="81" spans="1:11" x14ac:dyDescent="0.3">
      <c r="A81" s="78" t="str">
        <f>BTC[[#This Row],[Symbol]]</f>
        <v>ALPHA</v>
      </c>
      <c r="B81" s="22" t="str">
        <f t="shared" si="9"/>
        <v>Alpha Finance Lab</v>
      </c>
      <c r="C81" s="77">
        <f t="shared" si="10"/>
        <v>5.9751820738364286E-5</v>
      </c>
      <c r="D81" s="73">
        <f t="shared" si="11"/>
        <v>2.2426500498953801</v>
      </c>
      <c r="E81" s="74">
        <f>D81*conf!B$7</f>
        <v>164.02742464934809</v>
      </c>
      <c r="F81" s="32">
        <f t="shared" si="12"/>
        <v>2.4733464299999999</v>
      </c>
      <c r="G81" s="33">
        <f t="shared" si="13"/>
        <v>3.1301321</v>
      </c>
      <c r="H81" s="32">
        <f t="shared" si="14"/>
        <v>9.77547897</v>
      </c>
      <c r="I81" s="33">
        <f t="shared" si="15"/>
        <v>13.89744878</v>
      </c>
      <c r="J81" s="32">
        <f t="shared" si="16"/>
        <v>9.77547897</v>
      </c>
      <c r="K81" s="33">
        <f t="shared" si="17"/>
        <v>32.199708520000001</v>
      </c>
    </row>
    <row r="82" spans="1:11" x14ac:dyDescent="0.3">
      <c r="A82" s="78" t="str">
        <f>BTC[[#This Row],[Symbol]]</f>
        <v>ZEN</v>
      </c>
      <c r="B82" s="22" t="str">
        <f t="shared" si="9"/>
        <v>Horizen</v>
      </c>
      <c r="C82" s="77">
        <f t="shared" si="10"/>
        <v>9.614612864171188E-4</v>
      </c>
      <c r="D82" s="73">
        <f t="shared" si="11"/>
        <v>36.086284489928573</v>
      </c>
      <c r="E82" s="74">
        <f>D82*conf!B$7</f>
        <v>2639.3508475933759</v>
      </c>
      <c r="F82" s="32">
        <f t="shared" si="12"/>
        <v>-0.18779330999999999</v>
      </c>
      <c r="G82" s="33">
        <f t="shared" si="13"/>
        <v>0.45193622999999999</v>
      </c>
      <c r="H82" s="32">
        <f t="shared" si="14"/>
        <v>0.18080067</v>
      </c>
      <c r="I82" s="33">
        <f t="shared" si="15"/>
        <v>3.9424990000000002</v>
      </c>
      <c r="J82" s="32">
        <f t="shared" si="16"/>
        <v>0.18080067</v>
      </c>
      <c r="K82" s="33">
        <f t="shared" si="17"/>
        <v>-1.87634447</v>
      </c>
    </row>
    <row r="83" spans="1:11" x14ac:dyDescent="0.3">
      <c r="A83" s="78" t="str">
        <f>BTC[[#This Row],[Symbol]]</f>
        <v>TUSD</v>
      </c>
      <c r="B83" s="22" t="str">
        <f t="shared" si="9"/>
        <v>TrueUSD</v>
      </c>
      <c r="C83" s="77">
        <f t="shared" si="10"/>
        <v>2.6638020523326041E-5</v>
      </c>
      <c r="D83" s="73">
        <f t="shared" si="11"/>
        <v>0.99979812025032999</v>
      </c>
      <c r="E83" s="74">
        <f>D83*conf!B$7</f>
        <v>73.125234515109142</v>
      </c>
      <c r="F83" s="32">
        <f t="shared" si="12"/>
        <v>-0.62903657999999996</v>
      </c>
      <c r="G83" s="33">
        <f t="shared" si="13"/>
        <v>7.8648899999999994E-3</v>
      </c>
      <c r="H83" s="32">
        <f t="shared" si="14"/>
        <v>-3.63238248</v>
      </c>
      <c r="I83" s="33">
        <f t="shared" si="15"/>
        <v>-1.386572E-2</v>
      </c>
      <c r="J83" s="32">
        <f t="shared" si="16"/>
        <v>-3.63238248</v>
      </c>
      <c r="K83" s="33">
        <f t="shared" si="17"/>
        <v>-5.8585789999999999E-2</v>
      </c>
    </row>
    <row r="84" spans="1:11" x14ac:dyDescent="0.3">
      <c r="A84" s="78" t="str">
        <f>BTC[[#This Row],[Symbol]]</f>
        <v>OKB</v>
      </c>
      <c r="B84" s="22" t="str">
        <f t="shared" si="9"/>
        <v>OKB</v>
      </c>
      <c r="C84" s="77">
        <f t="shared" si="10"/>
        <v>1.6199381130376362E-4</v>
      </c>
      <c r="D84" s="73">
        <f t="shared" si="11"/>
        <v>6.08007295031046</v>
      </c>
      <c r="E84" s="74">
        <f>D84*conf!B$7</f>
        <v>444.69653558570707</v>
      </c>
      <c r="F84" s="32">
        <f t="shared" si="12"/>
        <v>-0.28326256999999999</v>
      </c>
      <c r="G84" s="33">
        <f t="shared" si="13"/>
        <v>0.35585507999999999</v>
      </c>
      <c r="H84" s="32">
        <f t="shared" si="14"/>
        <v>-3.27629773</v>
      </c>
      <c r="I84" s="33">
        <f t="shared" si="15"/>
        <v>0.35558969000000001</v>
      </c>
      <c r="J84" s="32">
        <f t="shared" si="16"/>
        <v>-3.27629773</v>
      </c>
      <c r="K84" s="33">
        <f t="shared" si="17"/>
        <v>11.408171919999999</v>
      </c>
    </row>
    <row r="85" spans="1:11" x14ac:dyDescent="0.3">
      <c r="A85" s="78" t="str">
        <f>BTC[[#This Row],[Symbol]]</f>
        <v>RSR</v>
      </c>
      <c r="B85" s="22" t="str">
        <f t="shared" si="9"/>
        <v>Reserve Rights</v>
      </c>
      <c r="C85" s="77">
        <f t="shared" si="10"/>
        <v>1.0150247981242341E-6</v>
      </c>
      <c r="D85" s="73">
        <f t="shared" si="11"/>
        <v>3.8096670294379999E-2</v>
      </c>
      <c r="E85" s="74">
        <f>D85*conf!B$7</f>
        <v>2.7863904653309532</v>
      </c>
      <c r="F85" s="32">
        <f t="shared" si="12"/>
        <v>1.9302292400000001</v>
      </c>
      <c r="G85" s="33">
        <f t="shared" si="13"/>
        <v>2.58353389</v>
      </c>
      <c r="H85" s="32">
        <f t="shared" si="14"/>
        <v>-7.2773355999999998</v>
      </c>
      <c r="I85" s="33">
        <f t="shared" si="15"/>
        <v>-3.7956835299999998</v>
      </c>
      <c r="J85" s="32">
        <f t="shared" si="16"/>
        <v>-7.2773355999999998</v>
      </c>
      <c r="K85" s="33">
        <f t="shared" si="17"/>
        <v>5.90324092</v>
      </c>
    </row>
    <row r="86" spans="1:11" x14ac:dyDescent="0.3">
      <c r="A86" s="78" t="str">
        <f>BTC[[#This Row],[Symbol]]</f>
        <v>QTUM</v>
      </c>
      <c r="B86" s="22" t="str">
        <f t="shared" si="9"/>
        <v>Qtum</v>
      </c>
      <c r="C86" s="77">
        <f t="shared" si="10"/>
        <v>9.4305034792521443E-5</v>
      </c>
      <c r="D86" s="73">
        <f t="shared" si="11"/>
        <v>3.5395271369035002</v>
      </c>
      <c r="E86" s="74">
        <f>D86*conf!B$7</f>
        <v>258.88101479312201</v>
      </c>
      <c r="F86" s="32">
        <f t="shared" si="12"/>
        <v>1.7773393200000001</v>
      </c>
      <c r="G86" s="33">
        <f t="shared" si="13"/>
        <v>2.42966405</v>
      </c>
      <c r="H86" s="32">
        <f t="shared" si="14"/>
        <v>-5.4481739100000004</v>
      </c>
      <c r="I86" s="33">
        <f t="shared" si="15"/>
        <v>-1.8978384800000001</v>
      </c>
      <c r="J86" s="32">
        <f t="shared" si="16"/>
        <v>-5.4481739100000004</v>
      </c>
      <c r="K86" s="33">
        <f t="shared" si="17"/>
        <v>7.4358774800000003</v>
      </c>
    </row>
    <row r="87" spans="1:11" x14ac:dyDescent="0.3">
      <c r="A87" s="78" t="str">
        <f>BTC[[#This Row],[Symbol]]</f>
        <v>FTM</v>
      </c>
      <c r="B87" s="22" t="str">
        <f t="shared" si="9"/>
        <v>Fantom</v>
      </c>
      <c r="C87" s="77">
        <f t="shared" si="10"/>
        <v>3.580360407105429E-6</v>
      </c>
      <c r="D87" s="73">
        <f t="shared" si="11"/>
        <v>0.13438076608238</v>
      </c>
      <c r="E87" s="74">
        <f>D87*conf!B$7</f>
        <v>9.8286092312652737</v>
      </c>
      <c r="F87" s="32">
        <f t="shared" si="12"/>
        <v>0.68550593000000004</v>
      </c>
      <c r="G87" s="33">
        <f t="shared" si="13"/>
        <v>1.33083273</v>
      </c>
      <c r="H87" s="32">
        <f t="shared" si="14"/>
        <v>-6.7966868500000004</v>
      </c>
      <c r="I87" s="33">
        <f t="shared" si="15"/>
        <v>-3.2969868600000001</v>
      </c>
      <c r="J87" s="32">
        <f t="shared" si="16"/>
        <v>-6.7966868500000004</v>
      </c>
      <c r="K87" s="33">
        <f t="shared" si="17"/>
        <v>47.01556497</v>
      </c>
    </row>
    <row r="88" spans="1:11" x14ac:dyDescent="0.3">
      <c r="A88" s="78" t="str">
        <f>BTC[[#This Row],[Symbol]]</f>
        <v>STX</v>
      </c>
      <c r="B88" s="22" t="str">
        <f t="shared" si="9"/>
        <v>Stacks</v>
      </c>
      <c r="C88" s="77">
        <f t="shared" si="10"/>
        <v>1.2042524061340048E-5</v>
      </c>
      <c r="D88" s="73">
        <f t="shared" si="11"/>
        <v>0.45198902482464998</v>
      </c>
      <c r="E88" s="74">
        <f>D88*conf!B$7</f>
        <v>33.058477275674896</v>
      </c>
      <c r="F88" s="32">
        <f t="shared" si="12"/>
        <v>1.2439270000000001E-2</v>
      </c>
      <c r="G88" s="33">
        <f t="shared" si="13"/>
        <v>0.65345217</v>
      </c>
      <c r="H88" s="32">
        <f t="shared" si="14"/>
        <v>-7.6534763300000002</v>
      </c>
      <c r="I88" s="33">
        <f t="shared" si="15"/>
        <v>-4.1859479999999998</v>
      </c>
      <c r="J88" s="32">
        <f t="shared" si="16"/>
        <v>-7.6534763300000002</v>
      </c>
      <c r="K88" s="33">
        <f t="shared" si="17"/>
        <v>1.2320627900000001</v>
      </c>
    </row>
    <row r="89" spans="1:11" x14ac:dyDescent="0.3">
      <c r="A89" s="78" t="str">
        <f>BTC[[#This Row],[Symbol]]</f>
        <v>AMPL</v>
      </c>
      <c r="B89" s="22" t="str">
        <f t="shared" si="9"/>
        <v>Ampleforth</v>
      </c>
      <c r="C89" s="77">
        <f t="shared" si="10"/>
        <v>3.8758443223830261E-5</v>
      </c>
      <c r="D89" s="73">
        <f t="shared" si="11"/>
        <v>1.4547108950937999</v>
      </c>
      <c r="E89" s="74">
        <f>D89*conf!B$7</f>
        <v>106.39755486716052</v>
      </c>
      <c r="F89" s="32">
        <f t="shared" si="12"/>
        <v>1.5398999600000001</v>
      </c>
      <c r="G89" s="33">
        <f t="shared" si="13"/>
        <v>2.19070286</v>
      </c>
      <c r="H89" s="32">
        <f t="shared" si="14"/>
        <v>5.8413544399999999</v>
      </c>
      <c r="I89" s="33">
        <f t="shared" si="15"/>
        <v>9.81560144</v>
      </c>
      <c r="J89" s="32">
        <f t="shared" si="16"/>
        <v>5.8413544399999999</v>
      </c>
      <c r="K89" s="33">
        <f t="shared" si="17"/>
        <v>42.966451280000001</v>
      </c>
    </row>
    <row r="90" spans="1:11" x14ac:dyDescent="0.3">
      <c r="A90" s="78" t="str">
        <f>BTC[[#This Row],[Symbol]]</f>
        <v>KNC</v>
      </c>
      <c r="B90" s="22" t="str">
        <f t="shared" si="9"/>
        <v>Kyber Network</v>
      </c>
      <c r="C90" s="77">
        <f t="shared" si="10"/>
        <v>3.8738457823190519E-5</v>
      </c>
      <c r="D90" s="73">
        <f t="shared" si="11"/>
        <v>1.4539607880813601</v>
      </c>
      <c r="E90" s="74">
        <f>D90*conf!B$7</f>
        <v>106.34269204027068</v>
      </c>
      <c r="F90" s="32">
        <f t="shared" si="12"/>
        <v>2.7408644099999999</v>
      </c>
      <c r="G90" s="33">
        <f t="shared" si="13"/>
        <v>3.3993646900000001</v>
      </c>
      <c r="H90" s="32">
        <f t="shared" si="14"/>
        <v>-4.2923466599999998</v>
      </c>
      <c r="I90" s="33">
        <f t="shared" si="15"/>
        <v>-0.69861096</v>
      </c>
      <c r="J90" s="32">
        <f t="shared" si="16"/>
        <v>-4.2923466599999998</v>
      </c>
      <c r="K90" s="33">
        <f t="shared" si="17"/>
        <v>11.00880834</v>
      </c>
    </row>
    <row r="91" spans="1:11" x14ac:dyDescent="0.3">
      <c r="A91" s="78" t="str">
        <f>BTC[[#This Row],[Symbol]]</f>
        <v>ENJ</v>
      </c>
      <c r="B91" s="22" t="str">
        <f t="shared" si="9"/>
        <v>Enjin Coin</v>
      </c>
      <c r="C91" s="77">
        <f t="shared" si="10"/>
        <v>9.4521634123498159E-6</v>
      </c>
      <c r="D91" s="73">
        <f t="shared" si="11"/>
        <v>0.35476567050809998</v>
      </c>
      <c r="E91" s="74">
        <f>D91*conf!B$7</f>
        <v>25.947561140962431</v>
      </c>
      <c r="F91" s="32">
        <f t="shared" si="12"/>
        <v>1.57596979</v>
      </c>
      <c r="G91" s="33">
        <f t="shared" si="13"/>
        <v>2.2270038699999999</v>
      </c>
      <c r="H91" s="32">
        <f t="shared" si="14"/>
        <v>-5.2255529000000003</v>
      </c>
      <c r="I91" s="33">
        <f t="shared" si="15"/>
        <v>-1.66685825</v>
      </c>
      <c r="J91" s="32">
        <f t="shared" si="16"/>
        <v>-5.2255529000000003</v>
      </c>
      <c r="K91" s="33">
        <f t="shared" si="17"/>
        <v>-6.5005519200000004</v>
      </c>
    </row>
    <row r="92" spans="1:11" x14ac:dyDescent="0.3">
      <c r="A92" s="78" t="str">
        <f>BTC[[#This Row],[Symbol]]</f>
        <v>XVG</v>
      </c>
      <c r="B92" s="22" t="str">
        <f t="shared" si="9"/>
        <v>Verge</v>
      </c>
      <c r="C92" s="77">
        <f t="shared" si="10"/>
        <v>4.701826767138698E-7</v>
      </c>
      <c r="D92" s="73">
        <f t="shared" si="11"/>
        <v>1.7647248073150001E-2</v>
      </c>
      <c r="E92" s="74">
        <f>D92*conf!B$7</f>
        <v>1.2907197240701911</v>
      </c>
      <c r="F92" s="32">
        <f t="shared" si="12"/>
        <v>3.7733093499999999</v>
      </c>
      <c r="G92" s="33">
        <f t="shared" si="13"/>
        <v>4.4384269099999996</v>
      </c>
      <c r="H92" s="32">
        <f t="shared" si="14"/>
        <v>6.14510136</v>
      </c>
      <c r="I92" s="33">
        <f t="shared" si="15"/>
        <v>10.130753779999999</v>
      </c>
      <c r="J92" s="32">
        <f t="shared" si="16"/>
        <v>6.14510136</v>
      </c>
      <c r="K92" s="33">
        <f t="shared" si="17"/>
        <v>52.180273239999998</v>
      </c>
    </row>
    <row r="93" spans="1:11" x14ac:dyDescent="0.3">
      <c r="A93" s="78" t="str">
        <f>BTC[[#This Row],[Symbol]]</f>
        <v>FUN</v>
      </c>
      <c r="B93" s="22" t="str">
        <f t="shared" si="9"/>
        <v>FunFair</v>
      </c>
      <c r="C93" s="77">
        <f t="shared" si="10"/>
        <v>1.1790959307021765E-6</v>
      </c>
      <c r="D93" s="73">
        <f t="shared" si="11"/>
        <v>4.4254710821269999E-2</v>
      </c>
      <c r="E93" s="74">
        <f>D93*conf!B$7</f>
        <v>3.2367895494676877</v>
      </c>
      <c r="F93" s="32">
        <f t="shared" si="12"/>
        <v>-0.20415701999999999</v>
      </c>
      <c r="G93" s="33">
        <f t="shared" si="13"/>
        <v>0.43546763999999999</v>
      </c>
      <c r="H93" s="32">
        <f t="shared" si="14"/>
        <v>-2.16452505</v>
      </c>
      <c r="I93" s="33">
        <f t="shared" si="15"/>
        <v>1.50910842</v>
      </c>
      <c r="J93" s="32">
        <f t="shared" si="16"/>
        <v>-2.16452505</v>
      </c>
      <c r="K93" s="33">
        <f t="shared" si="17"/>
        <v>147.53687450999999</v>
      </c>
    </row>
    <row r="94" spans="1:11" x14ac:dyDescent="0.3">
      <c r="A94" s="78" t="str">
        <f>BTC[[#This Row],[Symbol]]</f>
        <v>IOST</v>
      </c>
      <c r="B94" s="22" t="str">
        <f t="shared" si="9"/>
        <v>IOST</v>
      </c>
      <c r="C94" s="77">
        <f t="shared" si="10"/>
        <v>4.4092772817631788E-7</v>
      </c>
      <c r="D94" s="73">
        <f t="shared" si="11"/>
        <v>1.654922945235E-2</v>
      </c>
      <c r="E94" s="74">
        <f>D94*conf!B$7</f>
        <v>1.210410642144879</v>
      </c>
      <c r="F94" s="32">
        <f t="shared" si="12"/>
        <v>0.86617264000000005</v>
      </c>
      <c r="G94" s="33">
        <f t="shared" si="13"/>
        <v>1.5126573999999999</v>
      </c>
      <c r="H94" s="32">
        <f t="shared" si="14"/>
        <v>-4.1602631800000003</v>
      </c>
      <c r="I94" s="33">
        <f t="shared" si="15"/>
        <v>-0.56156786000000003</v>
      </c>
      <c r="J94" s="32">
        <f t="shared" si="16"/>
        <v>-4.1602631800000003</v>
      </c>
      <c r="K94" s="33">
        <f t="shared" si="17"/>
        <v>-3.4905905800000001</v>
      </c>
    </row>
    <row r="95" spans="1:11" x14ac:dyDescent="0.3">
      <c r="A95" s="78" t="str">
        <f>BTC[[#This Row],[Symbol]]</f>
        <v>MANA</v>
      </c>
      <c r="B95" s="22" t="str">
        <f t="shared" si="9"/>
        <v>Decentraland</v>
      </c>
      <c r="C95" s="77">
        <f t="shared" si="10"/>
        <v>4.5334946290600756E-6</v>
      </c>
      <c r="D95" s="73">
        <f t="shared" si="11"/>
        <v>0.17015451295753001</v>
      </c>
      <c r="E95" s="74">
        <f>D95*conf!B$7</f>
        <v>12.445101077713744</v>
      </c>
      <c r="F95" s="32">
        <f t="shared" si="12"/>
        <v>1.9564491399999999</v>
      </c>
      <c r="G95" s="33">
        <f t="shared" si="13"/>
        <v>2.6099218400000002</v>
      </c>
      <c r="H95" s="32">
        <f t="shared" si="14"/>
        <v>-5.1947052600000001</v>
      </c>
      <c r="I95" s="33">
        <f t="shared" si="15"/>
        <v>-1.6348523100000001</v>
      </c>
      <c r="J95" s="32">
        <f t="shared" si="16"/>
        <v>-5.1947052600000001</v>
      </c>
      <c r="K95" s="33">
        <f t="shared" si="17"/>
        <v>9.1237289599999993</v>
      </c>
    </row>
    <row r="96" spans="1:11" x14ac:dyDescent="0.3">
      <c r="A96" s="78" t="str">
        <f>BTC[[#This Row],[Symbol]]</f>
        <v>BNT</v>
      </c>
      <c r="B96" s="22" t="str">
        <f t="shared" si="9"/>
        <v>Bancor</v>
      </c>
      <c r="C96" s="77">
        <f t="shared" si="10"/>
        <v>5.8227829830577968E-5</v>
      </c>
      <c r="D96" s="73">
        <f t="shared" si="11"/>
        <v>2.1854504826997201</v>
      </c>
      <c r="E96" s="74">
        <f>D96*conf!B$7</f>
        <v>159.84384830465754</v>
      </c>
      <c r="F96" s="32">
        <f t="shared" si="12"/>
        <v>1.3308861999999999</v>
      </c>
      <c r="G96" s="33">
        <f t="shared" si="13"/>
        <v>1.98034946</v>
      </c>
      <c r="H96" s="32">
        <f t="shared" si="14"/>
        <v>2.4185087599999999</v>
      </c>
      <c r="I96" s="33">
        <f t="shared" si="15"/>
        <v>6.2642309999999997</v>
      </c>
      <c r="J96" s="32">
        <f t="shared" si="16"/>
        <v>2.4185087599999999</v>
      </c>
      <c r="K96" s="33">
        <f t="shared" si="17"/>
        <v>13.4014744</v>
      </c>
    </row>
    <row r="97" spans="1:11" x14ac:dyDescent="0.3">
      <c r="A97" s="78" t="str">
        <f>BTC[[#This Row],[Symbol]]</f>
        <v>CAKE</v>
      </c>
      <c r="B97" s="22" t="str">
        <f t="shared" si="9"/>
        <v>PancakeSwap</v>
      </c>
      <c r="C97" s="77">
        <f t="shared" si="10"/>
        <v>6.4508610501260656E-5</v>
      </c>
      <c r="D97" s="73">
        <f t="shared" si="11"/>
        <v>2.4211854429139898</v>
      </c>
      <c r="E97" s="74">
        <f>D97*conf!B$7</f>
        <v>177.08550329472922</v>
      </c>
      <c r="F97" s="32">
        <f t="shared" si="12"/>
        <v>6.1889159300000003</v>
      </c>
      <c r="G97" s="33">
        <f t="shared" si="13"/>
        <v>6.8695159200000004</v>
      </c>
      <c r="H97" s="32">
        <f t="shared" si="14"/>
        <v>3.05652386</v>
      </c>
      <c r="I97" s="33">
        <f t="shared" si="15"/>
        <v>6.9262029900000002</v>
      </c>
      <c r="J97" s="32">
        <f t="shared" si="16"/>
        <v>3.05652386</v>
      </c>
      <c r="K97" s="33">
        <f t="shared" si="17"/>
        <v>63.527851830000003</v>
      </c>
    </row>
    <row r="98" spans="1:11" x14ac:dyDescent="0.3">
      <c r="A98" s="78" t="str">
        <f>BTC[[#This Row],[Symbol]]</f>
        <v>UST</v>
      </c>
      <c r="B98" s="22" t="str">
        <f t="shared" si="9"/>
        <v>TerraUSD</v>
      </c>
      <c r="C98" s="77">
        <f t="shared" si="10"/>
        <v>2.6851120513501956E-5</v>
      </c>
      <c r="D98" s="73">
        <f t="shared" si="11"/>
        <v>1.0077963485502399</v>
      </c>
      <c r="E98" s="74">
        <f>D98*conf!B$7</f>
        <v>73.71022493296455</v>
      </c>
      <c r="F98" s="32">
        <f t="shared" si="12"/>
        <v>-1.1749748600000001</v>
      </c>
      <c r="G98" s="33">
        <f t="shared" si="13"/>
        <v>-0.54157248999999996</v>
      </c>
      <c r="H98" s="32">
        <f t="shared" si="14"/>
        <v>-3.6745718799999998</v>
      </c>
      <c r="I98" s="33">
        <f t="shared" si="15"/>
        <v>-5.7639299999999997E-2</v>
      </c>
      <c r="J98" s="32">
        <f t="shared" si="16"/>
        <v>-3.6745718799999998</v>
      </c>
      <c r="K98" s="33">
        <f t="shared" si="17"/>
        <v>0.66726138999999995</v>
      </c>
    </row>
    <row r="99" spans="1:11" x14ac:dyDescent="0.3">
      <c r="A99" s="78" t="str">
        <f>BTC[[#This Row],[Symbol]]</f>
        <v>BTCB</v>
      </c>
      <c r="B99" s="22" t="str">
        <f t="shared" si="9"/>
        <v>Bitcoin BEP2</v>
      </c>
      <c r="C99" s="77">
        <f t="shared" si="10"/>
        <v>0.98839039698621201</v>
      </c>
      <c r="D99" s="73">
        <f t="shared" si="11"/>
        <v>37097.008019607383</v>
      </c>
      <c r="E99" s="74">
        <f>D99*conf!B$7</f>
        <v>2713275.166554084</v>
      </c>
      <c r="F99" s="32">
        <f t="shared" si="12"/>
        <v>-1.19287845</v>
      </c>
      <c r="G99" s="33">
        <f t="shared" si="13"/>
        <v>-0.55959082999999998</v>
      </c>
      <c r="H99" s="32">
        <f t="shared" si="14"/>
        <v>-0.96867272000000004</v>
      </c>
      <c r="I99" s="33">
        <f t="shared" si="15"/>
        <v>2.7498639300000001</v>
      </c>
      <c r="J99" s="32">
        <f t="shared" si="16"/>
        <v>-0.96867272000000004</v>
      </c>
      <c r="K99" s="33">
        <f t="shared" si="17"/>
        <v>17.5654942</v>
      </c>
    </row>
    <row r="100" spans="1:11" x14ac:dyDescent="0.3">
      <c r="A100" s="78" t="str">
        <f>BTC[[#This Row],[Symbol]]</f>
        <v>OCEAN</v>
      </c>
      <c r="B100" s="22" t="str">
        <f t="shared" si="9"/>
        <v>Ocean Protocol</v>
      </c>
      <c r="C100" s="77">
        <f t="shared" si="10"/>
        <v>1.5859197261035518E-5</v>
      </c>
      <c r="D100" s="73">
        <f t="shared" si="11"/>
        <v>0.59523925947792999</v>
      </c>
      <c r="E100" s="74">
        <f>D100*conf!B$7</f>
        <v>43.535799438215797</v>
      </c>
      <c r="F100" s="32">
        <f t="shared" si="12"/>
        <v>1.3959391699999999</v>
      </c>
      <c r="G100" s="33">
        <f t="shared" si="13"/>
        <v>2.0458193800000002</v>
      </c>
      <c r="H100" s="32">
        <f t="shared" si="14"/>
        <v>-2.5283042400000002</v>
      </c>
      <c r="I100" s="33">
        <f t="shared" si="15"/>
        <v>1.13166966</v>
      </c>
      <c r="J100" s="32">
        <f t="shared" si="16"/>
        <v>-2.5283042400000002</v>
      </c>
      <c r="K100" s="33">
        <f t="shared" si="17"/>
        <v>3.1483667199999998</v>
      </c>
    </row>
    <row r="101" spans="1:11" x14ac:dyDescent="0.3">
      <c r="A101" s="78" t="str">
        <f>BTC[[#This Row],[Symbol]]</f>
        <v>PAX</v>
      </c>
      <c r="B101" s="22" t="str">
        <f t="shared" si="9"/>
        <v>Paxos Standard</v>
      </c>
      <c r="C101" s="77">
        <f t="shared" si="10"/>
        <v>2.6706603895877516E-5</v>
      </c>
      <c r="D101" s="73">
        <f t="shared" si="11"/>
        <v>1.0023722427117701</v>
      </c>
      <c r="E101" s="74">
        <f>D101*conf!B$7</f>
        <v>73.313505831938869</v>
      </c>
      <c r="F101" s="32">
        <f t="shared" si="12"/>
        <v>-0.54944183000000002</v>
      </c>
      <c r="G101" s="33">
        <f t="shared" si="13"/>
        <v>8.7969790000000006E-2</v>
      </c>
      <c r="H101" s="32">
        <f t="shared" si="14"/>
        <v>-3.2050414100000002</v>
      </c>
      <c r="I101" s="33">
        <f t="shared" si="15"/>
        <v>0.42952161999999999</v>
      </c>
      <c r="J101" s="32">
        <f t="shared" si="16"/>
        <v>-3.2050414100000002</v>
      </c>
      <c r="K101" s="33">
        <f t="shared" si="17"/>
        <v>6.8316370000000001E-2</v>
      </c>
    </row>
    <row r="102" spans="1:11" x14ac:dyDescent="0.3">
      <c r="A102" s="78" t="str">
        <f>BTC[[#This Row],[Symbol]]</f>
        <v>BAND</v>
      </c>
      <c r="B102" s="22" t="str">
        <f t="shared" si="9"/>
        <v>Band Protocol</v>
      </c>
      <c r="C102" s="77">
        <f t="shared" si="10"/>
        <v>3.1381226410498968E-4</v>
      </c>
      <c r="D102" s="73">
        <f t="shared" si="11"/>
        <v>11.77823673080097</v>
      </c>
      <c r="E102" s="74">
        <f>D102*conf!B$7</f>
        <v>861.46023449078291</v>
      </c>
      <c r="F102" s="32">
        <f t="shared" si="12"/>
        <v>3.4956640299999999</v>
      </c>
      <c r="G102" s="33">
        <f t="shared" si="13"/>
        <v>4.1590020699999997</v>
      </c>
      <c r="H102" s="32">
        <f t="shared" si="14"/>
        <v>-7.8420606599999996</v>
      </c>
      <c r="I102" s="33">
        <f t="shared" si="15"/>
        <v>-4.3816135100000002</v>
      </c>
      <c r="J102" s="32">
        <f t="shared" si="16"/>
        <v>-7.8420606599999996</v>
      </c>
      <c r="K102" s="33">
        <f t="shared" si="17"/>
        <v>28.01182841</v>
      </c>
    </row>
    <row r="103" spans="1:11" x14ac:dyDescent="0.3">
      <c r="A103" s="78" t="str">
        <f>BTC[[#This Row],[Symbol]]</f>
        <v>BAL</v>
      </c>
      <c r="B103" s="22" t="str">
        <f t="shared" si="9"/>
        <v>Balancer</v>
      </c>
      <c r="C103" s="77">
        <f t="shared" si="10"/>
        <v>9.0639113774326199E-4</v>
      </c>
      <c r="D103" s="73">
        <f t="shared" si="11"/>
        <v>34.019350459383219</v>
      </c>
      <c r="E103" s="74">
        <f>D103*conf!B$7</f>
        <v>2488.1752925992887</v>
      </c>
      <c r="F103" s="32">
        <f t="shared" si="12"/>
        <v>1.20920563</v>
      </c>
      <c r="G103" s="33">
        <f t="shared" si="13"/>
        <v>1.8578889999999999</v>
      </c>
      <c r="H103" s="32">
        <f t="shared" si="14"/>
        <v>1.3346640400000001</v>
      </c>
      <c r="I103" s="33">
        <f t="shared" si="15"/>
        <v>5.1396889000000003</v>
      </c>
      <c r="J103" s="32">
        <f t="shared" si="16"/>
        <v>1.3346640400000001</v>
      </c>
      <c r="K103" s="33">
        <f t="shared" si="17"/>
        <v>64.631924819999995</v>
      </c>
    </row>
    <row r="104" spans="1:11" x14ac:dyDescent="0.3">
      <c r="A104" s="78" t="str">
        <f>BTC[[#This Row],[Symbol]]</f>
        <v>REP</v>
      </c>
      <c r="B104" s="22" t="str">
        <f t="shared" si="9"/>
        <v>Augur</v>
      </c>
      <c r="C104" s="77">
        <f t="shared" si="10"/>
        <v>5.3712866626305785E-4</v>
      </c>
      <c r="D104" s="73">
        <f t="shared" si="11"/>
        <v>20.159915050449079</v>
      </c>
      <c r="E104" s="74">
        <f>D104*conf!B$7</f>
        <v>1474.4961867898458</v>
      </c>
      <c r="F104" s="32">
        <f t="shared" si="12"/>
        <v>4.7253147699999998</v>
      </c>
      <c r="G104" s="33">
        <f t="shared" si="13"/>
        <v>5.3965340499999996</v>
      </c>
      <c r="H104" s="32">
        <f t="shared" si="14"/>
        <v>1.18388019</v>
      </c>
      <c r="I104" s="33">
        <f t="shared" si="15"/>
        <v>4.9832432500000001</v>
      </c>
      <c r="J104" s="32">
        <f t="shared" si="16"/>
        <v>1.18388019</v>
      </c>
      <c r="K104" s="33">
        <f t="shared" si="17"/>
        <v>18.04987049</v>
      </c>
    </row>
    <row r="105" spans="1:11" x14ac:dyDescent="0.3">
      <c r="A105" s="78" t="str">
        <f>BTC[[#This Row],[Symbol]]</f>
        <v>EWT</v>
      </c>
      <c r="B105" s="22" t="str">
        <f t="shared" si="9"/>
        <v>Energy Web Token</v>
      </c>
      <c r="C105" s="77">
        <f t="shared" si="10"/>
        <v>1.9417543718544211E-4</v>
      </c>
      <c r="D105" s="73">
        <f t="shared" si="11"/>
        <v>7.2879378153039696</v>
      </c>
      <c r="E105" s="74">
        <f>D105*conf!B$7</f>
        <v>533.03977181133234</v>
      </c>
      <c r="F105" s="32">
        <f t="shared" si="12"/>
        <v>-0.91948503000000004</v>
      </c>
      <c r="G105" s="33">
        <f t="shared" si="13"/>
        <v>-0.28444513999999999</v>
      </c>
      <c r="H105" s="32">
        <f t="shared" si="14"/>
        <v>-6.7195430800000002</v>
      </c>
      <c r="I105" s="33">
        <f t="shared" si="15"/>
        <v>-3.2169464099999998</v>
      </c>
      <c r="J105" s="32">
        <f t="shared" si="16"/>
        <v>-6.7195430800000002</v>
      </c>
      <c r="K105" s="33">
        <f t="shared" si="17"/>
        <v>-5.6512810399999998</v>
      </c>
    </row>
    <row r="106" spans="1:11" x14ac:dyDescent="0.3">
      <c r="A106" s="78" t="str">
        <f>BTC[[#This Row],[Symbol]]</f>
        <v>RVN</v>
      </c>
      <c r="B106" s="22" t="str">
        <f t="shared" si="9"/>
        <v>Ravencoin</v>
      </c>
      <c r="C106" s="77">
        <f t="shared" si="10"/>
        <v>7.1651463651321418E-7</v>
      </c>
      <c r="D106" s="73">
        <f t="shared" si="11"/>
        <v>2.6892763525370001E-2</v>
      </c>
      <c r="E106" s="74">
        <f>D106*conf!B$7</f>
        <v>1.966936724245562</v>
      </c>
      <c r="F106" s="32">
        <f t="shared" si="12"/>
        <v>4.1122611400000002</v>
      </c>
      <c r="G106" s="33">
        <f t="shared" si="13"/>
        <v>4.7795511599999996</v>
      </c>
      <c r="H106" s="32">
        <f t="shared" si="14"/>
        <v>6.7055508799999997</v>
      </c>
      <c r="I106" s="33">
        <f t="shared" si="15"/>
        <v>10.71224767</v>
      </c>
      <c r="J106" s="32">
        <f t="shared" si="16"/>
        <v>6.7055508799999997</v>
      </c>
      <c r="K106" s="33">
        <f t="shared" si="17"/>
        <v>68.302786979999993</v>
      </c>
    </row>
    <row r="107" spans="1:11" x14ac:dyDescent="0.3">
      <c r="A107" s="78" t="str">
        <f>BTC[[#This Row],[Symbol]]</f>
        <v>GNO</v>
      </c>
      <c r="B107" s="22" t="str">
        <f t="shared" si="9"/>
        <v>Gnosis</v>
      </c>
      <c r="C107" s="77">
        <f t="shared" si="10"/>
        <v>3.7811906508767729E-3</v>
      </c>
      <c r="D107" s="73">
        <f t="shared" si="11"/>
        <v>141.91847707844221</v>
      </c>
      <c r="E107" s="74">
        <f>D107*conf!B$7</f>
        <v>10379.917413517263</v>
      </c>
      <c r="F107" s="32">
        <f t="shared" si="12"/>
        <v>0.83280810999999999</v>
      </c>
      <c r="G107" s="33">
        <f t="shared" si="13"/>
        <v>1.4790790199999999</v>
      </c>
      <c r="H107" s="32">
        <f t="shared" si="14"/>
        <v>8.7796359699999993</v>
      </c>
      <c r="I107" s="33">
        <f t="shared" si="15"/>
        <v>12.864212780000001</v>
      </c>
      <c r="J107" s="32">
        <f t="shared" si="16"/>
        <v>8.7796359699999993</v>
      </c>
      <c r="K107" s="33">
        <f t="shared" si="17"/>
        <v>26.633563609999999</v>
      </c>
    </row>
    <row r="108" spans="1:11" x14ac:dyDescent="0.3">
      <c r="A108" s="78" t="str">
        <f>BTC[[#This Row],[Symbol]]</f>
        <v>MATIC</v>
      </c>
      <c r="B108" s="22" t="str">
        <f t="shared" si="9"/>
        <v>Matic Network</v>
      </c>
      <c r="C108" s="77">
        <f t="shared" si="10"/>
        <v>1.1187314879835653E-6</v>
      </c>
      <c r="D108" s="73">
        <f t="shared" si="11"/>
        <v>4.1989067384769999E-2</v>
      </c>
      <c r="E108" s="74">
        <f>D108*conf!B$7</f>
        <v>3.0710803885220779</v>
      </c>
      <c r="F108" s="32">
        <f t="shared" si="12"/>
        <v>3.2030438600000002</v>
      </c>
      <c r="G108" s="33">
        <f t="shared" si="13"/>
        <v>3.8645063999999998</v>
      </c>
      <c r="H108" s="32">
        <f t="shared" si="14"/>
        <v>-1.3014815</v>
      </c>
      <c r="I108" s="33">
        <f t="shared" si="15"/>
        <v>2.4045584799999999</v>
      </c>
      <c r="J108" s="32">
        <f t="shared" si="16"/>
        <v>-1.3014815</v>
      </c>
      <c r="K108" s="33">
        <f t="shared" si="17"/>
        <v>-0.78989668000000002</v>
      </c>
    </row>
    <row r="109" spans="1:11" x14ac:dyDescent="0.3">
      <c r="A109" s="78" t="str">
        <f>BTC[[#This Row],[Symbol]]</f>
        <v>INJ</v>
      </c>
      <c r="B109" s="22" t="str">
        <f t="shared" si="9"/>
        <v>Injective Protocol</v>
      </c>
      <c r="C109" s="77">
        <f t="shared" si="10"/>
        <v>3.4406936605419896E-4</v>
      </c>
      <c r="D109" s="73">
        <f t="shared" si="11"/>
        <v>12.91386892338646</v>
      </c>
      <c r="E109" s="74">
        <f>D109*conf!B$7</f>
        <v>944.52037305648571</v>
      </c>
      <c r="F109" s="32">
        <f t="shared" si="12"/>
        <v>2.2340624600000001</v>
      </c>
      <c r="G109" s="33">
        <f t="shared" si="13"/>
        <v>2.8893144799999999</v>
      </c>
      <c r="H109" s="32">
        <f t="shared" si="14"/>
        <v>5.5594484499999997</v>
      </c>
      <c r="I109" s="33">
        <f t="shared" si="15"/>
        <v>9.5231101299999992</v>
      </c>
      <c r="J109" s="32">
        <f t="shared" si="16"/>
        <v>5.5594484499999997</v>
      </c>
      <c r="K109" s="33">
        <f t="shared" si="17"/>
        <v>51.763919600000001</v>
      </c>
    </row>
    <row r="110" spans="1:11" x14ac:dyDescent="0.3">
      <c r="A110" s="78" t="str">
        <f>BTC[[#This Row],[Symbol]]</f>
        <v>FLOW</v>
      </c>
      <c r="B110" s="22" t="str">
        <f t="shared" si="9"/>
        <v>Flow (Dapper Labs)</v>
      </c>
      <c r="C110" s="77">
        <f t="shared" si="10"/>
        <v>2.2694581481294039E-4</v>
      </c>
      <c r="D110" s="73">
        <f t="shared" si="11"/>
        <v>8.5179001514008306</v>
      </c>
      <c r="E110" s="74">
        <f>D110*conf!B$7</f>
        <v>622.99921707345675</v>
      </c>
      <c r="F110" s="32">
        <f t="shared" si="12"/>
        <v>1.55739553</v>
      </c>
      <c r="G110" s="33">
        <f t="shared" si="13"/>
        <v>2.2083105600000001</v>
      </c>
      <c r="H110" s="32">
        <f t="shared" si="14"/>
        <v>-12.531819130000001</v>
      </c>
      <c r="I110" s="33">
        <f t="shared" si="15"/>
        <v>-9.2474681600000004</v>
      </c>
      <c r="J110" s="32">
        <f t="shared" si="16"/>
        <v>-12.531819130000001</v>
      </c>
      <c r="K110" s="33">
        <f t="shared" si="17"/>
        <v>13.7868417</v>
      </c>
    </row>
    <row r="111" spans="1:11" x14ac:dyDescent="0.3">
      <c r="A111" s="78" t="str">
        <f>BTC[[#This Row],[Symbol]]</f>
        <v>BTG</v>
      </c>
      <c r="B111" s="22" t="str">
        <f t="shared" si="9"/>
        <v>Bitcoin Gold</v>
      </c>
      <c r="C111" s="77">
        <f t="shared" si="10"/>
        <v>2.9225533344903027E-4</v>
      </c>
      <c r="D111" s="73">
        <f t="shared" si="11"/>
        <v>10.969145877772981</v>
      </c>
      <c r="E111" s="74">
        <f>D111*conf!B$7</f>
        <v>802.28332950031586</v>
      </c>
      <c r="F111" s="32">
        <f t="shared" si="12"/>
        <v>0.60096353000000002</v>
      </c>
      <c r="G111" s="33">
        <f t="shared" si="13"/>
        <v>1.2457484700000001</v>
      </c>
      <c r="H111" s="32">
        <f t="shared" si="14"/>
        <v>-2.9827571499999999</v>
      </c>
      <c r="I111" s="33">
        <f t="shared" si="15"/>
        <v>0.66015245</v>
      </c>
      <c r="J111" s="32">
        <f t="shared" si="16"/>
        <v>-2.9827571499999999</v>
      </c>
      <c r="K111" s="33">
        <f t="shared" si="17"/>
        <v>9.4669906600000004</v>
      </c>
    </row>
    <row r="112" spans="1:11" x14ac:dyDescent="0.3">
      <c r="A112" s="78" t="str">
        <f>BTC[[#This Row],[Symbol]]</f>
        <v>AR</v>
      </c>
      <c r="B112" s="22" t="str">
        <f t="shared" si="9"/>
        <v>Arweave</v>
      </c>
      <c r="C112" s="77">
        <f t="shared" si="10"/>
        <v>1.5061856889043735E-4</v>
      </c>
      <c r="D112" s="73">
        <f t="shared" si="11"/>
        <v>5.6531288396444097</v>
      </c>
      <c r="E112" s="74">
        <f>D112*conf!B$7</f>
        <v>413.46984333159213</v>
      </c>
      <c r="F112" s="32">
        <f t="shared" si="12"/>
        <v>0.74947995999999995</v>
      </c>
      <c r="G112" s="33">
        <f t="shared" si="13"/>
        <v>1.3952168</v>
      </c>
      <c r="H112" s="32">
        <f t="shared" si="14"/>
        <v>-1.8921378900000001</v>
      </c>
      <c r="I112" s="33">
        <f t="shared" si="15"/>
        <v>1.7917234799999999</v>
      </c>
      <c r="J112" s="32">
        <f t="shared" si="16"/>
        <v>-1.8921378900000001</v>
      </c>
      <c r="K112" s="33">
        <f t="shared" si="17"/>
        <v>-0.79581732999999999</v>
      </c>
    </row>
    <row r="113" spans="1:11" x14ac:dyDescent="0.3">
      <c r="A113" s="78" t="str">
        <f>BTC[[#This Row],[Symbol]]</f>
        <v>MAID</v>
      </c>
      <c r="B113" s="22" t="str">
        <f t="shared" si="9"/>
        <v>MaidSafeCoin</v>
      </c>
      <c r="C113" s="77">
        <f t="shared" si="10"/>
        <v>1.0824262461210333E-5</v>
      </c>
      <c r="D113" s="73">
        <f t="shared" si="11"/>
        <v>0.40626431878967001</v>
      </c>
      <c r="E113" s="74">
        <f>D113*conf!B$7</f>
        <v>29.714172276276464</v>
      </c>
      <c r="F113" s="32">
        <f t="shared" si="12"/>
        <v>4.33888886</v>
      </c>
      <c r="G113" s="33">
        <f t="shared" si="13"/>
        <v>5.0076314100000001</v>
      </c>
      <c r="H113" s="32">
        <f t="shared" si="14"/>
        <v>-8.1262509499999993</v>
      </c>
      <c r="I113" s="33">
        <f t="shared" si="15"/>
        <v>-4.6764748799999998</v>
      </c>
      <c r="J113" s="32">
        <f t="shared" si="16"/>
        <v>-8.1262509499999993</v>
      </c>
      <c r="K113" s="33">
        <f t="shared" si="17"/>
        <v>23.22438507</v>
      </c>
    </row>
    <row r="114" spans="1:11" x14ac:dyDescent="0.3">
      <c r="A114" s="78" t="str">
        <f>BTC[[#This Row],[Symbol]]</f>
        <v>SNT</v>
      </c>
      <c r="B114" s="22" t="str">
        <f t="shared" si="9"/>
        <v>Status</v>
      </c>
      <c r="C114" s="77">
        <f t="shared" si="10"/>
        <v>1.3920812626544994E-6</v>
      </c>
      <c r="D114" s="73">
        <f t="shared" si="11"/>
        <v>5.2248635682929999E-2</v>
      </c>
      <c r="E114" s="74">
        <f>D114*conf!B$7</f>
        <v>3.8214652138495002</v>
      </c>
      <c r="F114" s="32">
        <f t="shared" si="12"/>
        <v>1.20891579</v>
      </c>
      <c r="G114" s="33">
        <f t="shared" si="13"/>
        <v>1.8575972999999999</v>
      </c>
      <c r="H114" s="32">
        <f t="shared" si="14"/>
        <v>-6.6706122199999998</v>
      </c>
      <c r="I114" s="33">
        <f t="shared" si="15"/>
        <v>-3.1661782399999998</v>
      </c>
      <c r="J114" s="32">
        <f t="shared" si="16"/>
        <v>-6.6706122199999998</v>
      </c>
      <c r="K114" s="33">
        <f t="shared" si="17"/>
        <v>15.808691489999999</v>
      </c>
    </row>
    <row r="115" spans="1:11" x14ac:dyDescent="0.3">
      <c r="A115" s="78" t="str">
        <f>BTC[[#This Row],[Symbol]]</f>
        <v>LSK</v>
      </c>
      <c r="B115" s="22" t="str">
        <f t="shared" si="9"/>
        <v>Lisk</v>
      </c>
      <c r="C115" s="77">
        <f t="shared" si="10"/>
        <v>3.7458884727736303E-5</v>
      </c>
      <c r="D115" s="73">
        <f t="shared" si="11"/>
        <v>1.40593489312277</v>
      </c>
      <c r="E115" s="74">
        <f>D115*conf!B$7</f>
        <v>102.83007808299939</v>
      </c>
      <c r="F115" s="32">
        <f t="shared" si="12"/>
        <v>2.0537159699999998</v>
      </c>
      <c r="G115" s="33">
        <f t="shared" si="13"/>
        <v>2.70781209</v>
      </c>
      <c r="H115" s="32">
        <f t="shared" si="14"/>
        <v>-5.3013008700000004</v>
      </c>
      <c r="I115" s="33">
        <f t="shared" si="15"/>
        <v>-1.7454504900000001</v>
      </c>
      <c r="J115" s="32">
        <f t="shared" si="16"/>
        <v>-5.3013008700000004</v>
      </c>
      <c r="K115" s="33">
        <f t="shared" si="17"/>
        <v>9.6454079700000008</v>
      </c>
    </row>
    <row r="116" spans="1:11" x14ac:dyDescent="0.3">
      <c r="A116" s="78" t="str">
        <f>BTC[[#This Row],[Symbol]]</f>
        <v>ANT</v>
      </c>
      <c r="B116" s="22" t="str">
        <f t="shared" si="9"/>
        <v>Aragon</v>
      </c>
      <c r="C116" s="77">
        <f t="shared" si="10"/>
        <v>1.1870354475235732E-4</v>
      </c>
      <c r="D116" s="73">
        <f t="shared" si="11"/>
        <v>4.4552702707971097</v>
      </c>
      <c r="E116" s="74">
        <f>D116*conf!B$7</f>
        <v>325.85846760610059</v>
      </c>
      <c r="F116" s="32">
        <f t="shared" si="12"/>
        <v>1.63528659</v>
      </c>
      <c r="G116" s="33">
        <f t="shared" si="13"/>
        <v>2.2867008499999999</v>
      </c>
      <c r="H116" s="32">
        <f t="shared" si="14"/>
        <v>1.5143650200000001</v>
      </c>
      <c r="I116" s="33">
        <f t="shared" si="15"/>
        <v>5.3261374799999999</v>
      </c>
      <c r="J116" s="32">
        <f t="shared" si="16"/>
        <v>1.5143650200000001</v>
      </c>
      <c r="K116" s="33">
        <f t="shared" si="17"/>
        <v>17.973204620000001</v>
      </c>
    </row>
    <row r="117" spans="1:11" x14ac:dyDescent="0.3">
      <c r="A117" s="78" t="str">
        <f>BTC[[#This Row],[Symbol]]</f>
        <v>HNT</v>
      </c>
      <c r="B117" s="22" t="str">
        <f t="shared" si="9"/>
        <v>Helium</v>
      </c>
      <c r="C117" s="77">
        <f t="shared" si="10"/>
        <v>6.858088473438105E-5</v>
      </c>
      <c r="D117" s="73">
        <f t="shared" si="11"/>
        <v>2.5740290868271098</v>
      </c>
      <c r="E117" s="74">
        <f>D117*conf!B$7</f>
        <v>188.26448741053483</v>
      </c>
      <c r="F117" s="32">
        <f t="shared" si="12"/>
        <v>1.9096956300000001</v>
      </c>
      <c r="G117" s="33">
        <f t="shared" si="13"/>
        <v>2.5628686699999998</v>
      </c>
      <c r="H117" s="32">
        <f t="shared" si="14"/>
        <v>-5.5792207600000001</v>
      </c>
      <c r="I117" s="33">
        <f t="shared" si="15"/>
        <v>-2.0338060200000001</v>
      </c>
      <c r="J117" s="32">
        <f t="shared" si="16"/>
        <v>-5.5792207600000001</v>
      </c>
      <c r="K117" s="33">
        <f t="shared" si="17"/>
        <v>2.0418467800000002</v>
      </c>
    </row>
    <row r="118" spans="1:11" x14ac:dyDescent="0.3">
      <c r="A118" s="78" t="str">
        <f>BTC[[#This Row],[Symbol]]</f>
        <v>TFUEL</v>
      </c>
      <c r="B118" s="22" t="str">
        <f t="shared" si="9"/>
        <v>Theta Fuel</v>
      </c>
      <c r="C118" s="77">
        <f t="shared" si="10"/>
        <v>8.3504683017502622E-7</v>
      </c>
      <c r="D118" s="73">
        <f t="shared" si="11"/>
        <v>3.1341602518809998E-2</v>
      </c>
      <c r="E118" s="74">
        <f>D118*conf!B$7</f>
        <v>2.2923248082257635</v>
      </c>
      <c r="F118" s="32">
        <f t="shared" si="12"/>
        <v>1.27082071</v>
      </c>
      <c r="G118" s="33">
        <f t="shared" si="13"/>
        <v>1.9198989900000001</v>
      </c>
      <c r="H118" s="32">
        <f t="shared" si="14"/>
        <v>-4.2550523199999999</v>
      </c>
      <c r="I118" s="33">
        <f t="shared" si="15"/>
        <v>-0.65991624999999998</v>
      </c>
      <c r="J118" s="32">
        <f t="shared" si="16"/>
        <v>-4.2550523199999999</v>
      </c>
      <c r="K118" s="33">
        <f t="shared" si="17"/>
        <v>4.2553867900000002</v>
      </c>
    </row>
    <row r="119" spans="1:11" x14ac:dyDescent="0.3">
      <c r="A119" s="78" t="str">
        <f>BTC[[#This Row],[Symbol]]</f>
        <v>NMR</v>
      </c>
      <c r="B119" s="22" t="str">
        <f t="shared" si="9"/>
        <v>Numeraire</v>
      </c>
      <c r="C119" s="77">
        <f t="shared" si="10"/>
        <v>9.6153536496846519E-4</v>
      </c>
      <c r="D119" s="73">
        <f t="shared" si="11"/>
        <v>36.089064861552743</v>
      </c>
      <c r="E119" s="74">
        <f>D119*conf!B$7</f>
        <v>2639.5542039739676</v>
      </c>
      <c r="F119" s="32">
        <f t="shared" si="12"/>
        <v>15.781877890000001</v>
      </c>
      <c r="G119" s="33">
        <f t="shared" si="13"/>
        <v>16.523962350000001</v>
      </c>
      <c r="H119" s="32">
        <f t="shared" si="14"/>
        <v>26.466963419999999</v>
      </c>
      <c r="I119" s="33">
        <f t="shared" si="15"/>
        <v>31.21568336</v>
      </c>
      <c r="J119" s="32">
        <f t="shared" si="16"/>
        <v>26.466963419999999</v>
      </c>
      <c r="K119" s="33">
        <f t="shared" si="17"/>
        <v>39.99147447</v>
      </c>
    </row>
    <row r="120" spans="1:11" x14ac:dyDescent="0.3">
      <c r="A120" s="78" t="str">
        <f>BTC[[#This Row],[Symbol]]</f>
        <v>ABBC</v>
      </c>
      <c r="B120" s="22" t="str">
        <f t="shared" si="9"/>
        <v>ABBC Coin</v>
      </c>
      <c r="C120" s="77">
        <f t="shared" si="10"/>
        <v>5.0644164612425314E-6</v>
      </c>
      <c r="D120" s="73">
        <f t="shared" si="11"/>
        <v>0.19008146846651999</v>
      </c>
      <c r="E120" s="74">
        <f>D120*conf!B$7</f>
        <v>13.902558603641273</v>
      </c>
      <c r="F120" s="32">
        <f t="shared" si="12"/>
        <v>-0.90210584000000005</v>
      </c>
      <c r="G120" s="33">
        <f t="shared" si="13"/>
        <v>-0.26695457</v>
      </c>
      <c r="H120" s="32">
        <f t="shared" si="14"/>
        <v>-3.7848652399999998</v>
      </c>
      <c r="I120" s="33">
        <f t="shared" si="15"/>
        <v>-0.17207407</v>
      </c>
      <c r="J120" s="32">
        <f t="shared" si="16"/>
        <v>-3.7848652399999998</v>
      </c>
      <c r="K120" s="33">
        <f t="shared" si="17"/>
        <v>-0.53078725000000004</v>
      </c>
    </row>
    <row r="121" spans="1:11" x14ac:dyDescent="0.3">
      <c r="A121" s="78" t="str">
        <f>BTC[[#This Row],[Symbol]]</f>
        <v>SXP</v>
      </c>
      <c r="B121" s="22" t="str">
        <f t="shared" si="9"/>
        <v>Swipe</v>
      </c>
      <c r="C121" s="77">
        <f t="shared" si="10"/>
        <v>4.5418991733013539E-5</v>
      </c>
      <c r="D121" s="73">
        <f t="shared" si="11"/>
        <v>1.7046995860134699</v>
      </c>
      <c r="E121" s="74">
        <f>D121*conf!B$7</f>
        <v>124.6817277210252</v>
      </c>
      <c r="F121" s="32">
        <f t="shared" si="12"/>
        <v>7.1673203299999999</v>
      </c>
      <c r="G121" s="33">
        <f t="shared" si="13"/>
        <v>7.8541912299999996</v>
      </c>
      <c r="H121" s="32">
        <f t="shared" si="14"/>
        <v>7.8201283999999998</v>
      </c>
      <c r="I121" s="33">
        <f t="shared" si="15"/>
        <v>11.86867657</v>
      </c>
      <c r="J121" s="32">
        <f t="shared" si="16"/>
        <v>7.8201283999999998</v>
      </c>
      <c r="K121" s="33">
        <f t="shared" si="17"/>
        <v>29.63645945</v>
      </c>
    </row>
    <row r="122" spans="1:11" x14ac:dyDescent="0.3">
      <c r="A122" s="78" t="str">
        <f>BTC[[#This Row],[Symbol]]</f>
        <v>CKB</v>
      </c>
      <c r="B122" s="22" t="str">
        <f t="shared" si="9"/>
        <v>Nervos Network</v>
      </c>
      <c r="C122" s="77">
        <f t="shared" si="10"/>
        <v>1.6388639917714085E-7</v>
      </c>
      <c r="D122" s="73">
        <f t="shared" si="11"/>
        <v>6.1511069746500004E-3</v>
      </c>
      <c r="E122" s="74">
        <f>D122*conf!B$7</f>
        <v>0.44989196412590104</v>
      </c>
      <c r="F122" s="32">
        <f t="shared" si="12"/>
        <v>0.58059050999999995</v>
      </c>
      <c r="G122" s="33">
        <f t="shared" si="13"/>
        <v>1.22524488</v>
      </c>
      <c r="H122" s="32">
        <f t="shared" si="14"/>
        <v>-6.69946997</v>
      </c>
      <c r="I122" s="33">
        <f t="shared" si="15"/>
        <v>-3.19611957</v>
      </c>
      <c r="J122" s="32">
        <f t="shared" si="16"/>
        <v>-6.69946997</v>
      </c>
      <c r="K122" s="33">
        <f t="shared" si="17"/>
        <v>7.25518441</v>
      </c>
    </row>
    <row r="123" spans="1:11" x14ac:dyDescent="0.3">
      <c r="A123" s="78" t="str">
        <f>BTC[[#This Row],[Symbol]]</f>
        <v>UBT</v>
      </c>
      <c r="B123" s="22" t="str">
        <f t="shared" si="9"/>
        <v>Unibright</v>
      </c>
      <c r="C123" s="77">
        <f t="shared" si="10"/>
        <v>2.5217616605305923E-5</v>
      </c>
      <c r="D123" s="73">
        <f t="shared" si="11"/>
        <v>0.94648645747158999</v>
      </c>
      <c r="E123" s="74">
        <f>D123*conf!B$7</f>
        <v>69.226019499472088</v>
      </c>
      <c r="F123" s="32">
        <f t="shared" si="12"/>
        <v>0.69009343999999995</v>
      </c>
      <c r="G123" s="33">
        <f t="shared" si="13"/>
        <v>1.3354496499999999</v>
      </c>
      <c r="H123" s="32">
        <f t="shared" si="14"/>
        <v>-3.1191661900000001</v>
      </c>
      <c r="I123" s="33">
        <f t="shared" si="15"/>
        <v>0.51862136999999997</v>
      </c>
      <c r="J123" s="32">
        <f t="shared" si="16"/>
        <v>-3.1191661900000001</v>
      </c>
      <c r="K123" s="33">
        <f t="shared" si="17"/>
        <v>47.765594360000001</v>
      </c>
    </row>
    <row r="124" spans="1:11" x14ac:dyDescent="0.3">
      <c r="A124" s="78" t="str">
        <f>BTC[[#This Row],[Symbol]]</f>
        <v>UTK</v>
      </c>
      <c r="B124" s="22" t="str">
        <f t="shared" si="9"/>
        <v>Utrust</v>
      </c>
      <c r="C124" s="77">
        <f t="shared" si="10"/>
        <v>8.2908469294057285E-6</v>
      </c>
      <c r="D124" s="73">
        <f t="shared" si="11"/>
        <v>0.31117827122494002</v>
      </c>
      <c r="E124" s="74">
        <f>D124*conf!B$7</f>
        <v>22.759578757392113</v>
      </c>
      <c r="F124" s="32">
        <f t="shared" si="12"/>
        <v>3.0377088400000001</v>
      </c>
      <c r="G124" s="33">
        <f t="shared" si="13"/>
        <v>3.6981116900000002</v>
      </c>
      <c r="H124" s="32">
        <f t="shared" si="14"/>
        <v>-4.5734937100000002</v>
      </c>
      <c r="I124" s="33">
        <f t="shared" si="15"/>
        <v>-0.99031482999999998</v>
      </c>
      <c r="J124" s="32">
        <f t="shared" si="16"/>
        <v>-4.5734937100000002</v>
      </c>
      <c r="K124" s="33">
        <f t="shared" si="17"/>
        <v>36.285735440000003</v>
      </c>
    </row>
    <row r="125" spans="1:11" x14ac:dyDescent="0.3">
      <c r="A125" s="78" t="str">
        <f>BTC[[#This Row],[Symbol]]</f>
        <v>OXT</v>
      </c>
      <c r="B125" s="22" t="str">
        <f t="shared" si="9"/>
        <v>Orchid</v>
      </c>
      <c r="C125" s="77">
        <f t="shared" si="10"/>
        <v>1.005473752955438E-5</v>
      </c>
      <c r="D125" s="73">
        <f t="shared" si="11"/>
        <v>0.37738193319793001</v>
      </c>
      <c r="E125" s="74">
        <f>D125*conf!B$7</f>
        <v>27.601714594096602</v>
      </c>
      <c r="F125" s="32">
        <f t="shared" si="12"/>
        <v>1.03842989</v>
      </c>
      <c r="G125" s="33">
        <f t="shared" si="13"/>
        <v>1.6860187</v>
      </c>
      <c r="H125" s="32">
        <f t="shared" si="14"/>
        <v>5.7968231799999996</v>
      </c>
      <c r="I125" s="33">
        <f t="shared" si="15"/>
        <v>9.7693980699999994</v>
      </c>
      <c r="J125" s="32">
        <f t="shared" si="16"/>
        <v>5.7968231799999996</v>
      </c>
      <c r="K125" s="33">
        <f t="shared" si="17"/>
        <v>35.256261170000002</v>
      </c>
    </row>
    <row r="126" spans="1:11" x14ac:dyDescent="0.3">
      <c r="A126" s="78" t="str">
        <f>BTC[[#This Row],[Symbol]]</f>
        <v>SRM</v>
      </c>
      <c r="B126" s="22" t="str">
        <f t="shared" si="9"/>
        <v>Serum</v>
      </c>
      <c r="C126" s="77">
        <f t="shared" si="10"/>
        <v>7.2883911761916889E-5</v>
      </c>
      <c r="D126" s="73">
        <f t="shared" si="11"/>
        <v>2.7355335172989399</v>
      </c>
      <c r="E126" s="74">
        <f>D126*conf!B$7</f>
        <v>200.07692145524447</v>
      </c>
      <c r="F126" s="32">
        <f t="shared" si="12"/>
        <v>1.91621917</v>
      </c>
      <c r="G126" s="33">
        <f t="shared" si="13"/>
        <v>2.5694340200000001</v>
      </c>
      <c r="H126" s="32">
        <f t="shared" si="14"/>
        <v>-6.6727014499999999</v>
      </c>
      <c r="I126" s="33">
        <f t="shared" si="15"/>
        <v>-3.1683459200000001</v>
      </c>
      <c r="J126" s="32">
        <f t="shared" si="16"/>
        <v>-6.6727014499999999</v>
      </c>
      <c r="K126" s="33">
        <f t="shared" si="17"/>
        <v>36.198358380000002</v>
      </c>
    </row>
    <row r="127" spans="1:11" x14ac:dyDescent="0.3">
      <c r="A127" s="78" t="str">
        <f>BTC[[#This Row],[Symbol]]</f>
        <v>ZB</v>
      </c>
      <c r="B127" s="22" t="str">
        <f t="shared" si="9"/>
        <v>ZB Token</v>
      </c>
      <c r="C127" s="77">
        <f t="shared" si="10"/>
        <v>7.7541917843685602E-6</v>
      </c>
      <c r="D127" s="73">
        <f t="shared" si="11"/>
        <v>0.29103612872749002</v>
      </c>
      <c r="E127" s="74">
        <f>D127*conf!B$7</f>
        <v>21.286382455128621</v>
      </c>
      <c r="F127" s="32">
        <f t="shared" si="12"/>
        <v>-0.15292926000000001</v>
      </c>
      <c r="G127" s="33">
        <f t="shared" si="13"/>
        <v>0.48702373999999998</v>
      </c>
      <c r="H127" s="32">
        <f t="shared" si="14"/>
        <v>-2.9362064800000001</v>
      </c>
      <c r="I127" s="33">
        <f t="shared" si="15"/>
        <v>0.70845106000000002</v>
      </c>
      <c r="J127" s="32">
        <f t="shared" si="16"/>
        <v>-2.9362064800000001</v>
      </c>
      <c r="K127" s="33">
        <f t="shared" si="17"/>
        <v>7.9036801900000002</v>
      </c>
    </row>
    <row r="128" spans="1:11" x14ac:dyDescent="0.3">
      <c r="A128" s="78" t="str">
        <f>BTC[[#This Row],[Symbol]]</f>
        <v>GLM</v>
      </c>
      <c r="B128" s="22" t="str">
        <f t="shared" si="9"/>
        <v>Golem</v>
      </c>
      <c r="C128" s="77">
        <f t="shared" si="10"/>
        <v>3.530810874826785E-6</v>
      </c>
      <c r="D128" s="73">
        <f t="shared" si="11"/>
        <v>0.13252103595761</v>
      </c>
      <c r="E128" s="74">
        <f>D128*conf!B$7</f>
        <v>9.6925885699395948</v>
      </c>
      <c r="F128" s="32">
        <f t="shared" si="12"/>
        <v>3.53060734</v>
      </c>
      <c r="G128" s="33">
        <f t="shared" si="13"/>
        <v>4.1941693400000002</v>
      </c>
      <c r="H128" s="32">
        <f t="shared" si="14"/>
        <v>-1.34404E-2</v>
      </c>
      <c r="I128" s="33">
        <f t="shared" si="15"/>
        <v>3.74096435</v>
      </c>
      <c r="J128" s="32">
        <f t="shared" si="16"/>
        <v>-1.34404E-2</v>
      </c>
      <c r="K128" s="33">
        <f t="shared" si="17"/>
        <v>10.95610838</v>
      </c>
    </row>
    <row r="129" spans="1:11" x14ac:dyDescent="0.3">
      <c r="A129" s="78" t="str">
        <f>BTC[[#This Row],[Symbol]]</f>
        <v>HOT</v>
      </c>
      <c r="B129" s="22" t="str">
        <f t="shared" si="9"/>
        <v>Holo</v>
      </c>
      <c r="C129" s="77">
        <f t="shared" si="10"/>
        <v>2.1041259744013425E-8</v>
      </c>
      <c r="D129" s="73">
        <f t="shared" si="11"/>
        <v>7.8973630646999996E-4</v>
      </c>
      <c r="E129" s="74">
        <f>D129*conf!B$7</f>
        <v>5.7761313455215797E-2</v>
      </c>
      <c r="F129" s="32">
        <f t="shared" si="12"/>
        <v>-0.10278971000000001</v>
      </c>
      <c r="G129" s="33">
        <f t="shared" si="13"/>
        <v>0.53748465000000001</v>
      </c>
      <c r="H129" s="32">
        <f t="shared" si="14"/>
        <v>-3.3758267000000002</v>
      </c>
      <c r="I129" s="33">
        <f t="shared" si="15"/>
        <v>0.25232349999999998</v>
      </c>
      <c r="J129" s="32">
        <f t="shared" si="16"/>
        <v>-3.3758267000000002</v>
      </c>
      <c r="K129" s="33">
        <f t="shared" si="17"/>
        <v>12.86421543</v>
      </c>
    </row>
    <row r="130" spans="1:11" x14ac:dyDescent="0.3">
      <c r="A130" s="78" t="str">
        <f>BTC[[#This Row],[Symbol]]</f>
        <v>BTS</v>
      </c>
      <c r="B130" s="22" t="str">
        <f t="shared" ref="B130:B193" si="18">VLOOKUP(A130,BTCTABLE,2,FALSE)</f>
        <v>BitShares</v>
      </c>
      <c r="C130" s="77">
        <f t="shared" ref="C130:C193" si="19">VLOOKUP(A130,BTCTABLE,3,FALSE)</f>
        <v>1.1693740548330271E-6</v>
      </c>
      <c r="D130" s="73">
        <f t="shared" ref="D130:D193" si="20">VLOOKUP(A130,USDTABLE,3,FALSE)</f>
        <v>4.3889822101000002E-2</v>
      </c>
      <c r="E130" s="74">
        <f>D130*conf!B$7</f>
        <v>3.2101015884671402</v>
      </c>
      <c r="F130" s="32">
        <f t="shared" ref="F130:F193" si="21">VLOOKUP(A130,BTCTABLE,5,FALSE)</f>
        <v>2.9949991499999999</v>
      </c>
      <c r="G130" s="33">
        <f t="shared" ref="G130:G193" si="22">VLOOKUP(A130,USDTABLE,5,FALSE)</f>
        <v>3.6551282600000001</v>
      </c>
      <c r="H130" s="32">
        <f t="shared" ref="H130:H193" si="23">VLOOKUP(A130,BTCTABLE,6,FALSE)</f>
        <v>2.4222803800000001</v>
      </c>
      <c r="I130" s="33">
        <f t="shared" ref="I130:I193" si="24">VLOOKUP(A130,USDTABLE,6,FALSE)</f>
        <v>6.2681442399999998</v>
      </c>
      <c r="J130" s="32">
        <f t="shared" ref="J130:J193" si="25">VLOOKUP(A130,BTCTABLE,6,FALSE)</f>
        <v>2.4222803800000001</v>
      </c>
      <c r="K130" s="33">
        <f t="shared" ref="K130:K193" si="26">VLOOKUP(A130,USDTABLE,7,FALSE)</f>
        <v>90.67888044</v>
      </c>
    </row>
    <row r="131" spans="1:11" x14ac:dyDescent="0.3">
      <c r="A131" s="78" t="str">
        <f>BTC[[#This Row],[Symbol]]</f>
        <v>NU</v>
      </c>
      <c r="B131" s="22" t="str">
        <f t="shared" si="18"/>
        <v>NuCypher</v>
      </c>
      <c r="C131" s="77">
        <f t="shared" si="19"/>
        <v>8.7995349005459891E-6</v>
      </c>
      <c r="D131" s="73">
        <f t="shared" si="20"/>
        <v>0.33027072882308001</v>
      </c>
      <c r="E131" s="74">
        <f>D131*conf!B$7</f>
        <v>24.156001106120073</v>
      </c>
      <c r="F131" s="32">
        <f t="shared" si="21"/>
        <v>4.6591523199999996</v>
      </c>
      <c r="G131" s="33">
        <f t="shared" si="22"/>
        <v>5.32994754</v>
      </c>
      <c r="H131" s="32">
        <f t="shared" si="23"/>
        <v>13.03508411</v>
      </c>
      <c r="I131" s="33">
        <f t="shared" si="24"/>
        <v>17.279449140000001</v>
      </c>
      <c r="J131" s="32">
        <f t="shared" si="25"/>
        <v>13.03508411</v>
      </c>
      <c r="K131" s="33">
        <f t="shared" si="26"/>
        <v>53.618138389999999</v>
      </c>
    </row>
    <row r="132" spans="1:11" x14ac:dyDescent="0.3">
      <c r="A132" s="78" t="str">
        <f>BTC[[#This Row],[Symbol]]</f>
        <v>TOMO</v>
      </c>
      <c r="B132" s="22" t="str">
        <f t="shared" si="18"/>
        <v>TomoChain</v>
      </c>
      <c r="C132" s="77">
        <f t="shared" si="19"/>
        <v>4.2571077350299427E-5</v>
      </c>
      <c r="D132" s="73">
        <f t="shared" si="20"/>
        <v>1.5978095322282</v>
      </c>
      <c r="E132" s="74">
        <f>D132*conf!B$7</f>
        <v>116.86378918717055</v>
      </c>
      <c r="F132" s="32">
        <f t="shared" si="21"/>
        <v>5.858911</v>
      </c>
      <c r="G132" s="33">
        <f t="shared" si="22"/>
        <v>6.5373958700000001</v>
      </c>
      <c r="H132" s="32">
        <f t="shared" si="23"/>
        <v>4.3602320700000003</v>
      </c>
      <c r="I132" s="33">
        <f t="shared" si="24"/>
        <v>8.2788642600000006</v>
      </c>
      <c r="J132" s="32">
        <f t="shared" si="25"/>
        <v>4.3602320700000003</v>
      </c>
      <c r="K132" s="33">
        <f t="shared" si="26"/>
        <v>29.460897809999999</v>
      </c>
    </row>
    <row r="133" spans="1:11" x14ac:dyDescent="0.3">
      <c r="A133" s="78" t="str">
        <f>BTC[[#This Row],[Symbol]]</f>
        <v>CHZ</v>
      </c>
      <c r="B133" s="22" t="str">
        <f t="shared" si="18"/>
        <v>Chiliz</v>
      </c>
      <c r="C133" s="77">
        <f t="shared" si="19"/>
        <v>6.2453582693183837E-7</v>
      </c>
      <c r="D133" s="73">
        <f t="shared" si="20"/>
        <v>2.3440546013869999E-2</v>
      </c>
      <c r="E133" s="74">
        <f>D133*conf!B$7</f>
        <v>1.7144415354544518</v>
      </c>
      <c r="F133" s="32">
        <f t="shared" si="21"/>
        <v>4.6589522499999996</v>
      </c>
      <c r="G133" s="33">
        <f t="shared" si="22"/>
        <v>5.3297461899999998</v>
      </c>
      <c r="H133" s="32">
        <f t="shared" si="23"/>
        <v>-1.08821816</v>
      </c>
      <c r="I133" s="33">
        <f t="shared" si="24"/>
        <v>2.62582966</v>
      </c>
      <c r="J133" s="32">
        <f t="shared" si="25"/>
        <v>-1.08821816</v>
      </c>
      <c r="K133" s="33">
        <f t="shared" si="26"/>
        <v>18.177087749999998</v>
      </c>
    </row>
    <row r="134" spans="1:11" x14ac:dyDescent="0.3">
      <c r="A134" s="78" t="str">
        <f>BTC[[#This Row],[Symbol]]</f>
        <v>BCD</v>
      </c>
      <c r="B134" s="22" t="str">
        <f t="shared" si="18"/>
        <v>Bitcoin Diamond</v>
      </c>
      <c r="C134" s="77">
        <f t="shared" si="19"/>
        <v>1.8144453558501457E-5</v>
      </c>
      <c r="D134" s="73">
        <f t="shared" si="20"/>
        <v>0.68101120895502998</v>
      </c>
      <c r="E134" s="74">
        <f>D134*conf!B$7</f>
        <v>49.809159822970891</v>
      </c>
      <c r="F134" s="32">
        <f t="shared" si="21"/>
        <v>0.13795821</v>
      </c>
      <c r="G134" s="33">
        <f t="shared" si="22"/>
        <v>0.77977560000000001</v>
      </c>
      <c r="H134" s="32">
        <f t="shared" si="23"/>
        <v>-1.88409849</v>
      </c>
      <c r="I134" s="33">
        <f t="shared" si="24"/>
        <v>1.80006475</v>
      </c>
      <c r="J134" s="32">
        <f t="shared" si="25"/>
        <v>-1.88409849</v>
      </c>
      <c r="K134" s="33">
        <f t="shared" si="26"/>
        <v>8.0955711600000004</v>
      </c>
    </row>
    <row r="135" spans="1:11" x14ac:dyDescent="0.3">
      <c r="A135" s="78" t="str">
        <f>BTC[[#This Row],[Symbol]]</f>
        <v>RIF</v>
      </c>
      <c r="B135" s="22" t="str">
        <f t="shared" si="18"/>
        <v>RSK Infrastructure Framework</v>
      </c>
      <c r="C135" s="77">
        <f t="shared" si="19"/>
        <v>4.8845670208932183E-6</v>
      </c>
      <c r="D135" s="73">
        <f t="shared" si="20"/>
        <v>0.18333122468501001</v>
      </c>
      <c r="E135" s="74">
        <f>D135*conf!B$7</f>
        <v>13.408845773461632</v>
      </c>
      <c r="F135" s="32">
        <f t="shared" si="21"/>
        <v>-0.2327668</v>
      </c>
      <c r="G135" s="33">
        <f t="shared" si="22"/>
        <v>0.40667449</v>
      </c>
      <c r="H135" s="32">
        <f t="shared" si="23"/>
        <v>-4.7936888099999999</v>
      </c>
      <c r="I135" s="33">
        <f t="shared" si="24"/>
        <v>-1.2187780500000001</v>
      </c>
      <c r="J135" s="32">
        <f t="shared" si="25"/>
        <v>-4.7936888099999999</v>
      </c>
      <c r="K135" s="33">
        <f t="shared" si="26"/>
        <v>16.56403637</v>
      </c>
    </row>
    <row r="136" spans="1:11" x14ac:dyDescent="0.3">
      <c r="A136" s="78" t="str">
        <f>BTC[[#This Row],[Symbol]]</f>
        <v>MRPH</v>
      </c>
      <c r="B136" s="22" t="str">
        <f t="shared" si="18"/>
        <v>Morpheus.Network</v>
      </c>
      <c r="C136" s="77">
        <f t="shared" si="19"/>
        <v>7.1456286237917295E-5</v>
      </c>
      <c r="D136" s="73">
        <f t="shared" si="20"/>
        <v>2.6819508078004501</v>
      </c>
      <c r="E136" s="74">
        <f>D136*conf!B$7</f>
        <v>196.15788208252494</v>
      </c>
      <c r="F136" s="32">
        <f t="shared" si="21"/>
        <v>-0.82206546999999996</v>
      </c>
      <c r="G136" s="33">
        <f t="shared" si="22"/>
        <v>-0.18640118999999999</v>
      </c>
      <c r="H136" s="32">
        <f t="shared" si="23"/>
        <v>2.1002437500000002</v>
      </c>
      <c r="I136" s="33">
        <f t="shared" si="24"/>
        <v>5.9340154299999996</v>
      </c>
      <c r="J136" s="32">
        <f t="shared" si="25"/>
        <v>2.1002437500000002</v>
      </c>
      <c r="K136" s="33">
        <f t="shared" si="26"/>
        <v>112.35797038</v>
      </c>
    </row>
    <row r="137" spans="1:11" x14ac:dyDescent="0.3">
      <c r="A137" s="78" t="str">
        <f>BTC[[#This Row],[Symbol]]</f>
        <v>KAVA</v>
      </c>
      <c r="B137" s="22" t="str">
        <f t="shared" si="18"/>
        <v>Kava.io</v>
      </c>
      <c r="C137" s="77">
        <f t="shared" si="19"/>
        <v>7.0819520292284788E-5</v>
      </c>
      <c r="D137" s="73">
        <f t="shared" si="20"/>
        <v>2.6580512318193699</v>
      </c>
      <c r="E137" s="74">
        <f>D137*conf!B$7</f>
        <v>194.40986709526871</v>
      </c>
      <c r="F137" s="32">
        <f t="shared" si="21"/>
        <v>7.2264277000000003</v>
      </c>
      <c r="G137" s="33">
        <f t="shared" si="22"/>
        <v>7.9136774399999998</v>
      </c>
      <c r="H137" s="32">
        <f t="shared" si="23"/>
        <v>2.6770820199999998</v>
      </c>
      <c r="I137" s="33">
        <f t="shared" si="24"/>
        <v>6.5325134599999997</v>
      </c>
      <c r="J137" s="32">
        <f t="shared" si="25"/>
        <v>2.6770820199999998</v>
      </c>
      <c r="K137" s="33">
        <f t="shared" si="26"/>
        <v>14.82304555</v>
      </c>
    </row>
    <row r="138" spans="1:11" x14ac:dyDescent="0.3">
      <c r="A138" s="78" t="str">
        <f>BTC[[#This Row],[Symbol]]</f>
        <v>CVC</v>
      </c>
      <c r="B138" s="22" t="str">
        <f t="shared" si="18"/>
        <v>Civic</v>
      </c>
      <c r="C138" s="77">
        <f t="shared" si="19"/>
        <v>4.6765332635814543E-6</v>
      </c>
      <c r="D138" s="73">
        <f t="shared" si="20"/>
        <v>0.17552314602815999</v>
      </c>
      <c r="E138" s="74">
        <f>D138*conf!B$7</f>
        <v>12.837762900499621</v>
      </c>
      <c r="F138" s="32">
        <f t="shared" si="21"/>
        <v>1.7454977899999999</v>
      </c>
      <c r="G138" s="33">
        <f t="shared" si="22"/>
        <v>2.3976184300000001</v>
      </c>
      <c r="H138" s="32">
        <f t="shared" si="23"/>
        <v>0.17652122000000001</v>
      </c>
      <c r="I138" s="33">
        <f t="shared" si="24"/>
        <v>3.9380588599999999</v>
      </c>
      <c r="J138" s="32">
        <f t="shared" si="25"/>
        <v>0.17652122000000001</v>
      </c>
      <c r="K138" s="33">
        <f t="shared" si="26"/>
        <v>14.649565580000001</v>
      </c>
    </row>
    <row r="139" spans="1:11" x14ac:dyDescent="0.3">
      <c r="A139" s="78" t="str">
        <f>BTC[[#This Row],[Symbol]]</f>
        <v>XVS</v>
      </c>
      <c r="B139" s="22" t="str">
        <f t="shared" si="18"/>
        <v>Venus</v>
      </c>
      <c r="C139" s="77">
        <f t="shared" si="19"/>
        <v>3.7903894575284778E-4</v>
      </c>
      <c r="D139" s="73">
        <f t="shared" si="20"/>
        <v>14.22637335734159</v>
      </c>
      <c r="E139" s="74">
        <f>D139*conf!B$7</f>
        <v>1040.5169473559638</v>
      </c>
      <c r="F139" s="32">
        <f t="shared" si="21"/>
        <v>6.5493601899999998</v>
      </c>
      <c r="G139" s="33">
        <f t="shared" si="22"/>
        <v>7.2322703800000001</v>
      </c>
      <c r="H139" s="32">
        <f t="shared" si="23"/>
        <v>24.77668658</v>
      </c>
      <c r="I139" s="33">
        <f t="shared" si="24"/>
        <v>29.461938150000002</v>
      </c>
      <c r="J139" s="32">
        <f t="shared" si="25"/>
        <v>24.77668658</v>
      </c>
      <c r="K139" s="33">
        <f t="shared" si="26"/>
        <v>58.535366930000002</v>
      </c>
    </row>
    <row r="140" spans="1:11" x14ac:dyDescent="0.3">
      <c r="A140" s="78" t="str">
        <f>BTC[[#This Row],[Symbol]]</f>
        <v>RLC</v>
      </c>
      <c r="B140" s="22" t="str">
        <f t="shared" si="18"/>
        <v>iExec RLC</v>
      </c>
      <c r="C140" s="77">
        <f t="shared" si="19"/>
        <v>3.8417574596787165E-5</v>
      </c>
      <c r="D140" s="73">
        <f t="shared" si="20"/>
        <v>1.44191715870218</v>
      </c>
      <c r="E140" s="74">
        <f>D140*conf!B$7</f>
        <v>105.46182098747744</v>
      </c>
      <c r="F140" s="32">
        <f t="shared" si="21"/>
        <v>6.1085544900000004</v>
      </c>
      <c r="G140" s="33">
        <f t="shared" si="22"/>
        <v>6.78863941</v>
      </c>
      <c r="H140" s="32">
        <f t="shared" si="23"/>
        <v>6.0291532800000001</v>
      </c>
      <c r="I140" s="33">
        <f t="shared" si="24"/>
        <v>10.010451959999999</v>
      </c>
      <c r="J140" s="32">
        <f t="shared" si="25"/>
        <v>6.0291532800000001</v>
      </c>
      <c r="K140" s="33">
        <f t="shared" si="26"/>
        <v>14.32542026</v>
      </c>
    </row>
    <row r="141" spans="1:11" x14ac:dyDescent="0.3">
      <c r="A141" s="78" t="str">
        <f>BTC[[#This Row],[Symbol]]</f>
        <v>IOTX</v>
      </c>
      <c r="B141" s="22" t="str">
        <f t="shared" si="18"/>
        <v>IoTeX</v>
      </c>
      <c r="C141" s="77">
        <f t="shared" si="19"/>
        <v>3.1382210373798978E-7</v>
      </c>
      <c r="D141" s="73">
        <f t="shared" si="20"/>
        <v>1.1778606039269999E-2</v>
      </c>
      <c r="E141" s="74">
        <f>D141*conf!B$7</f>
        <v>0.86148724571220769</v>
      </c>
      <c r="F141" s="32">
        <f t="shared" si="21"/>
        <v>-3.6573599999999998E-2</v>
      </c>
      <c r="G141" s="33">
        <f t="shared" si="22"/>
        <v>0.60412516000000005</v>
      </c>
      <c r="H141" s="32">
        <f t="shared" si="23"/>
        <v>-6.8567590300000001</v>
      </c>
      <c r="I141" s="33">
        <f t="shared" si="24"/>
        <v>-3.3593146900000002</v>
      </c>
      <c r="J141" s="32">
        <f t="shared" si="25"/>
        <v>-6.8567590300000001</v>
      </c>
      <c r="K141" s="33">
        <f t="shared" si="26"/>
        <v>-4.1427421100000004</v>
      </c>
    </row>
    <row r="142" spans="1:11" x14ac:dyDescent="0.3">
      <c r="A142" s="78" t="str">
        <f>BTC[[#This Row],[Symbol]]</f>
        <v>PAXG</v>
      </c>
      <c r="B142" s="22" t="str">
        <f t="shared" si="18"/>
        <v>PAX Gold</v>
      </c>
      <c r="C142" s="77">
        <f t="shared" si="19"/>
        <v>4.8609752299989289E-2</v>
      </c>
      <c r="D142" s="73">
        <f t="shared" si="20"/>
        <v>1824.4575993477472</v>
      </c>
      <c r="E142" s="74">
        <f>D142*conf!B$7</f>
        <v>133440.82881629423</v>
      </c>
      <c r="F142" s="32">
        <f t="shared" si="21"/>
        <v>-0.79317132000000001</v>
      </c>
      <c r="G142" s="33">
        <f t="shared" si="22"/>
        <v>-0.15732185000000001</v>
      </c>
      <c r="H142" s="32">
        <f t="shared" si="23"/>
        <v>-4.9302430499999996</v>
      </c>
      <c r="I142" s="33">
        <f t="shared" si="24"/>
        <v>-1.36045978</v>
      </c>
      <c r="J142" s="32">
        <f t="shared" si="25"/>
        <v>-4.9302430499999996</v>
      </c>
      <c r="K142" s="33">
        <f t="shared" si="26"/>
        <v>-1.27278395</v>
      </c>
    </row>
    <row r="143" spans="1:11" x14ac:dyDescent="0.3">
      <c r="A143" s="78" t="str">
        <f>BTC[[#This Row],[Symbol]]</f>
        <v>ANKR</v>
      </c>
      <c r="B143" s="22" t="str">
        <f t="shared" si="18"/>
        <v>Ankr</v>
      </c>
      <c r="C143" s="77">
        <f t="shared" si="19"/>
        <v>4.639659665507148E-7</v>
      </c>
      <c r="D143" s="73">
        <f t="shared" si="20"/>
        <v>1.7413917855169998E-2</v>
      </c>
      <c r="E143" s="74">
        <f>D143*conf!B$7</f>
        <v>1.2736539519271337</v>
      </c>
      <c r="F143" s="32">
        <f t="shared" si="21"/>
        <v>11.376683290000001</v>
      </c>
      <c r="G143" s="33">
        <f t="shared" si="22"/>
        <v>12.0905334</v>
      </c>
      <c r="H143" s="32">
        <f t="shared" si="23"/>
        <v>21.139307630000001</v>
      </c>
      <c r="I143" s="33">
        <f t="shared" si="24"/>
        <v>25.687978919999999</v>
      </c>
      <c r="J143" s="32">
        <f t="shared" si="25"/>
        <v>21.139307630000001</v>
      </c>
      <c r="K143" s="33">
        <f t="shared" si="26"/>
        <v>56.61650161</v>
      </c>
    </row>
    <row r="144" spans="1:11" x14ac:dyDescent="0.3">
      <c r="A144" s="78" t="str">
        <f>BTC[[#This Row],[Symbol]]</f>
        <v>STORJ</v>
      </c>
      <c r="B144" s="22" t="str">
        <f t="shared" si="18"/>
        <v>Storj</v>
      </c>
      <c r="C144" s="77">
        <f t="shared" si="19"/>
        <v>1.1886739246020156E-5</v>
      </c>
      <c r="D144" s="73">
        <f t="shared" si="20"/>
        <v>0.44614199255796999</v>
      </c>
      <c r="E144" s="74">
        <f>D144*conf!B$7</f>
        <v>32.630825335689927</v>
      </c>
      <c r="F144" s="32">
        <f t="shared" si="21"/>
        <v>1.8332652</v>
      </c>
      <c r="G144" s="33">
        <f t="shared" si="22"/>
        <v>2.48594837</v>
      </c>
      <c r="H144" s="32">
        <f t="shared" si="23"/>
        <v>-6.5414260500000001</v>
      </c>
      <c r="I144" s="33">
        <f t="shared" si="24"/>
        <v>-3.0321412400000001</v>
      </c>
      <c r="J144" s="32">
        <f t="shared" si="25"/>
        <v>-6.5414260500000001</v>
      </c>
      <c r="K144" s="33">
        <f t="shared" si="26"/>
        <v>12.37286018</v>
      </c>
    </row>
    <row r="145" spans="1:11" x14ac:dyDescent="0.3">
      <c r="A145" s="78" t="str">
        <f>BTC[[#This Row],[Symbol]]</f>
        <v>FET</v>
      </c>
      <c r="B145" s="22" t="str">
        <f t="shared" si="18"/>
        <v>Fetch.ai</v>
      </c>
      <c r="C145" s="77">
        <f t="shared" si="19"/>
        <v>3.812993723454503E-6</v>
      </c>
      <c r="D145" s="73">
        <f t="shared" si="20"/>
        <v>0.14311213379755</v>
      </c>
      <c r="E145" s="74">
        <f>D145*conf!B$7</f>
        <v>10.467221465952807</v>
      </c>
      <c r="F145" s="32">
        <f t="shared" si="21"/>
        <v>-4.59273781</v>
      </c>
      <c r="G145" s="33">
        <f t="shared" si="22"/>
        <v>-3.9812410200000001</v>
      </c>
      <c r="H145" s="32">
        <f t="shared" si="23"/>
        <v>10.6899037</v>
      </c>
      <c r="I145" s="33">
        <f t="shared" si="24"/>
        <v>14.846209330000001</v>
      </c>
      <c r="J145" s="32">
        <f t="shared" si="25"/>
        <v>10.6899037</v>
      </c>
      <c r="K145" s="33">
        <f t="shared" si="26"/>
        <v>52.143905009999997</v>
      </c>
    </row>
    <row r="146" spans="1:11" x14ac:dyDescent="0.3">
      <c r="A146" s="78" t="str">
        <f>BTC[[#This Row],[Symbol]]</f>
        <v>ONE</v>
      </c>
      <c r="B146" s="22" t="str">
        <f t="shared" si="18"/>
        <v>Harmony</v>
      </c>
      <c r="C146" s="77">
        <f t="shared" si="19"/>
        <v>3.0033489571181151E-7</v>
      </c>
      <c r="D146" s="73">
        <f t="shared" si="20"/>
        <v>1.127239405478E-2</v>
      </c>
      <c r="E146" s="74">
        <f>D146*conf!B$7</f>
        <v>0.82446290116660914</v>
      </c>
      <c r="F146" s="32">
        <f t="shared" si="21"/>
        <v>4.8088522600000001</v>
      </c>
      <c r="G146" s="33">
        <f t="shared" si="22"/>
        <v>5.4806069600000002</v>
      </c>
      <c r="H146" s="32">
        <f t="shared" si="23"/>
        <v>12.096945249999999</v>
      </c>
      <c r="I146" s="33">
        <f t="shared" si="24"/>
        <v>16.30608402</v>
      </c>
      <c r="J146" s="32">
        <f t="shared" si="25"/>
        <v>12.096945249999999</v>
      </c>
      <c r="K146" s="33">
        <f t="shared" si="26"/>
        <v>49.798545869999998</v>
      </c>
    </row>
    <row r="147" spans="1:11" x14ac:dyDescent="0.3">
      <c r="A147" s="78" t="str">
        <f>BTC[[#This Row],[Symbol]]</f>
        <v>MFT</v>
      </c>
      <c r="B147" s="22" t="str">
        <f t="shared" si="18"/>
        <v>Mainframe</v>
      </c>
      <c r="C147" s="77">
        <f t="shared" si="19"/>
        <v>2.825352042864224E-7</v>
      </c>
      <c r="D147" s="73">
        <f t="shared" si="20"/>
        <v>1.06043227162E-2</v>
      </c>
      <c r="E147" s="74">
        <f>D147*conf!B$7</f>
        <v>0.77560016346286798</v>
      </c>
      <c r="F147" s="32">
        <f t="shared" si="21"/>
        <v>-2.3710377199999999</v>
      </c>
      <c r="G147" s="33">
        <f t="shared" si="22"/>
        <v>-1.74530132</v>
      </c>
      <c r="H147" s="32">
        <f t="shared" si="23"/>
        <v>18.45126556</v>
      </c>
      <c r="I147" s="33">
        <f t="shared" si="24"/>
        <v>22.8990033</v>
      </c>
      <c r="J147" s="32">
        <f t="shared" si="25"/>
        <v>18.45126556</v>
      </c>
      <c r="K147" s="33">
        <f t="shared" si="26"/>
        <v>40.543554120000003</v>
      </c>
    </row>
    <row r="148" spans="1:11" x14ac:dyDescent="0.3">
      <c r="A148" s="78" t="str">
        <f>BTC[[#This Row],[Symbol]]</f>
        <v>MONA</v>
      </c>
      <c r="B148" s="22" t="str">
        <f t="shared" si="18"/>
        <v>MonaCoin</v>
      </c>
      <c r="C148" s="77">
        <f t="shared" si="19"/>
        <v>4.308750743211069E-5</v>
      </c>
      <c r="D148" s="73">
        <f t="shared" si="20"/>
        <v>1.6171925725176799</v>
      </c>
      <c r="E148" s="74">
        <f>D148*conf!B$7</f>
        <v>118.28146475394311</v>
      </c>
      <c r="F148" s="32">
        <f t="shared" si="21"/>
        <v>-0.73032737999999997</v>
      </c>
      <c r="G148" s="33">
        <f t="shared" si="22"/>
        <v>-9.4075119999999998E-2</v>
      </c>
      <c r="H148" s="32">
        <f t="shared" si="23"/>
        <v>-3.30930649</v>
      </c>
      <c r="I148" s="33">
        <f t="shared" si="24"/>
        <v>0.32134148000000001</v>
      </c>
      <c r="J148" s="32">
        <f t="shared" si="25"/>
        <v>-3.30930649</v>
      </c>
      <c r="K148" s="33">
        <f t="shared" si="26"/>
        <v>5.0540143400000002</v>
      </c>
    </row>
    <row r="149" spans="1:11" x14ac:dyDescent="0.3">
      <c r="A149" s="78" t="str">
        <f>BTC[[#This Row],[Symbol]]</f>
        <v>WNXM</v>
      </c>
      <c r="B149" s="22" t="str">
        <f t="shared" si="18"/>
        <v>Wrapped NXM</v>
      </c>
      <c r="C149" s="77">
        <f t="shared" si="19"/>
        <v>1.6619197942898099E-3</v>
      </c>
      <c r="D149" s="73">
        <f t="shared" si="20"/>
        <v>62.376417379916518</v>
      </c>
      <c r="E149" s="74">
        <f>D149*conf!B$7</f>
        <v>4562.2111671670946</v>
      </c>
      <c r="F149" s="32">
        <f t="shared" si="21"/>
        <v>0.20168510000000001</v>
      </c>
      <c r="G149" s="33">
        <f t="shared" si="22"/>
        <v>0.84391094</v>
      </c>
      <c r="H149" s="32">
        <f t="shared" si="23"/>
        <v>21.279124750000001</v>
      </c>
      <c r="I149" s="33">
        <f t="shared" si="24"/>
        <v>25.833046039999999</v>
      </c>
      <c r="J149" s="32">
        <f t="shared" si="25"/>
        <v>21.279124750000001</v>
      </c>
      <c r="K149" s="33">
        <f t="shared" si="26"/>
        <v>0</v>
      </c>
    </row>
    <row r="150" spans="1:11" x14ac:dyDescent="0.3">
      <c r="A150" s="78" t="str">
        <f>BTC[[#This Row],[Symbol]]</f>
        <v>NPXS</v>
      </c>
      <c r="B150" s="22" t="str">
        <f t="shared" si="18"/>
        <v>Pundi X</v>
      </c>
      <c r="C150" s="77">
        <f t="shared" si="19"/>
        <v>1.1796672730281571E-8</v>
      </c>
      <c r="D150" s="73">
        <f t="shared" si="20"/>
        <v>4.4276154869000002E-4</v>
      </c>
      <c r="E150" s="74">
        <f>D150*conf!B$7</f>
        <v>3.2383579671186602E-2</v>
      </c>
      <c r="F150" s="32">
        <f t="shared" si="21"/>
        <v>1.32797057</v>
      </c>
      <c r="G150" s="33">
        <f t="shared" si="22"/>
        <v>1.97741514</v>
      </c>
      <c r="H150" s="32">
        <f t="shared" si="23"/>
        <v>-4.4915892099999999</v>
      </c>
      <c r="I150" s="33">
        <f t="shared" si="24"/>
        <v>-0.90533489</v>
      </c>
      <c r="J150" s="32">
        <f t="shared" si="25"/>
        <v>-4.4915892099999999</v>
      </c>
      <c r="K150" s="33">
        <f t="shared" si="26"/>
        <v>3.3237452799999998</v>
      </c>
    </row>
    <row r="151" spans="1:11" x14ac:dyDescent="0.3">
      <c r="A151" s="78" t="str">
        <f>BTC[[#This Row],[Symbol]]</f>
        <v>KCS</v>
      </c>
      <c r="B151" s="22" t="str">
        <f t="shared" si="18"/>
        <v>KuCoin Token</v>
      </c>
      <c r="C151" s="77">
        <f t="shared" si="19"/>
        <v>3.4287232253184409E-5</v>
      </c>
      <c r="D151" s="73">
        <f t="shared" si="20"/>
        <v>1.28689405901246</v>
      </c>
      <c r="E151" s="74">
        <f>D151*conf!B$7</f>
        <v>94.123431476171319</v>
      </c>
      <c r="F151" s="32">
        <f t="shared" si="21"/>
        <v>-0.51179896999999996</v>
      </c>
      <c r="G151" s="33">
        <f t="shared" si="22"/>
        <v>0.12585391000000001</v>
      </c>
      <c r="H151" s="32">
        <f t="shared" si="23"/>
        <v>1.9891002</v>
      </c>
      <c r="I151" s="33">
        <f t="shared" si="24"/>
        <v>5.8186985399999998</v>
      </c>
      <c r="J151" s="32">
        <f t="shared" si="25"/>
        <v>1.9891002</v>
      </c>
      <c r="K151" s="33">
        <f t="shared" si="26"/>
        <v>9.8105843200000002</v>
      </c>
    </row>
    <row r="152" spans="1:11" x14ac:dyDescent="0.3">
      <c r="A152" s="78" t="str">
        <f>BTC[[#This Row],[Symbol]]</f>
        <v>SFI</v>
      </c>
      <c r="B152" s="22" t="str">
        <f t="shared" si="18"/>
        <v>saffron.finance</v>
      </c>
      <c r="C152" s="77">
        <f t="shared" si="19"/>
        <v>3.6738508850838437E-2</v>
      </c>
      <c r="D152" s="73">
        <f t="shared" si="20"/>
        <v>1378.8972066338099</v>
      </c>
      <c r="E152" s="74">
        <f>D152*conf!B$7</f>
        <v>100852.54169319685</v>
      </c>
      <c r="F152" s="32">
        <f t="shared" si="21"/>
        <v>1.8601459</v>
      </c>
      <c r="G152" s="33">
        <f t="shared" si="22"/>
        <v>2.5130013600000001</v>
      </c>
      <c r="H152" s="32">
        <f t="shared" si="23"/>
        <v>8.9753042099999991</v>
      </c>
      <c r="I152" s="33">
        <f t="shared" si="24"/>
        <v>13.067228180000001</v>
      </c>
      <c r="J152" s="32">
        <f t="shared" si="25"/>
        <v>8.9753042099999991</v>
      </c>
      <c r="K152" s="33">
        <f t="shared" si="26"/>
        <v>91.830810659999997</v>
      </c>
    </row>
    <row r="153" spans="1:11" x14ac:dyDescent="0.3">
      <c r="A153" s="78" t="str">
        <f>BTC[[#This Row],[Symbol]]</f>
        <v>BTM</v>
      </c>
      <c r="B153" s="22" t="str">
        <f t="shared" si="18"/>
        <v>Bytom</v>
      </c>
      <c r="C153" s="77">
        <f t="shared" si="19"/>
        <v>1.8884665947183896E-6</v>
      </c>
      <c r="D153" s="73">
        <f t="shared" si="20"/>
        <v>7.0879341424850001E-2</v>
      </c>
      <c r="E153" s="74">
        <f>D153*conf!B$7</f>
        <v>5.184115031813529</v>
      </c>
      <c r="F153" s="32">
        <f t="shared" si="21"/>
        <v>0.11477121</v>
      </c>
      <c r="G153" s="33">
        <f t="shared" si="22"/>
        <v>0.75643998999999995</v>
      </c>
      <c r="H153" s="32">
        <f t="shared" si="23"/>
        <v>-6.5569580099999998</v>
      </c>
      <c r="I153" s="33">
        <f t="shared" si="24"/>
        <v>-3.04825641</v>
      </c>
      <c r="J153" s="32">
        <f t="shared" si="25"/>
        <v>-6.5569580099999998</v>
      </c>
      <c r="K153" s="33">
        <f t="shared" si="26"/>
        <v>14.209588999999999</v>
      </c>
    </row>
    <row r="154" spans="1:11" x14ac:dyDescent="0.3">
      <c r="A154" s="78" t="str">
        <f>BTC[[#This Row],[Symbol]]</f>
        <v>CVT</v>
      </c>
      <c r="B154" s="22" t="str">
        <f t="shared" si="18"/>
        <v>CyberVein</v>
      </c>
      <c r="C154" s="77">
        <f t="shared" si="19"/>
        <v>2.4518862985525609E-6</v>
      </c>
      <c r="D154" s="73">
        <f t="shared" si="20"/>
        <v>9.2026031371730002E-2</v>
      </c>
      <c r="E154" s="74">
        <f>D154*conf!B$7</f>
        <v>6.7307839345283327</v>
      </c>
      <c r="F154" s="32">
        <f t="shared" si="21"/>
        <v>-1.4380114100000001</v>
      </c>
      <c r="G154" s="33">
        <f t="shared" si="22"/>
        <v>-0.80629492999999997</v>
      </c>
      <c r="H154" s="32">
        <f t="shared" si="23"/>
        <v>-1.2005862700000001</v>
      </c>
      <c r="I154" s="33">
        <f t="shared" si="24"/>
        <v>2.5092422299999999</v>
      </c>
      <c r="J154" s="32">
        <f t="shared" si="25"/>
        <v>-1.2005862700000001</v>
      </c>
      <c r="K154" s="33">
        <f t="shared" si="26"/>
        <v>1.5599443900000001</v>
      </c>
    </row>
    <row r="155" spans="1:11" x14ac:dyDescent="0.3">
      <c r="A155" s="78" t="str">
        <f>BTC[[#This Row],[Symbol]]</f>
        <v>PPT</v>
      </c>
      <c r="B155" s="22" t="str">
        <f t="shared" si="18"/>
        <v>Populous</v>
      </c>
      <c r="C155" s="77">
        <f t="shared" si="19"/>
        <v>4.8254442260104944E-5</v>
      </c>
      <c r="D155" s="73">
        <f t="shared" si="20"/>
        <v>1.81112183704246</v>
      </c>
      <c r="E155" s="74">
        <f>D155*conf!B$7</f>
        <v>132.46545116128553</v>
      </c>
      <c r="F155" s="32">
        <f t="shared" si="21"/>
        <v>0.49823790000000001</v>
      </c>
      <c r="G155" s="33">
        <f t="shared" si="22"/>
        <v>1.1423644399999999</v>
      </c>
      <c r="H155" s="32">
        <f t="shared" si="23"/>
        <v>-2.4871742999999999</v>
      </c>
      <c r="I155" s="33">
        <f t="shared" si="24"/>
        <v>1.1743439899999999</v>
      </c>
      <c r="J155" s="32">
        <f t="shared" si="25"/>
        <v>-2.4871742999999999</v>
      </c>
      <c r="K155" s="33">
        <f t="shared" si="26"/>
        <v>56.382485879999997</v>
      </c>
    </row>
    <row r="156" spans="1:11" x14ac:dyDescent="0.3">
      <c r="A156" s="78" t="str">
        <f>BTC[[#This Row],[Symbol]]</f>
        <v>ROSE</v>
      </c>
      <c r="B156" s="22" t="str">
        <f t="shared" si="18"/>
        <v>Oasis Network</v>
      </c>
      <c r="C156" s="77">
        <f t="shared" si="19"/>
        <v>1.7228825404283412E-6</v>
      </c>
      <c r="D156" s="73">
        <f t="shared" si="20"/>
        <v>6.4664516788099993E-2</v>
      </c>
      <c r="E156" s="74">
        <f>D156*conf!B$7</f>
        <v>4.7295627578816335</v>
      </c>
      <c r="F156" s="32">
        <f t="shared" si="21"/>
        <v>-2.9105255400000001</v>
      </c>
      <c r="G156" s="33">
        <f t="shared" si="22"/>
        <v>-2.2882468899999999</v>
      </c>
      <c r="H156" s="32">
        <f t="shared" si="23"/>
        <v>-8.9853060800000009</v>
      </c>
      <c r="I156" s="33">
        <f t="shared" si="24"/>
        <v>-5.5677867599999997</v>
      </c>
      <c r="J156" s="32">
        <f t="shared" si="25"/>
        <v>-8.9853060800000009</v>
      </c>
      <c r="K156" s="33">
        <f t="shared" si="26"/>
        <v>9.7641112200000002</v>
      </c>
    </row>
    <row r="157" spans="1:11" x14ac:dyDescent="0.3">
      <c r="A157" s="78" t="str">
        <f>BTC[[#This Row],[Symbol]]</f>
        <v>STAKE</v>
      </c>
      <c r="B157" s="22" t="str">
        <f t="shared" si="18"/>
        <v>xDai</v>
      </c>
      <c r="C157" s="77">
        <f t="shared" si="19"/>
        <v>5.848307265753363E-4</v>
      </c>
      <c r="D157" s="73">
        <f t="shared" si="20"/>
        <v>21.950304474863</v>
      </c>
      <c r="E157" s="74">
        <f>D157*conf!B$7</f>
        <v>1605.4452692914799</v>
      </c>
      <c r="F157" s="32">
        <f t="shared" si="21"/>
        <v>0.64511969000000002</v>
      </c>
      <c r="G157" s="33">
        <f t="shared" si="22"/>
        <v>1.29018765</v>
      </c>
      <c r="H157" s="32">
        <f t="shared" si="23"/>
        <v>5.6335668700000001</v>
      </c>
      <c r="I157" s="33">
        <f t="shared" si="24"/>
        <v>9.6000116299999991</v>
      </c>
      <c r="J157" s="32">
        <f t="shared" si="25"/>
        <v>5.6335668700000001</v>
      </c>
      <c r="K157" s="33">
        <f t="shared" si="26"/>
        <v>46.940494989999998</v>
      </c>
    </row>
    <row r="158" spans="1:11" x14ac:dyDescent="0.3">
      <c r="A158" s="78" t="str">
        <f>BTC[[#This Row],[Symbol]]</f>
        <v>VLX</v>
      </c>
      <c r="B158" s="22" t="str">
        <f t="shared" si="18"/>
        <v>Velas</v>
      </c>
      <c r="C158" s="77">
        <f t="shared" si="19"/>
        <v>1.1047760133304258E-6</v>
      </c>
      <c r="D158" s="73">
        <f t="shared" si="20"/>
        <v>4.1465280066820001E-2</v>
      </c>
      <c r="E158" s="74">
        <f>D158*conf!B$7</f>
        <v>3.0327705840872148</v>
      </c>
      <c r="F158" s="32">
        <f t="shared" si="21"/>
        <v>-0.99106008999999995</v>
      </c>
      <c r="G158" s="33">
        <f t="shared" si="22"/>
        <v>-0.35647895000000002</v>
      </c>
      <c r="H158" s="32">
        <f t="shared" si="23"/>
        <v>-5.9532891499999998</v>
      </c>
      <c r="I158" s="33">
        <f t="shared" si="24"/>
        <v>-2.4219203399999998</v>
      </c>
      <c r="J158" s="32">
        <f t="shared" si="25"/>
        <v>-5.9532891499999998</v>
      </c>
      <c r="K158" s="33">
        <f t="shared" si="26"/>
        <v>1.23979171</v>
      </c>
    </row>
    <row r="159" spans="1:11" x14ac:dyDescent="0.3">
      <c r="A159" s="78" t="str">
        <f>BTC[[#This Row],[Symbol]]</f>
        <v>KMD</v>
      </c>
      <c r="B159" s="22" t="str">
        <f t="shared" si="18"/>
        <v>Komodo</v>
      </c>
      <c r="C159" s="77">
        <f t="shared" si="19"/>
        <v>1.8296193820672865E-5</v>
      </c>
      <c r="D159" s="73">
        <f t="shared" si="20"/>
        <v>0.68670643802628994</v>
      </c>
      <c r="E159" s="74">
        <f>D159*conf!B$7</f>
        <v>50.225708877242845</v>
      </c>
      <c r="F159" s="32">
        <f t="shared" si="21"/>
        <v>1.2897184900000001</v>
      </c>
      <c r="G159" s="33">
        <f t="shared" si="22"/>
        <v>1.9389178899999999</v>
      </c>
      <c r="H159" s="32">
        <f t="shared" si="23"/>
        <v>-7.8193163200000004</v>
      </c>
      <c r="I159" s="33">
        <f t="shared" si="24"/>
        <v>-4.35801514</v>
      </c>
      <c r="J159" s="32">
        <f t="shared" si="25"/>
        <v>-7.8193163200000004</v>
      </c>
      <c r="K159" s="33">
        <f t="shared" si="26"/>
        <v>18.901631309999999</v>
      </c>
    </row>
    <row r="160" spans="1:11" x14ac:dyDescent="0.3">
      <c r="A160" s="78" t="str">
        <f>BTC[[#This Row],[Symbol]]</f>
        <v>ELF</v>
      </c>
      <c r="B160" s="22" t="str">
        <f t="shared" si="18"/>
        <v>aelf</v>
      </c>
      <c r="C160" s="77">
        <f t="shared" si="19"/>
        <v>4.1599872172263226E-6</v>
      </c>
      <c r="D160" s="73">
        <f t="shared" si="20"/>
        <v>0.15613575327064</v>
      </c>
      <c r="E160" s="74">
        <f>D160*conf!B$7</f>
        <v>11.419768994214609</v>
      </c>
      <c r="F160" s="32">
        <f t="shared" si="21"/>
        <v>1.2407060400000001</v>
      </c>
      <c r="G160" s="33">
        <f t="shared" si="22"/>
        <v>1.8895913099999999</v>
      </c>
      <c r="H160" s="32">
        <f t="shared" si="23"/>
        <v>-0.98959715000000004</v>
      </c>
      <c r="I160" s="33">
        <f t="shared" si="24"/>
        <v>2.7281537999999999</v>
      </c>
      <c r="J160" s="32">
        <f t="shared" si="25"/>
        <v>-0.98959715000000004</v>
      </c>
      <c r="K160" s="33">
        <f t="shared" si="26"/>
        <v>12.796535799999999</v>
      </c>
    </row>
    <row r="161" spans="1:11" x14ac:dyDescent="0.3">
      <c r="A161" s="78" t="str">
        <f>BTC[[#This Row],[Symbol]]</f>
        <v>RDD</v>
      </c>
      <c r="B161" s="22" t="str">
        <f t="shared" si="18"/>
        <v>ReddCoin</v>
      </c>
      <c r="C161" s="77">
        <f t="shared" si="19"/>
        <v>7.9098097053775044E-8</v>
      </c>
      <c r="D161" s="73">
        <f t="shared" si="20"/>
        <v>2.9687689699199999E-3</v>
      </c>
      <c r="E161" s="74">
        <f>D161*conf!B$7</f>
        <v>0.21713576245994878</v>
      </c>
      <c r="F161" s="32">
        <f t="shared" si="21"/>
        <v>-0.52656453000000003</v>
      </c>
      <c r="G161" s="33">
        <f t="shared" si="22"/>
        <v>0.11099371</v>
      </c>
      <c r="H161" s="32">
        <f t="shared" si="23"/>
        <v>-12.15004577</v>
      </c>
      <c r="I161" s="33">
        <f t="shared" si="24"/>
        <v>-8.8513595499999997</v>
      </c>
      <c r="J161" s="32">
        <f t="shared" si="25"/>
        <v>-12.15004577</v>
      </c>
      <c r="K161" s="33">
        <f t="shared" si="26"/>
        <v>139.05672616999999</v>
      </c>
    </row>
    <row r="162" spans="1:11" x14ac:dyDescent="0.3">
      <c r="A162" s="78" t="str">
        <f>BTC[[#This Row],[Symbol]]</f>
        <v>AGI</v>
      </c>
      <c r="B162" s="22" t="str">
        <f t="shared" si="18"/>
        <v>SingularityNET</v>
      </c>
      <c r="C162" s="77">
        <f t="shared" si="19"/>
        <v>2.6022670186823249E-6</v>
      </c>
      <c r="D162" s="73">
        <f t="shared" si="20"/>
        <v>9.7670233093700001E-2</v>
      </c>
      <c r="E162" s="74">
        <f>D162*conf!B$7</f>
        <v>7.1436008484732181</v>
      </c>
      <c r="F162" s="32">
        <f t="shared" si="21"/>
        <v>-3.5096999999999998E-4</v>
      </c>
      <c r="G162" s="33">
        <f t="shared" si="22"/>
        <v>0.64057995000000001</v>
      </c>
      <c r="H162" s="32">
        <f t="shared" si="23"/>
        <v>3.3634597300000002</v>
      </c>
      <c r="I162" s="33">
        <f t="shared" si="24"/>
        <v>7.24466403</v>
      </c>
      <c r="J162" s="32">
        <f t="shared" si="25"/>
        <v>3.3634597300000002</v>
      </c>
      <c r="K162" s="33">
        <f t="shared" si="26"/>
        <v>25.775861240000001</v>
      </c>
    </row>
    <row r="163" spans="1:11" x14ac:dyDescent="0.3">
      <c r="A163" s="78" t="str">
        <f>BTC[[#This Row],[Symbol]]</f>
        <v>OPIUM</v>
      </c>
      <c r="B163" s="22" t="str">
        <f t="shared" si="18"/>
        <v>Opium</v>
      </c>
      <c r="C163" s="77">
        <f t="shared" si="19"/>
        <v>5.2117441770424956E-4</v>
      </c>
      <c r="D163" s="73">
        <f t="shared" si="20"/>
        <v>19.561108254533622</v>
      </c>
      <c r="E163" s="74">
        <f>D163*conf!B$7</f>
        <v>1430.699457736589</v>
      </c>
      <c r="F163" s="32">
        <f t="shared" si="21"/>
        <v>0.87971107999999998</v>
      </c>
      <c r="G163" s="33">
        <f t="shared" si="22"/>
        <v>1.52628261</v>
      </c>
      <c r="H163" s="32">
        <f t="shared" si="23"/>
        <v>-3.2390325199999999</v>
      </c>
      <c r="I163" s="33">
        <f t="shared" si="24"/>
        <v>0.39425417000000001</v>
      </c>
      <c r="J163" s="32">
        <f t="shared" si="25"/>
        <v>-3.2390325199999999</v>
      </c>
      <c r="K163" s="33">
        <f t="shared" si="26"/>
        <v>345.09706297999998</v>
      </c>
    </row>
    <row r="164" spans="1:11" x14ac:dyDescent="0.3">
      <c r="A164" s="78" t="str">
        <f>BTC[[#This Row],[Symbol]]</f>
        <v>ARDR</v>
      </c>
      <c r="B164" s="22" t="str">
        <f t="shared" si="18"/>
        <v>Ardor</v>
      </c>
      <c r="C164" s="77">
        <f t="shared" si="19"/>
        <v>2.217787571510409E-6</v>
      </c>
      <c r="D164" s="73">
        <f t="shared" si="20"/>
        <v>8.3239662765819997E-2</v>
      </c>
      <c r="E164" s="74">
        <f>D164*conf!B$7</f>
        <v>6.0881489346920743</v>
      </c>
      <c r="F164" s="32">
        <f t="shared" si="21"/>
        <v>-1.397305</v>
      </c>
      <c r="G164" s="33">
        <f t="shared" si="22"/>
        <v>-0.76532761999999999</v>
      </c>
      <c r="H164" s="32">
        <f t="shared" si="23"/>
        <v>-6.6122068599999997</v>
      </c>
      <c r="I164" s="33">
        <f t="shared" si="24"/>
        <v>-3.1055798100000001</v>
      </c>
      <c r="J164" s="32">
        <f t="shared" si="25"/>
        <v>-6.6122068599999997</v>
      </c>
      <c r="K164" s="33">
        <f t="shared" si="26"/>
        <v>7.5432382999999996</v>
      </c>
    </row>
    <row r="165" spans="1:11" x14ac:dyDescent="0.3">
      <c r="A165" s="78" t="str">
        <f>BTC[[#This Row],[Symbol]]</f>
        <v>AVA</v>
      </c>
      <c r="B165" s="22" t="str">
        <f t="shared" si="18"/>
        <v>Travala.com</v>
      </c>
      <c r="C165" s="77">
        <f t="shared" si="19"/>
        <v>4.7650138387216535E-5</v>
      </c>
      <c r="D165" s="73">
        <f t="shared" si="20"/>
        <v>1.7884406518678799</v>
      </c>
      <c r="E165" s="74">
        <f>D165*conf!B$7</f>
        <v>130.80654927761674</v>
      </c>
      <c r="F165" s="32">
        <f t="shared" si="21"/>
        <v>-0.20930277999999999</v>
      </c>
      <c r="G165" s="33">
        <f t="shared" si="22"/>
        <v>0.43028889999999997</v>
      </c>
      <c r="H165" s="32">
        <f t="shared" si="23"/>
        <v>-6.26740999</v>
      </c>
      <c r="I165" s="33">
        <f t="shared" si="24"/>
        <v>-2.74783613</v>
      </c>
      <c r="J165" s="32">
        <f t="shared" si="25"/>
        <v>-6.26740999</v>
      </c>
      <c r="K165" s="33">
        <f t="shared" si="26"/>
        <v>4.2044539199999997</v>
      </c>
    </row>
    <row r="166" spans="1:11" x14ac:dyDescent="0.3">
      <c r="A166" s="78" t="str">
        <f>BTC[[#This Row],[Symbol]]</f>
        <v>REEF</v>
      </c>
      <c r="B166" s="22" t="str">
        <f t="shared" si="18"/>
        <v>Reef</v>
      </c>
      <c r="C166" s="77">
        <f t="shared" si="19"/>
        <v>7.1867915706259329E-7</v>
      </c>
      <c r="D166" s="73">
        <f t="shared" si="20"/>
        <v>2.69740039304E-2</v>
      </c>
      <c r="E166" s="74">
        <f>D166*conf!B$7</f>
        <v>1.972878647469456</v>
      </c>
      <c r="F166" s="32">
        <f t="shared" si="21"/>
        <v>-1.61223794</v>
      </c>
      <c r="G166" s="33">
        <f t="shared" si="22"/>
        <v>-0.98163814000000005</v>
      </c>
      <c r="H166" s="32">
        <f t="shared" si="23"/>
        <v>-7.9167827900000001</v>
      </c>
      <c r="I166" s="33">
        <f t="shared" si="24"/>
        <v>-4.4591413800000002</v>
      </c>
      <c r="J166" s="32">
        <f t="shared" si="25"/>
        <v>-7.9167827900000001</v>
      </c>
      <c r="K166" s="33">
        <f t="shared" si="26"/>
        <v>44.35964671</v>
      </c>
    </row>
    <row r="167" spans="1:11" x14ac:dyDescent="0.3">
      <c r="A167" s="78" t="str">
        <f>BTC[[#This Row],[Symbol]]</f>
        <v>KP3R</v>
      </c>
      <c r="B167" s="22" t="str">
        <f t="shared" si="18"/>
        <v>Keep3rV1</v>
      </c>
      <c r="C167" s="77">
        <f t="shared" si="19"/>
        <v>1.0793836291757971E-2</v>
      </c>
      <c r="D167" s="73">
        <f t="shared" si="20"/>
        <v>405.1223410290383</v>
      </c>
      <c r="E167" s="74">
        <f>D167*conf!B$7</f>
        <v>29630.648022863861</v>
      </c>
      <c r="F167" s="32">
        <f t="shared" si="21"/>
        <v>0.93881457000000001</v>
      </c>
      <c r="G167" s="33">
        <f t="shared" si="22"/>
        <v>1.58576491</v>
      </c>
      <c r="H167" s="32">
        <f t="shared" si="23"/>
        <v>-2.6284805699999998</v>
      </c>
      <c r="I167" s="33">
        <f t="shared" si="24"/>
        <v>1.0277318</v>
      </c>
      <c r="J167" s="32">
        <f t="shared" si="25"/>
        <v>-2.6284805699999998</v>
      </c>
      <c r="K167" s="33">
        <f t="shared" si="26"/>
        <v>24.10967986</v>
      </c>
    </row>
    <row r="168" spans="1:11" x14ac:dyDescent="0.3">
      <c r="A168" s="78" t="str">
        <f>BTC[[#This Row],[Symbol]]</f>
        <v>WAN</v>
      </c>
      <c r="B168" s="22" t="str">
        <f t="shared" si="18"/>
        <v>Wanchain</v>
      </c>
      <c r="C168" s="77">
        <f t="shared" si="19"/>
        <v>1.2491326229619432E-5</v>
      </c>
      <c r="D168" s="73">
        <f t="shared" si="20"/>
        <v>0.46883380365561</v>
      </c>
      <c r="E168" s="74">
        <f>D168*conf!B$7</f>
        <v>34.290504399371315</v>
      </c>
      <c r="F168" s="32">
        <f t="shared" si="21"/>
        <v>0.96495850999999999</v>
      </c>
      <c r="G168" s="33">
        <f t="shared" si="22"/>
        <v>1.61207642</v>
      </c>
      <c r="H168" s="32">
        <f t="shared" si="23"/>
        <v>2.60005284</v>
      </c>
      <c r="I168" s="33">
        <f t="shared" si="24"/>
        <v>6.4525918999999998</v>
      </c>
      <c r="J168" s="32">
        <f t="shared" si="25"/>
        <v>2.60005284</v>
      </c>
      <c r="K168" s="33">
        <f t="shared" si="26"/>
        <v>20.209856500000001</v>
      </c>
    </row>
    <row r="169" spans="1:11" x14ac:dyDescent="0.3">
      <c r="A169" s="78" t="str">
        <f>BTC[[#This Row],[Symbol]]</f>
        <v>SCRT</v>
      </c>
      <c r="B169" s="22" t="str">
        <f t="shared" si="18"/>
        <v>Secret</v>
      </c>
      <c r="C169" s="77">
        <f t="shared" si="19"/>
        <v>3.0234929811080885E-5</v>
      </c>
      <c r="D169" s="73">
        <f t="shared" si="20"/>
        <v>1.1348000113052299</v>
      </c>
      <c r="E169" s="74">
        <f>D169*conf!B$7</f>
        <v>82.999272826864512</v>
      </c>
      <c r="F169" s="32">
        <f t="shared" si="21"/>
        <v>0.62154374000000001</v>
      </c>
      <c r="G169" s="33">
        <f t="shared" si="22"/>
        <v>1.2664605900000001</v>
      </c>
      <c r="H169" s="32">
        <f t="shared" si="23"/>
        <v>-5.6989826399999997</v>
      </c>
      <c r="I169" s="33">
        <f t="shared" si="24"/>
        <v>-2.1580648500000001</v>
      </c>
      <c r="J169" s="32">
        <f t="shared" si="25"/>
        <v>-5.6989826399999997</v>
      </c>
      <c r="K169" s="33">
        <f t="shared" si="26"/>
        <v>-6.48562964</v>
      </c>
    </row>
    <row r="170" spans="1:11" x14ac:dyDescent="0.3">
      <c r="A170" s="78" t="str">
        <f>BTC[[#This Row],[Symbol]]</f>
        <v>STEEM</v>
      </c>
      <c r="B170" s="22" t="str">
        <f t="shared" si="18"/>
        <v>Steem</v>
      </c>
      <c r="C170" s="77">
        <f t="shared" si="19"/>
        <v>5.3407281296466227E-6</v>
      </c>
      <c r="D170" s="73">
        <f t="shared" si="20"/>
        <v>0.20045220477674</v>
      </c>
      <c r="E170" s="74">
        <f>D170*conf!B$7</f>
        <v>14.661074257370764</v>
      </c>
      <c r="F170" s="32">
        <f t="shared" si="21"/>
        <v>1.7678528</v>
      </c>
      <c r="G170" s="33">
        <f t="shared" si="22"/>
        <v>2.4201167200000002</v>
      </c>
      <c r="H170" s="32">
        <f t="shared" si="23"/>
        <v>-4.0155103800000003</v>
      </c>
      <c r="I170" s="33">
        <f t="shared" si="24"/>
        <v>-0.41137973</v>
      </c>
      <c r="J170" s="32">
        <f t="shared" si="25"/>
        <v>-4.0155103800000003</v>
      </c>
      <c r="K170" s="33">
        <f t="shared" si="26"/>
        <v>13.18499986</v>
      </c>
    </row>
    <row r="171" spans="1:11" x14ac:dyDescent="0.3">
      <c r="A171" s="78" t="str">
        <f>BTC[[#This Row],[Symbol]]</f>
        <v>DNT</v>
      </c>
      <c r="B171" s="22" t="str">
        <f t="shared" si="18"/>
        <v>district0x</v>
      </c>
      <c r="C171" s="77">
        <f t="shared" si="19"/>
        <v>3.4506599692002147E-6</v>
      </c>
      <c r="D171" s="73">
        <f t="shared" si="20"/>
        <v>0.12951275218849001</v>
      </c>
      <c r="E171" s="74">
        <f>D171*conf!B$7</f>
        <v>9.4725626950661592</v>
      </c>
      <c r="F171" s="32">
        <f t="shared" si="21"/>
        <v>-0.18394424000000001</v>
      </c>
      <c r="G171" s="33">
        <f t="shared" si="22"/>
        <v>0.45580997000000001</v>
      </c>
      <c r="H171" s="32">
        <f t="shared" si="23"/>
        <v>-6.9778730500000004</v>
      </c>
      <c r="I171" s="33">
        <f t="shared" si="24"/>
        <v>-3.4849764300000001</v>
      </c>
      <c r="J171" s="32">
        <f t="shared" si="25"/>
        <v>-6.9778730500000004</v>
      </c>
      <c r="K171" s="33">
        <f t="shared" si="26"/>
        <v>14.789101560000001</v>
      </c>
    </row>
    <row r="172" spans="1:11" x14ac:dyDescent="0.3">
      <c r="A172" s="78" t="str">
        <f>BTC[[#This Row],[Symbol]]</f>
        <v>JST</v>
      </c>
      <c r="B172" s="22" t="str">
        <f t="shared" si="18"/>
        <v>JUST</v>
      </c>
      <c r="C172" s="77">
        <f t="shared" si="19"/>
        <v>9.0533905335609036E-7</v>
      </c>
      <c r="D172" s="73">
        <f t="shared" si="20"/>
        <v>3.3979862840859999E-2</v>
      </c>
      <c r="E172" s="74">
        <f>D172*conf!B$7</f>
        <v>2.4852871681805002</v>
      </c>
      <c r="F172" s="32">
        <f t="shared" si="21"/>
        <v>0.50476799000000006</v>
      </c>
      <c r="G172" s="33">
        <f t="shared" si="22"/>
        <v>1.14893639</v>
      </c>
      <c r="H172" s="32">
        <f t="shared" si="23"/>
        <v>-8.44379144</v>
      </c>
      <c r="I172" s="33">
        <f t="shared" si="24"/>
        <v>-5.0059387299999996</v>
      </c>
      <c r="J172" s="32">
        <f t="shared" si="25"/>
        <v>-8.44379144</v>
      </c>
      <c r="K172" s="33">
        <f t="shared" si="26"/>
        <v>14.811148409999999</v>
      </c>
    </row>
    <row r="173" spans="1:11" x14ac:dyDescent="0.3">
      <c r="A173" s="78" t="str">
        <f>BTC[[#This Row],[Symbol]]</f>
        <v>KIN</v>
      </c>
      <c r="B173" s="22" t="str">
        <f t="shared" si="18"/>
        <v>Kin</v>
      </c>
      <c r="C173" s="77">
        <f t="shared" si="19"/>
        <v>1E-8</v>
      </c>
      <c r="D173" s="73">
        <f t="shared" si="20"/>
        <v>4.9629277910000001E-5</v>
      </c>
      <c r="E173" s="74">
        <f>D173*conf!B$7</f>
        <v>3.6298853863374002E-3</v>
      </c>
      <c r="F173" s="32">
        <f t="shared" si="21"/>
        <v>6.6701654000000001</v>
      </c>
      <c r="G173" s="33">
        <f t="shared" si="22"/>
        <v>7.3538498700000003</v>
      </c>
      <c r="H173" s="32">
        <f t="shared" si="23"/>
        <v>-13.82132494</v>
      </c>
      <c r="I173" s="33">
        <f t="shared" si="24"/>
        <v>-10.585393740000001</v>
      </c>
      <c r="J173" s="32">
        <f t="shared" si="25"/>
        <v>-13.82132494</v>
      </c>
      <c r="K173" s="33">
        <f t="shared" si="26"/>
        <v>23.725385899999999</v>
      </c>
    </row>
    <row r="174" spans="1:11" x14ac:dyDescent="0.3">
      <c r="A174" s="78" t="str">
        <f>BTC[[#This Row],[Symbol]]</f>
        <v>NRG</v>
      </c>
      <c r="B174" s="22" t="str">
        <f t="shared" si="18"/>
        <v>Energi</v>
      </c>
      <c r="C174" s="77">
        <f t="shared" si="19"/>
        <v>5.2888658345613734E-5</v>
      </c>
      <c r="D174" s="73">
        <f t="shared" si="20"/>
        <v>1.98505670307608</v>
      </c>
      <c r="E174" s="74">
        <f>D174*conf!B$7</f>
        <v>145.18704726298449</v>
      </c>
      <c r="F174" s="32">
        <f t="shared" si="21"/>
        <v>1.49560911</v>
      </c>
      <c r="G174" s="33">
        <f t="shared" si="22"/>
        <v>2.1461281300000001</v>
      </c>
      <c r="H174" s="32">
        <f t="shared" si="23"/>
        <v>0.97587270000000004</v>
      </c>
      <c r="I174" s="33">
        <f t="shared" si="24"/>
        <v>4.7674252700000004</v>
      </c>
      <c r="J174" s="32">
        <f t="shared" si="25"/>
        <v>0.97587270000000004</v>
      </c>
      <c r="K174" s="33">
        <f t="shared" si="26"/>
        <v>22.16637776</v>
      </c>
    </row>
    <row r="175" spans="1:11" x14ac:dyDescent="0.3">
      <c r="A175" s="78" t="str">
        <f>BTC[[#This Row],[Symbol]]</f>
        <v>STMX</v>
      </c>
      <c r="B175" s="22" t="str">
        <f t="shared" si="18"/>
        <v>StormX</v>
      </c>
      <c r="C175" s="77">
        <f t="shared" si="19"/>
        <v>2.5139520842427136E-7</v>
      </c>
      <c r="D175" s="73">
        <f t="shared" si="20"/>
        <v>9.4355530885800003E-3</v>
      </c>
      <c r="E175" s="74">
        <f>D175*conf!B$7</f>
        <v>0.69011635289874118</v>
      </c>
      <c r="F175" s="32">
        <f t="shared" si="21"/>
        <v>-5.9552079400000002</v>
      </c>
      <c r="G175" s="33">
        <f t="shared" si="22"/>
        <v>-5.3524436700000004</v>
      </c>
      <c r="H175" s="32">
        <f t="shared" si="23"/>
        <v>-34.526946840000001</v>
      </c>
      <c r="I175" s="33">
        <f t="shared" si="24"/>
        <v>-32.068492990000003</v>
      </c>
      <c r="J175" s="32">
        <f t="shared" si="25"/>
        <v>-34.526946840000001</v>
      </c>
      <c r="K175" s="33">
        <f t="shared" si="26"/>
        <v>233.45247434999999</v>
      </c>
    </row>
    <row r="176" spans="1:11" x14ac:dyDescent="0.3">
      <c r="A176" s="78" t="str">
        <f>BTC[[#This Row],[Symbol]]</f>
        <v>YFII</v>
      </c>
      <c r="B176" s="22" t="str">
        <f t="shared" si="18"/>
        <v>DFI.Money</v>
      </c>
      <c r="C176" s="77">
        <f t="shared" si="19"/>
        <v>5.1006338679468709E-2</v>
      </c>
      <c r="D176" s="73">
        <f t="shared" si="20"/>
        <v>1914.4080727743624</v>
      </c>
      <c r="E176" s="74">
        <f>D176*conf!B$7</f>
        <v>140019.80644271686</v>
      </c>
      <c r="F176" s="32">
        <f t="shared" si="21"/>
        <v>1.0656300599999999</v>
      </c>
      <c r="G176" s="33">
        <f t="shared" si="22"/>
        <v>1.71339321</v>
      </c>
      <c r="H176" s="32">
        <f t="shared" si="23"/>
        <v>-2.1744164100000001</v>
      </c>
      <c r="I176" s="33">
        <f t="shared" si="24"/>
        <v>1.49884565</v>
      </c>
      <c r="J176" s="32">
        <f t="shared" si="25"/>
        <v>-2.1744164100000001</v>
      </c>
      <c r="K176" s="33">
        <f t="shared" si="26"/>
        <v>10.60446132</v>
      </c>
    </row>
    <row r="177" spans="1:11" x14ac:dyDescent="0.3">
      <c r="A177" s="78" t="str">
        <f>BTC[[#This Row],[Symbol]]</f>
        <v>STRAX</v>
      </c>
      <c r="B177" s="22" t="str">
        <f t="shared" si="18"/>
        <v>Stratis</v>
      </c>
      <c r="C177" s="77">
        <f t="shared" si="19"/>
        <v>1.9508232625055761E-5</v>
      </c>
      <c r="D177" s="73">
        <f t="shared" si="20"/>
        <v>0.73219758543461</v>
      </c>
      <c r="E177" s="74">
        <f>D177*conf!B$7</f>
        <v>53.552931398687377</v>
      </c>
      <c r="F177" s="32">
        <f t="shared" si="21"/>
        <v>3.91063428</v>
      </c>
      <c r="G177" s="33">
        <f t="shared" si="22"/>
        <v>4.576632</v>
      </c>
      <c r="H177" s="32">
        <f t="shared" si="23"/>
        <v>-2.3878090799999998</v>
      </c>
      <c r="I177" s="33">
        <f t="shared" si="24"/>
        <v>1.27744028</v>
      </c>
      <c r="J177" s="32">
        <f t="shared" si="25"/>
        <v>-2.3878090799999998</v>
      </c>
      <c r="K177" s="33">
        <f t="shared" si="26"/>
        <v>22.90404968</v>
      </c>
    </row>
    <row r="178" spans="1:11" x14ac:dyDescent="0.3">
      <c r="A178" s="78" t="str">
        <f>BTC[[#This Row],[Symbol]]</f>
        <v>SYS</v>
      </c>
      <c r="B178" s="22" t="str">
        <f t="shared" si="18"/>
        <v>Syscoin</v>
      </c>
      <c r="C178" s="77">
        <f t="shared" si="19"/>
        <v>3.1081062052751153E-6</v>
      </c>
      <c r="D178" s="73">
        <f t="shared" si="20"/>
        <v>0.11665576797838</v>
      </c>
      <c r="E178" s="74">
        <f>D178*conf!B$7</f>
        <v>8.5322028699387129</v>
      </c>
      <c r="F178" s="32">
        <f t="shared" si="21"/>
        <v>-0.1706703</v>
      </c>
      <c r="G178" s="33">
        <f t="shared" si="22"/>
        <v>0.46916899000000001</v>
      </c>
      <c r="H178" s="32">
        <f t="shared" si="23"/>
        <v>5.8121416300000002</v>
      </c>
      <c r="I178" s="33">
        <f t="shared" si="24"/>
        <v>9.7852917099999992</v>
      </c>
      <c r="J178" s="32">
        <f t="shared" si="25"/>
        <v>5.8121416300000002</v>
      </c>
      <c r="K178" s="33">
        <f t="shared" si="26"/>
        <v>18.101353979999999</v>
      </c>
    </row>
    <row r="179" spans="1:11" x14ac:dyDescent="0.3">
      <c r="A179" s="78" t="str">
        <f>BTC[[#This Row],[Symbol]]</f>
        <v>ADX</v>
      </c>
      <c r="B179" s="22" t="str">
        <f t="shared" si="18"/>
        <v>AdEx Network</v>
      </c>
      <c r="C179" s="77">
        <f t="shared" si="19"/>
        <v>1.6080710575475967E-5</v>
      </c>
      <c r="D179" s="73">
        <f t="shared" si="20"/>
        <v>0.60355326296005996</v>
      </c>
      <c r="E179" s="74">
        <f>D179*conf!B$7</f>
        <v>44.143885652898788</v>
      </c>
      <c r="F179" s="32">
        <f t="shared" si="21"/>
        <v>-4.4236916099999997</v>
      </c>
      <c r="G179" s="33">
        <f t="shared" si="22"/>
        <v>-3.81111135</v>
      </c>
      <c r="H179" s="32">
        <f t="shared" si="23"/>
        <v>11.16495359</v>
      </c>
      <c r="I179" s="33">
        <f t="shared" si="24"/>
        <v>15.339096919999999</v>
      </c>
      <c r="J179" s="32">
        <f t="shared" si="25"/>
        <v>11.16495359</v>
      </c>
      <c r="K179" s="33">
        <f t="shared" si="26"/>
        <v>46.167651890000002</v>
      </c>
    </row>
    <row r="180" spans="1:11" x14ac:dyDescent="0.3">
      <c r="A180" s="78" t="str">
        <f>BTC[[#This Row],[Symbol]]</f>
        <v>IRIS</v>
      </c>
      <c r="B180" s="22" t="str">
        <f t="shared" si="18"/>
        <v>IRISnet</v>
      </c>
      <c r="C180" s="77">
        <f t="shared" si="19"/>
        <v>1.908565686898993E-6</v>
      </c>
      <c r="D180" s="73">
        <f t="shared" si="20"/>
        <v>7.1633715593279995E-2</v>
      </c>
      <c r="E180" s="74">
        <f>D180*conf!B$7</f>
        <v>5.239289958492499</v>
      </c>
      <c r="F180" s="32">
        <f t="shared" si="21"/>
        <v>-2.9719511199999999</v>
      </c>
      <c r="G180" s="33">
        <f t="shared" si="22"/>
        <v>-2.3500661699999998</v>
      </c>
      <c r="H180" s="32">
        <f t="shared" si="23"/>
        <v>0.55059124999999998</v>
      </c>
      <c r="I180" s="33">
        <f t="shared" si="24"/>
        <v>4.3261748799999999</v>
      </c>
      <c r="J180" s="32">
        <f t="shared" si="25"/>
        <v>0.55059124999999998</v>
      </c>
      <c r="K180" s="33">
        <f t="shared" si="26"/>
        <v>3.6481894399999999</v>
      </c>
    </row>
    <row r="181" spans="1:11" x14ac:dyDescent="0.3">
      <c r="A181" s="78" t="str">
        <f>BTC[[#This Row],[Symbol]]</f>
        <v>NOIA</v>
      </c>
      <c r="B181" s="22" t="str">
        <f t="shared" si="18"/>
        <v>Syntropy</v>
      </c>
      <c r="C181" s="77">
        <f t="shared" si="19"/>
        <v>5.5853008938210293E-6</v>
      </c>
      <c r="D181" s="73">
        <f t="shared" si="20"/>
        <v>0.20963169278231</v>
      </c>
      <c r="E181" s="74">
        <f>D181*conf!B$7</f>
        <v>15.332462010098153</v>
      </c>
      <c r="F181" s="32">
        <f t="shared" si="21"/>
        <v>-0.40444538000000002</v>
      </c>
      <c r="G181" s="33">
        <f t="shared" si="22"/>
        <v>0.23389557</v>
      </c>
      <c r="H181" s="32">
        <f t="shared" si="23"/>
        <v>-7.3816916900000002</v>
      </c>
      <c r="I181" s="33">
        <f t="shared" si="24"/>
        <v>-3.9039581000000001</v>
      </c>
      <c r="J181" s="32">
        <f t="shared" si="25"/>
        <v>-7.3816916900000002</v>
      </c>
      <c r="K181" s="33">
        <f t="shared" si="26"/>
        <v>-18.036573570000002</v>
      </c>
    </row>
    <row r="182" spans="1:11" x14ac:dyDescent="0.3">
      <c r="A182" s="78" t="str">
        <f>BTC[[#This Row],[Symbol]]</f>
        <v>ARK</v>
      </c>
      <c r="B182" s="22" t="str">
        <f t="shared" si="18"/>
        <v>Ark</v>
      </c>
      <c r="C182" s="77">
        <f t="shared" si="19"/>
        <v>1.3875770293333496E-5</v>
      </c>
      <c r="D182" s="73">
        <f t="shared" si="20"/>
        <v>0.52079579427278</v>
      </c>
      <c r="E182" s="74">
        <f>D182*conf!B$7</f>
        <v>38.091004393111128</v>
      </c>
      <c r="F182" s="32">
        <f t="shared" si="21"/>
        <v>2.5154437000000001</v>
      </c>
      <c r="G182" s="33">
        <f t="shared" si="22"/>
        <v>3.17249918</v>
      </c>
      <c r="H182" s="32">
        <f t="shared" si="23"/>
        <v>1.30564035</v>
      </c>
      <c r="I182" s="33">
        <f t="shared" si="24"/>
        <v>5.1095753899999998</v>
      </c>
      <c r="J182" s="32">
        <f t="shared" si="25"/>
        <v>1.30564035</v>
      </c>
      <c r="K182" s="33">
        <f t="shared" si="26"/>
        <v>29.324413629999999</v>
      </c>
    </row>
    <row r="183" spans="1:11" x14ac:dyDescent="0.3">
      <c r="A183" s="78" t="str">
        <f>BTC[[#This Row],[Symbol]]</f>
        <v>DX</v>
      </c>
      <c r="B183" s="22" t="str">
        <f t="shared" si="18"/>
        <v>DxChain Token</v>
      </c>
      <c r="C183" s="77">
        <f t="shared" si="19"/>
        <v>3.5007867407886696E-8</v>
      </c>
      <c r="D183" s="73">
        <f t="shared" si="20"/>
        <v>1.3139414769100001E-3</v>
      </c>
      <c r="E183" s="74">
        <f>D183*conf!B$7</f>
        <v>9.6101679621197408E-2</v>
      </c>
      <c r="F183" s="32">
        <f t="shared" si="21"/>
        <v>-0.58824052999999998</v>
      </c>
      <c r="G183" s="33">
        <f t="shared" si="22"/>
        <v>4.892241E-2</v>
      </c>
      <c r="H183" s="32">
        <f t="shared" si="23"/>
        <v>-3.9216804500000002</v>
      </c>
      <c r="I183" s="33">
        <f t="shared" si="24"/>
        <v>-0.31402657</v>
      </c>
      <c r="J183" s="32">
        <f t="shared" si="25"/>
        <v>-3.9216804500000002</v>
      </c>
      <c r="K183" s="33">
        <f t="shared" si="26"/>
        <v>-2.9572279899999998</v>
      </c>
    </row>
    <row r="184" spans="1:11" x14ac:dyDescent="0.3">
      <c r="A184" s="78" t="str">
        <f>BTC[[#This Row],[Symbol]]</f>
        <v>POLY</v>
      </c>
      <c r="B184" s="22" t="str">
        <f t="shared" si="18"/>
        <v>Polymath</v>
      </c>
      <c r="C184" s="77">
        <f t="shared" si="19"/>
        <v>2.9482940309744707E-6</v>
      </c>
      <c r="D184" s="73">
        <f t="shared" si="20"/>
        <v>0.11065757786065</v>
      </c>
      <c r="E184" s="74">
        <f>D184*conf!B$7</f>
        <v>8.0934952447279418</v>
      </c>
      <c r="F184" s="32">
        <f t="shared" si="21"/>
        <v>4.2632735100000003</v>
      </c>
      <c r="G184" s="33">
        <f t="shared" si="22"/>
        <v>4.9315314099999998</v>
      </c>
      <c r="H184" s="32">
        <f t="shared" si="23"/>
        <v>6.1225392899999997</v>
      </c>
      <c r="I184" s="33">
        <f t="shared" si="24"/>
        <v>10.10734452</v>
      </c>
      <c r="J184" s="32">
        <f t="shared" si="25"/>
        <v>6.1225392899999997</v>
      </c>
      <c r="K184" s="33">
        <f t="shared" si="26"/>
        <v>19.093958539999999</v>
      </c>
    </row>
    <row r="185" spans="1:11" x14ac:dyDescent="0.3">
      <c r="A185" s="78" t="str">
        <f>BTC[[#This Row],[Symbol]]</f>
        <v>AKRO</v>
      </c>
      <c r="B185" s="22" t="str">
        <f t="shared" si="18"/>
        <v>Akropolis</v>
      </c>
      <c r="C185" s="77">
        <f t="shared" si="19"/>
        <v>6.7114345395814312E-7</v>
      </c>
      <c r="D185" s="73">
        <f t="shared" si="20"/>
        <v>2.5189858349200001E-2</v>
      </c>
      <c r="E185" s="74">
        <f>D185*conf!B$7</f>
        <v>1.8423862396604882</v>
      </c>
      <c r="F185" s="32">
        <f t="shared" si="21"/>
        <v>9.4185069999999996E-2</v>
      </c>
      <c r="G185" s="33">
        <f t="shared" si="22"/>
        <v>0.73572190000000004</v>
      </c>
      <c r="H185" s="32">
        <f t="shared" si="23"/>
        <v>13.4368851</v>
      </c>
      <c r="I185" s="33">
        <f t="shared" si="24"/>
        <v>17.696337400000001</v>
      </c>
      <c r="J185" s="32">
        <f t="shared" si="25"/>
        <v>13.4368851</v>
      </c>
      <c r="K185" s="33">
        <f t="shared" si="26"/>
        <v>21.219111989999998</v>
      </c>
    </row>
    <row r="186" spans="1:11" x14ac:dyDescent="0.3">
      <c r="A186" s="78" t="str">
        <f>BTC[[#This Row],[Symbol]]</f>
        <v>LTO</v>
      </c>
      <c r="B186" s="22" t="str">
        <f t="shared" si="18"/>
        <v>LTO Network</v>
      </c>
      <c r="C186" s="77">
        <f t="shared" si="19"/>
        <v>6.2323366300280043E-6</v>
      </c>
      <c r="D186" s="73">
        <f t="shared" si="20"/>
        <v>0.23391672222839999</v>
      </c>
      <c r="E186" s="74">
        <f>D186*conf!B$7</f>
        <v>17.108669063785175</v>
      </c>
      <c r="F186" s="32">
        <f t="shared" si="21"/>
        <v>-0.16601131999999999</v>
      </c>
      <c r="G186" s="33">
        <f t="shared" si="22"/>
        <v>0.47385782999999998</v>
      </c>
      <c r="H186" s="32">
        <f t="shared" si="23"/>
        <v>3.17315039</v>
      </c>
      <c r="I186" s="33">
        <f t="shared" si="24"/>
        <v>7.0472087400000003</v>
      </c>
      <c r="J186" s="32">
        <f t="shared" si="25"/>
        <v>3.17315039</v>
      </c>
      <c r="K186" s="33">
        <f t="shared" si="26"/>
        <v>8.8276509900000004</v>
      </c>
    </row>
    <row r="187" spans="1:11" x14ac:dyDescent="0.3">
      <c r="A187" s="78" t="str">
        <f>BTC[[#This Row],[Symbol]]</f>
        <v>WAXP</v>
      </c>
      <c r="B187" s="22" t="str">
        <f t="shared" si="18"/>
        <v>WAX</v>
      </c>
      <c r="C187" s="77">
        <f t="shared" si="19"/>
        <v>1.1262941217193542E-6</v>
      </c>
      <c r="D187" s="73">
        <f t="shared" si="20"/>
        <v>4.2272913813470002E-2</v>
      </c>
      <c r="E187" s="74">
        <f>D187*conf!B$7</f>
        <v>3.0918409163171958</v>
      </c>
      <c r="F187" s="32">
        <f t="shared" si="21"/>
        <v>0.93997827</v>
      </c>
      <c r="G187" s="33">
        <f t="shared" si="22"/>
        <v>1.5869360699999999</v>
      </c>
      <c r="H187" s="32">
        <f t="shared" si="23"/>
        <v>-5.5403814200000001</v>
      </c>
      <c r="I187" s="33">
        <f t="shared" si="24"/>
        <v>-1.9935082900000001</v>
      </c>
      <c r="J187" s="32">
        <f t="shared" si="25"/>
        <v>-5.5403814200000001</v>
      </c>
      <c r="K187" s="33">
        <f t="shared" si="26"/>
        <v>3.0460339300000001</v>
      </c>
    </row>
    <row r="188" spans="1:11" x14ac:dyDescent="0.3">
      <c r="A188" s="78" t="str">
        <f>BTC[[#This Row],[Symbol]]</f>
        <v>SWAP</v>
      </c>
      <c r="B188" s="22" t="str">
        <f t="shared" si="18"/>
        <v>TrustSwap</v>
      </c>
      <c r="C188" s="77">
        <f t="shared" si="19"/>
        <v>2.3336735013684416E-5</v>
      </c>
      <c r="D188" s="73">
        <f t="shared" si="20"/>
        <v>0.87589180205904005</v>
      </c>
      <c r="E188" s="74">
        <f>D188*conf!B$7</f>
        <v>64.062726402598187</v>
      </c>
      <c r="F188" s="32">
        <f t="shared" si="21"/>
        <v>2.3114099999999999E-3</v>
      </c>
      <c r="G188" s="33">
        <f t="shared" si="22"/>
        <v>0.64325938999999999</v>
      </c>
      <c r="H188" s="32">
        <f t="shared" si="23"/>
        <v>-6.1001654299999997</v>
      </c>
      <c r="I188" s="33">
        <f t="shared" si="24"/>
        <v>-2.57431169</v>
      </c>
      <c r="J188" s="32">
        <f t="shared" si="25"/>
        <v>-6.1001654299999997</v>
      </c>
      <c r="K188" s="33">
        <f t="shared" si="26"/>
        <v>61.322340820000001</v>
      </c>
    </row>
    <row r="189" spans="1:11" x14ac:dyDescent="0.3">
      <c r="A189" s="78" t="str">
        <f>BTC[[#This Row],[Symbol]]</f>
        <v>IQ</v>
      </c>
      <c r="B189" s="22" t="str">
        <f t="shared" si="18"/>
        <v>Everipedia</v>
      </c>
      <c r="C189" s="77">
        <f t="shared" si="19"/>
        <v>1.6718676280808101E-7</v>
      </c>
      <c r="D189" s="73">
        <f t="shared" si="20"/>
        <v>6.2749786922000001E-3</v>
      </c>
      <c r="E189" s="74">
        <f>D189*conf!B$7</f>
        <v>0.45895194154750801</v>
      </c>
      <c r="F189" s="32">
        <f t="shared" si="21"/>
        <v>-7.5114567299999999</v>
      </c>
      <c r="G189" s="33">
        <f t="shared" si="22"/>
        <v>-6.9186669800000002</v>
      </c>
      <c r="H189" s="32">
        <f t="shared" si="23"/>
        <v>10.44337049</v>
      </c>
      <c r="I189" s="33">
        <f t="shared" si="24"/>
        <v>14.590419020000001</v>
      </c>
      <c r="J189" s="32">
        <f t="shared" si="25"/>
        <v>10.44337049</v>
      </c>
      <c r="K189" s="33">
        <f t="shared" si="26"/>
        <v>57.364449909999998</v>
      </c>
    </row>
    <row r="190" spans="1:11" x14ac:dyDescent="0.3">
      <c r="A190" s="78" t="str">
        <f>BTC[[#This Row],[Symbol]]</f>
        <v>TRB</v>
      </c>
      <c r="B190" s="22" t="str">
        <f t="shared" si="18"/>
        <v>Tellor</v>
      </c>
      <c r="C190" s="77">
        <f t="shared" si="19"/>
        <v>9.9445958728805982E-4</v>
      </c>
      <c r="D190" s="73">
        <f t="shared" si="20"/>
        <v>37.324801411759609</v>
      </c>
      <c r="E190" s="74">
        <f>D190*conf!B$7</f>
        <v>2729.9359752560977</v>
      </c>
      <c r="F190" s="32">
        <f t="shared" si="21"/>
        <v>6.2927595600000004</v>
      </c>
      <c r="G190" s="33">
        <f t="shared" si="22"/>
        <v>6.9740251100000004</v>
      </c>
      <c r="H190" s="32">
        <f t="shared" si="23"/>
        <v>-0.87149717999999998</v>
      </c>
      <c r="I190" s="33">
        <f t="shared" si="24"/>
        <v>2.8506883200000002</v>
      </c>
      <c r="J190" s="32">
        <f t="shared" si="25"/>
        <v>-0.87149717999999998</v>
      </c>
      <c r="K190" s="33">
        <f t="shared" si="26"/>
        <v>8.0380143900000007</v>
      </c>
    </row>
    <row r="191" spans="1:11" x14ac:dyDescent="0.3">
      <c r="A191" s="78" t="str">
        <f>BTC[[#This Row],[Symbol]]</f>
        <v>ADK</v>
      </c>
      <c r="B191" s="22" t="str">
        <f t="shared" si="18"/>
        <v>Aidos Kuneen</v>
      </c>
      <c r="C191" s="77">
        <f t="shared" si="19"/>
        <v>6.6963388134920162E-5</v>
      </c>
      <c r="D191" s="73">
        <f t="shared" si="20"/>
        <v>2.5133199940386199</v>
      </c>
      <c r="E191" s="74">
        <f>D191*conf!B$7</f>
        <v>183.82422436398465</v>
      </c>
      <c r="F191" s="32">
        <f t="shared" si="21"/>
        <v>1.0158878200000001</v>
      </c>
      <c r="G191" s="33">
        <f t="shared" si="22"/>
        <v>1.66333215</v>
      </c>
      <c r="H191" s="32">
        <f t="shared" si="23"/>
        <v>-0.75602221000000003</v>
      </c>
      <c r="I191" s="33">
        <f t="shared" si="24"/>
        <v>2.9704992699999999</v>
      </c>
      <c r="J191" s="32">
        <f t="shared" si="25"/>
        <v>-0.75602221000000003</v>
      </c>
      <c r="K191" s="33">
        <f t="shared" si="26"/>
        <v>36.626678159999997</v>
      </c>
    </row>
    <row r="192" spans="1:11" x14ac:dyDescent="0.3">
      <c r="A192" s="78" t="str">
        <f>BTC[[#This Row],[Symbol]]</f>
        <v>HIVE</v>
      </c>
      <c r="B192" s="22" t="str">
        <f t="shared" si="18"/>
        <v>Hive</v>
      </c>
      <c r="C192" s="77">
        <f t="shared" si="19"/>
        <v>4.0337633916904099E-6</v>
      </c>
      <c r="D192" s="73">
        <f t="shared" si="20"/>
        <v>0.15139822619384</v>
      </c>
      <c r="E192" s="74">
        <f>D192*conf!B$7</f>
        <v>11.073266263817457</v>
      </c>
      <c r="F192" s="32">
        <f t="shared" si="21"/>
        <v>0.84603209000000001</v>
      </c>
      <c r="G192" s="33">
        <f t="shared" si="22"/>
        <v>1.49238776</v>
      </c>
      <c r="H192" s="32">
        <f t="shared" si="23"/>
        <v>-0.43394194000000003</v>
      </c>
      <c r="I192" s="33">
        <f t="shared" si="24"/>
        <v>3.3046733599999998</v>
      </c>
      <c r="J192" s="32">
        <f t="shared" si="25"/>
        <v>-0.43394194000000003</v>
      </c>
      <c r="K192" s="33">
        <f t="shared" si="26"/>
        <v>11.10135268</v>
      </c>
    </row>
    <row r="193" spans="1:11" x14ac:dyDescent="0.3">
      <c r="A193" s="78" t="str">
        <f>BTC[[#This Row],[Symbol]]</f>
        <v>XHV</v>
      </c>
      <c r="B193" s="22" t="str">
        <f t="shared" si="18"/>
        <v>Haven Protocol</v>
      </c>
      <c r="C193" s="77">
        <f t="shared" si="19"/>
        <v>1.1464056990345741E-4</v>
      </c>
      <c r="D193" s="73">
        <f t="shared" si="20"/>
        <v>4.30277565833154</v>
      </c>
      <c r="E193" s="74">
        <f>D193*conf!B$7</f>
        <v>314.70501165036882</v>
      </c>
      <c r="F193" s="32">
        <f t="shared" si="21"/>
        <v>2.3717957099999998</v>
      </c>
      <c r="G193" s="33">
        <f t="shared" si="22"/>
        <v>3.02793051</v>
      </c>
      <c r="H193" s="32">
        <f t="shared" si="23"/>
        <v>8.8051194600000002</v>
      </c>
      <c r="I193" s="33">
        <f t="shared" si="24"/>
        <v>12.89065315</v>
      </c>
      <c r="J193" s="32">
        <f t="shared" si="25"/>
        <v>8.8051194600000002</v>
      </c>
      <c r="K193" s="33">
        <f t="shared" si="26"/>
        <v>46.95839204</v>
      </c>
    </row>
    <row r="194" spans="1:11" x14ac:dyDescent="0.3">
      <c r="A194" s="78" t="str">
        <f>BTC[[#This Row],[Symbol]]</f>
        <v>PNK</v>
      </c>
      <c r="B194" s="22" t="str">
        <f t="shared" ref="B194:B257" si="27">VLOOKUP(A194,BTCTABLE,2,FALSE)</f>
        <v>Kleros</v>
      </c>
      <c r="C194" s="77">
        <f t="shared" ref="C194:C257" si="28">VLOOKUP(A194,BTCTABLE,3,FALSE)</f>
        <v>2.7235620201272124E-6</v>
      </c>
      <c r="D194" s="73">
        <f t="shared" ref="D194:D257" si="29">VLOOKUP(A194,USDTABLE,3,FALSE)</f>
        <v>0.10222276785634</v>
      </c>
      <c r="E194" s="74">
        <f>D194*conf!B$7</f>
        <v>7.4765732410127077</v>
      </c>
      <c r="F194" s="32">
        <f t="shared" ref="F194:F257" si="30">VLOOKUP(A194,BTCTABLE,5,FALSE)</f>
        <v>-0.43096953999999998</v>
      </c>
      <c r="G194" s="33">
        <f t="shared" ref="G194:G257" si="31">VLOOKUP(A194,USDTABLE,5,FALSE)</f>
        <v>0.20720140000000001</v>
      </c>
      <c r="H194" s="32">
        <f t="shared" ref="H194:H257" si="32">VLOOKUP(A194,BTCTABLE,6,FALSE)</f>
        <v>-4.2908481800000002</v>
      </c>
      <c r="I194" s="33">
        <f t="shared" ref="I194:I257" si="33">VLOOKUP(A194,USDTABLE,6,FALSE)</f>
        <v>-0.69705620999999995</v>
      </c>
      <c r="J194" s="32">
        <f t="shared" ref="J194:J257" si="34">VLOOKUP(A194,BTCTABLE,6,FALSE)</f>
        <v>-4.2908481800000002</v>
      </c>
      <c r="K194" s="33">
        <f t="shared" ref="K194:K257" si="35">VLOOKUP(A194,USDTABLE,7,FALSE)</f>
        <v>-12.91568071</v>
      </c>
    </row>
    <row r="195" spans="1:11" x14ac:dyDescent="0.3">
      <c r="A195" s="78" t="str">
        <f>BTC[[#This Row],[Symbol]]</f>
        <v>LOOM</v>
      </c>
      <c r="B195" s="22" t="str">
        <f t="shared" si="27"/>
        <v>Loom Network</v>
      </c>
      <c r="C195" s="77">
        <f t="shared" si="28"/>
        <v>1.6648347799055242E-6</v>
      </c>
      <c r="D195" s="73">
        <f t="shared" si="29"/>
        <v>6.2485824801410003E-2</v>
      </c>
      <c r="E195" s="74">
        <f>D195*conf!B$7</f>
        <v>4.5702132259751274</v>
      </c>
      <c r="F195" s="32">
        <f t="shared" si="30"/>
        <v>1.99125935</v>
      </c>
      <c r="G195" s="33">
        <f t="shared" si="31"/>
        <v>2.6449551599999999</v>
      </c>
      <c r="H195" s="32">
        <f t="shared" si="32"/>
        <v>-6.3281128200000003</v>
      </c>
      <c r="I195" s="33">
        <f t="shared" si="33"/>
        <v>-2.8108182899999998</v>
      </c>
      <c r="J195" s="32">
        <f t="shared" si="34"/>
        <v>-6.3281128200000003</v>
      </c>
      <c r="K195" s="33">
        <f t="shared" si="35"/>
        <v>-3.45186569</v>
      </c>
    </row>
    <row r="196" spans="1:11" x14ac:dyDescent="0.3">
      <c r="A196" s="78" t="str">
        <f>BTC[[#This Row],[Symbol]]</f>
        <v>MLN</v>
      </c>
      <c r="B196" s="22" t="str">
        <f t="shared" si="27"/>
        <v>Enzyme</v>
      </c>
      <c r="C196" s="77">
        <f t="shared" si="28"/>
        <v>1.0879451551425502E-3</v>
      </c>
      <c r="D196" s="73">
        <f t="shared" si="29"/>
        <v>40.833571702315112</v>
      </c>
      <c r="E196" s="74">
        <f>D196*conf!B$7</f>
        <v>2986.5674343073274</v>
      </c>
      <c r="F196" s="32">
        <f t="shared" si="30"/>
        <v>-1.2856095299999999</v>
      </c>
      <c r="G196" s="33">
        <f t="shared" si="31"/>
        <v>-0.65291626000000003</v>
      </c>
      <c r="H196" s="32">
        <f t="shared" si="32"/>
        <v>0.11776915</v>
      </c>
      <c r="I196" s="33">
        <f t="shared" si="33"/>
        <v>3.8771007000000002</v>
      </c>
      <c r="J196" s="32">
        <f t="shared" si="34"/>
        <v>0.11776915</v>
      </c>
      <c r="K196" s="33">
        <f t="shared" si="35"/>
        <v>18.422295389999999</v>
      </c>
    </row>
    <row r="197" spans="1:11" x14ac:dyDescent="0.3">
      <c r="A197" s="78" t="str">
        <f>BTC[[#This Row],[Symbol]]</f>
        <v>CELR</v>
      </c>
      <c r="B197" s="22" t="str">
        <f t="shared" si="27"/>
        <v>Celer Network</v>
      </c>
      <c r="C197" s="77">
        <f t="shared" si="28"/>
        <v>2.9914049341175659E-7</v>
      </c>
      <c r="D197" s="73">
        <f t="shared" si="29"/>
        <v>1.122756485385E-2</v>
      </c>
      <c r="E197" s="74">
        <f>D197*conf!B$7</f>
        <v>0.82118409341058896</v>
      </c>
      <c r="F197" s="32">
        <f t="shared" si="30"/>
        <v>5.1026537799999998</v>
      </c>
      <c r="G197" s="33">
        <f t="shared" si="31"/>
        <v>5.7762915499999998</v>
      </c>
      <c r="H197" s="32">
        <f t="shared" si="32"/>
        <v>13.742202799999999</v>
      </c>
      <c r="I197" s="33">
        <f t="shared" si="33"/>
        <v>18.013119499999998</v>
      </c>
      <c r="J197" s="32">
        <f t="shared" si="34"/>
        <v>13.742202799999999</v>
      </c>
      <c r="K197" s="33">
        <f t="shared" si="35"/>
        <v>45.346068969999997</v>
      </c>
    </row>
    <row r="198" spans="1:11" x14ac:dyDescent="0.3">
      <c r="A198" s="78" t="str">
        <f>BTC[[#This Row],[Symbol]]</f>
        <v>LBC</v>
      </c>
      <c r="B198" s="22" t="str">
        <f t="shared" si="27"/>
        <v>LBRY Credits</v>
      </c>
      <c r="C198" s="77">
        <f t="shared" si="28"/>
        <v>3.0095486398721814E-6</v>
      </c>
      <c r="D198" s="73">
        <f t="shared" si="29"/>
        <v>0.11295663168032</v>
      </c>
      <c r="E198" s="74">
        <f>D198*conf!B$7</f>
        <v>8.2616480410986046</v>
      </c>
      <c r="F198" s="32">
        <f t="shared" si="30"/>
        <v>1.46543158</v>
      </c>
      <c r="G198" s="33">
        <f t="shared" si="31"/>
        <v>2.1157571900000001</v>
      </c>
      <c r="H198" s="32">
        <f t="shared" si="32"/>
        <v>-2.74605656</v>
      </c>
      <c r="I198" s="33">
        <f t="shared" si="33"/>
        <v>0.90574093</v>
      </c>
      <c r="J198" s="32">
        <f t="shared" si="34"/>
        <v>-2.74605656</v>
      </c>
      <c r="K198" s="33">
        <f t="shared" si="35"/>
        <v>3.6973010899999998</v>
      </c>
    </row>
    <row r="199" spans="1:11" x14ac:dyDescent="0.3">
      <c r="A199" s="78" t="str">
        <f>BTC[[#This Row],[Symbol]]</f>
        <v>DIA</v>
      </c>
      <c r="B199" s="22" t="str">
        <f t="shared" si="27"/>
        <v>DIA</v>
      </c>
      <c r="C199" s="77">
        <f t="shared" si="28"/>
        <v>5.5789986665900326E-5</v>
      </c>
      <c r="D199" s="73">
        <f t="shared" si="29"/>
        <v>2.0939515287374499</v>
      </c>
      <c r="E199" s="74">
        <f>D199*conf!B$7</f>
        <v>153.15161481185709</v>
      </c>
      <c r="F199" s="32">
        <f t="shared" si="30"/>
        <v>3.88215427</v>
      </c>
      <c r="G199" s="33">
        <f t="shared" si="31"/>
        <v>4.5479694500000001</v>
      </c>
      <c r="H199" s="32">
        <f t="shared" si="32"/>
        <v>-1.46834763</v>
      </c>
      <c r="I199" s="33">
        <f t="shared" si="33"/>
        <v>2.2314266800000002</v>
      </c>
      <c r="J199" s="32">
        <f t="shared" si="34"/>
        <v>-1.46834763</v>
      </c>
      <c r="K199" s="33">
        <f t="shared" si="35"/>
        <v>9.1257738100000001</v>
      </c>
    </row>
    <row r="200" spans="1:11" x14ac:dyDescent="0.3">
      <c r="A200" s="78" t="str">
        <f>BTC[[#This Row],[Symbol]]</f>
        <v>BZRX</v>
      </c>
      <c r="B200" s="22" t="str">
        <f t="shared" si="27"/>
        <v>bZx Protocol</v>
      </c>
      <c r="C200" s="77">
        <f t="shared" si="28"/>
        <v>1.0358721167590739E-5</v>
      </c>
      <c r="D200" s="73">
        <f t="shared" si="29"/>
        <v>0.38879127458009</v>
      </c>
      <c r="E200" s="74">
        <f>D200*conf!B$7</f>
        <v>28.436193822787782</v>
      </c>
      <c r="F200" s="32">
        <f t="shared" si="30"/>
        <v>5.9689923299999998</v>
      </c>
      <c r="G200" s="33">
        <f t="shared" si="31"/>
        <v>6.6481827500000001</v>
      </c>
      <c r="H200" s="32">
        <f t="shared" si="32"/>
        <v>-3.4829077000000002</v>
      </c>
      <c r="I200" s="33">
        <f t="shared" si="33"/>
        <v>0.14122170000000001</v>
      </c>
      <c r="J200" s="32">
        <f t="shared" si="34"/>
        <v>-3.4829077000000002</v>
      </c>
      <c r="K200" s="33">
        <f t="shared" si="35"/>
        <v>21.019429720000002</v>
      </c>
    </row>
    <row r="201" spans="1:11" x14ac:dyDescent="0.3">
      <c r="A201" s="78" t="str">
        <f>BTC[[#This Row],[Symbol]]</f>
        <v>TMTG</v>
      </c>
      <c r="B201" s="22" t="str">
        <f t="shared" si="27"/>
        <v>The Midas Touch Gold</v>
      </c>
      <c r="C201" s="77">
        <f t="shared" si="28"/>
        <v>2.1475669480082854E-7</v>
      </c>
      <c r="D201" s="73">
        <f t="shared" si="29"/>
        <v>8.0604089776500007E-3</v>
      </c>
      <c r="E201" s="74">
        <f>D201*conf!B$7</f>
        <v>0.58953831262532108</v>
      </c>
      <c r="F201" s="32">
        <f t="shared" si="30"/>
        <v>1.75640705</v>
      </c>
      <c r="G201" s="33">
        <f t="shared" si="31"/>
        <v>2.4085976200000001</v>
      </c>
      <c r="H201" s="32">
        <f t="shared" si="32"/>
        <v>64.876997599999996</v>
      </c>
      <c r="I201" s="33">
        <f t="shared" si="33"/>
        <v>71.067979530000002</v>
      </c>
      <c r="J201" s="32">
        <f t="shared" si="34"/>
        <v>64.876997599999996</v>
      </c>
      <c r="K201" s="33">
        <f t="shared" si="35"/>
        <v>88.889708889999994</v>
      </c>
    </row>
    <row r="202" spans="1:11" x14ac:dyDescent="0.3">
      <c r="A202" s="78" t="str">
        <f>BTC[[#This Row],[Symbol]]</f>
        <v>HEX</v>
      </c>
      <c r="B202" s="22" t="str">
        <f t="shared" si="27"/>
        <v>HEX</v>
      </c>
      <c r="C202" s="77">
        <f t="shared" si="28"/>
        <v>2.520775196357073E-7</v>
      </c>
      <c r="D202" s="73">
        <f t="shared" si="29"/>
        <v>9.4611621035599995E-3</v>
      </c>
      <c r="E202" s="74">
        <f>D202*conf!B$7</f>
        <v>0.69198939625437839</v>
      </c>
      <c r="F202" s="32">
        <f t="shared" si="30"/>
        <v>-1.82353721</v>
      </c>
      <c r="G202" s="33">
        <f t="shared" si="31"/>
        <v>-1.19429169</v>
      </c>
      <c r="H202" s="32">
        <f t="shared" si="32"/>
        <v>4.5717800799999999</v>
      </c>
      <c r="I202" s="33">
        <f t="shared" si="33"/>
        <v>8.4983557100000002</v>
      </c>
      <c r="J202" s="32">
        <f t="shared" si="34"/>
        <v>4.5717800799999999</v>
      </c>
      <c r="K202" s="33">
        <f t="shared" si="35"/>
        <v>21.51528514</v>
      </c>
    </row>
    <row r="203" spans="1:11" x14ac:dyDescent="0.3">
      <c r="A203" s="78" t="str">
        <f>BTC[[#This Row],[Symbol]]</f>
        <v>CCXX</v>
      </c>
      <c r="B203" s="22" t="str">
        <f t="shared" si="27"/>
        <v>Counos X</v>
      </c>
      <c r="C203" s="77">
        <f t="shared" si="28"/>
        <v>2.3931531206912086E-3</v>
      </c>
      <c r="D203" s="73">
        <f t="shared" si="29"/>
        <v>89.82161378857333</v>
      </c>
      <c r="E203" s="74">
        <f>D203*conf!B$7</f>
        <v>6569.5528324962534</v>
      </c>
      <c r="F203" s="32">
        <f t="shared" si="30"/>
        <v>-0.55354806000000001</v>
      </c>
      <c r="G203" s="33">
        <f t="shared" si="31"/>
        <v>8.3837239999999993E-2</v>
      </c>
      <c r="H203" s="32">
        <f t="shared" si="32"/>
        <v>-4.2204021999999997</v>
      </c>
      <c r="I203" s="33">
        <f t="shared" si="33"/>
        <v>-0.62396505000000002</v>
      </c>
      <c r="J203" s="32">
        <f t="shared" si="34"/>
        <v>-4.2204021999999997</v>
      </c>
      <c r="K203" s="33">
        <f t="shared" si="35"/>
        <v>3.9317350000000001E-2</v>
      </c>
    </row>
    <row r="204" spans="1:11" x14ac:dyDescent="0.3">
      <c r="A204" s="78" t="str">
        <f>BTC[[#This Row],[Symbol]]</f>
        <v>INO</v>
      </c>
      <c r="B204" s="22" t="str">
        <f t="shared" si="27"/>
        <v>INO COIN</v>
      </c>
      <c r="C204" s="77">
        <f t="shared" si="28"/>
        <v>1.7784140722710204E-4</v>
      </c>
      <c r="D204" s="73">
        <f t="shared" si="29"/>
        <v>6.6748767797003401</v>
      </c>
      <c r="E204" s="74">
        <f>D204*conf!B$7</f>
        <v>488.20048766728286</v>
      </c>
      <c r="F204" s="32">
        <f t="shared" si="30"/>
        <v>0.17358913000000001</v>
      </c>
      <c r="G204" s="33">
        <f t="shared" si="31"/>
        <v>0.81563489</v>
      </c>
      <c r="H204" s="32">
        <f t="shared" si="32"/>
        <v>0.38625173000000002</v>
      </c>
      <c r="I204" s="33">
        <f t="shared" si="33"/>
        <v>4.15566456</v>
      </c>
      <c r="J204" s="32">
        <f t="shared" si="34"/>
        <v>0.38625173000000002</v>
      </c>
      <c r="K204" s="33">
        <f t="shared" si="35"/>
        <v>18.843294849999999</v>
      </c>
    </row>
    <row r="205" spans="1:11" x14ac:dyDescent="0.3">
      <c r="A205" s="78" t="str">
        <f>BTC[[#This Row],[Symbol]]</f>
        <v>DFI</v>
      </c>
      <c r="B205" s="22" t="str">
        <f t="shared" si="27"/>
        <v>DeFiChain</v>
      </c>
      <c r="C205" s="77">
        <f t="shared" si="28"/>
        <v>7.986724220804179E-5</v>
      </c>
      <c r="D205" s="73">
        <f t="shared" si="29"/>
        <v>2.99763710142257</v>
      </c>
      <c r="E205" s="74">
        <f>D205*conf!B$7</f>
        <v>219.24717759804676</v>
      </c>
      <c r="F205" s="32">
        <f t="shared" si="30"/>
        <v>0.76547211000000004</v>
      </c>
      <c r="G205" s="33">
        <f t="shared" si="31"/>
        <v>1.41131144</v>
      </c>
      <c r="H205" s="32">
        <f t="shared" si="32"/>
        <v>3.3144590599999999</v>
      </c>
      <c r="I205" s="33">
        <f t="shared" si="33"/>
        <v>7.1938234300000001</v>
      </c>
      <c r="J205" s="32">
        <f t="shared" si="34"/>
        <v>3.3144590599999999</v>
      </c>
      <c r="K205" s="33">
        <f t="shared" si="35"/>
        <v>22.281712989999999</v>
      </c>
    </row>
    <row r="206" spans="1:11" x14ac:dyDescent="0.3">
      <c r="A206" s="78" t="str">
        <f>BTC[[#This Row],[Symbol]]</f>
        <v>THR</v>
      </c>
      <c r="B206" s="22" t="str">
        <f t="shared" si="27"/>
        <v>ThoreCoin</v>
      </c>
      <c r="C206" s="77">
        <f t="shared" si="28"/>
        <v>0.19374001408883856</v>
      </c>
      <c r="D206" s="73">
        <f t="shared" si="29"/>
        <v>7271.5951898030753</v>
      </c>
      <c r="E206" s="74">
        <f>D206*conf!B$7</f>
        <v>531844.47218219691</v>
      </c>
      <c r="F206" s="32">
        <f t="shared" si="30"/>
        <v>-0.30683964000000002</v>
      </c>
      <c r="G206" s="33">
        <f t="shared" si="31"/>
        <v>0.33212689000000001</v>
      </c>
      <c r="H206" s="32">
        <f t="shared" si="32"/>
        <v>0.10186696000000001</v>
      </c>
      <c r="I206" s="33">
        <f t="shared" si="33"/>
        <v>3.8606014000000002</v>
      </c>
      <c r="J206" s="32">
        <f t="shared" si="34"/>
        <v>0.10186696000000001</v>
      </c>
      <c r="K206" s="33">
        <f t="shared" si="35"/>
        <v>17.680098090000001</v>
      </c>
    </row>
    <row r="207" spans="1:11" x14ac:dyDescent="0.3">
      <c r="A207" s="78" t="str">
        <f>BTC[[#This Row],[Symbol]]</f>
        <v>INB</v>
      </c>
      <c r="B207" s="22" t="str">
        <f t="shared" si="27"/>
        <v>Insight Chain</v>
      </c>
      <c r="C207" s="77">
        <f t="shared" si="28"/>
        <v>4.3062935326778643E-5</v>
      </c>
      <c r="D207" s="73">
        <f t="shared" si="29"/>
        <v>1.61627031387237</v>
      </c>
      <c r="E207" s="74">
        <f>D207*conf!B$7</f>
        <v>118.21401075662514</v>
      </c>
      <c r="F207" s="32">
        <f t="shared" si="30"/>
        <v>-1.0405992500000001</v>
      </c>
      <c r="G207" s="33">
        <f t="shared" si="31"/>
        <v>-0.40633563</v>
      </c>
      <c r="H207" s="32">
        <f t="shared" si="32"/>
        <v>-1.4507700299999999</v>
      </c>
      <c r="I207" s="33">
        <f t="shared" si="33"/>
        <v>2.2496643000000001</v>
      </c>
      <c r="J207" s="32">
        <f t="shared" si="34"/>
        <v>-1.4507700299999999</v>
      </c>
      <c r="K207" s="33">
        <f t="shared" si="35"/>
        <v>9.2680139599999993</v>
      </c>
    </row>
    <row r="208" spans="1:11" x14ac:dyDescent="0.3">
      <c r="A208" s="78" t="str">
        <f>BTC[[#This Row],[Symbol]]</f>
        <v>GNY</v>
      </c>
      <c r="B208" s="22" t="str">
        <f t="shared" si="27"/>
        <v>GNY</v>
      </c>
      <c r="C208" s="77">
        <f t="shared" si="28"/>
        <v>6.9089815278506667E-5</v>
      </c>
      <c r="D208" s="73">
        <f t="shared" si="29"/>
        <v>2.5931306488560599</v>
      </c>
      <c r="E208" s="74">
        <f>D208*conf!B$7</f>
        <v>189.66157565733224</v>
      </c>
      <c r="F208" s="32">
        <f t="shared" si="30"/>
        <v>28.26236205</v>
      </c>
      <c r="G208" s="33">
        <f t="shared" si="31"/>
        <v>29.084438070000001</v>
      </c>
      <c r="H208" s="32">
        <f t="shared" si="32"/>
        <v>-0.44584279999999998</v>
      </c>
      <c r="I208" s="33">
        <f t="shared" si="33"/>
        <v>3.2923256400000001</v>
      </c>
      <c r="J208" s="32">
        <f t="shared" si="34"/>
        <v>-0.44584279999999998</v>
      </c>
      <c r="K208" s="33">
        <f t="shared" si="35"/>
        <v>38.790405669999998</v>
      </c>
    </row>
    <row r="209" spans="1:11" x14ac:dyDescent="0.3">
      <c r="A209" s="78" t="str">
        <f>BTC[[#This Row],[Symbol]]</f>
        <v>CTC</v>
      </c>
      <c r="B209" s="22" t="str">
        <f t="shared" si="27"/>
        <v>Creditcoin</v>
      </c>
      <c r="C209" s="77">
        <f t="shared" si="28"/>
        <v>2.2048166610856696E-5</v>
      </c>
      <c r="D209" s="73">
        <f t="shared" si="29"/>
        <v>0.82752828849267002</v>
      </c>
      <c r="E209" s="74">
        <f>D209*conf!B$7</f>
        <v>60.525419020353887</v>
      </c>
      <c r="F209" s="32">
        <f t="shared" si="30"/>
        <v>-0.58443411999999995</v>
      </c>
      <c r="G209" s="33">
        <f t="shared" si="31"/>
        <v>5.2753220000000003E-2</v>
      </c>
      <c r="H209" s="32">
        <f t="shared" si="32"/>
        <v>-2.74455537</v>
      </c>
      <c r="I209" s="33">
        <f t="shared" si="33"/>
        <v>0.90729848999999996</v>
      </c>
      <c r="J209" s="32">
        <f t="shared" si="34"/>
        <v>-2.74455537</v>
      </c>
      <c r="K209" s="33">
        <f t="shared" si="35"/>
        <v>2.2692464499999998</v>
      </c>
    </row>
    <row r="210" spans="1:11" x14ac:dyDescent="0.3">
      <c r="A210" s="78" t="str">
        <f>BTC[[#This Row],[Symbol]]</f>
        <v>BASID</v>
      </c>
      <c r="B210" s="22" t="str">
        <f t="shared" si="27"/>
        <v>Basid Coin</v>
      </c>
      <c r="C210" s="77">
        <f t="shared" si="28"/>
        <v>2.1906663324257799E-5</v>
      </c>
      <c r="D210" s="73">
        <f t="shared" si="29"/>
        <v>0.82221728124921001</v>
      </c>
      <c r="E210" s="74">
        <f>D210*conf!B$7</f>
        <v>60.136971950567222</v>
      </c>
      <c r="F210" s="32">
        <f t="shared" si="30"/>
        <v>-4.2163136400000001</v>
      </c>
      <c r="G210" s="33">
        <f t="shared" si="31"/>
        <v>-3.6024042199999999</v>
      </c>
      <c r="H210" s="32">
        <f t="shared" si="32"/>
        <v>0.94825815999999996</v>
      </c>
      <c r="I210" s="33">
        <f t="shared" si="33"/>
        <v>4.7387738300000004</v>
      </c>
      <c r="J210" s="32">
        <f t="shared" si="34"/>
        <v>0.94825815999999996</v>
      </c>
      <c r="K210" s="33">
        <f t="shared" si="35"/>
        <v>-37.260352210000001</v>
      </c>
    </row>
    <row r="211" spans="1:11" x14ac:dyDescent="0.3">
      <c r="A211" s="78" t="str">
        <f>BTC[[#This Row],[Symbol]]</f>
        <v>IZE</v>
      </c>
      <c r="B211" s="22" t="str">
        <f t="shared" si="27"/>
        <v>IZE</v>
      </c>
      <c r="C211" s="77">
        <f t="shared" si="28"/>
        <v>2.7806634440540554E-6</v>
      </c>
      <c r="D211" s="73">
        <f t="shared" si="29"/>
        <v>0.10436594122973999</v>
      </c>
      <c r="E211" s="74">
        <f>D211*conf!B$7</f>
        <v>7.633324941543183</v>
      </c>
      <c r="F211" s="32">
        <f t="shared" si="30"/>
        <v>-2.82293992</v>
      </c>
      <c r="G211" s="33">
        <f t="shared" si="31"/>
        <v>-2.20009991</v>
      </c>
      <c r="H211" s="32">
        <f t="shared" si="32"/>
        <v>-12.644033439999999</v>
      </c>
      <c r="I211" s="33">
        <f t="shared" si="33"/>
        <v>-9.3638960099999995</v>
      </c>
      <c r="J211" s="32">
        <f t="shared" si="34"/>
        <v>-12.644033439999999</v>
      </c>
      <c r="K211" s="33">
        <f t="shared" si="35"/>
        <v>-14.837412929999999</v>
      </c>
    </row>
    <row r="212" spans="1:11" x14ac:dyDescent="0.3">
      <c r="A212" s="78" t="str">
        <f>BTC[[#This Row],[Symbol]]</f>
        <v>BOTX</v>
      </c>
      <c r="B212" s="22" t="str">
        <f t="shared" si="27"/>
        <v>botXcoin</v>
      </c>
      <c r="C212" s="77">
        <f t="shared" si="28"/>
        <v>6.7433544815291822E-6</v>
      </c>
      <c r="D212" s="73">
        <f t="shared" si="29"/>
        <v>0.25309662663976001</v>
      </c>
      <c r="E212" s="74">
        <f>D212*conf!B$7</f>
        <v>18.511487272432049</v>
      </c>
      <c r="F212" s="32">
        <f t="shared" si="30"/>
        <v>0.45450415999999999</v>
      </c>
      <c r="G212" s="33">
        <f t="shared" si="31"/>
        <v>1.0983503999999999</v>
      </c>
      <c r="H212" s="32">
        <f t="shared" si="32"/>
        <v>-2.0626226399999998</v>
      </c>
      <c r="I212" s="33">
        <f t="shared" si="33"/>
        <v>1.6148371800000001</v>
      </c>
      <c r="J212" s="32">
        <f t="shared" si="34"/>
        <v>-2.0626226399999998</v>
      </c>
      <c r="K212" s="33">
        <f t="shared" si="35"/>
        <v>14.346885159999999</v>
      </c>
    </row>
    <row r="213" spans="1:11" x14ac:dyDescent="0.3">
      <c r="A213" s="78" t="str">
        <f>BTC[[#This Row],[Symbol]]</f>
        <v>NXM</v>
      </c>
      <c r="B213" s="22" t="str">
        <f t="shared" si="27"/>
        <v>NXM</v>
      </c>
      <c r="C213" s="77">
        <f t="shared" si="28"/>
        <v>1.6657341310717096E-3</v>
      </c>
      <c r="D213" s="73">
        <f t="shared" si="29"/>
        <v>62.519579922388672</v>
      </c>
      <c r="E213" s="74">
        <f>D213*conf!B$7</f>
        <v>4572.6820755235076</v>
      </c>
      <c r="F213" s="32">
        <f t="shared" si="30"/>
        <v>0.25986182000000002</v>
      </c>
      <c r="G213" s="33">
        <f t="shared" si="31"/>
        <v>0.90246053000000004</v>
      </c>
      <c r="H213" s="32">
        <f t="shared" si="32"/>
        <v>2.2740113399999999</v>
      </c>
      <c r="I213" s="33">
        <f t="shared" si="33"/>
        <v>6.1143078400000004</v>
      </c>
      <c r="J213" s="32">
        <f t="shared" si="34"/>
        <v>2.2740113399999999</v>
      </c>
      <c r="K213" s="33">
        <f t="shared" si="35"/>
        <v>44.318207630000003</v>
      </c>
    </row>
    <row r="214" spans="1:11" x14ac:dyDescent="0.3">
      <c r="A214" s="78" t="str">
        <f>BTC[[#This Row],[Symbol]]</f>
        <v>ZLW</v>
      </c>
      <c r="B214" s="22" t="str">
        <f t="shared" si="27"/>
        <v>Zelwin</v>
      </c>
      <c r="C214" s="77">
        <f t="shared" si="28"/>
        <v>1.1541953229677904E-4</v>
      </c>
      <c r="D214" s="73">
        <f t="shared" si="29"/>
        <v>4.3320122577968299</v>
      </c>
      <c r="E214" s="74">
        <f>D214*conf!B$7</f>
        <v>316.84337653526012</v>
      </c>
      <c r="F214" s="32">
        <f t="shared" si="30"/>
        <v>-6.41381449</v>
      </c>
      <c r="G214" s="33">
        <f t="shared" si="31"/>
        <v>-5.8139895800000003</v>
      </c>
      <c r="H214" s="32">
        <f t="shared" si="32"/>
        <v>-9.0666914900000002</v>
      </c>
      <c r="I214" s="33">
        <f t="shared" si="33"/>
        <v>-5.6522281100000002</v>
      </c>
      <c r="J214" s="32">
        <f t="shared" si="34"/>
        <v>-9.0666914900000002</v>
      </c>
      <c r="K214" s="33">
        <f t="shared" si="35"/>
        <v>-1.29226459</v>
      </c>
    </row>
    <row r="215" spans="1:11" x14ac:dyDescent="0.3">
      <c r="A215" s="78" t="str">
        <f>BTC[[#This Row],[Symbol]]</f>
        <v>BCHA</v>
      </c>
      <c r="B215" s="22" t="str">
        <f t="shared" si="27"/>
        <v>Bitcoin Cash ABC</v>
      </c>
      <c r="C215" s="77">
        <f t="shared" si="28"/>
        <v>3.809165412222277E-4</v>
      </c>
      <c r="D215" s="73">
        <f t="shared" si="29"/>
        <v>14.29684467555507</v>
      </c>
      <c r="E215" s="74">
        <f>D215*conf!B$7</f>
        <v>1045.6712195700977</v>
      </c>
      <c r="F215" s="32">
        <f t="shared" si="30"/>
        <v>-0.16186690000000001</v>
      </c>
      <c r="G215" s="33">
        <f t="shared" si="31"/>
        <v>0.47802881000000003</v>
      </c>
      <c r="H215" s="32">
        <f t="shared" si="32"/>
        <v>3.6452533499999999</v>
      </c>
      <c r="I215" s="33">
        <f t="shared" si="33"/>
        <v>7.5370387399999998</v>
      </c>
      <c r="J215" s="32">
        <f t="shared" si="34"/>
        <v>3.6452533499999999</v>
      </c>
      <c r="K215" s="33">
        <f t="shared" si="35"/>
        <v>1.8932051000000001</v>
      </c>
    </row>
    <row r="216" spans="1:11" x14ac:dyDescent="0.3">
      <c r="A216" s="78" t="str">
        <f>BTC[[#This Row],[Symbol]]</f>
        <v>DDX</v>
      </c>
      <c r="B216" s="22" t="str">
        <f t="shared" si="27"/>
        <v>DerivaDAO</v>
      </c>
      <c r="C216" s="77">
        <f t="shared" si="28"/>
        <v>2.5822258522630194E-4</v>
      </c>
      <c r="D216" s="73">
        <f t="shared" si="29"/>
        <v>9.6918033038290492</v>
      </c>
      <c r="E216" s="74">
        <f>D216*conf!B$7</f>
        <v>708.85849364205671</v>
      </c>
      <c r="F216" s="32">
        <f t="shared" si="30"/>
        <v>0.67683484000000005</v>
      </c>
      <c r="G216" s="33">
        <f t="shared" si="31"/>
        <v>1.32210607</v>
      </c>
      <c r="H216" s="32">
        <f t="shared" si="32"/>
        <v>7.7938250399999998</v>
      </c>
      <c r="I216" s="33">
        <f t="shared" si="33"/>
        <v>11.841385539999999</v>
      </c>
      <c r="J216" s="32">
        <f t="shared" si="34"/>
        <v>7.7938250399999998</v>
      </c>
      <c r="K216" s="33">
        <f t="shared" si="35"/>
        <v>6.6511347000000001</v>
      </c>
    </row>
    <row r="217" spans="1:11" x14ac:dyDescent="0.3">
      <c r="A217" s="78" t="str">
        <f>BTC[[#This Row],[Symbol]]</f>
        <v>CIPHC</v>
      </c>
      <c r="B217" s="22" t="str">
        <f t="shared" si="27"/>
        <v>Cipher Core Token</v>
      </c>
      <c r="C217" s="77">
        <f t="shared" si="28"/>
        <v>9.009035358815634E-4</v>
      </c>
      <c r="D217" s="73">
        <f t="shared" si="29"/>
        <v>33.813385679785419</v>
      </c>
      <c r="E217" s="74">
        <f>D217*conf!B$7</f>
        <v>2473.1110286195058</v>
      </c>
      <c r="F217" s="32">
        <f t="shared" si="30"/>
        <v>-0.28994421999999997</v>
      </c>
      <c r="G217" s="33">
        <f t="shared" si="31"/>
        <v>0.34913060000000001</v>
      </c>
      <c r="H217" s="32">
        <f t="shared" si="32"/>
        <v>0.24132604999999999</v>
      </c>
      <c r="I217" s="33">
        <f t="shared" si="33"/>
        <v>4.0052970500000002</v>
      </c>
      <c r="J217" s="32">
        <f t="shared" si="34"/>
        <v>0.24132604999999999</v>
      </c>
      <c r="K217" s="33">
        <f t="shared" si="35"/>
        <v>25.686579500000001</v>
      </c>
    </row>
    <row r="218" spans="1:11" x14ac:dyDescent="0.3">
      <c r="A218" s="78" t="str">
        <f>BTC[[#This Row],[Symbol]]</f>
        <v>BRG</v>
      </c>
      <c r="B218" s="22" t="str">
        <f t="shared" si="27"/>
        <v>Bridge Oracle</v>
      </c>
      <c r="C218" s="77">
        <f t="shared" si="28"/>
        <v>7.0505276050818926E-7</v>
      </c>
      <c r="D218" s="73">
        <f t="shared" si="29"/>
        <v>2.6462567817909999E-2</v>
      </c>
      <c r="E218" s="74">
        <f>D218*conf!B$7</f>
        <v>1.9354722102019373</v>
      </c>
      <c r="F218" s="32">
        <f t="shared" si="30"/>
        <v>4.3473108199999997</v>
      </c>
      <c r="G218" s="33">
        <f t="shared" si="31"/>
        <v>5.0161073500000004</v>
      </c>
      <c r="H218" s="32">
        <f t="shared" si="32"/>
        <v>10.285196559999999</v>
      </c>
      <c r="I218" s="33">
        <f t="shared" si="33"/>
        <v>14.426305810000001</v>
      </c>
      <c r="J218" s="32">
        <f t="shared" si="34"/>
        <v>10.285196559999999</v>
      </c>
      <c r="K218" s="33">
        <f t="shared" si="35"/>
        <v>33.109394270000003</v>
      </c>
    </row>
    <row r="219" spans="1:11" x14ac:dyDescent="0.3">
      <c r="A219" s="78" t="str">
        <f>BTC[[#This Row],[Symbol]]</f>
        <v>HBTC</v>
      </c>
      <c r="B219" s="22" t="str">
        <f t="shared" si="27"/>
        <v>Huobi BTC</v>
      </c>
      <c r="C219" s="77">
        <f t="shared" si="28"/>
        <v>0.97490923479114655</v>
      </c>
      <c r="D219" s="73">
        <f t="shared" si="29"/>
        <v>36591.022951774976</v>
      </c>
      <c r="E219" s="74">
        <f>D219*conf!B$7</f>
        <v>2676267.4186928216</v>
      </c>
      <c r="F219" s="32">
        <f t="shared" si="30"/>
        <v>-0.52484136999999997</v>
      </c>
      <c r="G219" s="33">
        <f t="shared" si="31"/>
        <v>0.11272792</v>
      </c>
      <c r="H219" s="32">
        <f t="shared" si="32"/>
        <v>-5.1495192200000002</v>
      </c>
      <c r="I219" s="33">
        <f t="shared" si="33"/>
        <v>-1.5879695700000001</v>
      </c>
      <c r="J219" s="32">
        <f t="shared" si="34"/>
        <v>-5.1495192200000002</v>
      </c>
      <c r="K219" s="33">
        <f t="shared" si="35"/>
        <v>14.595396900000001</v>
      </c>
    </row>
    <row r="220" spans="1:11" x14ac:dyDescent="0.3">
      <c r="A220" s="78" t="str">
        <f>BTC[[#This Row],[Symbol]]</f>
        <v>LRG</v>
      </c>
      <c r="B220" s="22" t="str">
        <f t="shared" si="27"/>
        <v>Largo Coin</v>
      </c>
      <c r="C220" s="77">
        <f t="shared" si="28"/>
        <v>2.5926898729412964E-4</v>
      </c>
      <c r="D220" s="73">
        <f t="shared" si="29"/>
        <v>9.7310776492904196</v>
      </c>
      <c r="E220" s="74">
        <f>D220*conf!B$7</f>
        <v>711.73101926910135</v>
      </c>
      <c r="F220" s="32">
        <f t="shared" si="30"/>
        <v>-1.21158967</v>
      </c>
      <c r="G220" s="33">
        <f t="shared" si="31"/>
        <v>-0.57842198</v>
      </c>
      <c r="H220" s="32">
        <f t="shared" si="32"/>
        <v>-3.7127992299999999</v>
      </c>
      <c r="I220" s="33">
        <f t="shared" si="33"/>
        <v>-9.7302050000000001E-2</v>
      </c>
      <c r="J220" s="32">
        <f t="shared" si="34"/>
        <v>-3.7127992299999999</v>
      </c>
      <c r="K220" s="33">
        <f t="shared" si="35"/>
        <v>-0.45388503000000002</v>
      </c>
    </row>
    <row r="221" spans="1:11" x14ac:dyDescent="0.3">
      <c r="A221" s="78" t="str">
        <f>BTC[[#This Row],[Symbol]]</f>
        <v>BEST</v>
      </c>
      <c r="B221" s="22" t="str">
        <f t="shared" si="27"/>
        <v>Bitpanda Ecosystem Token</v>
      </c>
      <c r="C221" s="77">
        <f t="shared" si="28"/>
        <v>1.1145153769714876E-5</v>
      </c>
      <c r="D221" s="73">
        <f t="shared" si="29"/>
        <v>0.41830825151231998</v>
      </c>
      <c r="E221" s="74">
        <f>D221*conf!B$7</f>
        <v>30.595065515611083</v>
      </c>
      <c r="F221" s="32">
        <f t="shared" si="30"/>
        <v>-1.4027919799999999</v>
      </c>
      <c r="G221" s="33">
        <f t="shared" si="31"/>
        <v>-0.77084976999999999</v>
      </c>
      <c r="H221" s="32">
        <f t="shared" si="32"/>
        <v>0.93341271000000003</v>
      </c>
      <c r="I221" s="33">
        <f t="shared" si="33"/>
        <v>4.7233709399999997</v>
      </c>
      <c r="J221" s="32">
        <f t="shared" si="34"/>
        <v>0.93341271000000003</v>
      </c>
      <c r="K221" s="33">
        <f t="shared" si="35"/>
        <v>2.3221318000000002</v>
      </c>
    </row>
    <row r="222" spans="1:11" x14ac:dyDescent="0.3">
      <c r="A222" s="78" t="str">
        <f>BTC[[#This Row],[Symbol]]</f>
        <v>SOLO</v>
      </c>
      <c r="B222" s="22" t="str">
        <f t="shared" si="27"/>
        <v>Sologenic</v>
      </c>
      <c r="C222" s="77">
        <f t="shared" si="28"/>
        <v>2.1713757647681356E-5</v>
      </c>
      <c r="D222" s="73">
        <f t="shared" si="29"/>
        <v>0.81497700103927995</v>
      </c>
      <c r="E222" s="74">
        <f>D222*conf!B$7</f>
        <v>59.607417856012937</v>
      </c>
      <c r="F222" s="32">
        <f t="shared" si="30"/>
        <v>3.65532141</v>
      </c>
      <c r="G222" s="33">
        <f t="shared" si="31"/>
        <v>4.3196827500000001</v>
      </c>
      <c r="H222" s="32">
        <f t="shared" si="32"/>
        <v>-9.14606852</v>
      </c>
      <c r="I222" s="33">
        <f t="shared" si="33"/>
        <v>-5.7345856800000004</v>
      </c>
      <c r="J222" s="32">
        <f t="shared" si="34"/>
        <v>-9.14606852</v>
      </c>
      <c r="K222" s="33">
        <f t="shared" si="35"/>
        <v>4.3949964599999998</v>
      </c>
    </row>
    <row r="223" spans="1:11" x14ac:dyDescent="0.3">
      <c r="A223" s="78" t="str">
        <f>BTC[[#This Row],[Symbol]]</f>
        <v>PERP</v>
      </c>
      <c r="B223" s="22" t="str">
        <f t="shared" si="27"/>
        <v>Perpetual Protocol</v>
      </c>
      <c r="C223" s="77">
        <f t="shared" si="28"/>
        <v>1.9912402162000704E-4</v>
      </c>
      <c r="D223" s="73">
        <f t="shared" si="29"/>
        <v>7.4736717894649098</v>
      </c>
      <c r="E223" s="74">
        <f>D223*conf!B$7</f>
        <v>546.6243546814635</v>
      </c>
      <c r="F223" s="32">
        <f t="shared" si="30"/>
        <v>-1.1588196100000001</v>
      </c>
      <c r="G223" s="33">
        <f t="shared" si="31"/>
        <v>-0.52531369999999999</v>
      </c>
      <c r="H223" s="32">
        <f t="shared" si="32"/>
        <v>-5.2834273500000002</v>
      </c>
      <c r="I223" s="33">
        <f t="shared" si="33"/>
        <v>-1.72690583</v>
      </c>
      <c r="J223" s="32">
        <f t="shared" si="34"/>
        <v>-5.2834273500000002</v>
      </c>
      <c r="K223" s="33">
        <f t="shared" si="35"/>
        <v>30.658959939999999</v>
      </c>
    </row>
    <row r="224" spans="1:11" x14ac:dyDescent="0.3">
      <c r="A224" s="78" t="str">
        <f>BTC[[#This Row],[Symbol]]</f>
        <v>MIR</v>
      </c>
      <c r="B224" s="22" t="str">
        <f t="shared" si="27"/>
        <v>Mirror Protocol</v>
      </c>
      <c r="C224" s="77">
        <f t="shared" si="28"/>
        <v>1.4182834890610901E-4</v>
      </c>
      <c r="D224" s="73">
        <f t="shared" si="29"/>
        <v>5.3232077252274204</v>
      </c>
      <c r="E224" s="74">
        <f>D224*conf!B$7</f>
        <v>389.33941302313355</v>
      </c>
      <c r="F224" s="32">
        <f t="shared" si="30"/>
        <v>-0.16662809000000001</v>
      </c>
      <c r="G224" s="33">
        <f t="shared" si="31"/>
        <v>0.47323711000000002</v>
      </c>
      <c r="H224" s="32">
        <f t="shared" si="32"/>
        <v>-4.4895012599999999</v>
      </c>
      <c r="I224" s="33">
        <f t="shared" si="33"/>
        <v>-0.90316854000000002</v>
      </c>
      <c r="J224" s="32">
        <f t="shared" si="34"/>
        <v>-4.4895012599999999</v>
      </c>
      <c r="K224" s="33">
        <f t="shared" si="35"/>
        <v>54.054553409999997</v>
      </c>
    </row>
    <row r="225" spans="1:11" x14ac:dyDescent="0.3">
      <c r="A225" s="78" t="str">
        <f>BTC[[#This Row],[Symbol]]</f>
        <v>LINA</v>
      </c>
      <c r="B225" s="22" t="str">
        <f t="shared" si="27"/>
        <v>Linear</v>
      </c>
      <c r="C225" s="77">
        <f t="shared" si="28"/>
        <v>1.9958947424110359E-6</v>
      </c>
      <c r="D225" s="73">
        <f t="shared" si="29"/>
        <v>7.4911415055509994E-2</v>
      </c>
      <c r="E225" s="74">
        <f>D225*conf!B$7</f>
        <v>5.4790208971600007</v>
      </c>
      <c r="F225" s="32">
        <f t="shared" si="30"/>
        <v>0.75503264999999997</v>
      </c>
      <c r="G225" s="33">
        <f t="shared" si="31"/>
        <v>1.4008050700000001</v>
      </c>
      <c r="H225" s="32">
        <f t="shared" si="32"/>
        <v>13.806497070000001</v>
      </c>
      <c r="I225" s="33">
        <f t="shared" si="33"/>
        <v>18.079827959999999</v>
      </c>
      <c r="J225" s="32">
        <f t="shared" si="34"/>
        <v>13.806497070000001</v>
      </c>
      <c r="K225" s="33">
        <f t="shared" si="35"/>
        <v>104.52142207</v>
      </c>
    </row>
    <row r="226" spans="1:11" x14ac:dyDescent="0.3">
      <c r="A226" s="78" t="str">
        <f>BTC[[#This Row],[Symbol]]</f>
        <v>STRONG</v>
      </c>
      <c r="B226" s="22" t="str">
        <f t="shared" si="27"/>
        <v>Strong</v>
      </c>
      <c r="C226" s="77">
        <f t="shared" si="28"/>
        <v>1.2632071174574801E-3</v>
      </c>
      <c r="D226" s="73">
        <f t="shared" si="29"/>
        <v>47.411634825301697</v>
      </c>
      <c r="E226" s="74">
        <f>D226*conf!B$7</f>
        <v>3467.6869711225663</v>
      </c>
      <c r="F226" s="32">
        <f t="shared" si="30"/>
        <v>-1.6409040100000001</v>
      </c>
      <c r="G226" s="33">
        <f t="shared" si="31"/>
        <v>-1.01048794</v>
      </c>
      <c r="H226" s="32">
        <f t="shared" si="32"/>
        <v>7.0753407299999997</v>
      </c>
      <c r="I226" s="33">
        <f t="shared" si="33"/>
        <v>11.0959228</v>
      </c>
      <c r="J226" s="32">
        <f t="shared" si="34"/>
        <v>7.0753407299999997</v>
      </c>
      <c r="K226" s="33">
        <f t="shared" si="35"/>
        <v>17.92271165</v>
      </c>
    </row>
    <row r="227" spans="1:11" x14ac:dyDescent="0.3">
      <c r="A227" s="78" t="str">
        <f>BTC[[#This Row],[Symbol]]</f>
        <v>vBTC</v>
      </c>
      <c r="B227" s="22" t="str">
        <f t="shared" si="27"/>
        <v>Venus BTC</v>
      </c>
      <c r="C227" s="77">
        <f t="shared" si="28"/>
        <v>1.9808385152771908E-2</v>
      </c>
      <c r="D227" s="73">
        <f t="shared" si="29"/>
        <v>743.46313471730559</v>
      </c>
      <c r="E227" s="74">
        <f>D227*conf!B$7</f>
        <v>54376.893673223734</v>
      </c>
      <c r="F227" s="32">
        <f t="shared" si="30"/>
        <v>-1.1940577000000001</v>
      </c>
      <c r="G227" s="33">
        <f t="shared" si="31"/>
        <v>-0.56077763999999997</v>
      </c>
      <c r="H227" s="32">
        <f t="shared" si="32"/>
        <v>-0.85123099999999996</v>
      </c>
      <c r="I227" s="33">
        <f t="shared" si="33"/>
        <v>2.8717154800000002</v>
      </c>
      <c r="J227" s="32">
        <f t="shared" si="34"/>
        <v>-0.85123099999999996</v>
      </c>
      <c r="K227" s="33">
        <f t="shared" si="35"/>
        <v>17.465510210000001</v>
      </c>
    </row>
    <row r="228" spans="1:11" x14ac:dyDescent="0.3">
      <c r="A228" s="78" t="str">
        <f>BTC[[#This Row],[Symbol]]</f>
        <v>YUSRA</v>
      </c>
      <c r="B228" s="22" t="str">
        <f t="shared" si="27"/>
        <v>YUSRA</v>
      </c>
      <c r="C228" s="77">
        <f t="shared" si="28"/>
        <v>1.060038095116678E-4</v>
      </c>
      <c r="D228" s="73">
        <f t="shared" si="29"/>
        <v>3.9786143041797799</v>
      </c>
      <c r="E228" s="74">
        <f>D228*conf!B$7</f>
        <v>290.99585020770911</v>
      </c>
      <c r="F228" s="32">
        <f t="shared" si="30"/>
        <v>-0.65806794000000002</v>
      </c>
      <c r="G228" s="33">
        <f t="shared" si="31"/>
        <v>-2.1352550000000001E-2</v>
      </c>
      <c r="H228" s="32">
        <f t="shared" si="32"/>
        <v>-2.6047875299999999</v>
      </c>
      <c r="I228" s="33">
        <f t="shared" si="33"/>
        <v>1.0523144900000001</v>
      </c>
      <c r="J228" s="32">
        <f t="shared" si="34"/>
        <v>-2.6047875299999999</v>
      </c>
      <c r="K228" s="33">
        <f t="shared" si="35"/>
        <v>9.4697562499999997</v>
      </c>
    </row>
    <row r="229" spans="1:11" x14ac:dyDescent="0.3">
      <c r="A229" s="78" t="str">
        <f>BTC[[#This Row],[Symbol]]</f>
        <v>DRS</v>
      </c>
      <c r="B229" s="22" t="str">
        <f t="shared" si="27"/>
        <v>Doctors Coin</v>
      </c>
      <c r="C229" s="77">
        <f t="shared" si="28"/>
        <v>1.7549890075728851E-5</v>
      </c>
      <c r="D229" s="73">
        <f t="shared" si="29"/>
        <v>0.65869560739127997</v>
      </c>
      <c r="E229" s="74">
        <f>D229*conf!B$7</f>
        <v>48.176996724598219</v>
      </c>
      <c r="F229" s="32">
        <f t="shared" si="30"/>
        <v>0.32363353</v>
      </c>
      <c r="G229" s="33">
        <f t="shared" si="31"/>
        <v>0.96664097000000004</v>
      </c>
      <c r="H229" s="32">
        <f t="shared" si="32"/>
        <v>-4.1098105499999997</v>
      </c>
      <c r="I229" s="33">
        <f t="shared" si="33"/>
        <v>-0.50922078000000004</v>
      </c>
      <c r="J229" s="32">
        <f t="shared" si="34"/>
        <v>-4.1098105499999997</v>
      </c>
      <c r="K229" s="33">
        <f t="shared" si="35"/>
        <v>5.3645597199999999</v>
      </c>
    </row>
    <row r="230" spans="1:11" x14ac:dyDescent="0.3">
      <c r="A230" s="78" t="str">
        <f>BTC[[#This Row],[Symbol]]</f>
        <v>EUM</v>
      </c>
      <c r="B230" s="22" t="str">
        <f t="shared" si="27"/>
        <v>Elitium</v>
      </c>
      <c r="C230" s="77">
        <f t="shared" si="28"/>
        <v>1.3371553104874268E-4</v>
      </c>
      <c r="D230" s="73">
        <f t="shared" si="29"/>
        <v>5.0187113743583502</v>
      </c>
      <c r="E230" s="74">
        <f>D230*conf!B$7</f>
        <v>367.06854992056975</v>
      </c>
      <c r="F230" s="32">
        <f t="shared" si="30"/>
        <v>-0.36003284000000002</v>
      </c>
      <c r="G230" s="33">
        <f t="shared" si="31"/>
        <v>0.27859275999999999</v>
      </c>
      <c r="H230" s="32">
        <f t="shared" si="32"/>
        <v>0.1188155</v>
      </c>
      <c r="I230" s="33">
        <f t="shared" si="33"/>
        <v>3.8781863400000001</v>
      </c>
      <c r="J230" s="32">
        <f t="shared" si="34"/>
        <v>0.1188155</v>
      </c>
      <c r="K230" s="33">
        <f t="shared" si="35"/>
        <v>14.11470843</v>
      </c>
    </row>
    <row r="231" spans="1:11" x14ac:dyDescent="0.3">
      <c r="A231" s="78" t="str">
        <f>BTC[[#This Row],[Symbol]]</f>
        <v>XWC</v>
      </c>
      <c r="B231" s="22" t="str">
        <f t="shared" si="27"/>
        <v>WhiteCoin</v>
      </c>
      <c r="C231" s="77">
        <f t="shared" si="28"/>
        <v>1.5811292350663885E-5</v>
      </c>
      <c r="D231" s="73">
        <f t="shared" si="29"/>
        <v>0.59344125653329005</v>
      </c>
      <c r="E231" s="74">
        <f>D231*conf!B$7</f>
        <v>43.404293502844837</v>
      </c>
      <c r="F231" s="32">
        <f t="shared" si="30"/>
        <v>-0.36812304000000001</v>
      </c>
      <c r="G231" s="33">
        <f t="shared" si="31"/>
        <v>0.27045070999999998</v>
      </c>
      <c r="H231" s="32">
        <f t="shared" si="32"/>
        <v>-2.6455028399999998</v>
      </c>
      <c r="I231" s="33">
        <f t="shared" si="33"/>
        <v>1.0100703499999999</v>
      </c>
      <c r="J231" s="32">
        <f t="shared" si="34"/>
        <v>-2.6455028399999998</v>
      </c>
      <c r="K231" s="33">
        <f t="shared" si="35"/>
        <v>7.3654164</v>
      </c>
    </row>
    <row r="232" spans="1:11" x14ac:dyDescent="0.3">
      <c r="A232" s="78" t="str">
        <f>BTC[[#This Row],[Symbol]]</f>
        <v>SUSD</v>
      </c>
      <c r="B232" s="22" t="str">
        <f t="shared" si="27"/>
        <v>sUSD</v>
      </c>
      <c r="C232" s="77">
        <f t="shared" si="28"/>
        <v>2.7292102718131004E-5</v>
      </c>
      <c r="D232" s="73">
        <f t="shared" si="29"/>
        <v>1.0243476226535799</v>
      </c>
      <c r="E232" s="74">
        <f>D232*conf!B$7</f>
        <v>74.92078512088284</v>
      </c>
      <c r="F232" s="32">
        <f t="shared" si="30"/>
        <v>-0.50443634000000004</v>
      </c>
      <c r="G232" s="33">
        <f t="shared" si="31"/>
        <v>0.13326373</v>
      </c>
      <c r="H232" s="32">
        <f t="shared" si="32"/>
        <v>-1.8039113</v>
      </c>
      <c r="I232" s="33">
        <f t="shared" si="33"/>
        <v>1.8832628899999999</v>
      </c>
      <c r="J232" s="32">
        <f t="shared" si="34"/>
        <v>-1.8039113</v>
      </c>
      <c r="K232" s="33">
        <f t="shared" si="35"/>
        <v>1.6080310900000001</v>
      </c>
    </row>
    <row r="233" spans="1:11" x14ac:dyDescent="0.3">
      <c r="A233" s="78" t="str">
        <f>BTC[[#This Row],[Symbol]]</f>
        <v>WBNB</v>
      </c>
      <c r="B233" s="22" t="str">
        <f t="shared" si="27"/>
        <v>Wrapped BNB</v>
      </c>
      <c r="C233" s="77">
        <f t="shared" si="28"/>
        <v>1.4273425552166184E-3</v>
      </c>
      <c r="D233" s="73">
        <f t="shared" si="29"/>
        <v>53.572088902373707</v>
      </c>
      <c r="E233" s="74">
        <f>D233*conf!B$7</f>
        <v>3918.2625823196131</v>
      </c>
      <c r="F233" s="32">
        <f t="shared" si="30"/>
        <v>1.32039643</v>
      </c>
      <c r="G233" s="33">
        <f t="shared" si="31"/>
        <v>1.9697924600000001</v>
      </c>
      <c r="H233" s="32">
        <f t="shared" si="32"/>
        <v>2.6095308899999998</v>
      </c>
      <c r="I233" s="33">
        <f t="shared" si="33"/>
        <v>6.4624258399999999</v>
      </c>
      <c r="J233" s="32">
        <f t="shared" si="34"/>
        <v>2.6095308899999998</v>
      </c>
      <c r="K233" s="33">
        <f t="shared" si="35"/>
        <v>26.908917209999998</v>
      </c>
    </row>
    <row r="234" spans="1:11" x14ac:dyDescent="0.3">
      <c r="A234" s="78" t="str">
        <f>BTC[[#This Row],[Symbol]]</f>
        <v>FARM</v>
      </c>
      <c r="B234" s="22" t="str">
        <f t="shared" si="27"/>
        <v>Harvest Finance</v>
      </c>
      <c r="C234" s="77">
        <f t="shared" si="28"/>
        <v>7.7882592559548212E-3</v>
      </c>
      <c r="D234" s="73">
        <f t="shared" si="29"/>
        <v>292.31477456469855</v>
      </c>
      <c r="E234" s="74">
        <f>D234*conf!B$7</f>
        <v>21379.902611662052</v>
      </c>
      <c r="F234" s="32">
        <f t="shared" si="30"/>
        <v>3.202264</v>
      </c>
      <c r="G234" s="33">
        <f t="shared" si="31"/>
        <v>3.8637215399999998</v>
      </c>
      <c r="H234" s="32">
        <f t="shared" si="32"/>
        <v>10.18564581</v>
      </c>
      <c r="I234" s="33">
        <f t="shared" si="33"/>
        <v>14.323017009999999</v>
      </c>
      <c r="J234" s="32">
        <f t="shared" si="34"/>
        <v>10.18564581</v>
      </c>
      <c r="K234" s="33">
        <f t="shared" si="35"/>
        <v>102.77762269</v>
      </c>
    </row>
    <row r="235" spans="1:11" x14ac:dyDescent="0.3">
      <c r="A235" s="78" t="str">
        <f>BTC[[#This Row],[Symbol]]</f>
        <v>KEEP</v>
      </c>
      <c r="B235" s="22" t="str">
        <f t="shared" si="27"/>
        <v>Keep Network</v>
      </c>
      <c r="C235" s="77">
        <f t="shared" si="28"/>
        <v>7.7671878022847288E-6</v>
      </c>
      <c r="D235" s="73">
        <f t="shared" si="29"/>
        <v>0.29152390499719999</v>
      </c>
      <c r="E235" s="74">
        <f>D235*conf!B$7</f>
        <v>21.322058411495206</v>
      </c>
      <c r="F235" s="32">
        <f t="shared" si="30"/>
        <v>-8.3563529999999997E-2</v>
      </c>
      <c r="G235" s="33">
        <f t="shared" si="31"/>
        <v>0.55683404999999997</v>
      </c>
      <c r="H235" s="32">
        <f t="shared" si="32"/>
        <v>0.21459259999999999</v>
      </c>
      <c r="I235" s="33">
        <f t="shared" si="33"/>
        <v>3.9775597899999999</v>
      </c>
      <c r="J235" s="32">
        <f t="shared" si="34"/>
        <v>0.21459259999999999</v>
      </c>
      <c r="K235" s="33">
        <f t="shared" si="35"/>
        <v>-2.3952142699999999</v>
      </c>
    </row>
    <row r="236" spans="1:11" x14ac:dyDescent="0.3">
      <c r="A236" s="78" t="str">
        <f>BTC[[#This Row],[Symbol]]</f>
        <v>TTT</v>
      </c>
      <c r="B236" s="22" t="str">
        <f t="shared" si="27"/>
        <v>The Transfer Token</v>
      </c>
      <c r="C236" s="77">
        <f t="shared" si="28"/>
        <v>8.0221220861971903E-5</v>
      </c>
      <c r="D236" s="73">
        <f t="shared" si="29"/>
        <v>3.0109228931539098</v>
      </c>
      <c r="E236" s="74">
        <f>D236*conf!B$7</f>
        <v>220.21890040527697</v>
      </c>
      <c r="F236" s="32">
        <f t="shared" si="30"/>
        <v>-0.14359833999999999</v>
      </c>
      <c r="G236" s="33">
        <f t="shared" si="31"/>
        <v>0.49641446</v>
      </c>
      <c r="H236" s="32">
        <f t="shared" si="32"/>
        <v>-1.134166E-2</v>
      </c>
      <c r="I236" s="33">
        <f t="shared" si="33"/>
        <v>3.7431418999999999</v>
      </c>
      <c r="J236" s="32">
        <f t="shared" si="34"/>
        <v>-1.134166E-2</v>
      </c>
      <c r="K236" s="33">
        <f t="shared" si="35"/>
        <v>40.920849670000003</v>
      </c>
    </row>
    <row r="237" spans="1:11" x14ac:dyDescent="0.3">
      <c r="A237" s="78" t="str">
        <f>BTC[[#This Row],[Symbol]]</f>
        <v>vBNB</v>
      </c>
      <c r="B237" s="22" t="str">
        <f t="shared" si="27"/>
        <v>Venus BNB</v>
      </c>
      <c r="C237" s="77">
        <f t="shared" si="28"/>
        <v>2.8864706645689798E-5</v>
      </c>
      <c r="D237" s="73">
        <f t="shared" si="29"/>
        <v>1.0833717700858101</v>
      </c>
      <c r="E237" s="74">
        <f>D237*conf!B$7</f>
        <v>79.237811264076157</v>
      </c>
      <c r="F237" s="32">
        <f t="shared" si="30"/>
        <v>1.2384698199999999</v>
      </c>
      <c r="G237" s="33">
        <f t="shared" si="31"/>
        <v>1.8873407499999999</v>
      </c>
      <c r="H237" s="32">
        <f t="shared" si="32"/>
        <v>2.6419058799999999</v>
      </c>
      <c r="I237" s="33">
        <f t="shared" si="33"/>
        <v>6.4960164799999998</v>
      </c>
      <c r="J237" s="32">
        <f t="shared" si="34"/>
        <v>2.6419058799999999</v>
      </c>
      <c r="K237" s="33">
        <f t="shared" si="35"/>
        <v>27.848950769999998</v>
      </c>
    </row>
    <row r="238" spans="1:11" x14ac:dyDescent="0.3">
      <c r="A238" s="78" t="str">
        <f>BTC[[#This Row],[Symbol]]</f>
        <v>MWC</v>
      </c>
      <c r="B238" s="22" t="str">
        <f t="shared" si="27"/>
        <v>MimbleWimbleCoin</v>
      </c>
      <c r="C238" s="77">
        <f t="shared" si="28"/>
        <v>3.2908612219731794E-4</v>
      </c>
      <c r="D238" s="73">
        <f t="shared" si="29"/>
        <v>12.35150660257346</v>
      </c>
      <c r="E238" s="74">
        <f>D238*conf!B$7</f>
        <v>903.38919291222282</v>
      </c>
      <c r="F238" s="32">
        <f t="shared" si="30"/>
        <v>1.7559099899999999</v>
      </c>
      <c r="G238" s="33">
        <f t="shared" si="31"/>
        <v>2.4080973700000001</v>
      </c>
      <c r="H238" s="32">
        <f t="shared" si="32"/>
        <v>-0.94842428999999995</v>
      </c>
      <c r="I238" s="33">
        <f t="shared" si="33"/>
        <v>2.7708726700000001</v>
      </c>
      <c r="J238" s="32">
        <f t="shared" si="34"/>
        <v>-0.94842428999999995</v>
      </c>
      <c r="K238" s="33">
        <f t="shared" si="35"/>
        <v>18.946885170000002</v>
      </c>
    </row>
    <row r="239" spans="1:11" x14ac:dyDescent="0.3">
      <c r="A239" s="78" t="str">
        <f>BTC[[#This Row],[Symbol]]</f>
        <v>FRAX</v>
      </c>
      <c r="B239" s="22" t="str">
        <f t="shared" si="27"/>
        <v>Frax</v>
      </c>
      <c r="C239" s="77">
        <f t="shared" si="28"/>
        <v>2.6484776766543277E-5</v>
      </c>
      <c r="D239" s="73">
        <f t="shared" si="29"/>
        <v>0.99404646089421</v>
      </c>
      <c r="E239" s="74">
        <f>D239*conf!B$7</f>
        <v>72.704558149802523</v>
      </c>
      <c r="F239" s="32">
        <f t="shared" si="30"/>
        <v>-0.62118720000000005</v>
      </c>
      <c r="G239" s="33">
        <f t="shared" si="31"/>
        <v>1.576458E-2</v>
      </c>
      <c r="H239" s="32">
        <f t="shared" si="32"/>
        <v>-3.38473968</v>
      </c>
      <c r="I239" s="33">
        <f t="shared" si="33"/>
        <v>0.24307583999999999</v>
      </c>
      <c r="J239" s="32">
        <f t="shared" si="34"/>
        <v>-3.38473968</v>
      </c>
      <c r="K239" s="33">
        <f t="shared" si="35"/>
        <v>1.9382360000000001E-2</v>
      </c>
    </row>
    <row r="240" spans="1:11" x14ac:dyDescent="0.3">
      <c r="A240" s="78" t="str">
        <f>BTC[[#This Row],[Symbol]]</f>
        <v>BADGER</v>
      </c>
      <c r="B240" s="22" t="str">
        <f t="shared" si="27"/>
        <v>Badger DAO</v>
      </c>
      <c r="C240" s="77">
        <f t="shared" si="28"/>
        <v>1.4931302907339214E-3</v>
      </c>
      <c r="D240" s="73">
        <f t="shared" si="29"/>
        <v>56.041283422594489</v>
      </c>
      <c r="E240" s="74">
        <f>D240*conf!B$7</f>
        <v>4098.859469528561</v>
      </c>
      <c r="F240" s="32">
        <f t="shared" si="30"/>
        <v>-0.11128333999999999</v>
      </c>
      <c r="G240" s="33">
        <f t="shared" si="31"/>
        <v>0.52893657999999999</v>
      </c>
      <c r="H240" s="32">
        <f t="shared" si="32"/>
        <v>24.534210340000001</v>
      </c>
      <c r="I240" s="33">
        <f t="shared" si="33"/>
        <v>29.21035715</v>
      </c>
      <c r="J240" s="32">
        <f t="shared" si="34"/>
        <v>24.534210340000001</v>
      </c>
      <c r="K240" s="33">
        <f t="shared" si="35"/>
        <v>126.37034629</v>
      </c>
    </row>
    <row r="241" spans="1:11" x14ac:dyDescent="0.3">
      <c r="A241" s="78" t="str">
        <f>BTC[[#This Row],[Symbol]]</f>
        <v>ESD</v>
      </c>
      <c r="B241" s="22" t="str">
        <f t="shared" si="27"/>
        <v>Empty Set Dollar</v>
      </c>
      <c r="C241" s="77">
        <f t="shared" si="28"/>
        <v>7.6582455426833625E-6</v>
      </c>
      <c r="D241" s="73">
        <f t="shared" si="29"/>
        <v>0.28743500258533</v>
      </c>
      <c r="E241" s="74">
        <f>D241*conf!B$7</f>
        <v>21.022996089091038</v>
      </c>
      <c r="F241" s="32">
        <f t="shared" si="30"/>
        <v>-0.77430622999999998</v>
      </c>
      <c r="G241" s="33">
        <f t="shared" si="31"/>
        <v>-0.13833585000000001</v>
      </c>
      <c r="H241" s="32">
        <f t="shared" si="32"/>
        <v>3.89347033</v>
      </c>
      <c r="I241" s="33">
        <f t="shared" si="33"/>
        <v>7.7945760399999999</v>
      </c>
      <c r="J241" s="32">
        <f t="shared" si="34"/>
        <v>3.89347033</v>
      </c>
      <c r="K241" s="33">
        <f t="shared" si="35"/>
        <v>10.528329319999999</v>
      </c>
    </row>
    <row r="242" spans="1:11" x14ac:dyDescent="0.3">
      <c r="A242" s="78" t="str">
        <f>BTC[[#This Row],[Symbol]]</f>
        <v>USDN</v>
      </c>
      <c r="B242" s="22" t="str">
        <f t="shared" si="27"/>
        <v>Neutrino USD</v>
      </c>
      <c r="C242" s="77">
        <f t="shared" si="28"/>
        <v>2.6522857940529805E-5</v>
      </c>
      <c r="D242" s="73">
        <f t="shared" si="29"/>
        <v>0.99547575201347005</v>
      </c>
      <c r="E242" s="74">
        <f>D242*conf!B$7</f>
        <v>72.809096502265206</v>
      </c>
      <c r="F242" s="32">
        <f t="shared" si="30"/>
        <v>-0.40729432999999998</v>
      </c>
      <c r="G242" s="33">
        <f t="shared" si="31"/>
        <v>0.23102835999999999</v>
      </c>
      <c r="H242" s="32">
        <f t="shared" si="32"/>
        <v>-3.8377185900000002</v>
      </c>
      <c r="I242" s="33">
        <f t="shared" si="33"/>
        <v>-0.22691201999999999</v>
      </c>
      <c r="J242" s="32">
        <f t="shared" si="34"/>
        <v>-3.8377185900000002</v>
      </c>
      <c r="K242" s="33">
        <f t="shared" si="35"/>
        <v>-0.45003241999999999</v>
      </c>
    </row>
    <row r="243" spans="1:11" x14ac:dyDescent="0.3">
      <c r="A243" s="78" t="str">
        <f>BTC[[#This Row],[Symbol]]</f>
        <v>EAURIC</v>
      </c>
      <c r="B243" s="22" t="str">
        <f t="shared" si="27"/>
        <v>Eauric</v>
      </c>
      <c r="C243" s="77">
        <f t="shared" si="28"/>
        <v>1.2183308154766402E-4</v>
      </c>
      <c r="D243" s="73">
        <f t="shared" si="29"/>
        <v>4.5727303877176597</v>
      </c>
      <c r="E243" s="74">
        <f>D243*conf!B$7</f>
        <v>334.44950055766964</v>
      </c>
      <c r="F243" s="32">
        <f t="shared" si="30"/>
        <v>-0.30314036</v>
      </c>
      <c r="G243" s="33">
        <f t="shared" si="31"/>
        <v>0.33584987999999999</v>
      </c>
      <c r="H243" s="32">
        <f t="shared" si="32"/>
        <v>5.9889579800000003</v>
      </c>
      <c r="I243" s="33">
        <f t="shared" si="33"/>
        <v>9.9687473600000001</v>
      </c>
      <c r="J243" s="32">
        <f t="shared" si="34"/>
        <v>5.9889579800000003</v>
      </c>
      <c r="K243" s="33">
        <f t="shared" si="35"/>
        <v>48.920234469999997</v>
      </c>
    </row>
    <row r="244" spans="1:11" x14ac:dyDescent="0.3">
      <c r="A244" s="78" t="str">
        <f>BTC[[#This Row],[Symbol]]</f>
        <v>VITAE</v>
      </c>
      <c r="B244" s="22" t="str">
        <f t="shared" si="27"/>
        <v>Vitae</v>
      </c>
      <c r="C244" s="77">
        <f t="shared" si="28"/>
        <v>1.6352345248603605E-4</v>
      </c>
      <c r="D244" s="73">
        <f t="shared" si="29"/>
        <v>6.1374845878363899</v>
      </c>
      <c r="E244" s="74">
        <f>D244*conf!B$7</f>
        <v>448.89562275435355</v>
      </c>
      <c r="F244" s="32">
        <f t="shared" si="30"/>
        <v>-0.48202951999999999</v>
      </c>
      <c r="G244" s="33">
        <f t="shared" si="31"/>
        <v>0.15581416000000001</v>
      </c>
      <c r="H244" s="32">
        <f t="shared" si="32"/>
        <v>-8.4753301099999998</v>
      </c>
      <c r="I244" s="33">
        <f t="shared" si="33"/>
        <v>-5.0386616499999999</v>
      </c>
      <c r="J244" s="32">
        <f t="shared" si="34"/>
        <v>-8.4753301099999998</v>
      </c>
      <c r="K244" s="33">
        <f t="shared" si="35"/>
        <v>1.79142655</v>
      </c>
    </row>
    <row r="245" spans="1:11" x14ac:dyDescent="0.3">
      <c r="A245" s="78" t="str">
        <f>BTC[[#This Row],[Symbol]]</f>
        <v>MBN</v>
      </c>
      <c r="B245" s="22" t="str">
        <f t="shared" si="27"/>
        <v>Mobilian Coin</v>
      </c>
      <c r="C245" s="77">
        <f t="shared" si="28"/>
        <v>2.25681108558776E-5</v>
      </c>
      <c r="D245" s="73">
        <f t="shared" si="29"/>
        <v>0.84704322498548001</v>
      </c>
      <c r="E245" s="74">
        <f>D245*conf!B$7</f>
        <v>61.95274147543801</v>
      </c>
      <c r="F245" s="32">
        <f t="shared" si="30"/>
        <v>0.12085642000000001</v>
      </c>
      <c r="G245" s="33">
        <f t="shared" si="31"/>
        <v>0.76256420000000003</v>
      </c>
      <c r="H245" s="32">
        <f t="shared" si="32"/>
        <v>-7.4379196399999996</v>
      </c>
      <c r="I245" s="33">
        <f t="shared" si="33"/>
        <v>-3.96229736</v>
      </c>
      <c r="J245" s="32">
        <f t="shared" si="34"/>
        <v>-7.4379196399999996</v>
      </c>
      <c r="K245" s="33">
        <f t="shared" si="35"/>
        <v>-1.9040731799999999</v>
      </c>
    </row>
    <row r="246" spans="1:11" x14ac:dyDescent="0.3">
      <c r="A246" s="78" t="str">
        <f>BTC[[#This Row],[Symbol]]</f>
        <v>PRQ</v>
      </c>
      <c r="B246" s="22" t="str">
        <f t="shared" si="27"/>
        <v>PARSIQ</v>
      </c>
      <c r="C246" s="77">
        <f t="shared" si="28"/>
        <v>2.9344573502759343E-5</v>
      </c>
      <c r="D246" s="73">
        <f t="shared" si="29"/>
        <v>1.10138249206301</v>
      </c>
      <c r="E246" s="74">
        <f>D246*conf!B$7</f>
        <v>80.555115469488555</v>
      </c>
      <c r="F246" s="32">
        <f t="shared" si="30"/>
        <v>2.1084864900000002</v>
      </c>
      <c r="G246" s="33">
        <f t="shared" si="31"/>
        <v>2.7629336499999999</v>
      </c>
      <c r="H246" s="32">
        <f t="shared" si="32"/>
        <v>-3.7119853699999998</v>
      </c>
      <c r="I246" s="33">
        <f t="shared" si="33"/>
        <v>-9.6457630000000003E-2</v>
      </c>
      <c r="J246" s="32">
        <f t="shared" si="34"/>
        <v>-3.7119853699999998</v>
      </c>
      <c r="K246" s="33">
        <f t="shared" si="35"/>
        <v>-17.141436890000001</v>
      </c>
    </row>
    <row r="247" spans="1:11" x14ac:dyDescent="0.3">
      <c r="A247" s="78" t="str">
        <f>BTC[[#This Row],[Symbol]]</f>
        <v>EDG</v>
      </c>
      <c r="B247" s="22" t="str">
        <f t="shared" si="27"/>
        <v>Edgeware</v>
      </c>
      <c r="C247" s="77">
        <f t="shared" si="28"/>
        <v>5.8252401340429243E-7</v>
      </c>
      <c r="D247" s="73">
        <f t="shared" si="29"/>
        <v>2.186372718995E-2</v>
      </c>
      <c r="E247" s="74">
        <f>D247*conf!B$7</f>
        <v>1.5991130066729431</v>
      </c>
      <c r="F247" s="32">
        <f t="shared" si="30"/>
        <v>-3.5073021899999999</v>
      </c>
      <c r="G247" s="33">
        <f t="shared" si="31"/>
        <v>-2.8888484800000001</v>
      </c>
      <c r="H247" s="32">
        <f t="shared" si="32"/>
        <v>-1.77394523</v>
      </c>
      <c r="I247" s="33">
        <f t="shared" si="33"/>
        <v>1.91435416</v>
      </c>
      <c r="J247" s="32">
        <f t="shared" si="34"/>
        <v>-1.77394523</v>
      </c>
      <c r="K247" s="33">
        <f t="shared" si="35"/>
        <v>25.146284659999999</v>
      </c>
    </row>
    <row r="248" spans="1:11" x14ac:dyDescent="0.3">
      <c r="A248" s="78" t="str">
        <f>BTC[[#This Row],[Symbol]]</f>
        <v>ICH</v>
      </c>
      <c r="B248" s="22" t="str">
        <f t="shared" si="27"/>
        <v>Idea Chain Coin</v>
      </c>
      <c r="C248" s="77">
        <f t="shared" si="28"/>
        <v>6.0169550356465431E-5</v>
      </c>
      <c r="D248" s="73">
        <f t="shared" si="29"/>
        <v>2.2583285905206001</v>
      </c>
      <c r="E248" s="74">
        <f>D248*conf!B$7</f>
        <v>165.17415311067668</v>
      </c>
      <c r="F248" s="32">
        <f t="shared" si="30"/>
        <v>-3.9893400000000002E-2</v>
      </c>
      <c r="G248" s="33">
        <f t="shared" si="31"/>
        <v>0.60078408000000005</v>
      </c>
      <c r="H248" s="32">
        <f t="shared" si="32"/>
        <v>-14.52084355</v>
      </c>
      <c r="I248" s="33">
        <f t="shared" si="33"/>
        <v>-11.31117864</v>
      </c>
      <c r="J248" s="32">
        <f t="shared" si="34"/>
        <v>-14.52084355</v>
      </c>
      <c r="K248" s="33">
        <f t="shared" si="35"/>
        <v>24.322190920000001</v>
      </c>
    </row>
    <row r="249" spans="1:11" x14ac:dyDescent="0.3">
      <c r="A249" s="78" t="str">
        <f>BTC[[#This Row],[Symbol]]</f>
        <v>NYE</v>
      </c>
      <c r="B249" s="22" t="str">
        <f t="shared" si="27"/>
        <v>NewYork Exchange</v>
      </c>
      <c r="C249" s="77">
        <f t="shared" si="28"/>
        <v>4.2579582415336819E-4</v>
      </c>
      <c r="D249" s="73">
        <f t="shared" si="29"/>
        <v>15.981287506937591</v>
      </c>
      <c r="E249" s="74">
        <f>D249*conf!B$7</f>
        <v>1168.8713682574155</v>
      </c>
      <c r="F249" s="32">
        <f t="shared" si="30"/>
        <v>0.61490535999999996</v>
      </c>
      <c r="G249" s="33">
        <f t="shared" si="31"/>
        <v>1.25977966</v>
      </c>
      <c r="H249" s="32">
        <f t="shared" si="32"/>
        <v>-7.6724108600000003</v>
      </c>
      <c r="I249" s="33">
        <f t="shared" si="33"/>
        <v>-4.2055935099999999</v>
      </c>
      <c r="J249" s="32">
        <f t="shared" si="34"/>
        <v>-7.6724108600000003</v>
      </c>
      <c r="K249" s="33">
        <f t="shared" si="35"/>
        <v>-15.692444030000001</v>
      </c>
    </row>
    <row r="250" spans="1:11" x14ac:dyDescent="0.3">
      <c r="A250" s="78" t="str">
        <f>BTC[[#This Row],[Symbol]]</f>
        <v>BLCT</v>
      </c>
      <c r="B250" s="22" t="str">
        <f t="shared" si="27"/>
        <v>Bloomzed Loyalty Club Ticket</v>
      </c>
      <c r="C250" s="77">
        <f t="shared" si="28"/>
        <v>7.9097055647663823E-5</v>
      </c>
      <c r="D250" s="73">
        <f t="shared" si="29"/>
        <v>2.9687298830865201</v>
      </c>
      <c r="E250" s="74">
        <f>D250*conf!B$7</f>
        <v>217.13290364894809</v>
      </c>
      <c r="F250" s="32">
        <f t="shared" si="30"/>
        <v>0.21540208999999999</v>
      </c>
      <c r="G250" s="33">
        <f t="shared" si="31"/>
        <v>0.85771584000000001</v>
      </c>
      <c r="H250" s="32">
        <f t="shared" si="32"/>
        <v>-3.6040422799999998</v>
      </c>
      <c r="I250" s="33">
        <f t="shared" si="33"/>
        <v>1.5538629999999999E-2</v>
      </c>
      <c r="J250" s="32">
        <f t="shared" si="34"/>
        <v>-3.6040422799999998</v>
      </c>
      <c r="K250" s="33">
        <f t="shared" si="35"/>
        <v>-0.54394056000000002</v>
      </c>
    </row>
    <row r="251" spans="1:11" x14ac:dyDescent="0.3">
      <c r="A251" s="78" t="str">
        <f>BTC[[#This Row],[Symbol]]</f>
        <v>XDC</v>
      </c>
      <c r="B251" s="22" t="str">
        <f t="shared" si="27"/>
        <v>XinFin Network</v>
      </c>
      <c r="C251" s="77">
        <f t="shared" si="28"/>
        <v>2.3544036358952965E-7</v>
      </c>
      <c r="D251" s="73">
        <f t="shared" si="29"/>
        <v>8.8367239127899993E-3</v>
      </c>
      <c r="E251" s="74">
        <f>D251*conf!B$7</f>
        <v>0.64631798698146059</v>
      </c>
      <c r="F251" s="32">
        <f t="shared" si="30"/>
        <v>2.4198849</v>
      </c>
      <c r="G251" s="33">
        <f t="shared" si="31"/>
        <v>3.0763279099999998</v>
      </c>
      <c r="H251" s="32">
        <f t="shared" si="32"/>
        <v>12.161709979999999</v>
      </c>
      <c r="I251" s="33">
        <f t="shared" si="33"/>
        <v>16.373280600000001</v>
      </c>
      <c r="J251" s="32">
        <f t="shared" si="34"/>
        <v>12.161709979999999</v>
      </c>
      <c r="K251" s="33">
        <f t="shared" si="35"/>
        <v>35.779074389999998</v>
      </c>
    </row>
    <row r="252" spans="1:11" x14ac:dyDescent="0.3">
      <c r="A252" s="78" t="str">
        <f>BTC[[#This Row],[Symbol]]</f>
        <v>GRN</v>
      </c>
      <c r="B252" s="22" t="str">
        <f t="shared" si="27"/>
        <v>GreenPower</v>
      </c>
      <c r="C252" s="77">
        <f t="shared" si="28"/>
        <v>8.5776493154732889E-7</v>
      </c>
      <c r="D252" s="73">
        <f t="shared" si="29"/>
        <v>3.2194275300100002E-2</v>
      </c>
      <c r="E252" s="74">
        <f>D252*conf!B$7</f>
        <v>2.3546892954493139</v>
      </c>
      <c r="F252" s="32">
        <f t="shared" si="30"/>
        <v>0.57157371999999995</v>
      </c>
      <c r="G252" s="33">
        <f t="shared" si="31"/>
        <v>1.2161702999999999</v>
      </c>
      <c r="H252" s="32">
        <f t="shared" si="32"/>
        <v>-4.4441806000000001</v>
      </c>
      <c r="I252" s="33">
        <f t="shared" si="33"/>
        <v>-0.85614612999999995</v>
      </c>
      <c r="J252" s="32">
        <f t="shared" si="34"/>
        <v>-4.4441806000000001</v>
      </c>
      <c r="K252" s="33">
        <f t="shared" si="35"/>
        <v>3.24422992</v>
      </c>
    </row>
    <row r="253" spans="1:11" x14ac:dyDescent="0.3">
      <c r="A253" s="78" t="str">
        <f>BTC[[#This Row],[Symbol]]</f>
        <v>BNANA</v>
      </c>
      <c r="B253" s="22" t="str">
        <f t="shared" si="27"/>
        <v>Chimpion</v>
      </c>
      <c r="C253" s="77">
        <f t="shared" si="28"/>
        <v>8.3932078685323145E-5</v>
      </c>
      <c r="D253" s="73">
        <f t="shared" si="29"/>
        <v>3.1502015859176602</v>
      </c>
      <c r="E253" s="74">
        <f>D253*conf!B$7</f>
        <v>230.40574399401766</v>
      </c>
      <c r="F253" s="32">
        <f t="shared" si="30"/>
        <v>-8.6224284699999991</v>
      </c>
      <c r="G253" s="33">
        <f t="shared" si="31"/>
        <v>-8.0367592999999999</v>
      </c>
      <c r="H253" s="32">
        <f t="shared" si="32"/>
        <v>-2.34961325</v>
      </c>
      <c r="I253" s="33">
        <f t="shared" si="33"/>
        <v>1.31707033</v>
      </c>
      <c r="J253" s="32">
        <f t="shared" si="34"/>
        <v>-2.34961325</v>
      </c>
      <c r="K253" s="33">
        <f t="shared" si="35"/>
        <v>12.85476886</v>
      </c>
    </row>
    <row r="254" spans="1:11" x14ac:dyDescent="0.3">
      <c r="A254" s="78" t="str">
        <f>BTC[[#This Row],[Symbol]]</f>
        <v>BAO</v>
      </c>
      <c r="B254" s="22" t="str">
        <f t="shared" si="27"/>
        <v>Bao Finance</v>
      </c>
      <c r="C254" s="77">
        <f t="shared" si="28"/>
        <v>7.6579827860036792E-8</v>
      </c>
      <c r="D254" s="73">
        <f t="shared" si="29"/>
        <v>2.87425140605E-3</v>
      </c>
      <c r="E254" s="74">
        <f>D254*conf!B$7</f>
        <v>0.21022274783849701</v>
      </c>
      <c r="F254" s="32">
        <f t="shared" si="30"/>
        <v>-0.10720452</v>
      </c>
      <c r="G254" s="33">
        <f t="shared" si="31"/>
        <v>0.53304154000000004</v>
      </c>
      <c r="H254" s="32">
        <f t="shared" si="32"/>
        <v>10.68055625</v>
      </c>
      <c r="I254" s="33">
        <f t="shared" si="33"/>
        <v>14.83651089</v>
      </c>
      <c r="J254" s="32">
        <f t="shared" si="34"/>
        <v>10.68055625</v>
      </c>
      <c r="K254" s="33">
        <f t="shared" si="35"/>
        <v>389.79456976</v>
      </c>
    </row>
    <row r="255" spans="1:11" x14ac:dyDescent="0.3">
      <c r="A255" s="78" t="str">
        <f>BTC[[#This Row],[Symbol]]</f>
        <v>AMP</v>
      </c>
      <c r="B255" s="22" t="str">
        <f t="shared" si="27"/>
        <v>Amp</v>
      </c>
      <c r="C255" s="77">
        <f t="shared" si="28"/>
        <v>2.5818521153794851E-7</v>
      </c>
      <c r="D255" s="73">
        <f t="shared" si="29"/>
        <v>9.6904005665900007E-3</v>
      </c>
      <c r="E255" s="74">
        <f>D255*conf!B$7</f>
        <v>0.70875589744039269</v>
      </c>
      <c r="F255" s="32">
        <f t="shared" si="30"/>
        <v>0.49355890000000002</v>
      </c>
      <c r="G255" s="33">
        <f t="shared" si="31"/>
        <v>1.13765545</v>
      </c>
      <c r="H255" s="32">
        <f t="shared" si="32"/>
        <v>0.65409130000000004</v>
      </c>
      <c r="I255" s="33">
        <f t="shared" si="33"/>
        <v>4.4335612700000002</v>
      </c>
      <c r="J255" s="32">
        <f t="shared" si="34"/>
        <v>0.65409130000000004</v>
      </c>
      <c r="K255" s="33">
        <f t="shared" si="35"/>
        <v>69.202329019999993</v>
      </c>
    </row>
    <row r="256" spans="1:11" x14ac:dyDescent="0.3">
      <c r="A256" s="78" t="str">
        <f>BTC[[#This Row],[Symbol]]</f>
        <v>HEGIC</v>
      </c>
      <c r="B256" s="22" t="str">
        <f t="shared" si="27"/>
        <v>Hegic</v>
      </c>
      <c r="C256" s="77">
        <f t="shared" si="28"/>
        <v>7.648937026066365E-6</v>
      </c>
      <c r="D256" s="73">
        <f t="shared" si="29"/>
        <v>0.28708562837384</v>
      </c>
      <c r="E256" s="74">
        <f>D256*conf!B$7</f>
        <v>20.997442859262659</v>
      </c>
      <c r="F256" s="32">
        <f t="shared" si="30"/>
        <v>-0.18703964000000001</v>
      </c>
      <c r="G256" s="33">
        <f t="shared" si="31"/>
        <v>0.45269472999999999</v>
      </c>
      <c r="H256" s="32">
        <f t="shared" si="32"/>
        <v>-8.6118719800000001</v>
      </c>
      <c r="I256" s="33">
        <f t="shared" si="33"/>
        <v>-5.1803305399999999</v>
      </c>
      <c r="J256" s="32">
        <f t="shared" si="34"/>
        <v>-8.6118719800000001</v>
      </c>
      <c r="K256" s="33">
        <f t="shared" si="35"/>
        <v>-13.91210755</v>
      </c>
    </row>
    <row r="257" spans="1:11" x14ac:dyDescent="0.3">
      <c r="A257" s="78" t="str">
        <f>BTC[[#This Row],[Symbol]]</f>
        <v>SKL</v>
      </c>
      <c r="B257" s="22" t="str">
        <f t="shared" si="27"/>
        <v>SKALE Network</v>
      </c>
      <c r="C257" s="77">
        <f t="shared" si="28"/>
        <v>4.4911364345260954E-6</v>
      </c>
      <c r="D257" s="73">
        <f t="shared" si="29"/>
        <v>0.16856469350247</v>
      </c>
      <c r="E257" s="74">
        <f>D257*conf!B$7</f>
        <v>12.328821682770656</v>
      </c>
      <c r="F257" s="32">
        <f t="shared" si="30"/>
        <v>1.5858201599999999</v>
      </c>
      <c r="G257" s="33">
        <f t="shared" si="31"/>
        <v>2.23691738</v>
      </c>
      <c r="H257" s="32">
        <f t="shared" si="32"/>
        <v>6.6992857399999997</v>
      </c>
      <c r="I257" s="33">
        <f t="shared" si="33"/>
        <v>10.705747280000001</v>
      </c>
      <c r="J257" s="32">
        <f t="shared" si="34"/>
        <v>6.6992857399999997</v>
      </c>
      <c r="K257" s="33">
        <f t="shared" si="35"/>
        <v>16.29362253</v>
      </c>
    </row>
    <row r="258" spans="1:11" x14ac:dyDescent="0.3">
      <c r="A258" s="78" t="str">
        <f>BTC[[#This Row],[Symbol]]</f>
        <v>HNC</v>
      </c>
      <c r="B258" s="22" t="str">
        <f t="shared" ref="B258:B321" si="36">VLOOKUP(A258,BTCTABLE,2,FALSE)</f>
        <v>Hellenic Coin</v>
      </c>
      <c r="C258" s="77">
        <f t="shared" ref="C258:C321" si="37">VLOOKUP(A258,BTCTABLE,3,FALSE)</f>
        <v>3.6016130714395276E-5</v>
      </c>
      <c r="D258" s="73">
        <f t="shared" ref="D258:D321" si="38">VLOOKUP(A258,USDTABLE,3,FALSE)</f>
        <v>1.3517843698412499</v>
      </c>
      <c r="E258" s="74">
        <f>D258*conf!B$7</f>
        <v>98.869508810189018</v>
      </c>
      <c r="F258" s="32">
        <f t="shared" ref="F258:F321" si="39">VLOOKUP(A258,BTCTABLE,5,FALSE)</f>
        <v>-0.65035381999999997</v>
      </c>
      <c r="G258" s="33">
        <f t="shared" ref="G258:G321" si="40">VLOOKUP(A258,USDTABLE,5,FALSE)</f>
        <v>-1.3588980000000001E-2</v>
      </c>
      <c r="H258" s="32">
        <f t="shared" ref="H258:H321" si="41">VLOOKUP(A258,BTCTABLE,6,FALSE)</f>
        <v>-1.4402142899999999</v>
      </c>
      <c r="I258" s="33">
        <f t="shared" ref="I258:I321" si="42">VLOOKUP(A258,USDTABLE,6,FALSE)</f>
        <v>2.2606164</v>
      </c>
      <c r="J258" s="32">
        <f t="shared" ref="J258:J321" si="43">VLOOKUP(A258,BTCTABLE,6,FALSE)</f>
        <v>-1.4402142899999999</v>
      </c>
      <c r="K258" s="33">
        <f t="shared" ref="K258:K321" si="44">VLOOKUP(A258,USDTABLE,7,FALSE)</f>
        <v>20.523254250000001</v>
      </c>
    </row>
    <row r="259" spans="1:11" x14ac:dyDescent="0.3">
      <c r="A259" s="78" t="str">
        <f>BTC[[#This Row],[Symbol]]</f>
        <v>CAS</v>
      </c>
      <c r="B259" s="22" t="str">
        <f t="shared" si="36"/>
        <v>Cashaa</v>
      </c>
      <c r="C259" s="77">
        <f t="shared" si="37"/>
        <v>3.5070709785735123E-6</v>
      </c>
      <c r="D259" s="73">
        <f t="shared" si="38"/>
        <v>0.13163001240621</v>
      </c>
      <c r="E259" s="74">
        <f>D259*conf!B$7</f>
        <v>9.6274191073901996</v>
      </c>
      <c r="F259" s="32">
        <f t="shared" si="39"/>
        <v>2.0226264299999999</v>
      </c>
      <c r="G259" s="33">
        <f t="shared" si="40"/>
        <v>2.6765232800000001</v>
      </c>
      <c r="H259" s="32">
        <f t="shared" si="41"/>
        <v>28.87332718</v>
      </c>
      <c r="I259" s="33">
        <f t="shared" si="42"/>
        <v>33.712403889999997</v>
      </c>
      <c r="J259" s="32">
        <f t="shared" si="43"/>
        <v>28.87332718</v>
      </c>
      <c r="K259" s="33">
        <f t="shared" si="44"/>
        <v>88.538985280000006</v>
      </c>
    </row>
    <row r="260" spans="1:11" x14ac:dyDescent="0.3">
      <c r="A260" s="78" t="str">
        <f>BTC[[#This Row],[Symbol]]</f>
        <v>XNC</v>
      </c>
      <c r="B260" s="22" t="str">
        <f t="shared" si="36"/>
        <v>XeniosCoin</v>
      </c>
      <c r="C260" s="77">
        <f t="shared" si="37"/>
        <v>3.1641866156363813E-5</v>
      </c>
      <c r="D260" s="73">
        <f t="shared" si="38"/>
        <v>1.18760619906584</v>
      </c>
      <c r="E260" s="74">
        <f>D260*conf!B$7</f>
        <v>86.861517399675535</v>
      </c>
      <c r="F260" s="32">
        <f t="shared" si="39"/>
        <v>-3.8953522999999999</v>
      </c>
      <c r="G260" s="33">
        <f t="shared" si="40"/>
        <v>-3.2793857399999999</v>
      </c>
      <c r="H260" s="32">
        <f t="shared" si="41"/>
        <v>-4.2224340700000003</v>
      </c>
      <c r="I260" s="33">
        <f t="shared" si="42"/>
        <v>-0.62607321000000005</v>
      </c>
      <c r="J260" s="32">
        <f t="shared" si="43"/>
        <v>-4.2224340700000003</v>
      </c>
      <c r="K260" s="33">
        <f t="shared" si="44"/>
        <v>8.0817683599999999</v>
      </c>
    </row>
    <row r="261" spans="1:11" x14ac:dyDescent="0.3">
      <c r="A261" s="78" t="str">
        <f>BTC[[#This Row],[Symbol]]</f>
        <v>TWT</v>
      </c>
      <c r="B261" s="22" t="str">
        <f t="shared" si="36"/>
        <v>Trust Wallet Token</v>
      </c>
      <c r="C261" s="77">
        <f t="shared" si="37"/>
        <v>9.354807023579254E-6</v>
      </c>
      <c r="D261" s="73">
        <f t="shared" si="38"/>
        <v>0.35111161767027999</v>
      </c>
      <c r="E261" s="74">
        <f>D261*conf!B$7</f>
        <v>25.680303716404278</v>
      </c>
      <c r="F261" s="32">
        <f t="shared" si="39"/>
        <v>-0.34677638</v>
      </c>
      <c r="G261" s="33">
        <f t="shared" si="40"/>
        <v>0.29193418999999998</v>
      </c>
      <c r="H261" s="32">
        <f t="shared" si="41"/>
        <v>0.40492178000000001</v>
      </c>
      <c r="I261" s="33">
        <f t="shared" si="42"/>
        <v>4.1750356599999998</v>
      </c>
      <c r="J261" s="32">
        <f t="shared" si="43"/>
        <v>0.40492178000000001</v>
      </c>
      <c r="K261" s="33">
        <f t="shared" si="44"/>
        <v>2.8778146800000002</v>
      </c>
    </row>
    <row r="262" spans="1:11" x14ac:dyDescent="0.3">
      <c r="A262" s="78" t="str">
        <f>BTC[[#This Row],[Symbol]]</f>
        <v>BDX</v>
      </c>
      <c r="B262" s="22" t="str">
        <f t="shared" si="36"/>
        <v>Beldex</v>
      </c>
      <c r="C262" s="77">
        <f t="shared" si="37"/>
        <v>2.3905273449453763E-6</v>
      </c>
      <c r="D262" s="73">
        <f t="shared" si="38"/>
        <v>8.9723061208340005E-2</v>
      </c>
      <c r="E262" s="74">
        <f>D262*conf!B$7</f>
        <v>6.5623446967779877</v>
      </c>
      <c r="F262" s="32">
        <f t="shared" si="39"/>
        <v>-0.12784741999999999</v>
      </c>
      <c r="G262" s="33">
        <f t="shared" si="40"/>
        <v>0.51226632999999999</v>
      </c>
      <c r="H262" s="32">
        <f t="shared" si="41"/>
        <v>7.5005765599999998</v>
      </c>
      <c r="I262" s="33">
        <f t="shared" si="42"/>
        <v>11.537125850000001</v>
      </c>
      <c r="J262" s="32">
        <f t="shared" si="43"/>
        <v>7.5005765599999998</v>
      </c>
      <c r="K262" s="33">
        <f t="shared" si="44"/>
        <v>11.611102430000001</v>
      </c>
    </row>
    <row r="263" spans="1:11" x14ac:dyDescent="0.3">
      <c r="A263" s="78" t="str">
        <f>BTC[[#This Row],[Symbol]]</f>
        <v>ORN</v>
      </c>
      <c r="B263" s="22" t="str">
        <f t="shared" si="36"/>
        <v>Orion Protocol</v>
      </c>
      <c r="C263" s="77">
        <f t="shared" si="37"/>
        <v>1.3349222879483784E-4</v>
      </c>
      <c r="D263" s="73">
        <f t="shared" si="38"/>
        <v>5.0103302270615302</v>
      </c>
      <c r="E263" s="74">
        <f>D263*conf!B$7</f>
        <v>366.4555528072803</v>
      </c>
      <c r="F263" s="32">
        <f t="shared" si="39"/>
        <v>2.2379990900000002</v>
      </c>
      <c r="G263" s="33">
        <f t="shared" si="40"/>
        <v>2.8932763399999999</v>
      </c>
      <c r="H263" s="32">
        <f t="shared" si="41"/>
        <v>6.2818316899999997</v>
      </c>
      <c r="I263" s="33">
        <f t="shared" si="42"/>
        <v>10.272618209999999</v>
      </c>
      <c r="J263" s="32">
        <f t="shared" si="43"/>
        <v>6.2818316899999997</v>
      </c>
      <c r="K263" s="33">
        <f t="shared" si="44"/>
        <v>66.393782759999993</v>
      </c>
    </row>
    <row r="264" spans="1:11" x14ac:dyDescent="0.3">
      <c r="A264" s="78" t="str">
        <f>BTC[[#This Row],[Symbol]]</f>
        <v>MTC</v>
      </c>
      <c r="B264" s="22" t="str">
        <f t="shared" si="36"/>
        <v>Metacoin</v>
      </c>
      <c r="C264" s="77">
        <f t="shared" si="37"/>
        <v>2.0472292605962552E-6</v>
      </c>
      <c r="D264" s="73">
        <f t="shared" si="38"/>
        <v>7.6838140607079997E-2</v>
      </c>
      <c r="E264" s="74">
        <f>D264*conf!B$7</f>
        <v>5.6199416040018306</v>
      </c>
      <c r="F264" s="32">
        <f t="shared" si="39"/>
        <v>-14.130585959999999</v>
      </c>
      <c r="G264" s="33">
        <f t="shared" si="40"/>
        <v>-13.5802204</v>
      </c>
      <c r="H264" s="32">
        <f t="shared" si="41"/>
        <v>-31.453229969999999</v>
      </c>
      <c r="I264" s="33">
        <f t="shared" si="42"/>
        <v>-28.87936084</v>
      </c>
      <c r="J264" s="32">
        <f t="shared" si="43"/>
        <v>-31.453229969999999</v>
      </c>
      <c r="K264" s="33">
        <f t="shared" si="44"/>
        <v>-32.754388130000002</v>
      </c>
    </row>
    <row r="265" spans="1:11" x14ac:dyDescent="0.3">
      <c r="A265" s="78" t="str">
        <f>BTC[[#This Row],[Symbol]]</f>
        <v>BOND</v>
      </c>
      <c r="B265" s="22" t="str">
        <f t="shared" si="36"/>
        <v>BarnBridge</v>
      </c>
      <c r="C265" s="77">
        <f t="shared" si="37"/>
        <v>1.9237962347475944E-3</v>
      </c>
      <c r="D265" s="73">
        <f t="shared" si="38"/>
        <v>72.205359912574679</v>
      </c>
      <c r="E265" s="74">
        <f>D265*conf!B$7</f>
        <v>5281.1000240057119</v>
      </c>
      <c r="F265" s="32">
        <f t="shared" si="39"/>
        <v>2.1600668199999999</v>
      </c>
      <c r="G265" s="33">
        <f t="shared" si="40"/>
        <v>2.81484457</v>
      </c>
      <c r="H265" s="32">
        <f t="shared" si="41"/>
        <v>22.8371347</v>
      </c>
      <c r="I265" s="33">
        <f t="shared" si="42"/>
        <v>27.449557850000001</v>
      </c>
      <c r="J265" s="32">
        <f t="shared" si="43"/>
        <v>22.8371347</v>
      </c>
      <c r="K265" s="33">
        <f t="shared" si="44"/>
        <v>33.675995989999997</v>
      </c>
    </row>
    <row r="266" spans="1:11" x14ac:dyDescent="0.3">
      <c r="A266" s="78" t="str">
        <f>BTC[[#This Row],[Symbol]]</f>
        <v>XIN</v>
      </c>
      <c r="B266" s="22" t="str">
        <f t="shared" si="36"/>
        <v>Mixin</v>
      </c>
      <c r="C266" s="77">
        <f t="shared" si="37"/>
        <v>4.0098201013726558E-3</v>
      </c>
      <c r="D266" s="73">
        <f t="shared" si="38"/>
        <v>150.49956870420647</v>
      </c>
      <c r="E266" s="74">
        <f>D266*conf!B$7</f>
        <v>11007.53845502566</v>
      </c>
      <c r="F266" s="32">
        <f t="shared" si="39"/>
        <v>0.70835192000000002</v>
      </c>
      <c r="G266" s="33">
        <f t="shared" si="40"/>
        <v>1.35382515</v>
      </c>
      <c r="H266" s="32">
        <f t="shared" si="41"/>
        <v>-1.90591149</v>
      </c>
      <c r="I266" s="33">
        <f t="shared" si="42"/>
        <v>1.7774326899999999</v>
      </c>
      <c r="J266" s="32">
        <f t="shared" si="43"/>
        <v>-1.90591149</v>
      </c>
      <c r="K266" s="33">
        <f t="shared" si="44"/>
        <v>11.633657510000001</v>
      </c>
    </row>
    <row r="267" spans="1:11" x14ac:dyDescent="0.3">
      <c r="A267" s="78" t="str">
        <f>BTC[[#This Row],[Symbol]]</f>
        <v>MATH</v>
      </c>
      <c r="B267" s="22" t="str">
        <f t="shared" si="36"/>
        <v>MATH</v>
      </c>
      <c r="C267" s="77">
        <f t="shared" si="37"/>
        <v>1.8713835051700109E-5</v>
      </c>
      <c r="D267" s="73">
        <f t="shared" si="38"/>
        <v>0.70238166124170998</v>
      </c>
      <c r="E267" s="74">
        <f>D267*conf!B$7</f>
        <v>51.372194703218668</v>
      </c>
      <c r="F267" s="32">
        <f t="shared" si="39"/>
        <v>7.6173211600000004</v>
      </c>
      <c r="G267" s="33">
        <f t="shared" si="40"/>
        <v>8.3070762699999996</v>
      </c>
      <c r="H267" s="32">
        <f t="shared" si="41"/>
        <v>5.3759136700000001</v>
      </c>
      <c r="I267" s="33">
        <f t="shared" si="42"/>
        <v>9.3326837900000008</v>
      </c>
      <c r="J267" s="32">
        <f t="shared" si="43"/>
        <v>5.3759136700000001</v>
      </c>
      <c r="K267" s="33">
        <f t="shared" si="44"/>
        <v>15.862755849999999</v>
      </c>
    </row>
    <row r="268" spans="1:11" x14ac:dyDescent="0.3">
      <c r="A268" s="78" t="str">
        <f>BTC[[#This Row],[Symbol]]</f>
        <v>POLS</v>
      </c>
      <c r="B268" s="22" t="str">
        <f t="shared" si="36"/>
        <v>Polkastarter</v>
      </c>
      <c r="C268" s="77">
        <f t="shared" si="37"/>
        <v>3.8165024186857234E-5</v>
      </c>
      <c r="D268" s="73">
        <f t="shared" si="38"/>
        <v>1.4324382477262201</v>
      </c>
      <c r="E268" s="74">
        <f>D268*conf!B$7</f>
        <v>104.76853343869574</v>
      </c>
      <c r="F268" s="32">
        <f t="shared" si="39"/>
        <v>-0.65288723000000004</v>
      </c>
      <c r="G268" s="33">
        <f t="shared" si="40"/>
        <v>-1.6138630000000001E-2</v>
      </c>
      <c r="H268" s="32">
        <f t="shared" si="41"/>
        <v>-9.3764300299999999</v>
      </c>
      <c r="I268" s="33">
        <f t="shared" si="42"/>
        <v>-5.9735970600000003</v>
      </c>
      <c r="J268" s="32">
        <f t="shared" si="43"/>
        <v>-9.3764300299999999</v>
      </c>
      <c r="K268" s="33">
        <f t="shared" si="44"/>
        <v>26.666373969999999</v>
      </c>
    </row>
    <row r="269" spans="1:11" x14ac:dyDescent="0.3">
      <c r="A269" s="78" t="str">
        <f>BTC[[#This Row],[Symbol]]</f>
        <v>TNC</v>
      </c>
      <c r="B269" s="22" t="str">
        <f t="shared" si="36"/>
        <v>TNC Coin</v>
      </c>
      <c r="C269" s="77">
        <f t="shared" si="37"/>
        <v>8.9541008896807935E-7</v>
      </c>
      <c r="D269" s="73">
        <f t="shared" si="38"/>
        <v>3.3607201519329999E-2</v>
      </c>
      <c r="E269" s="74">
        <f>D269*conf!B$7</f>
        <v>2.458030719123796</v>
      </c>
      <c r="F269" s="32">
        <f t="shared" si="39"/>
        <v>-0.70702324999999999</v>
      </c>
      <c r="G269" s="33">
        <f t="shared" si="40"/>
        <v>-7.0621630000000005E-2</v>
      </c>
      <c r="H269" s="32">
        <f t="shared" si="41"/>
        <v>-5.9521458300000001</v>
      </c>
      <c r="I269" s="33">
        <f t="shared" si="42"/>
        <v>-2.4207340899999998</v>
      </c>
      <c r="J269" s="32">
        <f t="shared" si="43"/>
        <v>-5.9521458300000001</v>
      </c>
      <c r="K269" s="33">
        <f t="shared" si="44"/>
        <v>-14.38589831</v>
      </c>
    </row>
    <row r="270" spans="1:11" x14ac:dyDescent="0.3">
      <c r="A270" s="78" t="str">
        <f>BTC[[#This Row],[Symbol]]</f>
        <v>RKN</v>
      </c>
      <c r="B270" s="22" t="str">
        <f t="shared" si="36"/>
        <v>Rakon</v>
      </c>
      <c r="C270" s="77">
        <f t="shared" si="37"/>
        <v>8.460662839050017E-6</v>
      </c>
      <c r="D270" s="73">
        <f t="shared" si="38"/>
        <v>0.31755192902365997</v>
      </c>
      <c r="E270" s="74">
        <f>D270*conf!B$7</f>
        <v>23.225748088790489</v>
      </c>
      <c r="F270" s="32">
        <f t="shared" si="39"/>
        <v>4.5396110000000003E-2</v>
      </c>
      <c r="G270" s="33">
        <f t="shared" si="40"/>
        <v>0.68662023999999999</v>
      </c>
      <c r="H270" s="32">
        <f t="shared" si="41"/>
        <v>2.94933939</v>
      </c>
      <c r="I270" s="33">
        <f t="shared" si="42"/>
        <v>6.8149938399999996</v>
      </c>
      <c r="J270" s="32">
        <f t="shared" si="43"/>
        <v>2.94933939</v>
      </c>
      <c r="K270" s="33">
        <f t="shared" si="44"/>
        <v>0.40170456999999998</v>
      </c>
    </row>
    <row r="271" spans="1:11" x14ac:dyDescent="0.3">
      <c r="A271" s="78" t="str">
        <f>BTC[[#This Row],[Symbol]]</f>
        <v>API3</v>
      </c>
      <c r="B271" s="22" t="str">
        <f t="shared" si="36"/>
        <v>API3</v>
      </c>
      <c r="C271" s="77">
        <f t="shared" si="37"/>
        <v>1.4638821978868471E-4</v>
      </c>
      <c r="D271" s="73">
        <f t="shared" si="38"/>
        <v>5.4943522114699803</v>
      </c>
      <c r="E271" s="74">
        <f>D271*conf!B$7</f>
        <v>401.85692074691434</v>
      </c>
      <c r="F271" s="32">
        <f t="shared" si="39"/>
        <v>2.3258535299999998</v>
      </c>
      <c r="G271" s="33">
        <f t="shared" si="40"/>
        <v>2.98169387</v>
      </c>
      <c r="H271" s="32">
        <f t="shared" si="41"/>
        <v>1.85493953</v>
      </c>
      <c r="I271" s="33">
        <f t="shared" si="42"/>
        <v>5.6795002600000002</v>
      </c>
      <c r="J271" s="32">
        <f t="shared" si="43"/>
        <v>1.85493953</v>
      </c>
      <c r="K271" s="33">
        <f t="shared" si="44"/>
        <v>9.5292651199999998</v>
      </c>
    </row>
    <row r="272" spans="1:11" x14ac:dyDescent="0.3">
      <c r="A272" s="78" t="str">
        <f>BTC[[#This Row],[Symbol]]</f>
        <v>TEL</v>
      </c>
      <c r="B272" s="22" t="str">
        <f t="shared" si="36"/>
        <v>Telcoin</v>
      </c>
      <c r="C272" s="77">
        <f t="shared" si="37"/>
        <v>3.853708193658164E-8</v>
      </c>
      <c r="D272" s="73">
        <f t="shared" si="38"/>
        <v>1.44640259761E-3</v>
      </c>
      <c r="E272" s="74">
        <f>D272*conf!B$7</f>
        <v>0.10578988598919539</v>
      </c>
      <c r="F272" s="32">
        <f t="shared" si="39"/>
        <v>6.0680974299999999</v>
      </c>
      <c r="G272" s="33">
        <f t="shared" si="40"/>
        <v>6.7479230499999998</v>
      </c>
      <c r="H272" s="32">
        <f t="shared" si="41"/>
        <v>-2.7125062999999998</v>
      </c>
      <c r="I272" s="33">
        <f t="shared" si="42"/>
        <v>0.94055098000000004</v>
      </c>
      <c r="J272" s="32">
        <f t="shared" si="43"/>
        <v>-2.7125062999999998</v>
      </c>
      <c r="K272" s="33">
        <f t="shared" si="44"/>
        <v>89.017367559999997</v>
      </c>
    </row>
    <row r="273" spans="1:11" x14ac:dyDescent="0.3">
      <c r="A273" s="78" t="str">
        <f>BTC[[#This Row],[Symbol]]</f>
        <v>LPT</v>
      </c>
      <c r="B273" s="22" t="str">
        <f t="shared" si="36"/>
        <v>Livepeer</v>
      </c>
      <c r="C273" s="77">
        <f t="shared" si="37"/>
        <v>9.3043355744358799E-5</v>
      </c>
      <c r="D273" s="73">
        <f t="shared" si="38"/>
        <v>3.4921728547184698</v>
      </c>
      <c r="E273" s="74">
        <f>D273*conf!B$7</f>
        <v>255.41752259410887</v>
      </c>
      <c r="F273" s="32">
        <f t="shared" si="39"/>
        <v>-2.2454642100000002</v>
      </c>
      <c r="G273" s="33">
        <f t="shared" si="40"/>
        <v>-1.6189229599999999</v>
      </c>
      <c r="H273" s="32">
        <f t="shared" si="41"/>
        <v>8.1257749799999992</v>
      </c>
      <c r="I273" s="33">
        <f t="shared" si="42"/>
        <v>12.185799899999999</v>
      </c>
      <c r="J273" s="32">
        <f t="shared" si="43"/>
        <v>8.1257749799999992</v>
      </c>
      <c r="K273" s="33">
        <f t="shared" si="44"/>
        <v>-11.81778132</v>
      </c>
    </row>
    <row r="274" spans="1:11" x14ac:dyDescent="0.3">
      <c r="A274" s="78" t="str">
        <f>BTC[[#This Row],[Symbol]]</f>
        <v>FLG</v>
      </c>
      <c r="B274" s="22" t="str">
        <f t="shared" si="36"/>
        <v>Folgory Coin</v>
      </c>
      <c r="C274" s="77">
        <f t="shared" si="37"/>
        <v>1.1229727500654945E-4</v>
      </c>
      <c r="D274" s="73">
        <f t="shared" si="38"/>
        <v>4.2148253607082902</v>
      </c>
      <c r="E274" s="74">
        <f>D274*conf!B$7</f>
        <v>308.27232688220437</v>
      </c>
      <c r="F274" s="32">
        <f t="shared" si="39"/>
        <v>-0.30773687999999999</v>
      </c>
      <c r="G274" s="33">
        <f t="shared" si="40"/>
        <v>0.33122390000000002</v>
      </c>
      <c r="H274" s="32">
        <f t="shared" si="41"/>
        <v>0.24451814999999999</v>
      </c>
      <c r="I274" s="33">
        <f t="shared" si="42"/>
        <v>4.0086090099999998</v>
      </c>
      <c r="J274" s="32">
        <f t="shared" si="43"/>
        <v>0.24451814999999999</v>
      </c>
      <c r="K274" s="33">
        <f t="shared" si="44"/>
        <v>18.70816039</v>
      </c>
    </row>
    <row r="275" spans="1:11" x14ac:dyDescent="0.3">
      <c r="A275" s="78" t="str">
        <f>BTC[[#This Row],[Symbol]]</f>
        <v>ALBT</v>
      </c>
      <c r="B275" s="22" t="str">
        <f t="shared" si="36"/>
        <v>AllianceBlock</v>
      </c>
      <c r="C275" s="77">
        <f t="shared" si="37"/>
        <v>1.7178590991387302E-5</v>
      </c>
      <c r="D275" s="73">
        <f t="shared" si="38"/>
        <v>0.64475973230438</v>
      </c>
      <c r="E275" s="74">
        <f>D275*conf!B$7</f>
        <v>47.157726820742354</v>
      </c>
      <c r="F275" s="32">
        <f t="shared" si="39"/>
        <v>4.31707953</v>
      </c>
      <c r="G275" s="33">
        <f t="shared" si="40"/>
        <v>4.9856822899999997</v>
      </c>
      <c r="H275" s="32">
        <f t="shared" si="41"/>
        <v>2.6048713999999999</v>
      </c>
      <c r="I275" s="33">
        <f t="shared" si="42"/>
        <v>6.4575913900000002</v>
      </c>
      <c r="J275" s="32">
        <f t="shared" si="43"/>
        <v>2.6048713999999999</v>
      </c>
      <c r="K275" s="33">
        <f t="shared" si="44"/>
        <v>-27.945247129999998</v>
      </c>
    </row>
    <row r="276" spans="1:11" x14ac:dyDescent="0.3">
      <c r="A276" s="78" t="str">
        <f>BTC[[#This Row],[Symbol]]</f>
        <v>QC</v>
      </c>
      <c r="B276" s="22" t="str">
        <f t="shared" si="36"/>
        <v>Qcash</v>
      </c>
      <c r="C276" s="77">
        <f t="shared" si="37"/>
        <v>4.1835401204750141E-6</v>
      </c>
      <c r="D276" s="73">
        <f t="shared" si="38"/>
        <v>0.15701975846065999</v>
      </c>
      <c r="E276" s="74">
        <f>D276*conf!B$7</f>
        <v>11.484425133812671</v>
      </c>
      <c r="F276" s="32">
        <f t="shared" si="39"/>
        <v>-0.70936891999999996</v>
      </c>
      <c r="G276" s="33">
        <f t="shared" si="40"/>
        <v>-7.2982329999999998E-2</v>
      </c>
      <c r="H276" s="32">
        <f t="shared" si="41"/>
        <v>-3.43734422</v>
      </c>
      <c r="I276" s="33">
        <f t="shared" si="42"/>
        <v>0.18849605</v>
      </c>
      <c r="J276" s="32">
        <f t="shared" si="43"/>
        <v>-3.43734422</v>
      </c>
      <c r="K276" s="33">
        <f t="shared" si="44"/>
        <v>1.32180517</v>
      </c>
    </row>
    <row r="277" spans="1:11" x14ac:dyDescent="0.3">
      <c r="A277" s="78" t="str">
        <f>BTC[[#This Row],[Symbol]]</f>
        <v>SAPP</v>
      </c>
      <c r="B277" s="22" t="str">
        <f t="shared" si="36"/>
        <v>Sapphire</v>
      </c>
      <c r="C277" s="77">
        <f t="shared" si="37"/>
        <v>3.8957187243523941E-6</v>
      </c>
      <c r="D277" s="73">
        <f t="shared" si="38"/>
        <v>0.14621703043666001</v>
      </c>
      <c r="E277" s="74">
        <f>D277*conf!B$7</f>
        <v>10.694313606137314</v>
      </c>
      <c r="F277" s="32">
        <f t="shared" si="39"/>
        <v>6.8578719999999996E-2</v>
      </c>
      <c r="G277" s="33">
        <f t="shared" si="40"/>
        <v>0.70995143000000005</v>
      </c>
      <c r="H277" s="32">
        <f t="shared" si="41"/>
        <v>0.79576846000000001</v>
      </c>
      <c r="I277" s="33">
        <f t="shared" si="42"/>
        <v>4.58055828</v>
      </c>
      <c r="J277" s="32">
        <f t="shared" si="43"/>
        <v>0.79576846000000001</v>
      </c>
      <c r="K277" s="33">
        <f t="shared" si="44"/>
        <v>87.860186510000005</v>
      </c>
    </row>
    <row r="278" spans="1:11" x14ac:dyDescent="0.3">
      <c r="A278" s="78" t="str">
        <f>BTC[[#This Row],[Symbol]]</f>
        <v>NEST</v>
      </c>
      <c r="B278" s="22" t="str">
        <f t="shared" si="36"/>
        <v>NEST Protocol</v>
      </c>
      <c r="C278" s="77">
        <f t="shared" si="37"/>
        <v>1.1018339138231939E-6</v>
      </c>
      <c r="D278" s="73">
        <f t="shared" si="38"/>
        <v>4.135485498646E-2</v>
      </c>
      <c r="E278" s="74">
        <f>D278*conf!B$7</f>
        <v>3.0246940937096847</v>
      </c>
      <c r="F278" s="32">
        <f t="shared" si="39"/>
        <v>4.0903291199999998</v>
      </c>
      <c r="G278" s="33">
        <f t="shared" si="40"/>
        <v>4.75747857</v>
      </c>
      <c r="H278" s="32">
        <f t="shared" si="41"/>
        <v>-0.52976436000000005</v>
      </c>
      <c r="I278" s="33">
        <f t="shared" si="42"/>
        <v>3.2052529000000001</v>
      </c>
      <c r="J278" s="32">
        <f t="shared" si="43"/>
        <v>-0.52976436000000005</v>
      </c>
      <c r="K278" s="33">
        <f t="shared" si="44"/>
        <v>4.7271593100000002</v>
      </c>
    </row>
    <row r="279" spans="1:11" x14ac:dyDescent="0.3">
      <c r="A279" s="78" t="str">
        <f>BTC[[#This Row],[Symbol]]</f>
        <v>XCM</v>
      </c>
      <c r="B279" s="22" t="str">
        <f t="shared" si="36"/>
        <v>CoinMetro Token</v>
      </c>
      <c r="C279" s="77">
        <f t="shared" si="37"/>
        <v>6.1921369089509275E-6</v>
      </c>
      <c r="D279" s="73">
        <f t="shared" si="38"/>
        <v>0.23240791621437001</v>
      </c>
      <c r="E279" s="74">
        <f>D279*conf!B$7</f>
        <v>16.998314991919024</v>
      </c>
      <c r="F279" s="32">
        <f t="shared" si="39"/>
        <v>-2.0584184300000001</v>
      </c>
      <c r="G279" s="33">
        <f t="shared" si="40"/>
        <v>-1.43067835</v>
      </c>
      <c r="H279" s="32">
        <f t="shared" si="41"/>
        <v>-12.022446260000001</v>
      </c>
      <c r="I279" s="33">
        <f t="shared" si="42"/>
        <v>-8.7189688000000007</v>
      </c>
      <c r="J279" s="32">
        <f t="shared" si="43"/>
        <v>-12.022446260000001</v>
      </c>
      <c r="K279" s="33">
        <f t="shared" si="44"/>
        <v>29.414780960000002</v>
      </c>
    </row>
    <row r="280" spans="1:11" x14ac:dyDescent="0.3">
      <c r="A280" s="78" t="str">
        <f>BTC[[#This Row],[Symbol]]</f>
        <v>SAND</v>
      </c>
      <c r="B280" s="22" t="str">
        <f t="shared" si="36"/>
        <v>The Sandbox</v>
      </c>
      <c r="C280" s="77">
        <f t="shared" si="37"/>
        <v>2.8215347680345462E-6</v>
      </c>
      <c r="D280" s="73">
        <f t="shared" si="38"/>
        <v>0.10589995434652</v>
      </c>
      <c r="E280" s="74">
        <f>D280*conf!B$7</f>
        <v>7.7455226609044727</v>
      </c>
      <c r="F280" s="32">
        <f t="shared" si="39"/>
        <v>-1.85419577</v>
      </c>
      <c r="G280" s="33">
        <f t="shared" si="40"/>
        <v>-1.2251467599999999</v>
      </c>
      <c r="H280" s="32">
        <f t="shared" si="41"/>
        <v>5.85331051</v>
      </c>
      <c r="I280" s="33">
        <f t="shared" si="42"/>
        <v>9.8280064500000002</v>
      </c>
      <c r="J280" s="32">
        <f t="shared" si="43"/>
        <v>5.85331051</v>
      </c>
      <c r="K280" s="33">
        <f t="shared" si="44"/>
        <v>22.203315530000001</v>
      </c>
    </row>
    <row r="281" spans="1:11" x14ac:dyDescent="0.3">
      <c r="A281" s="78" t="str">
        <f>BTC[[#This Row],[Symbol]]</f>
        <v>AXEL</v>
      </c>
      <c r="B281" s="22" t="str">
        <f t="shared" si="36"/>
        <v>AXEL</v>
      </c>
      <c r="C281" s="77">
        <f t="shared" si="37"/>
        <v>6.9164795950070291E-6</v>
      </c>
      <c r="D281" s="73">
        <f t="shared" si="38"/>
        <v>0.25959448795313</v>
      </c>
      <c r="E281" s="74">
        <f>D281*conf!B$7</f>
        <v>18.98674084889193</v>
      </c>
      <c r="F281" s="32">
        <f t="shared" si="39"/>
        <v>1.052727E-2</v>
      </c>
      <c r="G281" s="33">
        <f t="shared" si="40"/>
        <v>0.65152790999999999</v>
      </c>
      <c r="H281" s="32">
        <f t="shared" si="41"/>
        <v>-0.16428709999999999</v>
      </c>
      <c r="I281" s="33">
        <f t="shared" si="42"/>
        <v>3.5844535</v>
      </c>
      <c r="J281" s="32">
        <f t="shared" si="43"/>
        <v>-0.16428709999999999</v>
      </c>
      <c r="K281" s="33">
        <f t="shared" si="44"/>
        <v>16.877342200000001</v>
      </c>
    </row>
    <row r="282" spans="1:11" x14ac:dyDescent="0.3">
      <c r="A282" s="78" t="str">
        <f>BTC[[#This Row],[Symbol]]</f>
        <v>MASS</v>
      </c>
      <c r="B282" s="22" t="str">
        <f t="shared" si="36"/>
        <v>Massnet</v>
      </c>
      <c r="C282" s="77">
        <f t="shared" si="37"/>
        <v>2.0669717952474139E-5</v>
      </c>
      <c r="D282" s="73">
        <f t="shared" si="38"/>
        <v>0.77579132191493005</v>
      </c>
      <c r="E282" s="74">
        <f>D282*conf!B$7</f>
        <v>56.741377284857982</v>
      </c>
      <c r="F282" s="32">
        <f t="shared" si="39"/>
        <v>-0.21649071</v>
      </c>
      <c r="G282" s="33">
        <f t="shared" si="40"/>
        <v>0.42305490000000001</v>
      </c>
      <c r="H282" s="32">
        <f t="shared" si="41"/>
        <v>-3.7583344300000001</v>
      </c>
      <c r="I282" s="33">
        <f t="shared" si="42"/>
        <v>-0.14454705000000001</v>
      </c>
      <c r="J282" s="32">
        <f t="shared" si="43"/>
        <v>-3.7583344300000001</v>
      </c>
      <c r="K282" s="33">
        <f t="shared" si="44"/>
        <v>-15.742977979999999</v>
      </c>
    </row>
    <row r="283" spans="1:11" x14ac:dyDescent="0.3">
      <c r="A283" s="78" t="str">
        <f>BTC[[#This Row],[Symbol]]</f>
        <v>BTMX</v>
      </c>
      <c r="B283" s="22" t="str">
        <f t="shared" si="36"/>
        <v>BitMax Token</v>
      </c>
      <c r="C283" s="77">
        <f t="shared" si="37"/>
        <v>2.696986134075361E-6</v>
      </c>
      <c r="D283" s="73">
        <f t="shared" si="38"/>
        <v>0.10122530181357001</v>
      </c>
      <c r="E283" s="74">
        <f>D283*conf!B$7</f>
        <v>7.4036185746445105</v>
      </c>
      <c r="F283" s="32">
        <f t="shared" si="39"/>
        <v>-0.60443119999999995</v>
      </c>
      <c r="G283" s="33">
        <f t="shared" si="40"/>
        <v>3.2627969999999999E-2</v>
      </c>
      <c r="H283" s="32">
        <f t="shared" si="41"/>
        <v>15.09791792</v>
      </c>
      <c r="I283" s="33">
        <f t="shared" si="42"/>
        <v>19.419740489999999</v>
      </c>
      <c r="J283" s="32">
        <f t="shared" si="43"/>
        <v>15.09791792</v>
      </c>
      <c r="K283" s="33">
        <f t="shared" si="44"/>
        <v>80.049473620000001</v>
      </c>
    </row>
    <row r="284" spans="1:11" x14ac:dyDescent="0.3">
      <c r="A284" s="78" t="str">
        <f>BTC[[#This Row],[Symbol]]</f>
        <v>vETH</v>
      </c>
      <c r="B284" s="22" t="str">
        <f t="shared" si="36"/>
        <v>Venus ETH</v>
      </c>
      <c r="C284" s="77">
        <f t="shared" si="37"/>
        <v>8.7215333093508237E-4</v>
      </c>
      <c r="D284" s="73">
        <f t="shared" si="38"/>
        <v>32.73431147315911</v>
      </c>
      <c r="E284" s="74">
        <f>D284*conf!B$7</f>
        <v>2394.1875411468573</v>
      </c>
      <c r="F284" s="32">
        <f t="shared" si="39"/>
        <v>0.28754411000000002</v>
      </c>
      <c r="G284" s="33">
        <f t="shared" si="40"/>
        <v>0.93032024999999996</v>
      </c>
      <c r="H284" s="32">
        <f t="shared" si="41"/>
        <v>2.2175291000000001</v>
      </c>
      <c r="I284" s="33">
        <f t="shared" si="42"/>
        <v>6.0557047400000004</v>
      </c>
      <c r="J284" s="32">
        <f t="shared" si="43"/>
        <v>2.2175291000000001</v>
      </c>
      <c r="K284" s="33">
        <f t="shared" si="44"/>
        <v>23.751219299999999</v>
      </c>
    </row>
    <row r="285" spans="1:11" x14ac:dyDescent="0.3">
      <c r="A285" s="78" t="str">
        <f>BTC[[#This Row],[Symbol]]</f>
        <v>REW</v>
      </c>
      <c r="B285" s="22" t="str">
        <f t="shared" si="36"/>
        <v>Rewardiqa</v>
      </c>
      <c r="C285" s="77">
        <f t="shared" si="37"/>
        <v>1.7391493582651283E-4</v>
      </c>
      <c r="D285" s="73">
        <f t="shared" si="38"/>
        <v>6.5275055168060803</v>
      </c>
      <c r="E285" s="74">
        <f>D285*conf!B$7</f>
        <v>477.42175349919671</v>
      </c>
      <c r="F285" s="32">
        <f t="shared" si="39"/>
        <v>0.76237743999999996</v>
      </c>
      <c r="G285" s="33">
        <f t="shared" si="40"/>
        <v>1.4081969400000001</v>
      </c>
      <c r="H285" s="32">
        <f t="shared" si="41"/>
        <v>2.2348520000000001</v>
      </c>
      <c r="I285" s="33">
        <f t="shared" si="42"/>
        <v>6.0736781000000004</v>
      </c>
      <c r="J285" s="32">
        <f t="shared" si="43"/>
        <v>2.2348520000000001</v>
      </c>
      <c r="K285" s="33">
        <f t="shared" si="44"/>
        <v>23.752907830000002</v>
      </c>
    </row>
    <row r="286" spans="1:11" x14ac:dyDescent="0.3">
      <c r="A286" s="78" t="str">
        <f>BTC[[#This Row],[Symbol]]</f>
        <v>DODO</v>
      </c>
      <c r="B286" s="22" t="str">
        <f t="shared" si="36"/>
        <v>DODO</v>
      </c>
      <c r="C286" s="77">
        <f t="shared" si="37"/>
        <v>5.0238517142005456E-5</v>
      </c>
      <c r="D286" s="73">
        <f t="shared" si="38"/>
        <v>1.8855896202481599</v>
      </c>
      <c r="E286" s="74">
        <f>D286*conf!B$7</f>
        <v>137.91202482495041</v>
      </c>
      <c r="F286" s="32">
        <f t="shared" si="39"/>
        <v>-4.0626322799999999</v>
      </c>
      <c r="G286" s="33">
        <f t="shared" si="40"/>
        <v>-3.4477378700000001</v>
      </c>
      <c r="H286" s="32">
        <f t="shared" si="41"/>
        <v>2.0538237399999999</v>
      </c>
      <c r="I286" s="33">
        <f t="shared" si="42"/>
        <v>5.8858523900000002</v>
      </c>
      <c r="J286" s="32">
        <f t="shared" si="43"/>
        <v>2.0538237399999999</v>
      </c>
      <c r="K286" s="33">
        <f t="shared" si="44"/>
        <v>58.574345489999999</v>
      </c>
    </row>
    <row r="287" spans="1:11" x14ac:dyDescent="0.3">
      <c r="A287" s="78" t="str">
        <f>BTC[[#This Row],[Symbol]]</f>
        <v>LON</v>
      </c>
      <c r="B287" s="22" t="str">
        <f t="shared" si="36"/>
        <v>Tokenlon Network Token</v>
      </c>
      <c r="C287" s="77">
        <f t="shared" si="37"/>
        <v>2.1376873396457193E-4</v>
      </c>
      <c r="D287" s="73">
        <f t="shared" si="38"/>
        <v>8.0233280922251495</v>
      </c>
      <c r="E287" s="74">
        <f>D287*conf!B$7</f>
        <v>586.82621666534749</v>
      </c>
      <c r="F287" s="32">
        <f t="shared" si="39"/>
        <v>-1.8633719799999999</v>
      </c>
      <c r="G287" s="33">
        <f t="shared" si="40"/>
        <v>-1.2343817800000001</v>
      </c>
      <c r="H287" s="32">
        <f t="shared" si="41"/>
        <v>-2.4012723600000001</v>
      </c>
      <c r="I287" s="33">
        <f t="shared" si="42"/>
        <v>1.26347147</v>
      </c>
      <c r="J287" s="32">
        <f t="shared" si="43"/>
        <v>-2.4012723600000001</v>
      </c>
      <c r="K287" s="33">
        <f t="shared" si="44"/>
        <v>37.7905096</v>
      </c>
    </row>
    <row r="288" spans="1:11" x14ac:dyDescent="0.3">
      <c r="A288" s="78" t="str">
        <f>BTC[[#This Row],[Symbol]]</f>
        <v>DIP</v>
      </c>
      <c r="B288" s="22" t="str">
        <f t="shared" si="36"/>
        <v>Etherisc DIP Token</v>
      </c>
      <c r="C288" s="77">
        <f t="shared" si="37"/>
        <v>9.4034814066294661E-6</v>
      </c>
      <c r="D288" s="73">
        <f t="shared" si="38"/>
        <v>0.35293850103931002</v>
      </c>
      <c r="E288" s="74">
        <f>D288*conf!B$7</f>
        <v>25.813921966015133</v>
      </c>
      <c r="F288" s="32">
        <f t="shared" si="39"/>
        <v>1.7626676400000001</v>
      </c>
      <c r="G288" s="33">
        <f t="shared" si="40"/>
        <v>2.4148983300000002</v>
      </c>
      <c r="H288" s="32">
        <f t="shared" si="41"/>
        <v>5.3904142899999998</v>
      </c>
      <c r="I288" s="33">
        <f t="shared" si="42"/>
        <v>9.3477288900000008</v>
      </c>
      <c r="J288" s="32">
        <f t="shared" si="43"/>
        <v>5.3904142899999998</v>
      </c>
      <c r="K288" s="33">
        <f t="shared" si="44"/>
        <v>126.45391471000001</v>
      </c>
    </row>
    <row r="289" spans="1:11" x14ac:dyDescent="0.3">
      <c r="A289" s="78" t="str">
        <f>BTC[[#This Row],[Symbol]]</f>
        <v>MTA</v>
      </c>
      <c r="B289" s="22" t="str">
        <f t="shared" si="36"/>
        <v>Meta</v>
      </c>
      <c r="C289" s="77">
        <f t="shared" si="37"/>
        <v>9.9349049656721159E-5</v>
      </c>
      <c r="D289" s="73">
        <f t="shared" si="38"/>
        <v>3.7288428773627298</v>
      </c>
      <c r="E289" s="74">
        <f>D289*conf!B$7</f>
        <v>272.72756805031008</v>
      </c>
      <c r="F289" s="32">
        <f t="shared" si="39"/>
        <v>0.54925212999999995</v>
      </c>
      <c r="G289" s="33">
        <f t="shared" si="40"/>
        <v>1.1937056399999999</v>
      </c>
      <c r="H289" s="32">
        <f t="shared" si="41"/>
        <v>-0.24486926000000001</v>
      </c>
      <c r="I289" s="33">
        <f t="shared" si="42"/>
        <v>3.5008455500000002</v>
      </c>
      <c r="J289" s="32">
        <f t="shared" si="43"/>
        <v>-0.24486926000000001</v>
      </c>
      <c r="K289" s="33">
        <f t="shared" si="44"/>
        <v>19.550990280000001</v>
      </c>
    </row>
    <row r="290" spans="1:11" x14ac:dyDescent="0.3">
      <c r="A290" s="78" t="str">
        <f>BTC[[#This Row],[Symbol]]</f>
        <v>VERI</v>
      </c>
      <c r="B290" s="22" t="str">
        <f t="shared" si="36"/>
        <v>Veritaseum</v>
      </c>
      <c r="C290" s="77">
        <f t="shared" si="37"/>
        <v>7.5492975910966911E-4</v>
      </c>
      <c r="D290" s="73">
        <f t="shared" si="38"/>
        <v>28.334588653760811</v>
      </c>
      <c r="E290" s="74">
        <f>D290*conf!B$7</f>
        <v>2072.3918141360659</v>
      </c>
      <c r="F290" s="32">
        <f t="shared" si="39"/>
        <v>3.33011328</v>
      </c>
      <c r="G290" s="33">
        <f t="shared" si="40"/>
        <v>3.9923902500000001</v>
      </c>
      <c r="H290" s="32">
        <f t="shared" si="41"/>
        <v>-18.675716319999999</v>
      </c>
      <c r="I290" s="33">
        <f t="shared" si="42"/>
        <v>-15.62206312</v>
      </c>
      <c r="J290" s="32">
        <f t="shared" si="43"/>
        <v>-18.675716319999999</v>
      </c>
      <c r="K290" s="33">
        <f t="shared" si="44"/>
        <v>134.37672104000001</v>
      </c>
    </row>
    <row r="291" spans="1:11" x14ac:dyDescent="0.3">
      <c r="A291" s="78" t="str">
        <f>BTC[[#This Row],[Symbol]]</f>
        <v>SNL</v>
      </c>
      <c r="B291" s="22" t="str">
        <f t="shared" si="36"/>
        <v>Sport and Leisure</v>
      </c>
      <c r="C291" s="77">
        <f t="shared" si="37"/>
        <v>2.3878327452846491E-6</v>
      </c>
      <c r="D291" s="73">
        <f t="shared" si="38"/>
        <v>8.9621925477430003E-2</v>
      </c>
      <c r="E291" s="74">
        <f>D291*conf!B$7</f>
        <v>6.5549476294192308</v>
      </c>
      <c r="F291" s="32">
        <f t="shared" si="39"/>
        <v>0.68718849000000004</v>
      </c>
      <c r="G291" s="33">
        <f t="shared" si="40"/>
        <v>1.3325260800000001</v>
      </c>
      <c r="H291" s="32">
        <f t="shared" si="41"/>
        <v>3.5277990099999998</v>
      </c>
      <c r="I291" s="33">
        <f t="shared" si="42"/>
        <v>7.4151740999999998</v>
      </c>
      <c r="J291" s="32">
        <f t="shared" si="43"/>
        <v>3.5277990099999998</v>
      </c>
      <c r="K291" s="33">
        <f t="shared" si="44"/>
        <v>23.990855589999999</v>
      </c>
    </row>
    <row r="292" spans="1:11" x14ac:dyDescent="0.3">
      <c r="A292" s="78" t="str">
        <f>BTC[[#This Row],[Symbol]]</f>
        <v>ZKS</v>
      </c>
      <c r="B292" s="22" t="str">
        <f t="shared" si="36"/>
        <v>ZKSwap</v>
      </c>
      <c r="C292" s="77">
        <f t="shared" si="37"/>
        <v>4.0450077358275121E-5</v>
      </c>
      <c r="D292" s="73">
        <f t="shared" si="38"/>
        <v>1.5182025733244799</v>
      </c>
      <c r="E292" s="74">
        <f>D292*conf!B$7</f>
        <v>111.04133621295246</v>
      </c>
      <c r="F292" s="32">
        <f t="shared" si="39"/>
        <v>-6.1620969999999997E-2</v>
      </c>
      <c r="G292" s="33">
        <f t="shared" si="40"/>
        <v>0.57891725000000005</v>
      </c>
      <c r="H292" s="32">
        <f t="shared" si="41"/>
        <v>-1.70364597</v>
      </c>
      <c r="I292" s="33">
        <f t="shared" si="42"/>
        <v>1.9872931</v>
      </c>
      <c r="J292" s="32">
        <f t="shared" si="43"/>
        <v>-1.70364597</v>
      </c>
      <c r="K292" s="33">
        <f t="shared" si="44"/>
        <v>9.1387488799999996</v>
      </c>
    </row>
    <row r="293" spans="1:11" x14ac:dyDescent="0.3">
      <c r="A293" s="78" t="str">
        <f>BTC[[#This Row],[Symbol]]</f>
        <v>DMCH</v>
      </c>
      <c r="B293" s="22" t="str">
        <f t="shared" si="36"/>
        <v>Darma Cash</v>
      </c>
      <c r="C293" s="77">
        <f t="shared" si="37"/>
        <v>7.4279143068567574E-6</v>
      </c>
      <c r="D293" s="73">
        <f t="shared" si="38"/>
        <v>0.27879003827903998</v>
      </c>
      <c r="E293" s="74">
        <f>D293*conf!B$7</f>
        <v>20.390703399728984</v>
      </c>
      <c r="F293" s="32">
        <f t="shared" si="39"/>
        <v>-12.727637919999999</v>
      </c>
      <c r="G293" s="33">
        <f t="shared" si="40"/>
        <v>-12.1682804</v>
      </c>
      <c r="H293" s="32">
        <f t="shared" si="41"/>
        <v>-6.1657431300000001</v>
      </c>
      <c r="I293" s="33">
        <f t="shared" si="42"/>
        <v>-2.6423517699999999</v>
      </c>
      <c r="J293" s="32">
        <f t="shared" si="43"/>
        <v>-6.1657431300000001</v>
      </c>
      <c r="K293" s="33">
        <f t="shared" si="44"/>
        <v>-27.074599259999999</v>
      </c>
    </row>
    <row r="294" spans="1:11" x14ac:dyDescent="0.3">
      <c r="A294" s="78" t="str">
        <f>BTC[[#This Row],[Symbol]]</f>
        <v>XOR</v>
      </c>
      <c r="B294" s="22" t="str">
        <f t="shared" si="36"/>
        <v>Sora</v>
      </c>
      <c r="C294" s="77">
        <f t="shared" si="37"/>
        <v>4.4542052871544367E-3</v>
      </c>
      <c r="D294" s="73">
        <f t="shared" si="38"/>
        <v>167.17856604271603</v>
      </c>
      <c r="E294" s="74">
        <f>D294*conf!B$7</f>
        <v>12227.440320364251</v>
      </c>
      <c r="F294" s="32">
        <f t="shared" si="39"/>
        <v>-1.13730044</v>
      </c>
      <c r="G294" s="33">
        <f t="shared" si="40"/>
        <v>-0.50365660999999995</v>
      </c>
      <c r="H294" s="32">
        <f t="shared" si="41"/>
        <v>5.3297434800000003</v>
      </c>
      <c r="I294" s="33">
        <f t="shared" si="42"/>
        <v>9.2847799500000008</v>
      </c>
      <c r="J294" s="32">
        <f t="shared" si="43"/>
        <v>5.3297434800000003</v>
      </c>
      <c r="K294" s="33">
        <f t="shared" si="44"/>
        <v>-1.5488526499999999</v>
      </c>
    </row>
    <row r="295" spans="1:11" x14ac:dyDescent="0.3">
      <c r="A295" s="78" t="str">
        <f>BTC[[#This Row],[Symbol]]</f>
        <v>BOT</v>
      </c>
      <c r="B295" s="22" t="str">
        <f t="shared" si="36"/>
        <v>Bounce Token</v>
      </c>
      <c r="C295" s="77">
        <f t="shared" si="37"/>
        <v>5.2609429265297984E-2</v>
      </c>
      <c r="D295" s="73">
        <f t="shared" si="38"/>
        <v>1974.5764682788115</v>
      </c>
      <c r="E295" s="74">
        <f>D295*conf!B$7</f>
        <v>144420.52288991227</v>
      </c>
      <c r="F295" s="32">
        <f t="shared" si="39"/>
        <v>-5.2595488799999996</v>
      </c>
      <c r="G295" s="33">
        <f t="shared" si="40"/>
        <v>-4.6523259000000001</v>
      </c>
      <c r="H295" s="32">
        <f t="shared" si="41"/>
        <v>-9.5391420700000005</v>
      </c>
      <c r="I295" s="33">
        <f t="shared" si="42"/>
        <v>-6.1424187799999999</v>
      </c>
      <c r="J295" s="32">
        <f t="shared" si="43"/>
        <v>-9.5391420700000005</v>
      </c>
      <c r="K295" s="33">
        <f t="shared" si="44"/>
        <v>86.573186789999994</v>
      </c>
    </row>
    <row r="296" spans="1:11" x14ac:dyDescent="0.3">
      <c r="A296" s="78" t="str">
        <f>BTC[[#This Row],[Symbol]]</f>
        <v>BTU</v>
      </c>
      <c r="B296" s="22" t="str">
        <f t="shared" si="36"/>
        <v>BTU Protocol</v>
      </c>
      <c r="C296" s="77">
        <f t="shared" si="37"/>
        <v>1.7033379777909327E-5</v>
      </c>
      <c r="D296" s="73">
        <f t="shared" si="38"/>
        <v>0.63930955637455</v>
      </c>
      <c r="E296" s="74">
        <f>D296*conf!B$7</f>
        <v>46.759100953234586</v>
      </c>
      <c r="F296" s="32">
        <f t="shared" si="39"/>
        <v>7.5045439099999998</v>
      </c>
      <c r="G296" s="33">
        <f t="shared" si="40"/>
        <v>8.1935761899999999</v>
      </c>
      <c r="H296" s="32">
        <f t="shared" si="41"/>
        <v>15.928255419999999</v>
      </c>
      <c r="I296" s="33">
        <f t="shared" si="42"/>
        <v>20.281256410000001</v>
      </c>
      <c r="J296" s="32">
        <f t="shared" si="43"/>
        <v>15.928255419999999</v>
      </c>
      <c r="K296" s="33">
        <f t="shared" si="44"/>
        <v>23.425755299999999</v>
      </c>
    </row>
    <row r="297" spans="1:11" x14ac:dyDescent="0.3">
      <c r="A297" s="78" t="str">
        <f>BTC[[#This Row],[Symbol]]</f>
        <v>ATT</v>
      </c>
      <c r="B297" s="22" t="str">
        <f t="shared" si="36"/>
        <v>Attila</v>
      </c>
      <c r="C297" s="77">
        <f t="shared" si="37"/>
        <v>3.3977049279555343E-6</v>
      </c>
      <c r="D297" s="73">
        <f t="shared" si="38"/>
        <v>0.12752520395277001</v>
      </c>
      <c r="E297" s="74">
        <f>D297*conf!B$7</f>
        <v>9.3271934171055975</v>
      </c>
      <c r="F297" s="32">
        <f t="shared" si="39"/>
        <v>-6.2158930000000001E-2</v>
      </c>
      <c r="G297" s="33">
        <f t="shared" si="40"/>
        <v>0.57837583999999997</v>
      </c>
      <c r="H297" s="32">
        <f t="shared" si="41"/>
        <v>-3.1050133</v>
      </c>
      <c r="I297" s="33">
        <f t="shared" si="42"/>
        <v>0.53330569000000005</v>
      </c>
      <c r="J297" s="32">
        <f t="shared" si="43"/>
        <v>-3.1050133</v>
      </c>
      <c r="K297" s="33">
        <f t="shared" si="44"/>
        <v>1.47582306</v>
      </c>
    </row>
    <row r="298" spans="1:11" x14ac:dyDescent="0.3">
      <c r="A298" s="78" t="str">
        <f>BTC[[#This Row],[Symbol]]</f>
        <v>TRAC</v>
      </c>
      <c r="B298" s="22" t="str">
        <f t="shared" si="36"/>
        <v>OriginTrail</v>
      </c>
      <c r="C298" s="77">
        <f t="shared" si="37"/>
        <v>4.4913538666605273E-6</v>
      </c>
      <c r="D298" s="73">
        <f t="shared" si="38"/>
        <v>0.16857285432805</v>
      </c>
      <c r="E298" s="74">
        <f>D298*conf!B$7</f>
        <v>12.329418565553578</v>
      </c>
      <c r="F298" s="32">
        <f t="shared" si="39"/>
        <v>2.2554121299999998</v>
      </c>
      <c r="G298" s="33">
        <f t="shared" si="40"/>
        <v>2.9108009799999999</v>
      </c>
      <c r="H298" s="32">
        <f t="shared" si="41"/>
        <v>1.26335646</v>
      </c>
      <c r="I298" s="33">
        <f t="shared" si="42"/>
        <v>5.0657037799999998</v>
      </c>
      <c r="J298" s="32">
        <f t="shared" si="43"/>
        <v>1.26335646</v>
      </c>
      <c r="K298" s="33">
        <f t="shared" si="44"/>
        <v>-11.965721390000001</v>
      </c>
    </row>
    <row r="299" spans="1:11" x14ac:dyDescent="0.3">
      <c r="A299" s="78" t="str">
        <f>BTC[[#This Row],[Symbol]]</f>
        <v>AKT</v>
      </c>
      <c r="B299" s="22" t="str">
        <f t="shared" si="36"/>
        <v>Akash Network</v>
      </c>
      <c r="C299" s="77">
        <f t="shared" si="37"/>
        <v>4.4350351351844883E-5</v>
      </c>
      <c r="D299" s="73">
        <f t="shared" si="38"/>
        <v>1.6645905755342401</v>
      </c>
      <c r="E299" s="74">
        <f>D299*conf!B$7</f>
        <v>121.74815469457432</v>
      </c>
      <c r="F299" s="32">
        <f t="shared" si="39"/>
        <v>-0.19484873</v>
      </c>
      <c r="G299" s="33">
        <f t="shared" si="40"/>
        <v>0.44483559</v>
      </c>
      <c r="H299" s="32">
        <f t="shared" si="41"/>
        <v>-5.1265003</v>
      </c>
      <c r="I299" s="33">
        <f t="shared" si="42"/>
        <v>-1.56408631</v>
      </c>
      <c r="J299" s="32">
        <f t="shared" si="43"/>
        <v>-5.1265003</v>
      </c>
      <c r="K299" s="33">
        <f t="shared" si="44"/>
        <v>11.40774641</v>
      </c>
    </row>
    <row r="300" spans="1:11" x14ac:dyDescent="0.3">
      <c r="A300" s="78" t="str">
        <f>BTC[[#This Row],[Symbol]]</f>
        <v>MIN</v>
      </c>
      <c r="B300" s="22" t="str">
        <f t="shared" si="36"/>
        <v>MINDOL</v>
      </c>
      <c r="C300" s="77">
        <f t="shared" si="37"/>
        <v>8.7253129406091142E-6</v>
      </c>
      <c r="D300" s="73">
        <f t="shared" si="38"/>
        <v>0.32748497468038001</v>
      </c>
      <c r="E300" s="74">
        <f>D300*conf!B$7</f>
        <v>23.952251048122996</v>
      </c>
      <c r="F300" s="32">
        <f t="shared" si="39"/>
        <v>-10.481708579999999</v>
      </c>
      <c r="G300" s="33">
        <f t="shared" si="40"/>
        <v>-9.9079561599999995</v>
      </c>
      <c r="H300" s="32">
        <f t="shared" si="41"/>
        <v>9.0986128300000004</v>
      </c>
      <c r="I300" s="33">
        <f t="shared" si="42"/>
        <v>13.195166929999999</v>
      </c>
      <c r="J300" s="32">
        <f t="shared" si="43"/>
        <v>9.0986128300000004</v>
      </c>
      <c r="K300" s="33">
        <f t="shared" si="44"/>
        <v>16.83356801</v>
      </c>
    </row>
    <row r="301" spans="1:11" x14ac:dyDescent="0.3">
      <c r="A301" s="78" t="str">
        <f>BTC[[#This Row],[Symbol]]</f>
        <v>QKC</v>
      </c>
      <c r="B301" s="22" t="str">
        <f t="shared" si="36"/>
        <v>QuarkChain</v>
      </c>
      <c r="C301" s="77">
        <f t="shared" si="37"/>
        <v>2.3100732205105094E-7</v>
      </c>
      <c r="D301" s="73">
        <f t="shared" si="38"/>
        <v>8.6703396803999994E-3</v>
      </c>
      <c r="E301" s="74">
        <f>D301*conf!B$7</f>
        <v>0.63414864422445594</v>
      </c>
      <c r="F301" s="32">
        <f t="shared" si="39"/>
        <v>0.72192535999999996</v>
      </c>
      <c r="G301" s="33">
        <f t="shared" si="40"/>
        <v>1.36748559</v>
      </c>
      <c r="H301" s="32">
        <f t="shared" si="41"/>
        <v>-4.7030623199999999</v>
      </c>
      <c r="I301" s="33">
        <f t="shared" si="42"/>
        <v>-1.1247486200000001</v>
      </c>
      <c r="J301" s="32">
        <f t="shared" si="43"/>
        <v>-4.7030623199999999</v>
      </c>
      <c r="K301" s="33">
        <f t="shared" si="44"/>
        <v>35.043604700000003</v>
      </c>
    </row>
    <row r="302" spans="1:11" x14ac:dyDescent="0.3">
      <c r="A302" s="78" t="str">
        <f>BTC[[#This Row],[Symbol]]</f>
        <v>DIVI</v>
      </c>
      <c r="B302" s="22" t="str">
        <f t="shared" si="36"/>
        <v>Divi</v>
      </c>
      <c r="C302" s="77">
        <f t="shared" si="37"/>
        <v>6.8336240593031809E-7</v>
      </c>
      <c r="D302" s="73">
        <f t="shared" si="38"/>
        <v>2.5648469198400001E-2</v>
      </c>
      <c r="E302" s="74">
        <f>D302*conf!B$7</f>
        <v>1.875929037170976</v>
      </c>
      <c r="F302" s="32">
        <f t="shared" si="39"/>
        <v>1.8956203199999999</v>
      </c>
      <c r="G302" s="33">
        <f t="shared" si="40"/>
        <v>2.5487031500000001</v>
      </c>
      <c r="H302" s="32">
        <f t="shared" si="41"/>
        <v>8.1343452000000003</v>
      </c>
      <c r="I302" s="33">
        <f t="shared" si="42"/>
        <v>12.194691929999999</v>
      </c>
      <c r="J302" s="32">
        <f t="shared" si="43"/>
        <v>8.1343452000000003</v>
      </c>
      <c r="K302" s="33">
        <f t="shared" si="44"/>
        <v>7.7664584300000001</v>
      </c>
    </row>
    <row r="303" spans="1:11" x14ac:dyDescent="0.3">
      <c r="A303" s="78" t="str">
        <f>BTC[[#This Row],[Symbol]]</f>
        <v>vXVS</v>
      </c>
      <c r="B303" s="22" t="str">
        <f t="shared" si="36"/>
        <v>Venus XVS</v>
      </c>
      <c r="C303" s="77">
        <f t="shared" si="37"/>
        <v>7.6141130899786619E-6</v>
      </c>
      <c r="D303" s="73">
        <f t="shared" si="38"/>
        <v>0.28577859034488001</v>
      </c>
      <c r="E303" s="74">
        <f>D303*conf!B$7</f>
        <v>20.901846097824524</v>
      </c>
      <c r="F303" s="32">
        <f t="shared" si="39"/>
        <v>6.3711927399999997</v>
      </c>
      <c r="G303" s="33">
        <f t="shared" si="40"/>
        <v>7.0529609999999998</v>
      </c>
      <c r="H303" s="32">
        <f t="shared" si="41"/>
        <v>25.925193199999999</v>
      </c>
      <c r="I303" s="33">
        <f t="shared" si="42"/>
        <v>30.65357015</v>
      </c>
      <c r="J303" s="32">
        <f t="shared" si="43"/>
        <v>25.925193199999999</v>
      </c>
      <c r="K303" s="33">
        <f t="shared" si="44"/>
        <v>58.914697269999998</v>
      </c>
    </row>
    <row r="304" spans="1:11" x14ac:dyDescent="0.3">
      <c r="A304" s="78" t="str">
        <f>BTC[[#This Row],[Symbol]]</f>
        <v>ETN</v>
      </c>
      <c r="B304" s="22" t="str">
        <f t="shared" si="36"/>
        <v>Electroneum</v>
      </c>
      <c r="C304" s="77">
        <f t="shared" si="37"/>
        <v>1.4155920012784161E-7</v>
      </c>
      <c r="D304" s="73">
        <f t="shared" si="38"/>
        <v>5.3131058318700002E-3</v>
      </c>
      <c r="E304" s="74">
        <f>D304*conf!B$7</f>
        <v>0.38860056054297182</v>
      </c>
      <c r="F304" s="32">
        <f t="shared" si="39"/>
        <v>-1.5998368700000001</v>
      </c>
      <c r="G304" s="33">
        <f t="shared" si="40"/>
        <v>-0.96915759000000001</v>
      </c>
      <c r="H304" s="32">
        <f t="shared" si="41"/>
        <v>-5.5902091199999999</v>
      </c>
      <c r="I304" s="33">
        <f t="shared" si="42"/>
        <v>-2.0452069800000001</v>
      </c>
      <c r="J304" s="32">
        <f t="shared" si="43"/>
        <v>-5.5902091199999999</v>
      </c>
      <c r="K304" s="33">
        <f t="shared" si="44"/>
        <v>1.51227818</v>
      </c>
    </row>
    <row r="305" spans="1:11" x14ac:dyDescent="0.3">
      <c r="A305" s="78" t="str">
        <f>BTC[[#This Row],[Symbol]]</f>
        <v>UQC</v>
      </c>
      <c r="B305" s="22" t="str">
        <f t="shared" si="36"/>
        <v>Uquid Coin</v>
      </c>
      <c r="C305" s="77">
        <f t="shared" si="37"/>
        <v>1.4426499510513261E-4</v>
      </c>
      <c r="D305" s="73">
        <f t="shared" si="38"/>
        <v>5.4146617537790398</v>
      </c>
      <c r="E305" s="74">
        <f>D305*conf!B$7</f>
        <v>396.02836067139896</v>
      </c>
      <c r="F305" s="32">
        <f t="shared" si="39"/>
        <v>-0.61883319000000003</v>
      </c>
      <c r="G305" s="33">
        <f t="shared" si="40"/>
        <v>1.8133670000000001E-2</v>
      </c>
      <c r="H305" s="32">
        <f t="shared" si="41"/>
        <v>2.2046575100000001</v>
      </c>
      <c r="I305" s="33">
        <f t="shared" si="42"/>
        <v>6.04234983</v>
      </c>
      <c r="J305" s="32">
        <f t="shared" si="43"/>
        <v>2.2046575100000001</v>
      </c>
      <c r="K305" s="33">
        <f t="shared" si="44"/>
        <v>25.018898610000001</v>
      </c>
    </row>
    <row r="306" spans="1:11" x14ac:dyDescent="0.3">
      <c r="A306" s="78" t="str">
        <f>BTC[[#This Row],[Symbol]]</f>
        <v>TROY</v>
      </c>
      <c r="B306" s="22" t="str">
        <f t="shared" si="36"/>
        <v>TROY</v>
      </c>
      <c r="C306" s="77">
        <f t="shared" si="37"/>
        <v>1.5054723173172378E-7</v>
      </c>
      <c r="D306" s="73">
        <f t="shared" si="38"/>
        <v>5.6504513600199998E-3</v>
      </c>
      <c r="E306" s="74">
        <f>D306*conf!B$7</f>
        <v>0.41327401247186279</v>
      </c>
      <c r="F306" s="32">
        <f t="shared" si="39"/>
        <v>4.5914441899999998</v>
      </c>
      <c r="G306" s="33">
        <f t="shared" si="40"/>
        <v>5.2618054499999998</v>
      </c>
      <c r="H306" s="32">
        <f t="shared" si="41"/>
        <v>-10.15136189</v>
      </c>
      <c r="I306" s="33">
        <f t="shared" si="42"/>
        <v>-6.7776268999999996</v>
      </c>
      <c r="J306" s="32">
        <f t="shared" si="43"/>
        <v>-10.15136189</v>
      </c>
      <c r="K306" s="33">
        <f t="shared" si="44"/>
        <v>55.238522240000002</v>
      </c>
    </row>
    <row r="307" spans="1:11" x14ac:dyDescent="0.3">
      <c r="A307" s="78" t="str">
        <f>BTC[[#This Row],[Symbol]]</f>
        <v>BIFI</v>
      </c>
      <c r="B307" s="22" t="str">
        <f t="shared" si="36"/>
        <v>Beefy.Finance</v>
      </c>
      <c r="C307" s="77">
        <f t="shared" si="37"/>
        <v>1.960969779528848E-2</v>
      </c>
      <c r="D307" s="73">
        <f t="shared" si="38"/>
        <v>736.00585213298268</v>
      </c>
      <c r="E307" s="74">
        <f>D307*conf!B$7</f>
        <v>53831.468025006354</v>
      </c>
      <c r="F307" s="32">
        <f t="shared" si="39"/>
        <v>9.7341703200000005</v>
      </c>
      <c r="G307" s="33">
        <f t="shared" si="40"/>
        <v>10.43749302</v>
      </c>
      <c r="H307" s="32">
        <f t="shared" si="41"/>
        <v>15.77357321</v>
      </c>
      <c r="I307" s="33">
        <f t="shared" si="42"/>
        <v>20.120766029999999</v>
      </c>
      <c r="J307" s="32">
        <f t="shared" si="43"/>
        <v>15.77357321</v>
      </c>
      <c r="K307" s="33">
        <f t="shared" si="44"/>
        <v>33.401015039999997</v>
      </c>
    </row>
    <row r="308" spans="1:11" x14ac:dyDescent="0.3">
      <c r="A308" s="78" t="str">
        <f>BTC[[#This Row],[Symbol]]</f>
        <v>GALA</v>
      </c>
      <c r="B308" s="22" t="str">
        <f t="shared" si="36"/>
        <v>Gala</v>
      </c>
      <c r="C308" s="77">
        <f t="shared" si="37"/>
        <v>2.0216766106568966E-7</v>
      </c>
      <c r="D308" s="73">
        <f t="shared" si="38"/>
        <v>7.5879079427800004E-3</v>
      </c>
      <c r="E308" s="74">
        <f>D308*conf!B$7</f>
        <v>0.55497958693492921</v>
      </c>
      <c r="F308" s="32">
        <f t="shared" si="39"/>
        <v>1.1664421199999999</v>
      </c>
      <c r="G308" s="33">
        <f t="shared" si="40"/>
        <v>1.8148514</v>
      </c>
      <c r="H308" s="32">
        <f t="shared" si="41"/>
        <v>58.892832609999999</v>
      </c>
      <c r="I308" s="33">
        <f t="shared" si="42"/>
        <v>64.859114570000003</v>
      </c>
      <c r="J308" s="32">
        <f t="shared" si="43"/>
        <v>58.892832609999999</v>
      </c>
      <c r="K308" s="33">
        <f t="shared" si="44"/>
        <v>403.11847915999999</v>
      </c>
    </row>
    <row r="309" spans="1:11" x14ac:dyDescent="0.3">
      <c r="A309" s="78" t="str">
        <f>BTC[[#This Row],[Symbol]]</f>
        <v>WICC</v>
      </c>
      <c r="B309" s="22" t="str">
        <f t="shared" si="36"/>
        <v>WaykiChain</v>
      </c>
      <c r="C309" s="77">
        <f t="shared" si="37"/>
        <v>6.652513019645003E-6</v>
      </c>
      <c r="D309" s="73">
        <f t="shared" si="38"/>
        <v>0.24968709691314001</v>
      </c>
      <c r="E309" s="74">
        <f>D309*conf!B$7</f>
        <v>18.262114268227059</v>
      </c>
      <c r="F309" s="32">
        <f t="shared" si="39"/>
        <v>0.27364789</v>
      </c>
      <c r="G309" s="33">
        <f t="shared" si="40"/>
        <v>0.91633496000000003</v>
      </c>
      <c r="H309" s="32">
        <f t="shared" si="41"/>
        <v>-3.9644837599999998</v>
      </c>
      <c r="I309" s="33">
        <f t="shared" si="42"/>
        <v>-0.35843710000000001</v>
      </c>
      <c r="J309" s="32">
        <f t="shared" si="43"/>
        <v>-3.9644837599999998</v>
      </c>
      <c r="K309" s="33">
        <f t="shared" si="44"/>
        <v>-36.241676499999997</v>
      </c>
    </row>
    <row r="310" spans="1:11" x14ac:dyDescent="0.3">
      <c r="A310" s="78" t="str">
        <f>BTC[[#This Row],[Symbol]]</f>
        <v>VAI</v>
      </c>
      <c r="B310" s="22" t="str">
        <f t="shared" si="36"/>
        <v>Vai</v>
      </c>
      <c r="C310" s="77">
        <f t="shared" si="37"/>
        <v>2.6653939501163024E-5</v>
      </c>
      <c r="D310" s="73">
        <f t="shared" si="38"/>
        <v>1.0003956032391199</v>
      </c>
      <c r="E310" s="74">
        <f>D310*conf!B$7</f>
        <v>73.168934420909224</v>
      </c>
      <c r="F310" s="32">
        <f t="shared" si="39"/>
        <v>-0.52115493000000002</v>
      </c>
      <c r="G310" s="33">
        <f t="shared" si="40"/>
        <v>0.11643799000000001</v>
      </c>
      <c r="H310" s="32">
        <f t="shared" si="41"/>
        <v>-3.5898313399999999</v>
      </c>
      <c r="I310" s="33">
        <f t="shared" si="42"/>
        <v>3.0283170000000002E-2</v>
      </c>
      <c r="J310" s="32">
        <f t="shared" si="43"/>
        <v>-3.5898313399999999</v>
      </c>
      <c r="K310" s="33">
        <f t="shared" si="44"/>
        <v>-2.59683E-2</v>
      </c>
    </row>
    <row r="311" spans="1:11" x14ac:dyDescent="0.3">
      <c r="A311" s="78" t="str">
        <f>BTC[[#This Row],[Symbol]]</f>
        <v>SUN</v>
      </c>
      <c r="B311" s="22" t="str">
        <f t="shared" si="36"/>
        <v>SUN</v>
      </c>
      <c r="C311" s="77">
        <f t="shared" si="37"/>
        <v>2.9592412855255649E-4</v>
      </c>
      <c r="D311" s="73">
        <f t="shared" si="38"/>
        <v>11.10684584105956</v>
      </c>
      <c r="E311" s="74">
        <f>D311*conf!B$7</f>
        <v>812.35470481509617</v>
      </c>
      <c r="F311" s="32">
        <f t="shared" si="39"/>
        <v>2.5453319699999999</v>
      </c>
      <c r="G311" s="33">
        <f t="shared" si="40"/>
        <v>3.2025790199999999</v>
      </c>
      <c r="H311" s="32">
        <f t="shared" si="41"/>
        <v>6.8527981599999999</v>
      </c>
      <c r="I311" s="33">
        <f t="shared" si="42"/>
        <v>10.865023949999999</v>
      </c>
      <c r="J311" s="32">
        <f t="shared" si="43"/>
        <v>6.8527981599999999</v>
      </c>
      <c r="K311" s="33">
        <f t="shared" si="44"/>
        <v>17.550084770000002</v>
      </c>
    </row>
    <row r="312" spans="1:11" x14ac:dyDescent="0.3">
      <c r="A312" s="78" t="str">
        <f>BTC[[#This Row],[Symbol]]</f>
        <v>BTRS</v>
      </c>
      <c r="B312" s="22" t="str">
        <f t="shared" si="36"/>
        <v>Bitball Treasure</v>
      </c>
      <c r="C312" s="77">
        <f t="shared" si="37"/>
        <v>3.0541004900196049E-3</v>
      </c>
      <c r="D312" s="73">
        <f t="shared" si="38"/>
        <v>114.62878505943704</v>
      </c>
      <c r="E312" s="74">
        <f>D312*conf!B$7</f>
        <v>8383.949339247225</v>
      </c>
      <c r="F312" s="32">
        <f t="shared" si="39"/>
        <v>0.16274949</v>
      </c>
      <c r="G312" s="33">
        <f t="shared" si="40"/>
        <v>0.80472577999999995</v>
      </c>
      <c r="H312" s="32">
        <f t="shared" si="41"/>
        <v>-2.6421514300000002</v>
      </c>
      <c r="I312" s="33">
        <f t="shared" si="42"/>
        <v>1.01354761</v>
      </c>
      <c r="J312" s="32">
        <f t="shared" si="43"/>
        <v>-2.6421514300000002</v>
      </c>
      <c r="K312" s="33">
        <f t="shared" si="44"/>
        <v>-59.471424450000001</v>
      </c>
    </row>
    <row r="313" spans="1:11" x14ac:dyDescent="0.3">
      <c r="A313" s="78" t="str">
        <f>BTC[[#This Row],[Symbol]]</f>
        <v>DATA</v>
      </c>
      <c r="B313" s="22" t="str">
        <f t="shared" si="36"/>
        <v>Streamr</v>
      </c>
      <c r="C313" s="77">
        <f t="shared" si="37"/>
        <v>1.8992274311467157E-6</v>
      </c>
      <c r="D313" s="73">
        <f t="shared" si="38"/>
        <v>7.1283225190309996E-2</v>
      </c>
      <c r="E313" s="74">
        <f>D313*conf!B$7</f>
        <v>5.2136550904192731</v>
      </c>
      <c r="F313" s="32">
        <f t="shared" si="39"/>
        <v>-0.77017276000000001</v>
      </c>
      <c r="G313" s="33">
        <f t="shared" si="40"/>
        <v>-0.13417588</v>
      </c>
      <c r="H313" s="32">
        <f t="shared" si="41"/>
        <v>-0.57538352000000004</v>
      </c>
      <c r="I313" s="33">
        <f t="shared" si="42"/>
        <v>3.15792078</v>
      </c>
      <c r="J313" s="32">
        <f t="shared" si="43"/>
        <v>-0.57538352000000004</v>
      </c>
      <c r="K313" s="33">
        <f t="shared" si="44"/>
        <v>25.10092976</v>
      </c>
    </row>
    <row r="314" spans="1:11" x14ac:dyDescent="0.3">
      <c r="A314" s="78" t="str">
        <f>BTC[[#This Row],[Symbol]]</f>
        <v>POWR</v>
      </c>
      <c r="B314" s="22" t="str">
        <f t="shared" si="36"/>
        <v>Power Ledger</v>
      </c>
      <c r="C314" s="77">
        <f t="shared" si="37"/>
        <v>3.1872122851490504E-6</v>
      </c>
      <c r="D314" s="73">
        <f t="shared" si="38"/>
        <v>0.11962483656547999</v>
      </c>
      <c r="E314" s="74">
        <f>D314*conf!B$7</f>
        <v>8.7493605463992061</v>
      </c>
      <c r="F314" s="32">
        <f t="shared" si="39"/>
        <v>1.0766371699999999</v>
      </c>
      <c r="G314" s="33">
        <f t="shared" si="40"/>
        <v>1.72447086</v>
      </c>
      <c r="H314" s="32">
        <f t="shared" si="41"/>
        <v>-5.2475869599999996</v>
      </c>
      <c r="I314" s="33">
        <f t="shared" si="42"/>
        <v>-1.6897196699999999</v>
      </c>
      <c r="J314" s="32">
        <f t="shared" si="43"/>
        <v>-5.2475869599999996</v>
      </c>
      <c r="K314" s="33">
        <f t="shared" si="44"/>
        <v>11.94860325</v>
      </c>
    </row>
    <row r="315" spans="1:11" x14ac:dyDescent="0.3">
      <c r="A315" s="78" t="str">
        <f>BTC[[#This Row],[Symbol]]</f>
        <v>FLM</v>
      </c>
      <c r="B315" s="22" t="str">
        <f t="shared" si="36"/>
        <v>Flamingo</v>
      </c>
      <c r="C315" s="77">
        <f t="shared" si="37"/>
        <v>8.8802751563852556E-6</v>
      </c>
      <c r="D315" s="73">
        <f t="shared" si="38"/>
        <v>0.33330113252540999</v>
      </c>
      <c r="E315" s="74">
        <f>D315*conf!B$7</f>
        <v>24.377644832908487</v>
      </c>
      <c r="F315" s="32">
        <f t="shared" si="39"/>
        <v>3.7468788700000002</v>
      </c>
      <c r="G315" s="33">
        <f t="shared" si="40"/>
        <v>4.4118270300000004</v>
      </c>
      <c r="H315" s="32">
        <f t="shared" si="41"/>
        <v>6.9614976999999998</v>
      </c>
      <c r="I315" s="33">
        <f t="shared" si="42"/>
        <v>10.97780506</v>
      </c>
      <c r="J315" s="32">
        <f t="shared" si="43"/>
        <v>6.9614976999999998</v>
      </c>
      <c r="K315" s="33">
        <f t="shared" si="44"/>
        <v>51.158390820000001</v>
      </c>
    </row>
    <row r="316" spans="1:11" x14ac:dyDescent="0.3">
      <c r="A316" s="78" t="str">
        <f>BTC[[#This Row],[Symbol]]</f>
        <v>DIGG</v>
      </c>
      <c r="B316" s="22" t="str">
        <f t="shared" si="36"/>
        <v>DIGG</v>
      </c>
      <c r="C316" s="77">
        <f t="shared" si="37"/>
        <v>0.99575819357072159</v>
      </c>
      <c r="D316" s="73">
        <f t="shared" si="38"/>
        <v>37373.541674543536</v>
      </c>
      <c r="E316" s="74">
        <f>D316*conf!B$7</f>
        <v>2733500.8380761142</v>
      </c>
      <c r="F316" s="32">
        <f t="shared" si="39"/>
        <v>-0.67449937999999998</v>
      </c>
      <c r="G316" s="33">
        <f t="shared" si="40"/>
        <v>-3.7889300000000001E-2</v>
      </c>
      <c r="H316" s="32">
        <f t="shared" si="41"/>
        <v>21.591907899999999</v>
      </c>
      <c r="I316" s="33">
        <f t="shared" si="42"/>
        <v>26.157573920000001</v>
      </c>
      <c r="J316" s="32">
        <f t="shared" si="43"/>
        <v>21.591907899999999</v>
      </c>
      <c r="K316" s="33">
        <f t="shared" si="44"/>
        <v>-4.5921140200000004</v>
      </c>
    </row>
    <row r="317" spans="1:11" x14ac:dyDescent="0.3">
      <c r="A317" s="78" t="str">
        <f>BTC[[#This Row],[Symbol]]</f>
        <v>CORE</v>
      </c>
      <c r="B317" s="22" t="str">
        <f t="shared" si="36"/>
        <v>cVault.finance</v>
      </c>
      <c r="C317" s="77">
        <f t="shared" si="37"/>
        <v>0.1313768346600683</v>
      </c>
      <c r="D317" s="73">
        <f t="shared" si="38"/>
        <v>4930.9336713873145</v>
      </c>
      <c r="E317" s="74">
        <f>D317*conf!B$7</f>
        <v>360648.48872526817</v>
      </c>
      <c r="F317" s="32">
        <f t="shared" si="39"/>
        <v>0.13641068000000001</v>
      </c>
      <c r="G317" s="33">
        <f t="shared" si="40"/>
        <v>0.77821815000000005</v>
      </c>
      <c r="H317" s="32">
        <f t="shared" si="41"/>
        <v>3.3122787499999999</v>
      </c>
      <c r="I317" s="33">
        <f t="shared" si="42"/>
        <v>7.1915612500000003</v>
      </c>
      <c r="J317" s="32">
        <f t="shared" si="43"/>
        <v>3.3122787499999999</v>
      </c>
      <c r="K317" s="33">
        <f t="shared" si="44"/>
        <v>21.391224319999999</v>
      </c>
    </row>
    <row r="318" spans="1:11" x14ac:dyDescent="0.3">
      <c r="A318" s="78" t="str">
        <f>BTC[[#This Row],[Symbol]]</f>
        <v>REQ</v>
      </c>
      <c r="B318" s="22" t="str">
        <f t="shared" si="36"/>
        <v>Request</v>
      </c>
      <c r="C318" s="77">
        <f t="shared" si="37"/>
        <v>1.3014422768465103E-6</v>
      </c>
      <c r="D318" s="73">
        <f t="shared" si="38"/>
        <v>4.884670543992E-2</v>
      </c>
      <c r="E318" s="74">
        <f>D318*conf!B$7</f>
        <v>3.5726480358757486</v>
      </c>
      <c r="F318" s="32">
        <f t="shared" si="39"/>
        <v>3.3866016999999999</v>
      </c>
      <c r="G318" s="33">
        <f t="shared" si="40"/>
        <v>4.0492407200000002</v>
      </c>
      <c r="H318" s="32">
        <f t="shared" si="41"/>
        <v>6.3476891999999996</v>
      </c>
      <c r="I318" s="33">
        <f t="shared" si="42"/>
        <v>10.34094861</v>
      </c>
      <c r="J318" s="32">
        <f t="shared" si="43"/>
        <v>6.3476891999999996</v>
      </c>
      <c r="K318" s="33">
        <f t="shared" si="44"/>
        <v>42.178965589999997</v>
      </c>
    </row>
    <row r="319" spans="1:11" x14ac:dyDescent="0.3">
      <c r="A319" s="78" t="str">
        <f>BTC[[#This Row],[Symbol]]</f>
        <v>WEST</v>
      </c>
      <c r="B319" s="22" t="str">
        <f t="shared" si="36"/>
        <v>Waves Enterprise</v>
      </c>
      <c r="C319" s="77">
        <f t="shared" si="37"/>
        <v>6.3992494078464915E-6</v>
      </c>
      <c r="D319" s="73">
        <f t="shared" si="38"/>
        <v>0.24018141751093999</v>
      </c>
      <c r="E319" s="74">
        <f>D319*conf!B$7</f>
        <v>17.566868876750153</v>
      </c>
      <c r="F319" s="32">
        <f t="shared" si="39"/>
        <v>1.1748441199999999</v>
      </c>
      <c r="G319" s="33">
        <f t="shared" si="40"/>
        <v>1.82330726</v>
      </c>
      <c r="H319" s="32">
        <f t="shared" si="41"/>
        <v>-3.4411784000000001</v>
      </c>
      <c r="I319" s="33">
        <f t="shared" si="42"/>
        <v>0.18451790000000001</v>
      </c>
      <c r="J319" s="32">
        <f t="shared" si="43"/>
        <v>-3.4411784000000001</v>
      </c>
      <c r="K319" s="33">
        <f t="shared" si="44"/>
        <v>-0.86431104999999997</v>
      </c>
    </row>
    <row r="320" spans="1:11" x14ac:dyDescent="0.3">
      <c r="A320" s="78" t="str">
        <f>BTC[[#This Row],[Symbol]]</f>
        <v>CENNZ</v>
      </c>
      <c r="B320" s="22" t="str">
        <f t="shared" si="36"/>
        <v>Centrality</v>
      </c>
      <c r="C320" s="77">
        <f t="shared" si="37"/>
        <v>1.081350427153969E-6</v>
      </c>
      <c r="D320" s="73">
        <f t="shared" si="38"/>
        <v>4.058605343643E-2</v>
      </c>
      <c r="E320" s="74">
        <f>D320*conf!B$7</f>
        <v>2.9684639483404904</v>
      </c>
      <c r="F320" s="32">
        <f t="shared" si="39"/>
        <v>-0.78983941999999996</v>
      </c>
      <c r="G320" s="33">
        <f t="shared" si="40"/>
        <v>-0.15396858999999999</v>
      </c>
      <c r="H320" s="32">
        <f t="shared" si="41"/>
        <v>-1.45568864</v>
      </c>
      <c r="I320" s="33">
        <f t="shared" si="42"/>
        <v>2.244561</v>
      </c>
      <c r="J320" s="32">
        <f t="shared" si="43"/>
        <v>-1.45568864</v>
      </c>
      <c r="K320" s="33">
        <f t="shared" si="44"/>
        <v>13.98459407</v>
      </c>
    </row>
    <row r="321" spans="1:11" x14ac:dyDescent="0.3">
      <c r="A321" s="78" t="str">
        <f>BTC[[#This Row],[Symbol]]</f>
        <v>OGN</v>
      </c>
      <c r="B321" s="22" t="str">
        <f t="shared" si="36"/>
        <v>Origin Protocol</v>
      </c>
      <c r="C321" s="77">
        <f t="shared" si="37"/>
        <v>6.0801021213583635E-6</v>
      </c>
      <c r="D321" s="73">
        <f t="shared" si="38"/>
        <v>0.22820294272771</v>
      </c>
      <c r="E321" s="74">
        <f>D321*conf!B$7</f>
        <v>16.690763231104711</v>
      </c>
      <c r="F321" s="32">
        <f t="shared" si="39"/>
        <v>-0.20776418999999999</v>
      </c>
      <c r="G321" s="33">
        <f t="shared" si="40"/>
        <v>0.43183735000000001</v>
      </c>
      <c r="H321" s="32">
        <f t="shared" si="41"/>
        <v>-3.8240937800000001</v>
      </c>
      <c r="I321" s="33">
        <f t="shared" si="42"/>
        <v>-0.21277561</v>
      </c>
      <c r="J321" s="32">
        <f t="shared" si="43"/>
        <v>-3.8240937800000001</v>
      </c>
      <c r="K321" s="33">
        <f t="shared" si="44"/>
        <v>21.800078930000002</v>
      </c>
    </row>
    <row r="322" spans="1:11" x14ac:dyDescent="0.3">
      <c r="A322" s="78" t="str">
        <f>BTC[[#This Row],[Symbol]]</f>
        <v>QQQ</v>
      </c>
      <c r="B322" s="22" t="str">
        <f t="shared" ref="B322:B385" si="45">VLOOKUP(A322,BTCTABLE,2,FALSE)</f>
        <v>Poseidon Network</v>
      </c>
      <c r="C322" s="77">
        <f t="shared" ref="C322:C385" si="46">VLOOKUP(A322,BTCTABLE,3,FALSE)</f>
        <v>5.8143044123868314E-7</v>
      </c>
      <c r="D322" s="73">
        <f t="shared" ref="D322:D385" si="47">VLOOKUP(A322,USDTABLE,3,FALSE)</f>
        <v>2.182268242108E-2</v>
      </c>
      <c r="E322" s="74">
        <f>D322*conf!B$7</f>
        <v>1.5961109922777912</v>
      </c>
      <c r="F322" s="32">
        <f t="shared" ref="F322:F385" si="48">VLOOKUP(A322,BTCTABLE,5,FALSE)</f>
        <v>-0.63178623</v>
      </c>
      <c r="G322" s="33">
        <f t="shared" ref="G322:G385" si="49">VLOOKUP(A322,USDTABLE,5,FALSE)</f>
        <v>5.0976099999999998E-3</v>
      </c>
      <c r="H322" s="32">
        <f t="shared" ref="H322:H385" si="50">VLOOKUP(A322,BTCTABLE,6,FALSE)</f>
        <v>-29.33961223</v>
      </c>
      <c r="I322" s="33">
        <f t="shared" ref="I322:I385" si="51">VLOOKUP(A322,USDTABLE,6,FALSE)</f>
        <v>-26.68637867</v>
      </c>
      <c r="J322" s="32">
        <f t="shared" ref="J322:J385" si="52">VLOOKUP(A322,BTCTABLE,6,FALSE)</f>
        <v>-29.33961223</v>
      </c>
      <c r="K322" s="33">
        <f t="shared" ref="K322:K385" si="53">VLOOKUP(A322,USDTABLE,7,FALSE)</f>
        <v>-8.0700041999999996</v>
      </c>
    </row>
    <row r="323" spans="1:11" x14ac:dyDescent="0.3">
      <c r="A323" s="78" t="str">
        <f>BTC[[#This Row],[Symbol]]</f>
        <v>HXRO</v>
      </c>
      <c r="B323" s="22" t="str">
        <f t="shared" si="45"/>
        <v>Hxro</v>
      </c>
      <c r="C323" s="77">
        <f t="shared" si="46"/>
        <v>6.5697558498459848E-6</v>
      </c>
      <c r="D323" s="73">
        <f t="shared" si="47"/>
        <v>0.24658099288676</v>
      </c>
      <c r="E323" s="74">
        <f>D323*conf!B$7</f>
        <v>18.034933819737628</v>
      </c>
      <c r="F323" s="32">
        <f t="shared" si="48"/>
        <v>1.6200928400000001</v>
      </c>
      <c r="G323" s="33">
        <f t="shared" si="49"/>
        <v>2.2714097199999999</v>
      </c>
      <c r="H323" s="32">
        <f t="shared" si="50"/>
        <v>-3.9179032600000001</v>
      </c>
      <c r="I323" s="33">
        <f t="shared" si="51"/>
        <v>-0.31010755000000001</v>
      </c>
      <c r="J323" s="32">
        <f t="shared" si="52"/>
        <v>-3.9179032600000001</v>
      </c>
      <c r="K323" s="33">
        <f t="shared" si="53"/>
        <v>24.018523269999999</v>
      </c>
    </row>
    <row r="324" spans="1:11" x14ac:dyDescent="0.3">
      <c r="A324" s="78" t="str">
        <f>BTC[[#This Row],[Symbol]]</f>
        <v>CREAM</v>
      </c>
      <c r="B324" s="22" t="str">
        <f t="shared" si="45"/>
        <v>Cream Finance</v>
      </c>
      <c r="C324" s="77">
        <f t="shared" si="46"/>
        <v>8.5232987776727078E-3</v>
      </c>
      <c r="D324" s="73">
        <f t="shared" si="47"/>
        <v>319.90282794425519</v>
      </c>
      <c r="E324" s="74">
        <f>D324*conf!B$7</f>
        <v>23397.692835842827</v>
      </c>
      <c r="F324" s="32">
        <f t="shared" si="48"/>
        <v>-0.29485811000000001</v>
      </c>
      <c r="G324" s="33">
        <f t="shared" si="49"/>
        <v>0.34418522000000001</v>
      </c>
      <c r="H324" s="32">
        <f t="shared" si="50"/>
        <v>11.67661026</v>
      </c>
      <c r="I324" s="33">
        <f t="shared" si="51"/>
        <v>15.86996583</v>
      </c>
      <c r="J324" s="32">
        <f t="shared" si="52"/>
        <v>11.67661026</v>
      </c>
      <c r="K324" s="33">
        <f t="shared" si="53"/>
        <v>106.87421641</v>
      </c>
    </row>
    <row r="325" spans="1:11" x14ac:dyDescent="0.3">
      <c r="A325" s="78" t="str">
        <f>BTC[[#This Row],[Symbol]]</f>
        <v>VTHO</v>
      </c>
      <c r="B325" s="22" t="str">
        <f t="shared" si="45"/>
        <v>VeThor Token</v>
      </c>
      <c r="C325" s="77">
        <f t="shared" si="46"/>
        <v>3.9536627511886715E-8</v>
      </c>
      <c r="D325" s="73">
        <f t="shared" si="47"/>
        <v>1.48391829013E-3</v>
      </c>
      <c r="E325" s="74">
        <f>D325*conf!B$7</f>
        <v>0.10853378374010821</v>
      </c>
      <c r="F325" s="32">
        <f t="shared" si="48"/>
        <v>-0.84406455999999996</v>
      </c>
      <c r="G325" s="33">
        <f t="shared" si="49"/>
        <v>-0.20854128</v>
      </c>
      <c r="H325" s="32">
        <f t="shared" si="50"/>
        <v>-3.4704176000000002</v>
      </c>
      <c r="I325" s="33">
        <f t="shared" si="51"/>
        <v>0.15418079000000001</v>
      </c>
      <c r="J325" s="32">
        <f t="shared" si="52"/>
        <v>-3.4704176000000002</v>
      </c>
      <c r="K325" s="33">
        <f t="shared" si="53"/>
        <v>15.76190764</v>
      </c>
    </row>
    <row r="326" spans="1:11" x14ac:dyDescent="0.3">
      <c r="A326" s="78" t="str">
        <f>BTC[[#This Row],[Symbol]]</f>
        <v>aEth</v>
      </c>
      <c r="B326" s="22" t="str">
        <f t="shared" si="45"/>
        <v>ankrETH</v>
      </c>
      <c r="C326" s="77">
        <f t="shared" si="46"/>
        <v>4.2767880340018744E-2</v>
      </c>
      <c r="D326" s="73">
        <f t="shared" si="47"/>
        <v>1605.1960893114756</v>
      </c>
      <c r="E326" s="74">
        <f>D326*conf!B$7</f>
        <v>117404.04197224132</v>
      </c>
      <c r="F326" s="32">
        <f t="shared" si="48"/>
        <v>8.450821E-2</v>
      </c>
      <c r="G326" s="33">
        <f t="shared" si="49"/>
        <v>0.72598302000000003</v>
      </c>
      <c r="H326" s="32">
        <f t="shared" si="50"/>
        <v>2.08893496</v>
      </c>
      <c r="I326" s="33">
        <f t="shared" si="51"/>
        <v>5.92228201</v>
      </c>
      <c r="J326" s="32">
        <f t="shared" si="52"/>
        <v>2.08893496</v>
      </c>
      <c r="K326" s="33">
        <f t="shared" si="53"/>
        <v>32.379207739999998</v>
      </c>
    </row>
    <row r="327" spans="1:11" x14ac:dyDescent="0.3">
      <c r="A327" s="78" t="str">
        <f>BTC[[#This Row],[Symbol]]</f>
        <v>BPS</v>
      </c>
      <c r="B327" s="22" t="str">
        <f t="shared" si="45"/>
        <v>BitcoinPoS</v>
      </c>
      <c r="C327" s="77">
        <f t="shared" si="46"/>
        <v>3.0965649477046299E-4</v>
      </c>
      <c r="D327" s="73">
        <f t="shared" si="47"/>
        <v>11.622259286260171</v>
      </c>
      <c r="E327" s="74">
        <f>D327*conf!B$7</f>
        <v>850.05204419706888</v>
      </c>
      <c r="F327" s="32">
        <f t="shared" si="48"/>
        <v>7.418835E-2</v>
      </c>
      <c r="G327" s="33">
        <f t="shared" si="49"/>
        <v>0.71559702000000003</v>
      </c>
      <c r="H327" s="32">
        <f t="shared" si="50"/>
        <v>7.8886836200000001</v>
      </c>
      <c r="I327" s="33">
        <f t="shared" si="51"/>
        <v>11.93980597</v>
      </c>
      <c r="J327" s="32">
        <f t="shared" si="52"/>
        <v>7.8886836200000001</v>
      </c>
      <c r="K327" s="33">
        <f t="shared" si="53"/>
        <v>-21.432207500000001</v>
      </c>
    </row>
    <row r="328" spans="1:11" x14ac:dyDescent="0.3">
      <c r="A328" s="78" t="str">
        <f>BTC[[#This Row],[Symbol]]</f>
        <v>CRD</v>
      </c>
      <c r="B328" s="22" t="str">
        <f t="shared" si="45"/>
        <v>CryptalDash</v>
      </c>
      <c r="C328" s="77">
        <f t="shared" si="46"/>
        <v>1.2454784166450093E-6</v>
      </c>
      <c r="D328" s="73">
        <f t="shared" si="47"/>
        <v>4.6746227959529998E-2</v>
      </c>
      <c r="E328" s="74">
        <f>D328*conf!B$7</f>
        <v>3.419019112960024</v>
      </c>
      <c r="F328" s="32">
        <f t="shared" si="48"/>
        <v>2.7326953600000001</v>
      </c>
      <c r="G328" s="33">
        <f t="shared" si="49"/>
        <v>3.3911432800000001</v>
      </c>
      <c r="H328" s="32">
        <f t="shared" si="50"/>
        <v>4.8450409600000004</v>
      </c>
      <c r="I328" s="33">
        <f t="shared" si="51"/>
        <v>8.7818772900000006</v>
      </c>
      <c r="J328" s="32">
        <f t="shared" si="52"/>
        <v>4.8450409600000004</v>
      </c>
      <c r="K328" s="33">
        <f t="shared" si="53"/>
        <v>5.5657897700000003</v>
      </c>
    </row>
    <row r="329" spans="1:11" x14ac:dyDescent="0.3">
      <c r="A329" s="78" t="str">
        <f>BTC[[#This Row],[Symbol]]</f>
        <v>RING</v>
      </c>
      <c r="B329" s="22" t="str">
        <f t="shared" si="45"/>
        <v>Darwinia Network</v>
      </c>
      <c r="C329" s="77">
        <f t="shared" si="46"/>
        <v>2.7317295437733205E-6</v>
      </c>
      <c r="D329" s="73">
        <f t="shared" si="47"/>
        <v>0.10252931746581</v>
      </c>
      <c r="E329" s="74">
        <f>D329*conf!B$7</f>
        <v>7.4989942794493434</v>
      </c>
      <c r="F329" s="32">
        <f t="shared" si="48"/>
        <v>-0.10894374</v>
      </c>
      <c r="G329" s="33">
        <f t="shared" si="49"/>
        <v>0.53129117000000003</v>
      </c>
      <c r="H329" s="32">
        <f t="shared" si="50"/>
        <v>3.3474821000000001</v>
      </c>
      <c r="I329" s="33">
        <f t="shared" si="51"/>
        <v>7.2280864500000002</v>
      </c>
      <c r="J329" s="32">
        <f t="shared" si="52"/>
        <v>3.3474821000000001</v>
      </c>
      <c r="K329" s="33">
        <f t="shared" si="53"/>
        <v>17.77854134</v>
      </c>
    </row>
    <row r="330" spans="1:11" x14ac:dyDescent="0.3">
      <c r="A330" s="78" t="str">
        <f>BTC[[#This Row],[Symbol]]</f>
        <v>HNS</v>
      </c>
      <c r="B330" s="22" t="str">
        <f t="shared" si="45"/>
        <v xml:space="preserve">Handshake </v>
      </c>
      <c r="C330" s="77">
        <f t="shared" si="46"/>
        <v>3.4821807129190161E-6</v>
      </c>
      <c r="D330" s="73">
        <f t="shared" si="47"/>
        <v>0.13069581232958999</v>
      </c>
      <c r="E330" s="74">
        <f>D330*conf!B$7</f>
        <v>9.559091713786211</v>
      </c>
      <c r="F330" s="32">
        <f t="shared" si="48"/>
        <v>1.0137282299999999</v>
      </c>
      <c r="G330" s="33">
        <f t="shared" si="49"/>
        <v>1.66115872</v>
      </c>
      <c r="H330" s="32">
        <f t="shared" si="50"/>
        <v>-3.6163598700000001</v>
      </c>
      <c r="I330" s="33">
        <f t="shared" si="51"/>
        <v>2.75852E-3</v>
      </c>
      <c r="J330" s="32">
        <f t="shared" si="52"/>
        <v>-3.6163598700000001</v>
      </c>
      <c r="K330" s="33">
        <f t="shared" si="53"/>
        <v>9.6814270699999998</v>
      </c>
    </row>
    <row r="331" spans="1:11" x14ac:dyDescent="0.3">
      <c r="A331" s="78" t="str">
        <f>BTC[[#This Row],[Symbol]]</f>
        <v>RAMP</v>
      </c>
      <c r="B331" s="22" t="str">
        <f t="shared" si="45"/>
        <v>RAMP</v>
      </c>
      <c r="C331" s="77">
        <f t="shared" si="46"/>
        <v>6.9522564560491668E-6</v>
      </c>
      <c r="D331" s="73">
        <f t="shared" si="47"/>
        <v>0.26093729187457998</v>
      </c>
      <c r="E331" s="74">
        <f>D331*conf!B$7</f>
        <v>19.08495352770678</v>
      </c>
      <c r="F331" s="32">
        <f t="shared" si="48"/>
        <v>1.8537605699999999</v>
      </c>
      <c r="G331" s="33">
        <f t="shared" si="49"/>
        <v>2.50657511</v>
      </c>
      <c r="H331" s="32">
        <f t="shared" si="50"/>
        <v>-5.2441573300000002</v>
      </c>
      <c r="I331" s="33">
        <f t="shared" si="51"/>
        <v>-1.68616126</v>
      </c>
      <c r="J331" s="32">
        <f t="shared" si="52"/>
        <v>-5.2441573300000002</v>
      </c>
      <c r="K331" s="33">
        <f t="shared" si="53"/>
        <v>-14.602903639999999</v>
      </c>
    </row>
    <row r="332" spans="1:11" x14ac:dyDescent="0.3">
      <c r="A332" s="78" t="str">
        <f>BTC[[#This Row],[Symbol]]</f>
        <v>FIRO</v>
      </c>
      <c r="B332" s="22" t="str">
        <f t="shared" si="45"/>
        <v>Firo</v>
      </c>
      <c r="C332" s="77">
        <f t="shared" si="46"/>
        <v>1.0596456351864168E-4</v>
      </c>
      <c r="D332" s="73">
        <f t="shared" si="47"/>
        <v>3.9771412942006599</v>
      </c>
      <c r="E332" s="74">
        <f>D332*conf!B$7</f>
        <v>290.88811425783626</v>
      </c>
      <c r="F332" s="32">
        <f t="shared" si="48"/>
        <v>-1.3195369699999999</v>
      </c>
      <c r="G332" s="33">
        <f t="shared" si="49"/>
        <v>-0.68706115000000001</v>
      </c>
      <c r="H332" s="32">
        <f t="shared" si="50"/>
        <v>-6.8290252999999996</v>
      </c>
      <c r="I332" s="33">
        <f t="shared" si="51"/>
        <v>-3.3305395799999999</v>
      </c>
      <c r="J332" s="32">
        <f t="shared" si="52"/>
        <v>-6.8290252999999996</v>
      </c>
      <c r="K332" s="33">
        <f t="shared" si="53"/>
        <v>-10.713315379999999</v>
      </c>
    </row>
    <row r="333" spans="1:11" x14ac:dyDescent="0.3">
      <c r="A333" s="78" t="str">
        <f>BTC[[#This Row],[Symbol]]</f>
        <v>HMR</v>
      </c>
      <c r="B333" s="22" t="str">
        <f t="shared" si="45"/>
        <v>Homeros</v>
      </c>
      <c r="C333" s="77">
        <f t="shared" si="46"/>
        <v>2.738702820836455E-6</v>
      </c>
      <c r="D333" s="73">
        <f t="shared" si="47"/>
        <v>0.10279104371884</v>
      </c>
      <c r="E333" s="74">
        <f>D333*conf!B$7</f>
        <v>7.5181369375959575</v>
      </c>
      <c r="F333" s="32">
        <f t="shared" si="48"/>
        <v>-0.34571700999999999</v>
      </c>
      <c r="G333" s="33">
        <f t="shared" si="49"/>
        <v>0.29300035000000002</v>
      </c>
      <c r="H333" s="32">
        <f t="shared" si="50"/>
        <v>-8.0127600099999992</v>
      </c>
      <c r="I333" s="33">
        <f t="shared" si="51"/>
        <v>-4.5587224600000003</v>
      </c>
      <c r="J333" s="32">
        <f t="shared" si="52"/>
        <v>-8.0127600099999992</v>
      </c>
      <c r="K333" s="33">
        <f t="shared" si="53"/>
        <v>-16.913033899999999</v>
      </c>
    </row>
    <row r="334" spans="1:11" x14ac:dyDescent="0.3">
      <c r="A334" s="78" t="str">
        <f>BTC[[#This Row],[Symbol]]</f>
        <v>RPL</v>
      </c>
      <c r="B334" s="22" t="str">
        <f t="shared" si="45"/>
        <v>Rocket Pool</v>
      </c>
      <c r="C334" s="77">
        <f t="shared" si="46"/>
        <v>1.1747320266942414E-4</v>
      </c>
      <c r="D334" s="73">
        <f t="shared" si="47"/>
        <v>4.4090921510413903</v>
      </c>
      <c r="E334" s="74">
        <f>D334*conf!B$7</f>
        <v>322.48099992716726</v>
      </c>
      <c r="F334" s="32">
        <f t="shared" si="48"/>
        <v>0.16641808</v>
      </c>
      <c r="G334" s="33">
        <f t="shared" si="49"/>
        <v>0.80841788000000003</v>
      </c>
      <c r="H334" s="32">
        <f t="shared" si="50"/>
        <v>-6.7281818600000003</v>
      </c>
      <c r="I334" s="33">
        <f t="shared" si="51"/>
        <v>-3.2259095699999998</v>
      </c>
      <c r="J334" s="32">
        <f t="shared" si="52"/>
        <v>-6.7281818600000003</v>
      </c>
      <c r="K334" s="33">
        <f t="shared" si="53"/>
        <v>11.512269529999999</v>
      </c>
    </row>
    <row r="335" spans="1:11" x14ac:dyDescent="0.3">
      <c r="A335" s="78" t="str">
        <f>BTC[[#This Row],[Symbol]]</f>
        <v>EURS</v>
      </c>
      <c r="B335" s="22" t="str">
        <f t="shared" si="45"/>
        <v>STASIS EURO</v>
      </c>
      <c r="C335" s="77">
        <f t="shared" si="46"/>
        <v>3.2310926561377408E-5</v>
      </c>
      <c r="D335" s="73">
        <f t="shared" si="47"/>
        <v>1.2127178748632499</v>
      </c>
      <c r="E335" s="74">
        <f>D335*conf!B$7</f>
        <v>88.698185367498098</v>
      </c>
      <c r="F335" s="32">
        <f t="shared" si="48"/>
        <v>-2.6797851700000002</v>
      </c>
      <c r="G335" s="33">
        <f t="shared" si="49"/>
        <v>-2.05602763</v>
      </c>
      <c r="H335" s="32">
        <f t="shared" si="50"/>
        <v>-4.4747739500000003</v>
      </c>
      <c r="I335" s="33">
        <f t="shared" si="51"/>
        <v>-0.88788822999999995</v>
      </c>
      <c r="J335" s="32">
        <f t="shared" si="52"/>
        <v>-4.4747739500000003</v>
      </c>
      <c r="K335" s="33">
        <f t="shared" si="53"/>
        <v>-0.77153696000000005</v>
      </c>
    </row>
    <row r="336" spans="1:11" x14ac:dyDescent="0.3">
      <c r="A336" s="78" t="str">
        <f>BTC[[#This Row],[Symbol]]</f>
        <v>ZNN</v>
      </c>
      <c r="B336" s="22" t="str">
        <f t="shared" si="45"/>
        <v>Zenon</v>
      </c>
      <c r="C336" s="77">
        <f t="shared" si="46"/>
        <v>2.4024753321406659E-4</v>
      </c>
      <c r="D336" s="73">
        <f t="shared" si="47"/>
        <v>9.0171502004763493</v>
      </c>
      <c r="E336" s="74">
        <f>D336*conf!B$7</f>
        <v>659.51436566284019</v>
      </c>
      <c r="F336" s="32">
        <f t="shared" si="48"/>
        <v>-8.0891200300000001</v>
      </c>
      <c r="G336" s="33">
        <f t="shared" si="49"/>
        <v>-7.5000327100000002</v>
      </c>
      <c r="H336" s="32">
        <f t="shared" si="50"/>
        <v>9.9528778300000003</v>
      </c>
      <c r="I336" s="33">
        <f t="shared" si="51"/>
        <v>14.081508810000001</v>
      </c>
      <c r="J336" s="32">
        <f t="shared" si="52"/>
        <v>9.9528778300000003</v>
      </c>
      <c r="K336" s="33">
        <f t="shared" si="53"/>
        <v>56.202673099999998</v>
      </c>
    </row>
    <row r="337" spans="1:11" x14ac:dyDescent="0.3">
      <c r="A337" s="78" t="str">
        <f>BTC[[#This Row],[Symbol]]</f>
        <v>YOUC</v>
      </c>
      <c r="B337" s="22" t="str">
        <f t="shared" si="45"/>
        <v>yOUcash</v>
      </c>
      <c r="C337" s="77">
        <f t="shared" si="46"/>
        <v>7.8013071280244489E-7</v>
      </c>
      <c r="D337" s="73">
        <f t="shared" si="47"/>
        <v>2.9280449706330001E-2</v>
      </c>
      <c r="E337" s="74">
        <f>D337*conf!B$7</f>
        <v>2.1415720915209762</v>
      </c>
      <c r="F337" s="32">
        <f t="shared" si="48"/>
        <v>-1.71950526</v>
      </c>
      <c r="G337" s="33">
        <f t="shared" si="49"/>
        <v>-1.08959297</v>
      </c>
      <c r="H337" s="32">
        <f t="shared" si="50"/>
        <v>10.28329885</v>
      </c>
      <c r="I337" s="33">
        <f t="shared" si="51"/>
        <v>14.42433684</v>
      </c>
      <c r="J337" s="32">
        <f t="shared" si="52"/>
        <v>10.28329885</v>
      </c>
      <c r="K337" s="33">
        <f t="shared" si="53"/>
        <v>99.431553140000005</v>
      </c>
    </row>
    <row r="338" spans="1:11" x14ac:dyDescent="0.3">
      <c r="A338" s="78" t="str">
        <f>BTC[[#This Row],[Symbol]]</f>
        <v>STETH</v>
      </c>
      <c r="B338" s="22" t="str">
        <f t="shared" si="45"/>
        <v>stETH (Lido)</v>
      </c>
      <c r="C338" s="77">
        <f t="shared" si="46"/>
        <v>4.3426945592557643E-2</v>
      </c>
      <c r="D338" s="73">
        <f t="shared" si="47"/>
        <v>1629.9326195665558</v>
      </c>
      <c r="E338" s="74">
        <f>D338*conf!B$7</f>
        <v>119213.27179509788</v>
      </c>
      <c r="F338" s="32">
        <f t="shared" si="48"/>
        <v>0.73196950000000005</v>
      </c>
      <c r="G338" s="33">
        <f t="shared" si="49"/>
        <v>1.37759411</v>
      </c>
      <c r="H338" s="32">
        <f t="shared" si="50"/>
        <v>2.1814032299999999</v>
      </c>
      <c r="I338" s="33">
        <f t="shared" si="51"/>
        <v>6.0182223800000001</v>
      </c>
      <c r="J338" s="32">
        <f t="shared" si="52"/>
        <v>2.1814032299999999</v>
      </c>
      <c r="K338" s="33">
        <f t="shared" si="53"/>
        <v>23.51130538</v>
      </c>
    </row>
    <row r="339" spans="1:11" x14ac:dyDescent="0.3">
      <c r="A339" s="78" t="str">
        <f>BTC[[#This Row],[Symbol]]</f>
        <v>GT</v>
      </c>
      <c r="B339" s="22" t="str">
        <f t="shared" si="45"/>
        <v>GateToken</v>
      </c>
      <c r="C339" s="77">
        <f t="shared" si="46"/>
        <v>1.5979732893045715E-5</v>
      </c>
      <c r="D339" s="73">
        <f t="shared" si="47"/>
        <v>0.59976329301869002</v>
      </c>
      <c r="E339" s="74">
        <f>D339*conf!B$7</f>
        <v>43.866687251386992</v>
      </c>
      <c r="F339" s="32">
        <f t="shared" si="48"/>
        <v>-0.57107832999999997</v>
      </c>
      <c r="G339" s="33">
        <f t="shared" si="49"/>
        <v>6.6194610000000001E-2</v>
      </c>
      <c r="H339" s="32">
        <f t="shared" si="50"/>
        <v>-5.8703792799999999</v>
      </c>
      <c r="I339" s="33">
        <f t="shared" si="51"/>
        <v>-2.3358972699999998</v>
      </c>
      <c r="J339" s="32">
        <f t="shared" si="52"/>
        <v>-5.8703792799999999</v>
      </c>
      <c r="K339" s="33">
        <f t="shared" si="53"/>
        <v>15.100481759999999</v>
      </c>
    </row>
    <row r="340" spans="1:11" x14ac:dyDescent="0.3">
      <c r="A340" s="78" t="str">
        <f>BTC[[#This Row],[Symbol]]</f>
        <v>KAI</v>
      </c>
      <c r="B340" s="22" t="str">
        <f t="shared" si="45"/>
        <v>KardiaChain</v>
      </c>
      <c r="C340" s="77">
        <f t="shared" si="46"/>
        <v>5.6815926821503664E-7</v>
      </c>
      <c r="D340" s="73">
        <f t="shared" si="47"/>
        <v>2.132457882397E-2</v>
      </c>
      <c r="E340" s="74">
        <f>D340*conf!B$7</f>
        <v>1.5596796951851659</v>
      </c>
      <c r="F340" s="32">
        <f t="shared" si="48"/>
        <v>0.80667643</v>
      </c>
      <c r="G340" s="33">
        <f t="shared" si="49"/>
        <v>1.4527798599999999</v>
      </c>
      <c r="H340" s="32">
        <f t="shared" si="50"/>
        <v>-5.4578139800000001</v>
      </c>
      <c r="I340" s="33">
        <f t="shared" si="51"/>
        <v>-1.9078405199999999</v>
      </c>
      <c r="J340" s="32">
        <f t="shared" si="52"/>
        <v>-5.4578139800000001</v>
      </c>
      <c r="K340" s="33">
        <f t="shared" si="53"/>
        <v>-6.2030130000000003E-2</v>
      </c>
    </row>
    <row r="341" spans="1:11" x14ac:dyDescent="0.3">
      <c r="A341" s="78" t="str">
        <f>BTC[[#This Row],[Symbol]]</f>
        <v>XSN</v>
      </c>
      <c r="B341" s="22" t="str">
        <f t="shared" si="45"/>
        <v>Stakenet</v>
      </c>
      <c r="C341" s="77">
        <f t="shared" si="46"/>
        <v>1.0268119635286496E-5</v>
      </c>
      <c r="D341" s="73">
        <f t="shared" si="47"/>
        <v>0.38539075007001</v>
      </c>
      <c r="E341" s="74">
        <f>D341*conf!B$7</f>
        <v>28.187479460120532</v>
      </c>
      <c r="F341" s="32">
        <f t="shared" si="48"/>
        <v>-1.0172479299999999</v>
      </c>
      <c r="G341" s="33">
        <f t="shared" si="49"/>
        <v>-0.38283464</v>
      </c>
      <c r="H341" s="32">
        <f t="shared" si="50"/>
        <v>-5.6412708800000004</v>
      </c>
      <c r="I341" s="33">
        <f t="shared" si="51"/>
        <v>-2.0981860600000002</v>
      </c>
      <c r="J341" s="32">
        <f t="shared" si="52"/>
        <v>-5.6412708800000004</v>
      </c>
      <c r="K341" s="33">
        <f t="shared" si="53"/>
        <v>14.21864997</v>
      </c>
    </row>
    <row r="342" spans="1:11" x14ac:dyDescent="0.3">
      <c r="A342" s="78" t="str">
        <f>BTC[[#This Row],[Symbol]]</f>
        <v>MCO</v>
      </c>
      <c r="B342" s="22" t="str">
        <f t="shared" si="45"/>
        <v>MCO</v>
      </c>
      <c r="C342" s="77">
        <f t="shared" si="46"/>
        <v>7.1785322191315434E-5</v>
      </c>
      <c r="D342" s="73">
        <f t="shared" si="47"/>
        <v>2.69430043143011</v>
      </c>
      <c r="E342" s="74">
        <f>D342*conf!B$7</f>
        <v>197.06113355479826</v>
      </c>
      <c r="F342" s="32">
        <f t="shared" si="48"/>
        <v>-0.49882117999999998</v>
      </c>
      <c r="G342" s="33">
        <f t="shared" si="49"/>
        <v>0.13891487999999999</v>
      </c>
      <c r="H342" s="32">
        <f t="shared" si="50"/>
        <v>-4.2472747499999999</v>
      </c>
      <c r="I342" s="33">
        <f t="shared" si="51"/>
        <v>-0.65184664000000003</v>
      </c>
      <c r="J342" s="32">
        <f t="shared" si="52"/>
        <v>-4.2472747499999999</v>
      </c>
      <c r="K342" s="33">
        <f t="shared" si="53"/>
        <v>2.0045473700000001</v>
      </c>
    </row>
    <row r="343" spans="1:11" x14ac:dyDescent="0.3">
      <c r="A343" s="78" t="str">
        <f>BTC[[#This Row],[Symbol]]</f>
        <v>MPH</v>
      </c>
      <c r="B343" s="22" t="str">
        <f t="shared" si="45"/>
        <v>88mph</v>
      </c>
      <c r="C343" s="77">
        <f t="shared" si="46"/>
        <v>4.1397544998424234E-3</v>
      </c>
      <c r="D343" s="73">
        <f t="shared" si="47"/>
        <v>155.37636378108445</v>
      </c>
      <c r="E343" s="74">
        <f>D343*conf!B$7</f>
        <v>11364.227246948516</v>
      </c>
      <c r="F343" s="32">
        <f t="shared" si="48"/>
        <v>-0.47454998999999998</v>
      </c>
      <c r="G343" s="33">
        <f t="shared" si="49"/>
        <v>0.16334162999999999</v>
      </c>
      <c r="H343" s="32">
        <f t="shared" si="50"/>
        <v>16.110004140000001</v>
      </c>
      <c r="I343" s="33">
        <f t="shared" si="51"/>
        <v>20.46982963</v>
      </c>
      <c r="J343" s="32">
        <f t="shared" si="52"/>
        <v>16.110004140000001</v>
      </c>
      <c r="K343" s="33">
        <f t="shared" si="53"/>
        <v>28.732874599999999</v>
      </c>
    </row>
    <row r="344" spans="1:11" x14ac:dyDescent="0.3">
      <c r="A344" s="78" t="str">
        <f>BTC[[#This Row],[Symbol]]</f>
        <v>BCN</v>
      </c>
      <c r="B344" s="22" t="str">
        <f t="shared" si="45"/>
        <v>Bytecoin</v>
      </c>
      <c r="C344" s="77">
        <f t="shared" si="46"/>
        <v>1E-8</v>
      </c>
      <c r="D344" s="73">
        <f t="shared" si="47"/>
        <v>2.3056268722E-4</v>
      </c>
      <c r="E344" s="74">
        <f>D344*conf!B$7</f>
        <v>1.6863354943270799E-2</v>
      </c>
      <c r="F344" s="32">
        <f t="shared" si="48"/>
        <v>-0.18710386000000001</v>
      </c>
      <c r="G344" s="33">
        <f t="shared" si="49"/>
        <v>0.45263009999999998</v>
      </c>
      <c r="H344" s="32">
        <f t="shared" si="50"/>
        <v>3.76115412</v>
      </c>
      <c r="I344" s="33">
        <f t="shared" si="51"/>
        <v>7.6572914799999996</v>
      </c>
      <c r="J344" s="32">
        <f t="shared" si="52"/>
        <v>3.76115412</v>
      </c>
      <c r="K344" s="33">
        <f t="shared" si="53"/>
        <v>47.915884149999997</v>
      </c>
    </row>
    <row r="345" spans="1:11" x14ac:dyDescent="0.3">
      <c r="A345" s="78" t="str">
        <f>BTC[[#This Row],[Symbol]]</f>
        <v>DDIM</v>
      </c>
      <c r="B345" s="22" t="str">
        <f t="shared" si="45"/>
        <v>DuckDaoDime</v>
      </c>
      <c r="C345" s="77">
        <f t="shared" si="46"/>
        <v>1.749663564376466E-3</v>
      </c>
      <c r="D345" s="73">
        <f t="shared" si="47"/>
        <v>65.669682219903294</v>
      </c>
      <c r="E345" s="74">
        <f>D345*conf!B$7</f>
        <v>4803.0805575637269</v>
      </c>
      <c r="F345" s="32">
        <f t="shared" si="48"/>
        <v>2.11616698</v>
      </c>
      <c r="G345" s="33">
        <f t="shared" si="49"/>
        <v>2.7706633699999998</v>
      </c>
      <c r="H345" s="32">
        <f t="shared" si="50"/>
        <v>-7.0190674299999998</v>
      </c>
      <c r="I345" s="33">
        <f t="shared" si="51"/>
        <v>-3.5277176300000002</v>
      </c>
      <c r="J345" s="32">
        <f t="shared" si="52"/>
        <v>-7.0190674299999998</v>
      </c>
      <c r="K345" s="33">
        <f t="shared" si="53"/>
        <v>59.01770123</v>
      </c>
    </row>
    <row r="346" spans="1:11" x14ac:dyDescent="0.3">
      <c r="A346" s="78" t="str">
        <f>BTC[[#This Row],[Symbol]]</f>
        <v>WOZX</v>
      </c>
      <c r="B346" s="22" t="str">
        <f t="shared" si="45"/>
        <v>EFFORCE</v>
      </c>
      <c r="C346" s="77">
        <f t="shared" si="46"/>
        <v>3.1313355871809258E-5</v>
      </c>
      <c r="D346" s="73">
        <f t="shared" si="47"/>
        <v>1.1752763052325901</v>
      </c>
      <c r="E346" s="74">
        <f>D346*conf!B$7</f>
        <v>85.959708964711638</v>
      </c>
      <c r="F346" s="32">
        <f t="shared" si="48"/>
        <v>-0.43339676999999999</v>
      </c>
      <c r="G346" s="33">
        <f t="shared" si="49"/>
        <v>0.20475862</v>
      </c>
      <c r="H346" s="32">
        <f t="shared" si="50"/>
        <v>-5.6588666600000002</v>
      </c>
      <c r="I346" s="33">
        <f t="shared" si="51"/>
        <v>-2.1164425499999999</v>
      </c>
      <c r="J346" s="32">
        <f t="shared" si="52"/>
        <v>-5.6588666600000002</v>
      </c>
      <c r="K346" s="33">
        <f t="shared" si="53"/>
        <v>-13.953149099999999</v>
      </c>
    </row>
    <row r="347" spans="1:11" x14ac:dyDescent="0.3">
      <c r="A347" s="78" t="str">
        <f>BTC[[#This Row],[Symbol]]</f>
        <v>UOS</v>
      </c>
      <c r="B347" s="22" t="str">
        <f t="shared" si="45"/>
        <v>Ultra</v>
      </c>
      <c r="C347" s="77">
        <f t="shared" si="46"/>
        <v>3.908669768652583E-6</v>
      </c>
      <c r="D347" s="73">
        <f t="shared" si="47"/>
        <v>0.14670311872295999</v>
      </c>
      <c r="E347" s="74">
        <f>D347*conf!B$7</f>
        <v>10.729866103397294</v>
      </c>
      <c r="F347" s="32">
        <f t="shared" si="48"/>
        <v>-0.82760555000000002</v>
      </c>
      <c r="G347" s="33">
        <f t="shared" si="49"/>
        <v>-0.19197678000000001</v>
      </c>
      <c r="H347" s="32">
        <f t="shared" si="50"/>
        <v>-0.62377764000000002</v>
      </c>
      <c r="I347" s="33">
        <f t="shared" si="51"/>
        <v>3.1077094999999999</v>
      </c>
      <c r="J347" s="32">
        <f t="shared" si="52"/>
        <v>-0.62377764000000002</v>
      </c>
      <c r="K347" s="33">
        <f t="shared" si="53"/>
        <v>-4.6598035800000002</v>
      </c>
    </row>
    <row r="348" spans="1:11" x14ac:dyDescent="0.3">
      <c r="A348" s="78" t="str">
        <f>BTC[[#This Row],[Symbol]]</f>
        <v>HARD</v>
      </c>
      <c r="B348" s="22" t="str">
        <f t="shared" si="45"/>
        <v>HARD Protocol</v>
      </c>
      <c r="C348" s="77">
        <f t="shared" si="46"/>
        <v>2.2729991201947132E-5</v>
      </c>
      <c r="D348" s="73">
        <f t="shared" si="47"/>
        <v>0.85311903927371002</v>
      </c>
      <c r="E348" s="74">
        <f>D348*conf!B$7</f>
        <v>62.397126532479149</v>
      </c>
      <c r="F348" s="32">
        <f t="shared" si="48"/>
        <v>0.23008034999999999</v>
      </c>
      <c r="G348" s="33">
        <f t="shared" si="49"/>
        <v>0.87248817999999995</v>
      </c>
      <c r="H348" s="32">
        <f t="shared" si="50"/>
        <v>-3.3542725400000002</v>
      </c>
      <c r="I348" s="33">
        <f t="shared" si="51"/>
        <v>0.27468699000000002</v>
      </c>
      <c r="J348" s="32">
        <f t="shared" si="52"/>
        <v>-3.3542725400000002</v>
      </c>
      <c r="K348" s="33">
        <f t="shared" si="53"/>
        <v>1.8539780699999999</v>
      </c>
    </row>
    <row r="349" spans="1:11" x14ac:dyDescent="0.3">
      <c r="A349" s="78" t="str">
        <f>BTC[[#This Row],[Symbol]]</f>
        <v>MX</v>
      </c>
      <c r="B349" s="22" t="str">
        <f t="shared" si="45"/>
        <v>MX Token</v>
      </c>
      <c r="C349" s="77">
        <f t="shared" si="46"/>
        <v>8.4350623769306298E-6</v>
      </c>
      <c r="D349" s="73">
        <f t="shared" si="47"/>
        <v>0.31659107332185998</v>
      </c>
      <c r="E349" s="74">
        <f>D349*conf!B$7</f>
        <v>23.155471102760838</v>
      </c>
      <c r="F349" s="32">
        <f t="shared" si="48"/>
        <v>-4.7927653899999996</v>
      </c>
      <c r="G349" s="33">
        <f t="shared" si="49"/>
        <v>-4.1825506399999997</v>
      </c>
      <c r="H349" s="32">
        <f t="shared" si="50"/>
        <v>-9.7375615500000006</v>
      </c>
      <c r="I349" s="33">
        <f t="shared" si="51"/>
        <v>-6.3482887400000001</v>
      </c>
      <c r="J349" s="32">
        <f t="shared" si="52"/>
        <v>-9.7375615500000006</v>
      </c>
      <c r="K349" s="33">
        <f t="shared" si="53"/>
        <v>39.479715249999998</v>
      </c>
    </row>
    <row r="350" spans="1:11" x14ac:dyDescent="0.3">
      <c r="A350" s="78" t="str">
        <f>BTC[[#This Row],[Symbol]]</f>
        <v>BHAO</v>
      </c>
      <c r="B350" s="22" t="str">
        <f t="shared" si="45"/>
        <v>Bithao</v>
      </c>
      <c r="C350" s="77">
        <f t="shared" si="46"/>
        <v>2.4416342281680444E-5</v>
      </c>
      <c r="D350" s="73">
        <f t="shared" si="47"/>
        <v>0.91641242994149996</v>
      </c>
      <c r="E350" s="74">
        <f>D350*conf!B$7</f>
        <v>67.026405125921315</v>
      </c>
      <c r="F350" s="32">
        <f t="shared" si="48"/>
        <v>-3.4189999000000002</v>
      </c>
      <c r="G350" s="33">
        <f t="shared" si="49"/>
        <v>-2.7999802300000001</v>
      </c>
      <c r="H350" s="32">
        <f t="shared" si="50"/>
        <v>-10.39359511</v>
      </c>
      <c r="I350" s="33">
        <f t="shared" si="51"/>
        <v>-7.0289557599999997</v>
      </c>
      <c r="J350" s="32">
        <f t="shared" si="52"/>
        <v>-10.39359511</v>
      </c>
      <c r="K350" s="33">
        <f t="shared" si="53"/>
        <v>-18.738877760000001</v>
      </c>
    </row>
    <row r="351" spans="1:11" x14ac:dyDescent="0.3">
      <c r="A351" s="78" t="str">
        <f>BTC[[#This Row],[Symbol]]</f>
        <v>AION</v>
      </c>
      <c r="B351" s="22" t="str">
        <f t="shared" si="45"/>
        <v>Aion</v>
      </c>
      <c r="C351" s="77">
        <f t="shared" si="46"/>
        <v>2.1932941355633987E-6</v>
      </c>
      <c r="D351" s="73">
        <f t="shared" si="47"/>
        <v>8.2320356798740002E-2</v>
      </c>
      <c r="E351" s="74">
        <f>D351*conf!B$7</f>
        <v>6.0209108962598439</v>
      </c>
      <c r="F351" s="32">
        <f t="shared" si="48"/>
        <v>4.30980294</v>
      </c>
      <c r="G351" s="33">
        <f t="shared" si="49"/>
        <v>4.9783590699999998</v>
      </c>
      <c r="H351" s="32">
        <f t="shared" si="50"/>
        <v>3.02602481</v>
      </c>
      <c r="I351" s="33">
        <f t="shared" si="51"/>
        <v>6.89455873</v>
      </c>
      <c r="J351" s="32">
        <f t="shared" si="52"/>
        <v>3.02602481</v>
      </c>
      <c r="K351" s="33">
        <f t="shared" si="53"/>
        <v>14.57189071</v>
      </c>
    </row>
    <row r="352" spans="1:11" x14ac:dyDescent="0.3">
      <c r="A352" s="78" t="str">
        <f>BTC[[#This Row],[Symbol]]</f>
        <v>WIN</v>
      </c>
      <c r="B352" s="22" t="str">
        <f t="shared" si="45"/>
        <v>WINk</v>
      </c>
      <c r="C352" s="77">
        <f t="shared" si="46"/>
        <v>1E-8</v>
      </c>
      <c r="D352" s="73">
        <f t="shared" si="47"/>
        <v>1.2712680201E-4</v>
      </c>
      <c r="E352" s="74">
        <f>D352*conf!B$7</f>
        <v>9.2980542990114008E-3</v>
      </c>
      <c r="F352" s="32">
        <f t="shared" si="48"/>
        <v>-1.8372622000000001</v>
      </c>
      <c r="G352" s="33">
        <f t="shared" si="49"/>
        <v>-1.2081046499999999</v>
      </c>
      <c r="H352" s="32">
        <f t="shared" si="50"/>
        <v>3.79313762</v>
      </c>
      <c r="I352" s="33">
        <f t="shared" si="51"/>
        <v>7.6904759299999998</v>
      </c>
      <c r="J352" s="32">
        <f t="shared" si="52"/>
        <v>3.79313762</v>
      </c>
      <c r="K352" s="33">
        <f t="shared" si="53"/>
        <v>39.395671460000003</v>
      </c>
    </row>
    <row r="353" spans="1:11" x14ac:dyDescent="0.3">
      <c r="A353" s="78" t="str">
        <f>BTC[[#This Row],[Symbol]]</f>
        <v>PCX</v>
      </c>
      <c r="B353" s="22" t="str">
        <f t="shared" si="45"/>
        <v>ChainX</v>
      </c>
      <c r="C353" s="77">
        <f t="shared" si="46"/>
        <v>1.3740705765143203E-4</v>
      </c>
      <c r="D353" s="73">
        <f t="shared" si="47"/>
        <v>5.1572645132821302</v>
      </c>
      <c r="E353" s="74">
        <f>D353*conf!B$7</f>
        <v>377.20232650145499</v>
      </c>
      <c r="F353" s="32">
        <f t="shared" si="48"/>
        <v>-0.44638563999999997</v>
      </c>
      <c r="G353" s="33">
        <f t="shared" si="49"/>
        <v>0.19168650000000001</v>
      </c>
      <c r="H353" s="32">
        <f t="shared" si="50"/>
        <v>-1.3309034799999999</v>
      </c>
      <c r="I353" s="33">
        <f t="shared" si="51"/>
        <v>2.37403173</v>
      </c>
      <c r="J353" s="32">
        <f t="shared" si="52"/>
        <v>-1.3309034799999999</v>
      </c>
      <c r="K353" s="33">
        <f t="shared" si="53"/>
        <v>-8.3716755700000007</v>
      </c>
    </row>
    <row r="354" spans="1:11" x14ac:dyDescent="0.3">
      <c r="A354" s="78" t="str">
        <f>BTC[[#This Row],[Symbol]]</f>
        <v>AXS</v>
      </c>
      <c r="B354" s="22" t="str">
        <f t="shared" si="45"/>
        <v>Axie Infinity</v>
      </c>
      <c r="C354" s="77">
        <f t="shared" si="46"/>
        <v>2.5040513290308001E-5</v>
      </c>
      <c r="D354" s="73">
        <f t="shared" si="47"/>
        <v>0.93983928332177002</v>
      </c>
      <c r="E354" s="74">
        <f>D354*conf!B$7</f>
        <v>68.739845182154255</v>
      </c>
      <c r="F354" s="32">
        <f t="shared" si="48"/>
        <v>0.95012739999999996</v>
      </c>
      <c r="G354" s="33">
        <f t="shared" si="49"/>
        <v>1.5971502500000001</v>
      </c>
      <c r="H354" s="32">
        <f t="shared" si="50"/>
        <v>-5.9919485899999998</v>
      </c>
      <c r="I354" s="33">
        <f t="shared" si="51"/>
        <v>-2.4620313999999999</v>
      </c>
      <c r="J354" s="32">
        <f t="shared" si="52"/>
        <v>-5.9919485899999998</v>
      </c>
      <c r="K354" s="33">
        <f t="shared" si="53"/>
        <v>8.2342621999999999</v>
      </c>
    </row>
    <row r="355" spans="1:11" x14ac:dyDescent="0.3">
      <c r="A355" s="78" t="str">
        <f>BTC[[#This Row],[Symbol]]</f>
        <v>ELA</v>
      </c>
      <c r="B355" s="22" t="str">
        <f t="shared" si="45"/>
        <v>Elastos</v>
      </c>
      <c r="C355" s="77">
        <f t="shared" si="46"/>
        <v>6.0874048698377139E-5</v>
      </c>
      <c r="D355" s="73">
        <f t="shared" si="47"/>
        <v>2.2847703494848601</v>
      </c>
      <c r="E355" s="74">
        <f>D355*conf!B$7</f>
        <v>167.10810336132266</v>
      </c>
      <c r="F355" s="32">
        <f t="shared" si="48"/>
        <v>0.38112006999999998</v>
      </c>
      <c r="G355" s="33">
        <f t="shared" si="49"/>
        <v>1.0244959600000001</v>
      </c>
      <c r="H355" s="32">
        <f t="shared" si="50"/>
        <v>-6.5710675700000003</v>
      </c>
      <c r="I355" s="33">
        <f t="shared" si="51"/>
        <v>-3.0628957799999998</v>
      </c>
      <c r="J355" s="32">
        <f t="shared" si="52"/>
        <v>-6.5710675700000003</v>
      </c>
      <c r="K355" s="33">
        <f t="shared" si="53"/>
        <v>0.79061921999999996</v>
      </c>
    </row>
    <row r="356" spans="1:11" x14ac:dyDescent="0.3">
      <c r="A356" s="78" t="str">
        <f>BTC[[#This Row],[Symbol]]</f>
        <v>PHA</v>
      </c>
      <c r="B356" s="22" t="str">
        <f t="shared" si="45"/>
        <v>Phala.Network</v>
      </c>
      <c r="C356" s="77">
        <f t="shared" si="46"/>
        <v>7.7691400924295965E-6</v>
      </c>
      <c r="D356" s="73">
        <f t="shared" si="47"/>
        <v>0.29159717981187</v>
      </c>
      <c r="E356" s="74">
        <f>D356*conf!B$7</f>
        <v>21.327417731440171</v>
      </c>
      <c r="F356" s="32">
        <f t="shared" si="48"/>
        <v>-0.62240273999999995</v>
      </c>
      <c r="G356" s="33">
        <f t="shared" si="49"/>
        <v>1.454124E-2</v>
      </c>
      <c r="H356" s="32">
        <f t="shared" si="50"/>
        <v>-0.23456558</v>
      </c>
      <c r="I356" s="33">
        <f t="shared" si="51"/>
        <v>3.5115361300000001</v>
      </c>
      <c r="J356" s="32">
        <f t="shared" si="52"/>
        <v>-0.23456558</v>
      </c>
      <c r="K356" s="33">
        <f t="shared" si="53"/>
        <v>12.4782183</v>
      </c>
    </row>
    <row r="357" spans="1:11" x14ac:dyDescent="0.3">
      <c r="A357" s="78" t="str">
        <f>BTC[[#This Row],[Symbol]]</f>
        <v>SOLVE</v>
      </c>
      <c r="B357" s="22" t="str">
        <f t="shared" si="45"/>
        <v>SOLVE</v>
      </c>
      <c r="C357" s="77">
        <f t="shared" si="46"/>
        <v>2.7709658525720238E-6</v>
      </c>
      <c r="D357" s="73">
        <f t="shared" si="47"/>
        <v>0.10400196396925999</v>
      </c>
      <c r="E357" s="74">
        <f>D357*conf!B$7</f>
        <v>7.6067036447116765</v>
      </c>
      <c r="F357" s="32">
        <f t="shared" si="48"/>
        <v>1.0596375499999999</v>
      </c>
      <c r="G357" s="33">
        <f t="shared" si="49"/>
        <v>1.7073622900000001</v>
      </c>
      <c r="H357" s="32">
        <f t="shared" si="50"/>
        <v>0.59286896</v>
      </c>
      <c r="I357" s="33">
        <f t="shared" si="51"/>
        <v>4.3700400799999999</v>
      </c>
      <c r="J357" s="32">
        <f t="shared" si="52"/>
        <v>0.59286896</v>
      </c>
      <c r="K357" s="33">
        <f t="shared" si="53"/>
        <v>8.6241809699999994</v>
      </c>
    </row>
    <row r="358" spans="1:11" x14ac:dyDescent="0.3">
      <c r="A358" s="78" t="str">
        <f>BTC[[#This Row],[Symbol]]</f>
        <v>OCTO</v>
      </c>
      <c r="B358" s="22" t="str">
        <f t="shared" si="45"/>
        <v>OctoFi</v>
      </c>
      <c r="C358" s="77">
        <f t="shared" si="46"/>
        <v>1.8071467108588151E-3</v>
      </c>
      <c r="D358" s="73">
        <f t="shared" si="47"/>
        <v>67.827182689910103</v>
      </c>
      <c r="E358" s="74">
        <f>D358*conf!B$7</f>
        <v>4960.8801419400252</v>
      </c>
      <c r="F358" s="32">
        <f t="shared" si="48"/>
        <v>9.1949672400000004</v>
      </c>
      <c r="G358" s="33">
        <f t="shared" si="49"/>
        <v>9.8948340100000003</v>
      </c>
      <c r="H358" s="32">
        <f t="shared" si="50"/>
        <v>0.57238544999999996</v>
      </c>
      <c r="I358" s="33">
        <f t="shared" si="51"/>
        <v>4.3487874399999997</v>
      </c>
      <c r="J358" s="32">
        <f t="shared" si="52"/>
        <v>0.57238544999999996</v>
      </c>
      <c r="K358" s="33">
        <f t="shared" si="53"/>
        <v>16.540669130000001</v>
      </c>
    </row>
    <row r="359" spans="1:11" x14ac:dyDescent="0.3">
      <c r="A359" s="78" t="str">
        <f>BTC[[#This Row],[Symbol]]</f>
        <v>DENT</v>
      </c>
      <c r="B359" s="22" t="str">
        <f t="shared" si="45"/>
        <v>Dent</v>
      </c>
      <c r="C359" s="77">
        <f t="shared" si="46"/>
        <v>1.1525880423487006E-8</v>
      </c>
      <c r="D359" s="73">
        <f t="shared" si="47"/>
        <v>4.3259796919000002E-4</v>
      </c>
      <c r="E359" s="74">
        <f>D359*conf!B$7</f>
        <v>3.1640215466556598E-2</v>
      </c>
      <c r="F359" s="32">
        <f t="shared" si="48"/>
        <v>0.42180338000000001</v>
      </c>
      <c r="G359" s="33">
        <f t="shared" si="49"/>
        <v>1.06544003</v>
      </c>
      <c r="H359" s="32">
        <f t="shared" si="50"/>
        <v>10.497749990000001</v>
      </c>
      <c r="I359" s="33">
        <f t="shared" si="51"/>
        <v>14.64684042</v>
      </c>
      <c r="J359" s="32">
        <f t="shared" si="52"/>
        <v>10.497749990000001</v>
      </c>
      <c r="K359" s="33">
        <f t="shared" si="53"/>
        <v>55.236736659999998</v>
      </c>
    </row>
    <row r="360" spans="1:11" x14ac:dyDescent="0.3">
      <c r="A360" s="78" t="str">
        <f>BTC[[#This Row],[Symbol]]</f>
        <v>IDEX</v>
      </c>
      <c r="B360" s="22" t="str">
        <f t="shared" si="45"/>
        <v>IDEX</v>
      </c>
      <c r="C360" s="77">
        <f t="shared" si="46"/>
        <v>1.8286523947547104E-6</v>
      </c>
      <c r="D360" s="73">
        <f t="shared" si="47"/>
        <v>6.8634350111189998E-2</v>
      </c>
      <c r="E360" s="74">
        <f>D360*conf!B$7</f>
        <v>5.0199163671324367</v>
      </c>
      <c r="F360" s="32">
        <f t="shared" si="48"/>
        <v>2.1005836200000001</v>
      </c>
      <c r="G360" s="33">
        <f t="shared" si="49"/>
        <v>2.7549801299999999</v>
      </c>
      <c r="H360" s="32">
        <f t="shared" si="50"/>
        <v>-10.798566559999999</v>
      </c>
      <c r="I360" s="33">
        <f t="shared" si="51"/>
        <v>-7.4491335200000002</v>
      </c>
      <c r="J360" s="32">
        <f t="shared" si="52"/>
        <v>-10.798566559999999</v>
      </c>
      <c r="K360" s="33">
        <f t="shared" si="53"/>
        <v>71.439215759999996</v>
      </c>
    </row>
    <row r="361" spans="1:11" x14ac:dyDescent="0.3">
      <c r="A361" s="78" t="str">
        <f>BTC[[#This Row],[Symbol]]</f>
        <v>ZCN</v>
      </c>
      <c r="B361" s="22" t="str">
        <f t="shared" si="45"/>
        <v>0Chain</v>
      </c>
      <c r="C361" s="77">
        <f t="shared" si="46"/>
        <v>2.1242292951378888E-5</v>
      </c>
      <c r="D361" s="73">
        <f t="shared" si="47"/>
        <v>0.79728163524756002</v>
      </c>
      <c r="E361" s="74">
        <f>D361*conf!B$7</f>
        <v>58.31317880200654</v>
      </c>
      <c r="F361" s="32">
        <f t="shared" si="48"/>
        <v>-1.0996838900000001</v>
      </c>
      <c r="G361" s="33">
        <f t="shared" si="49"/>
        <v>-0.46579895999999998</v>
      </c>
      <c r="H361" s="32">
        <f t="shared" si="50"/>
        <v>-14.00082306</v>
      </c>
      <c r="I361" s="33">
        <f t="shared" si="51"/>
        <v>-10.771631859999999</v>
      </c>
      <c r="J361" s="32">
        <f t="shared" si="52"/>
        <v>-14.00082306</v>
      </c>
      <c r="K361" s="33">
        <f t="shared" si="53"/>
        <v>-21.93303727</v>
      </c>
    </row>
    <row r="362" spans="1:11" x14ac:dyDescent="0.3">
      <c r="A362" s="78" t="str">
        <f>BTC[[#This Row],[Symbol]]</f>
        <v>MUSD</v>
      </c>
      <c r="B362" s="22" t="str">
        <f t="shared" si="45"/>
        <v>mStable USD</v>
      </c>
      <c r="C362" s="77">
        <f t="shared" si="46"/>
        <v>2.6667281499459224E-5</v>
      </c>
      <c r="D362" s="73">
        <f t="shared" si="47"/>
        <v>1.00089636510336</v>
      </c>
      <c r="E362" s="74">
        <f>D362*conf!B$7</f>
        <v>73.205560143659753</v>
      </c>
      <c r="F362" s="32">
        <f t="shared" si="48"/>
        <v>1.9983589999999999E-2</v>
      </c>
      <c r="G362" s="33">
        <f t="shared" si="49"/>
        <v>0.66104483999999997</v>
      </c>
      <c r="H362" s="32">
        <f t="shared" si="50"/>
        <v>-3.53708665</v>
      </c>
      <c r="I362" s="33">
        <f t="shared" si="51"/>
        <v>8.5008379999999995E-2</v>
      </c>
      <c r="J362" s="32">
        <f t="shared" si="52"/>
        <v>-3.53708665</v>
      </c>
      <c r="K362" s="33">
        <f t="shared" si="53"/>
        <v>-1.2028677999999999</v>
      </c>
    </row>
    <row r="363" spans="1:11" x14ac:dyDescent="0.3">
      <c r="A363" s="78" t="str">
        <f>BTC[[#This Row],[Symbol]]</f>
        <v>NULS</v>
      </c>
      <c r="B363" s="22" t="str">
        <f t="shared" si="45"/>
        <v>NULS</v>
      </c>
      <c r="C363" s="77">
        <f t="shared" si="46"/>
        <v>1.0062615079058041E-5</v>
      </c>
      <c r="D363" s="73">
        <f t="shared" si="47"/>
        <v>0.37767759928089001</v>
      </c>
      <c r="E363" s="74">
        <f>D363*conf!B$7</f>
        <v>27.623339611404294</v>
      </c>
      <c r="F363" s="32">
        <f t="shared" si="48"/>
        <v>-1.2300281900000001</v>
      </c>
      <c r="G363" s="33">
        <f t="shared" si="49"/>
        <v>-0.59697867999999998</v>
      </c>
      <c r="H363" s="32">
        <f t="shared" si="50"/>
        <v>-5.0395601000000001</v>
      </c>
      <c r="I363" s="33">
        <f t="shared" si="51"/>
        <v>-1.47388159</v>
      </c>
      <c r="J363" s="32">
        <f t="shared" si="52"/>
        <v>-5.0395601000000001</v>
      </c>
      <c r="K363" s="33">
        <f t="shared" si="53"/>
        <v>23.91853785</v>
      </c>
    </row>
    <row r="364" spans="1:11" x14ac:dyDescent="0.3">
      <c r="A364" s="78" t="str">
        <f>BTC[[#This Row],[Symbol]]</f>
        <v>TRU</v>
      </c>
      <c r="B364" s="22" t="str">
        <f t="shared" si="45"/>
        <v>TrueFi</v>
      </c>
      <c r="C364" s="77">
        <f t="shared" si="46"/>
        <v>7.2124314520861872E-6</v>
      </c>
      <c r="D364" s="73">
        <f t="shared" si="47"/>
        <v>0.27070237452200002</v>
      </c>
      <c r="E364" s="74">
        <f>D364*conf!B$7</f>
        <v>19.799171672539082</v>
      </c>
      <c r="F364" s="32">
        <f t="shared" si="48"/>
        <v>0.86853281000000004</v>
      </c>
      <c r="G364" s="33">
        <f t="shared" si="49"/>
        <v>1.51503269</v>
      </c>
      <c r="H364" s="32">
        <f t="shared" si="50"/>
        <v>-6.7872435700000002</v>
      </c>
      <c r="I364" s="33">
        <f t="shared" si="51"/>
        <v>-3.2871889900000002</v>
      </c>
      <c r="J364" s="32">
        <f t="shared" si="52"/>
        <v>-6.7872435700000002</v>
      </c>
      <c r="K364" s="33">
        <f t="shared" si="53"/>
        <v>18.70654626</v>
      </c>
    </row>
    <row r="365" spans="1:11" x14ac:dyDescent="0.3">
      <c r="A365" s="78" t="str">
        <f>BTC[[#This Row],[Symbol]]</f>
        <v>DGD</v>
      </c>
      <c r="B365" s="22" t="str">
        <f t="shared" si="45"/>
        <v>DigixDAO</v>
      </c>
      <c r="C365" s="77">
        <f t="shared" si="46"/>
        <v>8.3757062089744837E-3</v>
      </c>
      <c r="D365" s="73">
        <f t="shared" si="47"/>
        <v>314.36327320826473</v>
      </c>
      <c r="E365" s="74">
        <f>D365*conf!B$7</f>
        <v>22992.529802452482</v>
      </c>
      <c r="F365" s="32">
        <f t="shared" si="48"/>
        <v>0.57429087999999995</v>
      </c>
      <c r="G365" s="33">
        <f t="shared" si="49"/>
        <v>1.21890487</v>
      </c>
      <c r="H365" s="32">
        <f t="shared" si="50"/>
        <v>2.6225268100000001</v>
      </c>
      <c r="I365" s="33">
        <f t="shared" si="51"/>
        <v>6.4759097499999996</v>
      </c>
      <c r="J365" s="32">
        <f t="shared" si="52"/>
        <v>2.6225268100000001</v>
      </c>
      <c r="K365" s="33">
        <f t="shared" si="53"/>
        <v>23.526678669999999</v>
      </c>
    </row>
    <row r="366" spans="1:11" x14ac:dyDescent="0.3">
      <c r="A366" s="78" t="str">
        <f>BTC[[#This Row],[Symbol]]</f>
        <v>PIVX</v>
      </c>
      <c r="B366" s="22" t="str">
        <f t="shared" si="45"/>
        <v>PIVX</v>
      </c>
      <c r="C366" s="77">
        <f t="shared" si="46"/>
        <v>1.5511660686420216E-5</v>
      </c>
      <c r="D366" s="73">
        <f t="shared" si="47"/>
        <v>0.58219525668822003</v>
      </c>
      <c r="E366" s="74">
        <f>D366*conf!B$7</f>
        <v>42.581761074176413</v>
      </c>
      <c r="F366" s="32">
        <f t="shared" si="48"/>
        <v>2.6921755900000002</v>
      </c>
      <c r="G366" s="33">
        <f t="shared" si="49"/>
        <v>3.3503638100000002</v>
      </c>
      <c r="H366" s="32">
        <f t="shared" si="50"/>
        <v>-9.1392631800000004</v>
      </c>
      <c r="I366" s="33">
        <f t="shared" si="51"/>
        <v>-5.7275248100000002</v>
      </c>
      <c r="J366" s="32">
        <f t="shared" si="52"/>
        <v>-9.1392631800000004</v>
      </c>
      <c r="K366" s="33">
        <f t="shared" si="53"/>
        <v>48.121486830000002</v>
      </c>
    </row>
    <row r="367" spans="1:11" x14ac:dyDescent="0.3">
      <c r="A367" s="78" t="str">
        <f>BTC[[#This Row],[Symbol]]</f>
        <v>BLZ</v>
      </c>
      <c r="B367" s="22" t="str">
        <f t="shared" si="45"/>
        <v>Bluzelle</v>
      </c>
      <c r="C367" s="77">
        <f t="shared" si="46"/>
        <v>3.8901499095889495E-6</v>
      </c>
      <c r="D367" s="73">
        <f t="shared" si="47"/>
        <v>0.14600801751365999</v>
      </c>
      <c r="E367" s="74">
        <f>D367*conf!B$7</f>
        <v>10.679026400949091</v>
      </c>
      <c r="F367" s="32">
        <f t="shared" si="48"/>
        <v>2.63739357</v>
      </c>
      <c r="G367" s="33">
        <f t="shared" si="49"/>
        <v>3.29523067</v>
      </c>
      <c r="H367" s="32">
        <f t="shared" si="50"/>
        <v>-3.6319423500000001</v>
      </c>
      <c r="I367" s="33">
        <f t="shared" si="51"/>
        <v>-1.340907E-2</v>
      </c>
      <c r="J367" s="32">
        <f t="shared" si="52"/>
        <v>-3.6319423500000001</v>
      </c>
      <c r="K367" s="33">
        <f t="shared" si="53"/>
        <v>6.2509065799999997</v>
      </c>
    </row>
    <row r="368" spans="1:11" x14ac:dyDescent="0.3">
      <c r="A368" s="78" t="str">
        <f>BTC[[#This Row],[Symbol]]</f>
        <v>FRM</v>
      </c>
      <c r="B368" s="22" t="str">
        <f t="shared" si="45"/>
        <v>Ferrum Network</v>
      </c>
      <c r="C368" s="77">
        <f t="shared" si="46"/>
        <v>6.762297989510853E-6</v>
      </c>
      <c r="D368" s="73">
        <f t="shared" si="47"/>
        <v>0.25380762855728001</v>
      </c>
      <c r="E368" s="74">
        <f>D368*conf!B$7</f>
        <v>18.563489952679461</v>
      </c>
      <c r="F368" s="32">
        <f t="shared" si="48"/>
        <v>-3.1003172999999999</v>
      </c>
      <c r="G368" s="33">
        <f t="shared" si="49"/>
        <v>-2.4792550900000001</v>
      </c>
      <c r="H368" s="32">
        <f t="shared" si="50"/>
        <v>-3.8817067399999998</v>
      </c>
      <c r="I368" s="33">
        <f t="shared" si="51"/>
        <v>-0.27255188000000002</v>
      </c>
      <c r="J368" s="32">
        <f t="shared" si="52"/>
        <v>-3.8817067399999998</v>
      </c>
      <c r="K368" s="33">
        <f t="shared" si="53"/>
        <v>-0.83399531000000005</v>
      </c>
    </row>
    <row r="369" spans="1:11" x14ac:dyDescent="0.3">
      <c r="A369" s="78" t="str">
        <f>BTC[[#This Row],[Symbol]]</f>
        <v>COTI</v>
      </c>
      <c r="B369" s="22" t="str">
        <f t="shared" si="45"/>
        <v>COTI</v>
      </c>
      <c r="C369" s="77">
        <f t="shared" si="46"/>
        <v>1.7587910830158033E-6</v>
      </c>
      <c r="D369" s="73">
        <f t="shared" si="47"/>
        <v>6.6012263079850003E-2</v>
      </c>
      <c r="E369" s="74">
        <f>D369*conf!B$7</f>
        <v>4.8281369216602297</v>
      </c>
      <c r="F369" s="32">
        <f t="shared" si="48"/>
        <v>-0.66188270000000005</v>
      </c>
      <c r="G369" s="33">
        <f t="shared" si="49"/>
        <v>-2.5191760000000001E-2</v>
      </c>
      <c r="H369" s="32">
        <f t="shared" si="50"/>
        <v>-6.5864556900000002</v>
      </c>
      <c r="I369" s="33">
        <f t="shared" si="51"/>
        <v>-3.07886171</v>
      </c>
      <c r="J369" s="32">
        <f t="shared" si="52"/>
        <v>-6.5864556900000002</v>
      </c>
      <c r="K369" s="33">
        <f t="shared" si="53"/>
        <v>3.11903503</v>
      </c>
    </row>
    <row r="370" spans="1:11" x14ac:dyDescent="0.3">
      <c r="A370" s="78" t="str">
        <f>BTC[[#This Row],[Symbol]]</f>
        <v>LOKI</v>
      </c>
      <c r="B370" s="22" t="str">
        <f t="shared" si="45"/>
        <v>Oxen</v>
      </c>
      <c r="C370" s="77">
        <f t="shared" si="46"/>
        <v>1.8659153973829911E-5</v>
      </c>
      <c r="D370" s="73">
        <f t="shared" si="47"/>
        <v>0.70032933010772003</v>
      </c>
      <c r="E370" s="74">
        <f>D370*conf!B$7</f>
        <v>51.22208720407864</v>
      </c>
      <c r="F370" s="32">
        <f t="shared" si="48"/>
        <v>1.2486250800000001</v>
      </c>
      <c r="G370" s="33">
        <f t="shared" si="49"/>
        <v>1.8975610999999999</v>
      </c>
      <c r="H370" s="32">
        <f t="shared" si="50"/>
        <v>24.21532547</v>
      </c>
      <c r="I370" s="33">
        <f t="shared" si="51"/>
        <v>28.879498439999999</v>
      </c>
      <c r="J370" s="32">
        <f t="shared" si="52"/>
        <v>24.21532547</v>
      </c>
      <c r="K370" s="33">
        <f t="shared" si="53"/>
        <v>40.345624690000001</v>
      </c>
    </row>
    <row r="371" spans="1:11" x14ac:dyDescent="0.3">
      <c r="A371" s="78" t="str">
        <f>BTC[[#This Row],[Symbol]]</f>
        <v>RGT</v>
      </c>
      <c r="B371" s="22" t="str">
        <f t="shared" si="45"/>
        <v>Rari Governance Token</v>
      </c>
      <c r="C371" s="77">
        <f t="shared" si="46"/>
        <v>1.235146378188222E-4</v>
      </c>
      <c r="D371" s="73">
        <f t="shared" si="47"/>
        <v>4.6358438160419198</v>
      </c>
      <c r="E371" s="74">
        <f>D371*conf!B$7</f>
        <v>339.06561670530601</v>
      </c>
      <c r="F371" s="32">
        <f t="shared" si="48"/>
        <v>7.71625856</v>
      </c>
      <c r="G371" s="33">
        <f t="shared" si="49"/>
        <v>8.4066477899999992</v>
      </c>
      <c r="H371" s="32">
        <f t="shared" si="50"/>
        <v>34.645653150000001</v>
      </c>
      <c r="I371" s="33">
        <f t="shared" si="51"/>
        <v>39.701475479999999</v>
      </c>
      <c r="J371" s="32">
        <f t="shared" si="52"/>
        <v>34.645653150000001</v>
      </c>
      <c r="K371" s="33">
        <f t="shared" si="53"/>
        <v>156.38816039</v>
      </c>
    </row>
    <row r="372" spans="1:11" x14ac:dyDescent="0.3">
      <c r="A372" s="78" t="str">
        <f>BTC[[#This Row],[Symbol]]</f>
        <v>ORC</v>
      </c>
      <c r="B372" s="22" t="str">
        <f t="shared" si="45"/>
        <v>Orbit Chain</v>
      </c>
      <c r="C372" s="77">
        <f t="shared" si="46"/>
        <v>2.1045015405140855E-6</v>
      </c>
      <c r="D372" s="73">
        <f t="shared" si="47"/>
        <v>7.8987726675390002E-2</v>
      </c>
      <c r="E372" s="74">
        <f>D372*conf!B$7</f>
        <v>5.777162329038025</v>
      </c>
      <c r="F372" s="32">
        <f t="shared" si="48"/>
        <v>-7.9180979999999998E-2</v>
      </c>
      <c r="G372" s="33">
        <f t="shared" si="49"/>
        <v>0.56124468999999999</v>
      </c>
      <c r="H372" s="32">
        <f t="shared" si="50"/>
        <v>-3.2551221400000001</v>
      </c>
      <c r="I372" s="33">
        <f t="shared" si="51"/>
        <v>0.37756040000000002</v>
      </c>
      <c r="J372" s="32">
        <f t="shared" si="52"/>
        <v>-3.2551221400000001</v>
      </c>
      <c r="K372" s="33">
        <f t="shared" si="53"/>
        <v>-5.41431825</v>
      </c>
    </row>
    <row r="373" spans="1:11" x14ac:dyDescent="0.3">
      <c r="A373" s="78" t="str">
        <f>BTC[[#This Row],[Symbol]]</f>
        <v>MXC</v>
      </c>
      <c r="B373" s="22" t="str">
        <f t="shared" si="45"/>
        <v>MXC</v>
      </c>
      <c r="C373" s="77">
        <f t="shared" si="46"/>
        <v>3.8561611044840961E-7</v>
      </c>
      <c r="D373" s="73">
        <f t="shared" si="47"/>
        <v>1.447323242457E-2</v>
      </c>
      <c r="E373" s="74">
        <f>D373*conf!B$7</f>
        <v>1.0585722195330498</v>
      </c>
      <c r="F373" s="32">
        <f t="shared" si="48"/>
        <v>4.1343567099999996</v>
      </c>
      <c r="G373" s="33">
        <f t="shared" si="49"/>
        <v>4.8017883399999999</v>
      </c>
      <c r="H373" s="32">
        <f t="shared" si="50"/>
        <v>4.20950281</v>
      </c>
      <c r="I373" s="33">
        <f t="shared" si="51"/>
        <v>8.1224752599999999</v>
      </c>
      <c r="J373" s="32">
        <f t="shared" si="52"/>
        <v>4.20950281</v>
      </c>
      <c r="K373" s="33">
        <f t="shared" si="53"/>
        <v>6.7564580300000001</v>
      </c>
    </row>
    <row r="374" spans="1:11" x14ac:dyDescent="0.3">
      <c r="A374" s="78" t="str">
        <f>BTC[[#This Row],[Symbol]]</f>
        <v>TITAN</v>
      </c>
      <c r="B374" s="22" t="str">
        <f t="shared" si="45"/>
        <v>TitanSwap</v>
      </c>
      <c r="C374" s="77">
        <f t="shared" si="46"/>
        <v>1.8072662143615361E-5</v>
      </c>
      <c r="D374" s="73">
        <f t="shared" si="47"/>
        <v>0.67831667984802002</v>
      </c>
      <c r="E374" s="74">
        <f>D374*conf!B$7</f>
        <v>49.612081964084183</v>
      </c>
      <c r="F374" s="32">
        <f t="shared" si="48"/>
        <v>0.22847817000000001</v>
      </c>
      <c r="G374" s="33">
        <f t="shared" si="49"/>
        <v>0.87087572999999996</v>
      </c>
      <c r="H374" s="32">
        <f t="shared" si="50"/>
        <v>-2.6865971100000001</v>
      </c>
      <c r="I374" s="33">
        <f t="shared" si="51"/>
        <v>0.96743303000000003</v>
      </c>
      <c r="J374" s="32">
        <f t="shared" si="52"/>
        <v>-2.6865971100000001</v>
      </c>
      <c r="K374" s="33">
        <f t="shared" si="53"/>
        <v>-1.350179</v>
      </c>
    </row>
    <row r="375" spans="1:11" x14ac:dyDescent="0.3">
      <c r="A375" s="78" t="str">
        <f>BTC[[#This Row],[Symbol]]</f>
        <v>SCC</v>
      </c>
      <c r="B375" s="22" t="str">
        <f t="shared" si="45"/>
        <v>STEM CELL COIN</v>
      </c>
      <c r="C375" s="77">
        <f t="shared" si="46"/>
        <v>3.0052742619777292E-6</v>
      </c>
      <c r="D375" s="73">
        <f t="shared" si="47"/>
        <v>0.11279620253055</v>
      </c>
      <c r="E375" s="74">
        <f>D375*conf!B$7</f>
        <v>8.2499142530844267</v>
      </c>
      <c r="F375" s="32">
        <f t="shared" si="48"/>
        <v>0.17580872</v>
      </c>
      <c r="G375" s="33">
        <f t="shared" si="49"/>
        <v>0.81786871000000005</v>
      </c>
      <c r="H375" s="32">
        <f t="shared" si="50"/>
        <v>0.17580873</v>
      </c>
      <c r="I375" s="33">
        <f t="shared" si="51"/>
        <v>3.9373196199999998</v>
      </c>
      <c r="J375" s="32">
        <f t="shared" si="52"/>
        <v>0.17580873</v>
      </c>
      <c r="K375" s="33">
        <f t="shared" si="53"/>
        <v>27.106008169999999</v>
      </c>
    </row>
    <row r="376" spans="1:11" x14ac:dyDescent="0.3">
      <c r="A376" s="78" t="str">
        <f>BTC[[#This Row],[Symbol]]</f>
        <v>BNK</v>
      </c>
      <c r="B376" s="22" t="str">
        <f t="shared" si="45"/>
        <v>Bankera</v>
      </c>
      <c r="C376" s="77">
        <f t="shared" si="46"/>
        <v>3.8598714486636398E-8</v>
      </c>
      <c r="D376" s="73">
        <f t="shared" si="47"/>
        <v>1.4487158365999999E-3</v>
      </c>
      <c r="E376" s="74">
        <f>D376*conf!B$7</f>
        <v>0.105959076288924</v>
      </c>
      <c r="F376" s="32">
        <f t="shared" si="48"/>
        <v>-0.30207595999999998</v>
      </c>
      <c r="G376" s="33">
        <f t="shared" si="49"/>
        <v>0.33692109999999997</v>
      </c>
      <c r="H376" s="32">
        <f t="shared" si="50"/>
        <v>-3.1305854499999999</v>
      </c>
      <c r="I376" s="33">
        <f t="shared" si="51"/>
        <v>0.50677333000000002</v>
      </c>
      <c r="J376" s="32">
        <f t="shared" si="52"/>
        <v>-3.1305854499999999</v>
      </c>
      <c r="K376" s="33">
        <f t="shared" si="53"/>
        <v>14.22311082</v>
      </c>
    </row>
    <row r="377" spans="1:11" x14ac:dyDescent="0.3">
      <c r="A377" s="78" t="str">
        <f>BTC[[#This Row],[Symbol]]</f>
        <v>RCN</v>
      </c>
      <c r="B377" s="22" t="str">
        <f t="shared" si="45"/>
        <v>Ripio Credit Network</v>
      </c>
      <c r="C377" s="77">
        <f t="shared" si="46"/>
        <v>1.8507553480864695E-6</v>
      </c>
      <c r="D377" s="73">
        <f t="shared" si="47"/>
        <v>6.9463934695890003E-2</v>
      </c>
      <c r="E377" s="74">
        <f>D377*conf!B$7</f>
        <v>5.0805921836573953</v>
      </c>
      <c r="F377" s="32">
        <f t="shared" si="48"/>
        <v>1.6644647699999999</v>
      </c>
      <c r="G377" s="33">
        <f t="shared" si="49"/>
        <v>2.3160660499999999</v>
      </c>
      <c r="H377" s="32">
        <f t="shared" si="50"/>
        <v>-5.4227995699999996</v>
      </c>
      <c r="I377" s="33">
        <f t="shared" si="51"/>
        <v>-1.87151135</v>
      </c>
      <c r="J377" s="32">
        <f t="shared" si="52"/>
        <v>-5.4227995699999996</v>
      </c>
      <c r="K377" s="33">
        <f t="shared" si="53"/>
        <v>55.336646250000001</v>
      </c>
    </row>
    <row r="378" spans="1:11" x14ac:dyDescent="0.3">
      <c r="A378" s="78" t="str">
        <f>BTC[[#This Row],[Symbol]]</f>
        <v>NXS</v>
      </c>
      <c r="B378" s="22" t="str">
        <f t="shared" si="45"/>
        <v>Nexus</v>
      </c>
      <c r="C378" s="77">
        <f t="shared" si="46"/>
        <v>1.3461154549323575E-5</v>
      </c>
      <c r="D378" s="73">
        <f t="shared" si="47"/>
        <v>0.50523412590015004</v>
      </c>
      <c r="E378" s="74">
        <f>D378*conf!B$7</f>
        <v>36.952823968336972</v>
      </c>
      <c r="F378" s="32">
        <f t="shared" si="48"/>
        <v>-0.96688591000000002</v>
      </c>
      <c r="G378" s="33">
        <f t="shared" si="49"/>
        <v>-0.33214982999999998</v>
      </c>
      <c r="H378" s="32">
        <f t="shared" si="50"/>
        <v>8.23028227</v>
      </c>
      <c r="I378" s="33">
        <f t="shared" si="51"/>
        <v>12.29423134</v>
      </c>
      <c r="J378" s="32">
        <f t="shared" si="52"/>
        <v>8.23028227</v>
      </c>
      <c r="K378" s="33">
        <f t="shared" si="53"/>
        <v>26.898852529999999</v>
      </c>
    </row>
    <row r="379" spans="1:11" x14ac:dyDescent="0.3">
      <c r="A379" s="78" t="str">
        <f>BTC[[#This Row],[Symbol]]</f>
        <v>BOR</v>
      </c>
      <c r="B379" s="22" t="str">
        <f t="shared" si="45"/>
        <v>BoringDAO</v>
      </c>
      <c r="C379" s="77">
        <f t="shared" si="46"/>
        <v>1.6552821661187149E-2</v>
      </c>
      <c r="D379" s="73">
        <f t="shared" si="47"/>
        <v>621.272889522779</v>
      </c>
      <c r="E379" s="74">
        <f>D379*conf!B$7</f>
        <v>45439.899139696055</v>
      </c>
      <c r="F379" s="32">
        <f t="shared" si="48"/>
        <v>-1.1507106199999999</v>
      </c>
      <c r="G379" s="33">
        <f t="shared" si="49"/>
        <v>-0.51715274</v>
      </c>
      <c r="H379" s="32">
        <f t="shared" si="50"/>
        <v>-8.5373092699999997</v>
      </c>
      <c r="I379" s="33">
        <f t="shared" si="51"/>
        <v>-5.1029680700000002</v>
      </c>
      <c r="J379" s="32">
        <f t="shared" si="52"/>
        <v>-8.5373092699999997</v>
      </c>
      <c r="K379" s="33">
        <f t="shared" si="53"/>
        <v>35.88136798</v>
      </c>
    </row>
    <row r="380" spans="1:11" x14ac:dyDescent="0.3">
      <c r="A380" s="78" t="str">
        <f>BTC[[#This Row],[Symbol]]</f>
        <v>KRT</v>
      </c>
      <c r="B380" s="22" t="str">
        <f t="shared" si="45"/>
        <v>TerraKRW</v>
      </c>
      <c r="C380" s="77">
        <f t="shared" si="46"/>
        <v>2.2751070292648992E-8</v>
      </c>
      <c r="D380" s="73">
        <f t="shared" si="47"/>
        <v>8.5391019547999996E-4</v>
      </c>
      <c r="E380" s="74">
        <f>D380*conf!B$7</f>
        <v>6.2454991697407196E-2</v>
      </c>
      <c r="F380" s="32">
        <f t="shared" si="48"/>
        <v>-0.51737173000000003</v>
      </c>
      <c r="G380" s="33">
        <f t="shared" si="49"/>
        <v>0.12024543</v>
      </c>
      <c r="H380" s="32">
        <f t="shared" si="50"/>
        <v>-8.3026063200000007</v>
      </c>
      <c r="I380" s="33">
        <f t="shared" si="51"/>
        <v>-4.8594522400000004</v>
      </c>
      <c r="J380" s="32">
        <f t="shared" si="52"/>
        <v>-8.3026063200000007</v>
      </c>
      <c r="K380" s="33">
        <f t="shared" si="53"/>
        <v>-7.5312799000000004</v>
      </c>
    </row>
    <row r="381" spans="1:11" x14ac:dyDescent="0.3">
      <c r="A381" s="78" t="str">
        <f>BTC[[#This Row],[Symbol]]</f>
        <v>CTK</v>
      </c>
      <c r="B381" s="22" t="str">
        <f t="shared" si="45"/>
        <v>CertiK</v>
      </c>
      <c r="C381" s="77">
        <f t="shared" si="46"/>
        <v>2.6315912687173659E-5</v>
      </c>
      <c r="D381" s="73">
        <f t="shared" si="47"/>
        <v>0.98770852790163999</v>
      </c>
      <c r="E381" s="74">
        <f>D381*conf!B$7</f>
        <v>72.241001730725955</v>
      </c>
      <c r="F381" s="32">
        <f t="shared" si="48"/>
        <v>1.24208045</v>
      </c>
      <c r="G381" s="33">
        <f t="shared" si="49"/>
        <v>1.89097453</v>
      </c>
      <c r="H381" s="32">
        <f t="shared" si="50"/>
        <v>-7.4223513499999996</v>
      </c>
      <c r="I381" s="33">
        <f t="shared" si="51"/>
        <v>-3.94614449</v>
      </c>
      <c r="J381" s="32">
        <f t="shared" si="52"/>
        <v>-7.4223513499999996</v>
      </c>
      <c r="K381" s="33">
        <f t="shared" si="53"/>
        <v>7.0438508300000002</v>
      </c>
    </row>
    <row r="382" spans="1:11" x14ac:dyDescent="0.3">
      <c r="A382" s="78" t="str">
        <f>BTC[[#This Row],[Symbol]]</f>
        <v>WHITE</v>
      </c>
      <c r="B382" s="22" t="str">
        <f t="shared" si="45"/>
        <v>Whiteheart</v>
      </c>
      <c r="C382" s="77">
        <f t="shared" si="46"/>
        <v>0.10331635682862356</v>
      </c>
      <c r="D382" s="73">
        <f t="shared" si="47"/>
        <v>3877.7468189844553</v>
      </c>
      <c r="E382" s="74">
        <f>D382*conf!B$7</f>
        <v>283618.40234052308</v>
      </c>
      <c r="F382" s="32">
        <f t="shared" si="48"/>
        <v>0.38254063999999999</v>
      </c>
      <c r="G382" s="33">
        <f t="shared" si="49"/>
        <v>1.0259256400000001</v>
      </c>
      <c r="H382" s="32">
        <f t="shared" si="50"/>
        <v>18.627668069999999</v>
      </c>
      <c r="I382" s="33">
        <f t="shared" si="51"/>
        <v>23.08202957</v>
      </c>
      <c r="J382" s="32">
        <f t="shared" si="52"/>
        <v>18.627668069999999</v>
      </c>
      <c r="K382" s="33">
        <f t="shared" si="53"/>
        <v>22.465862999999999</v>
      </c>
    </row>
    <row r="383" spans="1:11" x14ac:dyDescent="0.3">
      <c r="A383" s="78" t="str">
        <f>BTC[[#This Row],[Symbol]]</f>
        <v>CTXC</v>
      </c>
      <c r="B383" s="22" t="str">
        <f t="shared" si="45"/>
        <v>Cortex</v>
      </c>
      <c r="C383" s="77">
        <f t="shared" si="46"/>
        <v>3.6733444714438119E-6</v>
      </c>
      <c r="D383" s="73">
        <f t="shared" si="47"/>
        <v>0.13787071356767999</v>
      </c>
      <c r="E383" s="74">
        <f>D383*conf!B$7</f>
        <v>10.083863990340115</v>
      </c>
      <c r="F383" s="32">
        <f t="shared" si="48"/>
        <v>2.5498912599999999</v>
      </c>
      <c r="G383" s="33">
        <f t="shared" si="49"/>
        <v>3.20716753</v>
      </c>
      <c r="H383" s="32">
        <f t="shared" si="50"/>
        <v>4.3569969200000003</v>
      </c>
      <c r="I383" s="33">
        <f t="shared" si="51"/>
        <v>8.2755076400000007</v>
      </c>
      <c r="J383" s="32">
        <f t="shared" si="52"/>
        <v>4.3569969200000003</v>
      </c>
      <c r="K383" s="33">
        <f t="shared" si="53"/>
        <v>21.683542209999999</v>
      </c>
    </row>
    <row r="384" spans="1:11" x14ac:dyDescent="0.3">
      <c r="A384" s="78" t="str">
        <f>BTC[[#This Row],[Symbol]]</f>
        <v>NIM</v>
      </c>
      <c r="B384" s="22" t="str">
        <f t="shared" si="45"/>
        <v>Nimiq</v>
      </c>
      <c r="C384" s="77">
        <f t="shared" si="46"/>
        <v>1.2488980971983581E-7</v>
      </c>
      <c r="D384" s="73">
        <f t="shared" si="47"/>
        <v>4.6874577969099997E-3</v>
      </c>
      <c r="E384" s="74">
        <f>D384*conf!B$7</f>
        <v>0.34284066326599738</v>
      </c>
      <c r="F384" s="32">
        <f t="shared" si="48"/>
        <v>0.58106342</v>
      </c>
      <c r="G384" s="33">
        <f t="shared" si="49"/>
        <v>1.22572082</v>
      </c>
      <c r="H384" s="32">
        <f t="shared" si="50"/>
        <v>-2.2735154899999999</v>
      </c>
      <c r="I384" s="33">
        <f t="shared" si="51"/>
        <v>1.39602549</v>
      </c>
      <c r="J384" s="32">
        <f t="shared" si="52"/>
        <v>-2.2735154899999999</v>
      </c>
      <c r="K384" s="33">
        <f t="shared" si="53"/>
        <v>-3.00015425</v>
      </c>
    </row>
    <row r="385" spans="1:11" x14ac:dyDescent="0.3">
      <c r="A385" s="78" t="str">
        <f>BTC[[#This Row],[Symbol]]</f>
        <v>HC</v>
      </c>
      <c r="B385" s="22" t="str">
        <f t="shared" si="45"/>
        <v>HyperCash</v>
      </c>
      <c r="C385" s="77">
        <f t="shared" si="46"/>
        <v>2.0086037339319384E-5</v>
      </c>
      <c r="D385" s="73">
        <f t="shared" si="47"/>
        <v>0.75388418435763005</v>
      </c>
      <c r="E385" s="74">
        <f>D385*conf!B$7</f>
        <v>55.139089243917063</v>
      </c>
      <c r="F385" s="32">
        <f t="shared" si="48"/>
        <v>0.12829636</v>
      </c>
      <c r="G385" s="33">
        <f t="shared" si="49"/>
        <v>0.77005182000000005</v>
      </c>
      <c r="H385" s="32">
        <f t="shared" si="50"/>
        <v>-4.47208103</v>
      </c>
      <c r="I385" s="33">
        <f t="shared" si="51"/>
        <v>-0.88509419</v>
      </c>
      <c r="J385" s="32">
        <f t="shared" si="52"/>
        <v>-4.47208103</v>
      </c>
      <c r="K385" s="33">
        <f t="shared" si="53"/>
        <v>8.0481738800000002</v>
      </c>
    </row>
    <row r="386" spans="1:11" x14ac:dyDescent="0.3">
      <c r="A386" s="78" t="str">
        <f>BTC[[#This Row],[Symbol]]</f>
        <v>VSYS</v>
      </c>
      <c r="B386" s="22" t="str">
        <f t="shared" ref="B386:B449" si="54">VLOOKUP(A386,BTCTABLE,2,FALSE)</f>
        <v>v.systems</v>
      </c>
      <c r="C386" s="77">
        <f t="shared" ref="C386:C449" si="55">VLOOKUP(A386,BTCTABLE,3,FALSE)</f>
        <v>4.1117607127791728E-7</v>
      </c>
      <c r="D386" s="73">
        <f t="shared" ref="D386:D449" si="56">VLOOKUP(A386,USDTABLE,3,FALSE)</f>
        <v>1.543256800165E-2</v>
      </c>
      <c r="E386" s="74">
        <f>D386*conf!B$7</f>
        <v>1.128738023640681</v>
      </c>
      <c r="F386" s="32">
        <f t="shared" ref="F386:F449" si="57">VLOOKUP(A386,BTCTABLE,5,FALSE)</f>
        <v>-6.8993139999999994E-2</v>
      </c>
      <c r="G386" s="33">
        <f t="shared" ref="G386:G449" si="58">VLOOKUP(A386,USDTABLE,5,FALSE)</f>
        <v>0.57149782999999998</v>
      </c>
      <c r="H386" s="32">
        <f t="shared" ref="H386:H449" si="59">VLOOKUP(A386,BTCTABLE,6,FALSE)</f>
        <v>-1.6542968</v>
      </c>
      <c r="I386" s="33">
        <f t="shared" ref="I386:I449" si="60">VLOOKUP(A386,USDTABLE,6,FALSE)</f>
        <v>2.0384952799999998</v>
      </c>
      <c r="J386" s="32">
        <f t="shared" ref="J386:J449" si="61">VLOOKUP(A386,BTCTABLE,6,FALSE)</f>
        <v>-1.6542968</v>
      </c>
      <c r="K386" s="33">
        <f t="shared" ref="K386:K449" si="62">VLOOKUP(A386,USDTABLE,7,FALSE)</f>
        <v>5.4059037300000004</v>
      </c>
    </row>
    <row r="387" spans="1:11" x14ac:dyDescent="0.3">
      <c r="A387" s="78" t="str">
        <f>BTC[[#This Row],[Symbol]]</f>
        <v>NFTX</v>
      </c>
      <c r="B387" s="22" t="str">
        <f t="shared" si="54"/>
        <v>NFTX</v>
      </c>
      <c r="C387" s="77">
        <f t="shared" si="55"/>
        <v>2.1410601344924243E-3</v>
      </c>
      <c r="D387" s="73">
        <f t="shared" si="56"/>
        <v>80.359871182393874</v>
      </c>
      <c r="E387" s="74">
        <f>D387*conf!B$7</f>
        <v>5877.5209782802876</v>
      </c>
      <c r="F387" s="32">
        <f t="shared" si="57"/>
        <v>1.30642879</v>
      </c>
      <c r="G387" s="33">
        <f t="shared" si="58"/>
        <v>1.9557353</v>
      </c>
      <c r="H387" s="32">
        <f t="shared" si="59"/>
        <v>-12.95078075</v>
      </c>
      <c r="I387" s="33">
        <f t="shared" si="60"/>
        <v>-9.6821614100000009</v>
      </c>
      <c r="J387" s="32">
        <f t="shared" si="61"/>
        <v>-12.95078075</v>
      </c>
      <c r="K387" s="33">
        <f t="shared" si="62"/>
        <v>-8.3304873399999995</v>
      </c>
    </row>
    <row r="388" spans="1:11" x14ac:dyDescent="0.3">
      <c r="A388" s="78" t="str">
        <f>BTC[[#This Row],[Symbol]]</f>
        <v>BEAM</v>
      </c>
      <c r="B388" s="22" t="str">
        <f t="shared" si="54"/>
        <v>Beam</v>
      </c>
      <c r="C388" s="77">
        <f t="shared" si="55"/>
        <v>1.1194894654451838E-5</v>
      </c>
      <c r="D388" s="73">
        <f t="shared" si="56"/>
        <v>0.42017516362075003</v>
      </c>
      <c r="E388" s="74">
        <f>D388*conf!B$7</f>
        <v>30.731611467221658</v>
      </c>
      <c r="F388" s="32">
        <f t="shared" si="57"/>
        <v>3.49444292</v>
      </c>
      <c r="G388" s="33">
        <f t="shared" si="58"/>
        <v>4.1577731299999998</v>
      </c>
      <c r="H388" s="32">
        <f t="shared" si="59"/>
        <v>-0.44798297999999998</v>
      </c>
      <c r="I388" s="33">
        <f t="shared" si="60"/>
        <v>3.29010509</v>
      </c>
      <c r="J388" s="32">
        <f t="shared" si="61"/>
        <v>-0.44798297999999998</v>
      </c>
      <c r="K388" s="33">
        <f t="shared" si="62"/>
        <v>20.443564110000001</v>
      </c>
    </row>
    <row r="389" spans="1:11" x14ac:dyDescent="0.3">
      <c r="A389" s="78" t="str">
        <f>BTC[[#This Row],[Symbol]]</f>
        <v>ORBS</v>
      </c>
      <c r="B389" s="22" t="str">
        <f t="shared" si="54"/>
        <v>Orbs</v>
      </c>
      <c r="C389" s="77">
        <f t="shared" si="55"/>
        <v>3.9949909126559971E-7</v>
      </c>
      <c r="D389" s="73">
        <f t="shared" si="56"/>
        <v>1.4994298849620001E-2</v>
      </c>
      <c r="E389" s="74">
        <f>D389*conf!B$7</f>
        <v>1.0966830178612068</v>
      </c>
      <c r="F389" s="32">
        <f t="shared" si="57"/>
        <v>0.85538813999999996</v>
      </c>
      <c r="G389" s="33">
        <f t="shared" si="58"/>
        <v>1.5018037799999999</v>
      </c>
      <c r="H389" s="32">
        <f t="shared" si="59"/>
        <v>-5.4145239600000004</v>
      </c>
      <c r="I389" s="33">
        <f t="shared" si="60"/>
        <v>-1.8629249999999999</v>
      </c>
      <c r="J389" s="32">
        <f t="shared" si="61"/>
        <v>-5.4145239600000004</v>
      </c>
      <c r="K389" s="33">
        <f t="shared" si="62"/>
        <v>5.0059199999999996E-3</v>
      </c>
    </row>
    <row r="390" spans="1:11" x14ac:dyDescent="0.3">
      <c r="A390" s="78" t="str">
        <f>BTC[[#This Row],[Symbol]]</f>
        <v>CUSD</v>
      </c>
      <c r="B390" s="22" t="str">
        <f t="shared" si="54"/>
        <v>Celo Dollar</v>
      </c>
      <c r="C390" s="77">
        <f t="shared" si="55"/>
        <v>2.6651936996238692E-5</v>
      </c>
      <c r="D390" s="73">
        <f t="shared" si="56"/>
        <v>1.00032044372577</v>
      </c>
      <c r="E390" s="74">
        <f>D390*conf!B$7</f>
        <v>73.163437254102817</v>
      </c>
      <c r="F390" s="32">
        <f t="shared" si="57"/>
        <v>-0.67634753999999997</v>
      </c>
      <c r="G390" s="33">
        <f t="shared" si="58"/>
        <v>-3.9749310000000003E-2</v>
      </c>
      <c r="H390" s="32">
        <f t="shared" si="59"/>
        <v>-3.4287694900000001</v>
      </c>
      <c r="I390" s="33">
        <f t="shared" si="60"/>
        <v>0.19739275000000001</v>
      </c>
      <c r="J390" s="32">
        <f t="shared" si="61"/>
        <v>-3.4287694900000001</v>
      </c>
      <c r="K390" s="33">
        <f t="shared" si="62"/>
        <v>-0.39077535000000002</v>
      </c>
    </row>
    <row r="391" spans="1:11" x14ac:dyDescent="0.3">
      <c r="A391" s="78" t="str">
        <f>BTC[[#This Row],[Symbol]]</f>
        <v>OM</v>
      </c>
      <c r="B391" s="22" t="str">
        <f t="shared" si="54"/>
        <v>MANTRA DAO</v>
      </c>
      <c r="C391" s="77">
        <f t="shared" si="55"/>
        <v>3.5273987486528155E-6</v>
      </c>
      <c r="D391" s="73">
        <f t="shared" si="56"/>
        <v>0.13239296948466001</v>
      </c>
      <c r="E391" s="74">
        <f>D391*conf!B$7</f>
        <v>9.6832217881080336</v>
      </c>
      <c r="F391" s="32">
        <f t="shared" si="57"/>
        <v>1.5019700899999999</v>
      </c>
      <c r="G391" s="33">
        <f t="shared" si="58"/>
        <v>2.1525298799999999</v>
      </c>
      <c r="H391" s="32">
        <f t="shared" si="59"/>
        <v>10.923099540000001</v>
      </c>
      <c r="I391" s="33">
        <f t="shared" si="60"/>
        <v>15.08816146</v>
      </c>
      <c r="J391" s="32">
        <f t="shared" si="61"/>
        <v>10.923099540000001</v>
      </c>
      <c r="K391" s="33">
        <f t="shared" si="62"/>
        <v>18.972275069999998</v>
      </c>
    </row>
    <row r="392" spans="1:11" x14ac:dyDescent="0.3">
      <c r="A392" s="78" t="str">
        <f>BTC[[#This Row],[Symbol]]</f>
        <v>AE</v>
      </c>
      <c r="B392" s="22" t="str">
        <f t="shared" si="54"/>
        <v>Aeternity</v>
      </c>
      <c r="C392" s="77">
        <f t="shared" si="55"/>
        <v>2.6183048558176247E-6</v>
      </c>
      <c r="D392" s="73">
        <f t="shared" si="56"/>
        <v>9.8272177198619998E-2</v>
      </c>
      <c r="E392" s="74">
        <f>D392*conf!B$7</f>
        <v>7.187627040307067</v>
      </c>
      <c r="F392" s="32">
        <f t="shared" si="57"/>
        <v>0.57184363999999999</v>
      </c>
      <c r="G392" s="33">
        <f t="shared" si="58"/>
        <v>1.2164419500000001</v>
      </c>
      <c r="H392" s="32">
        <f t="shared" si="59"/>
        <v>4.1374312800000004</v>
      </c>
      <c r="I392" s="33">
        <f t="shared" si="60"/>
        <v>8.0476975100000008</v>
      </c>
      <c r="J392" s="32">
        <f t="shared" si="61"/>
        <v>4.1374312800000004</v>
      </c>
      <c r="K392" s="33">
        <f t="shared" si="62"/>
        <v>24.849984939999999</v>
      </c>
    </row>
    <row r="393" spans="1:11" x14ac:dyDescent="0.3">
      <c r="A393" s="78" t="str">
        <f>BTC[[#This Row],[Symbol]]</f>
        <v>TT</v>
      </c>
      <c r="B393" s="22" t="str">
        <f t="shared" si="54"/>
        <v>Thunder Token</v>
      </c>
      <c r="C393" s="77">
        <f t="shared" si="55"/>
        <v>1.466574145234215E-7</v>
      </c>
      <c r="D393" s="73">
        <f t="shared" si="56"/>
        <v>5.5044558296999998E-3</v>
      </c>
      <c r="E393" s="74">
        <f>D393*conf!B$7</f>
        <v>0.40259589938425799</v>
      </c>
      <c r="F393" s="32">
        <f t="shared" si="57"/>
        <v>0.94504224999999997</v>
      </c>
      <c r="G393" s="33">
        <f t="shared" si="58"/>
        <v>1.5920325099999999</v>
      </c>
      <c r="H393" s="32">
        <f t="shared" si="59"/>
        <v>-2.8396206400000001</v>
      </c>
      <c r="I393" s="33">
        <f t="shared" si="60"/>
        <v>0.80866360999999998</v>
      </c>
      <c r="J393" s="32">
        <f t="shared" si="61"/>
        <v>-2.8396206400000001</v>
      </c>
      <c r="K393" s="33">
        <f t="shared" si="62"/>
        <v>14.72076431</v>
      </c>
    </row>
    <row r="394" spans="1:11" x14ac:dyDescent="0.3">
      <c r="A394" s="78" t="str">
        <f>BTC[[#This Row],[Symbol]]</f>
        <v>PRE</v>
      </c>
      <c r="B394" s="22" t="str">
        <f t="shared" si="54"/>
        <v>Presearch</v>
      </c>
      <c r="C394" s="77">
        <f t="shared" si="55"/>
        <v>2.2703862392699075E-6</v>
      </c>
      <c r="D394" s="73">
        <f t="shared" si="56"/>
        <v>8.5213835325209999E-2</v>
      </c>
      <c r="E394" s="74">
        <f>D394*conf!B$7</f>
        <v>6.2325399156858596</v>
      </c>
      <c r="F394" s="32">
        <f t="shared" si="57"/>
        <v>-0.64880254999999998</v>
      </c>
      <c r="G394" s="33">
        <f t="shared" si="58"/>
        <v>-1.202777E-2</v>
      </c>
      <c r="H394" s="32">
        <f t="shared" si="59"/>
        <v>-3.7675703500000002</v>
      </c>
      <c r="I394" s="33">
        <f t="shared" si="60"/>
        <v>-0.15412977</v>
      </c>
      <c r="J394" s="32">
        <f t="shared" si="61"/>
        <v>-3.7675703500000002</v>
      </c>
      <c r="K394" s="33">
        <f t="shared" si="62"/>
        <v>85.293876400000002</v>
      </c>
    </row>
    <row r="395" spans="1:11" x14ac:dyDescent="0.3">
      <c r="A395" s="78" t="str">
        <f>BTC[[#This Row],[Symbol]]</f>
        <v>KLV</v>
      </c>
      <c r="B395" s="22" t="str">
        <f t="shared" si="54"/>
        <v>Klever</v>
      </c>
      <c r="C395" s="77">
        <f t="shared" si="55"/>
        <v>2.1458291678294791E-7</v>
      </c>
      <c r="D395" s="73">
        <f t="shared" si="56"/>
        <v>8.0538866110399995E-3</v>
      </c>
      <c r="E395" s="74">
        <f>D395*conf!B$7</f>
        <v>0.58906126673146553</v>
      </c>
      <c r="F395" s="32">
        <f t="shared" si="57"/>
        <v>1.2439502200000001</v>
      </c>
      <c r="G395" s="33">
        <f t="shared" si="58"/>
        <v>1.8928562799999999</v>
      </c>
      <c r="H395" s="32">
        <f t="shared" si="59"/>
        <v>9.5570391200000007</v>
      </c>
      <c r="I395" s="33">
        <f t="shared" si="60"/>
        <v>13.670806710000001</v>
      </c>
      <c r="J395" s="32">
        <f t="shared" si="61"/>
        <v>9.5570391200000007</v>
      </c>
      <c r="K395" s="33">
        <f t="shared" si="62"/>
        <v>68.46716825</v>
      </c>
    </row>
    <row r="396" spans="1:11" x14ac:dyDescent="0.3">
      <c r="A396" s="78" t="str">
        <f>BTC[[#This Row],[Symbol]]</f>
        <v>LGCY</v>
      </c>
      <c r="B396" s="22" t="str">
        <f t="shared" si="54"/>
        <v>LGCY Network</v>
      </c>
      <c r="C396" s="77">
        <f t="shared" si="55"/>
        <v>7.7942023375366397E-8</v>
      </c>
      <c r="D396" s="73">
        <f t="shared" si="56"/>
        <v>2.9253783474999999E-3</v>
      </c>
      <c r="E396" s="74">
        <f>D396*conf!B$7</f>
        <v>0.21396217233615</v>
      </c>
      <c r="F396" s="32">
        <f t="shared" si="57"/>
        <v>-0.71508596000000002</v>
      </c>
      <c r="G396" s="33">
        <f t="shared" si="58"/>
        <v>-7.8736009999999995E-2</v>
      </c>
      <c r="H396" s="32">
        <f t="shared" si="59"/>
        <v>0.65146208999999999</v>
      </c>
      <c r="I396" s="33">
        <f t="shared" si="60"/>
        <v>4.4308333299999996</v>
      </c>
      <c r="J396" s="32">
        <f t="shared" si="61"/>
        <v>0.65146208999999999</v>
      </c>
      <c r="K396" s="33">
        <f t="shared" si="62"/>
        <v>-14.68974955</v>
      </c>
    </row>
    <row r="397" spans="1:11" x14ac:dyDescent="0.3">
      <c r="A397" s="78" t="str">
        <f>BTC[[#This Row],[Symbol]]</f>
        <v>MTL</v>
      </c>
      <c r="B397" s="22" t="str">
        <f t="shared" si="54"/>
        <v>Metal</v>
      </c>
      <c r="C397" s="77">
        <f t="shared" si="55"/>
        <v>1.2944849273166009E-5</v>
      </c>
      <c r="D397" s="73">
        <f t="shared" si="56"/>
        <v>0.48585576990986001</v>
      </c>
      <c r="E397" s="74">
        <f>D397*conf!B$7</f>
        <v>35.535491011207164</v>
      </c>
      <c r="F397" s="32">
        <f t="shared" si="57"/>
        <v>1.2930225200000001</v>
      </c>
      <c r="G397" s="33">
        <f t="shared" si="58"/>
        <v>1.9422431</v>
      </c>
      <c r="H397" s="32">
        <f t="shared" si="59"/>
        <v>1.86455937</v>
      </c>
      <c r="I397" s="33">
        <f t="shared" si="60"/>
        <v>5.6894813199999996</v>
      </c>
      <c r="J397" s="32">
        <f t="shared" si="61"/>
        <v>1.86455937</v>
      </c>
      <c r="K397" s="33">
        <f t="shared" si="62"/>
        <v>17.05237546</v>
      </c>
    </row>
    <row r="398" spans="1:11" x14ac:dyDescent="0.3">
      <c r="A398" s="78" t="str">
        <f>BTC[[#This Row],[Symbol]]</f>
        <v>COVER</v>
      </c>
      <c r="B398" s="22" t="str">
        <f t="shared" si="54"/>
        <v>COVER Protocol</v>
      </c>
      <c r="C398" s="77">
        <f t="shared" si="55"/>
        <v>1.5216006285681424E-2</v>
      </c>
      <c r="D398" s="73">
        <f t="shared" si="56"/>
        <v>571.09853447331147</v>
      </c>
      <c r="E398" s="74">
        <f>D398*conf!B$7</f>
        <v>41770.146811377999</v>
      </c>
      <c r="F398" s="32">
        <f t="shared" si="57"/>
        <v>-0.42881381000000002</v>
      </c>
      <c r="G398" s="33">
        <f t="shared" si="58"/>
        <v>0.20937095</v>
      </c>
      <c r="H398" s="32">
        <f t="shared" si="59"/>
        <v>4.7874263499999996</v>
      </c>
      <c r="I398" s="33">
        <f t="shared" si="60"/>
        <v>8.7220993</v>
      </c>
      <c r="J398" s="32">
        <f t="shared" si="61"/>
        <v>4.7874263499999996</v>
      </c>
      <c r="K398" s="33">
        <f t="shared" si="62"/>
        <v>34.047383359999998</v>
      </c>
    </row>
    <row r="399" spans="1:11" x14ac:dyDescent="0.3">
      <c r="A399" s="78" t="str">
        <f>BTC[[#This Row],[Symbol]]</f>
        <v>SALT</v>
      </c>
      <c r="B399" s="22" t="str">
        <f t="shared" si="54"/>
        <v>SALT</v>
      </c>
      <c r="C399" s="77">
        <f t="shared" si="55"/>
        <v>1.0420794540761763E-5</v>
      </c>
      <c r="D399" s="73">
        <f t="shared" si="56"/>
        <v>0.39112105887317</v>
      </c>
      <c r="E399" s="74">
        <f>D399*conf!B$7</f>
        <v>28.606594245983654</v>
      </c>
      <c r="F399" s="32">
        <f t="shared" si="57"/>
        <v>-1.1702307000000001</v>
      </c>
      <c r="G399" s="33">
        <f t="shared" si="58"/>
        <v>-0.53679792999999998</v>
      </c>
      <c r="H399" s="32">
        <f t="shared" si="59"/>
        <v>0.38912401000000002</v>
      </c>
      <c r="I399" s="33">
        <f t="shared" si="60"/>
        <v>4.15864469</v>
      </c>
      <c r="J399" s="32">
        <f t="shared" si="61"/>
        <v>0.38912401000000002</v>
      </c>
      <c r="K399" s="33">
        <f t="shared" si="62"/>
        <v>-12.89605536</v>
      </c>
    </row>
    <row r="400" spans="1:11" x14ac:dyDescent="0.3">
      <c r="A400" s="78" t="str">
        <f>BTC[[#This Row],[Symbol]]</f>
        <v>vBUSD</v>
      </c>
      <c r="B400" s="22" t="str">
        <f t="shared" si="54"/>
        <v>Venus BUSD</v>
      </c>
      <c r="C400" s="77">
        <f t="shared" si="55"/>
        <v>5.3810288481032917E-7</v>
      </c>
      <c r="D400" s="73">
        <f t="shared" si="56"/>
        <v>2.0196480150000001E-2</v>
      </c>
      <c r="E400" s="74">
        <f>D400*conf!B$7</f>
        <v>1.4771705581710002</v>
      </c>
      <c r="F400" s="32">
        <f t="shared" si="57"/>
        <v>-0.65519731000000003</v>
      </c>
      <c r="G400" s="33">
        <f t="shared" si="58"/>
        <v>-1.8463520000000001E-2</v>
      </c>
      <c r="H400" s="32">
        <f t="shared" si="59"/>
        <v>-3.6199697300000002</v>
      </c>
      <c r="I400" s="33">
        <f t="shared" si="60"/>
        <v>-9.8688000000000009E-4</v>
      </c>
      <c r="J400" s="32">
        <f t="shared" si="61"/>
        <v>-3.6199697300000002</v>
      </c>
      <c r="K400" s="33">
        <f t="shared" si="62"/>
        <v>0.13215246999999999</v>
      </c>
    </row>
    <row r="401" spans="1:11" x14ac:dyDescent="0.3">
      <c r="A401" s="78" t="str">
        <f>BTC[[#This Row],[Symbol]]</f>
        <v>FST</v>
      </c>
      <c r="B401" s="22" t="str">
        <f t="shared" si="54"/>
        <v>1irstcoin</v>
      </c>
      <c r="C401" s="77">
        <f t="shared" si="55"/>
        <v>2.4734797392537491E-5</v>
      </c>
      <c r="D401" s="73">
        <f t="shared" si="56"/>
        <v>0.92836492547097005</v>
      </c>
      <c r="E401" s="74">
        <f>D401*conf!B$7</f>
        <v>67.900610648946753</v>
      </c>
      <c r="F401" s="32">
        <f t="shared" si="57"/>
        <v>-1.35697961</v>
      </c>
      <c r="G401" s="33">
        <f t="shared" si="58"/>
        <v>-0.72474377000000001</v>
      </c>
      <c r="H401" s="32">
        <f t="shared" si="59"/>
        <v>-7.4023416299999996</v>
      </c>
      <c r="I401" s="33">
        <f t="shared" si="60"/>
        <v>-3.9253834200000002</v>
      </c>
      <c r="J401" s="32">
        <f t="shared" si="61"/>
        <v>-7.4023416299999996</v>
      </c>
      <c r="K401" s="33">
        <f t="shared" si="62"/>
        <v>4.63368482</v>
      </c>
    </row>
    <row r="402" spans="1:11" x14ac:dyDescent="0.3">
      <c r="A402" s="78" t="str">
        <f>BTC[[#This Row],[Symbol]]</f>
        <v>SHR</v>
      </c>
      <c r="B402" s="22" t="str">
        <f t="shared" si="54"/>
        <v>ShareToken</v>
      </c>
      <c r="C402" s="77">
        <f t="shared" si="55"/>
        <v>3.620847704394505E-7</v>
      </c>
      <c r="D402" s="73">
        <f t="shared" si="56"/>
        <v>1.35900365622E-2</v>
      </c>
      <c r="E402" s="74">
        <f>D402*conf!B$7</f>
        <v>0.99397527415930798</v>
      </c>
      <c r="F402" s="32">
        <f t="shared" si="57"/>
        <v>-1.3347139699999999</v>
      </c>
      <c r="G402" s="33">
        <f t="shared" si="58"/>
        <v>-0.70233542000000004</v>
      </c>
      <c r="H402" s="32">
        <f t="shared" si="59"/>
        <v>-13.52372995</v>
      </c>
      <c r="I402" s="33">
        <f t="shared" si="60"/>
        <v>-10.276624330000001</v>
      </c>
      <c r="J402" s="32">
        <f t="shared" si="61"/>
        <v>-13.52372995</v>
      </c>
      <c r="K402" s="33">
        <f t="shared" si="62"/>
        <v>-15.311360990000001</v>
      </c>
    </row>
    <row r="403" spans="1:11" x14ac:dyDescent="0.3">
      <c r="A403" s="78" t="str">
        <f>BTC[[#This Row],[Symbol]]</f>
        <v>BOA</v>
      </c>
      <c r="B403" s="22" t="str">
        <f t="shared" si="54"/>
        <v>BOSAGORA</v>
      </c>
      <c r="C403" s="77">
        <f t="shared" si="55"/>
        <v>2.760427956058115E-6</v>
      </c>
      <c r="D403" s="73">
        <f t="shared" si="56"/>
        <v>0.10360644775150001</v>
      </c>
      <c r="E403" s="74">
        <f>D403*conf!B$7</f>
        <v>7.5777755885447107</v>
      </c>
      <c r="F403" s="32">
        <f t="shared" si="57"/>
        <v>-0.40647994999999998</v>
      </c>
      <c r="G403" s="33">
        <f t="shared" si="58"/>
        <v>0.23184795999999999</v>
      </c>
      <c r="H403" s="32">
        <f t="shared" si="59"/>
        <v>4.9206613199999998</v>
      </c>
      <c r="I403" s="33">
        <f t="shared" si="60"/>
        <v>8.8603371299999996</v>
      </c>
      <c r="J403" s="32">
        <f t="shared" si="61"/>
        <v>4.9206613199999998</v>
      </c>
      <c r="K403" s="33">
        <f t="shared" si="62"/>
        <v>24.899526460000001</v>
      </c>
    </row>
    <row r="404" spans="1:11" x14ac:dyDescent="0.3">
      <c r="A404" s="78" t="str">
        <f>BTC[[#This Row],[Symbol]]</f>
        <v>IGNIS</v>
      </c>
      <c r="B404" s="22" t="str">
        <f t="shared" si="54"/>
        <v>Ignis</v>
      </c>
      <c r="C404" s="77">
        <f t="shared" si="55"/>
        <v>1.0753056059141531E-6</v>
      </c>
      <c r="D404" s="73">
        <f t="shared" si="56"/>
        <v>4.0359174682150001E-2</v>
      </c>
      <c r="E404" s="74">
        <f>D404*conf!B$7</f>
        <v>2.9518700362524513</v>
      </c>
      <c r="F404" s="32">
        <f t="shared" si="57"/>
        <v>2.6100175700000001</v>
      </c>
      <c r="G404" s="33">
        <f t="shared" si="58"/>
        <v>3.2676792099999998</v>
      </c>
      <c r="H404" s="32">
        <f t="shared" si="59"/>
        <v>-1.9951910900000001</v>
      </c>
      <c r="I404" s="33">
        <f t="shared" si="60"/>
        <v>1.6848007199999999</v>
      </c>
      <c r="J404" s="32">
        <f t="shared" si="61"/>
        <v>-1.9951910900000001</v>
      </c>
      <c r="K404" s="33">
        <f t="shared" si="62"/>
        <v>8.2934045199999993</v>
      </c>
    </row>
    <row r="405" spans="1:11" x14ac:dyDescent="0.3">
      <c r="A405" s="78" t="str">
        <f>BTC[[#This Row],[Symbol]]</f>
        <v>BEL</v>
      </c>
      <c r="B405" s="22" t="str">
        <f t="shared" si="54"/>
        <v>Bella Protocol</v>
      </c>
      <c r="C405" s="77">
        <f t="shared" si="55"/>
        <v>5.5975137565997078E-5</v>
      </c>
      <c r="D405" s="73">
        <f t="shared" si="56"/>
        <v>2.1009007508734299</v>
      </c>
      <c r="E405" s="74">
        <f>D405*conf!B$7</f>
        <v>153.65988091888266</v>
      </c>
      <c r="F405" s="32">
        <f t="shared" si="57"/>
        <v>-0.46401248</v>
      </c>
      <c r="G405" s="33">
        <f t="shared" si="58"/>
        <v>0.17394667999999999</v>
      </c>
      <c r="H405" s="32">
        <f t="shared" si="59"/>
        <v>-8.3468997700000003</v>
      </c>
      <c r="I405" s="33">
        <f t="shared" si="60"/>
        <v>-4.9054088699999996</v>
      </c>
      <c r="J405" s="32">
        <f t="shared" si="61"/>
        <v>-8.3468997700000003</v>
      </c>
      <c r="K405" s="33">
        <f t="shared" si="62"/>
        <v>27.39566744</v>
      </c>
    </row>
    <row r="406" spans="1:11" x14ac:dyDescent="0.3">
      <c r="A406" s="78" t="str">
        <f>BTC[[#This Row],[Symbol]]</f>
        <v>KDA</v>
      </c>
      <c r="B406" s="22" t="str">
        <f t="shared" si="54"/>
        <v>Kadena</v>
      </c>
      <c r="C406" s="77">
        <f t="shared" si="55"/>
        <v>8.0588887429834257E-6</v>
      </c>
      <c r="D406" s="73">
        <f t="shared" si="56"/>
        <v>0.30247224299140002</v>
      </c>
      <c r="E406" s="74">
        <f>D406*conf!B$7</f>
        <v>22.122819852390997</v>
      </c>
      <c r="F406" s="32">
        <f t="shared" si="57"/>
        <v>4.5760243599999999</v>
      </c>
      <c r="G406" s="33">
        <f t="shared" si="58"/>
        <v>5.2462867900000001</v>
      </c>
      <c r="H406" s="32">
        <f t="shared" si="59"/>
        <v>-4.3674719299999998</v>
      </c>
      <c r="I406" s="33">
        <f t="shared" si="60"/>
        <v>-0.77655711999999999</v>
      </c>
      <c r="J406" s="32">
        <f t="shared" si="61"/>
        <v>-4.3674719299999998</v>
      </c>
      <c r="K406" s="33">
        <f t="shared" si="62"/>
        <v>82.428907159999994</v>
      </c>
    </row>
    <row r="407" spans="1:11" x14ac:dyDescent="0.3">
      <c r="A407" s="78" t="str">
        <f>BTC[[#This Row],[Symbol]]</f>
        <v>SWTH</v>
      </c>
      <c r="B407" s="22" t="str">
        <f t="shared" si="54"/>
        <v>Switcheo</v>
      </c>
      <c r="C407" s="77">
        <f t="shared" si="55"/>
        <v>6.2322996805462377E-7</v>
      </c>
      <c r="D407" s="73">
        <f t="shared" si="56"/>
        <v>2.3391533541279999E-2</v>
      </c>
      <c r="E407" s="74">
        <f>D407*conf!B$7</f>
        <v>1.7108567632092191</v>
      </c>
      <c r="F407" s="32">
        <f t="shared" si="57"/>
        <v>0.68482547999999999</v>
      </c>
      <c r="G407" s="33">
        <f t="shared" si="58"/>
        <v>1.3301479199999999</v>
      </c>
      <c r="H407" s="32">
        <f t="shared" si="59"/>
        <v>-0.45164506999999998</v>
      </c>
      <c r="I407" s="33">
        <f t="shared" si="60"/>
        <v>3.2863055000000001</v>
      </c>
      <c r="J407" s="32">
        <f t="shared" si="61"/>
        <v>-0.45164506999999998</v>
      </c>
      <c r="K407" s="33">
        <f t="shared" si="62"/>
        <v>1.78860346</v>
      </c>
    </row>
    <row r="408" spans="1:11" x14ac:dyDescent="0.3">
      <c r="A408" s="78" t="str">
        <f>BTC[[#This Row],[Symbol]]</f>
        <v>UNFI</v>
      </c>
      <c r="B408" s="22" t="str">
        <f t="shared" si="54"/>
        <v>Unifi Protocol DAO</v>
      </c>
      <c r="C408" s="77">
        <f t="shared" si="55"/>
        <v>2.8220187907135617E-4</v>
      </c>
      <c r="D408" s="73">
        <f t="shared" si="56"/>
        <v>10.591812104791639</v>
      </c>
      <c r="E408" s="74">
        <f>D408*conf!B$7</f>
        <v>774.68513734446049</v>
      </c>
      <c r="F408" s="32">
        <f t="shared" si="57"/>
        <v>2.65020173</v>
      </c>
      <c r="G408" s="33">
        <f t="shared" si="58"/>
        <v>3.3081209199999999</v>
      </c>
      <c r="H408" s="32">
        <f t="shared" si="59"/>
        <v>0.53700150000000002</v>
      </c>
      <c r="I408" s="33">
        <f t="shared" si="60"/>
        <v>4.3120748500000001</v>
      </c>
      <c r="J408" s="32">
        <f t="shared" si="61"/>
        <v>0.53700150000000002</v>
      </c>
      <c r="K408" s="33">
        <f t="shared" si="62"/>
        <v>12.40131521</v>
      </c>
    </row>
    <row r="409" spans="1:11" x14ac:dyDescent="0.3">
      <c r="A409" s="78" t="str">
        <f>BTC[[#This Row],[Symbol]]</f>
        <v>WTC</v>
      </c>
      <c r="B409" s="22" t="str">
        <f t="shared" si="54"/>
        <v>Waltonchain</v>
      </c>
      <c r="C409" s="77">
        <f t="shared" si="55"/>
        <v>1.1200287104860554E-5</v>
      </c>
      <c r="D409" s="73">
        <f t="shared" si="56"/>
        <v>0.42037755710481001</v>
      </c>
      <c r="E409" s="74">
        <f>D409*conf!B$7</f>
        <v>30.746414526645804</v>
      </c>
      <c r="F409" s="32">
        <f t="shared" si="57"/>
        <v>1.60547963</v>
      </c>
      <c r="G409" s="33">
        <f t="shared" si="58"/>
        <v>2.2567028499999999</v>
      </c>
      <c r="H409" s="32">
        <f t="shared" si="59"/>
        <v>5.2010241800000001</v>
      </c>
      <c r="I409" s="33">
        <f t="shared" si="60"/>
        <v>9.15122736</v>
      </c>
      <c r="J409" s="32">
        <f t="shared" si="61"/>
        <v>5.2010241800000001</v>
      </c>
      <c r="K409" s="33">
        <f t="shared" si="62"/>
        <v>24.049420980000001</v>
      </c>
    </row>
    <row r="410" spans="1:11" x14ac:dyDescent="0.3">
      <c r="A410" s="78" t="str">
        <f>BTC[[#This Row],[Symbol]]</f>
        <v>GRS</v>
      </c>
      <c r="B410" s="22" t="str">
        <f t="shared" si="54"/>
        <v>Groestlcoin</v>
      </c>
      <c r="C410" s="77">
        <f t="shared" si="55"/>
        <v>1.0508904825508716E-5</v>
      </c>
      <c r="D410" s="73">
        <f t="shared" si="56"/>
        <v>0.39442808001565999</v>
      </c>
      <c r="E410" s="74">
        <f>D410*conf!B$7</f>
        <v>28.848469772345371</v>
      </c>
      <c r="F410" s="32">
        <f t="shared" si="57"/>
        <v>1.2835715999999999</v>
      </c>
      <c r="G410" s="33">
        <f t="shared" si="58"/>
        <v>1.93273161</v>
      </c>
      <c r="H410" s="32">
        <f t="shared" si="59"/>
        <v>-11.858035770000001</v>
      </c>
      <c r="I410" s="33">
        <f t="shared" si="60"/>
        <v>-8.5483848400000007</v>
      </c>
      <c r="J410" s="32">
        <f t="shared" si="61"/>
        <v>-11.858035770000001</v>
      </c>
      <c r="K410" s="33">
        <f t="shared" si="62"/>
        <v>11.998027049999999</v>
      </c>
    </row>
    <row r="411" spans="1:11" x14ac:dyDescent="0.3">
      <c r="A411" s="78" t="str">
        <f>BTC[[#This Row],[Symbol]]</f>
        <v>ULT</v>
      </c>
      <c r="B411" s="22" t="str">
        <f t="shared" si="54"/>
        <v>Ultiledger</v>
      </c>
      <c r="C411" s="77">
        <f t="shared" si="55"/>
        <v>3.4071038695638041E-7</v>
      </c>
      <c r="D411" s="73">
        <f t="shared" si="56"/>
        <v>1.2787797206269999E-2</v>
      </c>
      <c r="E411" s="74">
        <f>D411*conf!B$7</f>
        <v>0.93529948766658777</v>
      </c>
      <c r="F411" s="32">
        <f t="shared" si="57"/>
        <v>-0.69048458999999995</v>
      </c>
      <c r="G411" s="33">
        <f t="shared" si="58"/>
        <v>-5.3976959999999997E-2</v>
      </c>
      <c r="H411" s="32">
        <f t="shared" si="59"/>
        <v>0.71551458000000001</v>
      </c>
      <c r="I411" s="33">
        <f t="shared" si="60"/>
        <v>4.4972909300000001</v>
      </c>
      <c r="J411" s="32">
        <f t="shared" si="61"/>
        <v>0.71551458000000001</v>
      </c>
      <c r="K411" s="33">
        <f t="shared" si="62"/>
        <v>12.98301844</v>
      </c>
    </row>
    <row r="412" spans="1:11" x14ac:dyDescent="0.3">
      <c r="A412" s="78" t="str">
        <f>BTC[[#This Row],[Symbol]]</f>
        <v>MVL</v>
      </c>
      <c r="B412" s="22" t="str">
        <f t="shared" si="54"/>
        <v>MVL</v>
      </c>
      <c r="C412" s="77">
        <f t="shared" si="55"/>
        <v>7.4983328811877191E-8</v>
      </c>
      <c r="D412" s="73">
        <f t="shared" si="56"/>
        <v>2.81433040907E-3</v>
      </c>
      <c r="E412" s="74">
        <f>D412*conf!B$7</f>
        <v>0.2058401261193798</v>
      </c>
      <c r="F412" s="32">
        <f t="shared" si="57"/>
        <v>0.93605874</v>
      </c>
      <c r="G412" s="33">
        <f t="shared" si="58"/>
        <v>1.5829914199999999</v>
      </c>
      <c r="H412" s="32">
        <f t="shared" si="59"/>
        <v>-4.1297937300000003</v>
      </c>
      <c r="I412" s="33">
        <f t="shared" si="60"/>
        <v>-0.52995431000000004</v>
      </c>
      <c r="J412" s="32">
        <f t="shared" si="61"/>
        <v>-4.1297937300000003</v>
      </c>
      <c r="K412" s="33">
        <f t="shared" si="62"/>
        <v>8.9645643699999997</v>
      </c>
    </row>
    <row r="413" spans="1:11" x14ac:dyDescent="0.3">
      <c r="A413" s="78" t="str">
        <f>BTC[[#This Row],[Symbol]]</f>
        <v>vUSDT</v>
      </c>
      <c r="B413" s="22" t="str">
        <f t="shared" si="54"/>
        <v>Venus USDT</v>
      </c>
      <c r="C413" s="77">
        <f t="shared" si="55"/>
        <v>5.3978684639044453E-7</v>
      </c>
      <c r="D413" s="73">
        <f t="shared" si="56"/>
        <v>2.0259683856179999E-2</v>
      </c>
      <c r="E413" s="74">
        <f>D413*conf!B$7</f>
        <v>1.4817932772410052</v>
      </c>
      <c r="F413" s="32">
        <f t="shared" si="57"/>
        <v>-0.63307115999999997</v>
      </c>
      <c r="G413" s="33">
        <f t="shared" si="58"/>
        <v>3.80445E-3</v>
      </c>
      <c r="H413" s="32">
        <f t="shared" si="59"/>
        <v>-3.6477217400000002</v>
      </c>
      <c r="I413" s="33">
        <f t="shared" si="60"/>
        <v>-2.9780959999999999E-2</v>
      </c>
      <c r="J413" s="32">
        <f t="shared" si="61"/>
        <v>-3.6477217400000002</v>
      </c>
      <c r="K413" s="33">
        <f t="shared" si="62"/>
        <v>0.11541933</v>
      </c>
    </row>
    <row r="414" spans="1:11" x14ac:dyDescent="0.3">
      <c r="A414" s="78" t="str">
        <f>BTC[[#This Row],[Symbol]]</f>
        <v>QSP</v>
      </c>
      <c r="B414" s="22" t="str">
        <f t="shared" si="54"/>
        <v>Quantstamp</v>
      </c>
      <c r="C414" s="77">
        <f t="shared" si="55"/>
        <v>1.1264031766200042E-6</v>
      </c>
      <c r="D414" s="73">
        <f t="shared" si="56"/>
        <v>4.2277006943610002E-2</v>
      </c>
      <c r="E414" s="74">
        <f>D414*conf!B$7</f>
        <v>3.0921402878556354</v>
      </c>
      <c r="F414" s="32">
        <f t="shared" si="57"/>
        <v>4.4441153199999999</v>
      </c>
      <c r="G414" s="33">
        <f t="shared" si="58"/>
        <v>5.1135323000000001</v>
      </c>
      <c r="H414" s="32">
        <f t="shared" si="59"/>
        <v>-2.0530234799999998</v>
      </c>
      <c r="I414" s="33">
        <f t="shared" si="60"/>
        <v>1.6247967800000001</v>
      </c>
      <c r="J414" s="32">
        <f t="shared" si="61"/>
        <v>-2.0530234799999998</v>
      </c>
      <c r="K414" s="33">
        <f t="shared" si="62"/>
        <v>52.634306019999997</v>
      </c>
    </row>
    <row r="415" spans="1:11" x14ac:dyDescent="0.3">
      <c r="A415" s="78" t="str">
        <f>BTC[[#This Row],[Symbol]]</f>
        <v>COS</v>
      </c>
      <c r="B415" s="22" t="str">
        <f t="shared" si="54"/>
        <v>Contentos</v>
      </c>
      <c r="C415" s="77">
        <f t="shared" si="55"/>
        <v>2.9828040246802548E-7</v>
      </c>
      <c r="D415" s="73">
        <f t="shared" si="56"/>
        <v>1.1195283276919999E-2</v>
      </c>
      <c r="E415" s="74">
        <f>D415*conf!B$7</f>
        <v>0.81882301887392872</v>
      </c>
      <c r="F415" s="32">
        <f t="shared" si="57"/>
        <v>6.1265834400000001</v>
      </c>
      <c r="G415" s="33">
        <f t="shared" si="58"/>
        <v>6.80678392</v>
      </c>
      <c r="H415" s="32">
        <f t="shared" si="59"/>
        <v>7.0329534300000001</v>
      </c>
      <c r="I415" s="33">
        <f t="shared" si="60"/>
        <v>11.05194389</v>
      </c>
      <c r="J415" s="32">
        <f t="shared" si="61"/>
        <v>7.0329534300000001</v>
      </c>
      <c r="K415" s="33">
        <f t="shared" si="62"/>
        <v>40.855358180000003</v>
      </c>
    </row>
    <row r="416" spans="1:11" x14ac:dyDescent="0.3">
      <c r="A416" s="78" t="str">
        <f>BTC[[#This Row],[Symbol]]</f>
        <v>ALEPH</v>
      </c>
      <c r="B416" s="22" t="str">
        <f t="shared" si="54"/>
        <v>Aleph.im</v>
      </c>
      <c r="C416" s="77">
        <f t="shared" si="55"/>
        <v>9.8680444248816516E-6</v>
      </c>
      <c r="D416" s="73">
        <f t="shared" si="56"/>
        <v>0.37037482788573001</v>
      </c>
      <c r="E416" s="74">
        <f>D416*conf!B$7</f>
        <v>27.089214911562294</v>
      </c>
      <c r="F416" s="32">
        <f t="shared" si="57"/>
        <v>8.3110199999999995E-2</v>
      </c>
      <c r="G416" s="33">
        <f t="shared" si="58"/>
        <v>0.72457605000000003</v>
      </c>
      <c r="H416" s="32">
        <f t="shared" si="59"/>
        <v>-5.41859979</v>
      </c>
      <c r="I416" s="33">
        <f t="shared" si="60"/>
        <v>-1.8671538700000001</v>
      </c>
      <c r="J416" s="32">
        <f t="shared" si="61"/>
        <v>-5.41859979</v>
      </c>
      <c r="K416" s="33">
        <f t="shared" si="62"/>
        <v>132.88583548</v>
      </c>
    </row>
    <row r="417" spans="1:11" x14ac:dyDescent="0.3">
      <c r="A417" s="78" t="str">
        <f>BTC[[#This Row],[Symbol]]</f>
        <v>GXC</v>
      </c>
      <c r="B417" s="22" t="str">
        <f t="shared" si="54"/>
        <v>GXChain</v>
      </c>
      <c r="C417" s="77">
        <f t="shared" si="55"/>
        <v>1.1229824541290477E-5</v>
      </c>
      <c r="D417" s="73">
        <f t="shared" si="56"/>
        <v>0.42148617827258</v>
      </c>
      <c r="E417" s="74">
        <f>D417*conf!B$7</f>
        <v>30.827499078856501</v>
      </c>
      <c r="F417" s="32">
        <f t="shared" si="57"/>
        <v>-0.37702646000000001</v>
      </c>
      <c r="G417" s="33">
        <f t="shared" si="58"/>
        <v>0.26149022</v>
      </c>
      <c r="H417" s="32">
        <f t="shared" si="59"/>
        <v>-8.5407767000000003</v>
      </c>
      <c r="I417" s="33">
        <f t="shared" si="60"/>
        <v>-5.1065657</v>
      </c>
      <c r="J417" s="32">
        <f t="shared" si="61"/>
        <v>-8.5407767000000003</v>
      </c>
      <c r="K417" s="33">
        <f t="shared" si="62"/>
        <v>25.055933</v>
      </c>
    </row>
    <row r="418" spans="1:11" x14ac:dyDescent="0.3">
      <c r="A418" s="78" t="str">
        <f>BTC[[#This Row],[Symbol]]</f>
        <v>POND</v>
      </c>
      <c r="B418" s="22" t="str">
        <f t="shared" si="54"/>
        <v>Marlin</v>
      </c>
      <c r="C418" s="77">
        <f t="shared" si="55"/>
        <v>1.8096936935834809E-6</v>
      </c>
      <c r="D418" s="73">
        <f t="shared" si="56"/>
        <v>6.7922777951509999E-2</v>
      </c>
      <c r="E418" s="74">
        <f>D418*conf!B$7</f>
        <v>4.9678719793734416</v>
      </c>
      <c r="F418" s="32">
        <f t="shared" si="57"/>
        <v>4.8801860000000002E-2</v>
      </c>
      <c r="G418" s="33">
        <f t="shared" si="58"/>
        <v>0.69004781999999998</v>
      </c>
      <c r="H418" s="32">
        <f t="shared" si="59"/>
        <v>-1.7412577</v>
      </c>
      <c r="I418" s="33">
        <f t="shared" si="60"/>
        <v>1.94826908</v>
      </c>
      <c r="J418" s="32">
        <f t="shared" si="61"/>
        <v>-1.7412577</v>
      </c>
      <c r="K418" s="33">
        <f t="shared" si="62"/>
        <v>33.292353179999999</v>
      </c>
    </row>
    <row r="419" spans="1:11" x14ac:dyDescent="0.3">
      <c r="A419" s="78" t="str">
        <f>BTC[[#This Row],[Symbol]]</f>
        <v>SERO</v>
      </c>
      <c r="B419" s="22" t="str">
        <f t="shared" si="54"/>
        <v>Super Zero Protocol</v>
      </c>
      <c r="C419" s="77">
        <f t="shared" si="55"/>
        <v>2.5196216043277348E-6</v>
      </c>
      <c r="D419" s="73">
        <f t="shared" si="56"/>
        <v>9.4568323556289996E-2</v>
      </c>
      <c r="E419" s="74">
        <f>D419*conf!B$7</f>
        <v>6.9167271849070504</v>
      </c>
      <c r="F419" s="32">
        <f t="shared" si="57"/>
        <v>-0.97050744</v>
      </c>
      <c r="G419" s="33">
        <f t="shared" si="58"/>
        <v>-0.33579457000000001</v>
      </c>
      <c r="H419" s="32">
        <f t="shared" si="59"/>
        <v>-6.0164945899999998</v>
      </c>
      <c r="I419" s="33">
        <f t="shared" si="60"/>
        <v>-2.4874990800000001</v>
      </c>
      <c r="J419" s="32">
        <f t="shared" si="61"/>
        <v>-6.0164945899999998</v>
      </c>
      <c r="K419" s="33">
        <f t="shared" si="62"/>
        <v>1.1677965800000001</v>
      </c>
    </row>
    <row r="420" spans="1:11" x14ac:dyDescent="0.3">
      <c r="A420" s="78" t="str">
        <f>BTC[[#This Row],[Symbol]]</f>
        <v>USDK</v>
      </c>
      <c r="B420" s="22" t="str">
        <f t="shared" si="54"/>
        <v>USDK</v>
      </c>
      <c r="C420" s="77">
        <f t="shared" si="55"/>
        <v>2.6676432310376435E-5</v>
      </c>
      <c r="D420" s="73">
        <f t="shared" si="56"/>
        <v>1.00123982018651</v>
      </c>
      <c r="E420" s="74">
        <f>D420*conf!B$7</f>
        <v>73.230680448441348</v>
      </c>
      <c r="F420" s="32">
        <f t="shared" si="57"/>
        <v>-1.07915088</v>
      </c>
      <c r="G420" s="33">
        <f t="shared" si="58"/>
        <v>-0.44513435000000001</v>
      </c>
      <c r="H420" s="32">
        <f t="shared" si="59"/>
        <v>-3.3060426199999999</v>
      </c>
      <c r="I420" s="33">
        <f t="shared" si="60"/>
        <v>0.32472790000000001</v>
      </c>
      <c r="J420" s="32">
        <f t="shared" si="61"/>
        <v>-3.3060426199999999</v>
      </c>
      <c r="K420" s="33">
        <f t="shared" si="62"/>
        <v>-0.42806026000000003</v>
      </c>
    </row>
    <row r="421" spans="1:11" x14ac:dyDescent="0.3">
      <c r="A421" s="78" t="str">
        <f>BTC[[#This Row],[Symbol]]</f>
        <v>ARPA</v>
      </c>
      <c r="B421" s="22" t="str">
        <f t="shared" si="54"/>
        <v>ARPA Chain</v>
      </c>
      <c r="C421" s="77">
        <f t="shared" si="55"/>
        <v>7.8516204788430958E-7</v>
      </c>
      <c r="D421" s="73">
        <f t="shared" si="56"/>
        <v>2.9469289539710002E-2</v>
      </c>
      <c r="E421" s="74">
        <f>D421*conf!B$7</f>
        <v>2.1553838369343894</v>
      </c>
      <c r="F421" s="32">
        <f t="shared" si="57"/>
        <v>1.8152783400000001</v>
      </c>
      <c r="G421" s="33">
        <f t="shared" si="58"/>
        <v>2.4678462300000001</v>
      </c>
      <c r="H421" s="32">
        <f t="shared" si="59"/>
        <v>-2.6459395099999998</v>
      </c>
      <c r="I421" s="33">
        <f t="shared" si="60"/>
        <v>1.00961729</v>
      </c>
      <c r="J421" s="32">
        <f t="shared" si="61"/>
        <v>-2.6459395099999998</v>
      </c>
      <c r="K421" s="33">
        <f t="shared" si="62"/>
        <v>20.056303159999999</v>
      </c>
    </row>
    <row r="422" spans="1:11" x14ac:dyDescent="0.3">
      <c r="A422" s="78" t="str">
        <f>BTC[[#This Row],[Symbol]]</f>
        <v>AUDIO</v>
      </c>
      <c r="B422" s="22" t="str">
        <f t="shared" si="54"/>
        <v>Audius</v>
      </c>
      <c r="C422" s="77">
        <f t="shared" si="55"/>
        <v>6.2318457024492639E-6</v>
      </c>
      <c r="D422" s="73">
        <f t="shared" si="56"/>
        <v>0.23389829636713999</v>
      </c>
      <c r="E422" s="74">
        <f>D422*conf!B$7</f>
        <v>17.107321396292619</v>
      </c>
      <c r="F422" s="32">
        <f t="shared" si="57"/>
        <v>0.48781450999999998</v>
      </c>
      <c r="G422" s="33">
        <f t="shared" si="58"/>
        <v>1.1318742399999999</v>
      </c>
      <c r="H422" s="32">
        <f t="shared" si="59"/>
        <v>-2.195424E-2</v>
      </c>
      <c r="I422" s="33">
        <f t="shared" si="60"/>
        <v>3.73213083</v>
      </c>
      <c r="J422" s="32">
        <f t="shared" si="61"/>
        <v>-2.195424E-2</v>
      </c>
      <c r="K422" s="33">
        <f t="shared" si="62"/>
        <v>3.7671315999999999</v>
      </c>
    </row>
    <row r="423" spans="1:11" x14ac:dyDescent="0.3">
      <c r="A423" s="78" t="str">
        <f>BTC[[#This Row],[Symbol]]</f>
        <v>CND</v>
      </c>
      <c r="B423" s="22" t="str">
        <f t="shared" si="54"/>
        <v>Cindicator</v>
      </c>
      <c r="C423" s="77">
        <f t="shared" si="55"/>
        <v>3.6152525772786741E-7</v>
      </c>
      <c r="D423" s="73">
        <f t="shared" si="56"/>
        <v>1.3569036512409999E-2</v>
      </c>
      <c r="E423" s="74">
        <f>D423*conf!B$7</f>
        <v>0.99243933051766742</v>
      </c>
      <c r="F423" s="32">
        <f t="shared" si="57"/>
        <v>-2.76046E-2</v>
      </c>
      <c r="G423" s="33">
        <f t="shared" si="58"/>
        <v>0.61315164</v>
      </c>
      <c r="H423" s="32">
        <f t="shared" si="59"/>
        <v>-11.77001435</v>
      </c>
      <c r="I423" s="33">
        <f t="shared" si="60"/>
        <v>-8.4570582999999999</v>
      </c>
      <c r="J423" s="32">
        <f t="shared" si="61"/>
        <v>-11.77001435</v>
      </c>
      <c r="K423" s="33">
        <f t="shared" si="62"/>
        <v>59.715738799999997</v>
      </c>
    </row>
    <row r="424" spans="1:11" x14ac:dyDescent="0.3">
      <c r="A424" s="78" t="str">
        <f>BTC[[#This Row],[Symbol]]</f>
        <v>MET</v>
      </c>
      <c r="B424" s="22" t="str">
        <f t="shared" si="54"/>
        <v>Metronome</v>
      </c>
      <c r="C424" s="77">
        <f t="shared" si="55"/>
        <v>6.4950302230440835E-5</v>
      </c>
      <c r="D424" s="73">
        <f t="shared" si="56"/>
        <v>2.4377633474237399</v>
      </c>
      <c r="E424" s="74">
        <f>D424*conf!B$7</f>
        <v>178.29801123057234</v>
      </c>
      <c r="F424" s="32">
        <f t="shared" si="57"/>
        <v>0.37398762000000002</v>
      </c>
      <c r="G424" s="33">
        <f t="shared" si="58"/>
        <v>1.0173178</v>
      </c>
      <c r="H424" s="32">
        <f t="shared" si="59"/>
        <v>3.6829665999999999</v>
      </c>
      <c r="I424" s="33">
        <f t="shared" si="60"/>
        <v>7.5761680900000004</v>
      </c>
      <c r="J424" s="32">
        <f t="shared" si="61"/>
        <v>3.6829665999999999</v>
      </c>
      <c r="K424" s="33">
        <f t="shared" si="62"/>
        <v>20.018969139999999</v>
      </c>
    </row>
    <row r="425" spans="1:11" x14ac:dyDescent="0.3">
      <c r="A425" s="78" t="str">
        <f>BTC[[#This Row],[Symbol]]</f>
        <v>VRSC</v>
      </c>
      <c r="B425" s="22" t="str">
        <f t="shared" si="54"/>
        <v>VerusCoin</v>
      </c>
      <c r="C425" s="77">
        <f t="shared" si="55"/>
        <v>1.2166390954315689E-5</v>
      </c>
      <c r="D425" s="73">
        <f t="shared" si="56"/>
        <v>0.45663808974483999</v>
      </c>
      <c r="E425" s="74">
        <f>D425*conf!B$7</f>
        <v>33.398509883937599</v>
      </c>
      <c r="F425" s="32">
        <f t="shared" si="57"/>
        <v>-2.24818783</v>
      </c>
      <c r="G425" s="33">
        <f t="shared" si="58"/>
        <v>-1.62166404</v>
      </c>
      <c r="H425" s="32">
        <f t="shared" si="59"/>
        <v>7.3227214900000002</v>
      </c>
      <c r="I425" s="33">
        <f t="shared" si="60"/>
        <v>11.35259248</v>
      </c>
      <c r="J425" s="32">
        <f t="shared" si="61"/>
        <v>7.3227214900000002</v>
      </c>
      <c r="K425" s="33">
        <f t="shared" si="62"/>
        <v>84.059758729999999</v>
      </c>
    </row>
    <row r="426" spans="1:11" x14ac:dyDescent="0.3">
      <c r="A426" s="78" t="str">
        <f>BTC[[#This Row],[Symbol]]</f>
        <v>DF</v>
      </c>
      <c r="B426" s="22" t="str">
        <f t="shared" si="54"/>
        <v>dForce</v>
      </c>
      <c r="C426" s="77">
        <f t="shared" si="55"/>
        <v>6.2792305673504857E-6</v>
      </c>
      <c r="D426" s="73">
        <f t="shared" si="56"/>
        <v>0.23567678057602001</v>
      </c>
      <c r="E426" s="74">
        <f>D426*conf!B$7</f>
        <v>17.237399731330104</v>
      </c>
      <c r="F426" s="32">
        <f t="shared" si="57"/>
        <v>-0.11140654999999999</v>
      </c>
      <c r="G426" s="33">
        <f t="shared" si="58"/>
        <v>0.52881257999999998</v>
      </c>
      <c r="H426" s="32">
        <f t="shared" si="59"/>
        <v>4.3783460700000001</v>
      </c>
      <c r="I426" s="33">
        <f t="shared" si="60"/>
        <v>8.2976584300000003</v>
      </c>
      <c r="J426" s="32">
        <f t="shared" si="61"/>
        <v>4.3783460700000001</v>
      </c>
      <c r="K426" s="33">
        <f t="shared" si="62"/>
        <v>62.038881889999999</v>
      </c>
    </row>
    <row r="427" spans="1:11" x14ac:dyDescent="0.3">
      <c r="A427" s="78" t="str">
        <f>BTC[[#This Row],[Symbol]]</f>
        <v>VIDT</v>
      </c>
      <c r="B427" s="22" t="str">
        <f t="shared" si="54"/>
        <v>VIDT Datalink</v>
      </c>
      <c r="C427" s="77">
        <f t="shared" si="55"/>
        <v>1.4533039840722275E-5</v>
      </c>
      <c r="D427" s="73">
        <f t="shared" si="56"/>
        <v>0.54546492677838998</v>
      </c>
      <c r="E427" s="74">
        <f>D427*conf!B$7</f>
        <v>39.89530474457144</v>
      </c>
      <c r="F427" s="32">
        <f t="shared" si="57"/>
        <v>-0.99555897999999998</v>
      </c>
      <c r="G427" s="33">
        <f t="shared" si="58"/>
        <v>-0.36100668000000002</v>
      </c>
      <c r="H427" s="32">
        <f t="shared" si="59"/>
        <v>-8.7826982099999995</v>
      </c>
      <c r="I427" s="33">
        <f t="shared" si="60"/>
        <v>-5.3575711400000001</v>
      </c>
      <c r="J427" s="32">
        <f t="shared" si="61"/>
        <v>-8.7826982099999995</v>
      </c>
      <c r="K427" s="33">
        <f t="shared" si="62"/>
        <v>-9.0629136900000002</v>
      </c>
    </row>
    <row r="428" spans="1:11" x14ac:dyDescent="0.3">
      <c r="A428" s="78" t="str">
        <f>BTC[[#This Row],[Symbol]]</f>
        <v>L2</v>
      </c>
      <c r="B428" s="22" t="str">
        <f t="shared" si="54"/>
        <v>Leverj Gluon</v>
      </c>
      <c r="C428" s="77">
        <f t="shared" si="55"/>
        <v>3.0279778502412328E-6</v>
      </c>
      <c r="D428" s="73">
        <f t="shared" si="56"/>
        <v>0.11364833059498</v>
      </c>
      <c r="E428" s="74">
        <f>D428*conf!B$7</f>
        <v>8.3122388997168368</v>
      </c>
      <c r="F428" s="32">
        <f t="shared" si="57"/>
        <v>0.70419418</v>
      </c>
      <c r="G428" s="33">
        <f t="shared" si="58"/>
        <v>1.34964076</v>
      </c>
      <c r="H428" s="32">
        <f t="shared" si="59"/>
        <v>-11.231073970000001</v>
      </c>
      <c r="I428" s="33">
        <f t="shared" si="60"/>
        <v>-7.8978811999999996</v>
      </c>
      <c r="J428" s="32">
        <f t="shared" si="61"/>
        <v>-11.231073970000001</v>
      </c>
      <c r="K428" s="33">
        <f t="shared" si="62"/>
        <v>42.505947140000004</v>
      </c>
    </row>
    <row r="429" spans="1:11" x14ac:dyDescent="0.3">
      <c r="A429" s="78" t="str">
        <f>BTC[[#This Row],[Symbol]]</f>
        <v>USDX</v>
      </c>
      <c r="B429" s="22" t="str">
        <f t="shared" si="54"/>
        <v>USDX [Kava]</v>
      </c>
      <c r="C429" s="77">
        <f t="shared" si="55"/>
        <v>2.0432760123469E-5</v>
      </c>
      <c r="D429" s="73">
        <f t="shared" si="56"/>
        <v>0.76689764335459998</v>
      </c>
      <c r="E429" s="74">
        <f>D429*conf!B$7</f>
        <v>56.090893634955442</v>
      </c>
      <c r="F429" s="32">
        <f t="shared" si="57"/>
        <v>-5.3172242900000004</v>
      </c>
      <c r="G429" s="33">
        <f t="shared" si="58"/>
        <v>-4.7103709699999996</v>
      </c>
      <c r="H429" s="32">
        <f t="shared" si="59"/>
        <v>-6.4984033800000001</v>
      </c>
      <c r="I429" s="33">
        <f t="shared" si="60"/>
        <v>-2.98750311</v>
      </c>
      <c r="J429" s="32">
        <f t="shared" si="61"/>
        <v>-6.4984033800000001</v>
      </c>
      <c r="K429" s="33">
        <f t="shared" si="62"/>
        <v>-4.14529821</v>
      </c>
    </row>
    <row r="430" spans="1:11" x14ac:dyDescent="0.3">
      <c r="A430" s="78" t="str">
        <f>BTC[[#This Row],[Symbol]]</f>
        <v>PERL</v>
      </c>
      <c r="B430" s="22" t="str">
        <f t="shared" si="54"/>
        <v>Perlin</v>
      </c>
      <c r="C430" s="77">
        <f t="shared" si="55"/>
        <v>1.4733729338294963E-6</v>
      </c>
      <c r="D430" s="73">
        <f t="shared" si="56"/>
        <v>5.5299735518279998E-2</v>
      </c>
      <c r="E430" s="74">
        <f>D430*conf!B$7</f>
        <v>4.0446226558069993</v>
      </c>
      <c r="F430" s="32">
        <f t="shared" si="57"/>
        <v>2.45747253</v>
      </c>
      <c r="G430" s="33">
        <f t="shared" si="58"/>
        <v>3.1141564599999998</v>
      </c>
      <c r="H430" s="32">
        <f t="shared" si="59"/>
        <v>28.977004310000002</v>
      </c>
      <c r="I430" s="33">
        <f t="shared" si="60"/>
        <v>33.819974010000003</v>
      </c>
      <c r="J430" s="32">
        <f t="shared" si="61"/>
        <v>28.977004310000002</v>
      </c>
      <c r="K430" s="33">
        <f t="shared" si="62"/>
        <v>33.69848605</v>
      </c>
    </row>
    <row r="431" spans="1:11" x14ac:dyDescent="0.3">
      <c r="A431" s="78" t="str">
        <f>BTC[[#This Row],[Symbol]]</f>
        <v>DHT</v>
      </c>
      <c r="B431" s="22" t="str">
        <f t="shared" si="54"/>
        <v>dHedge DAO</v>
      </c>
      <c r="C431" s="77">
        <f t="shared" si="55"/>
        <v>9.9024531510959966E-5</v>
      </c>
      <c r="D431" s="73">
        <f t="shared" si="56"/>
        <v>3.7166628194701001</v>
      </c>
      <c r="E431" s="74">
        <f>D431*conf!B$7</f>
        <v>271.83671861604313</v>
      </c>
      <c r="F431" s="32">
        <f t="shared" si="57"/>
        <v>0.89822396999999998</v>
      </c>
      <c r="G431" s="33">
        <f t="shared" si="58"/>
        <v>1.54491416</v>
      </c>
      <c r="H431" s="32">
        <f t="shared" si="59"/>
        <v>4.8498270699999999</v>
      </c>
      <c r="I431" s="33">
        <f t="shared" si="60"/>
        <v>8.7868431099999995</v>
      </c>
      <c r="J431" s="32">
        <f t="shared" si="61"/>
        <v>4.8498270699999999</v>
      </c>
      <c r="K431" s="33">
        <f t="shared" si="62"/>
        <v>95.137077640000001</v>
      </c>
    </row>
    <row r="432" spans="1:11" x14ac:dyDescent="0.3">
      <c r="A432" s="78" t="str">
        <f>BTC[[#This Row],[Symbol]]</f>
        <v>HEZ</v>
      </c>
      <c r="B432" s="22" t="str">
        <f t="shared" si="54"/>
        <v>Hermez Network</v>
      </c>
      <c r="C432" s="77">
        <f t="shared" si="55"/>
        <v>1.502999704979652E-4</v>
      </c>
      <c r="D432" s="73">
        <f t="shared" si="56"/>
        <v>5.6411709663621403</v>
      </c>
      <c r="E432" s="74">
        <f>D432*conf!B$7</f>
        <v>412.59524447972694</v>
      </c>
      <c r="F432" s="32">
        <f t="shared" si="57"/>
        <v>8.1547060000000005E-2</v>
      </c>
      <c r="G432" s="33">
        <f t="shared" si="58"/>
        <v>0.72300288999999995</v>
      </c>
      <c r="H432" s="32">
        <f t="shared" si="59"/>
        <v>-1.53603482</v>
      </c>
      <c r="I432" s="33">
        <f t="shared" si="60"/>
        <v>2.16119789</v>
      </c>
      <c r="J432" s="32">
        <f t="shared" si="61"/>
        <v>-1.53603482</v>
      </c>
      <c r="K432" s="33">
        <f t="shared" si="62"/>
        <v>11.37317219</v>
      </c>
    </row>
    <row r="433" spans="1:11" x14ac:dyDescent="0.3">
      <c r="A433" s="78" t="str">
        <f>BTC[[#This Row],[Symbol]]</f>
        <v>XRT</v>
      </c>
      <c r="B433" s="22" t="str">
        <f t="shared" si="54"/>
        <v>Robonomics.network</v>
      </c>
      <c r="C433" s="77">
        <f t="shared" si="55"/>
        <v>8.1541006185708123E-4</v>
      </c>
      <c r="D433" s="73">
        <f t="shared" si="56"/>
        <v>30.60458063556305</v>
      </c>
      <c r="E433" s="74">
        <f>D433*conf!B$7</f>
        <v>2238.4190276850813</v>
      </c>
      <c r="F433" s="32">
        <f t="shared" si="57"/>
        <v>-1.7742285099999999</v>
      </c>
      <c r="G433" s="33">
        <f t="shared" si="58"/>
        <v>-1.1446669599999999</v>
      </c>
      <c r="H433" s="32">
        <f t="shared" si="59"/>
        <v>5.9496868300000001</v>
      </c>
      <c r="I433" s="33">
        <f t="shared" si="60"/>
        <v>9.9280016100000008</v>
      </c>
      <c r="J433" s="32">
        <f t="shared" si="61"/>
        <v>5.9496868300000001</v>
      </c>
      <c r="K433" s="33">
        <f t="shared" si="62"/>
        <v>0.51975947</v>
      </c>
    </row>
    <row r="434" spans="1:11" x14ac:dyDescent="0.3">
      <c r="A434" s="78" t="str">
        <f>BTC[[#This Row],[Symbol]]</f>
        <v>WXT</v>
      </c>
      <c r="B434" s="22" t="str">
        <f t="shared" si="54"/>
        <v>Wirex Token</v>
      </c>
      <c r="C434" s="77">
        <f t="shared" si="55"/>
        <v>2.0548036711733277E-7</v>
      </c>
      <c r="D434" s="73">
        <f t="shared" si="56"/>
        <v>7.7122429053000001E-3</v>
      </c>
      <c r="E434" s="74">
        <f>D434*conf!B$7</f>
        <v>0.56407344609364196</v>
      </c>
      <c r="F434" s="32">
        <f t="shared" si="57"/>
        <v>-0.59204926999999996</v>
      </c>
      <c r="G434" s="33">
        <f t="shared" si="58"/>
        <v>4.5089259999999999E-2</v>
      </c>
      <c r="H434" s="32">
        <f t="shared" si="59"/>
        <v>-2.7804704999999998</v>
      </c>
      <c r="I434" s="33">
        <f t="shared" si="60"/>
        <v>0.87003478000000001</v>
      </c>
      <c r="J434" s="32">
        <f t="shared" si="61"/>
        <v>-2.7804704999999998</v>
      </c>
      <c r="K434" s="33">
        <f t="shared" si="62"/>
        <v>4.4434465899999998</v>
      </c>
    </row>
    <row r="435" spans="1:11" x14ac:dyDescent="0.3">
      <c r="A435" s="78" t="str">
        <f>BTC[[#This Row],[Symbol]]</f>
        <v>WRX</v>
      </c>
      <c r="B435" s="22" t="str">
        <f t="shared" si="54"/>
        <v>WazirX</v>
      </c>
      <c r="C435" s="77">
        <f t="shared" si="55"/>
        <v>3.0745181326066048E-6</v>
      </c>
      <c r="D435" s="73">
        <f t="shared" si="56"/>
        <v>0.11539511530010001</v>
      </c>
      <c r="E435" s="74">
        <f>D435*conf!B$7</f>
        <v>8.4399987330493147</v>
      </c>
      <c r="F435" s="32">
        <f t="shared" si="57"/>
        <v>0.74804925</v>
      </c>
      <c r="G435" s="33">
        <f t="shared" si="58"/>
        <v>1.3937769200000001</v>
      </c>
      <c r="H435" s="32">
        <f t="shared" si="59"/>
        <v>-2.7702627799999999</v>
      </c>
      <c r="I435" s="33">
        <f t="shared" si="60"/>
        <v>0.88062578999999996</v>
      </c>
      <c r="J435" s="32">
        <f t="shared" si="61"/>
        <v>-2.7702627799999999</v>
      </c>
      <c r="K435" s="33">
        <f t="shared" si="62"/>
        <v>2.8015280599999999</v>
      </c>
    </row>
    <row r="436" spans="1:11" x14ac:dyDescent="0.3">
      <c r="A436" s="78" t="str">
        <f>BTC[[#This Row],[Symbol]]</f>
        <v>DUSK</v>
      </c>
      <c r="B436" s="22" t="str">
        <f t="shared" si="54"/>
        <v>Dusk Network</v>
      </c>
      <c r="C436" s="77">
        <f t="shared" si="55"/>
        <v>2.3530361014277471E-6</v>
      </c>
      <c r="D436" s="73">
        <f t="shared" si="56"/>
        <v>8.8315911800899996E-2</v>
      </c>
      <c r="E436" s="74">
        <f>D436*conf!B$7</f>
        <v>6.4594257891178257</v>
      </c>
      <c r="F436" s="32">
        <f t="shared" si="57"/>
        <v>0.41926235000000001</v>
      </c>
      <c r="G436" s="33">
        <f t="shared" si="58"/>
        <v>1.06288271</v>
      </c>
      <c r="H436" s="32">
        <f t="shared" si="59"/>
        <v>10.98162572</v>
      </c>
      <c r="I436" s="33">
        <f t="shared" si="60"/>
        <v>15.148885249999999</v>
      </c>
      <c r="J436" s="32">
        <f t="shared" si="61"/>
        <v>10.98162572</v>
      </c>
      <c r="K436" s="33">
        <f t="shared" si="62"/>
        <v>33.63651076</v>
      </c>
    </row>
    <row r="437" spans="1:11" x14ac:dyDescent="0.3">
      <c r="A437" s="78" t="str">
        <f>BTC[[#This Row],[Symbol]]</f>
        <v>HPT</v>
      </c>
      <c r="B437" s="22" t="str">
        <f t="shared" si="54"/>
        <v>Huobi Pool Token</v>
      </c>
      <c r="C437" s="77">
        <f t="shared" si="55"/>
        <v>1.3139756021647826E-7</v>
      </c>
      <c r="D437" s="73">
        <f t="shared" si="56"/>
        <v>4.9317115584800002E-3</v>
      </c>
      <c r="E437" s="74">
        <f>D437*conf!B$7</f>
        <v>0.36070538338722724</v>
      </c>
      <c r="F437" s="32">
        <f t="shared" si="57"/>
        <v>-1.2812560900000001</v>
      </c>
      <c r="G437" s="33">
        <f t="shared" si="58"/>
        <v>-0.64853492000000001</v>
      </c>
      <c r="H437" s="32">
        <f t="shared" si="59"/>
        <v>-1.0224853300000001</v>
      </c>
      <c r="I437" s="33">
        <f t="shared" si="60"/>
        <v>2.6940306999999999</v>
      </c>
      <c r="J437" s="32">
        <f t="shared" si="61"/>
        <v>-1.0224853300000001</v>
      </c>
      <c r="K437" s="33">
        <f t="shared" si="62"/>
        <v>22.298664689999999</v>
      </c>
    </row>
    <row r="438" spans="1:11" x14ac:dyDescent="0.3">
      <c r="A438" s="78" t="str">
        <f>BTC[[#This Row],[Symbol]]</f>
        <v>SNTVT</v>
      </c>
      <c r="B438" s="22" t="str">
        <f t="shared" si="54"/>
        <v>Sentivate</v>
      </c>
      <c r="C438" s="77">
        <f t="shared" si="55"/>
        <v>1.9791207434032093E-7</v>
      </c>
      <c r="D438" s="73">
        <f t="shared" si="56"/>
        <v>7.4281840772300002E-3</v>
      </c>
      <c r="E438" s="74">
        <f>D438*conf!B$7</f>
        <v>0.54329738340860223</v>
      </c>
      <c r="F438" s="32">
        <f t="shared" si="57"/>
        <v>2.1905262599999999</v>
      </c>
      <c r="G438" s="33">
        <f t="shared" si="58"/>
        <v>2.8454992400000001</v>
      </c>
      <c r="H438" s="32">
        <f t="shared" si="59"/>
        <v>14.13244152</v>
      </c>
      <c r="I438" s="33">
        <f t="shared" si="60"/>
        <v>18.418011329999999</v>
      </c>
      <c r="J438" s="32">
        <f t="shared" si="61"/>
        <v>14.13244152</v>
      </c>
      <c r="K438" s="33">
        <f t="shared" si="62"/>
        <v>71.877891950000006</v>
      </c>
    </row>
    <row r="439" spans="1:11" x14ac:dyDescent="0.3">
      <c r="A439" s="78" t="str">
        <f>BTC[[#This Row],[Symbol]]</f>
        <v>BORA</v>
      </c>
      <c r="B439" s="22" t="str">
        <f t="shared" si="54"/>
        <v>BORA</v>
      </c>
      <c r="C439" s="77">
        <f t="shared" si="55"/>
        <v>7.9481197490637673E-7</v>
      </c>
      <c r="D439" s="73">
        <f t="shared" si="56"/>
        <v>2.983147782201E-2</v>
      </c>
      <c r="E439" s="74">
        <f>D439*conf!B$7</f>
        <v>2.1818742879018114</v>
      </c>
      <c r="F439" s="32">
        <f t="shared" si="57"/>
        <v>0.59562218</v>
      </c>
      <c r="G439" s="33">
        <f t="shared" si="58"/>
        <v>1.24037289</v>
      </c>
      <c r="H439" s="32">
        <f t="shared" si="59"/>
        <v>-5.33519743</v>
      </c>
      <c r="I439" s="33">
        <f t="shared" si="60"/>
        <v>-1.78061983</v>
      </c>
      <c r="J439" s="32">
        <f t="shared" si="61"/>
        <v>-5.33519743</v>
      </c>
      <c r="K439" s="33">
        <f t="shared" si="62"/>
        <v>-1.12825313</v>
      </c>
    </row>
    <row r="440" spans="1:11" x14ac:dyDescent="0.3">
      <c r="A440" s="78" t="str">
        <f>BTC[[#This Row],[Symbol]]</f>
        <v>DUCATO</v>
      </c>
      <c r="B440" s="22" t="str">
        <f t="shared" si="54"/>
        <v>Ducato Protocol Token</v>
      </c>
      <c r="C440" s="77">
        <f t="shared" si="55"/>
        <v>5.2684374255251257E-4</v>
      </c>
      <c r="D440" s="73">
        <f t="shared" si="56"/>
        <v>19.773893597251501</v>
      </c>
      <c r="E440" s="74">
        <f>D440*conf!B$7</f>
        <v>1446.2625777029748</v>
      </c>
      <c r="F440" s="32">
        <f t="shared" si="57"/>
        <v>-1.3457559699999999</v>
      </c>
      <c r="G440" s="33">
        <f t="shared" si="58"/>
        <v>-0.71344819999999998</v>
      </c>
      <c r="H440" s="32">
        <f t="shared" si="59"/>
        <v>-5.0284784900000004</v>
      </c>
      <c r="I440" s="33">
        <f t="shared" si="60"/>
        <v>-1.46238387</v>
      </c>
      <c r="J440" s="32">
        <f t="shared" si="61"/>
        <v>-5.0284784900000004</v>
      </c>
      <c r="K440" s="33">
        <f t="shared" si="62"/>
        <v>11.33363999</v>
      </c>
    </row>
    <row r="441" spans="1:11" x14ac:dyDescent="0.3">
      <c r="A441" s="78" t="str">
        <f>BTC[[#This Row],[Symbol]]</f>
        <v>LAMB</v>
      </c>
      <c r="B441" s="22" t="str">
        <f t="shared" si="54"/>
        <v>Lambda</v>
      </c>
      <c r="C441" s="77">
        <f t="shared" si="55"/>
        <v>5.0661206655742136E-7</v>
      </c>
      <c r="D441" s="73">
        <f t="shared" si="56"/>
        <v>1.9014543193880001E-2</v>
      </c>
      <c r="E441" s="74">
        <f>D441*conf!B$7</f>
        <v>1.3907236892003834</v>
      </c>
      <c r="F441" s="32">
        <f t="shared" si="57"/>
        <v>0.80778179999999999</v>
      </c>
      <c r="G441" s="33">
        <f t="shared" si="58"/>
        <v>1.4538923100000001</v>
      </c>
      <c r="H441" s="32">
        <f t="shared" si="59"/>
        <v>-4.1976454499999996</v>
      </c>
      <c r="I441" s="33">
        <f t="shared" si="60"/>
        <v>-0.60035380999999999</v>
      </c>
      <c r="J441" s="32">
        <f t="shared" si="61"/>
        <v>-4.1976454499999996</v>
      </c>
      <c r="K441" s="33">
        <f t="shared" si="62"/>
        <v>4.9224949100000002</v>
      </c>
    </row>
    <row r="442" spans="1:11" x14ac:dyDescent="0.3">
      <c r="A442" s="78" t="str">
        <f>BTC[[#This Row],[Symbol]]</f>
        <v>ERG</v>
      </c>
      <c r="B442" s="22" t="str">
        <f t="shared" si="54"/>
        <v>Ergo</v>
      </c>
      <c r="C442" s="77">
        <f t="shared" si="55"/>
        <v>2.3838532363010304E-5</v>
      </c>
      <c r="D442" s="73">
        <f t="shared" si="56"/>
        <v>0.89472563568279995</v>
      </c>
      <c r="E442" s="74">
        <f>D442*conf!B$7</f>
        <v>65.440232993839984</v>
      </c>
      <c r="F442" s="32">
        <f t="shared" si="57"/>
        <v>0.84815006999999998</v>
      </c>
      <c r="G442" s="33">
        <f t="shared" si="58"/>
        <v>1.49451932</v>
      </c>
      <c r="H442" s="32">
        <f t="shared" si="59"/>
        <v>4.5481706099999997</v>
      </c>
      <c r="I442" s="33">
        <f t="shared" si="60"/>
        <v>8.4738597299999991</v>
      </c>
      <c r="J442" s="32">
        <f t="shared" si="61"/>
        <v>4.5481706099999997</v>
      </c>
      <c r="K442" s="33">
        <f t="shared" si="62"/>
        <v>5.3976986800000004</v>
      </c>
    </row>
    <row r="443" spans="1:11" x14ac:dyDescent="0.3">
      <c r="A443" s="78" t="str">
        <f>BTC[[#This Row],[Symbol]]</f>
        <v>GRO</v>
      </c>
      <c r="B443" s="22" t="str">
        <f t="shared" si="54"/>
        <v>Growth DeFi</v>
      </c>
      <c r="C443" s="77">
        <f t="shared" si="55"/>
        <v>4.3398865590101362E-3</v>
      </c>
      <c r="D443" s="73">
        <f t="shared" si="56"/>
        <v>162.88786999013229</v>
      </c>
      <c r="E443" s="74">
        <f>D443*conf!B$7</f>
        <v>11913.618811078275</v>
      </c>
      <c r="F443" s="32">
        <f t="shared" si="57"/>
        <v>1.4253889</v>
      </c>
      <c r="G443" s="33">
        <f t="shared" si="58"/>
        <v>2.0754578600000002</v>
      </c>
      <c r="H443" s="32">
        <f t="shared" si="59"/>
        <v>18.172442579999998</v>
      </c>
      <c r="I443" s="33">
        <f t="shared" si="60"/>
        <v>22.60971077</v>
      </c>
      <c r="J443" s="32">
        <f t="shared" si="61"/>
        <v>18.172442579999998</v>
      </c>
      <c r="K443" s="33">
        <f t="shared" si="62"/>
        <v>40.688215159999999</v>
      </c>
    </row>
    <row r="444" spans="1:11" x14ac:dyDescent="0.3">
      <c r="A444" s="78" t="str">
        <f>BTC[[#This Row],[Symbol]]</f>
        <v>BRZE</v>
      </c>
      <c r="B444" s="22" t="str">
        <f t="shared" si="54"/>
        <v>Breezecoin</v>
      </c>
      <c r="C444" s="77">
        <f t="shared" si="55"/>
        <v>7.4159157593739571E-6</v>
      </c>
      <c r="D444" s="73">
        <f t="shared" si="56"/>
        <v>0.27833969981606999</v>
      </c>
      <c r="E444" s="74">
        <f>D444*conf!B$7</f>
        <v>20.35776564454736</v>
      </c>
      <c r="F444" s="32">
        <f t="shared" si="57"/>
        <v>-1.75625809</v>
      </c>
      <c r="G444" s="33">
        <f t="shared" si="58"/>
        <v>-1.1265813600000001</v>
      </c>
      <c r="H444" s="32">
        <f t="shared" si="59"/>
        <v>-40.217390289999997</v>
      </c>
      <c r="I444" s="33">
        <f t="shared" si="60"/>
        <v>-37.972607439999997</v>
      </c>
      <c r="J444" s="32">
        <f t="shared" si="61"/>
        <v>-40.217390289999997</v>
      </c>
      <c r="K444" s="33">
        <f t="shared" si="62"/>
        <v>3.1832186299999998</v>
      </c>
    </row>
    <row r="445" spans="1:11" x14ac:dyDescent="0.3">
      <c r="A445" s="78" t="str">
        <f>BTC[[#This Row],[Symbol]]</f>
        <v>NSBT</v>
      </c>
      <c r="B445" s="22" t="str">
        <f t="shared" si="54"/>
        <v>Neutrino Token</v>
      </c>
      <c r="C445" s="77">
        <f t="shared" si="55"/>
        <v>3.5565015604664468E-4</v>
      </c>
      <c r="D445" s="73">
        <f t="shared" si="56"/>
        <v>13.34852779960897</v>
      </c>
      <c r="E445" s="74">
        <f>D445*conf!B$7</f>
        <v>976.31132326340003</v>
      </c>
      <c r="F445" s="32">
        <f t="shared" si="57"/>
        <v>6.8983199700000002</v>
      </c>
      <c r="G445" s="33">
        <f t="shared" si="58"/>
        <v>7.5834667600000003</v>
      </c>
      <c r="H445" s="32">
        <f t="shared" si="59"/>
        <v>-4.5437561000000004</v>
      </c>
      <c r="I445" s="33">
        <f t="shared" si="60"/>
        <v>-0.9594606</v>
      </c>
      <c r="J445" s="32">
        <f t="shared" si="61"/>
        <v>-4.5437561000000004</v>
      </c>
      <c r="K445" s="33">
        <f t="shared" si="62"/>
        <v>20.02117775</v>
      </c>
    </row>
    <row r="446" spans="1:11" x14ac:dyDescent="0.3">
      <c r="A446" s="78" t="str">
        <f>BTC[[#This Row],[Symbol]]</f>
        <v>YFL</v>
      </c>
      <c r="B446" s="22" t="str">
        <f t="shared" si="54"/>
        <v>YF Link</v>
      </c>
      <c r="C446" s="77">
        <f t="shared" si="55"/>
        <v>1.2685658352032824E-2</v>
      </c>
      <c r="D446" s="73">
        <f t="shared" si="56"/>
        <v>476.12762229814132</v>
      </c>
      <c r="E446" s="74">
        <f>D446*conf!B$7</f>
        <v>34823.974294886058</v>
      </c>
      <c r="F446" s="32">
        <f t="shared" si="57"/>
        <v>-0.29457251000000001</v>
      </c>
      <c r="G446" s="33">
        <f t="shared" si="58"/>
        <v>0.34447264999999999</v>
      </c>
      <c r="H446" s="32">
        <f t="shared" si="59"/>
        <v>-14.240084850000001</v>
      </c>
      <c r="I446" s="33">
        <f t="shared" si="60"/>
        <v>-11.019877709999999</v>
      </c>
      <c r="J446" s="32">
        <f t="shared" si="61"/>
        <v>-14.240084850000001</v>
      </c>
      <c r="K446" s="33">
        <f t="shared" si="62"/>
        <v>-6.3091844500000001</v>
      </c>
    </row>
    <row r="447" spans="1:11" x14ac:dyDescent="0.3">
      <c r="A447" s="78" t="str">
        <f>BTC[[#This Row],[Symbol]]</f>
        <v>SPARTA</v>
      </c>
      <c r="B447" s="22" t="str">
        <f t="shared" si="54"/>
        <v>Spartan Protocol</v>
      </c>
      <c r="C447" s="77">
        <f t="shared" si="55"/>
        <v>1.0308485505264408E-5</v>
      </c>
      <c r="D447" s="73">
        <f t="shared" si="56"/>
        <v>0.38690579210892001</v>
      </c>
      <c r="E447" s="74">
        <f>D447*conf!B$7</f>
        <v>28.298289634846409</v>
      </c>
      <c r="F447" s="32">
        <f t="shared" si="57"/>
        <v>1.2753243999999999</v>
      </c>
      <c r="G447" s="33">
        <f t="shared" si="58"/>
        <v>1.92443155</v>
      </c>
      <c r="H447" s="32">
        <f t="shared" si="59"/>
        <v>24.286829829999999</v>
      </c>
      <c r="I447" s="33">
        <f t="shared" si="60"/>
        <v>28.953687720000001</v>
      </c>
      <c r="J447" s="32">
        <f t="shared" si="61"/>
        <v>24.286829829999999</v>
      </c>
      <c r="K447" s="33">
        <f t="shared" si="62"/>
        <v>79.419936280000002</v>
      </c>
    </row>
    <row r="448" spans="1:11" x14ac:dyDescent="0.3">
      <c r="A448" s="78" t="str">
        <f>BTC[[#This Row],[Symbol]]</f>
        <v>PROM</v>
      </c>
      <c r="B448" s="22" t="str">
        <f t="shared" si="54"/>
        <v>Prometeus</v>
      </c>
      <c r="C448" s="77">
        <f t="shared" si="55"/>
        <v>1.0497823900895024E-4</v>
      </c>
      <c r="D448" s="73">
        <f t="shared" si="56"/>
        <v>3.9401218246089602</v>
      </c>
      <c r="E448" s="74">
        <f>D448*conf!B$7</f>
        <v>288.18051025189936</v>
      </c>
      <c r="F448" s="32">
        <f t="shared" si="57"/>
        <v>6.1198539399999996</v>
      </c>
      <c r="G448" s="33">
        <f t="shared" si="58"/>
        <v>6.8000112799999997</v>
      </c>
      <c r="H448" s="32">
        <f t="shared" si="59"/>
        <v>4.50910937</v>
      </c>
      <c r="I448" s="33">
        <f t="shared" si="60"/>
        <v>8.4333317700000006</v>
      </c>
      <c r="J448" s="32">
        <f t="shared" si="61"/>
        <v>4.50910937</v>
      </c>
      <c r="K448" s="33">
        <f t="shared" si="62"/>
        <v>54.90757215</v>
      </c>
    </row>
    <row r="449" spans="1:11" x14ac:dyDescent="0.3">
      <c r="A449" s="78" t="str">
        <f>BTC[[#This Row],[Symbol]]</f>
        <v>QRL</v>
      </c>
      <c r="B449" s="22" t="str">
        <f t="shared" si="54"/>
        <v>Quantum Resistant Ledger</v>
      </c>
      <c r="C449" s="77">
        <f t="shared" si="55"/>
        <v>8.6854593841522382E-6</v>
      </c>
      <c r="D449" s="73">
        <f t="shared" si="56"/>
        <v>0.32598916117591997</v>
      </c>
      <c r="E449" s="74">
        <f>D449*conf!B$7</f>
        <v>23.842847248406787</v>
      </c>
      <c r="F449" s="32">
        <f t="shared" si="57"/>
        <v>-4.39928527</v>
      </c>
      <c r="G449" s="33">
        <f t="shared" si="58"/>
        <v>-3.7865485799999998</v>
      </c>
      <c r="H449" s="32">
        <f t="shared" si="59"/>
        <v>-2.0178556699999999</v>
      </c>
      <c r="I449" s="33">
        <f t="shared" si="60"/>
        <v>1.6612851099999999</v>
      </c>
      <c r="J449" s="32">
        <f t="shared" si="61"/>
        <v>-2.0178556699999999</v>
      </c>
      <c r="K449" s="33">
        <f t="shared" si="62"/>
        <v>4.7778384599999999</v>
      </c>
    </row>
    <row r="450" spans="1:11" x14ac:dyDescent="0.3">
      <c r="A450" s="78" t="str">
        <f>BTC[[#This Row],[Symbol]]</f>
        <v>BASIC</v>
      </c>
      <c r="B450" s="22" t="str">
        <f t="shared" ref="B450:B513" si="63">VLOOKUP(A450,BTCTABLE,2,FALSE)</f>
        <v>BASIC</v>
      </c>
      <c r="C450" s="77">
        <f t="shared" ref="C450:C513" si="64">VLOOKUP(A450,BTCTABLE,3,FALSE)</f>
        <v>1.54900483327461E-7</v>
      </c>
      <c r="D450" s="73">
        <f t="shared" ref="D450:D513" si="65">VLOOKUP(A450,USDTABLE,3,FALSE)</f>
        <v>5.8138408565699996E-3</v>
      </c>
      <c r="E450" s="74">
        <f>D450*conf!B$7</f>
        <v>0.42522432024952977</v>
      </c>
      <c r="F450" s="32">
        <f t="shared" ref="F450:F513" si="66">VLOOKUP(A450,BTCTABLE,5,FALSE)</f>
        <v>-0.83560791000000001</v>
      </c>
      <c r="G450" s="33">
        <f t="shared" ref="G450:G513" si="67">VLOOKUP(A450,USDTABLE,5,FALSE)</f>
        <v>-0.20003043000000001</v>
      </c>
      <c r="H450" s="32">
        <f t="shared" ref="H450:H513" si="68">VLOOKUP(A450,BTCTABLE,6,FALSE)</f>
        <v>-1.2861682400000001</v>
      </c>
      <c r="I450" s="33">
        <f t="shared" ref="I450:I513" si="69">VLOOKUP(A450,USDTABLE,6,FALSE)</f>
        <v>2.42044674</v>
      </c>
      <c r="J450" s="32">
        <f t="shared" ref="J450:J513" si="70">VLOOKUP(A450,BTCTABLE,6,FALSE)</f>
        <v>-1.2861682400000001</v>
      </c>
      <c r="K450" s="33">
        <f t="shared" ref="K450:K513" si="71">VLOOKUP(A450,USDTABLE,7,FALSE)</f>
        <v>-26.410455320000001</v>
      </c>
    </row>
    <row r="451" spans="1:11" x14ac:dyDescent="0.3">
      <c r="A451" s="78" t="str">
        <f>BTC[[#This Row],[Symbol]]</f>
        <v>XLT</v>
      </c>
      <c r="B451" s="22" t="str">
        <f t="shared" si="63"/>
        <v>Nexalt</v>
      </c>
      <c r="C451" s="77">
        <f t="shared" si="64"/>
        <v>3.1620455664807649E-5</v>
      </c>
      <c r="D451" s="73">
        <f t="shared" si="65"/>
        <v>1.18680260447469</v>
      </c>
      <c r="E451" s="74">
        <f>D451*conf!B$7</f>
        <v>86.802742491278821</v>
      </c>
      <c r="F451" s="32">
        <f t="shared" si="66"/>
        <v>-0.85212924999999995</v>
      </c>
      <c r="G451" s="33">
        <f t="shared" si="67"/>
        <v>-0.21665766</v>
      </c>
      <c r="H451" s="32">
        <f t="shared" si="68"/>
        <v>-2.6546785399999999</v>
      </c>
      <c r="I451" s="33">
        <f t="shared" si="69"/>
        <v>1.00055012</v>
      </c>
      <c r="J451" s="32">
        <f t="shared" si="70"/>
        <v>-2.6546785399999999</v>
      </c>
      <c r="K451" s="33">
        <f t="shared" si="71"/>
        <v>12.314445490000001</v>
      </c>
    </row>
    <row r="452" spans="1:11" x14ac:dyDescent="0.3">
      <c r="A452" s="78" t="str">
        <f>BTC[[#This Row],[Symbol]]</f>
        <v>STPT</v>
      </c>
      <c r="B452" s="22" t="str">
        <f t="shared" si="63"/>
        <v>Standard Tokenization Protocol</v>
      </c>
      <c r="C452" s="77">
        <f t="shared" si="64"/>
        <v>6.7333843416664489E-7</v>
      </c>
      <c r="D452" s="73">
        <f t="shared" si="65"/>
        <v>2.5272241988949999E-2</v>
      </c>
      <c r="E452" s="74">
        <f>D452*conf!B$7</f>
        <v>1.8484117790718029</v>
      </c>
      <c r="F452" s="32">
        <f t="shared" si="66"/>
        <v>3.23639491</v>
      </c>
      <c r="G452" s="33">
        <f t="shared" si="67"/>
        <v>3.8980712099999999</v>
      </c>
      <c r="H452" s="32">
        <f t="shared" si="68"/>
        <v>9.1805003200000002</v>
      </c>
      <c r="I452" s="33">
        <f t="shared" si="69"/>
        <v>13.280129219999999</v>
      </c>
      <c r="J452" s="32">
        <f t="shared" si="70"/>
        <v>9.1805003200000002</v>
      </c>
      <c r="K452" s="33">
        <f t="shared" si="71"/>
        <v>6.0636215199999999</v>
      </c>
    </row>
    <row r="453" spans="1:11" x14ac:dyDescent="0.3">
      <c r="A453" s="78" t="str">
        <f>BTC[[#This Row],[Symbol]]</f>
        <v>PICKLE</v>
      </c>
      <c r="B453" s="22" t="str">
        <f t="shared" si="63"/>
        <v>Pickle Finance</v>
      </c>
      <c r="C453" s="77">
        <f t="shared" si="64"/>
        <v>4.8274158245567182E-4</v>
      </c>
      <c r="D453" s="73">
        <f t="shared" si="65"/>
        <v>18.118618321628471</v>
      </c>
      <c r="E453" s="74">
        <f>D453*conf!B$7</f>
        <v>1325.1957440439064</v>
      </c>
      <c r="F453" s="32">
        <f t="shared" si="66"/>
        <v>2.3860292599999999</v>
      </c>
      <c r="G453" s="33">
        <f t="shared" si="67"/>
        <v>3.04225528</v>
      </c>
      <c r="H453" s="32">
        <f t="shared" si="68"/>
        <v>12.41653361</v>
      </c>
      <c r="I453" s="33">
        <f t="shared" si="69"/>
        <v>16.637672630000001</v>
      </c>
      <c r="J453" s="32">
        <f t="shared" si="70"/>
        <v>12.41653361</v>
      </c>
      <c r="K453" s="33">
        <f t="shared" si="71"/>
        <v>35.570215830000002</v>
      </c>
    </row>
    <row r="454" spans="1:11" x14ac:dyDescent="0.3">
      <c r="A454" s="78" t="str">
        <f>BTC[[#This Row],[Symbol]]</f>
        <v>NAV</v>
      </c>
      <c r="B454" s="22" t="str">
        <f t="shared" si="63"/>
        <v>Navcoin</v>
      </c>
      <c r="C454" s="77">
        <f t="shared" si="64"/>
        <v>8.7501011643831019E-6</v>
      </c>
      <c r="D454" s="73">
        <f t="shared" si="65"/>
        <v>0.32841534484478002</v>
      </c>
      <c r="E454" s="74">
        <f>D454*conf!B$7</f>
        <v>24.020298321947212</v>
      </c>
      <c r="F454" s="32">
        <f t="shared" si="66"/>
        <v>10.17626948</v>
      </c>
      <c r="G454" s="33">
        <f t="shared" si="67"/>
        <v>10.88242574</v>
      </c>
      <c r="H454" s="32">
        <f t="shared" si="68"/>
        <v>14.344004419999999</v>
      </c>
      <c r="I454" s="33">
        <f t="shared" si="69"/>
        <v>18.63751822</v>
      </c>
      <c r="J454" s="32">
        <f t="shared" si="70"/>
        <v>14.344004419999999</v>
      </c>
      <c r="K454" s="33">
        <f t="shared" si="71"/>
        <v>45.323295340000001</v>
      </c>
    </row>
    <row r="455" spans="1:11" x14ac:dyDescent="0.3">
      <c r="A455" s="78" t="str">
        <f>BTC[[#This Row],[Symbol]]</f>
        <v>DAD</v>
      </c>
      <c r="B455" s="22" t="str">
        <f t="shared" si="63"/>
        <v>DAD</v>
      </c>
      <c r="C455" s="77">
        <f t="shared" si="64"/>
        <v>4.5949863894267459E-6</v>
      </c>
      <c r="D455" s="73">
        <f t="shared" si="65"/>
        <v>0.17246246772359999</v>
      </c>
      <c r="E455" s="74">
        <f>D455*conf!B$7</f>
        <v>12.613904889304104</v>
      </c>
      <c r="F455" s="32">
        <f t="shared" si="66"/>
        <v>-1.7743141099999999</v>
      </c>
      <c r="G455" s="33">
        <f t="shared" si="67"/>
        <v>-1.1447531099999999</v>
      </c>
      <c r="H455" s="32">
        <f t="shared" si="68"/>
        <v>-3.38181625</v>
      </c>
      <c r="I455" s="33">
        <f t="shared" si="69"/>
        <v>0.24610904</v>
      </c>
      <c r="J455" s="32">
        <f t="shared" si="70"/>
        <v>-3.38181625</v>
      </c>
      <c r="K455" s="33">
        <f t="shared" si="71"/>
        <v>27.570822039999999</v>
      </c>
    </row>
    <row r="456" spans="1:11" x14ac:dyDescent="0.3">
      <c r="A456" s="78" t="str">
        <f>BTC[[#This Row],[Symbol]]</f>
        <v>GRIN</v>
      </c>
      <c r="B456" s="22" t="str">
        <f t="shared" si="63"/>
        <v>Grin</v>
      </c>
      <c r="C456" s="77">
        <f t="shared" si="64"/>
        <v>9.5113812263855435E-6</v>
      </c>
      <c r="D456" s="73">
        <f t="shared" si="65"/>
        <v>0.35698827781881998</v>
      </c>
      <c r="E456" s="74">
        <f>D456*conf!B$7</f>
        <v>26.110122639668493</v>
      </c>
      <c r="F456" s="32">
        <f t="shared" si="66"/>
        <v>-0.75895279000000004</v>
      </c>
      <c r="G456" s="33">
        <f t="shared" si="67"/>
        <v>-0.12288399999999999</v>
      </c>
      <c r="H456" s="32">
        <f t="shared" si="68"/>
        <v>-3.1709918300000002</v>
      </c>
      <c r="I456" s="33">
        <f t="shared" si="69"/>
        <v>0.46484973000000002</v>
      </c>
      <c r="J456" s="32">
        <f t="shared" si="70"/>
        <v>-3.1709918300000002</v>
      </c>
      <c r="K456" s="33">
        <f t="shared" si="71"/>
        <v>15.895845509999999</v>
      </c>
    </row>
    <row r="457" spans="1:11" x14ac:dyDescent="0.3">
      <c r="A457" s="78" t="str">
        <f>BTC[[#This Row],[Symbol]]</f>
        <v>NDX</v>
      </c>
      <c r="B457" s="22" t="str">
        <f t="shared" si="63"/>
        <v>Indexed Finance</v>
      </c>
      <c r="C457" s="77">
        <f t="shared" si="64"/>
        <v>7.096174105921774E-4</v>
      </c>
      <c r="D457" s="73">
        <f t="shared" si="65"/>
        <v>26.633891680716381</v>
      </c>
      <c r="E457" s="74">
        <f>D457*conf!B$7</f>
        <v>1948.0028375275961</v>
      </c>
      <c r="F457" s="32">
        <f t="shared" si="66"/>
        <v>11.490071690000001</v>
      </c>
      <c r="G457" s="33">
        <f t="shared" si="67"/>
        <v>12.204648540000001</v>
      </c>
      <c r="H457" s="32">
        <f t="shared" si="68"/>
        <v>117.5930901</v>
      </c>
      <c r="I457" s="33">
        <f t="shared" si="69"/>
        <v>125.76351356000001</v>
      </c>
      <c r="J457" s="32">
        <f t="shared" si="70"/>
        <v>117.5930901</v>
      </c>
      <c r="K457" s="33">
        <f t="shared" si="71"/>
        <v>304.29439366000003</v>
      </c>
    </row>
    <row r="458" spans="1:11" x14ac:dyDescent="0.3">
      <c r="A458" s="78" t="str">
        <f>BTC[[#This Row],[Symbol]]</f>
        <v>DREP</v>
      </c>
      <c r="B458" s="22" t="str">
        <f t="shared" si="63"/>
        <v>DREP</v>
      </c>
      <c r="C458" s="77">
        <f t="shared" si="64"/>
        <v>1.5441491827022417E-7</v>
      </c>
      <c r="D458" s="73">
        <f t="shared" si="65"/>
        <v>5.7956162654799999E-3</v>
      </c>
      <c r="E458" s="74">
        <f>D458*conf!B$7</f>
        <v>0.42389137365720719</v>
      </c>
      <c r="F458" s="32">
        <f t="shared" si="66"/>
        <v>1.9176214600000001</v>
      </c>
      <c r="G458" s="33">
        <f t="shared" si="67"/>
        <v>2.5708453000000002</v>
      </c>
      <c r="H458" s="32">
        <f t="shared" si="68"/>
        <v>-25.741387570000001</v>
      </c>
      <c r="I458" s="33">
        <f t="shared" si="69"/>
        <v>-22.95304393</v>
      </c>
      <c r="J458" s="32">
        <f t="shared" si="70"/>
        <v>-25.741387570000001</v>
      </c>
      <c r="K458" s="33">
        <f t="shared" si="71"/>
        <v>50.37020081</v>
      </c>
    </row>
    <row r="459" spans="1:11" x14ac:dyDescent="0.3">
      <c r="A459" s="78" t="str">
        <f>BTC[[#This Row],[Symbol]]</f>
        <v>FSN</v>
      </c>
      <c r="B459" s="22" t="str">
        <f t="shared" si="63"/>
        <v>Fusion</v>
      </c>
      <c r="C459" s="77">
        <f t="shared" si="64"/>
        <v>1.2200653165012916E-5</v>
      </c>
      <c r="D459" s="73">
        <f t="shared" si="65"/>
        <v>0.45792404467608999</v>
      </c>
      <c r="E459" s="74">
        <f>D459*conf!B$7</f>
        <v>33.492564627609219</v>
      </c>
      <c r="F459" s="32">
        <f t="shared" si="66"/>
        <v>-9.7857668199999992</v>
      </c>
      <c r="G459" s="33">
        <f t="shared" si="67"/>
        <v>-9.2075538800000007</v>
      </c>
      <c r="H459" s="32">
        <f t="shared" si="68"/>
        <v>74.159864330000005</v>
      </c>
      <c r="I459" s="33">
        <f t="shared" si="69"/>
        <v>80.699409500000002</v>
      </c>
      <c r="J459" s="32">
        <f t="shared" si="70"/>
        <v>74.159864330000005</v>
      </c>
      <c r="K459" s="33">
        <f t="shared" si="71"/>
        <v>146.19009557999999</v>
      </c>
    </row>
    <row r="460" spans="1:11" x14ac:dyDescent="0.3">
      <c r="A460" s="78" t="str">
        <f>BTC[[#This Row],[Symbol]]</f>
        <v>CRPT</v>
      </c>
      <c r="B460" s="22" t="str">
        <f t="shared" si="63"/>
        <v>Crypterium</v>
      </c>
      <c r="C460" s="77">
        <f t="shared" si="64"/>
        <v>7.095172930354087E-6</v>
      </c>
      <c r="D460" s="73">
        <f t="shared" si="65"/>
        <v>0.26630133993654997</v>
      </c>
      <c r="E460" s="74">
        <f>D460*conf!B$7</f>
        <v>19.477280002959265</v>
      </c>
      <c r="F460" s="32">
        <f t="shared" si="66"/>
        <v>0.87548917999999998</v>
      </c>
      <c r="G460" s="33">
        <f t="shared" si="67"/>
        <v>1.52203365</v>
      </c>
      <c r="H460" s="32">
        <f t="shared" si="68"/>
        <v>-2.6157349000000001</v>
      </c>
      <c r="I460" s="33">
        <f t="shared" si="69"/>
        <v>1.0409560499999999</v>
      </c>
      <c r="J460" s="32">
        <f t="shared" si="70"/>
        <v>-2.6157349000000001</v>
      </c>
      <c r="K460" s="33">
        <f t="shared" si="71"/>
        <v>1.7246547000000001</v>
      </c>
    </row>
    <row r="461" spans="1:11" x14ac:dyDescent="0.3">
      <c r="A461" s="78" t="str">
        <f>BTC[[#This Row],[Symbol]]</f>
        <v>ZAP</v>
      </c>
      <c r="B461" s="22" t="str">
        <f t="shared" si="63"/>
        <v>Zap</v>
      </c>
      <c r="C461" s="77">
        <f t="shared" si="64"/>
        <v>2.5574203082463246E-6</v>
      </c>
      <c r="D461" s="73">
        <f t="shared" si="65"/>
        <v>9.5987012797579999E-2</v>
      </c>
      <c r="E461" s="74">
        <f>D461*conf!B$7</f>
        <v>7.0204901160150008</v>
      </c>
      <c r="F461" s="32">
        <f t="shared" si="66"/>
        <v>-0.81858759000000003</v>
      </c>
      <c r="G461" s="33">
        <f t="shared" si="67"/>
        <v>-0.18290102</v>
      </c>
      <c r="H461" s="32">
        <f t="shared" si="68"/>
        <v>-1.56304362</v>
      </c>
      <c r="I461" s="33">
        <f t="shared" si="69"/>
        <v>2.13317494</v>
      </c>
      <c r="J461" s="32">
        <f t="shared" si="70"/>
        <v>-1.56304362</v>
      </c>
      <c r="K461" s="33">
        <f t="shared" si="71"/>
        <v>7.1868613300000002</v>
      </c>
    </row>
    <row r="462" spans="1:11" x14ac:dyDescent="0.3">
      <c r="A462" s="78" t="str">
        <f>BTC[[#This Row],[Symbol]]</f>
        <v>CCA</v>
      </c>
      <c r="B462" s="22" t="str">
        <f t="shared" si="63"/>
        <v>Counos Coin</v>
      </c>
      <c r="C462" s="77">
        <f t="shared" si="64"/>
        <v>4.0684043436662123E-5</v>
      </c>
      <c r="D462" s="73">
        <f t="shared" si="65"/>
        <v>1.5269839632618001</v>
      </c>
      <c r="E462" s="74">
        <f>D462*conf!B$7</f>
        <v>111.68360707296806</v>
      </c>
      <c r="F462" s="32">
        <f t="shared" si="66"/>
        <v>-0.56384192</v>
      </c>
      <c r="G462" s="33">
        <f t="shared" si="67"/>
        <v>7.3477399999999998E-2</v>
      </c>
      <c r="H462" s="32">
        <f t="shared" si="68"/>
        <v>-4.2143147000000001</v>
      </c>
      <c r="I462" s="33">
        <f t="shared" si="69"/>
        <v>-0.61764896999999996</v>
      </c>
      <c r="J462" s="32">
        <f t="shared" si="70"/>
        <v>-4.2143147000000001</v>
      </c>
      <c r="K462" s="33">
        <f t="shared" si="71"/>
        <v>-0.64732831000000002</v>
      </c>
    </row>
    <row r="463" spans="1:11" x14ac:dyDescent="0.3">
      <c r="A463" s="78" t="str">
        <f>BTC[[#This Row],[Symbol]]</f>
        <v>GLEEC</v>
      </c>
      <c r="B463" s="22" t="str">
        <f t="shared" si="63"/>
        <v>Gleec</v>
      </c>
      <c r="C463" s="77">
        <f t="shared" si="64"/>
        <v>2.8988287296311796E-5</v>
      </c>
      <c r="D463" s="73">
        <f t="shared" si="65"/>
        <v>1.08801009154378</v>
      </c>
      <c r="E463" s="74">
        <f>D463*conf!B$7</f>
        <v>79.577058095512072</v>
      </c>
      <c r="F463" s="32">
        <f t="shared" si="66"/>
        <v>-0.54745354000000002</v>
      </c>
      <c r="G463" s="33">
        <f t="shared" si="67"/>
        <v>8.9970820000000007E-2</v>
      </c>
      <c r="H463" s="32">
        <f t="shared" si="68"/>
        <v>5.2510421300000001</v>
      </c>
      <c r="I463" s="33">
        <f t="shared" si="69"/>
        <v>9.2031234400000006</v>
      </c>
      <c r="J463" s="32">
        <f t="shared" si="70"/>
        <v>5.2510421300000001</v>
      </c>
      <c r="K463" s="33">
        <f t="shared" si="71"/>
        <v>40.558522840000002</v>
      </c>
    </row>
    <row r="464" spans="1:11" x14ac:dyDescent="0.3">
      <c r="A464" s="78" t="str">
        <f>BTC[[#This Row],[Symbol]]</f>
        <v>LDO</v>
      </c>
      <c r="B464" s="22" t="str">
        <f t="shared" si="63"/>
        <v>Lido DAO Token</v>
      </c>
      <c r="C464" s="77">
        <f t="shared" si="64"/>
        <v>6.7934338140312304E-5</v>
      </c>
      <c r="D464" s="73">
        <f t="shared" si="65"/>
        <v>2.5497624162297901</v>
      </c>
      <c r="E464" s="74">
        <f>D464*conf!B$7</f>
        <v>186.48962312304684</v>
      </c>
      <c r="F464" s="32">
        <f t="shared" si="66"/>
        <v>-4.2118850600000002</v>
      </c>
      <c r="G464" s="33">
        <f t="shared" si="67"/>
        <v>-3.5979472600000002</v>
      </c>
      <c r="H464" s="32">
        <f t="shared" si="68"/>
        <v>-14.82511536</v>
      </c>
      <c r="I464" s="33">
        <f t="shared" si="69"/>
        <v>-11.62687558</v>
      </c>
      <c r="J464" s="32">
        <f t="shared" si="70"/>
        <v>-14.82511536</v>
      </c>
      <c r="K464" s="33">
        <f t="shared" si="71"/>
        <v>88.792170409999997</v>
      </c>
    </row>
    <row r="465" spans="1:11" x14ac:dyDescent="0.3">
      <c r="A465" s="78" t="str">
        <f>BTC[[#This Row],[Symbol]]</f>
        <v>ASTA</v>
      </c>
      <c r="B465" s="22" t="str">
        <f t="shared" si="63"/>
        <v>ASTA</v>
      </c>
      <c r="C465" s="77">
        <f t="shared" si="64"/>
        <v>7.7603745441330145E-7</v>
      </c>
      <c r="D465" s="73">
        <f t="shared" si="65"/>
        <v>2.912681846937E-2</v>
      </c>
      <c r="E465" s="74">
        <f>D465*conf!B$7</f>
        <v>2.130335502849722</v>
      </c>
      <c r="F465" s="32">
        <f t="shared" si="66"/>
        <v>-1.55914916</v>
      </c>
      <c r="G465" s="33">
        <f t="shared" si="67"/>
        <v>-0.92820908999999996</v>
      </c>
      <c r="H465" s="32">
        <f t="shared" si="68"/>
        <v>-2.9048144200000001</v>
      </c>
      <c r="I465" s="33">
        <f t="shared" si="69"/>
        <v>0.74102186000000003</v>
      </c>
      <c r="J465" s="32">
        <f t="shared" si="70"/>
        <v>-2.9048144200000001</v>
      </c>
      <c r="K465" s="33">
        <f t="shared" si="71"/>
        <v>-18.331070480000001</v>
      </c>
    </row>
    <row r="466" spans="1:11" x14ac:dyDescent="0.3">
      <c r="A466" s="78" t="str">
        <f>BTC[[#This Row],[Symbol]]</f>
        <v>SNOW</v>
      </c>
      <c r="B466" s="22" t="str">
        <f t="shared" si="63"/>
        <v>SnowSwap</v>
      </c>
      <c r="C466" s="77">
        <f t="shared" si="64"/>
        <v>3.0926983980931804E-3</v>
      </c>
      <c r="D466" s="73">
        <f t="shared" si="65"/>
        <v>116.07747062913856</v>
      </c>
      <c r="E466" s="74">
        <f>D466*conf!B$7</f>
        <v>8489.9062018151944</v>
      </c>
      <c r="F466" s="32">
        <f t="shared" si="66"/>
        <v>-3.1905402999999999</v>
      </c>
      <c r="G466" s="33">
        <f t="shared" si="67"/>
        <v>-2.5700563600000002</v>
      </c>
      <c r="H466" s="32">
        <f t="shared" si="68"/>
        <v>-4.6537060500000003</v>
      </c>
      <c r="I466" s="33">
        <f t="shared" si="69"/>
        <v>-1.07353907</v>
      </c>
      <c r="J466" s="32">
        <f t="shared" si="70"/>
        <v>-4.6537060500000003</v>
      </c>
      <c r="K466" s="33">
        <f t="shared" si="71"/>
        <v>174.61618372000001</v>
      </c>
    </row>
    <row r="467" spans="1:11" x14ac:dyDescent="0.3">
      <c r="A467" s="78" t="str">
        <f>BTC[[#This Row],[Symbol]]</f>
        <v>TSHP</v>
      </c>
      <c r="B467" s="22" t="str">
        <f t="shared" si="63"/>
        <v>12Ships</v>
      </c>
      <c r="C467" s="77">
        <f t="shared" si="64"/>
        <v>1.2031927886895864E-7</v>
      </c>
      <c r="D467" s="73">
        <f t="shared" si="65"/>
        <v>4.5159132127599996E-3</v>
      </c>
      <c r="E467" s="74">
        <f>D467*conf!B$7</f>
        <v>0.33029389238126639</v>
      </c>
      <c r="F467" s="32">
        <f t="shared" si="66"/>
        <v>5.9333665199999999</v>
      </c>
      <c r="G467" s="33">
        <f t="shared" si="67"/>
        <v>6.6123285999999997</v>
      </c>
      <c r="H467" s="32">
        <f t="shared" si="68"/>
        <v>-16.26860155</v>
      </c>
      <c r="I467" s="33">
        <f t="shared" si="69"/>
        <v>-13.124563370000001</v>
      </c>
      <c r="J467" s="32">
        <f t="shared" si="70"/>
        <v>-16.26860155</v>
      </c>
      <c r="K467" s="33">
        <f t="shared" si="71"/>
        <v>23.060700430000001</v>
      </c>
    </row>
    <row r="468" spans="1:11" x14ac:dyDescent="0.3">
      <c r="A468" s="78" t="str">
        <f>BTC[[#This Row],[Symbol]]</f>
        <v>REVV</v>
      </c>
      <c r="B468" s="22" t="str">
        <f t="shared" si="63"/>
        <v>REVV</v>
      </c>
      <c r="C468" s="77">
        <f t="shared" si="64"/>
        <v>2.1275786807367365E-6</v>
      </c>
      <c r="D468" s="73">
        <f t="shared" si="65"/>
        <v>7.9853875171489994E-2</v>
      </c>
      <c r="E468" s="74">
        <f>D468*conf!B$7</f>
        <v>5.8405124300427778</v>
      </c>
      <c r="F468" s="32">
        <f t="shared" si="66"/>
        <v>0.34967257000000002</v>
      </c>
      <c r="G468" s="33">
        <f t="shared" si="67"/>
        <v>0.99284691000000003</v>
      </c>
      <c r="H468" s="32">
        <f t="shared" si="68"/>
        <v>-0.57160566000000002</v>
      </c>
      <c r="I468" s="33">
        <f t="shared" si="69"/>
        <v>3.1618404899999999</v>
      </c>
      <c r="J468" s="32">
        <f t="shared" si="70"/>
        <v>-0.57160566000000002</v>
      </c>
      <c r="K468" s="33">
        <f t="shared" si="71"/>
        <v>9.0085674999999998</v>
      </c>
    </row>
    <row r="469" spans="1:11" x14ac:dyDescent="0.3">
      <c r="A469" s="78" t="str">
        <f>BTC[[#This Row],[Symbol]]</f>
        <v>COCOS</v>
      </c>
      <c r="B469" s="22" t="str">
        <f t="shared" si="63"/>
        <v>Cocos-BCX</v>
      </c>
      <c r="C469" s="77">
        <f t="shared" si="64"/>
        <v>1.3754608625496002E-5</v>
      </c>
      <c r="D469" s="73">
        <f t="shared" si="65"/>
        <v>0.51624826388686995</v>
      </c>
      <c r="E469" s="74">
        <f>D469*conf!B$7</f>
        <v>37.758398020685668</v>
      </c>
      <c r="F469" s="32">
        <f t="shared" si="66"/>
        <v>0.91317793000000003</v>
      </c>
      <c r="G469" s="33">
        <f t="shared" si="67"/>
        <v>1.5599639599999999</v>
      </c>
      <c r="H469" s="32">
        <f t="shared" si="68"/>
        <v>-7.6032119299999996</v>
      </c>
      <c r="I469" s="33">
        <f t="shared" si="69"/>
        <v>-4.1337962199999998</v>
      </c>
      <c r="J469" s="32">
        <f t="shared" si="70"/>
        <v>-7.6032119299999996</v>
      </c>
      <c r="K469" s="33">
        <f t="shared" si="71"/>
        <v>-12.18625241</v>
      </c>
    </row>
    <row r="470" spans="1:11" x14ac:dyDescent="0.3">
      <c r="A470" s="78" t="str">
        <f>BTC[[#This Row],[Symbol]]</f>
        <v>NEX</v>
      </c>
      <c r="B470" s="22" t="str">
        <f t="shared" si="63"/>
        <v>Nash Exchange</v>
      </c>
      <c r="C470" s="77">
        <f t="shared" si="64"/>
        <v>1.9988977676507781E-5</v>
      </c>
      <c r="D470" s="73">
        <f t="shared" si="65"/>
        <v>0.75024126846054995</v>
      </c>
      <c r="E470" s="74">
        <f>D470*conf!B$7</f>
        <v>54.872646375204624</v>
      </c>
      <c r="F470" s="32">
        <f t="shared" si="66"/>
        <v>-5.5519577499999997</v>
      </c>
      <c r="G470" s="33">
        <f t="shared" si="67"/>
        <v>-4.9466089200000001</v>
      </c>
      <c r="H470" s="32">
        <f t="shared" si="68"/>
        <v>-10.535019459999999</v>
      </c>
      <c r="I470" s="33">
        <f t="shared" si="69"/>
        <v>-7.1756904700000002</v>
      </c>
      <c r="J470" s="32">
        <f t="shared" si="70"/>
        <v>-10.535019459999999</v>
      </c>
      <c r="K470" s="33">
        <f t="shared" si="71"/>
        <v>-3.0159233699999999</v>
      </c>
    </row>
    <row r="471" spans="1:11" x14ac:dyDescent="0.3">
      <c r="A471" s="78" t="str">
        <f>BTC[[#This Row],[Symbol]]</f>
        <v>RBTC</v>
      </c>
      <c r="B471" s="22" t="str">
        <f t="shared" si="63"/>
        <v>RSK Smart Bitcoin</v>
      </c>
      <c r="C471" s="77">
        <f t="shared" si="64"/>
        <v>1.0126573297639441</v>
      </c>
      <c r="D471" s="73">
        <f t="shared" si="65"/>
        <v>38007.812700239425</v>
      </c>
      <c r="E471" s="74">
        <f>D471*conf!B$7</f>
        <v>2779891.4208955118</v>
      </c>
      <c r="F471" s="32">
        <f t="shared" si="66"/>
        <v>0.22097299000000001</v>
      </c>
      <c r="G471" s="33">
        <f t="shared" si="67"/>
        <v>0.86332244999999996</v>
      </c>
      <c r="H471" s="32">
        <f t="shared" si="68"/>
        <v>-0.13990387000000001</v>
      </c>
      <c r="I471" s="33">
        <f t="shared" si="69"/>
        <v>3.6097522999999998</v>
      </c>
      <c r="J471" s="32">
        <f t="shared" si="70"/>
        <v>-0.13990387000000001</v>
      </c>
      <c r="K471" s="33">
        <f t="shared" si="71"/>
        <v>22.757654349999999</v>
      </c>
    </row>
    <row r="472" spans="1:11" x14ac:dyDescent="0.3">
      <c r="A472" s="78" t="str">
        <f>BTC[[#This Row],[Symbol]]</f>
        <v>GBYTE</v>
      </c>
      <c r="B472" s="22" t="str">
        <f t="shared" si="63"/>
        <v>Obyte</v>
      </c>
      <c r="C472" s="77">
        <f t="shared" si="64"/>
        <v>7.6343928709575785E-4</v>
      </c>
      <c r="D472" s="73">
        <f t="shared" si="65"/>
        <v>28.653974626050271</v>
      </c>
      <c r="E472" s="74">
        <f>D472*conf!B$7</f>
        <v>2095.751704149317</v>
      </c>
      <c r="F472" s="32">
        <f t="shared" si="66"/>
        <v>-0.18460194999999999</v>
      </c>
      <c r="G472" s="33">
        <f t="shared" si="67"/>
        <v>0.45514803999999998</v>
      </c>
      <c r="H472" s="32">
        <f t="shared" si="68"/>
        <v>-6.4369119100000001</v>
      </c>
      <c r="I472" s="33">
        <f t="shared" si="69"/>
        <v>-2.9237026899999998</v>
      </c>
      <c r="J472" s="32">
        <f t="shared" si="70"/>
        <v>-6.4369119100000001</v>
      </c>
      <c r="K472" s="33">
        <f t="shared" si="71"/>
        <v>6.3616377599999998</v>
      </c>
    </row>
    <row r="473" spans="1:11" x14ac:dyDescent="0.3">
      <c r="A473" s="78" t="str">
        <f>BTC[[#This Row],[Symbol]]</f>
        <v>GDC</v>
      </c>
      <c r="B473" s="22" t="str">
        <f t="shared" si="63"/>
        <v>Global Digital Content</v>
      </c>
      <c r="C473" s="77">
        <f t="shared" si="64"/>
        <v>1.7892979543472775E-7</v>
      </c>
      <c r="D473" s="73">
        <f t="shared" si="65"/>
        <v>6.7157269803800003E-3</v>
      </c>
      <c r="E473" s="74">
        <f>D473*conf!B$7</f>
        <v>0.49118827134499321</v>
      </c>
      <c r="F473" s="32">
        <f t="shared" si="66"/>
        <v>-0.14205722000000001</v>
      </c>
      <c r="G473" s="33">
        <f t="shared" si="67"/>
        <v>0.49796546000000003</v>
      </c>
      <c r="H473" s="32">
        <f t="shared" si="68"/>
        <v>-8.5217999999999995E-3</v>
      </c>
      <c r="I473" s="33">
        <f t="shared" si="69"/>
        <v>3.7460676400000001</v>
      </c>
      <c r="J473" s="32">
        <f t="shared" si="70"/>
        <v>-8.5217999999999995E-3</v>
      </c>
      <c r="K473" s="33">
        <f t="shared" si="71"/>
        <v>28.98184608</v>
      </c>
    </row>
    <row r="474" spans="1:11" x14ac:dyDescent="0.3">
      <c r="A474" s="78" t="str">
        <f>BTC[[#This Row],[Symbol]]</f>
        <v>FIO</v>
      </c>
      <c r="B474" s="22" t="str">
        <f t="shared" si="63"/>
        <v>FIO Protocol</v>
      </c>
      <c r="C474" s="77">
        <f t="shared" si="64"/>
        <v>2.6277625696061445E-6</v>
      </c>
      <c r="D474" s="73">
        <f t="shared" si="65"/>
        <v>9.8627151189999998E-2</v>
      </c>
      <c r="E474" s="74">
        <f>D474*conf!B$7</f>
        <v>7.2135898380365999</v>
      </c>
      <c r="F474" s="32">
        <f t="shared" si="66"/>
        <v>2.27735091</v>
      </c>
      <c r="G474" s="33">
        <f t="shared" si="67"/>
        <v>2.9328803799999998</v>
      </c>
      <c r="H474" s="32">
        <f t="shared" si="68"/>
        <v>11.558815879999999</v>
      </c>
      <c r="I474" s="33">
        <f t="shared" si="69"/>
        <v>15.747748380000001</v>
      </c>
      <c r="J474" s="32">
        <f t="shared" si="70"/>
        <v>11.558815879999999</v>
      </c>
      <c r="K474" s="33">
        <f t="shared" si="71"/>
        <v>39.93229359</v>
      </c>
    </row>
    <row r="475" spans="1:11" x14ac:dyDescent="0.3">
      <c r="A475" s="78" t="str">
        <f>BTC[[#This Row],[Symbol]]</f>
        <v>NWC</v>
      </c>
      <c r="B475" s="22" t="str">
        <f t="shared" si="63"/>
        <v>Newscrypto</v>
      </c>
      <c r="C475" s="77">
        <f t="shared" si="64"/>
        <v>5.9338960071400015E-6</v>
      </c>
      <c r="D475" s="73">
        <f t="shared" si="65"/>
        <v>0.22271542543878001</v>
      </c>
      <c r="E475" s="74">
        <f>D475*conf!B$7</f>
        <v>16.289406216592369</v>
      </c>
      <c r="F475" s="32">
        <f t="shared" si="66"/>
        <v>-0.67769060999999997</v>
      </c>
      <c r="G475" s="33">
        <f t="shared" si="67"/>
        <v>-4.1100980000000002E-2</v>
      </c>
      <c r="H475" s="32">
        <f t="shared" si="68"/>
        <v>-1.8254831600000001</v>
      </c>
      <c r="I475" s="33">
        <f t="shared" si="69"/>
        <v>1.86088103</v>
      </c>
      <c r="J475" s="32">
        <f t="shared" si="70"/>
        <v>-1.8254831600000001</v>
      </c>
      <c r="K475" s="33">
        <f t="shared" si="71"/>
        <v>34.467513080000003</v>
      </c>
    </row>
    <row r="476" spans="1:11" x14ac:dyDescent="0.3">
      <c r="A476" s="78" t="str">
        <f>BTC[[#This Row],[Symbol]]</f>
        <v>GAS</v>
      </c>
      <c r="B476" s="22" t="str">
        <f t="shared" si="63"/>
        <v>Gas</v>
      </c>
      <c r="C476" s="77">
        <f t="shared" si="64"/>
        <v>5.5572425415584117E-5</v>
      </c>
      <c r="D476" s="73">
        <f t="shared" si="65"/>
        <v>2.08578585708347</v>
      </c>
      <c r="E476" s="74">
        <f>D476*conf!B$7</f>
        <v>152.55437758708499</v>
      </c>
      <c r="F476" s="32">
        <f t="shared" si="66"/>
        <v>0.94919096000000003</v>
      </c>
      <c r="G476" s="33">
        <f t="shared" si="67"/>
        <v>1.5962078099999999</v>
      </c>
      <c r="H476" s="32">
        <f t="shared" si="68"/>
        <v>-6.6417597700000002</v>
      </c>
      <c r="I476" s="33">
        <f t="shared" si="69"/>
        <v>-3.1362424</v>
      </c>
      <c r="J476" s="32">
        <f t="shared" si="70"/>
        <v>-6.6417597700000002</v>
      </c>
      <c r="K476" s="33">
        <f t="shared" si="71"/>
        <v>17.626881520000001</v>
      </c>
    </row>
    <row r="477" spans="1:11" x14ac:dyDescent="0.3">
      <c r="A477" s="78" t="str">
        <f>BTC[[#This Row],[Symbol]]</f>
        <v>SPND</v>
      </c>
      <c r="B477" s="22" t="str">
        <f t="shared" si="63"/>
        <v>Spendcoin</v>
      </c>
      <c r="C477" s="77">
        <f t="shared" si="64"/>
        <v>2.4391285353387088E-7</v>
      </c>
      <c r="D477" s="73">
        <f t="shared" si="65"/>
        <v>9.1547197455799992E-3</v>
      </c>
      <c r="E477" s="74">
        <f>D477*conf!B$7</f>
        <v>0.66957620219172109</v>
      </c>
      <c r="F477" s="32">
        <f t="shared" si="66"/>
        <v>-0.48092299999999999</v>
      </c>
      <c r="G477" s="33">
        <f t="shared" si="67"/>
        <v>0.15692776999999999</v>
      </c>
      <c r="H477" s="32">
        <f t="shared" si="68"/>
        <v>-8.0190014499999993</v>
      </c>
      <c r="I477" s="33">
        <f t="shared" si="69"/>
        <v>-4.5651982599999998</v>
      </c>
      <c r="J477" s="32">
        <f t="shared" si="70"/>
        <v>-8.0190014499999993</v>
      </c>
      <c r="K477" s="33">
        <f t="shared" si="71"/>
        <v>57.402088880000001</v>
      </c>
    </row>
    <row r="478" spans="1:11" x14ac:dyDescent="0.3">
      <c r="A478" s="78" t="str">
        <f>BTC[[#This Row],[Symbol]]</f>
        <v>DNA</v>
      </c>
      <c r="B478" s="22" t="str">
        <f t="shared" si="63"/>
        <v>Metaverse Dualchain Network Architecture</v>
      </c>
      <c r="C478" s="77">
        <f t="shared" si="64"/>
        <v>2.7422656795962882E-8</v>
      </c>
      <c r="D478" s="73">
        <f t="shared" si="65"/>
        <v>1.029247676E-3</v>
      </c>
      <c r="E478" s="74">
        <f>D478*conf!B$7</f>
        <v>7.5279175022640005E-2</v>
      </c>
      <c r="F478" s="32">
        <f t="shared" si="66"/>
        <v>2.7491109999999999E-2</v>
      </c>
      <c r="G478" s="33">
        <f t="shared" si="67"/>
        <v>0.66860048000000005</v>
      </c>
      <c r="H478" s="32">
        <f t="shared" si="68"/>
        <v>-1.5477401399999999</v>
      </c>
      <c r="I478" s="33">
        <f t="shared" si="69"/>
        <v>2.14905305</v>
      </c>
      <c r="J478" s="32">
        <f t="shared" si="70"/>
        <v>-1.5477401399999999</v>
      </c>
      <c r="K478" s="33">
        <f t="shared" si="71"/>
        <v>4.7488391400000003</v>
      </c>
    </row>
    <row r="479" spans="1:11" x14ac:dyDescent="0.3">
      <c r="A479" s="78" t="str">
        <f>BTC[[#This Row],[Symbol]]</f>
        <v>PHB</v>
      </c>
      <c r="B479" s="22" t="str">
        <f t="shared" si="63"/>
        <v>Phoenix Global</v>
      </c>
      <c r="C479" s="77">
        <f t="shared" si="64"/>
        <v>1.5892263555121789E-7</v>
      </c>
      <c r="D479" s="73">
        <f t="shared" si="65"/>
        <v>5.96480328372E-3</v>
      </c>
      <c r="E479" s="74">
        <f>D479*conf!B$7</f>
        <v>0.4362657121712808</v>
      </c>
      <c r="F479" s="32">
        <f t="shared" si="66"/>
        <v>6.12742437</v>
      </c>
      <c r="G479" s="33">
        <f t="shared" si="67"/>
        <v>6.8076302399999999</v>
      </c>
      <c r="H479" s="32">
        <f t="shared" si="68"/>
        <v>-6.9649339100000001</v>
      </c>
      <c r="I479" s="33">
        <f t="shared" si="69"/>
        <v>-3.4715514399999998</v>
      </c>
      <c r="J479" s="32">
        <f t="shared" si="70"/>
        <v>-6.9649339100000001</v>
      </c>
      <c r="K479" s="33">
        <f t="shared" si="71"/>
        <v>87.848544489999995</v>
      </c>
    </row>
    <row r="480" spans="1:11" x14ac:dyDescent="0.3">
      <c r="A480" s="78" t="str">
        <f>BTC[[#This Row],[Symbol]]</f>
        <v>UTNP</v>
      </c>
      <c r="B480" s="22" t="str">
        <f t="shared" si="63"/>
        <v>Universa</v>
      </c>
      <c r="C480" s="77">
        <f t="shared" si="64"/>
        <v>1.7264980384306505E-7</v>
      </c>
      <c r="D480" s="73">
        <f t="shared" si="65"/>
        <v>6.4800216364699998E-3</v>
      </c>
      <c r="E480" s="74">
        <f>D480*conf!B$7</f>
        <v>0.47394878249141581</v>
      </c>
      <c r="F480" s="32">
        <f t="shared" si="66"/>
        <v>-1.01585112</v>
      </c>
      <c r="G480" s="33">
        <f t="shared" si="67"/>
        <v>-0.38142888000000003</v>
      </c>
      <c r="H480" s="32">
        <f t="shared" si="68"/>
        <v>-1.9572315499999999</v>
      </c>
      <c r="I480" s="33">
        <f t="shared" si="69"/>
        <v>1.7241856099999999</v>
      </c>
      <c r="J480" s="32">
        <f t="shared" si="70"/>
        <v>-1.9572315499999999</v>
      </c>
      <c r="K480" s="33">
        <f t="shared" si="71"/>
        <v>44.830296670000003</v>
      </c>
    </row>
    <row r="481" spans="1:11" x14ac:dyDescent="0.3">
      <c r="A481" s="78" t="str">
        <f>BTC[[#This Row],[Symbol]]</f>
        <v>DRGN</v>
      </c>
      <c r="B481" s="22" t="str">
        <f t="shared" si="63"/>
        <v>Dragonchain</v>
      </c>
      <c r="C481" s="77">
        <f t="shared" si="64"/>
        <v>1.476674596586458E-6</v>
      </c>
      <c r="D481" s="73">
        <f t="shared" si="65"/>
        <v>5.5423655995600001E-2</v>
      </c>
      <c r="E481" s="74">
        <f>D481*conf!B$7</f>
        <v>4.0536861995181841</v>
      </c>
      <c r="F481" s="32">
        <f t="shared" si="66"/>
        <v>0.25153126999999997</v>
      </c>
      <c r="G481" s="33">
        <f t="shared" si="67"/>
        <v>0.89407658999999995</v>
      </c>
      <c r="H481" s="32">
        <f t="shared" si="68"/>
        <v>-3.3883467600000001</v>
      </c>
      <c r="I481" s="33">
        <f t="shared" si="69"/>
        <v>0.23933331999999999</v>
      </c>
      <c r="J481" s="32">
        <f t="shared" si="70"/>
        <v>-3.3883467600000001</v>
      </c>
      <c r="K481" s="33">
        <f t="shared" si="71"/>
        <v>26.940929669999999</v>
      </c>
    </row>
    <row r="482" spans="1:11" x14ac:dyDescent="0.3">
      <c r="A482" s="78" t="str">
        <f>BTC[[#This Row],[Symbol]]</f>
        <v>GTO</v>
      </c>
      <c r="B482" s="22" t="str">
        <f t="shared" si="63"/>
        <v>Gifto</v>
      </c>
      <c r="C482" s="77">
        <f t="shared" si="64"/>
        <v>7.0374956180947078E-7</v>
      </c>
      <c r="D482" s="73">
        <f t="shared" si="65"/>
        <v>2.6413655189130001E-2</v>
      </c>
      <c r="E482" s="74">
        <f>D482*conf!B$7</f>
        <v>1.9318947405329683</v>
      </c>
      <c r="F482" s="32">
        <f t="shared" si="66"/>
        <v>2.2661736299999999</v>
      </c>
      <c r="G482" s="33">
        <f t="shared" si="67"/>
        <v>2.92163146</v>
      </c>
      <c r="H482" s="32">
        <f t="shared" si="68"/>
        <v>-8.7418237399999992</v>
      </c>
      <c r="I482" s="33">
        <f t="shared" si="69"/>
        <v>-5.3151618699999998</v>
      </c>
      <c r="J482" s="32">
        <f t="shared" si="70"/>
        <v>-8.7418237399999992</v>
      </c>
      <c r="K482" s="33">
        <f t="shared" si="71"/>
        <v>-49.897586349999997</v>
      </c>
    </row>
    <row r="483" spans="1:11" x14ac:dyDescent="0.3">
      <c r="A483" s="78" t="str">
        <f>BTC[[#This Row],[Symbol]]</f>
        <v>CRE</v>
      </c>
      <c r="B483" s="22" t="str">
        <f t="shared" si="63"/>
        <v>Carry</v>
      </c>
      <c r="C483" s="77">
        <f t="shared" si="64"/>
        <v>8.2415757621095492E-8</v>
      </c>
      <c r="D483" s="73">
        <f t="shared" si="65"/>
        <v>3.0932898890300002E-3</v>
      </c>
      <c r="E483" s="74">
        <f>D483*conf!B$7</f>
        <v>0.22624322248365422</v>
      </c>
      <c r="F483" s="32">
        <f t="shared" si="66"/>
        <v>0.15046063000000001</v>
      </c>
      <c r="G483" s="33">
        <f t="shared" si="67"/>
        <v>0.79235814999999998</v>
      </c>
      <c r="H483" s="32">
        <f t="shared" si="68"/>
        <v>-23.506903680000001</v>
      </c>
      <c r="I483" s="33">
        <f t="shared" si="69"/>
        <v>-20.634657189999999</v>
      </c>
      <c r="J483" s="32">
        <f t="shared" si="70"/>
        <v>-23.506903680000001</v>
      </c>
      <c r="K483" s="33">
        <f t="shared" si="71"/>
        <v>51.744361980000001</v>
      </c>
    </row>
    <row r="484" spans="1:11" x14ac:dyDescent="0.3">
      <c r="A484" s="78" t="str">
        <f>BTC[[#This Row],[Symbol]]</f>
        <v>CTSI</v>
      </c>
      <c r="B484" s="22" t="str">
        <f t="shared" si="63"/>
        <v>Cartesi</v>
      </c>
      <c r="C484" s="77">
        <f t="shared" si="64"/>
        <v>1.9953735489093184E-6</v>
      </c>
      <c r="D484" s="73">
        <f t="shared" si="65"/>
        <v>7.4891853230979993E-2</v>
      </c>
      <c r="E484" s="74">
        <f>D484*conf!B$7</f>
        <v>5.4775901453138767</v>
      </c>
      <c r="F484" s="32">
        <f t="shared" si="66"/>
        <v>2.0969289799999999</v>
      </c>
      <c r="G484" s="33">
        <f t="shared" si="67"/>
        <v>2.75130206</v>
      </c>
      <c r="H484" s="32">
        <f t="shared" si="68"/>
        <v>-8.2245319999999997E-2</v>
      </c>
      <c r="I484" s="33">
        <f t="shared" si="69"/>
        <v>3.6695758700000001</v>
      </c>
      <c r="J484" s="32">
        <f t="shared" si="70"/>
        <v>-8.2245319999999997E-2</v>
      </c>
      <c r="K484" s="33">
        <f t="shared" si="71"/>
        <v>19.634059069999999</v>
      </c>
    </row>
    <row r="485" spans="1:11" x14ac:dyDescent="0.3">
      <c r="A485" s="78" t="str">
        <f>BTC[[#This Row],[Symbol]]</f>
        <v>PEAK</v>
      </c>
      <c r="B485" s="22" t="str">
        <f t="shared" si="63"/>
        <v>PEAKDEFI</v>
      </c>
      <c r="C485" s="77">
        <f t="shared" si="64"/>
        <v>7.0848313374864154E-6</v>
      </c>
      <c r="D485" s="73">
        <f t="shared" si="65"/>
        <v>0.26591319153414</v>
      </c>
      <c r="E485" s="74">
        <f>D485*conf!B$7</f>
        <v>19.448890828806999</v>
      </c>
      <c r="F485" s="32">
        <f t="shared" si="66"/>
        <v>-1.32538171</v>
      </c>
      <c r="G485" s="33">
        <f t="shared" si="67"/>
        <v>-0.69294334999999996</v>
      </c>
      <c r="H485" s="32">
        <f t="shared" si="68"/>
        <v>-1.29540549</v>
      </c>
      <c r="I485" s="33">
        <f t="shared" si="69"/>
        <v>2.4108626399999999</v>
      </c>
      <c r="J485" s="32">
        <f t="shared" si="70"/>
        <v>-1.29540549</v>
      </c>
      <c r="K485" s="33">
        <f t="shared" si="71"/>
        <v>0.80713599999999996</v>
      </c>
    </row>
    <row r="486" spans="1:11" x14ac:dyDescent="0.3">
      <c r="A486" s="78" t="str">
        <f>BTC[[#This Row],[Symbol]]</f>
        <v>NAS</v>
      </c>
      <c r="B486" s="22" t="str">
        <f t="shared" si="63"/>
        <v>Nebulas</v>
      </c>
      <c r="C486" s="77">
        <f t="shared" si="64"/>
        <v>9.2683248796874968E-6</v>
      </c>
      <c r="D486" s="73">
        <f t="shared" si="65"/>
        <v>0.34786570512874998</v>
      </c>
      <c r="E486" s="74">
        <f>D486*conf!B$7</f>
        <v>25.442897673116775</v>
      </c>
      <c r="F486" s="32">
        <f t="shared" si="66"/>
        <v>-0.12548925999999999</v>
      </c>
      <c r="G486" s="33">
        <f t="shared" si="67"/>
        <v>0.51463961000000003</v>
      </c>
      <c r="H486" s="32">
        <f t="shared" si="68"/>
        <v>-2.09628142</v>
      </c>
      <c r="I486" s="33">
        <f t="shared" si="69"/>
        <v>1.5799145400000001</v>
      </c>
      <c r="J486" s="32">
        <f t="shared" si="70"/>
        <v>-2.09628142</v>
      </c>
      <c r="K486" s="33">
        <f t="shared" si="71"/>
        <v>18.3012151</v>
      </c>
    </row>
    <row r="487" spans="1:11" x14ac:dyDescent="0.3">
      <c r="A487" s="78" t="str">
        <f>BTC[[#This Row],[Symbol]]</f>
        <v>NKN</v>
      </c>
      <c r="B487" s="22" t="str">
        <f t="shared" si="63"/>
        <v>NKN</v>
      </c>
      <c r="C487" s="77">
        <f t="shared" si="64"/>
        <v>9.1992117420429801E-7</v>
      </c>
      <c r="D487" s="73">
        <f t="shared" si="65"/>
        <v>3.4527169912739998E-2</v>
      </c>
      <c r="E487" s="74">
        <f>D487*conf!B$7</f>
        <v>2.5253172074178036</v>
      </c>
      <c r="F487" s="32">
        <f t="shared" si="66"/>
        <v>-4.4892899999999999E-2</v>
      </c>
      <c r="G487" s="33">
        <f t="shared" si="67"/>
        <v>0.59575254</v>
      </c>
      <c r="H487" s="32">
        <f t="shared" si="68"/>
        <v>2.3474972599999999</v>
      </c>
      <c r="I487" s="33">
        <f t="shared" si="69"/>
        <v>6.1905530899999999</v>
      </c>
      <c r="J487" s="32">
        <f t="shared" si="70"/>
        <v>2.3474972599999999</v>
      </c>
      <c r="K487" s="33">
        <f t="shared" si="71"/>
        <v>7.0126382500000002</v>
      </c>
    </row>
    <row r="488" spans="1:11" x14ac:dyDescent="0.3">
      <c r="A488" s="78" t="str">
        <f>BTC[[#This Row],[Symbol]]</f>
        <v>DEXT</v>
      </c>
      <c r="B488" s="22" t="str">
        <f t="shared" si="63"/>
        <v>DEXTools</v>
      </c>
      <c r="C488" s="77">
        <f t="shared" si="64"/>
        <v>5.4042570166769843E-6</v>
      </c>
      <c r="D488" s="73">
        <f t="shared" si="65"/>
        <v>0.20283661850519</v>
      </c>
      <c r="E488" s="74">
        <f>D488*conf!B$7</f>
        <v>14.835470277469597</v>
      </c>
      <c r="F488" s="32">
        <f t="shared" si="66"/>
        <v>-2.1317498700000002</v>
      </c>
      <c r="G488" s="33">
        <f t="shared" si="67"/>
        <v>-1.50447979</v>
      </c>
      <c r="H488" s="32">
        <f t="shared" si="68"/>
        <v>6.50018443</v>
      </c>
      <c r="I488" s="33">
        <f t="shared" si="69"/>
        <v>10.4991699</v>
      </c>
      <c r="J488" s="32">
        <f t="shared" si="70"/>
        <v>6.50018443</v>
      </c>
      <c r="K488" s="33">
        <f t="shared" si="71"/>
        <v>42.094610779999996</v>
      </c>
    </row>
    <row r="489" spans="1:11" x14ac:dyDescent="0.3">
      <c r="A489" s="78" t="str">
        <f>BTC[[#This Row],[Symbol]]</f>
        <v>RFR</v>
      </c>
      <c r="B489" s="22" t="str">
        <f t="shared" si="63"/>
        <v>Refereum</v>
      </c>
      <c r="C489" s="77">
        <f t="shared" si="64"/>
        <v>1.0696986604884529E-7</v>
      </c>
      <c r="D489" s="73">
        <f t="shared" si="65"/>
        <v>4.0148730610600003E-3</v>
      </c>
      <c r="E489" s="74">
        <f>D489*conf!B$7</f>
        <v>0.2936478156859284</v>
      </c>
      <c r="F489" s="32">
        <f t="shared" si="66"/>
        <v>1.44309975</v>
      </c>
      <c r="G489" s="33">
        <f t="shared" si="67"/>
        <v>2.0932822199999999</v>
      </c>
      <c r="H489" s="32">
        <f t="shared" si="68"/>
        <v>-10.03036562</v>
      </c>
      <c r="I489" s="33">
        <f t="shared" si="69"/>
        <v>-6.6520873299999996</v>
      </c>
      <c r="J489" s="32">
        <f t="shared" si="70"/>
        <v>-10.03036562</v>
      </c>
      <c r="K489" s="33">
        <f t="shared" si="71"/>
        <v>2.4624558599999999</v>
      </c>
    </row>
    <row r="490" spans="1:11" x14ac:dyDescent="0.3">
      <c r="A490" s="78" t="str">
        <f>BTC[[#This Row],[Symbol]]</f>
        <v>AST</v>
      </c>
      <c r="B490" s="22" t="str">
        <f t="shared" si="63"/>
        <v>AirSwap</v>
      </c>
      <c r="C490" s="77">
        <f t="shared" si="64"/>
        <v>3.5498230093571309E-6</v>
      </c>
      <c r="D490" s="73">
        <f t="shared" si="65"/>
        <v>0.13323461361811001</v>
      </c>
      <c r="E490" s="74">
        <f>D490*conf!B$7</f>
        <v>9.7447796400285664</v>
      </c>
      <c r="F490" s="32">
        <f t="shared" si="66"/>
        <v>1.62491494</v>
      </c>
      <c r="G490" s="33">
        <f t="shared" si="67"/>
        <v>2.27626273</v>
      </c>
      <c r="H490" s="32">
        <f t="shared" si="68"/>
        <v>-6.4562844300000002</v>
      </c>
      <c r="I490" s="33">
        <f t="shared" si="69"/>
        <v>-2.94380263</v>
      </c>
      <c r="J490" s="32">
        <f t="shared" si="70"/>
        <v>-6.4562844300000002</v>
      </c>
      <c r="K490" s="33">
        <f t="shared" si="71"/>
        <v>-5.7558286599999997</v>
      </c>
    </row>
    <row r="491" spans="1:11" x14ac:dyDescent="0.3">
      <c r="A491" s="78" t="str">
        <f>BTC[[#This Row],[Symbol]]</f>
        <v>WING</v>
      </c>
      <c r="B491" s="22" t="str">
        <f t="shared" si="63"/>
        <v>Wing</v>
      </c>
      <c r="C491" s="77">
        <f t="shared" si="64"/>
        <v>5.7758012244738715E-4</v>
      </c>
      <c r="D491" s="73">
        <f t="shared" si="65"/>
        <v>21.67816937490484</v>
      </c>
      <c r="E491" s="74">
        <f>D491*conf!B$7</f>
        <v>1585.5413080805399</v>
      </c>
      <c r="F491" s="32">
        <f t="shared" si="66"/>
        <v>3.9829254700000001</v>
      </c>
      <c r="G491" s="33">
        <f t="shared" si="67"/>
        <v>4.6493865300000001</v>
      </c>
      <c r="H491" s="32">
        <f t="shared" si="68"/>
        <v>3.30435122</v>
      </c>
      <c r="I491" s="33">
        <f t="shared" si="69"/>
        <v>7.1833360500000003</v>
      </c>
      <c r="J491" s="32">
        <f t="shared" si="70"/>
        <v>3.30435122</v>
      </c>
      <c r="K491" s="33">
        <f t="shared" si="71"/>
        <v>41.912436870000001</v>
      </c>
    </row>
    <row r="492" spans="1:11" x14ac:dyDescent="0.3">
      <c r="A492" s="78" t="str">
        <f>BTC[[#This Row],[Symbol]]</f>
        <v>BAR</v>
      </c>
      <c r="B492" s="22" t="str">
        <f t="shared" si="63"/>
        <v>FC Barcelona Fan Token</v>
      </c>
      <c r="C492" s="77">
        <f t="shared" si="64"/>
        <v>3.2794376272190839E-4</v>
      </c>
      <c r="D492" s="73">
        <f t="shared" si="65"/>
        <v>12.30863071188314</v>
      </c>
      <c r="E492" s="74">
        <f>D492*conf!B$7</f>
        <v>900.2532502671329</v>
      </c>
      <c r="F492" s="32">
        <f t="shared" si="66"/>
        <v>7.1760277700000001</v>
      </c>
      <c r="G492" s="33">
        <f t="shared" si="67"/>
        <v>7.86295448</v>
      </c>
      <c r="H492" s="32">
        <f t="shared" si="68"/>
        <v>4.8032903600000001</v>
      </c>
      <c r="I492" s="33">
        <f t="shared" si="69"/>
        <v>8.7385589899999996</v>
      </c>
      <c r="J492" s="32">
        <f t="shared" si="70"/>
        <v>4.8032903600000001</v>
      </c>
      <c r="K492" s="33">
        <f t="shared" si="71"/>
        <v>20.548984040000001</v>
      </c>
    </row>
    <row r="493" spans="1:11" x14ac:dyDescent="0.3">
      <c r="A493" s="78" t="str">
        <f>BTC[[#This Row],[Symbol]]</f>
        <v>DAG</v>
      </c>
      <c r="B493" s="22" t="str">
        <f t="shared" si="63"/>
        <v>Constellation</v>
      </c>
      <c r="C493" s="77">
        <f t="shared" si="64"/>
        <v>4.1835265294809427E-7</v>
      </c>
      <c r="D493" s="73">
        <f t="shared" si="65"/>
        <v>1.5701924835329999E-2</v>
      </c>
      <c r="E493" s="74">
        <f>D493*conf!B$7</f>
        <v>1.148438782456036</v>
      </c>
      <c r="F493" s="32">
        <f t="shared" si="66"/>
        <v>-1.2499306400000001</v>
      </c>
      <c r="G493" s="33">
        <f t="shared" si="67"/>
        <v>-0.61700869000000003</v>
      </c>
      <c r="H493" s="32">
        <f t="shared" si="68"/>
        <v>0.95533760000000001</v>
      </c>
      <c r="I493" s="33">
        <f t="shared" si="69"/>
        <v>4.7461190899999997</v>
      </c>
      <c r="J493" s="32">
        <f t="shared" si="70"/>
        <v>0.95533760000000001</v>
      </c>
      <c r="K493" s="33">
        <f t="shared" si="71"/>
        <v>36.533129250000002</v>
      </c>
    </row>
    <row r="494" spans="1:11" x14ac:dyDescent="0.3">
      <c r="A494" s="78" t="str">
        <f>BTC[[#This Row],[Symbol]]</f>
        <v>ARRR</v>
      </c>
      <c r="B494" s="22" t="str">
        <f t="shared" si="63"/>
        <v>Pirate Chain</v>
      </c>
      <c r="C494" s="77">
        <f t="shared" si="64"/>
        <v>3.0564464758254982E-6</v>
      </c>
      <c r="D494" s="73">
        <f t="shared" si="65"/>
        <v>0.11471683635427</v>
      </c>
      <c r="E494" s="74">
        <f>D494*conf!B$7</f>
        <v>8.3903894109513075</v>
      </c>
      <c r="F494" s="32">
        <f t="shared" si="66"/>
        <v>0.84025733000000002</v>
      </c>
      <c r="G494" s="33">
        <f t="shared" si="67"/>
        <v>1.48657599</v>
      </c>
      <c r="H494" s="32">
        <f t="shared" si="68"/>
        <v>1.3234901400000001</v>
      </c>
      <c r="I494" s="33">
        <f t="shared" si="69"/>
        <v>5.1280954300000001</v>
      </c>
      <c r="J494" s="32">
        <f t="shared" si="70"/>
        <v>1.3234901400000001</v>
      </c>
      <c r="K494" s="33">
        <f t="shared" si="71"/>
        <v>-15.23983556</v>
      </c>
    </row>
    <row r="495" spans="1:11" x14ac:dyDescent="0.3">
      <c r="A495" s="78" t="str">
        <f>BTC[[#This Row],[Symbol]]</f>
        <v>DVP</v>
      </c>
      <c r="B495" s="22" t="str">
        <f t="shared" si="63"/>
        <v>Decentralized Vulnerability Platform</v>
      </c>
      <c r="C495" s="77">
        <f t="shared" si="64"/>
        <v>1.7444380717826156E-6</v>
      </c>
      <c r="D495" s="73">
        <f t="shared" si="65"/>
        <v>6.5473555121490001E-2</v>
      </c>
      <c r="E495" s="74">
        <f>D495*conf!B$7</f>
        <v>4.7887358215857789</v>
      </c>
      <c r="F495" s="32">
        <f t="shared" si="66"/>
        <v>0.93516853</v>
      </c>
      <c r="G495" s="33">
        <f t="shared" si="67"/>
        <v>1.58209551</v>
      </c>
      <c r="H495" s="32">
        <f t="shared" si="68"/>
        <v>-3.9010071499999999</v>
      </c>
      <c r="I495" s="33">
        <f t="shared" si="69"/>
        <v>-0.29257701000000003</v>
      </c>
      <c r="J495" s="32">
        <f t="shared" si="70"/>
        <v>-3.9010071499999999</v>
      </c>
      <c r="K495" s="33">
        <f t="shared" si="71"/>
        <v>17.103947389999998</v>
      </c>
    </row>
    <row r="496" spans="1:11" x14ac:dyDescent="0.3">
      <c r="A496" s="78" t="str">
        <f>BTC[[#This Row],[Symbol]]</f>
        <v>FIDA</v>
      </c>
      <c r="B496" s="22" t="str">
        <f t="shared" si="63"/>
        <v>Bonfida</v>
      </c>
      <c r="C496" s="77">
        <f t="shared" si="64"/>
        <v>2.0195399057883694E-5</v>
      </c>
      <c r="D496" s="73">
        <f t="shared" si="65"/>
        <v>0.75798883021718999</v>
      </c>
      <c r="E496" s="74">
        <f>D496*conf!B$7</f>
        <v>55.439303042085278</v>
      </c>
      <c r="F496" s="32">
        <f t="shared" si="66"/>
        <v>-0.51610400000000001</v>
      </c>
      <c r="G496" s="33">
        <f t="shared" si="67"/>
        <v>0.12152129</v>
      </c>
      <c r="H496" s="32">
        <f t="shared" si="68"/>
        <v>-0.30192411000000002</v>
      </c>
      <c r="I496" s="33">
        <f t="shared" si="69"/>
        <v>3.44164834</v>
      </c>
      <c r="J496" s="32">
        <f t="shared" si="70"/>
        <v>-0.30192411000000002</v>
      </c>
      <c r="K496" s="33">
        <f t="shared" si="71"/>
        <v>31.29440189</v>
      </c>
    </row>
    <row r="497" spans="1:11" x14ac:dyDescent="0.3">
      <c r="A497" s="78" t="str">
        <f>BTC[[#This Row],[Symbol]]</f>
        <v>APY</v>
      </c>
      <c r="B497" s="22" t="str">
        <f t="shared" si="63"/>
        <v>APY.Finance</v>
      </c>
      <c r="C497" s="77">
        <f t="shared" si="64"/>
        <v>3.3589258253058498E-5</v>
      </c>
      <c r="D497" s="73">
        <f t="shared" si="65"/>
        <v>1.2606971765264501</v>
      </c>
      <c r="E497" s="74">
        <f>D497*conf!B$7</f>
        <v>92.207391491144563</v>
      </c>
      <c r="F497" s="32">
        <f t="shared" si="66"/>
        <v>9.6549190100000004</v>
      </c>
      <c r="G497" s="33">
        <f t="shared" si="67"/>
        <v>10.35773376</v>
      </c>
      <c r="H497" s="32">
        <f t="shared" si="68"/>
        <v>17.239758399999999</v>
      </c>
      <c r="I497" s="33">
        <f t="shared" si="69"/>
        <v>21.642005139999998</v>
      </c>
      <c r="J497" s="32">
        <f t="shared" si="70"/>
        <v>17.239758399999999</v>
      </c>
      <c r="K497" s="33">
        <f t="shared" si="71"/>
        <v>112.39343884</v>
      </c>
    </row>
    <row r="498" spans="1:11" x14ac:dyDescent="0.3">
      <c r="A498" s="78" t="str">
        <f>BTC[[#This Row],[Symbol]]</f>
        <v>ROOK</v>
      </c>
      <c r="B498" s="22" t="str">
        <f t="shared" si="63"/>
        <v>KeeperDAO</v>
      </c>
      <c r="C498" s="77">
        <f t="shared" si="64"/>
        <v>1.4453990053151552E-2</v>
      </c>
      <c r="D498" s="73">
        <f t="shared" si="65"/>
        <v>542.4979709961392</v>
      </c>
      <c r="E498" s="74">
        <f>D498*conf!B$7</f>
        <v>39678.301598657621</v>
      </c>
      <c r="F498" s="32">
        <f t="shared" si="66"/>
        <v>-9.3485110900000006</v>
      </c>
      <c r="G498" s="33">
        <f t="shared" si="67"/>
        <v>-8.7674956300000009</v>
      </c>
      <c r="H498" s="32">
        <f t="shared" si="68"/>
        <v>3.7543108100000002</v>
      </c>
      <c r="I498" s="33">
        <f t="shared" si="69"/>
        <v>7.65019121</v>
      </c>
      <c r="J498" s="32">
        <f t="shared" si="70"/>
        <v>3.7543108100000002</v>
      </c>
      <c r="K498" s="33">
        <f t="shared" si="71"/>
        <v>67.441314719999994</v>
      </c>
    </row>
    <row r="499" spans="1:11" x14ac:dyDescent="0.3">
      <c r="A499" s="78" t="str">
        <f>BTC[[#This Row],[Symbol]]</f>
        <v>EMC2</v>
      </c>
      <c r="B499" s="22" t="str">
        <f t="shared" si="63"/>
        <v>Einsteinium</v>
      </c>
      <c r="C499" s="77">
        <f t="shared" si="64"/>
        <v>2.3335655872874197E-6</v>
      </c>
      <c r="D499" s="73">
        <f t="shared" si="65"/>
        <v>8.7585129893859998E-2</v>
      </c>
      <c r="E499" s="74">
        <f>D499*conf!B$7</f>
        <v>6.40597640043692</v>
      </c>
      <c r="F499" s="32">
        <f t="shared" si="66"/>
        <v>0.59413324000000001</v>
      </c>
      <c r="G499" s="33">
        <f t="shared" si="67"/>
        <v>1.23887441</v>
      </c>
      <c r="H499" s="32">
        <f t="shared" si="68"/>
        <v>-5.6337801799999996</v>
      </c>
      <c r="I499" s="33">
        <f t="shared" si="69"/>
        <v>-2.0904140899999999</v>
      </c>
      <c r="J499" s="32">
        <f t="shared" si="70"/>
        <v>-5.6337801799999996</v>
      </c>
      <c r="K499" s="33">
        <f t="shared" si="71"/>
        <v>3.7362616000000002</v>
      </c>
    </row>
    <row r="500" spans="1:11" x14ac:dyDescent="0.3">
      <c r="A500" s="78" t="str">
        <f>BTC[[#This Row],[Symbol]]</f>
        <v>PNT</v>
      </c>
      <c r="B500" s="22" t="str">
        <f t="shared" si="63"/>
        <v>pNetwork</v>
      </c>
      <c r="C500" s="77">
        <f t="shared" si="64"/>
        <v>2.0681789079759413E-5</v>
      </c>
      <c r="D500" s="73">
        <f t="shared" si="65"/>
        <v>0.77624438449736</v>
      </c>
      <c r="E500" s="74">
        <f>D500*conf!B$7</f>
        <v>56.774514282136913</v>
      </c>
      <c r="F500" s="32">
        <f t="shared" si="66"/>
        <v>-1.6177039499999999</v>
      </c>
      <c r="G500" s="33">
        <f t="shared" si="67"/>
        <v>-0.98713918</v>
      </c>
      <c r="H500" s="32">
        <f t="shared" si="68"/>
        <v>-10.56470839</v>
      </c>
      <c r="I500" s="33">
        <f t="shared" si="69"/>
        <v>-7.2064941899999999</v>
      </c>
      <c r="J500" s="32">
        <f t="shared" si="70"/>
        <v>-10.56470839</v>
      </c>
      <c r="K500" s="33">
        <f t="shared" si="71"/>
        <v>83.268603159999998</v>
      </c>
    </row>
    <row r="501" spans="1:11" x14ac:dyDescent="0.3">
      <c r="A501" s="78" t="str">
        <f>BTC[[#This Row],[Symbol]]</f>
        <v>FX</v>
      </c>
      <c r="B501" s="22" t="str">
        <f t="shared" si="63"/>
        <v>Function X</v>
      </c>
      <c r="C501" s="77">
        <f t="shared" si="64"/>
        <v>2.2327155380621248E-6</v>
      </c>
      <c r="D501" s="73">
        <f t="shared" si="65"/>
        <v>8.379995037745E-2</v>
      </c>
      <c r="E501" s="74">
        <f>D501*conf!B$7</f>
        <v>6.1291283706066935</v>
      </c>
      <c r="F501" s="32">
        <f t="shared" si="66"/>
        <v>-1.9473463</v>
      </c>
      <c r="G501" s="33">
        <f t="shared" si="67"/>
        <v>-1.3188943200000001</v>
      </c>
      <c r="H501" s="32">
        <f t="shared" si="68"/>
        <v>-2.11389549</v>
      </c>
      <c r="I501" s="33">
        <f t="shared" si="69"/>
        <v>1.56163908</v>
      </c>
      <c r="J501" s="32">
        <f t="shared" si="70"/>
        <v>-2.11389549</v>
      </c>
      <c r="K501" s="33">
        <f t="shared" si="71"/>
        <v>12.91063435</v>
      </c>
    </row>
    <row r="502" spans="1:11" x14ac:dyDescent="0.3">
      <c r="A502" s="78" t="str">
        <f>BTC[[#This Row],[Symbol]]</f>
        <v>NEBL</v>
      </c>
      <c r="B502" s="22" t="str">
        <f t="shared" si="63"/>
        <v>Neblio</v>
      </c>
      <c r="C502" s="77">
        <f t="shared" si="64"/>
        <v>2.980046178392015E-5</v>
      </c>
      <c r="D502" s="73">
        <f t="shared" si="65"/>
        <v>1.11849323218537</v>
      </c>
      <c r="E502" s="74">
        <f>D502*conf!B$7</f>
        <v>81.806595002037966</v>
      </c>
      <c r="F502" s="32">
        <f t="shared" si="66"/>
        <v>0.16053496</v>
      </c>
      <c r="G502" s="33">
        <f t="shared" si="67"/>
        <v>0.80249705000000005</v>
      </c>
      <c r="H502" s="32">
        <f t="shared" si="68"/>
        <v>-12.35247933</v>
      </c>
      <c r="I502" s="33">
        <f t="shared" si="69"/>
        <v>-9.0613943100000007</v>
      </c>
      <c r="J502" s="32">
        <f t="shared" si="70"/>
        <v>-12.35247933</v>
      </c>
      <c r="K502" s="33">
        <f t="shared" si="71"/>
        <v>27.290571230000001</v>
      </c>
    </row>
    <row r="503" spans="1:11" x14ac:dyDescent="0.3">
      <c r="A503" s="78" t="str">
        <f>BTC[[#This Row],[Symbol]]</f>
        <v>INFS</v>
      </c>
      <c r="B503" s="22" t="str">
        <f t="shared" si="63"/>
        <v>Infinity Esaham</v>
      </c>
      <c r="C503" s="77">
        <f t="shared" si="64"/>
        <v>7.9756929270174157E-4</v>
      </c>
      <c r="D503" s="73">
        <f t="shared" si="65"/>
        <v>29.93496753688294</v>
      </c>
      <c r="E503" s="74">
        <f>D503*conf!B$7</f>
        <v>2189.4435256476181</v>
      </c>
      <c r="F503" s="32">
        <f t="shared" si="66"/>
        <v>3.9704360200000002</v>
      </c>
      <c r="G503" s="33">
        <f t="shared" si="67"/>
        <v>4.6368170299999996</v>
      </c>
      <c r="H503" s="32">
        <f t="shared" si="68"/>
        <v>38.24939354</v>
      </c>
      <c r="I503" s="33">
        <f t="shared" si="69"/>
        <v>43.440533049999999</v>
      </c>
      <c r="J503" s="32">
        <f t="shared" si="70"/>
        <v>38.24939354</v>
      </c>
      <c r="K503" s="33">
        <f t="shared" si="71"/>
        <v>21.338413339999999</v>
      </c>
    </row>
    <row r="504" spans="1:11" x14ac:dyDescent="0.3">
      <c r="A504" s="78" t="str">
        <f>BTC[[#This Row],[Symbol]]</f>
        <v>NXT</v>
      </c>
      <c r="B504" s="22" t="str">
        <f t="shared" si="63"/>
        <v>Nxt</v>
      </c>
      <c r="C504" s="77">
        <f t="shared" si="64"/>
        <v>4.9440105305000775E-7</v>
      </c>
      <c r="D504" s="73">
        <f t="shared" si="65"/>
        <v>1.8556230297079999E-2</v>
      </c>
      <c r="E504" s="74">
        <f>D504*conf!B$7</f>
        <v>1.3572026839284312</v>
      </c>
      <c r="F504" s="32">
        <f t="shared" si="66"/>
        <v>-1.30203972</v>
      </c>
      <c r="G504" s="33">
        <f t="shared" si="67"/>
        <v>-0.66945175000000001</v>
      </c>
      <c r="H504" s="32">
        <f t="shared" si="68"/>
        <v>-3.3736930799999998</v>
      </c>
      <c r="I504" s="33">
        <f t="shared" si="69"/>
        <v>0.25453723</v>
      </c>
      <c r="J504" s="32">
        <f t="shared" si="70"/>
        <v>-3.3736930799999998</v>
      </c>
      <c r="K504" s="33">
        <f t="shared" si="71"/>
        <v>64.962494480000004</v>
      </c>
    </row>
    <row r="505" spans="1:11" x14ac:dyDescent="0.3">
      <c r="A505" s="78" t="str">
        <f>BTC[[#This Row],[Symbol]]</f>
        <v>SKY</v>
      </c>
      <c r="B505" s="22" t="str">
        <f t="shared" si="63"/>
        <v>Skycoin</v>
      </c>
      <c r="C505" s="77">
        <f t="shared" si="64"/>
        <v>2.4704091697123516E-5</v>
      </c>
      <c r="D505" s="73">
        <f t="shared" si="65"/>
        <v>0.92721245633277005</v>
      </c>
      <c r="E505" s="74">
        <f>D505*conf!B$7</f>
        <v>67.816319056178799</v>
      </c>
      <c r="F505" s="32">
        <f t="shared" si="66"/>
        <v>1.08596023</v>
      </c>
      <c r="G505" s="33">
        <f t="shared" si="67"/>
        <v>1.73385368</v>
      </c>
      <c r="H505" s="32">
        <f t="shared" si="68"/>
        <v>8.6469263099999996</v>
      </c>
      <c r="I505" s="33">
        <f t="shared" si="69"/>
        <v>12.72651999</v>
      </c>
      <c r="J505" s="32">
        <f t="shared" si="70"/>
        <v>8.6469263099999996</v>
      </c>
      <c r="K505" s="33">
        <f t="shared" si="71"/>
        <v>81.94973804</v>
      </c>
    </row>
    <row r="506" spans="1:11" x14ac:dyDescent="0.3">
      <c r="A506" s="78" t="str">
        <f>BTC[[#This Row],[Symbol]]</f>
        <v>IHF</v>
      </c>
      <c r="B506" s="22" t="str">
        <f t="shared" si="63"/>
        <v>Invictus Hyperion Fund</v>
      </c>
      <c r="C506" s="77">
        <f t="shared" si="64"/>
        <v>4.1118062975166685E-6</v>
      </c>
      <c r="D506" s="73">
        <f t="shared" si="65"/>
        <v>0.15432739093698</v>
      </c>
      <c r="E506" s="74">
        <f>D506*conf!B$7</f>
        <v>11.287505373130717</v>
      </c>
      <c r="F506" s="32">
        <f t="shared" si="66"/>
        <v>-4.2808447300000001</v>
      </c>
      <c r="G506" s="33">
        <f t="shared" si="67"/>
        <v>-3.6673489099999999</v>
      </c>
      <c r="H506" s="32">
        <f t="shared" si="68"/>
        <v>0.79691175999999997</v>
      </c>
      <c r="I506" s="33">
        <f t="shared" si="69"/>
        <v>4.58174451</v>
      </c>
      <c r="J506" s="32">
        <f t="shared" si="70"/>
        <v>0.79691175999999997</v>
      </c>
      <c r="K506" s="33">
        <f t="shared" si="71"/>
        <v>6.2894429599999997</v>
      </c>
    </row>
    <row r="507" spans="1:11" x14ac:dyDescent="0.3">
      <c r="A507" s="78" t="str">
        <f>BTC[[#This Row],[Symbol]]</f>
        <v>SBD</v>
      </c>
      <c r="B507" s="22" t="str">
        <f t="shared" si="63"/>
        <v>Steem Dollars</v>
      </c>
      <c r="C507" s="77">
        <f t="shared" si="64"/>
        <v>8.0947101300508478E-5</v>
      </c>
      <c r="D507" s="73">
        <f t="shared" si="65"/>
        <v>3.0381671809695101</v>
      </c>
      <c r="E507" s="74">
        <f>D507*conf!B$7</f>
        <v>222.21154761610998</v>
      </c>
      <c r="F507" s="32">
        <f t="shared" si="66"/>
        <v>1.0254436</v>
      </c>
      <c r="G507" s="33">
        <f t="shared" si="67"/>
        <v>1.67294918</v>
      </c>
      <c r="H507" s="32">
        <f t="shared" si="68"/>
        <v>-5.5472669100000003</v>
      </c>
      <c r="I507" s="33">
        <f t="shared" si="69"/>
        <v>-2.0006523299999999</v>
      </c>
      <c r="J507" s="32">
        <f t="shared" si="70"/>
        <v>-5.5472669100000003</v>
      </c>
      <c r="K507" s="33">
        <f t="shared" si="71"/>
        <v>0.42850076999999998</v>
      </c>
    </row>
    <row r="508" spans="1:11" x14ac:dyDescent="0.3">
      <c r="A508" s="78" t="str">
        <f>BTC[[#This Row],[Symbol]]</f>
        <v>BFC</v>
      </c>
      <c r="B508" s="22" t="str">
        <f t="shared" si="63"/>
        <v>Bifrost</v>
      </c>
      <c r="C508" s="77">
        <f t="shared" si="64"/>
        <v>1.2240129982182636E-6</v>
      </c>
      <c r="D508" s="73">
        <f t="shared" si="65"/>
        <v>4.5940571811969998E-2</v>
      </c>
      <c r="E508" s="74">
        <f>D508*conf!B$7</f>
        <v>3.3600934223274859</v>
      </c>
      <c r="F508" s="32">
        <f t="shared" si="66"/>
        <v>-6.1467700000000002E-3</v>
      </c>
      <c r="G508" s="33">
        <f t="shared" si="67"/>
        <v>0.63474699999999995</v>
      </c>
      <c r="H508" s="32">
        <f t="shared" si="68"/>
        <v>4.2842446900000004</v>
      </c>
      <c r="I508" s="33">
        <f t="shared" si="69"/>
        <v>8.2000236300000005</v>
      </c>
      <c r="J508" s="32">
        <f t="shared" si="70"/>
        <v>4.2842446900000004</v>
      </c>
      <c r="K508" s="33">
        <f t="shared" si="71"/>
        <v>11.94163444</v>
      </c>
    </row>
    <row r="509" spans="1:11" x14ac:dyDescent="0.3">
      <c r="A509" s="78" t="str">
        <f>BTC[[#This Row],[Symbol]]</f>
        <v>XSR</v>
      </c>
      <c r="B509" s="22" t="str">
        <f t="shared" si="63"/>
        <v>Xensor</v>
      </c>
      <c r="C509" s="77">
        <f t="shared" si="64"/>
        <v>1.0541916900551069E-7</v>
      </c>
      <c r="D509" s="73">
        <f t="shared" si="65"/>
        <v>3.9566711391999998E-3</v>
      </c>
      <c r="E509" s="74">
        <f>D509*conf!B$7</f>
        <v>0.28939092712108799</v>
      </c>
      <c r="F509" s="32">
        <f t="shared" si="66"/>
        <v>2.5544168799999998</v>
      </c>
      <c r="G509" s="33">
        <f t="shared" si="67"/>
        <v>3.2117221599999999</v>
      </c>
      <c r="H509" s="32">
        <f t="shared" si="68"/>
        <v>9.8896575799999997</v>
      </c>
      <c r="I509" s="33">
        <f t="shared" si="69"/>
        <v>14.015914690000001</v>
      </c>
      <c r="J509" s="32">
        <f t="shared" si="70"/>
        <v>9.8896575799999997</v>
      </c>
      <c r="K509" s="33">
        <f t="shared" si="71"/>
        <v>13.992360919999999</v>
      </c>
    </row>
    <row r="510" spans="1:11" x14ac:dyDescent="0.3">
      <c r="A510" s="78" t="str">
        <f>BTC[[#This Row],[Symbol]]</f>
        <v>QASH</v>
      </c>
      <c r="B510" s="22" t="str">
        <f t="shared" si="63"/>
        <v>QASH</v>
      </c>
      <c r="C510" s="77">
        <f t="shared" si="64"/>
        <v>1.3791452767884828E-6</v>
      </c>
      <c r="D510" s="73">
        <f t="shared" si="65"/>
        <v>5.176311258105E-2</v>
      </c>
      <c r="E510" s="74">
        <f>D510*conf!B$7</f>
        <v>3.785954054177997</v>
      </c>
      <c r="F510" s="32">
        <f t="shared" si="66"/>
        <v>4.2932329999999998E-2</v>
      </c>
      <c r="G510" s="33">
        <f t="shared" si="67"/>
        <v>0.68414067000000001</v>
      </c>
      <c r="H510" s="32">
        <f t="shared" si="68"/>
        <v>-6.4326796399999999</v>
      </c>
      <c r="I510" s="33">
        <f t="shared" si="69"/>
        <v>-2.9193115000000001</v>
      </c>
      <c r="J510" s="32">
        <f t="shared" si="70"/>
        <v>-6.4326796399999999</v>
      </c>
      <c r="K510" s="33">
        <f t="shared" si="71"/>
        <v>0.19542931999999999</v>
      </c>
    </row>
    <row r="511" spans="1:11" x14ac:dyDescent="0.3">
      <c r="A511" s="78" t="str">
        <f>BTC[[#This Row],[Symbol]]</f>
        <v>FRONT</v>
      </c>
      <c r="B511" s="22" t="str">
        <f t="shared" si="63"/>
        <v>Frontier</v>
      </c>
      <c r="C511" s="77">
        <f t="shared" si="64"/>
        <v>1.9318820600480633E-5</v>
      </c>
      <c r="D511" s="73">
        <f t="shared" si="65"/>
        <v>0.72508843158599001</v>
      </c>
      <c r="E511" s="74">
        <f>D511*conf!B$7</f>
        <v>53.032967886199309</v>
      </c>
      <c r="F511" s="32">
        <f t="shared" si="66"/>
        <v>-1.86495107</v>
      </c>
      <c r="G511" s="33">
        <f t="shared" si="67"/>
        <v>-1.23597099</v>
      </c>
      <c r="H511" s="32">
        <f t="shared" si="68"/>
        <v>-0.20568552000000001</v>
      </c>
      <c r="I511" s="33">
        <f t="shared" si="69"/>
        <v>3.5415006099999999</v>
      </c>
      <c r="J511" s="32">
        <f t="shared" si="70"/>
        <v>-0.20568552000000001</v>
      </c>
      <c r="K511" s="33">
        <f t="shared" si="71"/>
        <v>16.367444949999999</v>
      </c>
    </row>
    <row r="512" spans="1:11" x14ac:dyDescent="0.3">
      <c r="A512" s="78" t="str">
        <f>BTC[[#This Row],[Symbol]]</f>
        <v>MDT</v>
      </c>
      <c r="B512" s="22" t="str">
        <f t="shared" si="63"/>
        <v>Measurable Data Token</v>
      </c>
      <c r="C512" s="77">
        <f t="shared" si="64"/>
        <v>7.1695643949830909E-7</v>
      </c>
      <c r="D512" s="73">
        <f t="shared" si="65"/>
        <v>2.690934560562E-2</v>
      </c>
      <c r="E512" s="74">
        <f>D512*conf!B$7</f>
        <v>1.9681495375950468</v>
      </c>
      <c r="F512" s="32">
        <f t="shared" si="66"/>
        <v>5.4170059999999999E-2</v>
      </c>
      <c r="G512" s="33">
        <f t="shared" si="67"/>
        <v>0.69545042000000001</v>
      </c>
      <c r="H512" s="32">
        <f t="shared" si="68"/>
        <v>-3.1272836599999998</v>
      </c>
      <c r="I512" s="33">
        <f t="shared" si="69"/>
        <v>0.51019910000000002</v>
      </c>
      <c r="J512" s="32">
        <f t="shared" si="70"/>
        <v>-3.1272836599999998</v>
      </c>
      <c r="K512" s="33">
        <f t="shared" si="71"/>
        <v>29.012865470000001</v>
      </c>
    </row>
    <row r="513" spans="1:11" x14ac:dyDescent="0.3">
      <c r="A513" s="78" t="str">
        <f>BTC[[#This Row],[Symbol]]</f>
        <v>WOM</v>
      </c>
      <c r="B513" s="22" t="str">
        <f t="shared" si="63"/>
        <v>WOM Protocol</v>
      </c>
      <c r="C513" s="77">
        <f t="shared" si="64"/>
        <v>4.6316395071992163E-6</v>
      </c>
      <c r="D513" s="73">
        <f t="shared" si="65"/>
        <v>0.17383815996838001</v>
      </c>
      <c r="E513" s="74">
        <f>D513*conf!B$7</f>
        <v>12.714523020087313</v>
      </c>
      <c r="F513" s="32">
        <f t="shared" si="66"/>
        <v>0.42931783000000001</v>
      </c>
      <c r="G513" s="33">
        <f t="shared" si="67"/>
        <v>1.0730026399999999</v>
      </c>
      <c r="H513" s="32">
        <f t="shared" si="68"/>
        <v>-1.4334377</v>
      </c>
      <c r="I513" s="33">
        <f t="shared" si="69"/>
        <v>2.2676474400000002</v>
      </c>
      <c r="J513" s="32">
        <f t="shared" si="70"/>
        <v>-1.4334377</v>
      </c>
      <c r="K513" s="33">
        <f t="shared" si="71"/>
        <v>7.5651522099999999</v>
      </c>
    </row>
    <row r="514" spans="1:11" x14ac:dyDescent="0.3">
      <c r="A514" s="78" t="str">
        <f>BTC[[#This Row],[Symbol]]</f>
        <v>MITX</v>
      </c>
      <c r="B514" s="22" t="str">
        <f t="shared" ref="B514:B577" si="72">VLOOKUP(A514,BTCTABLE,2,FALSE)</f>
        <v>Morpheus Labs</v>
      </c>
      <c r="C514" s="77">
        <f t="shared" ref="C514:C577" si="73">VLOOKUP(A514,BTCTABLE,3,FALSE)</f>
        <v>1.1237248220078592E-6</v>
      </c>
      <c r="D514" s="73">
        <f t="shared" ref="D514:D577" si="74">VLOOKUP(A514,USDTABLE,3,FALSE)</f>
        <v>4.2176480934020003E-2</v>
      </c>
      <c r="E514" s="74">
        <f>D514*conf!B$7</f>
        <v>3.0847878155142232</v>
      </c>
      <c r="F514" s="32">
        <f t="shared" ref="F514:F577" si="75">VLOOKUP(A514,BTCTABLE,5,FALSE)</f>
        <v>-4.7362678200000001</v>
      </c>
      <c r="G514" s="33">
        <f t="shared" ref="G514:G577" si="76">VLOOKUP(A514,USDTABLE,5,FALSE)</f>
        <v>-4.12569096</v>
      </c>
      <c r="H514" s="32">
        <f t="shared" ref="H514:H577" si="77">VLOOKUP(A514,BTCTABLE,6,FALSE)</f>
        <v>15.237396390000001</v>
      </c>
      <c r="I514" s="33">
        <f t="shared" ref="I514:I577" si="78">VLOOKUP(A514,USDTABLE,6,FALSE)</f>
        <v>19.564456249999999</v>
      </c>
      <c r="J514" s="32">
        <f t="shared" ref="J514:J577" si="79">VLOOKUP(A514,BTCTABLE,6,FALSE)</f>
        <v>15.237396390000001</v>
      </c>
      <c r="K514" s="33">
        <f t="shared" ref="K514:K577" si="80">VLOOKUP(A514,USDTABLE,7,FALSE)</f>
        <v>54.069966239999999</v>
      </c>
    </row>
    <row r="515" spans="1:11" x14ac:dyDescent="0.3">
      <c r="A515" s="78" t="str">
        <f>BTC[[#This Row],[Symbol]]</f>
        <v>KEY</v>
      </c>
      <c r="B515" s="22" t="str">
        <f t="shared" si="72"/>
        <v>Selfkey</v>
      </c>
      <c r="C515" s="77">
        <f t="shared" si="73"/>
        <v>1.2855165456290412E-7</v>
      </c>
      <c r="D515" s="73">
        <f t="shared" si="74"/>
        <v>4.8248968978200002E-3</v>
      </c>
      <c r="E515" s="74">
        <f>D515*conf!B$7</f>
        <v>0.35289295910655483</v>
      </c>
      <c r="F515" s="32">
        <f t="shared" si="75"/>
        <v>10.25103741</v>
      </c>
      <c r="G515" s="33">
        <f t="shared" si="76"/>
        <v>10.957672880000001</v>
      </c>
      <c r="H515" s="32">
        <f t="shared" si="77"/>
        <v>-1.16277651</v>
      </c>
      <c r="I515" s="33">
        <f t="shared" si="78"/>
        <v>2.5484717099999998</v>
      </c>
      <c r="J515" s="32">
        <f t="shared" si="79"/>
        <v>-1.16277651</v>
      </c>
      <c r="K515" s="33">
        <f t="shared" si="80"/>
        <v>78.174318380000003</v>
      </c>
    </row>
    <row r="516" spans="1:11" x14ac:dyDescent="0.3">
      <c r="A516" s="78" t="str">
        <f>BTC[[#This Row],[Symbol]]</f>
        <v>SFT</v>
      </c>
      <c r="B516" s="22" t="str">
        <f t="shared" si="72"/>
        <v>Safex Token</v>
      </c>
      <c r="C516" s="77">
        <f t="shared" si="73"/>
        <v>2.4781382372053609E-7</v>
      </c>
      <c r="D516" s="73">
        <f t="shared" si="74"/>
        <v>9.3011338778299993E-3</v>
      </c>
      <c r="E516" s="74">
        <f>D516*conf!B$7</f>
        <v>0.68028493182448613</v>
      </c>
      <c r="F516" s="32">
        <f t="shared" si="75"/>
        <v>-0.66824779000000001</v>
      </c>
      <c r="G516" s="33">
        <f t="shared" si="76"/>
        <v>-3.1597640000000003E-2</v>
      </c>
      <c r="H516" s="32">
        <f t="shared" si="77"/>
        <v>-41.065600660000001</v>
      </c>
      <c r="I516" s="33">
        <f t="shared" si="78"/>
        <v>-38.852667340000004</v>
      </c>
      <c r="J516" s="32">
        <f t="shared" si="79"/>
        <v>-41.065600660000001</v>
      </c>
      <c r="K516" s="33">
        <f t="shared" si="80"/>
        <v>-6.2045201600000004</v>
      </c>
    </row>
    <row r="517" spans="1:11" x14ac:dyDescent="0.3">
      <c r="A517" s="78" t="str">
        <f>BTC[[#This Row],[Symbol]]</f>
        <v>SUTER</v>
      </c>
      <c r="B517" s="22" t="str">
        <f t="shared" si="72"/>
        <v>suterusu</v>
      </c>
      <c r="C517" s="77">
        <f t="shared" si="73"/>
        <v>1.5427038064690293E-7</v>
      </c>
      <c r="D517" s="73">
        <f t="shared" si="74"/>
        <v>5.7901913712399998E-3</v>
      </c>
      <c r="E517" s="74">
        <f>D517*conf!B$7</f>
        <v>0.42349459689249358</v>
      </c>
      <c r="F517" s="32">
        <f t="shared" si="75"/>
        <v>2.8054007599999999</v>
      </c>
      <c r="G517" s="33">
        <f t="shared" si="76"/>
        <v>3.4643146699999998</v>
      </c>
      <c r="H517" s="32">
        <f t="shared" si="77"/>
        <v>-22.591676580000001</v>
      </c>
      <c r="I517" s="33">
        <f t="shared" si="78"/>
        <v>-19.685064140000001</v>
      </c>
      <c r="J517" s="32">
        <f t="shared" si="79"/>
        <v>-22.591676580000001</v>
      </c>
      <c r="K517" s="33">
        <f t="shared" si="80"/>
        <v>110.59099121</v>
      </c>
    </row>
    <row r="518" spans="1:11" x14ac:dyDescent="0.3">
      <c r="A518" s="78" t="str">
        <f>BTC[[#This Row],[Symbol]]</f>
        <v>RLY</v>
      </c>
      <c r="B518" s="22" t="str">
        <f t="shared" si="72"/>
        <v>Rally</v>
      </c>
      <c r="C518" s="77">
        <f t="shared" si="73"/>
        <v>7.6122278767863799E-6</v>
      </c>
      <c r="D518" s="73">
        <f t="shared" si="74"/>
        <v>0.28570783311259002</v>
      </c>
      <c r="E518" s="74">
        <f>D518*conf!B$7</f>
        <v>20.896670913854834</v>
      </c>
      <c r="F518" s="32">
        <f t="shared" si="75"/>
        <v>-0.49324277</v>
      </c>
      <c r="G518" s="33">
        <f t="shared" si="76"/>
        <v>0.14452904</v>
      </c>
      <c r="H518" s="32">
        <f t="shared" si="77"/>
        <v>-5.1277958799999999</v>
      </c>
      <c r="I518" s="33">
        <f t="shared" si="78"/>
        <v>-1.5654305399999999</v>
      </c>
      <c r="J518" s="32">
        <f t="shared" si="79"/>
        <v>-5.1277958799999999</v>
      </c>
      <c r="K518" s="33">
        <f t="shared" si="80"/>
        <v>22.871789840000002</v>
      </c>
    </row>
    <row r="519" spans="1:11" x14ac:dyDescent="0.3">
      <c r="A519" s="78" t="str">
        <f>BTC[[#This Row],[Symbol]]</f>
        <v>COMBO</v>
      </c>
      <c r="B519" s="22" t="str">
        <f t="shared" si="72"/>
        <v>Furucombo</v>
      </c>
      <c r="C519" s="77">
        <f t="shared" si="73"/>
        <v>1.0108106561900866E-4</v>
      </c>
      <c r="D519" s="73">
        <f t="shared" si="74"/>
        <v>3.7938501965748399</v>
      </c>
      <c r="E519" s="74">
        <f>D519*conf!B$7</f>
        <v>277.48220337748381</v>
      </c>
      <c r="F519" s="32">
        <f t="shared" si="75"/>
        <v>-2.2732388499999998</v>
      </c>
      <c r="G519" s="33">
        <f t="shared" si="76"/>
        <v>-1.6468756200000001</v>
      </c>
      <c r="H519" s="32">
        <f t="shared" si="77"/>
        <v>-9.5784835499999996</v>
      </c>
      <c r="I519" s="33">
        <f t="shared" si="78"/>
        <v>-6.1832374999999997</v>
      </c>
      <c r="J519" s="32">
        <f t="shared" si="79"/>
        <v>-9.5784835499999996</v>
      </c>
      <c r="K519" s="33">
        <f t="shared" si="80"/>
        <v>94.220681769999999</v>
      </c>
    </row>
    <row r="520" spans="1:11" x14ac:dyDescent="0.3">
      <c r="A520" s="78" t="str">
        <f>BTC[[#This Row],[Symbol]]</f>
        <v>AOA</v>
      </c>
      <c r="B520" s="22" t="str">
        <f t="shared" si="72"/>
        <v>Aurora</v>
      </c>
      <c r="C520" s="77">
        <f t="shared" si="73"/>
        <v>4.7187504316663783E-8</v>
      </c>
      <c r="D520" s="73">
        <f t="shared" si="74"/>
        <v>1.7710767237300001E-3</v>
      </c>
      <c r="E520" s="74">
        <f>D520*conf!B$7</f>
        <v>0.12953655157361221</v>
      </c>
      <c r="F520" s="32">
        <f t="shared" si="75"/>
        <v>-4.0713529999999998E-2</v>
      </c>
      <c r="G520" s="33">
        <f t="shared" si="76"/>
        <v>0.59995869000000002</v>
      </c>
      <c r="H520" s="32">
        <f t="shared" si="77"/>
        <v>4.9200338400000003</v>
      </c>
      <c r="I520" s="33">
        <f t="shared" si="78"/>
        <v>8.8596860799999995</v>
      </c>
      <c r="J520" s="32">
        <f t="shared" si="79"/>
        <v>4.9200338400000003</v>
      </c>
      <c r="K520" s="33">
        <f t="shared" si="80"/>
        <v>10.31420327</v>
      </c>
    </row>
    <row r="521" spans="1:11" x14ac:dyDescent="0.3">
      <c r="A521" s="78" t="str">
        <f>BTC[[#This Row],[Symbol]]</f>
        <v>S4F</v>
      </c>
      <c r="B521" s="22" t="str">
        <f t="shared" si="72"/>
        <v>S4FE</v>
      </c>
      <c r="C521" s="77">
        <f t="shared" si="73"/>
        <v>4.8069884040893844E-7</v>
      </c>
      <c r="D521" s="73">
        <f t="shared" si="74"/>
        <v>1.8041948598489999E-2</v>
      </c>
      <c r="E521" s="74">
        <f>D521*conf!B$7</f>
        <v>1.3195881204935584</v>
      </c>
      <c r="F521" s="32">
        <f t="shared" si="75"/>
        <v>19.644789079999999</v>
      </c>
      <c r="G521" s="33">
        <f t="shared" si="76"/>
        <v>20.411632220000001</v>
      </c>
      <c r="H521" s="32">
        <f t="shared" si="77"/>
        <v>16.179609280000001</v>
      </c>
      <c r="I521" s="33">
        <f t="shared" si="78"/>
        <v>20.542048380000001</v>
      </c>
      <c r="J521" s="32">
        <f t="shared" si="79"/>
        <v>16.179609280000001</v>
      </c>
      <c r="K521" s="33">
        <f t="shared" si="80"/>
        <v>28.87740183</v>
      </c>
    </row>
    <row r="522" spans="1:11" x14ac:dyDescent="0.3">
      <c r="A522" s="78" t="str">
        <f>BTC[[#This Row],[Symbol]]</f>
        <v>ORAI</v>
      </c>
      <c r="B522" s="22" t="str">
        <f t="shared" si="72"/>
        <v>Oraichain Token</v>
      </c>
      <c r="C522" s="77">
        <f t="shared" si="73"/>
        <v>1.013860381380822E-3</v>
      </c>
      <c r="D522" s="73">
        <f t="shared" si="74"/>
        <v>38.052966533800948</v>
      </c>
      <c r="E522" s="74">
        <f>D522*conf!B$7</f>
        <v>2783.1939722822012</v>
      </c>
      <c r="F522" s="32">
        <f t="shared" si="75"/>
        <v>-5.1132467200000002</v>
      </c>
      <c r="G522" s="33">
        <f t="shared" si="76"/>
        <v>-4.5050860400000001</v>
      </c>
      <c r="H522" s="32">
        <f t="shared" si="77"/>
        <v>8.9260495399999993</v>
      </c>
      <c r="I522" s="33">
        <f t="shared" si="78"/>
        <v>13.01612405</v>
      </c>
      <c r="J522" s="32">
        <f t="shared" si="79"/>
        <v>8.9260495399999993</v>
      </c>
      <c r="K522" s="33">
        <f t="shared" si="80"/>
        <v>-3.4001556100000001</v>
      </c>
    </row>
    <row r="523" spans="1:11" x14ac:dyDescent="0.3">
      <c r="A523" s="78" t="str">
        <f>BTC[[#This Row],[Symbol]]</f>
        <v>MEME</v>
      </c>
      <c r="B523" s="22" t="str">
        <f t="shared" si="72"/>
        <v>Meme</v>
      </c>
      <c r="C523" s="77">
        <f t="shared" si="73"/>
        <v>1.6267086841208436E-2</v>
      </c>
      <c r="D523" s="73">
        <f t="shared" si="74"/>
        <v>610.5484764360549</v>
      </c>
      <c r="E523" s="74">
        <f>D523*conf!B$7</f>
        <v>44655.515566533053</v>
      </c>
      <c r="F523" s="32">
        <f t="shared" si="75"/>
        <v>-2.2928530199999999</v>
      </c>
      <c r="G523" s="33">
        <f t="shared" si="76"/>
        <v>-1.66661551</v>
      </c>
      <c r="H523" s="32">
        <f t="shared" si="77"/>
        <v>11.93665133</v>
      </c>
      <c r="I523" s="33">
        <f t="shared" si="78"/>
        <v>16.139771209999999</v>
      </c>
      <c r="J523" s="32">
        <f t="shared" si="79"/>
        <v>11.93665133</v>
      </c>
      <c r="K523" s="33">
        <f t="shared" si="80"/>
        <v>30.62480815</v>
      </c>
    </row>
    <row r="524" spans="1:11" x14ac:dyDescent="0.3">
      <c r="A524" s="78" t="str">
        <f>BTC[[#This Row],[Symbol]]</f>
        <v>IDLE</v>
      </c>
      <c r="B524" s="22" t="str">
        <f t="shared" si="72"/>
        <v>Idle</v>
      </c>
      <c r="C524" s="77">
        <f t="shared" si="73"/>
        <v>4.2026608378635061E-4</v>
      </c>
      <c r="D524" s="73">
        <f t="shared" si="74"/>
        <v>15.77374115342475</v>
      </c>
      <c r="E524" s="74">
        <f>D524*conf!B$7</f>
        <v>1153.6914279614862</v>
      </c>
      <c r="F524" s="32">
        <f t="shared" si="75"/>
        <v>-2.29669722</v>
      </c>
      <c r="G524" s="33">
        <f t="shared" si="76"/>
        <v>-1.67048434</v>
      </c>
      <c r="H524" s="32">
        <f t="shared" si="77"/>
        <v>23.393177099999999</v>
      </c>
      <c r="I524" s="33">
        <f t="shared" si="78"/>
        <v>28.026479139999999</v>
      </c>
      <c r="J524" s="32">
        <f t="shared" si="79"/>
        <v>23.393177099999999</v>
      </c>
      <c r="K524" s="33">
        <f t="shared" si="80"/>
        <v>82.367361380000006</v>
      </c>
    </row>
    <row r="525" spans="1:11" x14ac:dyDescent="0.3">
      <c r="A525" s="78" t="str">
        <f>BTC[[#This Row],[Symbol]]</f>
        <v>TLOS</v>
      </c>
      <c r="B525" s="22" t="str">
        <f t="shared" si="72"/>
        <v>Telos</v>
      </c>
      <c r="C525" s="77">
        <f t="shared" si="73"/>
        <v>1.6799291663203806E-6</v>
      </c>
      <c r="D525" s="73">
        <f t="shared" si="74"/>
        <v>6.3052358607879999E-2</v>
      </c>
      <c r="E525" s="74">
        <f>D525*conf!B$7</f>
        <v>4.6116495085803431</v>
      </c>
      <c r="F525" s="32">
        <f t="shared" si="75"/>
        <v>2.8004155800000001</v>
      </c>
      <c r="G525" s="33">
        <f t="shared" si="76"/>
        <v>3.4592975400000001</v>
      </c>
      <c r="H525" s="32">
        <f t="shared" si="77"/>
        <v>9.3951771100000006</v>
      </c>
      <c r="I525" s="33">
        <f t="shared" si="78"/>
        <v>13.50286693</v>
      </c>
      <c r="J525" s="32">
        <f t="shared" si="79"/>
        <v>9.3951771100000006</v>
      </c>
      <c r="K525" s="33">
        <f t="shared" si="80"/>
        <v>50.571016540000002</v>
      </c>
    </row>
    <row r="526" spans="1:11" x14ac:dyDescent="0.3">
      <c r="A526" s="78" t="str">
        <f>BTC[[#This Row],[Symbol]]</f>
        <v>DMG</v>
      </c>
      <c r="B526" s="22" t="str">
        <f t="shared" si="72"/>
        <v>DMM: Governance</v>
      </c>
      <c r="C526" s="77">
        <f t="shared" si="73"/>
        <v>8.9754254714884393E-6</v>
      </c>
      <c r="D526" s="73">
        <f t="shared" si="74"/>
        <v>0.33687238535547998</v>
      </c>
      <c r="E526" s="74">
        <f>D526*conf!B$7</f>
        <v>24.638846264899804</v>
      </c>
      <c r="F526" s="32">
        <f t="shared" si="75"/>
        <v>-1.1741428</v>
      </c>
      <c r="G526" s="33">
        <f t="shared" si="76"/>
        <v>-0.54073510000000002</v>
      </c>
      <c r="H526" s="32">
        <f t="shared" si="77"/>
        <v>-0.74980142000000005</v>
      </c>
      <c r="I526" s="33">
        <f t="shared" si="78"/>
        <v>2.97695365</v>
      </c>
      <c r="J526" s="32">
        <f t="shared" si="79"/>
        <v>-0.74980142000000005</v>
      </c>
      <c r="K526" s="33">
        <f t="shared" si="80"/>
        <v>17.656820140000001</v>
      </c>
    </row>
    <row r="527" spans="1:11" x14ac:dyDescent="0.3">
      <c r="A527" s="78" t="str">
        <f>BTC[[#This Row],[Symbol]]</f>
        <v>REV</v>
      </c>
      <c r="B527" s="22" t="str">
        <f t="shared" si="72"/>
        <v>Revain</v>
      </c>
      <c r="C527" s="77">
        <f t="shared" si="73"/>
        <v>3.1049160507589968E-7</v>
      </c>
      <c r="D527" s="73">
        <f t="shared" si="74"/>
        <v>1.1653603271180001E-2</v>
      </c>
      <c r="E527" s="74">
        <f>D527*conf!B$7</f>
        <v>0.85234454325410525</v>
      </c>
      <c r="F527" s="32">
        <f t="shared" si="75"/>
        <v>-0.66449709999999995</v>
      </c>
      <c r="G527" s="33">
        <f t="shared" si="76"/>
        <v>-2.7822909999999999E-2</v>
      </c>
      <c r="H527" s="32">
        <f t="shared" si="77"/>
        <v>-3.7231037300000001</v>
      </c>
      <c r="I527" s="33">
        <f t="shared" si="78"/>
        <v>-0.10799346999999999</v>
      </c>
      <c r="J527" s="32">
        <f t="shared" si="79"/>
        <v>-3.7231037300000001</v>
      </c>
      <c r="K527" s="33">
        <f t="shared" si="80"/>
        <v>0.10629859</v>
      </c>
    </row>
    <row r="528" spans="1:11" x14ac:dyDescent="0.3">
      <c r="A528" s="78" t="str">
        <f>BTC[[#This Row],[Symbol]]</f>
        <v>VTC</v>
      </c>
      <c r="B528" s="22" t="str">
        <f t="shared" si="72"/>
        <v>Vertcoin</v>
      </c>
      <c r="C528" s="77">
        <f t="shared" si="73"/>
        <v>7.7344560645690809E-6</v>
      </c>
      <c r="D528" s="73">
        <f t="shared" si="74"/>
        <v>0.29029539292319001</v>
      </c>
      <c r="E528" s="74">
        <f>D528*conf!B$7</f>
        <v>21.232205038402117</v>
      </c>
      <c r="F528" s="32">
        <f t="shared" si="75"/>
        <v>-3.8493839300000001</v>
      </c>
      <c r="G528" s="33">
        <f t="shared" si="76"/>
        <v>-3.2331227400000002</v>
      </c>
      <c r="H528" s="32">
        <f t="shared" si="77"/>
        <v>-7.3094739999999998</v>
      </c>
      <c r="I528" s="33">
        <f t="shared" si="78"/>
        <v>-3.8290286999999998</v>
      </c>
      <c r="J528" s="32">
        <f t="shared" si="79"/>
        <v>-7.3094739999999998</v>
      </c>
      <c r="K528" s="33">
        <f t="shared" si="80"/>
        <v>51.648269429999999</v>
      </c>
    </row>
    <row r="529" spans="1:11" x14ac:dyDescent="0.3">
      <c r="A529" s="78" t="str">
        <f>BTC[[#This Row],[Symbol]]</f>
        <v>BURGER</v>
      </c>
      <c r="B529" s="22" t="str">
        <f t="shared" si="72"/>
        <v>Burger Swap</v>
      </c>
      <c r="C529" s="77">
        <f t="shared" si="73"/>
        <v>3.7738157276543545E-5</v>
      </c>
      <c r="D529" s="73">
        <f t="shared" si="74"/>
        <v>1.4164167594119901</v>
      </c>
      <c r="E529" s="74">
        <f>D529*conf!B$7</f>
        <v>103.59672178339295</v>
      </c>
      <c r="F529" s="32">
        <f t="shared" si="75"/>
        <v>1.5699515799999999</v>
      </c>
      <c r="G529" s="33">
        <f t="shared" si="76"/>
        <v>2.2209470900000001</v>
      </c>
      <c r="H529" s="32">
        <f t="shared" si="77"/>
        <v>-5.8100059499999999</v>
      </c>
      <c r="I529" s="33">
        <f t="shared" si="78"/>
        <v>-2.2732569800000002</v>
      </c>
      <c r="J529" s="32">
        <f t="shared" si="79"/>
        <v>-5.8100059499999999</v>
      </c>
      <c r="K529" s="33">
        <f t="shared" si="80"/>
        <v>114.5142268</v>
      </c>
    </row>
    <row r="530" spans="1:11" x14ac:dyDescent="0.3">
      <c r="A530" s="78" t="str">
        <f>BTC[[#This Row],[Symbol]]</f>
        <v>ARMOR</v>
      </c>
      <c r="B530" s="22" t="str">
        <f t="shared" si="72"/>
        <v>ARMOR</v>
      </c>
      <c r="C530" s="77">
        <f t="shared" si="73"/>
        <v>3.9988462023666935E-5</v>
      </c>
      <c r="D530" s="73">
        <f t="shared" si="74"/>
        <v>1.5008768811464199</v>
      </c>
      <c r="E530" s="74">
        <f>D530*conf!B$7</f>
        <v>109.77413508704916</v>
      </c>
      <c r="F530" s="32">
        <f t="shared" si="75"/>
        <v>-6.8101253499999999</v>
      </c>
      <c r="G530" s="33">
        <f t="shared" si="76"/>
        <v>-6.2128405300000002</v>
      </c>
      <c r="H530" s="32">
        <f t="shared" si="77"/>
        <v>11.702653229999999</v>
      </c>
      <c r="I530" s="33">
        <f t="shared" si="78"/>
        <v>15.89698669</v>
      </c>
      <c r="J530" s="32">
        <f t="shared" si="79"/>
        <v>11.702653229999999</v>
      </c>
      <c r="K530" s="33">
        <f t="shared" si="80"/>
        <v>143.2873295</v>
      </c>
    </row>
    <row r="531" spans="1:11" x14ac:dyDescent="0.3">
      <c r="A531" s="78" t="str">
        <f>BTC[[#This Row],[Symbol]]</f>
        <v>DOCK</v>
      </c>
      <c r="B531" s="22" t="str">
        <f t="shared" si="72"/>
        <v>Dock</v>
      </c>
      <c r="C531" s="77">
        <f t="shared" si="73"/>
        <v>6.9923020507254943E-7</v>
      </c>
      <c r="D531" s="73">
        <f t="shared" si="74"/>
        <v>2.624403131012E-2</v>
      </c>
      <c r="E531" s="74">
        <f>D531*conf!B$7</f>
        <v>1.9194884500221767</v>
      </c>
      <c r="F531" s="32">
        <f t="shared" si="75"/>
        <v>-0.4141572</v>
      </c>
      <c r="G531" s="33">
        <f t="shared" si="76"/>
        <v>0.2241215</v>
      </c>
      <c r="H531" s="32">
        <f t="shared" si="77"/>
        <v>6.6220494299999997</v>
      </c>
      <c r="I531" s="33">
        <f t="shared" si="78"/>
        <v>10.62561082</v>
      </c>
      <c r="J531" s="32">
        <f t="shared" si="79"/>
        <v>6.6220494299999997</v>
      </c>
      <c r="K531" s="33">
        <f t="shared" si="80"/>
        <v>32.559299340000003</v>
      </c>
    </row>
    <row r="532" spans="1:11" x14ac:dyDescent="0.3">
      <c r="A532" s="78" t="str">
        <f>BTC[[#This Row],[Symbol]]</f>
        <v>PZM</v>
      </c>
      <c r="B532" s="22" t="str">
        <f t="shared" si="72"/>
        <v>PRIZM</v>
      </c>
      <c r="C532" s="77">
        <f t="shared" si="73"/>
        <v>1.6904445545667733E-7</v>
      </c>
      <c r="D532" s="73">
        <f t="shared" si="74"/>
        <v>6.3447030028499999E-3</v>
      </c>
      <c r="E532" s="74">
        <f>D532*conf!B$7</f>
        <v>0.46405157762844901</v>
      </c>
      <c r="F532" s="32">
        <f t="shared" si="75"/>
        <v>-3.4492026400000002</v>
      </c>
      <c r="G532" s="33">
        <f t="shared" si="76"/>
        <v>-2.83037655</v>
      </c>
      <c r="H532" s="32">
        <f t="shared" si="77"/>
        <v>4.13273314</v>
      </c>
      <c r="I532" s="33">
        <f t="shared" si="78"/>
        <v>8.0428229600000005</v>
      </c>
      <c r="J532" s="32">
        <f t="shared" si="79"/>
        <v>4.13273314</v>
      </c>
      <c r="K532" s="33">
        <f t="shared" si="80"/>
        <v>22.318594539999999</v>
      </c>
    </row>
    <row r="533" spans="1:11" x14ac:dyDescent="0.3">
      <c r="A533" s="78" t="str">
        <f>BTC[[#This Row],[Symbol]]</f>
        <v>VITE</v>
      </c>
      <c r="B533" s="22" t="str">
        <f t="shared" si="72"/>
        <v>VITE</v>
      </c>
      <c r="C533" s="77">
        <f t="shared" si="73"/>
        <v>9.2217383734108143E-7</v>
      </c>
      <c r="D533" s="73">
        <f t="shared" si="74"/>
        <v>3.4611718551320003E-2</v>
      </c>
      <c r="E533" s="74">
        <f>D533*conf!B$7</f>
        <v>2.531501094843545</v>
      </c>
      <c r="F533" s="32">
        <f t="shared" si="75"/>
        <v>-3.27009243</v>
      </c>
      <c r="G533" s="33">
        <f t="shared" si="76"/>
        <v>-2.6501183699999999</v>
      </c>
      <c r="H533" s="32">
        <f t="shared" si="77"/>
        <v>-13.3746847</v>
      </c>
      <c r="I533" s="33">
        <f t="shared" si="78"/>
        <v>-10.12198257</v>
      </c>
      <c r="J533" s="32">
        <f t="shared" si="79"/>
        <v>-13.3746847</v>
      </c>
      <c r="K533" s="33">
        <f t="shared" si="80"/>
        <v>57.622771960000001</v>
      </c>
    </row>
    <row r="534" spans="1:11" x14ac:dyDescent="0.3">
      <c r="A534" s="78" t="str">
        <f>BTC[[#This Row],[Symbol]]</f>
        <v>RNDR</v>
      </c>
      <c r="B534" s="22" t="str">
        <f t="shared" si="72"/>
        <v>Render Token</v>
      </c>
      <c r="C534" s="77">
        <f t="shared" si="73"/>
        <v>3.1154926942771835E-6</v>
      </c>
      <c r="D534" s="73">
        <f t="shared" si="74"/>
        <v>0.11693300321112</v>
      </c>
      <c r="E534" s="74">
        <f>D534*conf!B$7</f>
        <v>8.5524798548613177</v>
      </c>
      <c r="F534" s="32">
        <f t="shared" si="75"/>
        <v>-0.36904661999999999</v>
      </c>
      <c r="G534" s="33">
        <f t="shared" si="76"/>
        <v>0.26952121000000001</v>
      </c>
      <c r="H534" s="32">
        <f t="shared" si="77"/>
        <v>-5.2851982099999999</v>
      </c>
      <c r="I534" s="33">
        <f t="shared" si="78"/>
        <v>-1.7287431900000001</v>
      </c>
      <c r="J534" s="32">
        <f t="shared" si="79"/>
        <v>-5.2851982099999999</v>
      </c>
      <c r="K534" s="33">
        <f t="shared" si="80"/>
        <v>10.025001270000001</v>
      </c>
    </row>
    <row r="535" spans="1:11" x14ac:dyDescent="0.3">
      <c r="A535" s="78" t="str">
        <f>BTC[[#This Row],[Symbol]]</f>
        <v>CVP</v>
      </c>
      <c r="B535" s="22" t="str">
        <f t="shared" si="72"/>
        <v>PowerPool</v>
      </c>
      <c r="C535" s="77">
        <f t="shared" si="73"/>
        <v>7.4258672537195293E-5</v>
      </c>
      <c r="D535" s="73">
        <f t="shared" si="74"/>
        <v>2.7871320674882698</v>
      </c>
      <c r="E535" s="74">
        <f>D535*conf!B$7</f>
        <v>203.85083941609204</v>
      </c>
      <c r="F535" s="32">
        <f t="shared" si="75"/>
        <v>3.9053391999999998</v>
      </c>
      <c r="G535" s="33">
        <f t="shared" si="76"/>
        <v>4.5713029799999996</v>
      </c>
      <c r="H535" s="32">
        <f t="shared" si="77"/>
        <v>3.8432330499999998</v>
      </c>
      <c r="I535" s="33">
        <f t="shared" si="78"/>
        <v>7.7424524000000003</v>
      </c>
      <c r="J535" s="32">
        <f t="shared" si="79"/>
        <v>3.8432330499999998</v>
      </c>
      <c r="K535" s="33">
        <f t="shared" si="80"/>
        <v>2.1081400499999998</v>
      </c>
    </row>
    <row r="536" spans="1:11" x14ac:dyDescent="0.3">
      <c r="A536" s="78" t="str">
        <f>BTC[[#This Row],[Symbol]]</f>
        <v>CHR</v>
      </c>
      <c r="B536" s="22" t="str">
        <f t="shared" si="72"/>
        <v>Chromia</v>
      </c>
      <c r="C536" s="77">
        <f t="shared" si="73"/>
        <v>1.0130608497867342E-6</v>
      </c>
      <c r="D536" s="73">
        <f t="shared" si="74"/>
        <v>3.8022957915699998E-2</v>
      </c>
      <c r="E536" s="74">
        <f>D536*conf!B$7</f>
        <v>2.7809991419542981</v>
      </c>
      <c r="F536" s="32">
        <f t="shared" si="75"/>
        <v>2.6542298299999998</v>
      </c>
      <c r="G536" s="33">
        <f t="shared" si="76"/>
        <v>3.31217484</v>
      </c>
      <c r="H536" s="32">
        <f t="shared" si="77"/>
        <v>0.69492564000000001</v>
      </c>
      <c r="I536" s="33">
        <f t="shared" si="78"/>
        <v>4.4759289000000004</v>
      </c>
      <c r="J536" s="32">
        <f t="shared" si="79"/>
        <v>0.69492564000000001</v>
      </c>
      <c r="K536" s="33">
        <f t="shared" si="80"/>
        <v>5.9008211700000004</v>
      </c>
    </row>
    <row r="537" spans="1:11" x14ac:dyDescent="0.3">
      <c r="A537" s="78" t="str">
        <f>BTC[[#This Row],[Symbol]]</f>
        <v>GUSD</v>
      </c>
      <c r="B537" s="22" t="str">
        <f t="shared" si="72"/>
        <v>Gemini Dollar</v>
      </c>
      <c r="C537" s="77">
        <f t="shared" si="73"/>
        <v>2.6648692238972669E-5</v>
      </c>
      <c r="D537" s="73">
        <f t="shared" si="74"/>
        <v>1.0001986590679199</v>
      </c>
      <c r="E537" s="74">
        <f>D537*conf!B$7</f>
        <v>73.15452992422766</v>
      </c>
      <c r="F537" s="32">
        <f t="shared" si="75"/>
        <v>-0.62092334000000005</v>
      </c>
      <c r="G537" s="33">
        <f t="shared" si="76"/>
        <v>1.603013E-2</v>
      </c>
      <c r="H537" s="32">
        <f t="shared" si="77"/>
        <v>-3.9827132299999999</v>
      </c>
      <c r="I537" s="33">
        <f t="shared" si="78"/>
        <v>-0.37735107000000001</v>
      </c>
      <c r="J537" s="32">
        <f t="shared" si="79"/>
        <v>-3.9827132299999999</v>
      </c>
      <c r="K537" s="33">
        <f t="shared" si="80"/>
        <v>0.32832749</v>
      </c>
    </row>
    <row r="538" spans="1:11" x14ac:dyDescent="0.3">
      <c r="A538" s="78" t="str">
        <f>BTC[[#This Row],[Symbol]]</f>
        <v>NVT</v>
      </c>
      <c r="B538" s="22" t="str">
        <f t="shared" si="72"/>
        <v>NerveNetwork</v>
      </c>
      <c r="C538" s="77">
        <f t="shared" si="73"/>
        <v>1.5517737757677788E-6</v>
      </c>
      <c r="D538" s="73">
        <f t="shared" si="74"/>
        <v>5.824233458743E-2</v>
      </c>
      <c r="E538" s="74">
        <f>D538*conf!B$7</f>
        <v>4.2598443517246301</v>
      </c>
      <c r="F538" s="32">
        <f t="shared" si="75"/>
        <v>1.34259258</v>
      </c>
      <c r="G538" s="33">
        <f t="shared" si="76"/>
        <v>1.99213087</v>
      </c>
      <c r="H538" s="32">
        <f t="shared" si="77"/>
        <v>1.2587244900000001</v>
      </c>
      <c r="I538" s="33">
        <f t="shared" si="78"/>
        <v>5.0608978799999997</v>
      </c>
      <c r="J538" s="32">
        <f t="shared" si="79"/>
        <v>1.2587244900000001</v>
      </c>
      <c r="K538" s="33">
        <f t="shared" si="80"/>
        <v>-9.9017010000000003E-2</v>
      </c>
    </row>
    <row r="539" spans="1:11" x14ac:dyDescent="0.3">
      <c r="A539" s="78" t="str">
        <f>BTC[[#This Row],[Symbol]]</f>
        <v>ANY</v>
      </c>
      <c r="B539" s="22" t="str">
        <f t="shared" si="72"/>
        <v>Anyswap</v>
      </c>
      <c r="C539" s="77">
        <f t="shared" si="73"/>
        <v>2.8519985493563869E-5</v>
      </c>
      <c r="D539" s="73">
        <f t="shared" si="74"/>
        <v>1.0704334378398299</v>
      </c>
      <c r="E539" s="74">
        <f>D539*conf!B$7</f>
        <v>78.291501643605159</v>
      </c>
      <c r="F539" s="32">
        <f t="shared" si="75"/>
        <v>11.173669690000001</v>
      </c>
      <c r="G539" s="33">
        <f t="shared" si="76"/>
        <v>11.886218619999999</v>
      </c>
      <c r="H539" s="32">
        <f t="shared" si="77"/>
        <v>256.56241021</v>
      </c>
      <c r="I539" s="33">
        <f t="shared" si="78"/>
        <v>269.95100576999999</v>
      </c>
      <c r="J539" s="32">
        <f t="shared" si="79"/>
        <v>256.56241021</v>
      </c>
      <c r="K539" s="33">
        <f t="shared" si="80"/>
        <v>601.26337433000003</v>
      </c>
    </row>
    <row r="540" spans="1:11" x14ac:dyDescent="0.3">
      <c r="A540" s="78" t="str">
        <f>BTC[[#This Row],[Symbol]]</f>
        <v>STAX</v>
      </c>
      <c r="B540" s="22" t="str">
        <f t="shared" si="72"/>
        <v>StableXSwap</v>
      </c>
      <c r="C540" s="77">
        <f t="shared" si="73"/>
        <v>3.1517348652972517E-5</v>
      </c>
      <c r="D540" s="73">
        <f t="shared" si="74"/>
        <v>1.1829327149486599</v>
      </c>
      <c r="E540" s="74">
        <f>D540*conf!B$7</f>
        <v>86.519698771344991</v>
      </c>
      <c r="F540" s="32">
        <f t="shared" si="75"/>
        <v>7.2488085299999998</v>
      </c>
      <c r="G540" s="33">
        <f t="shared" si="76"/>
        <v>7.9362017199999997</v>
      </c>
      <c r="H540" s="32">
        <f t="shared" si="77"/>
        <v>30.886721649999998</v>
      </c>
      <c r="I540" s="33">
        <f t="shared" si="78"/>
        <v>35.801399500000002</v>
      </c>
      <c r="J540" s="32">
        <f t="shared" si="79"/>
        <v>30.886721649999998</v>
      </c>
      <c r="K540" s="33">
        <f t="shared" si="80"/>
        <v>48.208133449999998</v>
      </c>
    </row>
    <row r="541" spans="1:11" x14ac:dyDescent="0.3">
      <c r="A541" s="78" t="str">
        <f>BTC[[#This Row],[Symbol]]</f>
        <v>GAL</v>
      </c>
      <c r="B541" s="22" t="str">
        <f t="shared" si="72"/>
        <v>Galatasaray Fan Token</v>
      </c>
      <c r="C541" s="77">
        <f t="shared" si="73"/>
        <v>1.1963624375280268E-4</v>
      </c>
      <c r="D541" s="73">
        <f t="shared" si="74"/>
        <v>4.4902770276463304</v>
      </c>
      <c r="E541" s="74">
        <f>D541*conf!B$7</f>
        <v>328.41886180205262</v>
      </c>
      <c r="F541" s="32">
        <f t="shared" si="75"/>
        <v>0.15681086</v>
      </c>
      <c r="G541" s="33">
        <f t="shared" si="76"/>
        <v>0.79874908</v>
      </c>
      <c r="H541" s="32">
        <f t="shared" si="77"/>
        <v>-4.8439472500000003</v>
      </c>
      <c r="I541" s="33">
        <f t="shared" si="78"/>
        <v>-1.2709236500000001</v>
      </c>
      <c r="J541" s="32">
        <f t="shared" si="79"/>
        <v>-4.8439472500000003</v>
      </c>
      <c r="K541" s="33">
        <f t="shared" si="80"/>
        <v>-12.18761308</v>
      </c>
    </row>
    <row r="542" spans="1:11" x14ac:dyDescent="0.3">
      <c r="A542" s="78" t="str">
        <f>BTC[[#This Row],[Symbol]]</f>
        <v>YF-DAI</v>
      </c>
      <c r="B542" s="22" t="str">
        <f t="shared" si="72"/>
        <v>YFDAI.FINANCE</v>
      </c>
      <c r="C542" s="77">
        <f t="shared" si="73"/>
        <v>0.10880646825817113</v>
      </c>
      <c r="D542" s="73">
        <f t="shared" si="74"/>
        <v>4083.8057895607394</v>
      </c>
      <c r="E542" s="74">
        <f>D542*conf!B$7</f>
        <v>298689.5554484725</v>
      </c>
      <c r="F542" s="32">
        <f t="shared" si="75"/>
        <v>-4.1906789699999996</v>
      </c>
      <c r="G542" s="33">
        <f t="shared" si="76"/>
        <v>-3.5766052500000001</v>
      </c>
      <c r="H542" s="32">
        <f t="shared" si="77"/>
        <v>-2.8858399600000002</v>
      </c>
      <c r="I542" s="33">
        <f t="shared" si="78"/>
        <v>0.76070879000000002</v>
      </c>
      <c r="J542" s="32">
        <f t="shared" si="79"/>
        <v>-2.8858399600000002</v>
      </c>
      <c r="K542" s="33">
        <f t="shared" si="80"/>
        <v>18.79347778</v>
      </c>
    </row>
    <row r="543" spans="1:11" x14ac:dyDescent="0.3">
      <c r="A543" s="78" t="str">
        <f>BTC[[#This Row],[Symbol]]</f>
        <v>ZYN</v>
      </c>
      <c r="B543" s="22" t="str">
        <f t="shared" si="72"/>
        <v>Zynecoin</v>
      </c>
      <c r="C543" s="77">
        <f t="shared" si="73"/>
        <v>1.9176131874601311E-5</v>
      </c>
      <c r="D543" s="73">
        <f t="shared" si="74"/>
        <v>0.71973293154836004</v>
      </c>
      <c r="E543" s="74">
        <f>D543*conf!B$7</f>
        <v>52.641266613447051</v>
      </c>
      <c r="F543" s="32">
        <f t="shared" si="75"/>
        <v>-2.5230039299999998</v>
      </c>
      <c r="G543" s="33">
        <f t="shared" si="76"/>
        <v>-1.89824153</v>
      </c>
      <c r="H543" s="32">
        <f t="shared" si="77"/>
        <v>4.5490922100000004</v>
      </c>
      <c r="I543" s="33">
        <f t="shared" si="78"/>
        <v>8.4748159300000001</v>
      </c>
      <c r="J543" s="32">
        <f t="shared" si="79"/>
        <v>4.5490922100000004</v>
      </c>
      <c r="K543" s="33">
        <f t="shared" si="80"/>
        <v>5.0069862299999999</v>
      </c>
    </row>
    <row r="544" spans="1:11" x14ac:dyDescent="0.3">
      <c r="A544" s="78" t="str">
        <f>BTC[[#This Row],[Symbol]]</f>
        <v>DTR</v>
      </c>
      <c r="B544" s="22" t="str">
        <f t="shared" si="72"/>
        <v>Dynamic Trading Rights</v>
      </c>
      <c r="C544" s="77">
        <f t="shared" si="73"/>
        <v>2.2196200602181238E-7</v>
      </c>
      <c r="D544" s="73">
        <f t="shared" si="74"/>
        <v>8.3308441103300008E-3</v>
      </c>
      <c r="E544" s="74">
        <f>D544*conf!B$7</f>
        <v>0.60931793822953628</v>
      </c>
      <c r="F544" s="32">
        <f t="shared" si="75"/>
        <v>0.26636754000000001</v>
      </c>
      <c r="G544" s="33">
        <f t="shared" si="76"/>
        <v>0.90900795000000001</v>
      </c>
      <c r="H544" s="32">
        <f t="shared" si="77"/>
        <v>-11.402282189999999</v>
      </c>
      <c r="I544" s="33">
        <f t="shared" si="78"/>
        <v>-8.0755181300000007</v>
      </c>
      <c r="J544" s="32">
        <f t="shared" si="79"/>
        <v>-11.402282189999999</v>
      </c>
      <c r="K544" s="33">
        <f t="shared" si="80"/>
        <v>-22.29530922</v>
      </c>
    </row>
    <row r="545" spans="1:11" x14ac:dyDescent="0.3">
      <c r="A545" s="78" t="str">
        <f>BTC[[#This Row],[Symbol]]</f>
        <v>CRU</v>
      </c>
      <c r="B545" s="22" t="str">
        <f t="shared" si="72"/>
        <v>Crust</v>
      </c>
      <c r="C545" s="77">
        <f t="shared" si="73"/>
        <v>2.5729933677032208E-4</v>
      </c>
      <c r="D545" s="73">
        <f t="shared" si="74"/>
        <v>9.6571512518868108</v>
      </c>
      <c r="E545" s="74">
        <f>D545*conf!B$7</f>
        <v>706.3240425630014</v>
      </c>
      <c r="F545" s="32">
        <f t="shared" si="75"/>
        <v>0.65245014999999995</v>
      </c>
      <c r="G545" s="33">
        <f t="shared" si="76"/>
        <v>1.29756509</v>
      </c>
      <c r="H545" s="32">
        <f t="shared" si="77"/>
        <v>2.87916156</v>
      </c>
      <c r="I545" s="33">
        <f t="shared" si="78"/>
        <v>6.7421809000000001</v>
      </c>
      <c r="J545" s="32">
        <f t="shared" si="79"/>
        <v>2.87916156</v>
      </c>
      <c r="K545" s="33">
        <f t="shared" si="80"/>
        <v>25.159180110000001</v>
      </c>
    </row>
    <row r="546" spans="1:11" x14ac:dyDescent="0.3">
      <c r="A546" s="78" t="str">
        <f>BTC[[#This Row],[Symbol]]</f>
        <v>PAC</v>
      </c>
      <c r="B546" s="22" t="str">
        <f t="shared" si="72"/>
        <v>PAC Global</v>
      </c>
      <c r="C546" s="77">
        <f t="shared" si="73"/>
        <v>3.2044805360605226E-8</v>
      </c>
      <c r="D546" s="73">
        <f t="shared" si="74"/>
        <v>1.20272961481E-3</v>
      </c>
      <c r="E546" s="74">
        <f>D546*conf!B$7</f>
        <v>8.7967644027203404E-2</v>
      </c>
      <c r="F546" s="32">
        <f t="shared" si="75"/>
        <v>15.30180771</v>
      </c>
      <c r="G546" s="33">
        <f t="shared" si="76"/>
        <v>16.040815240000001</v>
      </c>
      <c r="H546" s="32">
        <f t="shared" si="77"/>
        <v>-21.792905130000001</v>
      </c>
      <c r="I546" s="33">
        <f t="shared" si="78"/>
        <v>-18.856299549999999</v>
      </c>
      <c r="J546" s="32">
        <f t="shared" si="79"/>
        <v>-21.792905130000001</v>
      </c>
      <c r="K546" s="33">
        <f t="shared" si="80"/>
        <v>48.542394340000001</v>
      </c>
    </row>
    <row r="547" spans="1:11" x14ac:dyDescent="0.3">
      <c r="A547" s="78" t="str">
        <f>BTC[[#This Row],[Symbol]]</f>
        <v>XPR</v>
      </c>
      <c r="B547" s="22" t="str">
        <f t="shared" si="72"/>
        <v>Proton</v>
      </c>
      <c r="C547" s="77">
        <f t="shared" si="73"/>
        <v>1.2636726238932398E-7</v>
      </c>
      <c r="D547" s="73">
        <f t="shared" si="74"/>
        <v>4.7429106561199998E-3</v>
      </c>
      <c r="E547" s="74">
        <f>D547*conf!B$7</f>
        <v>0.34689648538861678</v>
      </c>
      <c r="F547" s="32">
        <f t="shared" si="75"/>
        <v>1.57120617</v>
      </c>
      <c r="G547" s="33">
        <f t="shared" si="76"/>
        <v>2.2222097199999999</v>
      </c>
      <c r="H547" s="32">
        <f t="shared" si="77"/>
        <v>-2.6229607000000001</v>
      </c>
      <c r="I547" s="33">
        <f t="shared" si="78"/>
        <v>1.0334589300000001</v>
      </c>
      <c r="J547" s="32">
        <f t="shared" si="79"/>
        <v>-2.6229607000000001</v>
      </c>
      <c r="K547" s="33">
        <f t="shared" si="80"/>
        <v>8.2568135900000001</v>
      </c>
    </row>
    <row r="548" spans="1:11" x14ac:dyDescent="0.3">
      <c r="A548" s="78" t="str">
        <f>BTC[[#This Row],[Symbol]]</f>
        <v>AWC</v>
      </c>
      <c r="B548" s="22" t="str">
        <f t="shared" si="72"/>
        <v>Atomic Wallet Coin</v>
      </c>
      <c r="C548" s="77">
        <f t="shared" si="73"/>
        <v>3.9051759711165209E-5</v>
      </c>
      <c r="D548" s="73">
        <f t="shared" si="74"/>
        <v>1.46571986899331</v>
      </c>
      <c r="E548" s="74">
        <f>D548*conf!B$7</f>
        <v>107.20275121817069</v>
      </c>
      <c r="F548" s="32">
        <f t="shared" si="75"/>
        <v>7.5918540400000003</v>
      </c>
      <c r="G548" s="33">
        <f t="shared" si="76"/>
        <v>8.2814459199999995</v>
      </c>
      <c r="H548" s="32">
        <f t="shared" si="77"/>
        <v>-6.0414705599999996</v>
      </c>
      <c r="I548" s="33">
        <f t="shared" si="78"/>
        <v>-2.5134128800000002</v>
      </c>
      <c r="J548" s="32">
        <f t="shared" si="79"/>
        <v>-6.0414705599999996</v>
      </c>
      <c r="K548" s="33">
        <f t="shared" si="80"/>
        <v>6.14423443</v>
      </c>
    </row>
    <row r="549" spans="1:11" x14ac:dyDescent="0.3">
      <c r="A549" s="78" t="str">
        <f>BTC[[#This Row],[Symbol]]</f>
        <v>ARCH</v>
      </c>
      <c r="B549" s="22" t="str">
        <f t="shared" si="72"/>
        <v>Archer DAO Governance Token</v>
      </c>
      <c r="C549" s="77">
        <f t="shared" si="73"/>
        <v>6.5985391322180741E-5</v>
      </c>
      <c r="D549" s="73">
        <f t="shared" si="74"/>
        <v>2.47661308580077</v>
      </c>
      <c r="E549" s="74">
        <f>D549*conf!B$7</f>
        <v>181.13948109546831</v>
      </c>
      <c r="F549" s="32">
        <f t="shared" si="75"/>
        <v>-2.9437036499999998</v>
      </c>
      <c r="G549" s="33">
        <f t="shared" si="76"/>
        <v>-2.32163765</v>
      </c>
      <c r="H549" s="32">
        <f t="shared" si="77"/>
        <v>-6.0877478199999997</v>
      </c>
      <c r="I549" s="33">
        <f t="shared" si="78"/>
        <v>-2.5614278100000001</v>
      </c>
      <c r="J549" s="32">
        <f t="shared" si="79"/>
        <v>-6.0877478199999997</v>
      </c>
      <c r="K549" s="33">
        <f t="shared" si="80"/>
        <v>45.077604379999997</v>
      </c>
    </row>
    <row r="550" spans="1:11" x14ac:dyDescent="0.3">
      <c r="A550" s="78" t="str">
        <f>BTC[[#This Row],[Symbol]]</f>
        <v>GO</v>
      </c>
      <c r="B550" s="22" t="str">
        <f t="shared" si="72"/>
        <v>GoChain</v>
      </c>
      <c r="C550" s="77">
        <f t="shared" si="73"/>
        <v>3.8366329353769351E-7</v>
      </c>
      <c r="D550" s="73">
        <f t="shared" si="74"/>
        <v>1.439993783893E-2</v>
      </c>
      <c r="E550" s="74">
        <f>D550*conf!B$7</f>
        <v>1.0532114535393402</v>
      </c>
      <c r="F550" s="32">
        <f t="shared" si="75"/>
        <v>2.0374200099999999</v>
      </c>
      <c r="G550" s="33">
        <f t="shared" si="76"/>
        <v>2.6914116799999999</v>
      </c>
      <c r="H550" s="32">
        <f t="shared" si="77"/>
        <v>-0.88349639000000002</v>
      </c>
      <c r="I550" s="33">
        <f t="shared" si="78"/>
        <v>2.8382385499999998</v>
      </c>
      <c r="J550" s="32">
        <f t="shared" si="79"/>
        <v>-0.88349639000000002</v>
      </c>
      <c r="K550" s="33">
        <f t="shared" si="80"/>
        <v>80.884964179999997</v>
      </c>
    </row>
    <row r="551" spans="1:11" x14ac:dyDescent="0.3">
      <c r="A551" s="78" t="str">
        <f>BTC[[#This Row],[Symbol]]</f>
        <v>OST</v>
      </c>
      <c r="B551" s="22" t="str">
        <f t="shared" si="72"/>
        <v>OST</v>
      </c>
      <c r="C551" s="77">
        <f t="shared" si="73"/>
        <v>5.3609104060641687E-7</v>
      </c>
      <c r="D551" s="73">
        <f t="shared" si="74"/>
        <v>2.0120970107820001E-2</v>
      </c>
      <c r="E551" s="74">
        <f>D551*conf!B$7</f>
        <v>1.4716477536859549</v>
      </c>
      <c r="F551" s="32">
        <f t="shared" si="75"/>
        <v>1.65521663</v>
      </c>
      <c r="G551" s="33">
        <f t="shared" si="76"/>
        <v>2.30675863</v>
      </c>
      <c r="H551" s="32">
        <f t="shared" si="77"/>
        <v>-14.724965170000001</v>
      </c>
      <c r="I551" s="33">
        <f t="shared" si="78"/>
        <v>-11.522964849999999</v>
      </c>
      <c r="J551" s="32">
        <f t="shared" si="79"/>
        <v>-14.724965170000001</v>
      </c>
      <c r="K551" s="33">
        <f t="shared" si="80"/>
        <v>15.83936359</v>
      </c>
    </row>
    <row r="552" spans="1:11" x14ac:dyDescent="0.3">
      <c r="A552" s="78" t="str">
        <f>BTC[[#This Row],[Symbol]]</f>
        <v>BFT</v>
      </c>
      <c r="B552" s="22" t="str">
        <f t="shared" si="72"/>
        <v>BnkToTheFuture</v>
      </c>
      <c r="C552" s="77">
        <f t="shared" si="73"/>
        <v>5.6591550063972614E-7</v>
      </c>
      <c r="D552" s="73">
        <f t="shared" si="74"/>
        <v>2.124036406026E-2</v>
      </c>
      <c r="E552" s="74">
        <f>D552*conf!B$7</f>
        <v>1.5535202273674165</v>
      </c>
      <c r="F552" s="32">
        <f t="shared" si="75"/>
        <v>-3.0502222799999998</v>
      </c>
      <c r="G552" s="33">
        <f t="shared" si="76"/>
        <v>-2.428839</v>
      </c>
      <c r="H552" s="32">
        <f t="shared" si="77"/>
        <v>-0.78510754999999999</v>
      </c>
      <c r="I552" s="33">
        <f t="shared" si="78"/>
        <v>2.9403218</v>
      </c>
      <c r="J552" s="32">
        <f t="shared" si="79"/>
        <v>-0.78510754999999999</v>
      </c>
      <c r="K552" s="33">
        <f t="shared" si="80"/>
        <v>240.77667471000001</v>
      </c>
    </row>
    <row r="553" spans="1:11" x14ac:dyDescent="0.3">
      <c r="A553" s="78" t="str">
        <f>BTC[[#This Row],[Symbol]]</f>
        <v>GHST</v>
      </c>
      <c r="B553" s="22" t="str">
        <f t="shared" si="72"/>
        <v>Aavegotchi</v>
      </c>
      <c r="C553" s="77">
        <f t="shared" si="73"/>
        <v>1.8608419841405767E-5</v>
      </c>
      <c r="D553" s="73">
        <f t="shared" si="74"/>
        <v>0.69842513868381995</v>
      </c>
      <c r="E553" s="74">
        <f>D553*conf!B$7</f>
        <v>51.082814643334594</v>
      </c>
      <c r="F553" s="32">
        <f t="shared" si="75"/>
        <v>0.67482392000000002</v>
      </c>
      <c r="G553" s="33">
        <f t="shared" si="76"/>
        <v>1.32008226</v>
      </c>
      <c r="H553" s="32">
        <f t="shared" si="77"/>
        <v>1.41000266</v>
      </c>
      <c r="I553" s="33">
        <f t="shared" si="78"/>
        <v>5.2178564100000004</v>
      </c>
      <c r="J553" s="32">
        <f t="shared" si="79"/>
        <v>1.41000266</v>
      </c>
      <c r="K553" s="33">
        <f t="shared" si="80"/>
        <v>-2.5868843699999999</v>
      </c>
    </row>
    <row r="554" spans="1:11" x14ac:dyDescent="0.3">
      <c r="A554" s="78" t="str">
        <f>BTC[[#This Row],[Symbol]]</f>
        <v>AERGO</v>
      </c>
      <c r="B554" s="22" t="str">
        <f t="shared" si="72"/>
        <v>Aergo</v>
      </c>
      <c r="C554" s="77">
        <f t="shared" si="73"/>
        <v>1.5345775329956096E-6</v>
      </c>
      <c r="D554" s="73">
        <f t="shared" si="74"/>
        <v>5.7596912335279998E-2</v>
      </c>
      <c r="E554" s="74">
        <f>D554*conf!B$7</f>
        <v>4.2126381682023792</v>
      </c>
      <c r="F554" s="32">
        <f t="shared" si="75"/>
        <v>2.8358878999999999</v>
      </c>
      <c r="G554" s="33">
        <f t="shared" si="76"/>
        <v>3.4949972200000001</v>
      </c>
      <c r="H554" s="32">
        <f t="shared" si="77"/>
        <v>-2.5549142599999999</v>
      </c>
      <c r="I554" s="33">
        <f t="shared" si="78"/>
        <v>1.10406045</v>
      </c>
      <c r="J554" s="32">
        <f t="shared" si="79"/>
        <v>-2.5549142599999999</v>
      </c>
      <c r="K554" s="33">
        <f t="shared" si="80"/>
        <v>20.67571156</v>
      </c>
    </row>
    <row r="555" spans="1:11" x14ac:dyDescent="0.3">
      <c r="A555" s="78" t="str">
        <f>BTC[[#This Row],[Symbol]]</f>
        <v>DMT</v>
      </c>
      <c r="B555" s="22" t="str">
        <f t="shared" si="72"/>
        <v>DMarket</v>
      </c>
      <c r="C555" s="77">
        <f t="shared" si="73"/>
        <v>7.0271523646001735E-6</v>
      </c>
      <c r="D555" s="73">
        <f t="shared" si="74"/>
        <v>0.26374834116099999</v>
      </c>
      <c r="E555" s="74">
        <f>D555*conf!B$7</f>
        <v>19.290553672515539</v>
      </c>
      <c r="F555" s="32">
        <f t="shared" si="75"/>
        <v>3.9885411999999998</v>
      </c>
      <c r="G555" s="33">
        <f t="shared" si="76"/>
        <v>4.6550382499999996</v>
      </c>
      <c r="H555" s="32">
        <f t="shared" si="77"/>
        <v>7.05012521</v>
      </c>
      <c r="I555" s="33">
        <f t="shared" si="78"/>
        <v>11.069760459999999</v>
      </c>
      <c r="J555" s="32">
        <f t="shared" si="79"/>
        <v>7.05012521</v>
      </c>
      <c r="K555" s="33">
        <f t="shared" si="80"/>
        <v>27.012535379999999</v>
      </c>
    </row>
    <row r="556" spans="1:11" x14ac:dyDescent="0.3">
      <c r="A556" s="78" t="str">
        <f>BTC[[#This Row],[Symbol]]</f>
        <v>BAKE</v>
      </c>
      <c r="B556" s="22" t="str">
        <f t="shared" si="72"/>
        <v>BakeryToken</v>
      </c>
      <c r="C556" s="77">
        <f t="shared" si="73"/>
        <v>3.1664013983440102E-6</v>
      </c>
      <c r="D556" s="73">
        <f t="shared" si="74"/>
        <v>0.11884374678855</v>
      </c>
      <c r="E556" s="74">
        <f>D556*conf!B$7</f>
        <v>8.6922316401145476</v>
      </c>
      <c r="F556" s="32">
        <f t="shared" si="75"/>
        <v>5.3556507099999999</v>
      </c>
      <c r="G556" s="33">
        <f t="shared" si="76"/>
        <v>6.0309100200000003</v>
      </c>
      <c r="H556" s="32">
        <f t="shared" si="77"/>
        <v>-13.203355309999999</v>
      </c>
      <c r="I556" s="33">
        <f t="shared" si="78"/>
        <v>-9.9442199099999993</v>
      </c>
      <c r="J556" s="32">
        <f t="shared" si="79"/>
        <v>-13.203355309999999</v>
      </c>
      <c r="K556" s="33">
        <f t="shared" si="80"/>
        <v>307.66034887000001</v>
      </c>
    </row>
    <row r="557" spans="1:11" x14ac:dyDescent="0.3">
      <c r="A557" s="78" t="str">
        <f>BTC[[#This Row],[Symbol]]</f>
        <v>SUKU</v>
      </c>
      <c r="B557" s="22" t="str">
        <f t="shared" si="72"/>
        <v>SUKU</v>
      </c>
      <c r="C557" s="77">
        <f t="shared" si="73"/>
        <v>4.6833354684877097E-6</v>
      </c>
      <c r="D557" s="73">
        <f t="shared" si="74"/>
        <v>0.17577845147297999</v>
      </c>
      <c r="E557" s="74">
        <f>D557*conf!B$7</f>
        <v>12.856435940733757</v>
      </c>
      <c r="F557" s="32">
        <f t="shared" si="75"/>
        <v>1.0115638600000001</v>
      </c>
      <c r="G557" s="33">
        <f t="shared" si="76"/>
        <v>1.6589804800000001</v>
      </c>
      <c r="H557" s="32">
        <f t="shared" si="77"/>
        <v>-0.19273355</v>
      </c>
      <c r="I557" s="33">
        <f t="shared" si="78"/>
        <v>3.5549389100000002</v>
      </c>
      <c r="J557" s="32">
        <f t="shared" si="79"/>
        <v>-0.19273355</v>
      </c>
      <c r="K557" s="33">
        <f t="shared" si="80"/>
        <v>8.3305035299999997</v>
      </c>
    </row>
    <row r="558" spans="1:11" x14ac:dyDescent="0.3">
      <c r="A558" s="78" t="str">
        <f>BTC[[#This Row],[Symbol]]</f>
        <v>HAI</v>
      </c>
      <c r="B558" s="22" t="str">
        <f t="shared" si="72"/>
        <v>Hacken Token</v>
      </c>
      <c r="C558" s="77">
        <f t="shared" si="73"/>
        <v>2.1610385154252311E-6</v>
      </c>
      <c r="D558" s="73">
        <f t="shared" si="74"/>
        <v>8.1109714725940002E-2</v>
      </c>
      <c r="E558" s="74">
        <f>D558*conf!B$7</f>
        <v>5.9323645350552514</v>
      </c>
      <c r="F558" s="32">
        <f t="shared" si="75"/>
        <v>3.5401308399999998</v>
      </c>
      <c r="G558" s="33">
        <f t="shared" si="76"/>
        <v>4.2037538799999998</v>
      </c>
      <c r="H558" s="32">
        <f t="shared" si="77"/>
        <v>34.044843120000003</v>
      </c>
      <c r="I558" s="33">
        <f t="shared" si="78"/>
        <v>39.078105569999998</v>
      </c>
      <c r="J558" s="32">
        <f t="shared" si="79"/>
        <v>34.044843120000003</v>
      </c>
      <c r="K558" s="33">
        <f t="shared" si="80"/>
        <v>74.397706229999997</v>
      </c>
    </row>
    <row r="559" spans="1:11" x14ac:dyDescent="0.3">
      <c r="A559" s="78" t="str">
        <f>BTC[[#This Row],[Symbol]]</f>
        <v>vLINK</v>
      </c>
      <c r="B559" s="22" t="str">
        <f t="shared" si="72"/>
        <v>Venus LINK</v>
      </c>
      <c r="C559" s="77">
        <f t="shared" si="73"/>
        <v>1.2851694963923782E-5</v>
      </c>
      <c r="D559" s="73">
        <f t="shared" si="74"/>
        <v>0.48235943266543002</v>
      </c>
      <c r="E559" s="74">
        <f>D559*conf!B$7</f>
        <v>35.279768905149552</v>
      </c>
      <c r="F559" s="32">
        <f t="shared" si="75"/>
        <v>1.06620242</v>
      </c>
      <c r="G559" s="33">
        <f t="shared" si="76"/>
        <v>1.71396923</v>
      </c>
      <c r="H559" s="32">
        <f t="shared" si="77"/>
        <v>-5.5858073099999999</v>
      </c>
      <c r="I559" s="33">
        <f t="shared" si="78"/>
        <v>-2.04063989</v>
      </c>
      <c r="J559" s="32">
        <f t="shared" si="79"/>
        <v>-5.5858073099999999</v>
      </c>
      <c r="K559" s="33">
        <f t="shared" si="80"/>
        <v>-0.25834022000000001</v>
      </c>
    </row>
    <row r="560" spans="1:11" x14ac:dyDescent="0.3">
      <c r="A560" s="78" t="str">
        <f>BTC[[#This Row],[Symbol]]</f>
        <v>KDAG</v>
      </c>
      <c r="B560" s="22" t="str">
        <f t="shared" si="72"/>
        <v>King DAG</v>
      </c>
      <c r="C560" s="77">
        <f t="shared" si="73"/>
        <v>7.2812672277299508E-6</v>
      </c>
      <c r="D560" s="73">
        <f t="shared" si="74"/>
        <v>0.27328597036517999</v>
      </c>
      <c r="E560" s="74">
        <f>D560*conf!B$7</f>
        <v>19.988135872509265</v>
      </c>
      <c r="F560" s="32">
        <f t="shared" si="75"/>
        <v>0.41376905000000003</v>
      </c>
      <c r="G560" s="33">
        <f t="shared" si="76"/>
        <v>1.0573542</v>
      </c>
      <c r="H560" s="32">
        <f t="shared" si="77"/>
        <v>4.0262408000000001</v>
      </c>
      <c r="I560" s="33">
        <f t="shared" si="78"/>
        <v>7.9323319300000001</v>
      </c>
      <c r="J560" s="32">
        <f t="shared" si="79"/>
        <v>4.0262408000000001</v>
      </c>
      <c r="K560" s="33">
        <f t="shared" si="80"/>
        <v>16.764711640000002</v>
      </c>
    </row>
    <row r="561" spans="1:11" x14ac:dyDescent="0.3">
      <c r="A561" s="78" t="str">
        <f>BTC[[#This Row],[Symbol]]</f>
        <v>MITH</v>
      </c>
      <c r="B561" s="22" t="str">
        <f t="shared" si="72"/>
        <v>Mithril</v>
      </c>
      <c r="C561" s="77">
        <f t="shared" si="73"/>
        <v>3.9152054613814554E-7</v>
      </c>
      <c r="D561" s="73">
        <f t="shared" si="74"/>
        <v>1.469484212333E-2</v>
      </c>
      <c r="E561" s="74">
        <f>D561*conf!B$7</f>
        <v>1.0747807529003561</v>
      </c>
      <c r="F561" s="32">
        <f t="shared" si="75"/>
        <v>5.3482778099999999</v>
      </c>
      <c r="G561" s="33">
        <f t="shared" si="76"/>
        <v>6.0234898699999997</v>
      </c>
      <c r="H561" s="32">
        <f t="shared" si="77"/>
        <v>2.6906248599999998</v>
      </c>
      <c r="I561" s="33">
        <f t="shared" si="78"/>
        <v>6.5465648200000004</v>
      </c>
      <c r="J561" s="32">
        <f t="shared" si="79"/>
        <v>2.6906248599999998</v>
      </c>
      <c r="K561" s="33">
        <f t="shared" si="80"/>
        <v>61.618420219999997</v>
      </c>
    </row>
    <row r="562" spans="1:11" x14ac:dyDescent="0.3">
      <c r="A562" s="78" t="str">
        <f>BTC[[#This Row],[Symbol]]</f>
        <v>EDR</v>
      </c>
      <c r="B562" s="22" t="str">
        <f t="shared" si="72"/>
        <v>Endor Protocol</v>
      </c>
      <c r="C562" s="77">
        <f t="shared" si="73"/>
        <v>2.6645363479702789E-7</v>
      </c>
      <c r="D562" s="73">
        <f t="shared" si="74"/>
        <v>1.000073721584E-2</v>
      </c>
      <c r="E562" s="74">
        <f>D562*conf!B$7</f>
        <v>0.73145391996653752</v>
      </c>
      <c r="F562" s="32">
        <f t="shared" si="75"/>
        <v>4.9268177800000004</v>
      </c>
      <c r="G562" s="33">
        <f t="shared" si="76"/>
        <v>5.59932856</v>
      </c>
      <c r="H562" s="32">
        <f t="shared" si="77"/>
        <v>-4.8136874699999996</v>
      </c>
      <c r="I562" s="33">
        <f t="shared" si="78"/>
        <v>-1.2395276399999999</v>
      </c>
      <c r="J562" s="32">
        <f t="shared" si="79"/>
        <v>-4.8136874699999996</v>
      </c>
      <c r="K562" s="33">
        <f t="shared" si="80"/>
        <v>10.00137911</v>
      </c>
    </row>
    <row r="563" spans="1:11" x14ac:dyDescent="0.3">
      <c r="A563" s="78" t="str">
        <f>BTC[[#This Row],[Symbol]]</f>
        <v>LGO</v>
      </c>
      <c r="B563" s="22" t="str">
        <f t="shared" si="72"/>
        <v>LGO Token</v>
      </c>
      <c r="C563" s="77">
        <f t="shared" si="73"/>
        <v>7.2302595389514903E-6</v>
      </c>
      <c r="D563" s="73">
        <f t="shared" si="74"/>
        <v>0.27137151161947998</v>
      </c>
      <c r="E563" s="74">
        <f>D563*conf!B$7</f>
        <v>19.848112359848766</v>
      </c>
      <c r="F563" s="32">
        <f t="shared" si="75"/>
        <v>4.3664356099999999</v>
      </c>
      <c r="G563" s="33">
        <f t="shared" si="76"/>
        <v>5.03535471</v>
      </c>
      <c r="H563" s="32">
        <f t="shared" si="77"/>
        <v>-13.325182509999999</v>
      </c>
      <c r="I563" s="33">
        <f t="shared" si="78"/>
        <v>-10.07062161</v>
      </c>
      <c r="J563" s="32">
        <f t="shared" si="79"/>
        <v>-13.325182509999999</v>
      </c>
      <c r="K563" s="33">
        <f t="shared" si="80"/>
        <v>130.20240179999999</v>
      </c>
    </row>
    <row r="564" spans="1:11" x14ac:dyDescent="0.3">
      <c r="A564" s="78" t="str">
        <f>BTC[[#This Row],[Symbol]]</f>
        <v>BHD</v>
      </c>
      <c r="B564" s="22" t="str">
        <f t="shared" si="72"/>
        <v>BitcoinHD</v>
      </c>
      <c r="C564" s="77">
        <f t="shared" si="73"/>
        <v>6.4037410473206935E-5</v>
      </c>
      <c r="D564" s="73">
        <f t="shared" si="74"/>
        <v>2.4035000108490401</v>
      </c>
      <c r="E564" s="74">
        <f>D564*conf!B$7</f>
        <v>175.7919907934988</v>
      </c>
      <c r="F564" s="32">
        <f t="shared" si="75"/>
        <v>0.42116367999999998</v>
      </c>
      <c r="G564" s="33">
        <f t="shared" si="76"/>
        <v>1.06479623</v>
      </c>
      <c r="H564" s="32">
        <f t="shared" si="77"/>
        <v>3.5483775899999999</v>
      </c>
      <c r="I564" s="33">
        <f t="shared" si="78"/>
        <v>7.43652538</v>
      </c>
      <c r="J564" s="32">
        <f t="shared" si="79"/>
        <v>3.5483775899999999</v>
      </c>
      <c r="K564" s="33">
        <f t="shared" si="80"/>
        <v>11.416885089999999</v>
      </c>
    </row>
    <row r="565" spans="1:11" x14ac:dyDescent="0.3">
      <c r="A565" s="78" t="str">
        <f>BTC[[#This Row],[Symbol]]</f>
        <v>FIS</v>
      </c>
      <c r="B565" s="22" t="str">
        <f t="shared" si="72"/>
        <v>Stafi</v>
      </c>
      <c r="C565" s="77">
        <f t="shared" si="73"/>
        <v>3.4694058370720479E-5</v>
      </c>
      <c r="D565" s="73">
        <f t="shared" si="74"/>
        <v>1.30216336129508</v>
      </c>
      <c r="E565" s="74">
        <f>D565*conf!B$7</f>
        <v>95.240228245122154</v>
      </c>
      <c r="F565" s="32">
        <f t="shared" si="75"/>
        <v>0.46534884999999998</v>
      </c>
      <c r="G565" s="33">
        <f t="shared" si="76"/>
        <v>1.1092645999999999</v>
      </c>
      <c r="H565" s="32">
        <f t="shared" si="77"/>
        <v>-6.3537423200000003</v>
      </c>
      <c r="I565" s="33">
        <f t="shared" si="78"/>
        <v>-2.8374101600000001</v>
      </c>
      <c r="J565" s="32">
        <f t="shared" si="79"/>
        <v>-6.3537423200000003</v>
      </c>
      <c r="K565" s="33">
        <f t="shared" si="80"/>
        <v>10.627246489999999</v>
      </c>
    </row>
    <row r="566" spans="1:11" x14ac:dyDescent="0.3">
      <c r="A566" s="78" t="str">
        <f>BTC[[#This Row],[Symbol]]</f>
        <v>USDJ</v>
      </c>
      <c r="B566" s="22" t="str">
        <f t="shared" si="72"/>
        <v>USDJ</v>
      </c>
      <c r="C566" s="77">
        <f t="shared" si="73"/>
        <v>2.6598005288776821E-5</v>
      </c>
      <c r="D566" s="73">
        <f t="shared" si="74"/>
        <v>0.99829623852271998</v>
      </c>
      <c r="E566" s="74">
        <f>D566*conf!B$7</f>
        <v>73.015386885551735</v>
      </c>
      <c r="F566" s="32">
        <f t="shared" si="75"/>
        <v>-0.55596045999999999</v>
      </c>
      <c r="G566" s="33">
        <f t="shared" si="76"/>
        <v>8.1409380000000003E-2</v>
      </c>
      <c r="H566" s="32">
        <f t="shared" si="77"/>
        <v>-3.6972856200000002</v>
      </c>
      <c r="I566" s="33">
        <f t="shared" si="78"/>
        <v>-8.1205920000000001E-2</v>
      </c>
      <c r="J566" s="32">
        <f t="shared" si="79"/>
        <v>-3.6972856200000002</v>
      </c>
      <c r="K566" s="33">
        <f t="shared" si="80"/>
        <v>0.13195111000000001</v>
      </c>
    </row>
    <row r="567" spans="1:11" x14ac:dyDescent="0.3">
      <c r="A567" s="78" t="str">
        <f>BTC[[#This Row],[Symbol]]</f>
        <v>ONE</v>
      </c>
      <c r="B567" s="22" t="str">
        <f t="shared" si="72"/>
        <v>Harmony</v>
      </c>
      <c r="C567" s="77">
        <f t="shared" si="73"/>
        <v>3.0033489571181151E-7</v>
      </c>
      <c r="D567" s="73">
        <f t="shared" si="74"/>
        <v>1.127239405478E-2</v>
      </c>
      <c r="E567" s="74">
        <f>D567*conf!B$7</f>
        <v>0.82446290116660914</v>
      </c>
      <c r="F567" s="32">
        <f t="shared" si="75"/>
        <v>4.8088522600000001</v>
      </c>
      <c r="G567" s="33">
        <f t="shared" si="76"/>
        <v>5.4806069600000002</v>
      </c>
      <c r="H567" s="32">
        <f t="shared" si="77"/>
        <v>12.096945249999999</v>
      </c>
      <c r="I567" s="33">
        <f t="shared" si="78"/>
        <v>16.30608402</v>
      </c>
      <c r="J567" s="32">
        <f t="shared" si="79"/>
        <v>12.096945249999999</v>
      </c>
      <c r="K567" s="33">
        <f t="shared" si="80"/>
        <v>49.798545869999998</v>
      </c>
    </row>
    <row r="568" spans="1:11" x14ac:dyDescent="0.3">
      <c r="A568" s="78" t="str">
        <f>BTC[[#This Row],[Symbol]]</f>
        <v>APPC</v>
      </c>
      <c r="B568" s="22" t="str">
        <f t="shared" si="72"/>
        <v>AppCoins</v>
      </c>
      <c r="C568" s="77">
        <f t="shared" si="73"/>
        <v>1.5299723441485035E-6</v>
      </c>
      <c r="D568" s="73">
        <f t="shared" si="74"/>
        <v>5.7424066941280001E-2</v>
      </c>
      <c r="E568" s="74">
        <f>D568*conf!B$7</f>
        <v>4.1999962560852193</v>
      </c>
      <c r="F568" s="32">
        <f t="shared" si="75"/>
        <v>2.7124970899999998</v>
      </c>
      <c r="G568" s="33">
        <f t="shared" si="76"/>
        <v>3.3708155500000001</v>
      </c>
      <c r="H568" s="32">
        <f t="shared" si="77"/>
        <v>2.0410970499999999</v>
      </c>
      <c r="I568" s="33">
        <f t="shared" si="78"/>
        <v>5.87264783</v>
      </c>
      <c r="J568" s="32">
        <f t="shared" si="79"/>
        <v>2.0410970499999999</v>
      </c>
      <c r="K568" s="33">
        <f t="shared" si="80"/>
        <v>67.767132000000004</v>
      </c>
    </row>
    <row r="569" spans="1:11" x14ac:dyDescent="0.3">
      <c r="A569" s="78" t="str">
        <f>BTC[[#This Row],[Symbol]]</f>
        <v>PLC</v>
      </c>
      <c r="B569" s="22" t="str">
        <f t="shared" si="72"/>
        <v>PLATINCOIN</v>
      </c>
      <c r="C569" s="77">
        <f t="shared" si="73"/>
        <v>7.5169724037684704E-5</v>
      </c>
      <c r="D569" s="73">
        <f t="shared" si="74"/>
        <v>2.8213263341697199</v>
      </c>
      <c r="E569" s="74">
        <f>D569*conf!B$7</f>
        <v>206.35180808117332</v>
      </c>
      <c r="F569" s="32">
        <f t="shared" si="75"/>
        <v>6.1042352600000003</v>
      </c>
      <c r="G569" s="33">
        <f t="shared" si="76"/>
        <v>6.7842925000000003</v>
      </c>
      <c r="H569" s="32">
        <f t="shared" si="77"/>
        <v>9.8212184300000001</v>
      </c>
      <c r="I569" s="33">
        <f t="shared" si="78"/>
        <v>13.94490572</v>
      </c>
      <c r="J569" s="32">
        <f t="shared" si="79"/>
        <v>9.8212184300000001</v>
      </c>
      <c r="K569" s="33">
        <f t="shared" si="80"/>
        <v>3.9110327200000001</v>
      </c>
    </row>
    <row r="570" spans="1:11" x14ac:dyDescent="0.3">
      <c r="A570" s="78" t="str">
        <f>BTC[[#This Row],[Symbol]]</f>
        <v>APL</v>
      </c>
      <c r="B570" s="22" t="str">
        <f t="shared" si="72"/>
        <v>Apollo Currency</v>
      </c>
      <c r="C570" s="77">
        <f t="shared" si="73"/>
        <v>2.5645076676663553E-8</v>
      </c>
      <c r="D570" s="73">
        <f t="shared" si="74"/>
        <v>9.6253020874999999E-4</v>
      </c>
      <c r="E570" s="74">
        <f>D570*conf!B$7</f>
        <v>7.0399459467975004E-2</v>
      </c>
      <c r="F570" s="32">
        <f t="shared" si="75"/>
        <v>2.2130525300000001</v>
      </c>
      <c r="G570" s="33">
        <f t="shared" si="76"/>
        <v>2.8681698899999999</v>
      </c>
      <c r="H570" s="32">
        <f t="shared" si="77"/>
        <v>-2.2033004300000001</v>
      </c>
      <c r="I570" s="33">
        <f t="shared" si="78"/>
        <v>1.4688770600000001</v>
      </c>
      <c r="J570" s="32">
        <f t="shared" si="79"/>
        <v>-2.2033004300000001</v>
      </c>
      <c r="K570" s="33">
        <f t="shared" si="80"/>
        <v>10.113018220000001</v>
      </c>
    </row>
    <row r="571" spans="1:11" x14ac:dyDescent="0.3">
      <c r="A571" s="78" t="str">
        <f>BTC[[#This Row],[Symbol]]</f>
        <v>BWF</v>
      </c>
      <c r="B571" s="22" t="str">
        <f t="shared" si="72"/>
        <v>Beowulf</v>
      </c>
      <c r="C571" s="77">
        <f t="shared" si="73"/>
        <v>3.747076816513704E-7</v>
      </c>
      <c r="D571" s="73">
        <f t="shared" si="74"/>
        <v>1.406380911188E-2</v>
      </c>
      <c r="E571" s="74">
        <f>D571*conf!B$7</f>
        <v>1.0286269984429033</v>
      </c>
      <c r="F571" s="32">
        <f t="shared" si="75"/>
        <v>-0.28697625999999998</v>
      </c>
      <c r="G571" s="33">
        <f t="shared" si="76"/>
        <v>0.35211757999999999</v>
      </c>
      <c r="H571" s="32">
        <f t="shared" si="77"/>
        <v>3.16867996</v>
      </c>
      <c r="I571" s="33">
        <f t="shared" si="78"/>
        <v>7.0425704500000004</v>
      </c>
      <c r="J571" s="32">
        <f t="shared" si="79"/>
        <v>3.16867996</v>
      </c>
      <c r="K571" s="33">
        <f t="shared" si="80"/>
        <v>7.1793387500000003</v>
      </c>
    </row>
    <row r="572" spans="1:11" x14ac:dyDescent="0.3">
      <c r="A572" s="78" t="str">
        <f>BTC[[#This Row],[Symbol]]</f>
        <v>TRUE</v>
      </c>
      <c r="B572" s="22" t="str">
        <f t="shared" si="72"/>
        <v>TrueChain</v>
      </c>
      <c r="C572" s="77">
        <f t="shared" si="73"/>
        <v>4.6927830867037794E-6</v>
      </c>
      <c r="D572" s="73">
        <f t="shared" si="74"/>
        <v>0.17613304654977999</v>
      </c>
      <c r="E572" s="74">
        <f>D572*conf!B$7</f>
        <v>12.882371024650908</v>
      </c>
      <c r="F572" s="32">
        <f t="shared" si="75"/>
        <v>-1.69902229</v>
      </c>
      <c r="G572" s="33">
        <f t="shared" si="76"/>
        <v>-1.06897872</v>
      </c>
      <c r="H572" s="32">
        <f t="shared" si="77"/>
        <v>-4.8668866800000004</v>
      </c>
      <c r="I572" s="33">
        <f t="shared" si="78"/>
        <v>-1.29472444</v>
      </c>
      <c r="J572" s="32">
        <f t="shared" si="79"/>
        <v>-4.8668866800000004</v>
      </c>
      <c r="K572" s="33">
        <f t="shared" si="80"/>
        <v>10.85041343</v>
      </c>
    </row>
    <row r="573" spans="1:11" x14ac:dyDescent="0.3">
      <c r="A573" s="78" t="str">
        <f>BTC[[#This Row],[Symbol]]</f>
        <v>KAN</v>
      </c>
      <c r="B573" s="22" t="str">
        <f t="shared" si="72"/>
        <v>BitKan</v>
      </c>
      <c r="C573" s="77">
        <f t="shared" si="73"/>
        <v>5.3374614482229895E-8</v>
      </c>
      <c r="D573" s="73">
        <f t="shared" si="74"/>
        <v>2.0032959724499999E-3</v>
      </c>
      <c r="E573" s="74">
        <f>D573*conf!B$7</f>
        <v>0.14652106742499299</v>
      </c>
      <c r="F573" s="32">
        <f t="shared" si="75"/>
        <v>-0.32518574</v>
      </c>
      <c r="G573" s="33">
        <f t="shared" si="76"/>
        <v>0.31366321000000003</v>
      </c>
      <c r="H573" s="32">
        <f t="shared" si="77"/>
        <v>-3.7235080599999999</v>
      </c>
      <c r="I573" s="33">
        <f t="shared" si="78"/>
        <v>-0.10841299</v>
      </c>
      <c r="J573" s="32">
        <f t="shared" si="79"/>
        <v>-3.7235080599999999</v>
      </c>
      <c r="K573" s="33">
        <f t="shared" si="80"/>
        <v>5.2008157600000002</v>
      </c>
    </row>
    <row r="574" spans="1:11" x14ac:dyDescent="0.3">
      <c r="A574" s="78" t="str">
        <f>BTC[[#This Row],[Symbol]]</f>
        <v>VIA</v>
      </c>
      <c r="B574" s="22" t="str">
        <f t="shared" si="72"/>
        <v>Viacoin</v>
      </c>
      <c r="C574" s="77">
        <f t="shared" si="73"/>
        <v>1.5976049619606398E-5</v>
      </c>
      <c r="D574" s="73">
        <f t="shared" si="74"/>
        <v>0.59962504964367003</v>
      </c>
      <c r="E574" s="74">
        <f>D574*conf!B$7</f>
        <v>43.856576130938024</v>
      </c>
      <c r="F574" s="32">
        <f t="shared" si="75"/>
        <v>8.2501798700000002</v>
      </c>
      <c r="G574" s="33">
        <f t="shared" si="76"/>
        <v>8.9439911799999994</v>
      </c>
      <c r="H574" s="32">
        <f t="shared" si="77"/>
        <v>22.387584279999999</v>
      </c>
      <c r="I574" s="33">
        <f t="shared" si="78"/>
        <v>26.98312722</v>
      </c>
      <c r="J574" s="32">
        <f t="shared" si="79"/>
        <v>22.387584279999999</v>
      </c>
      <c r="K574" s="33">
        <f t="shared" si="80"/>
        <v>91.216162929999996</v>
      </c>
    </row>
    <row r="575" spans="1:11" x14ac:dyDescent="0.3">
      <c r="A575" s="78" t="str">
        <f>BTC[[#This Row],[Symbol]]</f>
        <v>SRN</v>
      </c>
      <c r="B575" s="22" t="str">
        <f t="shared" si="72"/>
        <v>SIRIN LABS Token</v>
      </c>
      <c r="C575" s="77">
        <f t="shared" si="73"/>
        <v>7.4619036119596353E-7</v>
      </c>
      <c r="D575" s="73">
        <f t="shared" si="74"/>
        <v>2.800657503133E-2</v>
      </c>
      <c r="E575" s="74">
        <f>D575*conf!B$7</f>
        <v>2.0484008977914763</v>
      </c>
      <c r="F575" s="32">
        <f t="shared" si="75"/>
        <v>3.4172426499999999</v>
      </c>
      <c r="G575" s="33">
        <f t="shared" si="76"/>
        <v>4.08007806</v>
      </c>
      <c r="H575" s="32">
        <f t="shared" si="77"/>
        <v>-1.1005806499999999</v>
      </c>
      <c r="I575" s="33">
        <f t="shared" si="78"/>
        <v>2.6130029700000001</v>
      </c>
      <c r="J575" s="32">
        <f t="shared" si="79"/>
        <v>-1.1005806499999999</v>
      </c>
      <c r="K575" s="33">
        <f t="shared" si="80"/>
        <v>5.6426758699999997</v>
      </c>
    </row>
    <row r="576" spans="1:11" x14ac:dyDescent="0.3">
      <c r="A576" s="78" t="str">
        <f>BTC[[#This Row],[Symbol]]</f>
        <v>KSP</v>
      </c>
      <c r="B576" s="22" t="str">
        <f t="shared" si="72"/>
        <v>KLAYswap Protocol</v>
      </c>
      <c r="C576" s="77">
        <f t="shared" si="73"/>
        <v>6.2995279216112066E-5</v>
      </c>
      <c r="D576" s="73">
        <f t="shared" si="74"/>
        <v>2.3643859606520601</v>
      </c>
      <c r="E576" s="74">
        <f>D576*conf!B$7</f>
        <v>172.93118916209167</v>
      </c>
      <c r="F576" s="32">
        <f t="shared" si="75"/>
        <v>-0.57349355999999996</v>
      </c>
      <c r="G576" s="33">
        <f t="shared" si="76"/>
        <v>6.3763899999999998E-2</v>
      </c>
      <c r="H576" s="32">
        <f t="shared" si="77"/>
        <v>-5.2138504699999997</v>
      </c>
      <c r="I576" s="33">
        <f t="shared" si="78"/>
        <v>-1.6547164000000001</v>
      </c>
      <c r="J576" s="32">
        <f t="shared" si="79"/>
        <v>-5.2138504699999997</v>
      </c>
      <c r="K576" s="33">
        <f t="shared" si="80"/>
        <v>8.5330289500000003</v>
      </c>
    </row>
    <row r="577" spans="1:11" x14ac:dyDescent="0.3">
      <c r="A577" s="78" t="str">
        <f>BTC[[#This Row],[Symbol]]</f>
        <v>MDA</v>
      </c>
      <c r="B577" s="22" t="str">
        <f t="shared" si="72"/>
        <v>Moeda Loyalty Points</v>
      </c>
      <c r="C577" s="77">
        <f t="shared" si="73"/>
        <v>1.8668827079968584E-5</v>
      </c>
      <c r="D577" s="73">
        <f t="shared" si="74"/>
        <v>0.70069238836597003</v>
      </c>
      <c r="E577" s="74">
        <f>D577*conf!B$7</f>
        <v>51.248641285087047</v>
      </c>
      <c r="F577" s="32">
        <f t="shared" si="75"/>
        <v>2.9280563000000002</v>
      </c>
      <c r="G577" s="33">
        <f t="shared" si="76"/>
        <v>3.5877563499999998</v>
      </c>
      <c r="H577" s="32">
        <f t="shared" si="77"/>
        <v>-6.9177845700000002</v>
      </c>
      <c r="I577" s="33">
        <f t="shared" si="78"/>
        <v>-3.4226316899999998</v>
      </c>
      <c r="J577" s="32">
        <f t="shared" si="79"/>
        <v>-6.9177845700000002</v>
      </c>
      <c r="K577" s="33">
        <f t="shared" si="80"/>
        <v>11.91206858</v>
      </c>
    </row>
    <row r="578" spans="1:11" x14ac:dyDescent="0.3">
      <c r="A578" s="78" t="str">
        <f>BTC[[#This Row],[Symbol]]</f>
        <v>BF</v>
      </c>
      <c r="B578" s="22" t="str">
        <f t="shared" ref="B578:B641" si="81">VLOOKUP(A578,BTCTABLE,2,FALSE)</f>
        <v>BitForex Token</v>
      </c>
      <c r="C578" s="77">
        <f t="shared" ref="C578:C641" si="82">VLOOKUP(A578,BTCTABLE,3,FALSE)</f>
        <v>8.5080632941354401E-8</v>
      </c>
      <c r="D578" s="73">
        <f t="shared" ref="D578:D641" si="83">VLOOKUP(A578,USDTABLE,3,FALSE)</f>
        <v>3.1933099837499999E-3</v>
      </c>
      <c r="E578" s="74">
        <f>D578*conf!B$7</f>
        <v>0.23355869221147499</v>
      </c>
      <c r="F578" s="32">
        <f t="shared" ref="F578:F641" si="84">VLOOKUP(A578,BTCTABLE,5,FALSE)</f>
        <v>-0.64476416999999997</v>
      </c>
      <c r="G578" s="33">
        <f t="shared" ref="G578:G641" si="85">VLOOKUP(A578,USDTABLE,5,FALSE)</f>
        <v>-7.96351E-3</v>
      </c>
      <c r="H578" s="32">
        <f t="shared" ref="H578:H641" si="86">VLOOKUP(A578,BTCTABLE,6,FALSE)</f>
        <v>-8.0453107399999997</v>
      </c>
      <c r="I578" s="33">
        <f t="shared" ref="I578:I641" si="87">VLOOKUP(A578,USDTABLE,6,FALSE)</f>
        <v>-4.5924954400000004</v>
      </c>
      <c r="J578" s="32">
        <f t="shared" ref="J578:J641" si="88">VLOOKUP(A578,BTCTABLE,6,FALSE)</f>
        <v>-8.0453107399999997</v>
      </c>
      <c r="K578" s="33">
        <f t="shared" ref="K578:K641" si="89">VLOOKUP(A578,USDTABLE,7,FALSE)</f>
        <v>-5.9769230599999998</v>
      </c>
    </row>
    <row r="579" spans="1:11" x14ac:dyDescent="0.3">
      <c r="A579" s="78" t="str">
        <f>BTC[[#This Row],[Symbol]]</f>
        <v>vSXP</v>
      </c>
      <c r="B579" s="22" t="str">
        <f t="shared" si="81"/>
        <v>Venus SXP</v>
      </c>
      <c r="C579" s="77">
        <f t="shared" si="82"/>
        <v>9.1797458065692196E-7</v>
      </c>
      <c r="D579" s="73">
        <f t="shared" si="83"/>
        <v>3.4454108907029997E-2</v>
      </c>
      <c r="E579" s="74">
        <f>D579*conf!B$7</f>
        <v>2.5199735254601738</v>
      </c>
      <c r="F579" s="32">
        <f t="shared" si="84"/>
        <v>7.0840833099999996</v>
      </c>
      <c r="G579" s="33">
        <f t="shared" si="85"/>
        <v>7.7704207199999997</v>
      </c>
      <c r="H579" s="32">
        <f t="shared" si="86"/>
        <v>8.4256460900000008</v>
      </c>
      <c r="I579" s="33">
        <f t="shared" si="87"/>
        <v>12.496930900000001</v>
      </c>
      <c r="J579" s="32">
        <f t="shared" si="88"/>
        <v>8.4256460900000008</v>
      </c>
      <c r="K579" s="33">
        <f t="shared" si="89"/>
        <v>30.596817420000001</v>
      </c>
    </row>
    <row r="580" spans="1:11" x14ac:dyDescent="0.3">
      <c r="A580" s="78" t="str">
        <f>BTC[[#This Row],[Symbol]]</f>
        <v>FCT</v>
      </c>
      <c r="B580" s="22" t="str">
        <f t="shared" si="81"/>
        <v>Factom</v>
      </c>
      <c r="C580" s="77">
        <f t="shared" si="82"/>
        <v>3.789413690431298E-5</v>
      </c>
      <c r="D580" s="73">
        <f t="shared" si="83"/>
        <v>1.4222711035253099</v>
      </c>
      <c r="E580" s="74">
        <f>D580*conf!B$7</f>
        <v>104.02490851184118</v>
      </c>
      <c r="F580" s="32">
        <f t="shared" si="84"/>
        <v>-1.7336780700000001</v>
      </c>
      <c r="G580" s="33">
        <f t="shared" si="85"/>
        <v>-1.10385662</v>
      </c>
      <c r="H580" s="32">
        <f t="shared" si="86"/>
        <v>-5.9548935600000004</v>
      </c>
      <c r="I580" s="33">
        <f t="shared" si="87"/>
        <v>-2.4235849900000002</v>
      </c>
      <c r="J580" s="32">
        <f t="shared" si="88"/>
        <v>-5.9548935600000004</v>
      </c>
      <c r="K580" s="33">
        <f t="shared" si="89"/>
        <v>4.7276100200000002</v>
      </c>
    </row>
    <row r="581" spans="1:11" x14ac:dyDescent="0.3">
      <c r="A581" s="78" t="str">
        <f>BTC[[#This Row],[Symbol]]</f>
        <v>MOF</v>
      </c>
      <c r="B581" s="22" t="str">
        <f t="shared" si="81"/>
        <v>Molecular Future</v>
      </c>
      <c r="C581" s="77">
        <f t="shared" si="82"/>
        <v>4.2405482577453775E-6</v>
      </c>
      <c r="D581" s="73">
        <f t="shared" si="83"/>
        <v>0.15915943052945999</v>
      </c>
      <c r="E581" s="74">
        <f>D581*conf!B$7</f>
        <v>11.640920748924705</v>
      </c>
      <c r="F581" s="32">
        <f t="shared" si="84"/>
        <v>-0.77695106000000003</v>
      </c>
      <c r="G581" s="33">
        <f t="shared" si="85"/>
        <v>-0.14099763000000001</v>
      </c>
      <c r="H581" s="32">
        <f t="shared" si="86"/>
        <v>-2.9595282300000001</v>
      </c>
      <c r="I581" s="33">
        <f t="shared" si="87"/>
        <v>0.68425360000000002</v>
      </c>
      <c r="J581" s="32">
        <f t="shared" si="88"/>
        <v>-2.9595282300000001</v>
      </c>
      <c r="K581" s="33">
        <f t="shared" si="89"/>
        <v>2.3507326499999999</v>
      </c>
    </row>
    <row r="582" spans="1:11" x14ac:dyDescent="0.3">
      <c r="A582" s="78" t="str">
        <f>BTC[[#This Row],[Symbol]]</f>
        <v>MED</v>
      </c>
      <c r="B582" s="22" t="str">
        <f t="shared" si="81"/>
        <v>MediBloc</v>
      </c>
      <c r="C582" s="77">
        <f t="shared" si="82"/>
        <v>1.3109063089759605E-7</v>
      </c>
      <c r="D582" s="73">
        <f t="shared" si="83"/>
        <v>4.9201916575999996E-3</v>
      </c>
      <c r="E582" s="74">
        <f>D582*conf!B$7</f>
        <v>0.35986281783686397</v>
      </c>
      <c r="F582" s="32">
        <f t="shared" si="84"/>
        <v>0.56530449999999999</v>
      </c>
      <c r="G582" s="33">
        <f t="shared" si="85"/>
        <v>1.2098608900000001</v>
      </c>
      <c r="H582" s="32">
        <f t="shared" si="86"/>
        <v>-7.6764846799999997</v>
      </c>
      <c r="I582" s="33">
        <f t="shared" si="87"/>
        <v>-4.2098202999999996</v>
      </c>
      <c r="J582" s="32">
        <f t="shared" si="88"/>
        <v>-7.6764846799999997</v>
      </c>
      <c r="K582" s="33">
        <f t="shared" si="89"/>
        <v>6.2474708100000003</v>
      </c>
    </row>
    <row r="583" spans="1:11" x14ac:dyDescent="0.3">
      <c r="A583" s="78" t="str">
        <f>BTC[[#This Row],[Symbol]]</f>
        <v>UPP</v>
      </c>
      <c r="B583" s="22" t="str">
        <f t="shared" si="81"/>
        <v>Sentinel Protocol</v>
      </c>
      <c r="C583" s="77">
        <f t="shared" si="82"/>
        <v>8.0515056512582872E-7</v>
      </c>
      <c r="D583" s="73">
        <f t="shared" si="83"/>
        <v>3.0219513526780001E-2</v>
      </c>
      <c r="E583" s="74">
        <f>D583*conf!B$7</f>
        <v>2.2102552193486895</v>
      </c>
      <c r="F583" s="32">
        <f t="shared" si="84"/>
        <v>1.8680294200000001</v>
      </c>
      <c r="G583" s="33">
        <f t="shared" si="85"/>
        <v>2.5209354099999999</v>
      </c>
      <c r="H583" s="32">
        <f t="shared" si="86"/>
        <v>-8.0787117800000008</v>
      </c>
      <c r="I583" s="33">
        <f t="shared" si="87"/>
        <v>-4.6271506599999999</v>
      </c>
      <c r="J583" s="32">
        <f t="shared" si="88"/>
        <v>-8.0787117800000008</v>
      </c>
      <c r="K583" s="33">
        <f t="shared" si="89"/>
        <v>6.4276447900000004</v>
      </c>
    </row>
    <row r="584" spans="1:11" x14ac:dyDescent="0.3">
      <c r="A584" s="78" t="str">
        <f>BTC[[#This Row],[Symbol]]</f>
        <v>RFI</v>
      </c>
      <c r="B584" s="22" t="str">
        <f t="shared" si="81"/>
        <v>reflect.finance</v>
      </c>
      <c r="C584" s="77">
        <f t="shared" si="82"/>
        <v>3.8088637125485723E-5</v>
      </c>
      <c r="D584" s="73">
        <f t="shared" si="83"/>
        <v>1.4295712313762701</v>
      </c>
      <c r="E584" s="74">
        <f>D584*conf!B$7</f>
        <v>104.5588398628604</v>
      </c>
      <c r="F584" s="32">
        <f t="shared" si="84"/>
        <v>4.0811402000000001</v>
      </c>
      <c r="G584" s="33">
        <f t="shared" si="85"/>
        <v>4.7482307500000003</v>
      </c>
      <c r="H584" s="32">
        <f t="shared" si="86"/>
        <v>1.3800315999999999</v>
      </c>
      <c r="I584" s="33">
        <f t="shared" si="87"/>
        <v>5.1867599699999998</v>
      </c>
      <c r="J584" s="32">
        <f t="shared" si="88"/>
        <v>1.3800315999999999</v>
      </c>
      <c r="K584" s="33">
        <f t="shared" si="89"/>
        <v>-22.522503310000001</v>
      </c>
    </row>
    <row r="585" spans="1:11" x14ac:dyDescent="0.3">
      <c r="A585" s="78" t="str">
        <f>BTC[[#This Row],[Symbol]]</f>
        <v>OAX</v>
      </c>
      <c r="B585" s="22" t="str">
        <f t="shared" si="81"/>
        <v>OAX</v>
      </c>
      <c r="C585" s="77">
        <f t="shared" si="82"/>
        <v>4.7560299321949087E-6</v>
      </c>
      <c r="D585" s="73">
        <f t="shared" si="83"/>
        <v>0.17850687448412</v>
      </c>
      <c r="E585" s="74">
        <f>D585*conf!B$7</f>
        <v>13.055992799768537</v>
      </c>
      <c r="F585" s="32">
        <f t="shared" si="84"/>
        <v>-1.60787528</v>
      </c>
      <c r="G585" s="33">
        <f t="shared" si="85"/>
        <v>-0.97724752000000004</v>
      </c>
      <c r="H585" s="32">
        <f t="shared" si="86"/>
        <v>-4.4075609900000003</v>
      </c>
      <c r="I585" s="33">
        <f t="shared" si="87"/>
        <v>-0.81815148000000004</v>
      </c>
      <c r="J585" s="32">
        <f t="shared" si="88"/>
        <v>-4.4075609900000003</v>
      </c>
      <c r="K585" s="33">
        <f t="shared" si="89"/>
        <v>48.316069669999997</v>
      </c>
    </row>
    <row r="586" spans="1:11" x14ac:dyDescent="0.3">
      <c r="A586" s="78" t="str">
        <f>BTC[[#This Row],[Symbol]]</f>
        <v>PTF</v>
      </c>
      <c r="B586" s="22" t="str">
        <f t="shared" si="81"/>
        <v>PowerTrade Fuel</v>
      </c>
      <c r="C586" s="77">
        <f t="shared" si="82"/>
        <v>1.8812966531848696E-5</v>
      </c>
      <c r="D586" s="73">
        <f t="shared" si="83"/>
        <v>0.70610233813748002</v>
      </c>
      <c r="E586" s="74">
        <f>D586*conf!B$7</f>
        <v>51.644325011375287</v>
      </c>
      <c r="F586" s="32">
        <f t="shared" si="84"/>
        <v>-3.26247328</v>
      </c>
      <c r="G586" s="33">
        <f t="shared" si="85"/>
        <v>-2.6424503800000001</v>
      </c>
      <c r="H586" s="32">
        <f t="shared" si="86"/>
        <v>-11.48187074</v>
      </c>
      <c r="I586" s="33">
        <f t="shared" si="87"/>
        <v>-8.1580951600000002</v>
      </c>
      <c r="J586" s="32">
        <f t="shared" si="88"/>
        <v>-11.48187074</v>
      </c>
      <c r="K586" s="33">
        <f t="shared" si="89"/>
        <v>9.3143971899999993</v>
      </c>
    </row>
    <row r="587" spans="1:11" x14ac:dyDescent="0.3">
      <c r="A587" s="78" t="str">
        <f>BTC[[#This Row],[Symbol]]</f>
        <v>SWRV</v>
      </c>
      <c r="B587" s="22" t="str">
        <f t="shared" si="81"/>
        <v>Swerve</v>
      </c>
      <c r="C587" s="77">
        <f t="shared" si="82"/>
        <v>3.4022719893202478E-5</v>
      </c>
      <c r="D587" s="73">
        <f t="shared" si="83"/>
        <v>1.27696618317569</v>
      </c>
      <c r="E587" s="74">
        <f>D587*conf!B$7</f>
        <v>93.397306637469967</v>
      </c>
      <c r="F587" s="32">
        <f t="shared" si="84"/>
        <v>1.3636567500000001</v>
      </c>
      <c r="G587" s="33">
        <f t="shared" si="85"/>
        <v>2.01333005</v>
      </c>
      <c r="H587" s="32">
        <f t="shared" si="86"/>
        <v>51.60173142</v>
      </c>
      <c r="I587" s="33">
        <f t="shared" si="87"/>
        <v>57.294239130000001</v>
      </c>
      <c r="J587" s="32">
        <f t="shared" si="88"/>
        <v>51.60173142</v>
      </c>
      <c r="K587" s="33">
        <f t="shared" si="89"/>
        <v>62.280564050000002</v>
      </c>
    </row>
    <row r="588" spans="1:11" x14ac:dyDescent="0.3">
      <c r="A588" s="78" t="str">
        <f>BTC[[#This Row],[Symbol]]</f>
        <v>RDN</v>
      </c>
      <c r="B588" s="22" t="str">
        <f t="shared" si="81"/>
        <v>Raiden Network Token</v>
      </c>
      <c r="C588" s="77">
        <f t="shared" si="82"/>
        <v>7.0162969494559755E-6</v>
      </c>
      <c r="D588" s="73">
        <f t="shared" si="83"/>
        <v>0.2633409075964</v>
      </c>
      <c r="E588" s="74">
        <f>D588*conf!B$7</f>
        <v>19.260753981600697</v>
      </c>
      <c r="F588" s="32">
        <f t="shared" si="84"/>
        <v>2.0041310000000001</v>
      </c>
      <c r="G588" s="33">
        <f t="shared" si="85"/>
        <v>2.65790931</v>
      </c>
      <c r="H588" s="32">
        <f t="shared" si="86"/>
        <v>-4.3197716899999996</v>
      </c>
      <c r="I588" s="33">
        <f t="shared" si="87"/>
        <v>-0.72706577000000006</v>
      </c>
      <c r="J588" s="32">
        <f t="shared" si="88"/>
        <v>-4.3197716899999996</v>
      </c>
      <c r="K588" s="33">
        <f t="shared" si="89"/>
        <v>35.229250860000001</v>
      </c>
    </row>
    <row r="589" spans="1:11" x14ac:dyDescent="0.3">
      <c r="A589" s="78" t="str">
        <f>BTC[[#This Row],[Symbol]]</f>
        <v>LA</v>
      </c>
      <c r="B589" s="22" t="str">
        <f t="shared" si="81"/>
        <v>LATOKEN</v>
      </c>
      <c r="C589" s="77">
        <f t="shared" si="82"/>
        <v>9.2242180280683239E-7</v>
      </c>
      <c r="D589" s="73">
        <f t="shared" si="83"/>
        <v>3.462102537674E-2</v>
      </c>
      <c r="E589" s="74">
        <f>D589*conf!B$7</f>
        <v>2.5321817960547635</v>
      </c>
      <c r="F589" s="32">
        <f t="shared" si="84"/>
        <v>-0.18681821000000001</v>
      </c>
      <c r="G589" s="33">
        <f t="shared" si="85"/>
        <v>0.45291757999999999</v>
      </c>
      <c r="H589" s="32">
        <f t="shared" si="86"/>
        <v>0.59679194000000002</v>
      </c>
      <c r="I589" s="33">
        <f t="shared" si="87"/>
        <v>4.3741103700000004</v>
      </c>
      <c r="J589" s="32">
        <f t="shared" si="88"/>
        <v>0.59679194000000002</v>
      </c>
      <c r="K589" s="33">
        <f t="shared" si="89"/>
        <v>3.8353083400000001</v>
      </c>
    </row>
    <row r="590" spans="1:11" x14ac:dyDescent="0.3">
      <c r="A590" s="78" t="str">
        <f>BTC[[#This Row],[Symbol]]</f>
        <v>MRX</v>
      </c>
      <c r="B590" s="22" t="str">
        <f t="shared" si="81"/>
        <v>Metrix Coin</v>
      </c>
      <c r="C590" s="77">
        <f t="shared" si="82"/>
        <v>2.0035161746598122E-8</v>
      </c>
      <c r="D590" s="73">
        <f t="shared" si="83"/>
        <v>7.5197468353999997E-4</v>
      </c>
      <c r="E590" s="74">
        <f>D590*conf!B$7</f>
        <v>5.4999428354115601E-2</v>
      </c>
      <c r="F590" s="32">
        <f t="shared" si="84"/>
        <v>-0.30683964000000002</v>
      </c>
      <c r="G590" s="33">
        <f t="shared" si="85"/>
        <v>0.33212689000000001</v>
      </c>
      <c r="H590" s="32">
        <f t="shared" si="86"/>
        <v>100.41076983000001</v>
      </c>
      <c r="I590" s="33">
        <f t="shared" si="87"/>
        <v>107.93601273</v>
      </c>
      <c r="J590" s="32">
        <f t="shared" si="88"/>
        <v>100.41076983000001</v>
      </c>
      <c r="K590" s="33">
        <f t="shared" si="89"/>
        <v>137.26765928</v>
      </c>
    </row>
    <row r="591" spans="1:11" x14ac:dyDescent="0.3">
      <c r="A591" s="78" t="str">
        <f>BTC[[#This Row],[Symbol]]</f>
        <v>WABI</v>
      </c>
      <c r="B591" s="22" t="str">
        <f t="shared" si="81"/>
        <v>Wabi</v>
      </c>
      <c r="C591" s="77">
        <f t="shared" si="82"/>
        <v>3.7869766383041171E-6</v>
      </c>
      <c r="D591" s="73">
        <f t="shared" si="83"/>
        <v>0.14213564108838</v>
      </c>
      <c r="E591" s="74">
        <f>D591*conf!B$7</f>
        <v>10.395800789204113</v>
      </c>
      <c r="F591" s="32">
        <f t="shared" si="84"/>
        <v>-8.3499684300000006</v>
      </c>
      <c r="G591" s="33">
        <f t="shared" si="85"/>
        <v>-7.7625529799999997</v>
      </c>
      <c r="H591" s="32">
        <f t="shared" si="86"/>
        <v>20.315878680000001</v>
      </c>
      <c r="I591" s="33">
        <f t="shared" si="87"/>
        <v>24.83363095</v>
      </c>
      <c r="J591" s="32">
        <f t="shared" si="88"/>
        <v>20.315878680000001</v>
      </c>
      <c r="K591" s="33">
        <f t="shared" si="89"/>
        <v>66.941144010000002</v>
      </c>
    </row>
    <row r="592" spans="1:11" x14ac:dyDescent="0.3">
      <c r="A592" s="78" t="str">
        <f>BTC[[#This Row],[Symbol]]</f>
        <v>XDB</v>
      </c>
      <c r="B592" s="22" t="str">
        <f t="shared" si="81"/>
        <v>DigitalBits</v>
      </c>
      <c r="C592" s="77">
        <f t="shared" si="82"/>
        <v>4.6359685038423972E-7</v>
      </c>
      <c r="D592" s="73">
        <f t="shared" si="83"/>
        <v>1.7400063910989999E-2</v>
      </c>
      <c r="E592" s="74">
        <f>D592*conf!B$7</f>
        <v>1.2726406744498084</v>
      </c>
      <c r="F592" s="32">
        <f t="shared" si="84"/>
        <v>0.79844599999999999</v>
      </c>
      <c r="G592" s="33">
        <f t="shared" si="85"/>
        <v>1.4444966800000001</v>
      </c>
      <c r="H592" s="32">
        <f t="shared" si="86"/>
        <v>0.39667701</v>
      </c>
      <c r="I592" s="33">
        <f t="shared" si="87"/>
        <v>4.1664813000000001</v>
      </c>
      <c r="J592" s="32">
        <f t="shared" si="88"/>
        <v>0.39667701</v>
      </c>
      <c r="K592" s="33">
        <f t="shared" si="89"/>
        <v>-12.281270449999999</v>
      </c>
    </row>
    <row r="593" spans="1:11" x14ac:dyDescent="0.3">
      <c r="A593" s="78" t="str">
        <f>BTC[[#This Row],[Symbol]]</f>
        <v>DAC</v>
      </c>
      <c r="B593" s="22" t="str">
        <f t="shared" si="81"/>
        <v>Davinci Coin</v>
      </c>
      <c r="C593" s="77">
        <f t="shared" si="82"/>
        <v>7.5322688725219761E-8</v>
      </c>
      <c r="D593" s="73">
        <f t="shared" si="83"/>
        <v>2.8270675192899998E-3</v>
      </c>
      <c r="E593" s="74">
        <f>D593*conf!B$7</f>
        <v>0.20677171836087058</v>
      </c>
      <c r="F593" s="32">
        <f t="shared" si="84"/>
        <v>1.9587785600000001</v>
      </c>
      <c r="G593" s="33">
        <f t="shared" si="85"/>
        <v>2.6122661900000002</v>
      </c>
      <c r="H593" s="32">
        <f t="shared" si="86"/>
        <v>-1.6293818499999999</v>
      </c>
      <c r="I593" s="33">
        <f t="shared" si="87"/>
        <v>2.0643457700000001</v>
      </c>
      <c r="J593" s="32">
        <f t="shared" si="88"/>
        <v>-1.6293818499999999</v>
      </c>
      <c r="K593" s="33">
        <f t="shared" si="89"/>
        <v>17.350647649999999</v>
      </c>
    </row>
    <row r="594" spans="1:11" x14ac:dyDescent="0.3">
      <c r="A594" s="78" t="str">
        <f>BTC[[#This Row],[Symbol]]</f>
        <v>PLTC</v>
      </c>
      <c r="B594" s="22" t="str">
        <f t="shared" si="81"/>
        <v>PlatonCoin</v>
      </c>
      <c r="C594" s="77">
        <f t="shared" si="82"/>
        <v>1.3739999999999872E-5</v>
      </c>
      <c r="D594" s="73">
        <f t="shared" si="83"/>
        <v>0.51569996202270996</v>
      </c>
      <c r="E594" s="74">
        <f>D594*conf!B$7</f>
        <v>37.718295222341006</v>
      </c>
      <c r="F594" s="32">
        <f t="shared" si="84"/>
        <v>7.2833209999999995E-2</v>
      </c>
      <c r="G594" s="33">
        <f t="shared" si="85"/>
        <v>0.71423318999999996</v>
      </c>
      <c r="H594" s="32">
        <f t="shared" si="86"/>
        <v>-2.5462798800000002</v>
      </c>
      <c r="I594" s="33">
        <f t="shared" si="87"/>
        <v>1.1130190499999999</v>
      </c>
      <c r="J594" s="32">
        <f t="shared" si="88"/>
        <v>-2.5462798800000002</v>
      </c>
      <c r="K594" s="33">
        <f t="shared" si="89"/>
        <v>16.892728640000001</v>
      </c>
    </row>
    <row r="595" spans="1:11" x14ac:dyDescent="0.3">
      <c r="A595" s="78" t="str">
        <f>BTC[[#This Row],[Symbol]]</f>
        <v>ABT</v>
      </c>
      <c r="B595" s="22" t="str">
        <f t="shared" si="81"/>
        <v>Arcblock</v>
      </c>
      <c r="C595" s="77">
        <f t="shared" si="82"/>
        <v>3.5055120810363765E-6</v>
      </c>
      <c r="D595" s="73">
        <f t="shared" si="83"/>
        <v>0.13157150269727999</v>
      </c>
      <c r="E595" s="74">
        <f>D595*conf!B$7</f>
        <v>9.6231397072790585</v>
      </c>
      <c r="F595" s="32">
        <f t="shared" si="84"/>
        <v>1.48634994</v>
      </c>
      <c r="G595" s="33">
        <f t="shared" si="85"/>
        <v>2.1368096200000002</v>
      </c>
      <c r="H595" s="32">
        <f t="shared" si="86"/>
        <v>10.95458687</v>
      </c>
      <c r="I595" s="33">
        <f t="shared" si="87"/>
        <v>15.12083112</v>
      </c>
      <c r="J595" s="32">
        <f t="shared" si="88"/>
        <v>10.95458687</v>
      </c>
      <c r="K595" s="33">
        <f t="shared" si="89"/>
        <v>20.308475529999999</v>
      </c>
    </row>
    <row r="596" spans="1:11" x14ac:dyDescent="0.3">
      <c r="A596" s="78" t="str">
        <f>BTC[[#This Row],[Symbol]]</f>
        <v>POOLZ</v>
      </c>
      <c r="B596" s="22" t="str">
        <f t="shared" si="81"/>
        <v>Poolz Finance</v>
      </c>
      <c r="C596" s="77">
        <f t="shared" si="82"/>
        <v>5.3144622268591277E-4</v>
      </c>
      <c r="D596" s="73">
        <f t="shared" si="83"/>
        <v>19.94663732578169</v>
      </c>
      <c r="E596" s="74">
        <f>D596*conf!B$7</f>
        <v>1458.8970540076728</v>
      </c>
      <c r="F596" s="32">
        <f t="shared" si="84"/>
        <v>0.28801652</v>
      </c>
      <c r="G596" s="33">
        <f t="shared" si="85"/>
        <v>0.93079568000000001</v>
      </c>
      <c r="H596" s="32">
        <f t="shared" si="86"/>
        <v>-5.8767578699999996</v>
      </c>
      <c r="I596" s="33">
        <f t="shared" si="87"/>
        <v>-2.34251538</v>
      </c>
      <c r="J596" s="32">
        <f t="shared" si="88"/>
        <v>-5.8767578699999996</v>
      </c>
      <c r="K596" s="33">
        <f t="shared" si="89"/>
        <v>12.93941966</v>
      </c>
    </row>
    <row r="597" spans="1:11" x14ac:dyDescent="0.3">
      <c r="A597" s="78" t="str">
        <f>BTC[[#This Row],[Symbol]]</f>
        <v>GOM2</v>
      </c>
      <c r="B597" s="22" t="str">
        <f t="shared" si="81"/>
        <v>AnimalGo</v>
      </c>
      <c r="C597" s="77">
        <f t="shared" si="82"/>
        <v>3.4842254487997979E-7</v>
      </c>
      <c r="D597" s="73">
        <f t="shared" si="83"/>
        <v>1.307725568868E-2</v>
      </c>
      <c r="E597" s="74">
        <f>D597*conf!B$7</f>
        <v>0.95647048107005517</v>
      </c>
      <c r="F597" s="32">
        <f t="shared" si="84"/>
        <v>-1.6342405799999999</v>
      </c>
      <c r="G597" s="33">
        <f t="shared" si="85"/>
        <v>-1.0037818000000001</v>
      </c>
      <c r="H597" s="32">
        <f t="shared" si="86"/>
        <v>-6.5666955099999997</v>
      </c>
      <c r="I597" s="33">
        <f t="shared" si="87"/>
        <v>-3.05835955</v>
      </c>
      <c r="J597" s="32">
        <f t="shared" si="88"/>
        <v>-6.5666955099999997</v>
      </c>
      <c r="K597" s="33">
        <f t="shared" si="89"/>
        <v>-10.0611321</v>
      </c>
    </row>
    <row r="598" spans="1:11" x14ac:dyDescent="0.3">
      <c r="A598" s="78" t="str">
        <f>BTC[[#This Row],[Symbol]]</f>
        <v>BHP</v>
      </c>
      <c r="B598" s="22" t="str">
        <f t="shared" si="81"/>
        <v>BHPCoin</v>
      </c>
      <c r="C598" s="77">
        <f t="shared" si="82"/>
        <v>1.6826931854588997E-5</v>
      </c>
      <c r="D598" s="73">
        <f t="shared" si="83"/>
        <v>0.63156099842579005</v>
      </c>
      <c r="E598" s="74">
        <f>D598*conf!B$7</f>
        <v>46.192371424862287</v>
      </c>
      <c r="F598" s="32">
        <f t="shared" si="84"/>
        <v>0.48633261999999999</v>
      </c>
      <c r="G598" s="33">
        <f t="shared" si="85"/>
        <v>1.1303828600000001</v>
      </c>
      <c r="H598" s="32">
        <f t="shared" si="86"/>
        <v>-2.7977473800000001</v>
      </c>
      <c r="I598" s="33">
        <f t="shared" si="87"/>
        <v>0.85210916999999997</v>
      </c>
      <c r="J598" s="32">
        <f t="shared" si="88"/>
        <v>-2.7977473800000001</v>
      </c>
      <c r="K598" s="33">
        <f t="shared" si="89"/>
        <v>-1.2658700300000001</v>
      </c>
    </row>
    <row r="599" spans="1:11" x14ac:dyDescent="0.3">
      <c r="A599" s="78" t="str">
        <f>BTC[[#This Row],[Symbol]]</f>
        <v>ATRI</v>
      </c>
      <c r="B599" s="22" t="str">
        <f t="shared" si="81"/>
        <v>Atari Token</v>
      </c>
      <c r="C599" s="77">
        <f t="shared" si="82"/>
        <v>4.8064158184582353E-6</v>
      </c>
      <c r="D599" s="73">
        <f t="shared" si="83"/>
        <v>0.18039799527250999</v>
      </c>
      <c r="E599" s="74">
        <f>D599*conf!B$7</f>
        <v>13.194309374231381</v>
      </c>
      <c r="F599" s="32">
        <f t="shared" si="84"/>
        <v>0.1792589</v>
      </c>
      <c r="G599" s="33">
        <f t="shared" si="85"/>
        <v>0.82134099999999999</v>
      </c>
      <c r="H599" s="32">
        <f t="shared" si="86"/>
        <v>3.3408143099999998</v>
      </c>
      <c r="I599" s="33">
        <f t="shared" si="87"/>
        <v>7.2211682899999996</v>
      </c>
      <c r="J599" s="32">
        <f t="shared" si="88"/>
        <v>3.3408143099999998</v>
      </c>
      <c r="K599" s="33">
        <f t="shared" si="89"/>
        <v>-3.8844751</v>
      </c>
    </row>
    <row r="600" spans="1:11" x14ac:dyDescent="0.3">
      <c r="A600" s="78" t="str">
        <f>BTC[[#This Row],[Symbol]]</f>
        <v>ETHM</v>
      </c>
      <c r="B600" s="22" t="str">
        <f t="shared" si="81"/>
        <v>Ethereum Meta</v>
      </c>
      <c r="C600" s="77">
        <f t="shared" si="82"/>
        <v>1E-8</v>
      </c>
      <c r="D600" s="73">
        <f t="shared" si="83"/>
        <v>2.4927491746000002E-4</v>
      </c>
      <c r="E600" s="74">
        <f>D600*conf!B$7</f>
        <v>1.8231967463024402E-2</v>
      </c>
      <c r="F600" s="32">
        <f t="shared" si="84"/>
        <v>9.6461890100000005</v>
      </c>
      <c r="G600" s="33">
        <f t="shared" si="85"/>
        <v>10.34894781</v>
      </c>
      <c r="H600" s="32">
        <f t="shared" si="86"/>
        <v>1462.6837674200001</v>
      </c>
      <c r="I600" s="33">
        <f t="shared" si="87"/>
        <v>1521.3611275600001</v>
      </c>
      <c r="J600" s="32">
        <f t="shared" si="88"/>
        <v>1462.6837674200001</v>
      </c>
      <c r="K600" s="33">
        <f t="shared" si="89"/>
        <v>1790.21108413</v>
      </c>
    </row>
    <row r="601" spans="1:11" x14ac:dyDescent="0.3">
      <c r="A601" s="78" t="str">
        <f>BTC[[#This Row],[Symbol]]</f>
        <v>IQN</v>
      </c>
      <c r="B601" s="22" t="str">
        <f t="shared" si="81"/>
        <v>IQeon</v>
      </c>
      <c r="C601" s="77">
        <f t="shared" si="82"/>
        <v>6.0363506607774792E-5</v>
      </c>
      <c r="D601" s="73">
        <f t="shared" si="83"/>
        <v>2.2656083016875801</v>
      </c>
      <c r="E601" s="74">
        <f>D601*conf!B$7</f>
        <v>165.7065911854296</v>
      </c>
      <c r="F601" s="32">
        <f t="shared" si="84"/>
        <v>-0.88582994999999998</v>
      </c>
      <c r="G601" s="33">
        <f t="shared" si="85"/>
        <v>-0.25057436</v>
      </c>
      <c r="H601" s="32">
        <f t="shared" si="86"/>
        <v>-3.6586063000000002</v>
      </c>
      <c r="I601" s="33">
        <f t="shared" si="87"/>
        <v>-4.1074220000000002E-2</v>
      </c>
      <c r="J601" s="32">
        <f t="shared" si="88"/>
        <v>-3.6586063000000002</v>
      </c>
      <c r="K601" s="33">
        <f t="shared" si="89"/>
        <v>0.84925452000000001</v>
      </c>
    </row>
    <row r="602" spans="1:11" x14ac:dyDescent="0.3">
      <c r="A602" s="78" t="str">
        <f>BTC[[#This Row],[Symbol]]</f>
        <v>DEXE</v>
      </c>
      <c r="B602" s="22" t="str">
        <f t="shared" si="81"/>
        <v>DeXe</v>
      </c>
      <c r="C602" s="77">
        <f t="shared" si="82"/>
        <v>1.1848239714679568E-4</v>
      </c>
      <c r="D602" s="73">
        <f t="shared" si="83"/>
        <v>4.4469699933742897</v>
      </c>
      <c r="E602" s="74">
        <f>D602*conf!B$7</f>
        <v>325.25138531539557</v>
      </c>
      <c r="F602" s="32">
        <f t="shared" si="84"/>
        <v>-2.13864929</v>
      </c>
      <c r="G602" s="33">
        <f t="shared" si="85"/>
        <v>-1.51142343</v>
      </c>
      <c r="H602" s="32">
        <f t="shared" si="86"/>
        <v>-1.0264942500000001</v>
      </c>
      <c r="I602" s="33">
        <f t="shared" si="87"/>
        <v>2.6898712499999999</v>
      </c>
      <c r="J602" s="32">
        <f t="shared" si="88"/>
        <v>-1.0264942500000001</v>
      </c>
      <c r="K602" s="33">
        <f t="shared" si="89"/>
        <v>11.503517799999999</v>
      </c>
    </row>
    <row r="603" spans="1:11" x14ac:dyDescent="0.3">
      <c r="A603" s="78" t="str">
        <f>BTC[[#This Row],[Symbol]]</f>
        <v>vLTC</v>
      </c>
      <c r="B603" s="22" t="str">
        <f t="shared" si="81"/>
        <v>Venus LTC</v>
      </c>
      <c r="C603" s="77">
        <f t="shared" si="82"/>
        <v>7.9835806063068381E-5</v>
      </c>
      <c r="D603" s="73">
        <f t="shared" si="83"/>
        <v>2.9964572165048899</v>
      </c>
      <c r="E603" s="74">
        <f>D603*conf!B$7</f>
        <v>219.16088081516764</v>
      </c>
      <c r="F603" s="32">
        <f t="shared" si="84"/>
        <v>0.78427148000000002</v>
      </c>
      <c r="G603" s="33">
        <f t="shared" si="85"/>
        <v>1.4302313099999999</v>
      </c>
      <c r="H603" s="32">
        <f t="shared" si="86"/>
        <v>-4.3854645699999999</v>
      </c>
      <c r="I603" s="33">
        <f t="shared" si="87"/>
        <v>-0.79522535999999999</v>
      </c>
      <c r="J603" s="32">
        <f t="shared" si="88"/>
        <v>-4.3854645699999999</v>
      </c>
      <c r="K603" s="33">
        <f t="shared" si="89"/>
        <v>15.301102569999999</v>
      </c>
    </row>
    <row r="604" spans="1:11" x14ac:dyDescent="0.3">
      <c r="A604" s="78" t="str">
        <f>BTC[[#This Row],[Symbol]]</f>
        <v>ANW</v>
      </c>
      <c r="B604" s="22" t="str">
        <f t="shared" si="81"/>
        <v>Anchor Neural World</v>
      </c>
      <c r="C604" s="77">
        <f t="shared" si="82"/>
        <v>2.9586821760971169E-6</v>
      </c>
      <c r="D604" s="73">
        <f t="shared" si="83"/>
        <v>0.11104747349713</v>
      </c>
      <c r="E604" s="74">
        <f>D604*conf!B$7</f>
        <v>8.1220122115800883</v>
      </c>
      <c r="F604" s="32">
        <f t="shared" si="84"/>
        <v>-1.3066867499999999</v>
      </c>
      <c r="G604" s="33">
        <f t="shared" si="85"/>
        <v>-0.67412857000000004</v>
      </c>
      <c r="H604" s="32">
        <f t="shared" si="86"/>
        <v>-4.6782596700000001</v>
      </c>
      <c r="I604" s="33">
        <f t="shared" si="87"/>
        <v>-1.09901465</v>
      </c>
      <c r="J604" s="32">
        <f t="shared" si="88"/>
        <v>-4.6782596700000001</v>
      </c>
      <c r="K604" s="33">
        <f t="shared" si="89"/>
        <v>-4.1226783100000004</v>
      </c>
    </row>
    <row r="605" spans="1:11" x14ac:dyDescent="0.3">
      <c r="A605" s="78" t="str">
        <f>BTC[[#This Row],[Symbol]]</f>
        <v>PAI</v>
      </c>
      <c r="B605" s="22" t="str">
        <f t="shared" si="81"/>
        <v>Project Pai</v>
      </c>
      <c r="C605" s="77">
        <f t="shared" si="82"/>
        <v>2.1979861133642885E-7</v>
      </c>
      <c r="D605" s="73">
        <f t="shared" si="83"/>
        <v>8.2496459620699999E-3</v>
      </c>
      <c r="E605" s="74">
        <f>D605*conf!B$7</f>
        <v>0.60337910566579978</v>
      </c>
      <c r="F605" s="32">
        <f t="shared" si="84"/>
        <v>2.3358767500000002</v>
      </c>
      <c r="G605" s="33">
        <f t="shared" si="85"/>
        <v>2.9917813299999998</v>
      </c>
      <c r="H605" s="32">
        <f t="shared" si="86"/>
        <v>-7.4951225099999998</v>
      </c>
      <c r="I605" s="33">
        <f t="shared" si="87"/>
        <v>-4.0216481399999999</v>
      </c>
      <c r="J605" s="32">
        <f t="shared" si="88"/>
        <v>-7.4951225099999998</v>
      </c>
      <c r="K605" s="33">
        <f t="shared" si="89"/>
        <v>6.9879565599999998</v>
      </c>
    </row>
    <row r="606" spans="1:11" x14ac:dyDescent="0.3">
      <c r="A606" s="78" t="str">
        <f>BTC[[#This Row],[Symbol]]</f>
        <v>NET</v>
      </c>
      <c r="B606" s="22" t="str">
        <f t="shared" si="81"/>
        <v>NEXT</v>
      </c>
      <c r="C606" s="77">
        <f t="shared" si="82"/>
        <v>8.1469872465320966E-6</v>
      </c>
      <c r="D606" s="73">
        <f t="shared" si="83"/>
        <v>0.30577882195313999</v>
      </c>
      <c r="E606" s="74">
        <f>D606*conf!B$7</f>
        <v>22.364663037652658</v>
      </c>
      <c r="F606" s="32">
        <f t="shared" si="84"/>
        <v>5.2591973200000002</v>
      </c>
      <c r="G606" s="33">
        <f t="shared" si="85"/>
        <v>5.9338384299999998</v>
      </c>
      <c r="H606" s="32">
        <f t="shared" si="86"/>
        <v>-0.33792427000000003</v>
      </c>
      <c r="I606" s="33">
        <f t="shared" si="87"/>
        <v>3.4042964100000002</v>
      </c>
      <c r="J606" s="32">
        <f t="shared" si="88"/>
        <v>-0.33792427000000003</v>
      </c>
      <c r="K606" s="33">
        <f t="shared" si="89"/>
        <v>-4.0613769399999997</v>
      </c>
    </row>
    <row r="607" spans="1:11" x14ac:dyDescent="0.3">
      <c r="A607" s="78" t="str">
        <f>BTC[[#This Row],[Symbol]]</f>
        <v>PROPS</v>
      </c>
      <c r="B607" s="22" t="str">
        <f t="shared" si="81"/>
        <v>Props Token</v>
      </c>
      <c r="C607" s="77">
        <f t="shared" si="82"/>
        <v>1.5748473781272058E-6</v>
      </c>
      <c r="D607" s="73">
        <f t="shared" si="83"/>
        <v>5.9108350297799997E-2</v>
      </c>
      <c r="E607" s="74">
        <f>D607*conf!B$7</f>
        <v>4.3231847407810919</v>
      </c>
      <c r="F607" s="32">
        <f t="shared" si="84"/>
        <v>0.18534980000000001</v>
      </c>
      <c r="G607" s="33">
        <f t="shared" si="85"/>
        <v>0.82747093999999999</v>
      </c>
      <c r="H607" s="32">
        <f t="shared" si="86"/>
        <v>-12.42215436</v>
      </c>
      <c r="I607" s="33">
        <f t="shared" si="87"/>
        <v>-9.1336855799999999</v>
      </c>
      <c r="J607" s="32">
        <f t="shared" si="88"/>
        <v>-12.42215436</v>
      </c>
      <c r="K607" s="33">
        <f t="shared" si="89"/>
        <v>-35.033746520000001</v>
      </c>
    </row>
    <row r="608" spans="1:11" x14ac:dyDescent="0.3">
      <c r="A608" s="78" t="str">
        <f>BTC[[#This Row],[Symbol]]</f>
        <v>DYN</v>
      </c>
      <c r="B608" s="22" t="str">
        <f t="shared" si="81"/>
        <v>Dynamic</v>
      </c>
      <c r="C608" s="77">
        <f t="shared" si="82"/>
        <v>2.1461158955428623E-5</v>
      </c>
      <c r="D608" s="73">
        <f t="shared" si="83"/>
        <v>0.80549627789504996</v>
      </c>
      <c r="E608" s="74">
        <f>D608*conf!B$7</f>
        <v>58.913997765243955</v>
      </c>
      <c r="F608" s="32">
        <f t="shared" si="84"/>
        <v>-0.71001099999999995</v>
      </c>
      <c r="G608" s="33">
        <f t="shared" si="85"/>
        <v>-7.3628529999999998E-2</v>
      </c>
      <c r="H608" s="32">
        <f t="shared" si="86"/>
        <v>-4.5204479700000002</v>
      </c>
      <c r="I608" s="33">
        <f t="shared" si="87"/>
        <v>-0.93527727000000005</v>
      </c>
      <c r="J608" s="32">
        <f t="shared" si="88"/>
        <v>-4.5204479700000002</v>
      </c>
      <c r="K608" s="33">
        <f t="shared" si="89"/>
        <v>4.4811339700000001</v>
      </c>
    </row>
    <row r="609" spans="1:11" x14ac:dyDescent="0.3">
      <c r="A609" s="78" t="str">
        <f>BTC[[#This Row],[Symbol]]</f>
        <v>GVT</v>
      </c>
      <c r="B609" s="22" t="str">
        <f t="shared" si="81"/>
        <v>Genesis Vision</v>
      </c>
      <c r="C609" s="77">
        <f t="shared" si="82"/>
        <v>7.4323290593267141E-5</v>
      </c>
      <c r="D609" s="73">
        <f t="shared" si="83"/>
        <v>2.7895573607242401</v>
      </c>
      <c r="E609" s="74">
        <f>D609*conf!B$7</f>
        <v>204.02822536337092</v>
      </c>
      <c r="F609" s="32">
        <f t="shared" si="84"/>
        <v>0.39821793</v>
      </c>
      <c r="G609" s="33">
        <f t="shared" si="85"/>
        <v>1.04170341</v>
      </c>
      <c r="H609" s="32">
        <f t="shared" si="86"/>
        <v>-2.9252407599999999</v>
      </c>
      <c r="I609" s="33">
        <f t="shared" si="87"/>
        <v>0.71982853000000002</v>
      </c>
      <c r="J609" s="32">
        <f t="shared" si="88"/>
        <v>-2.9252407599999999</v>
      </c>
      <c r="K609" s="33">
        <f t="shared" si="89"/>
        <v>19.10787273</v>
      </c>
    </row>
    <row r="610" spans="1:11" x14ac:dyDescent="0.3">
      <c r="A610" s="78" t="str">
        <f>BTC[[#This Row],[Symbol]]</f>
        <v>AMB</v>
      </c>
      <c r="B610" s="22" t="str">
        <f t="shared" si="81"/>
        <v>Ambrosus</v>
      </c>
      <c r="C610" s="77">
        <f t="shared" si="82"/>
        <v>8.0986663005410163E-7</v>
      </c>
      <c r="D610" s="73">
        <f t="shared" si="83"/>
        <v>3.0396520404829999E-2</v>
      </c>
      <c r="E610" s="74">
        <f>D610*conf!B$7</f>
        <v>2.2232015024092662</v>
      </c>
      <c r="F610" s="32">
        <f t="shared" si="84"/>
        <v>3.95912182</v>
      </c>
      <c r="G610" s="33">
        <f t="shared" si="85"/>
        <v>4.6254303099999996</v>
      </c>
      <c r="H610" s="32">
        <f t="shared" si="86"/>
        <v>-2.89926276</v>
      </c>
      <c r="I610" s="33">
        <f t="shared" si="87"/>
        <v>0.74678197999999996</v>
      </c>
      <c r="J610" s="32">
        <f t="shared" si="88"/>
        <v>-2.89926276</v>
      </c>
      <c r="K610" s="33">
        <f t="shared" si="89"/>
        <v>42.594837419999998</v>
      </c>
    </row>
    <row r="611" spans="1:11" x14ac:dyDescent="0.3">
      <c r="A611" s="78" t="str">
        <f>BTC[[#This Row],[Symbol]]</f>
        <v>SRK</v>
      </c>
      <c r="B611" s="22" t="str">
        <f t="shared" si="81"/>
        <v>SparkPoint</v>
      </c>
      <c r="C611" s="77">
        <f t="shared" si="82"/>
        <v>4.3238379158659414E-8</v>
      </c>
      <c r="D611" s="73">
        <f t="shared" si="83"/>
        <v>1.6228552030600001E-3</v>
      </c>
      <c r="E611" s="74">
        <f>D611*conf!B$7</f>
        <v>0.11869562955180842</v>
      </c>
      <c r="F611" s="32">
        <f t="shared" si="84"/>
        <v>-2.5266714700000001</v>
      </c>
      <c r="G611" s="33">
        <f t="shared" si="85"/>
        <v>-1.90193258</v>
      </c>
      <c r="H611" s="32">
        <f t="shared" si="86"/>
        <v>-21.236855980000001</v>
      </c>
      <c r="I611" s="33">
        <f t="shared" si="87"/>
        <v>-18.279371260000001</v>
      </c>
      <c r="J611" s="32">
        <f t="shared" si="88"/>
        <v>-21.236855980000001</v>
      </c>
      <c r="K611" s="33">
        <f t="shared" si="89"/>
        <v>-33.600183379999997</v>
      </c>
    </row>
    <row r="612" spans="1:11" x14ac:dyDescent="0.3">
      <c r="A612" s="78" t="str">
        <f>BTC[[#This Row],[Symbol]]</f>
        <v>FOR</v>
      </c>
      <c r="B612" s="22" t="str">
        <f t="shared" si="81"/>
        <v>ForTube</v>
      </c>
      <c r="C612" s="77">
        <f t="shared" si="82"/>
        <v>7.2940090053728882E-7</v>
      </c>
      <c r="D612" s="73">
        <f t="shared" si="83"/>
        <v>2.7376420429869999E-2</v>
      </c>
      <c r="E612" s="74">
        <f>D612*conf!B$7</f>
        <v>2.0023113902406919</v>
      </c>
      <c r="F612" s="32">
        <f t="shared" si="84"/>
        <v>0.37086212000000002</v>
      </c>
      <c r="G612" s="33">
        <f t="shared" si="85"/>
        <v>1.01417227</v>
      </c>
      <c r="H612" s="32">
        <f t="shared" si="86"/>
        <v>-4.0731780100000003</v>
      </c>
      <c r="I612" s="33">
        <f t="shared" si="87"/>
        <v>-0.47121273000000002</v>
      </c>
      <c r="J612" s="32">
        <f t="shared" si="88"/>
        <v>-4.0731780100000003</v>
      </c>
      <c r="K612" s="33">
        <f t="shared" si="89"/>
        <v>28.544355339999999</v>
      </c>
    </row>
    <row r="613" spans="1:11" x14ac:dyDescent="0.3">
      <c r="A613" s="78" t="str">
        <f>BTC[[#This Row],[Symbol]]</f>
        <v>YOP</v>
      </c>
      <c r="B613" s="22" t="str">
        <f t="shared" si="81"/>
        <v>Yield Optimization Platform &amp; Protocol</v>
      </c>
      <c r="C613" s="77">
        <f t="shared" si="82"/>
        <v>3.1888007312073151E-5</v>
      </c>
      <c r="D613" s="73">
        <f t="shared" si="83"/>
        <v>1.19684455311617</v>
      </c>
      <c r="E613" s="74">
        <f>D613*conf!B$7</f>
        <v>87.537210614916674</v>
      </c>
      <c r="F613" s="32">
        <f t="shared" si="84"/>
        <v>10.96093059</v>
      </c>
      <c r="G613" s="33">
        <f t="shared" si="85"/>
        <v>11.672116000000001</v>
      </c>
      <c r="H613" s="32">
        <f t="shared" si="86"/>
        <v>32.179650690000003</v>
      </c>
      <c r="I613" s="33">
        <f t="shared" si="87"/>
        <v>37.142876860000001</v>
      </c>
      <c r="J613" s="32">
        <f t="shared" si="88"/>
        <v>32.179650690000003</v>
      </c>
      <c r="K613" s="33">
        <f t="shared" si="89"/>
        <v>35.112791739999999</v>
      </c>
    </row>
    <row r="614" spans="1:11" x14ac:dyDescent="0.3">
      <c r="A614" s="78" t="str">
        <f>BTC[[#This Row],[Symbol]]</f>
        <v>NCASH</v>
      </c>
      <c r="B614" s="22" t="str">
        <f t="shared" si="81"/>
        <v>Nucleus Vision</v>
      </c>
      <c r="C614" s="77">
        <f t="shared" si="82"/>
        <v>4.4906050412133583E-8</v>
      </c>
      <c r="D614" s="73">
        <f t="shared" si="83"/>
        <v>1.6854474885100001E-3</v>
      </c>
      <c r="E614" s="74">
        <f>D614*conf!B$7</f>
        <v>0.12327362930962141</v>
      </c>
      <c r="F614" s="32">
        <f t="shared" si="84"/>
        <v>7.66951055</v>
      </c>
      <c r="G614" s="33">
        <f t="shared" si="85"/>
        <v>8.3596001599999994</v>
      </c>
      <c r="H614" s="32">
        <f t="shared" si="86"/>
        <v>11.03853033</v>
      </c>
      <c r="I614" s="33">
        <f t="shared" si="87"/>
        <v>15.207926580000001</v>
      </c>
      <c r="J614" s="32">
        <f t="shared" si="88"/>
        <v>11.03853033</v>
      </c>
      <c r="K614" s="33">
        <f t="shared" si="89"/>
        <v>78.97267137</v>
      </c>
    </row>
    <row r="615" spans="1:11" x14ac:dyDescent="0.3">
      <c r="A615" s="78" t="str">
        <f>BTC[[#This Row],[Symbol]]</f>
        <v>PAY</v>
      </c>
      <c r="B615" s="22" t="str">
        <f t="shared" si="81"/>
        <v>TenX</v>
      </c>
      <c r="C615" s="77">
        <f t="shared" si="82"/>
        <v>2.1580181921515336E-6</v>
      </c>
      <c r="D615" s="73">
        <f t="shared" si="83"/>
        <v>8.0996353692639994E-2</v>
      </c>
      <c r="E615" s="74">
        <f>D615*conf!B$7</f>
        <v>5.9240733090796889</v>
      </c>
      <c r="F615" s="32">
        <f t="shared" si="84"/>
        <v>-0.18488018000000001</v>
      </c>
      <c r="G615" s="33">
        <f t="shared" si="85"/>
        <v>0.45486802999999998</v>
      </c>
      <c r="H615" s="32">
        <f t="shared" si="86"/>
        <v>0.66243960999999996</v>
      </c>
      <c r="I615" s="33">
        <f t="shared" si="87"/>
        <v>4.44222305</v>
      </c>
      <c r="J615" s="32">
        <f t="shared" si="88"/>
        <v>0.66243960999999996</v>
      </c>
      <c r="K615" s="33">
        <f t="shared" si="89"/>
        <v>70.206210540000001</v>
      </c>
    </row>
    <row r="616" spans="1:11" x14ac:dyDescent="0.3">
      <c r="A616" s="78" t="str">
        <f>BTC[[#This Row],[Symbol]]</f>
        <v>VEST</v>
      </c>
      <c r="B616" s="22" t="str">
        <f t="shared" si="81"/>
        <v>VestChain</v>
      </c>
      <c r="C616" s="77">
        <f t="shared" si="82"/>
        <v>8.0148618591546161E-8</v>
      </c>
      <c r="D616" s="73">
        <f t="shared" si="83"/>
        <v>3.0081979304100001E-3</v>
      </c>
      <c r="E616" s="74">
        <f>D616*conf!B$7</f>
        <v>0.22001959663018741</v>
      </c>
      <c r="F616" s="32">
        <f t="shared" si="84"/>
        <v>0.17621692</v>
      </c>
      <c r="G616" s="33">
        <f t="shared" si="85"/>
        <v>0.81827952000000004</v>
      </c>
      <c r="H616" s="32">
        <f t="shared" si="86"/>
        <v>-27.606404340000001</v>
      </c>
      <c r="I616" s="33">
        <f t="shared" si="87"/>
        <v>-24.888090389999999</v>
      </c>
      <c r="J616" s="32">
        <f t="shared" si="88"/>
        <v>-27.606404340000001</v>
      </c>
      <c r="K616" s="33">
        <f t="shared" si="89"/>
        <v>18.69287039</v>
      </c>
    </row>
    <row r="617" spans="1:11" x14ac:dyDescent="0.3">
      <c r="A617" s="78" t="str">
        <f>BTC[[#This Row],[Symbol]]</f>
        <v>MARK</v>
      </c>
      <c r="B617" s="22" t="str">
        <f t="shared" si="81"/>
        <v>Benchmark Protocol</v>
      </c>
      <c r="C617" s="77">
        <f t="shared" si="82"/>
        <v>3.2031060096836482E-5</v>
      </c>
      <c r="D617" s="73">
        <f t="shared" si="83"/>
        <v>1.20221371728427</v>
      </c>
      <c r="E617" s="74">
        <f>D617*conf!B$7</f>
        <v>87.929911282171503</v>
      </c>
      <c r="F617" s="32">
        <f t="shared" si="84"/>
        <v>8.5383754799999991</v>
      </c>
      <c r="G617" s="33">
        <f t="shared" si="85"/>
        <v>9.2340339300000007</v>
      </c>
      <c r="H617" s="32">
        <f t="shared" si="86"/>
        <v>-47.304612349999999</v>
      </c>
      <c r="I617" s="33">
        <f t="shared" si="87"/>
        <v>-45.325948269999998</v>
      </c>
      <c r="J617" s="32">
        <f t="shared" si="88"/>
        <v>-47.304612349999999</v>
      </c>
      <c r="K617" s="33">
        <f t="shared" si="89"/>
        <v>-23.456313160000001</v>
      </c>
    </row>
    <row r="618" spans="1:11" x14ac:dyDescent="0.3">
      <c r="A618" s="78" t="str">
        <f>BTC[[#This Row],[Symbol]]</f>
        <v>EMRX</v>
      </c>
      <c r="B618" s="22" t="str">
        <f t="shared" si="81"/>
        <v>Emirex Token</v>
      </c>
      <c r="C618" s="77">
        <f t="shared" si="82"/>
        <v>1.1623800637957864E-5</v>
      </c>
      <c r="D618" s="73">
        <f t="shared" si="83"/>
        <v>0.43627318395593001</v>
      </c>
      <c r="E618" s="74">
        <f>D618*conf!B$7</f>
        <v>31.90902067453672</v>
      </c>
      <c r="F618" s="32">
        <f t="shared" si="84"/>
        <v>-0.52027161</v>
      </c>
      <c r="G618" s="33">
        <f t="shared" si="85"/>
        <v>0.11732697</v>
      </c>
      <c r="H618" s="32">
        <f t="shared" si="86"/>
        <v>2.5831108700000001</v>
      </c>
      <c r="I618" s="33">
        <f t="shared" si="87"/>
        <v>6.4350137700000003</v>
      </c>
      <c r="J618" s="32">
        <f t="shared" si="88"/>
        <v>2.5831108700000001</v>
      </c>
      <c r="K618" s="33">
        <f t="shared" si="89"/>
        <v>9.8802562799999993</v>
      </c>
    </row>
    <row r="619" spans="1:11" x14ac:dyDescent="0.3">
      <c r="A619" s="78" t="str">
        <f>BTC[[#This Row],[Symbol]]</f>
        <v>TKN</v>
      </c>
      <c r="B619" s="22" t="str">
        <f t="shared" si="81"/>
        <v>Monolith</v>
      </c>
      <c r="C619" s="77">
        <f t="shared" si="82"/>
        <v>9.2623735824622137E-6</v>
      </c>
      <c r="D619" s="73">
        <f t="shared" si="83"/>
        <v>0.34764233658777</v>
      </c>
      <c r="E619" s="74">
        <f>D619*conf!B$7</f>
        <v>25.426560498029499</v>
      </c>
      <c r="F619" s="32">
        <f t="shared" si="84"/>
        <v>0.17994136999999999</v>
      </c>
      <c r="G619" s="33">
        <f t="shared" si="85"/>
        <v>0.82202783999999995</v>
      </c>
      <c r="H619" s="32">
        <f t="shared" si="86"/>
        <v>3.48310465</v>
      </c>
      <c r="I619" s="33">
        <f t="shared" si="87"/>
        <v>7.3688015099999999</v>
      </c>
      <c r="J619" s="32">
        <f t="shared" si="88"/>
        <v>3.48310465</v>
      </c>
      <c r="K619" s="33">
        <f t="shared" si="89"/>
        <v>-18.128927480000002</v>
      </c>
    </row>
    <row r="620" spans="1:11" x14ac:dyDescent="0.3">
      <c r="A620" s="78" t="str">
        <f>BTC[[#This Row],[Symbol]]</f>
        <v>PRO</v>
      </c>
      <c r="B620" s="22" t="str">
        <f t="shared" si="81"/>
        <v>Propy</v>
      </c>
      <c r="C620" s="77">
        <f t="shared" si="82"/>
        <v>4.4379037461683124E-6</v>
      </c>
      <c r="D620" s="73">
        <f t="shared" si="83"/>
        <v>0.16656672440753001</v>
      </c>
      <c r="E620" s="74">
        <f>D620*conf!B$7</f>
        <v>12.182690223166745</v>
      </c>
      <c r="F620" s="32">
        <f t="shared" si="84"/>
        <v>-2.4573879199999999</v>
      </c>
      <c r="G620" s="33">
        <f t="shared" si="85"/>
        <v>-1.8322049600000001</v>
      </c>
      <c r="H620" s="32">
        <f t="shared" si="86"/>
        <v>-3.4953477099999999</v>
      </c>
      <c r="I620" s="33">
        <f t="shared" si="87"/>
        <v>0.12831458000000001</v>
      </c>
      <c r="J620" s="32">
        <f t="shared" si="88"/>
        <v>-3.4953477099999999</v>
      </c>
      <c r="K620" s="33">
        <f t="shared" si="89"/>
        <v>91.054367150000004</v>
      </c>
    </row>
    <row r="621" spans="1:11" x14ac:dyDescent="0.3">
      <c r="A621" s="78" t="str">
        <f>BTC[[#This Row],[Symbol]]</f>
        <v>DSLA</v>
      </c>
      <c r="B621" s="22" t="str">
        <f t="shared" si="81"/>
        <v>DSLA Protocol</v>
      </c>
      <c r="C621" s="77">
        <f t="shared" si="82"/>
        <v>4.8520699478741991E-8</v>
      </c>
      <c r="D621" s="73">
        <f t="shared" si="83"/>
        <v>1.82111520222E-3</v>
      </c>
      <c r="E621" s="74">
        <f>D621*conf!B$7</f>
        <v>0.13319636589037079</v>
      </c>
      <c r="F621" s="32">
        <f t="shared" si="84"/>
        <v>-0.35607094</v>
      </c>
      <c r="G621" s="33">
        <f t="shared" si="85"/>
        <v>0.28258005000000003</v>
      </c>
      <c r="H621" s="32">
        <f t="shared" si="86"/>
        <v>14.05849225</v>
      </c>
      <c r="I621" s="33">
        <f t="shared" si="87"/>
        <v>18.341285330000002</v>
      </c>
      <c r="J621" s="32">
        <f t="shared" si="88"/>
        <v>14.05849225</v>
      </c>
      <c r="K621" s="33">
        <f t="shared" si="89"/>
        <v>27.975042040000002</v>
      </c>
    </row>
    <row r="622" spans="1:11" x14ac:dyDescent="0.3">
      <c r="A622" s="78" t="str">
        <f>BTC[[#This Row],[Symbol]]</f>
        <v>THX</v>
      </c>
      <c r="B622" s="22" t="str">
        <f t="shared" si="81"/>
        <v>ThoreNext</v>
      </c>
      <c r="C622" s="77">
        <f t="shared" si="82"/>
        <v>6.3534242686197363E-6</v>
      </c>
      <c r="D622" s="73">
        <f t="shared" si="83"/>
        <v>0.23846147409325999</v>
      </c>
      <c r="E622" s="74">
        <f>D622*conf!B$7</f>
        <v>17.441072215181034</v>
      </c>
      <c r="F622" s="32">
        <f t="shared" si="84"/>
        <v>-0.27108222999999998</v>
      </c>
      <c r="G622" s="33">
        <f t="shared" si="85"/>
        <v>0.36811347999999999</v>
      </c>
      <c r="H622" s="32">
        <f t="shared" si="86"/>
        <v>-6.2640107499999997</v>
      </c>
      <c r="I622" s="33">
        <f t="shared" si="87"/>
        <v>-2.7443092500000001</v>
      </c>
      <c r="J622" s="32">
        <f t="shared" si="88"/>
        <v>-6.2640107499999997</v>
      </c>
      <c r="K622" s="33">
        <f t="shared" si="89"/>
        <v>70.642645020000003</v>
      </c>
    </row>
    <row r="623" spans="1:11" x14ac:dyDescent="0.3">
      <c r="A623" s="78" t="str">
        <f>BTC[[#This Row],[Symbol]]</f>
        <v>MLK</v>
      </c>
      <c r="B623" s="22" t="str">
        <f t="shared" si="81"/>
        <v>MiL.k</v>
      </c>
      <c r="C623" s="77">
        <f t="shared" si="82"/>
        <v>3.8889724288568135E-6</v>
      </c>
      <c r="D623" s="73">
        <f t="shared" si="83"/>
        <v>0.14596382342568001</v>
      </c>
      <c r="E623" s="74">
        <f>D623*conf!B$7</f>
        <v>10.675794045354236</v>
      </c>
      <c r="F623" s="32">
        <f t="shared" si="84"/>
        <v>0.64585764000000001</v>
      </c>
      <c r="G623" s="33">
        <f t="shared" si="85"/>
        <v>1.2909303299999999</v>
      </c>
      <c r="H623" s="32">
        <f t="shared" si="86"/>
        <v>-4.6689691199999999</v>
      </c>
      <c r="I623" s="33">
        <f t="shared" si="87"/>
        <v>-1.08937525</v>
      </c>
      <c r="J623" s="32">
        <f t="shared" si="88"/>
        <v>-4.6689691199999999</v>
      </c>
      <c r="K623" s="33">
        <f t="shared" si="89"/>
        <v>1.3185995100000001</v>
      </c>
    </row>
    <row r="624" spans="1:11" x14ac:dyDescent="0.3">
      <c r="A624" s="78" t="str">
        <f>BTC[[#This Row],[Symbol]]</f>
        <v>DOUGH</v>
      </c>
      <c r="B624" s="22" t="str">
        <f t="shared" si="81"/>
        <v>PieDAO DOUGH v2</v>
      </c>
      <c r="C624" s="77">
        <f t="shared" si="82"/>
        <v>4.4553972443791343E-5</v>
      </c>
      <c r="D624" s="73">
        <f t="shared" si="83"/>
        <v>1.6722330347324801</v>
      </c>
      <c r="E624" s="74">
        <f>D624*conf!B$7</f>
        <v>122.3071241603336</v>
      </c>
      <c r="F624" s="32">
        <f t="shared" si="84"/>
        <v>-0.65461477000000001</v>
      </c>
      <c r="G624" s="33">
        <f t="shared" si="85"/>
        <v>-1.7877239999999999E-2</v>
      </c>
      <c r="H624" s="32">
        <f t="shared" si="86"/>
        <v>-4.2533377899999998</v>
      </c>
      <c r="I624" s="33">
        <f t="shared" si="87"/>
        <v>-0.65813734000000002</v>
      </c>
      <c r="J624" s="32">
        <f t="shared" si="88"/>
        <v>-4.2533377899999998</v>
      </c>
      <c r="K624" s="33">
        <f t="shared" si="89"/>
        <v>52.269371329999998</v>
      </c>
    </row>
    <row r="625" spans="1:11" x14ac:dyDescent="0.3">
      <c r="A625" s="78" t="str">
        <f>BTC[[#This Row],[Symbol]]</f>
        <v>GXT</v>
      </c>
      <c r="B625" s="22" t="str">
        <f t="shared" si="81"/>
        <v>Gem Exchange And Trading</v>
      </c>
      <c r="C625" s="77">
        <f t="shared" si="82"/>
        <v>7.169269828224924E-6</v>
      </c>
      <c r="D625" s="73">
        <f t="shared" si="83"/>
        <v>0.2690824001562</v>
      </c>
      <c r="E625" s="74">
        <f>D625*conf!B$7</f>
        <v>19.680686747424467</v>
      </c>
      <c r="F625" s="32">
        <f t="shared" si="84"/>
        <v>-0.85171573</v>
      </c>
      <c r="G625" s="33">
        <f t="shared" si="85"/>
        <v>-0.21624149000000001</v>
      </c>
      <c r="H625" s="32">
        <f t="shared" si="86"/>
        <v>2.3326761600000001</v>
      </c>
      <c r="I625" s="33">
        <f t="shared" si="87"/>
        <v>6.1751754700000001</v>
      </c>
      <c r="J625" s="32">
        <f t="shared" si="88"/>
        <v>2.3326761600000001</v>
      </c>
      <c r="K625" s="33">
        <f t="shared" si="89"/>
        <v>14.44836095</v>
      </c>
    </row>
    <row r="626" spans="1:11" x14ac:dyDescent="0.3">
      <c r="A626" s="78" t="str">
        <f>BTC[[#This Row],[Symbol]]</f>
        <v>BTC2</v>
      </c>
      <c r="B626" s="22" t="str">
        <f t="shared" si="81"/>
        <v>Bitcoin 2</v>
      </c>
      <c r="C626" s="77">
        <f t="shared" si="82"/>
        <v>1.692383204629052E-5</v>
      </c>
      <c r="D626" s="73">
        <f t="shared" si="83"/>
        <v>0.63519792893382998</v>
      </c>
      <c r="E626" s="74">
        <f>D626*conf!B$7</f>
        <v>46.458376522220327</v>
      </c>
      <c r="F626" s="32">
        <f t="shared" si="84"/>
        <v>-7.1721438199999996</v>
      </c>
      <c r="G626" s="33">
        <f t="shared" si="85"/>
        <v>-6.5771793000000001</v>
      </c>
      <c r="H626" s="32">
        <f t="shared" si="86"/>
        <v>-3.81347338</v>
      </c>
      <c r="I626" s="33">
        <f t="shared" si="87"/>
        <v>-0.20175641999999999</v>
      </c>
      <c r="J626" s="32">
        <f t="shared" si="88"/>
        <v>-3.81347338</v>
      </c>
      <c r="K626" s="33">
        <f t="shared" si="89"/>
        <v>-10.03643449</v>
      </c>
    </row>
    <row r="627" spans="1:11" x14ac:dyDescent="0.3">
      <c r="A627" s="78" t="str">
        <f>BTC[[#This Row],[Symbol]]</f>
        <v>MBL</v>
      </c>
      <c r="B627" s="22" t="str">
        <f t="shared" si="81"/>
        <v>MovieBloc</v>
      </c>
      <c r="C627" s="77">
        <f t="shared" si="82"/>
        <v>4.6180035208357514E-8</v>
      </c>
      <c r="D627" s="73">
        <f t="shared" si="83"/>
        <v>1.73326363924E-3</v>
      </c>
      <c r="E627" s="74">
        <f>D627*conf!B$7</f>
        <v>0.12677090257401361</v>
      </c>
      <c r="F627" s="32">
        <f t="shared" si="84"/>
        <v>1.6725624100000001</v>
      </c>
      <c r="G627" s="33">
        <f t="shared" si="85"/>
        <v>2.3242155900000001</v>
      </c>
      <c r="H627" s="32">
        <f t="shared" si="86"/>
        <v>-12.851109360000001</v>
      </c>
      <c r="I627" s="33">
        <f t="shared" si="87"/>
        <v>-9.5787474499999998</v>
      </c>
      <c r="J627" s="32">
        <f t="shared" si="88"/>
        <v>-12.851109360000001</v>
      </c>
      <c r="K627" s="33">
        <f t="shared" si="89"/>
        <v>11.325267780000001</v>
      </c>
    </row>
    <row r="628" spans="1:11" x14ac:dyDescent="0.3">
      <c r="A628" s="78" t="str">
        <f>BTC[[#This Row],[Symbol]]</f>
        <v>NMC</v>
      </c>
      <c r="B628" s="22" t="str">
        <f t="shared" si="81"/>
        <v>Namecoin</v>
      </c>
      <c r="C628" s="77">
        <f t="shared" si="82"/>
        <v>2.0267095379081773E-5</v>
      </c>
      <c r="D628" s="73">
        <f t="shared" si="83"/>
        <v>0.76067979019674004</v>
      </c>
      <c r="E628" s="74">
        <f>D628*conf!B$7</f>
        <v>55.636119854989566</v>
      </c>
      <c r="F628" s="32">
        <f t="shared" si="84"/>
        <v>-4.0184047899999999</v>
      </c>
      <c r="G628" s="33">
        <f t="shared" si="85"/>
        <v>-3.4032269099999999</v>
      </c>
      <c r="H628" s="32">
        <f t="shared" si="86"/>
        <v>-2.5756817399999998</v>
      </c>
      <c r="I628" s="33">
        <f t="shared" si="87"/>
        <v>1.0825131699999999</v>
      </c>
      <c r="J628" s="32">
        <f t="shared" si="88"/>
        <v>-2.5756817399999998</v>
      </c>
      <c r="K628" s="33">
        <f t="shared" si="89"/>
        <v>-0.1351772</v>
      </c>
    </row>
    <row r="629" spans="1:11" x14ac:dyDescent="0.3">
      <c r="A629" s="78" t="str">
        <f>BTC[[#This Row],[Symbol]]</f>
        <v>CWS</v>
      </c>
      <c r="B629" s="22" t="str">
        <f t="shared" si="81"/>
        <v>Crowns</v>
      </c>
      <c r="C629" s="77">
        <f t="shared" si="82"/>
        <v>5.6373527780128544E-4</v>
      </c>
      <c r="D629" s="73">
        <f t="shared" si="83"/>
        <v>21.15853430516648</v>
      </c>
      <c r="E629" s="74">
        <f>D629*conf!B$7</f>
        <v>1547.5351990798763</v>
      </c>
      <c r="F629" s="32">
        <f t="shared" si="84"/>
        <v>-2.0199525700000001</v>
      </c>
      <c r="G629" s="33">
        <f t="shared" si="85"/>
        <v>-1.3919659499999999</v>
      </c>
      <c r="H629" s="32">
        <f t="shared" si="86"/>
        <v>-2.0042688399999999</v>
      </c>
      <c r="I629" s="33">
        <f t="shared" si="87"/>
        <v>1.6753821099999999</v>
      </c>
      <c r="J629" s="32">
        <f t="shared" si="88"/>
        <v>-2.0042688399999999</v>
      </c>
      <c r="K629" s="33">
        <f t="shared" si="89"/>
        <v>0</v>
      </c>
    </row>
    <row r="630" spans="1:11" x14ac:dyDescent="0.3">
      <c r="A630" s="78" t="str">
        <f>BTC[[#This Row],[Symbol]]</f>
        <v>PPC</v>
      </c>
      <c r="B630" s="22" t="str">
        <f t="shared" si="81"/>
        <v>Peercoin</v>
      </c>
      <c r="C630" s="77">
        <f t="shared" si="82"/>
        <v>1.0815202978178576E-5</v>
      </c>
      <c r="D630" s="73">
        <f t="shared" si="83"/>
        <v>0.40592429149305997</v>
      </c>
      <c r="E630" s="74">
        <f>D630*conf!B$7</f>
        <v>29.689302679802406</v>
      </c>
      <c r="F630" s="32">
        <f t="shared" si="84"/>
        <v>0.38357289999999999</v>
      </c>
      <c r="G630" s="33">
        <f t="shared" si="85"/>
        <v>1.0269645199999999</v>
      </c>
      <c r="H630" s="32">
        <f t="shared" si="86"/>
        <v>-8.3993258900000001</v>
      </c>
      <c r="I630" s="33">
        <f t="shared" si="87"/>
        <v>-4.9598035400000002</v>
      </c>
      <c r="J630" s="32">
        <f t="shared" si="88"/>
        <v>-8.3993258900000001</v>
      </c>
      <c r="K630" s="33">
        <f t="shared" si="89"/>
        <v>16.43825429</v>
      </c>
    </row>
    <row r="631" spans="1:11" x14ac:dyDescent="0.3">
      <c r="A631" s="78" t="str">
        <f>BTC[[#This Row],[Symbol]]</f>
        <v>META</v>
      </c>
      <c r="B631" s="22" t="str">
        <f t="shared" si="81"/>
        <v>Metadium</v>
      </c>
      <c r="C631" s="77">
        <f t="shared" si="82"/>
        <v>2.3591283061632899E-7</v>
      </c>
      <c r="D631" s="73">
        <f t="shared" si="83"/>
        <v>8.8544568987999998E-3</v>
      </c>
      <c r="E631" s="74">
        <f>D631*conf!B$7</f>
        <v>0.64761497757823194</v>
      </c>
      <c r="F631" s="32">
        <f t="shared" si="84"/>
        <v>1.9290006799999999</v>
      </c>
      <c r="G631" s="33">
        <f t="shared" si="85"/>
        <v>2.5822974599999999</v>
      </c>
      <c r="H631" s="32">
        <f t="shared" si="86"/>
        <v>-3.64357474</v>
      </c>
      <c r="I631" s="33">
        <f t="shared" si="87"/>
        <v>-2.5478239999999999E-2</v>
      </c>
      <c r="J631" s="32">
        <f t="shared" si="88"/>
        <v>-3.64357474</v>
      </c>
      <c r="K631" s="33">
        <f t="shared" si="89"/>
        <v>3.1131111300000001</v>
      </c>
    </row>
    <row r="632" spans="1:11" x14ac:dyDescent="0.3">
      <c r="A632" s="78" t="str">
        <f>BTC[[#This Row],[Symbol]]</f>
        <v>SPI</v>
      </c>
      <c r="B632" s="22" t="str">
        <f t="shared" si="81"/>
        <v>Shopping</v>
      </c>
      <c r="C632" s="77">
        <f t="shared" si="82"/>
        <v>3.1231721336635719E-4</v>
      </c>
      <c r="D632" s="73">
        <f t="shared" si="83"/>
        <v>11.72212336769072</v>
      </c>
      <c r="E632" s="74">
        <f>D632*conf!B$7</f>
        <v>857.35610311289929</v>
      </c>
      <c r="F632" s="32">
        <f t="shared" si="84"/>
        <v>26.998831289999998</v>
      </c>
      <c r="G632" s="33">
        <f t="shared" si="85"/>
        <v>27.812808929999999</v>
      </c>
      <c r="H632" s="32">
        <f t="shared" si="86"/>
        <v>8.7420181199999991</v>
      </c>
      <c r="I632" s="33">
        <f t="shared" si="87"/>
        <v>12.82518241</v>
      </c>
      <c r="J632" s="32">
        <f t="shared" si="88"/>
        <v>8.7420181199999991</v>
      </c>
      <c r="K632" s="33">
        <f t="shared" si="89"/>
        <v>10.001032090000001</v>
      </c>
    </row>
    <row r="633" spans="1:11" x14ac:dyDescent="0.3">
      <c r="A633" s="78" t="str">
        <f>BTC[[#This Row],[Symbol]]</f>
        <v>BLOCK</v>
      </c>
      <c r="B633" s="22" t="str">
        <f t="shared" si="81"/>
        <v>Blocknet</v>
      </c>
      <c r="C633" s="77">
        <f t="shared" si="82"/>
        <v>3.8943736627439496E-5</v>
      </c>
      <c r="D633" s="73">
        <f t="shared" si="83"/>
        <v>1.46166546577825</v>
      </c>
      <c r="E633" s="74">
        <f>D633*conf!B$7</f>
        <v>106.90621216702121</v>
      </c>
      <c r="F633" s="32">
        <f t="shared" si="84"/>
        <v>-0.19439348000000001</v>
      </c>
      <c r="G633" s="33">
        <f t="shared" si="85"/>
        <v>0.44529375999999998</v>
      </c>
      <c r="H633" s="32">
        <f t="shared" si="86"/>
        <v>-8.4974423300000002</v>
      </c>
      <c r="I633" s="33">
        <f t="shared" si="87"/>
        <v>-5.0616041599999999</v>
      </c>
      <c r="J633" s="32">
        <f t="shared" si="88"/>
        <v>-8.4974423300000002</v>
      </c>
      <c r="K633" s="33">
        <f t="shared" si="89"/>
        <v>7.9826525500000001</v>
      </c>
    </row>
    <row r="634" spans="1:11" x14ac:dyDescent="0.3">
      <c r="A634" s="78" t="str">
        <f>BTC[[#This Row],[Symbol]]</f>
        <v>VID</v>
      </c>
      <c r="B634" s="22" t="str">
        <f t="shared" si="81"/>
        <v>VideoCoin</v>
      </c>
      <c r="C634" s="77">
        <f t="shared" si="82"/>
        <v>1.9924893109106832E-6</v>
      </c>
      <c r="D634" s="73">
        <f t="shared" si="83"/>
        <v>7.4783599852059998E-2</v>
      </c>
      <c r="E634" s="74">
        <f>D634*conf!B$7</f>
        <v>5.4696724931796687</v>
      </c>
      <c r="F634" s="32">
        <f t="shared" si="84"/>
        <v>1.9868711100000001</v>
      </c>
      <c r="G634" s="33">
        <f t="shared" si="85"/>
        <v>2.6405387999999999</v>
      </c>
      <c r="H634" s="32">
        <f t="shared" si="86"/>
        <v>26.251252220000001</v>
      </c>
      <c r="I634" s="33">
        <f t="shared" si="87"/>
        <v>30.991872399999998</v>
      </c>
      <c r="J634" s="32">
        <f t="shared" si="88"/>
        <v>26.251252220000001</v>
      </c>
      <c r="K634" s="33">
        <f t="shared" si="89"/>
        <v>44.062741440000003</v>
      </c>
    </row>
    <row r="635" spans="1:11" x14ac:dyDescent="0.3">
      <c r="A635" s="78" t="str">
        <f>BTC[[#This Row],[Symbol]]</f>
        <v>AYA</v>
      </c>
      <c r="B635" s="22" t="str">
        <f t="shared" si="81"/>
        <v>Aryacoin</v>
      </c>
      <c r="C635" s="77">
        <f t="shared" si="82"/>
        <v>1.8149117651454135E-6</v>
      </c>
      <c r="D635" s="73">
        <f t="shared" si="83"/>
        <v>6.8118626518199998E-2</v>
      </c>
      <c r="E635" s="74">
        <f>D635*conf!B$7</f>
        <v>4.9821963435411476</v>
      </c>
      <c r="F635" s="32">
        <f t="shared" si="84"/>
        <v>-0.64711757000000003</v>
      </c>
      <c r="G635" s="33">
        <f t="shared" si="85"/>
        <v>-1.0331989999999999E-2</v>
      </c>
      <c r="H635" s="32">
        <f t="shared" si="86"/>
        <v>3.5998548499999998</v>
      </c>
      <c r="I635" s="33">
        <f t="shared" si="87"/>
        <v>7.4899355700000001</v>
      </c>
      <c r="J635" s="32">
        <f t="shared" si="88"/>
        <v>3.5998548499999998</v>
      </c>
      <c r="K635" s="33">
        <f t="shared" si="89"/>
        <v>62.853165130000001</v>
      </c>
    </row>
    <row r="636" spans="1:11" x14ac:dyDescent="0.3">
      <c r="A636" s="78" t="str">
        <f>BTC[[#This Row],[Symbol]]</f>
        <v>EQUAD</v>
      </c>
      <c r="B636" s="22" t="str">
        <f t="shared" si="81"/>
        <v>QuadrantProtocol</v>
      </c>
      <c r="C636" s="77">
        <f t="shared" si="82"/>
        <v>7.2674670786719179E-7</v>
      </c>
      <c r="D636" s="73">
        <f t="shared" si="83"/>
        <v>2.727680128437E-2</v>
      </c>
      <c r="E636" s="74">
        <f>D636*conf!B$7</f>
        <v>1.9950252459388218</v>
      </c>
      <c r="F636" s="32">
        <f t="shared" si="84"/>
        <v>-9.71159471</v>
      </c>
      <c r="G636" s="33">
        <f t="shared" si="85"/>
        <v>-9.1329063700000006</v>
      </c>
      <c r="H636" s="32">
        <f t="shared" si="86"/>
        <v>5.2790146</v>
      </c>
      <c r="I636" s="33">
        <f t="shared" si="87"/>
        <v>9.2321462499999996</v>
      </c>
      <c r="J636" s="32">
        <f t="shared" si="88"/>
        <v>5.2790146</v>
      </c>
      <c r="K636" s="33">
        <f t="shared" si="89"/>
        <v>24.122882870000002</v>
      </c>
    </row>
    <row r="637" spans="1:11" x14ac:dyDescent="0.3">
      <c r="A637" s="78" t="str">
        <f>BTC[[#This Row],[Symbol]]</f>
        <v>AGA</v>
      </c>
      <c r="B637" s="22" t="str">
        <f t="shared" si="81"/>
        <v>AGA Token</v>
      </c>
      <c r="C637" s="77">
        <f t="shared" si="82"/>
        <v>4.1574329050534194E-5</v>
      </c>
      <c r="D637" s="73">
        <f t="shared" si="83"/>
        <v>1.5603988291470401</v>
      </c>
      <c r="E637" s="74">
        <f>D637*conf!B$7</f>
        <v>114.12757036381451</v>
      </c>
      <c r="F637" s="32">
        <f t="shared" si="84"/>
        <v>0.12043377</v>
      </c>
      <c r="G637" s="33">
        <f t="shared" si="85"/>
        <v>0.76213883999999998</v>
      </c>
      <c r="H637" s="32">
        <f t="shared" si="86"/>
        <v>2.70055925</v>
      </c>
      <c r="I637" s="33">
        <f t="shared" si="87"/>
        <v>6.5568722299999997</v>
      </c>
      <c r="J637" s="32">
        <f t="shared" si="88"/>
        <v>2.70055925</v>
      </c>
      <c r="K637" s="33">
        <f t="shared" si="89"/>
        <v>-4.70553957</v>
      </c>
    </row>
    <row r="638" spans="1:11" x14ac:dyDescent="0.3">
      <c r="A638" s="78" t="str">
        <f>BTC[[#This Row],[Symbol]]</f>
        <v>DKA</v>
      </c>
      <c r="B638" s="22" t="str">
        <f t="shared" si="81"/>
        <v>dKargo</v>
      </c>
      <c r="C638" s="77">
        <f t="shared" si="82"/>
        <v>5.9543250109508929E-7</v>
      </c>
      <c r="D638" s="73">
        <f t="shared" si="83"/>
        <v>2.2348218209739999E-2</v>
      </c>
      <c r="E638" s="74">
        <f>D638*conf!B$7</f>
        <v>1.6345486798603837</v>
      </c>
      <c r="F638" s="32">
        <f t="shared" si="84"/>
        <v>1.24978473</v>
      </c>
      <c r="G638" s="33">
        <f t="shared" si="85"/>
        <v>1.89872818</v>
      </c>
      <c r="H638" s="32">
        <f t="shared" si="86"/>
        <v>-4.2929654099999999</v>
      </c>
      <c r="I638" s="33">
        <f t="shared" si="87"/>
        <v>-0.69925294000000005</v>
      </c>
      <c r="J638" s="32">
        <f t="shared" si="88"/>
        <v>-4.2929654099999999</v>
      </c>
      <c r="K638" s="33">
        <f t="shared" si="89"/>
        <v>0.91586020999999995</v>
      </c>
    </row>
    <row r="639" spans="1:11" x14ac:dyDescent="0.3">
      <c r="A639" s="78" t="str">
        <f>BTC[[#This Row],[Symbol]]</f>
        <v>ZT</v>
      </c>
      <c r="B639" s="22" t="str">
        <f t="shared" si="81"/>
        <v>ZBG Token</v>
      </c>
      <c r="C639" s="77">
        <f t="shared" si="82"/>
        <v>1.0841677699943265E-6</v>
      </c>
      <c r="D639" s="73">
        <f t="shared" si="83"/>
        <v>4.0691796056209997E-2</v>
      </c>
      <c r="E639" s="74">
        <f>D639*conf!B$7</f>
        <v>2.9761979635511993</v>
      </c>
      <c r="F639" s="32">
        <f t="shared" si="84"/>
        <v>-0.72609175999999997</v>
      </c>
      <c r="G639" s="33">
        <f t="shared" si="85"/>
        <v>-8.9812349999999999E-2</v>
      </c>
      <c r="H639" s="32">
        <f t="shared" si="86"/>
        <v>-3.5180872000000001</v>
      </c>
      <c r="I639" s="33">
        <f t="shared" si="87"/>
        <v>0.10472123999999999</v>
      </c>
      <c r="J639" s="32">
        <f t="shared" si="88"/>
        <v>-3.5180872000000001</v>
      </c>
      <c r="K639" s="33">
        <f t="shared" si="89"/>
        <v>-2.76284208</v>
      </c>
    </row>
    <row r="640" spans="1:11" x14ac:dyDescent="0.3">
      <c r="A640" s="78" t="str">
        <f>BTC[[#This Row],[Symbol]]</f>
        <v>ETP</v>
      </c>
      <c r="B640" s="22" t="str">
        <f t="shared" si="81"/>
        <v>Metaverse ETP</v>
      </c>
      <c r="C640" s="77">
        <f t="shared" si="82"/>
        <v>3.5811266830500756E-6</v>
      </c>
      <c r="D640" s="73">
        <f t="shared" si="83"/>
        <v>0.13440952652456001</v>
      </c>
      <c r="E640" s="74">
        <f>D640*conf!B$7</f>
        <v>9.8307127700063184</v>
      </c>
      <c r="F640" s="32">
        <f t="shared" si="84"/>
        <v>-1.3052827300000001</v>
      </c>
      <c r="G640" s="33">
        <f t="shared" si="85"/>
        <v>-0.67271555000000005</v>
      </c>
      <c r="H640" s="32">
        <f t="shared" si="86"/>
        <v>2.3002831100000001</v>
      </c>
      <c r="I640" s="33">
        <f t="shared" si="87"/>
        <v>6.1415660900000004</v>
      </c>
      <c r="J640" s="32">
        <f t="shared" si="88"/>
        <v>2.3002831100000001</v>
      </c>
      <c r="K640" s="33">
        <f t="shared" si="89"/>
        <v>21.439757329999999</v>
      </c>
    </row>
    <row r="641" spans="1:11" x14ac:dyDescent="0.3">
      <c r="A641" s="78" t="str">
        <f>BTC[[#This Row],[Symbol]]</f>
        <v>STA</v>
      </c>
      <c r="B641" s="22" t="str">
        <f t="shared" si="81"/>
        <v>STATERA</v>
      </c>
      <c r="C641" s="77">
        <f t="shared" si="82"/>
        <v>3.465934143537636E-6</v>
      </c>
      <c r="D641" s="73">
        <f t="shared" si="83"/>
        <v>0.13008603392981</v>
      </c>
      <c r="E641" s="74">
        <f>D641*conf!B$7</f>
        <v>9.5144925216263037</v>
      </c>
      <c r="F641" s="32">
        <f t="shared" si="84"/>
        <v>-4.1497728</v>
      </c>
      <c r="G641" s="33">
        <f t="shared" si="85"/>
        <v>-3.5354369000000001</v>
      </c>
      <c r="H641" s="32">
        <f t="shared" si="86"/>
        <v>4.4545382</v>
      </c>
      <c r="I641" s="33">
        <f t="shared" si="87"/>
        <v>8.3767115099999998</v>
      </c>
      <c r="J641" s="32">
        <f t="shared" si="88"/>
        <v>4.4545382</v>
      </c>
      <c r="K641" s="33">
        <f t="shared" si="89"/>
        <v>36.280987670000002</v>
      </c>
    </row>
    <row r="642" spans="1:11" x14ac:dyDescent="0.3">
      <c r="A642" s="78" t="str">
        <f>BTC[[#This Row],[Symbol]]</f>
        <v>IPX</v>
      </c>
      <c r="B642" s="22" t="str">
        <f t="shared" ref="B642:B705" si="90">VLOOKUP(A642,BTCTABLE,2,FALSE)</f>
        <v>Tachyon Protocol</v>
      </c>
      <c r="C642" s="77">
        <f t="shared" ref="C642:C705" si="91">VLOOKUP(A642,BTCTABLE,3,FALSE)</f>
        <v>1.0641256630728712E-6</v>
      </c>
      <c r="D642" s="73">
        <f t="shared" ref="D642:D705" si="92">VLOOKUP(A642,USDTABLE,3,FALSE)</f>
        <v>3.9939560701170003E-2</v>
      </c>
      <c r="E642" s="74">
        <f>D642*conf!B$7</f>
        <v>2.9211794696835742</v>
      </c>
      <c r="F642" s="32">
        <f t="shared" ref="F642:F705" si="93">VLOOKUP(A642,BTCTABLE,5,FALSE)</f>
        <v>1.1383409</v>
      </c>
      <c r="G642" s="33">
        <f t="shared" ref="G642:G705" si="94">VLOOKUP(A642,USDTABLE,5,FALSE)</f>
        <v>1.78657007</v>
      </c>
      <c r="H642" s="32">
        <f t="shared" ref="H642:H705" si="95">VLOOKUP(A642,BTCTABLE,6,FALSE)</f>
        <v>-1.4389113099999999</v>
      </c>
      <c r="I642" s="33">
        <f t="shared" ref="I642:I705" si="96">VLOOKUP(A642,USDTABLE,6,FALSE)</f>
        <v>2.2619682999999999</v>
      </c>
      <c r="J642" s="32">
        <f t="shared" ref="J642:J705" si="97">VLOOKUP(A642,BTCTABLE,6,FALSE)</f>
        <v>-1.4389113099999999</v>
      </c>
      <c r="K642" s="33">
        <f t="shared" ref="K642:K705" si="98">VLOOKUP(A642,USDTABLE,7,FALSE)</f>
        <v>3.2116343600000001</v>
      </c>
    </row>
    <row r="643" spans="1:11" x14ac:dyDescent="0.3">
      <c r="A643" s="78" t="str">
        <f>BTC[[#This Row],[Symbol]]</f>
        <v>SDT</v>
      </c>
      <c r="B643" s="22" t="str">
        <f t="shared" si="90"/>
        <v>Stake DAO</v>
      </c>
      <c r="C643" s="77">
        <f t="shared" si="91"/>
        <v>3.997826723842177E-4</v>
      </c>
      <c r="D643" s="73">
        <f t="shared" si="92"/>
        <v>15.00494242837558</v>
      </c>
      <c r="E643" s="74">
        <f>D643*conf!B$7</f>
        <v>1097.46148921139</v>
      </c>
      <c r="F643" s="32">
        <f t="shared" si="93"/>
        <v>-9.0692369999999994E-2</v>
      </c>
      <c r="G643" s="33">
        <f t="shared" si="94"/>
        <v>0.54965951999999996</v>
      </c>
      <c r="H643" s="32">
        <f t="shared" si="95"/>
        <v>3.9755004</v>
      </c>
      <c r="I643" s="33">
        <f t="shared" si="96"/>
        <v>7.8796862699999997</v>
      </c>
      <c r="J643" s="32">
        <f t="shared" si="97"/>
        <v>3.9755004</v>
      </c>
      <c r="K643" s="33">
        <f t="shared" si="98"/>
        <v>50.550535070000002</v>
      </c>
    </row>
    <row r="644" spans="1:11" x14ac:dyDescent="0.3">
      <c r="A644" s="78" t="str">
        <f>BTC[[#This Row],[Symbol]]</f>
        <v>SWINGBY</v>
      </c>
      <c r="B644" s="22" t="str">
        <f t="shared" si="90"/>
        <v>Swingby</v>
      </c>
      <c r="C644" s="77">
        <f t="shared" si="91"/>
        <v>5.2794272014632886E-6</v>
      </c>
      <c r="D644" s="73">
        <f t="shared" si="92"/>
        <v>0.19815141246698001</v>
      </c>
      <c r="E644" s="74">
        <f>D644*conf!B$7</f>
        <v>14.492794307834918</v>
      </c>
      <c r="F644" s="32">
        <f t="shared" si="93"/>
        <v>2.8090652399999998</v>
      </c>
      <c r="G644" s="33">
        <f t="shared" si="94"/>
        <v>3.4680026399999999</v>
      </c>
      <c r="H644" s="32">
        <f t="shared" si="95"/>
        <v>7.3798108899999999</v>
      </c>
      <c r="I644" s="33">
        <f t="shared" si="96"/>
        <v>11.41182553</v>
      </c>
      <c r="J644" s="32">
        <f t="shared" si="97"/>
        <v>7.3798108899999999</v>
      </c>
      <c r="K644" s="33">
        <f t="shared" si="98"/>
        <v>163.21600466000001</v>
      </c>
    </row>
    <row r="645" spans="1:11" x14ac:dyDescent="0.3">
      <c r="A645" s="78" t="str">
        <f>BTC[[#This Row],[Symbol]]</f>
        <v>TRADE</v>
      </c>
      <c r="B645" s="22" t="str">
        <f t="shared" si="90"/>
        <v>Unitrade</v>
      </c>
      <c r="C645" s="77">
        <f t="shared" si="91"/>
        <v>1.0360966833806656E-5</v>
      </c>
      <c r="D645" s="73">
        <f t="shared" si="92"/>
        <v>0.388875560605</v>
      </c>
      <c r="E645" s="74">
        <f>D645*conf!B$7</f>
        <v>28.4423585026497</v>
      </c>
      <c r="F645" s="32">
        <f t="shared" si="93"/>
        <v>4.2001340200000001</v>
      </c>
      <c r="G645" s="33">
        <f t="shared" si="94"/>
        <v>4.8679872399999997</v>
      </c>
      <c r="H645" s="32">
        <f t="shared" si="95"/>
        <v>-14.20959487</v>
      </c>
      <c r="I645" s="33">
        <f t="shared" si="96"/>
        <v>-10.98824286</v>
      </c>
      <c r="J645" s="32">
        <f t="shared" si="97"/>
        <v>-14.20959487</v>
      </c>
      <c r="K645" s="33">
        <f t="shared" si="98"/>
        <v>175.03600656</v>
      </c>
    </row>
    <row r="646" spans="1:11" x14ac:dyDescent="0.3">
      <c r="A646" s="78" t="str">
        <f>BTC[[#This Row],[Symbol]]</f>
        <v>SENT</v>
      </c>
      <c r="B646" s="22" t="str">
        <f t="shared" si="90"/>
        <v>Sentinel</v>
      </c>
      <c r="C646" s="77">
        <f t="shared" si="91"/>
        <v>1.4069259749709348E-7</v>
      </c>
      <c r="D646" s="73">
        <f t="shared" si="92"/>
        <v>5.2805798534299999E-3</v>
      </c>
      <c r="E646" s="74">
        <f>D646*conf!B$7</f>
        <v>0.38622161047987019</v>
      </c>
      <c r="F646" s="32">
        <f t="shared" si="93"/>
        <v>-3.3846347899999998</v>
      </c>
      <c r="G646" s="33">
        <f t="shared" si="94"/>
        <v>-2.7653948700000002</v>
      </c>
      <c r="H646" s="32">
        <f t="shared" si="95"/>
        <v>-2.1551358500000002</v>
      </c>
      <c r="I646" s="33">
        <f t="shared" si="96"/>
        <v>1.51885018</v>
      </c>
      <c r="J646" s="32">
        <f t="shared" si="97"/>
        <v>-2.1551358500000002</v>
      </c>
      <c r="K646" s="33">
        <f t="shared" si="98"/>
        <v>-1.4952469100000001</v>
      </c>
    </row>
    <row r="647" spans="1:11" x14ac:dyDescent="0.3">
      <c r="A647" s="78" t="str">
        <f>BTC[[#This Row],[Symbol]]</f>
        <v>GARD</v>
      </c>
      <c r="B647" s="22" t="str">
        <f t="shared" si="90"/>
        <v>Hashgard</v>
      </c>
      <c r="C647" s="77">
        <f t="shared" si="91"/>
        <v>1E-8</v>
      </c>
      <c r="D647" s="73">
        <f t="shared" si="92"/>
        <v>1.0635789713000001E-4</v>
      </c>
      <c r="E647" s="74">
        <f>D647*conf!B$7</f>
        <v>7.7790165960882002E-3</v>
      </c>
      <c r="F647" s="32">
        <f t="shared" si="93"/>
        <v>-1.4939735199999999</v>
      </c>
      <c r="G647" s="33">
        <f t="shared" si="94"/>
        <v>-0.86261571999999997</v>
      </c>
      <c r="H647" s="32">
        <f t="shared" si="95"/>
        <v>-2.4170419399999998</v>
      </c>
      <c r="I647" s="33">
        <f t="shared" si="96"/>
        <v>1.2471097499999999</v>
      </c>
      <c r="J647" s="32">
        <f t="shared" si="97"/>
        <v>-2.4170419399999998</v>
      </c>
      <c r="K647" s="33">
        <f t="shared" si="98"/>
        <v>16.349377069999999</v>
      </c>
    </row>
    <row r="648" spans="1:11" x14ac:dyDescent="0.3">
      <c r="A648" s="78" t="str">
        <f>BTC[[#This Row],[Symbol]]</f>
        <v>FXS</v>
      </c>
      <c r="B648" s="22" t="str">
        <f t="shared" si="90"/>
        <v>Frax Share</v>
      </c>
      <c r="C648" s="77">
        <f t="shared" si="91"/>
        <v>1.2385044556861534E-4</v>
      </c>
      <c r="D648" s="73">
        <f t="shared" si="92"/>
        <v>4.6484476038014</v>
      </c>
      <c r="E648" s="74">
        <f>D648*conf!B$7</f>
        <v>339.98745774203439</v>
      </c>
      <c r="F648" s="32">
        <f t="shared" si="93"/>
        <v>-0.68415842999999998</v>
      </c>
      <c r="G648" s="33">
        <f t="shared" si="94"/>
        <v>-4.7610260000000001E-2</v>
      </c>
      <c r="H648" s="32">
        <f t="shared" si="95"/>
        <v>-14.15899784</v>
      </c>
      <c r="I648" s="33">
        <f t="shared" si="96"/>
        <v>-10.93574596</v>
      </c>
      <c r="J648" s="32">
        <f t="shared" si="97"/>
        <v>-14.15899784</v>
      </c>
      <c r="K648" s="33">
        <f t="shared" si="98"/>
        <v>38.812710180000003</v>
      </c>
    </row>
    <row r="649" spans="1:11" x14ac:dyDescent="0.3">
      <c r="A649" s="78" t="str">
        <f>BTC[[#This Row],[Symbol]]</f>
        <v>SURE</v>
      </c>
      <c r="B649" s="22" t="str">
        <f t="shared" si="90"/>
        <v>inSure DeFi</v>
      </c>
      <c r="C649" s="77">
        <f t="shared" si="91"/>
        <v>7.7775571610218483E-8</v>
      </c>
      <c r="D649" s="73">
        <f t="shared" si="92"/>
        <v>2.9191309552900001E-3</v>
      </c>
      <c r="E649" s="74">
        <f>D649*conf!B$7</f>
        <v>0.21350523806991062</v>
      </c>
      <c r="F649" s="32">
        <f t="shared" si="93"/>
        <v>-2.7275699699999998</v>
      </c>
      <c r="G649" s="33">
        <f t="shared" si="94"/>
        <v>-2.1041186999999999</v>
      </c>
      <c r="H649" s="32">
        <f t="shared" si="95"/>
        <v>-1.8064206700000001</v>
      </c>
      <c r="I649" s="33">
        <f t="shared" si="96"/>
        <v>1.8806593</v>
      </c>
      <c r="J649" s="32">
        <f t="shared" si="97"/>
        <v>-1.8064206700000001</v>
      </c>
      <c r="K649" s="33">
        <f t="shared" si="98"/>
        <v>-45.266940169999998</v>
      </c>
    </row>
    <row r="650" spans="1:11" x14ac:dyDescent="0.3">
      <c r="A650" s="78" t="str">
        <f>BTC[[#This Row],[Symbol]]</f>
        <v>MARO</v>
      </c>
      <c r="B650" s="22" t="str">
        <f t="shared" si="90"/>
        <v>Maro</v>
      </c>
      <c r="C650" s="77">
        <f t="shared" si="91"/>
        <v>5.9800706338443441E-7</v>
      </c>
      <c r="D650" s="73">
        <f t="shared" si="92"/>
        <v>2.2444848608200001E-2</v>
      </c>
      <c r="E650" s="74">
        <f>D650*conf!B$7</f>
        <v>1.641616227203748</v>
      </c>
      <c r="F650" s="32">
        <f t="shared" si="93"/>
        <v>2.2757228999999999</v>
      </c>
      <c r="G650" s="33">
        <f t="shared" si="94"/>
        <v>2.9312419300000001</v>
      </c>
      <c r="H650" s="32">
        <f t="shared" si="95"/>
        <v>-6.0707785300000001</v>
      </c>
      <c r="I650" s="33">
        <f t="shared" si="96"/>
        <v>-2.54382134</v>
      </c>
      <c r="J650" s="32">
        <f t="shared" si="97"/>
        <v>-6.0707785300000001</v>
      </c>
      <c r="K650" s="33">
        <f t="shared" si="98"/>
        <v>5.1852012800000002</v>
      </c>
    </row>
    <row r="651" spans="1:11" x14ac:dyDescent="0.3">
      <c r="A651" s="78" t="str">
        <f>BTC[[#This Row],[Symbol]]</f>
        <v>PI</v>
      </c>
      <c r="B651" s="22" t="str">
        <f t="shared" si="90"/>
        <v>PCHAIN</v>
      </c>
      <c r="C651" s="77">
        <f t="shared" si="91"/>
        <v>3.4622219690415538E-7</v>
      </c>
      <c r="D651" s="73">
        <f t="shared" si="92"/>
        <v>1.299467058187E-2</v>
      </c>
      <c r="E651" s="74">
        <f>D651*conf!B$7</f>
        <v>0.95043020635797182</v>
      </c>
      <c r="F651" s="32">
        <f t="shared" si="93"/>
        <v>-3.4956747699999999</v>
      </c>
      <c r="G651" s="33">
        <f t="shared" si="94"/>
        <v>-2.87714654</v>
      </c>
      <c r="H651" s="32">
        <f t="shared" si="95"/>
        <v>-7.5527317800000002</v>
      </c>
      <c r="I651" s="33">
        <f t="shared" si="96"/>
        <v>-4.0814205899999996</v>
      </c>
      <c r="J651" s="32">
        <f t="shared" si="97"/>
        <v>-7.5527317800000002</v>
      </c>
      <c r="K651" s="33">
        <f t="shared" si="98"/>
        <v>28.977935209999998</v>
      </c>
    </row>
    <row r="652" spans="1:11" x14ac:dyDescent="0.3">
      <c r="A652" s="78" t="str">
        <f>BTC[[#This Row],[Symbol]]</f>
        <v>SPC</v>
      </c>
      <c r="B652" s="22" t="str">
        <f t="shared" si="90"/>
        <v>SpaceChain</v>
      </c>
      <c r="C652" s="77">
        <f t="shared" si="91"/>
        <v>7.7148661486756268E-7</v>
      </c>
      <c r="D652" s="73">
        <f t="shared" si="92"/>
        <v>2.8956012954020002E-2</v>
      </c>
      <c r="E652" s="74">
        <f>D652*conf!B$7</f>
        <v>2.1178427874570231</v>
      </c>
      <c r="F652" s="32">
        <f t="shared" si="93"/>
        <v>-3.3175893400000001</v>
      </c>
      <c r="G652" s="33">
        <f t="shared" si="94"/>
        <v>-2.6979196999999999</v>
      </c>
      <c r="H652" s="32">
        <f t="shared" si="95"/>
        <v>-2.8758442500000001</v>
      </c>
      <c r="I652" s="33">
        <f t="shared" si="96"/>
        <v>0.77107983000000002</v>
      </c>
      <c r="J652" s="32">
        <f t="shared" si="97"/>
        <v>-2.8758442500000001</v>
      </c>
      <c r="K652" s="33">
        <f t="shared" si="98"/>
        <v>-12.661953219999999</v>
      </c>
    </row>
    <row r="653" spans="1:11" x14ac:dyDescent="0.3">
      <c r="A653" s="78" t="str">
        <f>BTC[[#This Row],[Symbol]]</f>
        <v>UBQ</v>
      </c>
      <c r="B653" s="22" t="str">
        <f t="shared" si="90"/>
        <v>Ubiq</v>
      </c>
      <c r="C653" s="77">
        <f t="shared" si="91"/>
        <v>6.4998262034895955E-6</v>
      </c>
      <c r="D653" s="73">
        <f t="shared" si="92"/>
        <v>0.24395634106941999</v>
      </c>
      <c r="E653" s="74">
        <f>D653*conf!B$7</f>
        <v>17.842966785817378</v>
      </c>
      <c r="F653" s="32">
        <f t="shared" si="93"/>
        <v>3.8952882999999998</v>
      </c>
      <c r="G653" s="33">
        <f t="shared" si="94"/>
        <v>4.5611876599999999</v>
      </c>
      <c r="H653" s="32">
        <f t="shared" si="95"/>
        <v>-1.0411112600000001</v>
      </c>
      <c r="I653" s="33">
        <f t="shared" si="96"/>
        <v>2.6747053900000002</v>
      </c>
      <c r="J653" s="32">
        <f t="shared" si="97"/>
        <v>-1.0411112600000001</v>
      </c>
      <c r="K653" s="33">
        <f t="shared" si="98"/>
        <v>-5.5042608900000003</v>
      </c>
    </row>
    <row r="654" spans="1:11" x14ac:dyDescent="0.3">
      <c r="A654" s="78" t="str">
        <f>BTC[[#This Row],[Symbol]]</f>
        <v>MOC</v>
      </c>
      <c r="B654" s="22" t="str">
        <f t="shared" si="90"/>
        <v>Moss Coin</v>
      </c>
      <c r="C654" s="77">
        <f t="shared" si="91"/>
        <v>7.479738025801529E-7</v>
      </c>
      <c r="D654" s="73">
        <f t="shared" si="92"/>
        <v>2.8073512487960001E-2</v>
      </c>
      <c r="E654" s="74">
        <f>D654*conf!B$7</f>
        <v>2.0532967033693943</v>
      </c>
      <c r="F654" s="32">
        <f t="shared" si="93"/>
        <v>5.8206733799999997</v>
      </c>
      <c r="G654" s="33">
        <f t="shared" si="94"/>
        <v>6.4989131799999997</v>
      </c>
      <c r="H654" s="32">
        <f t="shared" si="95"/>
        <v>1.32724866</v>
      </c>
      <c r="I654" s="33">
        <f t="shared" si="96"/>
        <v>5.1319950800000003</v>
      </c>
      <c r="J654" s="32">
        <f t="shared" si="97"/>
        <v>1.32724866</v>
      </c>
      <c r="K654" s="33">
        <f t="shared" si="98"/>
        <v>4.1756776499999999</v>
      </c>
    </row>
    <row r="655" spans="1:11" x14ac:dyDescent="0.3">
      <c r="A655" s="78" t="str">
        <f>BTC[[#This Row],[Symbol]]</f>
        <v>AOG</v>
      </c>
      <c r="B655" s="22" t="str">
        <f t="shared" si="90"/>
        <v>smARTOFGIVING</v>
      </c>
      <c r="C655" s="77">
        <f t="shared" si="91"/>
        <v>3.712850456881477E-6</v>
      </c>
      <c r="D655" s="73">
        <f t="shared" si="92"/>
        <v>0.13935348177654999</v>
      </c>
      <c r="E655" s="74">
        <f>D655*conf!B$7</f>
        <v>10.192313657136866</v>
      </c>
      <c r="F655" s="32">
        <f t="shared" si="93"/>
        <v>-0.49077394000000002</v>
      </c>
      <c r="G655" s="33">
        <f t="shared" si="94"/>
        <v>0.1470137</v>
      </c>
      <c r="H655" s="32">
        <f t="shared" si="95"/>
        <v>-1.5284519599999999</v>
      </c>
      <c r="I655" s="33">
        <f t="shared" si="96"/>
        <v>2.16906548</v>
      </c>
      <c r="J655" s="32">
        <f t="shared" si="97"/>
        <v>-1.5284519599999999</v>
      </c>
      <c r="K655" s="33">
        <f t="shared" si="98"/>
        <v>2.9773207699999999</v>
      </c>
    </row>
    <row r="656" spans="1:11" x14ac:dyDescent="0.3">
      <c r="A656" s="78" t="str">
        <f>BTC[[#This Row],[Symbol]]</f>
        <v>ZEON</v>
      </c>
      <c r="B656" s="22" t="str">
        <f t="shared" si="90"/>
        <v>ZEON</v>
      </c>
      <c r="C656" s="77">
        <f t="shared" si="91"/>
        <v>1E-8</v>
      </c>
      <c r="D656" s="73">
        <f t="shared" si="92"/>
        <v>3.5192732751E-4</v>
      </c>
      <c r="E656" s="74">
        <f>D656*conf!B$7</f>
        <v>2.57399647340814E-2</v>
      </c>
      <c r="F656" s="32">
        <f t="shared" si="93"/>
        <v>1.50717178</v>
      </c>
      <c r="G656" s="33">
        <f t="shared" si="94"/>
        <v>2.15776491</v>
      </c>
      <c r="H656" s="32">
        <f t="shared" si="95"/>
        <v>-1.593264</v>
      </c>
      <c r="I656" s="33">
        <f t="shared" si="96"/>
        <v>2.1018198099999998</v>
      </c>
      <c r="J656" s="32">
        <f t="shared" si="97"/>
        <v>-1.593264</v>
      </c>
      <c r="K656" s="33">
        <f t="shared" si="98"/>
        <v>42.437181279999997</v>
      </c>
    </row>
    <row r="657" spans="1:11" x14ac:dyDescent="0.3">
      <c r="A657" s="78" t="str">
        <f>BTC[[#This Row],[Symbol]]</f>
        <v>ANCT</v>
      </c>
      <c r="B657" s="22" t="str">
        <f t="shared" si="90"/>
        <v>Anchor</v>
      </c>
      <c r="C657" s="77">
        <f t="shared" si="91"/>
        <v>2.1329734086675055E-5</v>
      </c>
      <c r="D657" s="73">
        <f t="shared" si="92"/>
        <v>0.80056354137212005</v>
      </c>
      <c r="E657" s="74">
        <f>D657*conf!B$7</f>
        <v>58.553217415956858</v>
      </c>
      <c r="F657" s="32">
        <f t="shared" si="93"/>
        <v>-0.38166739</v>
      </c>
      <c r="G657" s="33">
        <f t="shared" si="94"/>
        <v>0.25681955000000001</v>
      </c>
      <c r="H657" s="32">
        <f t="shared" si="95"/>
        <v>-3.0821570899999999</v>
      </c>
      <c r="I657" s="33">
        <f t="shared" si="96"/>
        <v>0.55702012999999995</v>
      </c>
      <c r="J657" s="32">
        <f t="shared" si="97"/>
        <v>-3.0821570899999999</v>
      </c>
      <c r="K657" s="33">
        <f t="shared" si="98"/>
        <v>-8.7355299999999997E-2</v>
      </c>
    </row>
    <row r="658" spans="1:11" x14ac:dyDescent="0.3">
      <c r="A658" s="78" t="str">
        <f>BTC[[#This Row],[Symbol]]</f>
        <v>PSG</v>
      </c>
      <c r="B658" s="22" t="str">
        <f t="shared" si="90"/>
        <v>Paris Saint-Germain Fan Token</v>
      </c>
      <c r="C658" s="77">
        <f t="shared" si="91"/>
        <v>2.1051747849245471E-4</v>
      </c>
      <c r="D658" s="73">
        <f t="shared" si="92"/>
        <v>7.9012995388410898</v>
      </c>
      <c r="E658" s="74">
        <f>D658*conf!B$7</f>
        <v>577.90104827083735</v>
      </c>
      <c r="F658" s="32">
        <f t="shared" si="93"/>
        <v>-1.2813747200000001</v>
      </c>
      <c r="G658" s="33">
        <f t="shared" si="94"/>
        <v>-0.64865430999999996</v>
      </c>
      <c r="H658" s="32">
        <f t="shared" si="95"/>
        <v>-5.1580281399999999</v>
      </c>
      <c r="I658" s="33">
        <f t="shared" si="96"/>
        <v>-1.5967979999999999</v>
      </c>
      <c r="J658" s="32">
        <f t="shared" si="97"/>
        <v>-5.1580281399999999</v>
      </c>
      <c r="K658" s="33">
        <f t="shared" si="98"/>
        <v>-8.4208970399999998</v>
      </c>
    </row>
    <row r="659" spans="1:11" x14ac:dyDescent="0.3">
      <c r="A659" s="78" t="str">
        <f>BTC[[#This Row],[Symbol]]</f>
        <v>JUV</v>
      </c>
      <c r="B659" s="22" t="str">
        <f t="shared" si="90"/>
        <v>Juventus Fan Token</v>
      </c>
      <c r="C659" s="77">
        <f t="shared" si="91"/>
        <v>2.0438494019944339E-4</v>
      </c>
      <c r="D659" s="73">
        <f t="shared" si="92"/>
        <v>7.6711285224794601</v>
      </c>
      <c r="E659" s="74">
        <f>D659*conf!B$7</f>
        <v>561.06634013414771</v>
      </c>
      <c r="F659" s="32">
        <f t="shared" si="93"/>
        <v>-1.3412768500000001</v>
      </c>
      <c r="G659" s="33">
        <f t="shared" si="94"/>
        <v>-0.70894036999999999</v>
      </c>
      <c r="H659" s="32">
        <f t="shared" si="95"/>
        <v>-5.0843312699999998</v>
      </c>
      <c r="I659" s="33">
        <f t="shared" si="96"/>
        <v>-1.52033387</v>
      </c>
      <c r="J659" s="32">
        <f t="shared" si="97"/>
        <v>-5.0843312699999998</v>
      </c>
      <c r="K659" s="33">
        <f t="shared" si="98"/>
        <v>-11.3565945</v>
      </c>
    </row>
    <row r="660" spans="1:11" x14ac:dyDescent="0.3">
      <c r="A660" s="78" t="str">
        <f>BTC[[#This Row],[Symbol]]</f>
        <v>TCT</v>
      </c>
      <c r="B660" s="22" t="str">
        <f t="shared" si="90"/>
        <v>TokenClub</v>
      </c>
      <c r="C660" s="77">
        <f t="shared" si="91"/>
        <v>3.9060571537941189E-7</v>
      </c>
      <c r="D660" s="73">
        <f t="shared" si="92"/>
        <v>1.46605060107E-2</v>
      </c>
      <c r="E660" s="74">
        <f>D660*conf!B$7</f>
        <v>1.072269409622598</v>
      </c>
      <c r="F660" s="32">
        <f t="shared" si="93"/>
        <v>-1.4450459899999999</v>
      </c>
      <c r="G660" s="33">
        <f t="shared" si="94"/>
        <v>-0.81337459999999995</v>
      </c>
      <c r="H660" s="32">
        <f t="shared" si="95"/>
        <v>-5.0971931599999998</v>
      </c>
      <c r="I660" s="33">
        <f t="shared" si="96"/>
        <v>-1.5336787199999999</v>
      </c>
      <c r="J660" s="32">
        <f t="shared" si="97"/>
        <v>-5.0971931599999998</v>
      </c>
      <c r="K660" s="33">
        <f t="shared" si="98"/>
        <v>54.023641560000002</v>
      </c>
    </row>
    <row r="661" spans="1:11" x14ac:dyDescent="0.3">
      <c r="A661" s="78" t="str">
        <f>BTC[[#This Row],[Symbol]]</f>
        <v>RUFF</v>
      </c>
      <c r="B661" s="22" t="str">
        <f t="shared" si="90"/>
        <v>Ruff</v>
      </c>
      <c r="C661" s="77">
        <f t="shared" si="91"/>
        <v>2.7481452879605149E-7</v>
      </c>
      <c r="D661" s="73">
        <f t="shared" si="92"/>
        <v>1.03145445461E-2</v>
      </c>
      <c r="E661" s="74">
        <f>D661*conf!B$7</f>
        <v>0.75440578810175407</v>
      </c>
      <c r="F661" s="32">
        <f t="shared" si="93"/>
        <v>1.04489728</v>
      </c>
      <c r="G661" s="33">
        <f t="shared" si="94"/>
        <v>1.6925275399999999</v>
      </c>
      <c r="H661" s="32">
        <f t="shared" si="95"/>
        <v>45.039228110000003</v>
      </c>
      <c r="I661" s="33">
        <f t="shared" si="96"/>
        <v>50.485319760000003</v>
      </c>
      <c r="J661" s="32">
        <f t="shared" si="97"/>
        <v>45.039228110000003</v>
      </c>
      <c r="K661" s="33">
        <f t="shared" si="98"/>
        <v>14.6421125</v>
      </c>
    </row>
    <row r="662" spans="1:11" x14ac:dyDescent="0.3">
      <c r="A662" s="78" t="str">
        <f>BTC[[#This Row],[Symbol]]</f>
        <v>CON</v>
      </c>
      <c r="B662" s="22" t="str">
        <f t="shared" si="90"/>
        <v>CONUN</v>
      </c>
      <c r="C662" s="77">
        <f t="shared" si="91"/>
        <v>9.1736982123904493E-8</v>
      </c>
      <c r="D662" s="73">
        <f t="shared" si="92"/>
        <v>3.4431410623999999E-3</v>
      </c>
      <c r="E662" s="74">
        <f>D662*conf!B$7</f>
        <v>0.25183133730393598</v>
      </c>
      <c r="F662" s="32">
        <f t="shared" si="93"/>
        <v>-1.7119903999999999</v>
      </c>
      <c r="G662" s="33">
        <f t="shared" si="94"/>
        <v>-1.08202994</v>
      </c>
      <c r="H662" s="32">
        <f t="shared" si="95"/>
        <v>-0.68807640999999997</v>
      </c>
      <c r="I662" s="33">
        <f t="shared" si="96"/>
        <v>3.0409963699999998</v>
      </c>
      <c r="J662" s="32">
        <f t="shared" si="97"/>
        <v>-0.68807640999999997</v>
      </c>
      <c r="K662" s="33">
        <f t="shared" si="98"/>
        <v>0.17611964999999999</v>
      </c>
    </row>
    <row r="663" spans="1:11" x14ac:dyDescent="0.3">
      <c r="A663" s="78" t="str">
        <f>BTC[[#This Row],[Symbol]]</f>
        <v>TXL</v>
      </c>
      <c r="B663" s="22" t="str">
        <f t="shared" si="90"/>
        <v>Tixl [NEW]</v>
      </c>
      <c r="C663" s="77">
        <f t="shared" si="91"/>
        <v>4.8838523226991025E-6</v>
      </c>
      <c r="D663" s="73">
        <f t="shared" si="92"/>
        <v>0.18330440009755999</v>
      </c>
      <c r="E663" s="74">
        <f>D663*conf!B$7</f>
        <v>13.406883823135539</v>
      </c>
      <c r="F663" s="32">
        <f t="shared" si="93"/>
        <v>12.609027620000001</v>
      </c>
      <c r="G663" s="33">
        <f t="shared" si="94"/>
        <v>13.33077623</v>
      </c>
      <c r="H663" s="32">
        <f t="shared" si="95"/>
        <v>7.2396139100000001</v>
      </c>
      <c r="I663" s="33">
        <f t="shared" si="96"/>
        <v>11.26636429</v>
      </c>
      <c r="J663" s="32">
        <f t="shared" si="97"/>
        <v>7.2396139100000001</v>
      </c>
      <c r="K663" s="33">
        <f t="shared" si="98"/>
        <v>137.15325401000001</v>
      </c>
    </row>
    <row r="664" spans="1:11" x14ac:dyDescent="0.3">
      <c r="A664" s="78" t="str">
        <f>BTC[[#This Row],[Symbol]]</f>
        <v>XTP</v>
      </c>
      <c r="B664" s="22" t="str">
        <f t="shared" si="90"/>
        <v>Tap</v>
      </c>
      <c r="C664" s="77">
        <f t="shared" si="91"/>
        <v>2.1271656409653178E-7</v>
      </c>
      <c r="D664" s="73">
        <f t="shared" si="92"/>
        <v>7.9838372653700009E-3</v>
      </c>
      <c r="E664" s="74">
        <f>D664*conf!B$7</f>
        <v>0.58393785758916184</v>
      </c>
      <c r="F664" s="32">
        <f t="shared" si="93"/>
        <v>-0.72000887999999996</v>
      </c>
      <c r="G664" s="33">
        <f t="shared" si="94"/>
        <v>-8.3690490000000006E-2</v>
      </c>
      <c r="H664" s="32">
        <f t="shared" si="95"/>
        <v>0.38304008000000001</v>
      </c>
      <c r="I664" s="33">
        <f t="shared" si="96"/>
        <v>4.1523323200000002</v>
      </c>
      <c r="J664" s="32">
        <f t="shared" si="97"/>
        <v>0.38304008000000001</v>
      </c>
      <c r="K664" s="33">
        <f t="shared" si="98"/>
        <v>41.883644750000002</v>
      </c>
    </row>
    <row r="665" spans="1:11" x14ac:dyDescent="0.3">
      <c r="A665" s="78" t="str">
        <f>BTC[[#This Row],[Symbol]]</f>
        <v>MAP</v>
      </c>
      <c r="B665" s="22" t="str">
        <f t="shared" si="90"/>
        <v>MAP Protocol</v>
      </c>
      <c r="C665" s="77">
        <f t="shared" si="91"/>
        <v>8.2169520813220224E-7</v>
      </c>
      <c r="D665" s="73">
        <f t="shared" si="92"/>
        <v>3.084047944891E-2</v>
      </c>
      <c r="E665" s="74">
        <f>D665*conf!B$7</f>
        <v>2.2556726668932776</v>
      </c>
      <c r="F665" s="32">
        <f t="shared" si="93"/>
        <v>0.30764128000000002</v>
      </c>
      <c r="G665" s="33">
        <f t="shared" si="94"/>
        <v>0.95054622</v>
      </c>
      <c r="H665" s="32">
        <f t="shared" si="95"/>
        <v>-35.216878579999999</v>
      </c>
      <c r="I665" s="33">
        <f t="shared" si="96"/>
        <v>-32.784331039999998</v>
      </c>
      <c r="J665" s="32">
        <f t="shared" si="97"/>
        <v>-35.216878579999999</v>
      </c>
      <c r="K665" s="33">
        <f t="shared" si="98"/>
        <v>25.46475203</v>
      </c>
    </row>
    <row r="666" spans="1:11" x14ac:dyDescent="0.3">
      <c r="A666" s="78" t="str">
        <f>BTC[[#This Row],[Symbol]]</f>
        <v>KCASH</v>
      </c>
      <c r="B666" s="22" t="str">
        <f t="shared" si="90"/>
        <v>Kcash</v>
      </c>
      <c r="C666" s="77">
        <f t="shared" si="91"/>
        <v>5.8603550767082609E-7</v>
      </c>
      <c r="D666" s="73">
        <f t="shared" si="92"/>
        <v>2.1995523220509999E-2</v>
      </c>
      <c r="E666" s="74">
        <f>D666*conf!B$7</f>
        <v>1.6087525683481012</v>
      </c>
      <c r="F666" s="32">
        <f t="shared" si="93"/>
        <v>2.7030186199999999</v>
      </c>
      <c r="G666" s="33">
        <f t="shared" si="94"/>
        <v>3.3612763299999999</v>
      </c>
      <c r="H666" s="32">
        <f t="shared" si="95"/>
        <v>4.08609797</v>
      </c>
      <c r="I666" s="33">
        <f t="shared" si="96"/>
        <v>7.9944366799999997</v>
      </c>
      <c r="J666" s="32">
        <f t="shared" si="97"/>
        <v>4.08609797</v>
      </c>
      <c r="K666" s="33">
        <f t="shared" si="98"/>
        <v>18.308148370000001</v>
      </c>
    </row>
    <row r="667" spans="1:11" x14ac:dyDescent="0.3">
      <c r="A667" s="78" t="str">
        <f>BTC[[#This Row],[Symbol]]</f>
        <v>TNB</v>
      </c>
      <c r="B667" s="22" t="str">
        <f t="shared" si="90"/>
        <v>Time New Bank</v>
      </c>
      <c r="C667" s="77">
        <f t="shared" si="91"/>
        <v>7.1863373864065644E-8</v>
      </c>
      <c r="D667" s="73">
        <f t="shared" si="92"/>
        <v>2.6972299252200002E-3</v>
      </c>
      <c r="E667" s="74">
        <f>D667*conf!B$7</f>
        <v>0.19727539673059083</v>
      </c>
      <c r="F667" s="32">
        <f t="shared" si="93"/>
        <v>-10.266180439999999</v>
      </c>
      <c r="G667" s="33">
        <f t="shared" si="94"/>
        <v>-9.6910466300000007</v>
      </c>
      <c r="H667" s="32">
        <f t="shared" si="95"/>
        <v>-26.839341709999999</v>
      </c>
      <c r="I667" s="33">
        <f t="shared" si="96"/>
        <v>-24.092225249999998</v>
      </c>
      <c r="J667" s="32">
        <f t="shared" si="97"/>
        <v>-26.839341709999999</v>
      </c>
      <c r="K667" s="33">
        <f t="shared" si="98"/>
        <v>22.96434782</v>
      </c>
    </row>
    <row r="668" spans="1:11" x14ac:dyDescent="0.3">
      <c r="A668" s="78" t="str">
        <f>BTC[[#This Row],[Symbol]]</f>
        <v>BZ</v>
      </c>
      <c r="B668" s="22" t="str">
        <f t="shared" si="90"/>
        <v>Bit-Z Token</v>
      </c>
      <c r="C668" s="77">
        <f t="shared" si="91"/>
        <v>2.090766519754377E-6</v>
      </c>
      <c r="D668" s="73">
        <f t="shared" si="92"/>
        <v>7.8472213597940002E-2</v>
      </c>
      <c r="E668" s="74">
        <f>D668*conf!B$7</f>
        <v>5.7394577025533318</v>
      </c>
      <c r="F668" s="32">
        <f t="shared" si="93"/>
        <v>-3.2247830899999999</v>
      </c>
      <c r="G668" s="33">
        <f t="shared" si="94"/>
        <v>-2.6045186199999999</v>
      </c>
      <c r="H668" s="32">
        <f t="shared" si="95"/>
        <v>-4.2738417200000001</v>
      </c>
      <c r="I668" s="33">
        <f t="shared" si="96"/>
        <v>-0.67941118</v>
      </c>
      <c r="J668" s="32">
        <f t="shared" si="97"/>
        <v>-4.2738417200000001</v>
      </c>
      <c r="K668" s="33">
        <f t="shared" si="98"/>
        <v>1.0018201200000001</v>
      </c>
    </row>
    <row r="669" spans="1:11" x14ac:dyDescent="0.3">
      <c r="A669" s="78" t="str">
        <f>BTC[[#This Row],[Symbol]]</f>
        <v>DOS</v>
      </c>
      <c r="B669" s="22" t="str">
        <f t="shared" si="90"/>
        <v>DOS Network</v>
      </c>
      <c r="C669" s="77">
        <f t="shared" si="91"/>
        <v>1.9096844138801187E-6</v>
      </c>
      <c r="D669" s="73">
        <f t="shared" si="92"/>
        <v>7.1675704491510006E-2</v>
      </c>
      <c r="E669" s="74">
        <f>D669*conf!B$7</f>
        <v>5.2423610265090419</v>
      </c>
      <c r="F669" s="32">
        <f t="shared" si="93"/>
        <v>0.83736330999999997</v>
      </c>
      <c r="G669" s="33">
        <f t="shared" si="94"/>
        <v>1.4836634200000001</v>
      </c>
      <c r="H669" s="32">
        <f t="shared" si="95"/>
        <v>-0.44469632999999997</v>
      </c>
      <c r="I669" s="33">
        <f t="shared" si="96"/>
        <v>3.2935151600000001</v>
      </c>
      <c r="J669" s="32">
        <f t="shared" si="97"/>
        <v>-0.44469632999999997</v>
      </c>
      <c r="K669" s="33">
        <f t="shared" si="98"/>
        <v>11.538491860000001</v>
      </c>
    </row>
    <row r="670" spans="1:11" x14ac:dyDescent="0.3">
      <c r="A670" s="78" t="str">
        <f>BTC[[#This Row],[Symbol]]</f>
        <v>EVX</v>
      </c>
      <c r="B670" s="22" t="str">
        <f t="shared" si="90"/>
        <v>Everex</v>
      </c>
      <c r="C670" s="77">
        <f t="shared" si="91"/>
        <v>1.1325813459066858E-5</v>
      </c>
      <c r="D670" s="73">
        <f t="shared" si="92"/>
        <v>0.42508890616572997</v>
      </c>
      <c r="E670" s="74">
        <f>D670*conf!B$7</f>
        <v>31.091002596961491</v>
      </c>
      <c r="F670" s="32">
        <f t="shared" si="93"/>
        <v>5.6285947900000002</v>
      </c>
      <c r="G670" s="33">
        <f t="shared" si="94"/>
        <v>6.3056034900000002</v>
      </c>
      <c r="H670" s="32">
        <f t="shared" si="95"/>
        <v>2.2086009400000002</v>
      </c>
      <c r="I670" s="33">
        <f t="shared" si="96"/>
        <v>6.0464413300000004</v>
      </c>
      <c r="J670" s="32">
        <f t="shared" si="97"/>
        <v>2.2086009400000002</v>
      </c>
      <c r="K670" s="33">
        <f t="shared" si="98"/>
        <v>47.029803809999997</v>
      </c>
    </row>
    <row r="671" spans="1:11" x14ac:dyDescent="0.3">
      <c r="A671" s="78" t="str">
        <f>BTC[[#This Row],[Symbol]]</f>
        <v>HUNT</v>
      </c>
      <c r="B671" s="22" t="str">
        <f t="shared" si="90"/>
        <v>HUNT</v>
      </c>
      <c r="C671" s="77">
        <f t="shared" si="91"/>
        <v>2.3250184443796043E-6</v>
      </c>
      <c r="D671" s="73">
        <f t="shared" si="92"/>
        <v>8.7264332130180006E-2</v>
      </c>
      <c r="E671" s="74">
        <f>D671*conf!B$7</f>
        <v>6.3825132520013659</v>
      </c>
      <c r="F671" s="32">
        <f t="shared" si="93"/>
        <v>0.85471218000000004</v>
      </c>
      <c r="G671" s="33">
        <f t="shared" si="94"/>
        <v>1.50112348</v>
      </c>
      <c r="H671" s="32">
        <f t="shared" si="95"/>
        <v>-14.68045803</v>
      </c>
      <c r="I671" s="33">
        <f t="shared" si="96"/>
        <v>-11.476786499999999</v>
      </c>
      <c r="J671" s="32">
        <f t="shared" si="97"/>
        <v>-14.68045803</v>
      </c>
      <c r="K671" s="33">
        <f t="shared" si="98"/>
        <v>7.3760300699999997</v>
      </c>
    </row>
    <row r="672" spans="1:11" x14ac:dyDescent="0.3">
      <c r="A672" s="78" t="str">
        <f>BTC[[#This Row],[Symbol]]</f>
        <v>BRD</v>
      </c>
      <c r="B672" s="22" t="str">
        <f t="shared" si="90"/>
        <v>Bread</v>
      </c>
      <c r="C672" s="77">
        <f t="shared" si="91"/>
        <v>2.9012391248564929E-6</v>
      </c>
      <c r="D672" s="73">
        <f t="shared" si="92"/>
        <v>0.10889147791174</v>
      </c>
      <c r="E672" s="74">
        <f>D672*conf!B$7</f>
        <v>7.9643226944646637</v>
      </c>
      <c r="F672" s="32">
        <f t="shared" si="93"/>
        <v>1.8982540800000001</v>
      </c>
      <c r="G672" s="33">
        <f t="shared" si="94"/>
        <v>2.5513537899999998</v>
      </c>
      <c r="H672" s="32">
        <f t="shared" si="95"/>
        <v>-1.15980755</v>
      </c>
      <c r="I672" s="33">
        <f t="shared" si="96"/>
        <v>2.55155216</v>
      </c>
      <c r="J672" s="32">
        <f t="shared" si="97"/>
        <v>-1.15980755</v>
      </c>
      <c r="K672" s="33">
        <f t="shared" si="98"/>
        <v>45.225816559999998</v>
      </c>
    </row>
    <row r="673" spans="1:11" x14ac:dyDescent="0.3">
      <c r="A673" s="78" t="str">
        <f>BTC[[#This Row],[Symbol]]</f>
        <v>TONE</v>
      </c>
      <c r="B673" s="22" t="str">
        <f t="shared" si="90"/>
        <v>TE-FOOD</v>
      </c>
      <c r="C673" s="77">
        <f t="shared" si="91"/>
        <v>5.4210167295340789E-7</v>
      </c>
      <c r="D673" s="73">
        <f t="shared" si="92"/>
        <v>2.0346565658989998E-2</v>
      </c>
      <c r="E673" s="74">
        <f>D673*conf!B$7</f>
        <v>1.4881478122985285</v>
      </c>
      <c r="F673" s="32">
        <f t="shared" si="93"/>
        <v>1.6364877499999999</v>
      </c>
      <c r="G673" s="33">
        <f t="shared" si="94"/>
        <v>2.2879097100000001</v>
      </c>
      <c r="H673" s="32">
        <f t="shared" si="95"/>
        <v>-2.0795917799999999</v>
      </c>
      <c r="I673" s="33">
        <f t="shared" si="96"/>
        <v>1.59723086</v>
      </c>
      <c r="J673" s="32">
        <f t="shared" si="97"/>
        <v>-2.0795917799999999</v>
      </c>
      <c r="K673" s="33">
        <f t="shared" si="98"/>
        <v>30.21597538</v>
      </c>
    </row>
    <row r="674" spans="1:11" x14ac:dyDescent="0.3">
      <c r="A674" s="78" t="str">
        <f>BTC[[#This Row],[Symbol]]</f>
        <v>CDT</v>
      </c>
      <c r="B674" s="22" t="str">
        <f t="shared" si="90"/>
        <v>Blox</v>
      </c>
      <c r="C674" s="77">
        <f t="shared" si="91"/>
        <v>3.785944262346948E-7</v>
      </c>
      <c r="D674" s="73">
        <f t="shared" si="92"/>
        <v>1.420968931814E-2</v>
      </c>
      <c r="E674" s="74">
        <f>D674*conf!B$7</f>
        <v>1.0392966767287597</v>
      </c>
      <c r="F674" s="32">
        <f t="shared" si="93"/>
        <v>-0.33197589999999999</v>
      </c>
      <c r="G674" s="33">
        <f t="shared" si="94"/>
        <v>0.30682953000000002</v>
      </c>
      <c r="H674" s="32">
        <f t="shared" si="95"/>
        <v>-2.9413997900000002</v>
      </c>
      <c r="I674" s="33">
        <f t="shared" si="96"/>
        <v>0.70306274000000002</v>
      </c>
      <c r="J674" s="32">
        <f t="shared" si="97"/>
        <v>-2.9413997900000002</v>
      </c>
      <c r="K674" s="33">
        <f t="shared" si="98"/>
        <v>75.069246890000002</v>
      </c>
    </row>
    <row r="675" spans="1:11" x14ac:dyDescent="0.3">
      <c r="A675" s="78" t="str">
        <f>BTC[[#This Row],[Symbol]]</f>
        <v>PMA</v>
      </c>
      <c r="B675" s="22" t="str">
        <f t="shared" si="90"/>
        <v>PumaPay</v>
      </c>
      <c r="C675" s="77">
        <f t="shared" si="91"/>
        <v>1E-8</v>
      </c>
      <c r="D675" s="73">
        <f t="shared" si="92"/>
        <v>3.5299055001000002E-4</v>
      </c>
      <c r="E675" s="74">
        <f>D675*conf!B$7</f>
        <v>2.5817728827731402E-2</v>
      </c>
      <c r="F675" s="32">
        <f t="shared" si="93"/>
        <v>0.62115195999999995</v>
      </c>
      <c r="G675" s="33">
        <f t="shared" si="94"/>
        <v>1.2660663000000001</v>
      </c>
      <c r="H675" s="32">
        <f t="shared" si="95"/>
        <v>-0.77654555999999997</v>
      </c>
      <c r="I675" s="33">
        <f t="shared" si="96"/>
        <v>2.9492052900000001</v>
      </c>
      <c r="J675" s="32">
        <f t="shared" si="97"/>
        <v>-0.77654555999999997</v>
      </c>
      <c r="K675" s="33">
        <f t="shared" si="98"/>
        <v>108.13871258</v>
      </c>
    </row>
    <row r="676" spans="1:11" x14ac:dyDescent="0.3">
      <c r="A676" s="78" t="str">
        <f>BTC[[#This Row],[Symbol]]</f>
        <v>DAWN</v>
      </c>
      <c r="B676" s="22" t="str">
        <f t="shared" si="90"/>
        <v>Dawn Protocol</v>
      </c>
      <c r="C676" s="77">
        <f t="shared" si="91"/>
        <v>5.5118306257918089E-6</v>
      </c>
      <c r="D676" s="73">
        <f t="shared" si="92"/>
        <v>0.20687415170279999</v>
      </c>
      <c r="E676" s="74">
        <f>D676*conf!B$7</f>
        <v>15.130775455542791</v>
      </c>
      <c r="F676" s="32">
        <f t="shared" si="93"/>
        <v>-1.12991734</v>
      </c>
      <c r="G676" s="33">
        <f t="shared" si="94"/>
        <v>-0.49622619000000001</v>
      </c>
      <c r="H676" s="32">
        <f t="shared" si="95"/>
        <v>24.204355799999998</v>
      </c>
      <c r="I676" s="33">
        <f t="shared" si="96"/>
        <v>28.868116870000001</v>
      </c>
      <c r="J676" s="32">
        <f t="shared" si="97"/>
        <v>24.204355799999998</v>
      </c>
      <c r="K676" s="33">
        <f t="shared" si="98"/>
        <v>1.12262738</v>
      </c>
    </row>
    <row r="677" spans="1:11" x14ac:dyDescent="0.3">
      <c r="A677" s="78" t="str">
        <f>BTC[[#This Row],[Symbol]]</f>
        <v>YLD</v>
      </c>
      <c r="B677" s="22" t="str">
        <f t="shared" si="90"/>
        <v>YIELD App</v>
      </c>
      <c r="C677" s="77">
        <f t="shared" si="91"/>
        <v>7.7713874041671639E-6</v>
      </c>
      <c r="D677" s="73">
        <f t="shared" si="92"/>
        <v>0.29168152759772997</v>
      </c>
      <c r="E677" s="74">
        <f>D677*conf!B$7</f>
        <v>21.333586928497969</v>
      </c>
      <c r="F677" s="32">
        <f t="shared" si="93"/>
        <v>10.535521559999999</v>
      </c>
      <c r="G677" s="33">
        <f t="shared" si="94"/>
        <v>11.24398038</v>
      </c>
      <c r="H677" s="32">
        <f t="shared" si="95"/>
        <v>11.5764797</v>
      </c>
      <c r="I677" s="33">
        <f t="shared" si="96"/>
        <v>15.76607546</v>
      </c>
      <c r="J677" s="32">
        <f t="shared" si="97"/>
        <v>11.5764797</v>
      </c>
      <c r="K677" s="33">
        <f t="shared" si="98"/>
        <v>40.520981810000002</v>
      </c>
    </row>
    <row r="678" spans="1:11" x14ac:dyDescent="0.3">
      <c r="A678" s="78" t="str">
        <f>BTC[[#This Row],[Symbol]]</f>
        <v>POA</v>
      </c>
      <c r="B678" s="22" t="str">
        <f t="shared" si="90"/>
        <v>POA</v>
      </c>
      <c r="C678" s="77">
        <f t="shared" si="91"/>
        <v>8.817252357887877E-7</v>
      </c>
      <c r="D678" s="73">
        <f t="shared" si="92"/>
        <v>3.3093571369050001E-2</v>
      </c>
      <c r="E678" s="74">
        <f>D678*conf!B$7</f>
        <v>2.420463809932317</v>
      </c>
      <c r="F678" s="32">
        <f t="shared" si="93"/>
        <v>5.7828843599999997</v>
      </c>
      <c r="G678" s="33">
        <f t="shared" si="94"/>
        <v>6.4608819500000001</v>
      </c>
      <c r="H678" s="32">
        <f t="shared" si="95"/>
        <v>-4.0184970599999996</v>
      </c>
      <c r="I678" s="33">
        <f t="shared" si="96"/>
        <v>-0.41447856</v>
      </c>
      <c r="J678" s="32">
        <f t="shared" si="97"/>
        <v>-4.0184970599999996</v>
      </c>
      <c r="K678" s="33">
        <f t="shared" si="98"/>
        <v>52.5885994</v>
      </c>
    </row>
    <row r="679" spans="1:11" x14ac:dyDescent="0.3">
      <c r="A679" s="78" t="str">
        <f>BTC[[#This Row],[Symbol]]</f>
        <v>LIKE</v>
      </c>
      <c r="B679" s="22" t="str">
        <f t="shared" si="90"/>
        <v>LikeCoin</v>
      </c>
      <c r="C679" s="77">
        <f t="shared" si="91"/>
        <v>2.9858502868911032E-7</v>
      </c>
      <c r="D679" s="73">
        <f t="shared" si="92"/>
        <v>1.1206716736209999E-2</v>
      </c>
      <c r="E679" s="74">
        <f>D679*conf!B$7</f>
        <v>0.81965926208639939</v>
      </c>
      <c r="F679" s="32">
        <f t="shared" si="93"/>
        <v>-1.0102570200000001</v>
      </c>
      <c r="G679" s="33">
        <f t="shared" si="94"/>
        <v>-0.37579891999999998</v>
      </c>
      <c r="H679" s="32">
        <f t="shared" si="95"/>
        <v>5.6292021400000003</v>
      </c>
      <c r="I679" s="33">
        <f t="shared" si="96"/>
        <v>9.5954830100000006</v>
      </c>
      <c r="J679" s="32">
        <f t="shared" si="97"/>
        <v>5.6292021400000003</v>
      </c>
      <c r="K679" s="33">
        <f t="shared" si="98"/>
        <v>17.88668796</v>
      </c>
    </row>
    <row r="680" spans="1:11" x14ac:dyDescent="0.3">
      <c r="A680" s="78" t="str">
        <f>BTC[[#This Row],[Symbol]]</f>
        <v>WPR</v>
      </c>
      <c r="B680" s="22" t="str">
        <f t="shared" si="90"/>
        <v>WePower</v>
      </c>
      <c r="C680" s="77">
        <f t="shared" si="91"/>
        <v>3.6035771771114955E-7</v>
      </c>
      <c r="D680" s="73">
        <f t="shared" si="92"/>
        <v>1.35252155268E-2</v>
      </c>
      <c r="E680" s="74">
        <f>D680*conf!B$7</f>
        <v>0.98923426363015199</v>
      </c>
      <c r="F680" s="32">
        <f t="shared" si="93"/>
        <v>0.47708247999999998</v>
      </c>
      <c r="G680" s="33">
        <f t="shared" si="94"/>
        <v>1.12107343</v>
      </c>
      <c r="H680" s="32">
        <f t="shared" si="95"/>
        <v>-0.33725157</v>
      </c>
      <c r="I680" s="33">
        <f t="shared" si="96"/>
        <v>3.4049943699999998</v>
      </c>
      <c r="J680" s="32">
        <f t="shared" si="97"/>
        <v>-0.33725157</v>
      </c>
      <c r="K680" s="33">
        <f t="shared" si="98"/>
        <v>28.53544256</v>
      </c>
    </row>
    <row r="681" spans="1:11" x14ac:dyDescent="0.3">
      <c r="A681" s="78" t="str">
        <f>BTC[[#This Row],[Symbol]]</f>
        <v>ZEE</v>
      </c>
      <c r="B681" s="22" t="str">
        <f t="shared" si="90"/>
        <v>ZeroSwap</v>
      </c>
      <c r="C681" s="77">
        <f t="shared" si="91"/>
        <v>1.1023092617147E-5</v>
      </c>
      <c r="D681" s="73">
        <f t="shared" si="92"/>
        <v>0.41372696099239997</v>
      </c>
      <c r="E681" s="74">
        <f>D681*conf!B$7</f>
        <v>30.259989926984133</v>
      </c>
      <c r="F681" s="32">
        <f t="shared" si="93"/>
        <v>-0.57238266000000004</v>
      </c>
      <c r="G681" s="33">
        <f t="shared" si="94"/>
        <v>6.4881919999999996E-2</v>
      </c>
      <c r="H681" s="32">
        <f t="shared" si="95"/>
        <v>24.80969825</v>
      </c>
      <c r="I681" s="33">
        <f t="shared" si="96"/>
        <v>29.496189380000001</v>
      </c>
      <c r="J681" s="32">
        <f t="shared" si="97"/>
        <v>24.80969825</v>
      </c>
      <c r="K681" s="33">
        <f t="shared" si="98"/>
        <v>237.16646709</v>
      </c>
    </row>
    <row r="682" spans="1:11" x14ac:dyDescent="0.3">
      <c r="A682" s="78" t="str">
        <f>BTC[[#This Row],[Symbol]]</f>
        <v>BIRD</v>
      </c>
      <c r="B682" s="22" t="str">
        <f t="shared" si="90"/>
        <v>Bird.Money</v>
      </c>
      <c r="C682" s="77">
        <f t="shared" si="91"/>
        <v>3.0800241904941966E-3</v>
      </c>
      <c r="D682" s="73">
        <f t="shared" si="92"/>
        <v>115.60177278507278</v>
      </c>
      <c r="E682" s="74">
        <f>D682*conf!B$7</f>
        <v>8455.1136615002233</v>
      </c>
      <c r="F682" s="32">
        <f t="shared" si="93"/>
        <v>0.50861964000000004</v>
      </c>
      <c r="G682" s="33">
        <f t="shared" si="94"/>
        <v>1.15281272</v>
      </c>
      <c r="H682" s="32">
        <f t="shared" si="95"/>
        <v>-16.525235689999999</v>
      </c>
      <c r="I682" s="33">
        <f t="shared" si="96"/>
        <v>-13.39083389</v>
      </c>
      <c r="J682" s="32">
        <f t="shared" si="97"/>
        <v>-16.525235689999999</v>
      </c>
      <c r="K682" s="33">
        <f t="shared" si="98"/>
        <v>-21.32320438</v>
      </c>
    </row>
    <row r="683" spans="1:11" x14ac:dyDescent="0.3">
      <c r="A683" s="78" t="str">
        <f>BTC[[#This Row],[Symbol]]</f>
        <v>BIKI</v>
      </c>
      <c r="B683" s="22" t="str">
        <f t="shared" si="90"/>
        <v>BIKI</v>
      </c>
      <c r="C683" s="77">
        <f t="shared" si="91"/>
        <v>7.9203841041781117E-7</v>
      </c>
      <c r="D683" s="73">
        <f t="shared" si="92"/>
        <v>2.972737832409E-2</v>
      </c>
      <c r="E683" s="74">
        <f>D683*conf!B$7</f>
        <v>2.1742604506239425</v>
      </c>
      <c r="F683" s="32">
        <f t="shared" si="93"/>
        <v>-1.90587697</v>
      </c>
      <c r="G683" s="33">
        <f t="shared" si="94"/>
        <v>-1.2771592</v>
      </c>
      <c r="H683" s="32">
        <f t="shared" si="95"/>
        <v>-5.8277353099999996</v>
      </c>
      <c r="I683" s="33">
        <f t="shared" si="96"/>
        <v>-2.2916520600000001</v>
      </c>
      <c r="J683" s="32">
        <f t="shared" si="97"/>
        <v>-5.8277353099999996</v>
      </c>
      <c r="K683" s="33">
        <f t="shared" si="98"/>
        <v>-0.49146816999999998</v>
      </c>
    </row>
    <row r="684" spans="1:11" x14ac:dyDescent="0.3">
      <c r="A684" s="78" t="str">
        <f>BTC[[#This Row],[Symbol]]</f>
        <v>DAPP</v>
      </c>
      <c r="B684" s="22" t="str">
        <f t="shared" si="90"/>
        <v>LiquidApps</v>
      </c>
      <c r="C684" s="77">
        <f t="shared" si="91"/>
        <v>3.5159652204759513E-7</v>
      </c>
      <c r="D684" s="73">
        <f t="shared" si="92"/>
        <v>1.319638377491E-2</v>
      </c>
      <c r="E684" s="74">
        <f>D684*conf!B$7</f>
        <v>0.96518350929691743</v>
      </c>
      <c r="F684" s="32">
        <f t="shared" si="93"/>
        <v>0.50075913000000005</v>
      </c>
      <c r="G684" s="33">
        <f t="shared" si="94"/>
        <v>1.14490183</v>
      </c>
      <c r="H684" s="32">
        <f t="shared" si="95"/>
        <v>-6.7204263199999996</v>
      </c>
      <c r="I684" s="33">
        <f t="shared" si="96"/>
        <v>-3.2178628100000002</v>
      </c>
      <c r="J684" s="32">
        <f t="shared" si="97"/>
        <v>-6.7204263199999996</v>
      </c>
      <c r="K684" s="33">
        <f t="shared" si="98"/>
        <v>36.099495509999997</v>
      </c>
    </row>
    <row r="685" spans="1:11" x14ac:dyDescent="0.3">
      <c r="A685" s="78" t="str">
        <f>BTC[[#This Row],[Symbol]]</f>
        <v>HOLY</v>
      </c>
      <c r="B685" s="22" t="str">
        <f t="shared" si="90"/>
        <v>Holyheld</v>
      </c>
      <c r="C685" s="77">
        <f t="shared" si="91"/>
        <v>4.428691740511035E-5</v>
      </c>
      <c r="D685" s="73">
        <f t="shared" si="92"/>
        <v>1.6622097251760199</v>
      </c>
      <c r="E685" s="74">
        <f>D685*conf!B$7</f>
        <v>121.5740192993741</v>
      </c>
      <c r="F685" s="32">
        <f t="shared" si="93"/>
        <v>19.512305449999999</v>
      </c>
      <c r="G685" s="33">
        <f t="shared" si="94"/>
        <v>20.278299459999999</v>
      </c>
      <c r="H685" s="32">
        <f t="shared" si="95"/>
        <v>32.026235700000001</v>
      </c>
      <c r="I685" s="33">
        <f t="shared" si="96"/>
        <v>36.983701269999997</v>
      </c>
      <c r="J685" s="32">
        <f t="shared" si="97"/>
        <v>32.026235700000001</v>
      </c>
      <c r="K685" s="33">
        <f t="shared" si="98"/>
        <v>106.80738977</v>
      </c>
    </row>
    <row r="686" spans="1:11" x14ac:dyDescent="0.3">
      <c r="A686" s="78" t="str">
        <f>BTC[[#This Row],[Symbol]]</f>
        <v>ILC</v>
      </c>
      <c r="B686" s="22" t="str">
        <f t="shared" si="90"/>
        <v>ILCOIN</v>
      </c>
      <c r="C686" s="77">
        <f t="shared" si="91"/>
        <v>3.8590131030658513E-7</v>
      </c>
      <c r="D686" s="73">
        <f t="shared" si="92"/>
        <v>1.4483936759070001E-2</v>
      </c>
      <c r="E686" s="74">
        <f>D686*conf!B$7</f>
        <v>1.0593551345583798</v>
      </c>
      <c r="F686" s="32">
        <f t="shared" si="93"/>
        <v>-0.48058363999999998</v>
      </c>
      <c r="G686" s="33">
        <f t="shared" si="94"/>
        <v>0.15726931</v>
      </c>
      <c r="H686" s="32">
        <f t="shared" si="95"/>
        <v>-7.3149908300000002</v>
      </c>
      <c r="I686" s="33">
        <f t="shared" si="96"/>
        <v>-3.8347526799999998</v>
      </c>
      <c r="J686" s="32">
        <f t="shared" si="97"/>
        <v>-7.3149908300000002</v>
      </c>
      <c r="K686" s="33">
        <f t="shared" si="98"/>
        <v>-1.13549747</v>
      </c>
    </row>
    <row r="687" spans="1:11" x14ac:dyDescent="0.3">
      <c r="A687" s="78" t="str">
        <f>BTC[[#This Row],[Symbol]]</f>
        <v>LET</v>
      </c>
      <c r="B687" s="22" t="str">
        <f t="shared" si="90"/>
        <v>LinkEye</v>
      </c>
      <c r="C687" s="77">
        <f t="shared" si="91"/>
        <v>2.9520569011303373E-7</v>
      </c>
      <c r="D687" s="73">
        <f t="shared" si="92"/>
        <v>1.107988087192E-2</v>
      </c>
      <c r="E687" s="74">
        <f>D687*conf!B$7</f>
        <v>0.81038248697222881</v>
      </c>
      <c r="F687" s="32">
        <f t="shared" si="93"/>
        <v>0.57032775999999996</v>
      </c>
      <c r="G687" s="33">
        <f t="shared" si="94"/>
        <v>1.21491635</v>
      </c>
      <c r="H687" s="32">
        <f t="shared" si="95"/>
        <v>-0.22865020999999999</v>
      </c>
      <c r="I687" s="33">
        <f t="shared" si="96"/>
        <v>3.5176736100000001</v>
      </c>
      <c r="J687" s="32">
        <f t="shared" si="97"/>
        <v>-0.22865020999999999</v>
      </c>
      <c r="K687" s="33">
        <f t="shared" si="98"/>
        <v>13.54206085</v>
      </c>
    </row>
    <row r="688" spans="1:11" x14ac:dyDescent="0.3">
      <c r="A688" s="78" t="str">
        <f>BTC[[#This Row],[Symbol]]</f>
        <v>HUM</v>
      </c>
      <c r="B688" s="22" t="str">
        <f t="shared" si="90"/>
        <v>Humanscape</v>
      </c>
      <c r="C688" s="77">
        <f t="shared" si="91"/>
        <v>4.9136470668216481E-7</v>
      </c>
      <c r="D688" s="73">
        <f t="shared" si="92"/>
        <v>1.8442267873019998E-2</v>
      </c>
      <c r="E688" s="74">
        <f>D688*conf!B$7</f>
        <v>1.3488674722326828</v>
      </c>
      <c r="F688" s="32">
        <f t="shared" si="93"/>
        <v>1.80060406</v>
      </c>
      <c r="G688" s="33">
        <f t="shared" si="94"/>
        <v>2.4530778999999998</v>
      </c>
      <c r="H688" s="32">
        <f t="shared" si="95"/>
        <v>-2.7625062699999998</v>
      </c>
      <c r="I688" s="33">
        <f t="shared" si="96"/>
        <v>0.88867355000000003</v>
      </c>
      <c r="J688" s="32">
        <f t="shared" si="97"/>
        <v>-2.7625062699999998</v>
      </c>
      <c r="K688" s="33">
        <f t="shared" si="98"/>
        <v>-31.851642949999999</v>
      </c>
    </row>
    <row r="689" spans="1:11" x14ac:dyDescent="0.3">
      <c r="A689" s="78" t="str">
        <f>BTC[[#This Row],[Symbol]]</f>
        <v>PROS</v>
      </c>
      <c r="B689" s="22" t="str">
        <f t="shared" si="90"/>
        <v>Prosper</v>
      </c>
      <c r="C689" s="77">
        <f t="shared" si="91"/>
        <v>5.5831754531571989E-5</v>
      </c>
      <c r="D689" s="73">
        <f t="shared" si="92"/>
        <v>2.0955191915278899</v>
      </c>
      <c r="E689" s="74">
        <f>D689*conf!B$7</f>
        <v>153.26627366834987</v>
      </c>
      <c r="F689" s="32">
        <f t="shared" si="93"/>
        <v>-0.26796199999999998</v>
      </c>
      <c r="G689" s="33">
        <f t="shared" si="94"/>
        <v>0.37125371000000001</v>
      </c>
      <c r="H689" s="32">
        <f t="shared" si="95"/>
        <v>-7.8053985299999997</v>
      </c>
      <c r="I689" s="33">
        <f t="shared" si="96"/>
        <v>-4.3435747500000002</v>
      </c>
      <c r="J689" s="32">
        <f t="shared" si="97"/>
        <v>-7.8053985299999997</v>
      </c>
      <c r="K689" s="33">
        <f t="shared" si="98"/>
        <v>8.52248436</v>
      </c>
    </row>
    <row r="690" spans="1:11" x14ac:dyDescent="0.3">
      <c r="A690" s="78" t="str">
        <f>BTC[[#This Row],[Symbol]]</f>
        <v>FCT</v>
      </c>
      <c r="B690" s="22" t="str">
        <f t="shared" si="90"/>
        <v>Factom</v>
      </c>
      <c r="C690" s="77">
        <f t="shared" si="91"/>
        <v>3.789413690431298E-5</v>
      </c>
      <c r="D690" s="73">
        <f t="shared" si="92"/>
        <v>1.4222711035253099</v>
      </c>
      <c r="E690" s="74">
        <f>D690*conf!B$7</f>
        <v>104.02490851184118</v>
      </c>
      <c r="F690" s="32">
        <f t="shared" si="93"/>
        <v>-1.7336780700000001</v>
      </c>
      <c r="G690" s="33">
        <f t="shared" si="94"/>
        <v>-1.10385662</v>
      </c>
      <c r="H690" s="32">
        <f t="shared" si="95"/>
        <v>-5.9548935600000004</v>
      </c>
      <c r="I690" s="33">
        <f t="shared" si="96"/>
        <v>-2.4235849900000002</v>
      </c>
      <c r="J690" s="32">
        <f t="shared" si="97"/>
        <v>-5.9548935600000004</v>
      </c>
      <c r="K690" s="33">
        <f t="shared" si="98"/>
        <v>4.7276100200000002</v>
      </c>
    </row>
    <row r="691" spans="1:11" x14ac:dyDescent="0.3">
      <c r="A691" s="78" t="str">
        <f>BTC[[#This Row],[Symbol]]</f>
        <v>XDN</v>
      </c>
      <c r="B691" s="22" t="str">
        <f t="shared" si="90"/>
        <v>DigitalNote</v>
      </c>
      <c r="C691" s="77">
        <f t="shared" si="91"/>
        <v>4.0070323492929812E-8</v>
      </c>
      <c r="D691" s="73">
        <f t="shared" si="92"/>
        <v>1.5039493670699999E-3</v>
      </c>
      <c r="E691" s="74">
        <f>D691*conf!B$7</f>
        <v>0.1099988567074998</v>
      </c>
      <c r="F691" s="32">
        <f t="shared" si="93"/>
        <v>-19.85935302</v>
      </c>
      <c r="G691" s="33">
        <f t="shared" si="94"/>
        <v>-19.345705030000001</v>
      </c>
      <c r="H691" s="32">
        <f t="shared" si="95"/>
        <v>0.17580873</v>
      </c>
      <c r="I691" s="33">
        <f t="shared" si="96"/>
        <v>3.9373196199999998</v>
      </c>
      <c r="J691" s="32">
        <f t="shared" si="97"/>
        <v>0.17580873</v>
      </c>
      <c r="K691" s="33">
        <f t="shared" si="98"/>
        <v>137.36213036000001</v>
      </c>
    </row>
    <row r="692" spans="1:11" x14ac:dyDescent="0.3">
      <c r="A692" s="78" t="str">
        <f>BTC[[#This Row],[Symbol]]</f>
        <v>NLG</v>
      </c>
      <c r="B692" s="22" t="str">
        <f t="shared" si="90"/>
        <v>Gulden</v>
      </c>
      <c r="C692" s="77">
        <f t="shared" si="91"/>
        <v>4.5218914187002177E-7</v>
      </c>
      <c r="D692" s="73">
        <f t="shared" si="92"/>
        <v>1.6971901258330001E-2</v>
      </c>
      <c r="E692" s="74">
        <f>D692*conf!B$7</f>
        <v>1.2413248580342562</v>
      </c>
      <c r="F692" s="32">
        <f t="shared" si="93"/>
        <v>-1.5712129699999999</v>
      </c>
      <c r="G692" s="33">
        <f t="shared" si="94"/>
        <v>-0.94035022999999995</v>
      </c>
      <c r="H692" s="32">
        <f t="shared" si="95"/>
        <v>-1.7013765300000001</v>
      </c>
      <c r="I692" s="33">
        <f t="shared" si="96"/>
        <v>1.98964775</v>
      </c>
      <c r="J692" s="32">
        <f t="shared" si="97"/>
        <v>-1.7013765300000001</v>
      </c>
      <c r="K692" s="33">
        <f t="shared" si="98"/>
        <v>31.292225869999999</v>
      </c>
    </row>
    <row r="693" spans="1:11" x14ac:dyDescent="0.3">
      <c r="A693" s="78" t="str">
        <f>BTC[[#This Row],[Symbol]]</f>
        <v>CUDOS</v>
      </c>
      <c r="B693" s="22" t="str">
        <f t="shared" si="90"/>
        <v>CUDOS</v>
      </c>
      <c r="C693" s="77">
        <f t="shared" si="91"/>
        <v>1.2644949679052078E-6</v>
      </c>
      <c r="D693" s="73">
        <f t="shared" si="92"/>
        <v>4.7459971392040001E-2</v>
      </c>
      <c r="E693" s="74">
        <f>D693*conf!B$7</f>
        <v>3.4712223076138056</v>
      </c>
      <c r="F693" s="32">
        <f t="shared" si="93"/>
        <v>0.96197469999999996</v>
      </c>
      <c r="G693" s="33">
        <f t="shared" si="94"/>
        <v>1.6090734799999999</v>
      </c>
      <c r="H693" s="32">
        <f t="shared" si="95"/>
        <v>-20.231670860000001</v>
      </c>
      <c r="I693" s="33">
        <f t="shared" si="96"/>
        <v>-17.236442350000001</v>
      </c>
      <c r="J693" s="32">
        <f t="shared" si="97"/>
        <v>-20.231670860000001</v>
      </c>
      <c r="K693" s="33">
        <f t="shared" si="98"/>
        <v>-33.005771869999997</v>
      </c>
    </row>
    <row r="694" spans="1:11" x14ac:dyDescent="0.3">
      <c r="A694" s="78" t="str">
        <f>BTC[[#This Row],[Symbol]]</f>
        <v>LEVL</v>
      </c>
      <c r="B694" s="22" t="str">
        <f t="shared" si="90"/>
        <v>Levolution</v>
      </c>
      <c r="C694" s="77">
        <f t="shared" si="91"/>
        <v>3.5221471370181167E-6</v>
      </c>
      <c r="D694" s="73">
        <f t="shared" si="92"/>
        <v>0.13219586206685999</v>
      </c>
      <c r="E694" s="74">
        <f>D694*conf!B$7</f>
        <v>9.6688053515701391</v>
      </c>
      <c r="F694" s="32">
        <f t="shared" si="93"/>
        <v>-1.0003218300000001</v>
      </c>
      <c r="G694" s="33">
        <f t="shared" si="94"/>
        <v>-0.36580004999999999</v>
      </c>
      <c r="H694" s="32">
        <f t="shared" si="95"/>
        <v>-2.5460559800000002</v>
      </c>
      <c r="I694" s="33">
        <f t="shared" si="96"/>
        <v>1.1132513500000001</v>
      </c>
      <c r="J694" s="32">
        <f t="shared" si="97"/>
        <v>-2.5460559800000002</v>
      </c>
      <c r="K694" s="33">
        <f t="shared" si="98"/>
        <v>30.537850039999999</v>
      </c>
    </row>
    <row r="695" spans="1:11" x14ac:dyDescent="0.3">
      <c r="A695" s="78" t="str">
        <f>BTC[[#This Row],[Symbol]]</f>
        <v>LOC</v>
      </c>
      <c r="B695" s="22" t="str">
        <f t="shared" si="90"/>
        <v>LockTrip</v>
      </c>
      <c r="C695" s="77">
        <f t="shared" si="91"/>
        <v>1.5972652859485693E-5</v>
      </c>
      <c r="D695" s="73">
        <f t="shared" si="92"/>
        <v>0.59949755990093001</v>
      </c>
      <c r="E695" s="74">
        <f>D695*conf!B$7</f>
        <v>43.847251531154022</v>
      </c>
      <c r="F695" s="32">
        <f t="shared" si="93"/>
        <v>1.499408E-2</v>
      </c>
      <c r="G695" s="33">
        <f t="shared" si="94"/>
        <v>0.65602335000000001</v>
      </c>
      <c r="H695" s="32">
        <f t="shared" si="95"/>
        <v>0.32422266999999999</v>
      </c>
      <c r="I695" s="33">
        <f t="shared" si="96"/>
        <v>4.0913063699999999</v>
      </c>
      <c r="J695" s="32">
        <f t="shared" si="97"/>
        <v>0.32422266999999999</v>
      </c>
      <c r="K695" s="33">
        <f t="shared" si="98"/>
        <v>-6.3755533199999999</v>
      </c>
    </row>
    <row r="696" spans="1:11" x14ac:dyDescent="0.3">
      <c r="A696" s="78" t="str">
        <f>BTC[[#This Row],[Symbol]]</f>
        <v>ERC20</v>
      </c>
      <c r="B696" s="22" t="str">
        <f t="shared" si="90"/>
        <v>ERC20</v>
      </c>
      <c r="C696" s="77">
        <f t="shared" si="91"/>
        <v>2.1051614269043322E-7</v>
      </c>
      <c r="D696" s="73">
        <f t="shared" si="92"/>
        <v>7.9012494025200008E-3</v>
      </c>
      <c r="E696" s="74">
        <f>D696*conf!B$7</f>
        <v>0.57789738130031287</v>
      </c>
      <c r="F696" s="32">
        <f t="shared" si="93"/>
        <v>-35.297055450000002</v>
      </c>
      <c r="G696" s="33">
        <f t="shared" si="94"/>
        <v>-34.882352820000001</v>
      </c>
      <c r="H696" s="32">
        <f t="shared" si="95"/>
        <v>59.262157670000001</v>
      </c>
      <c r="I696" s="33">
        <f t="shared" si="96"/>
        <v>65.242307449999998</v>
      </c>
      <c r="J696" s="32">
        <f t="shared" si="97"/>
        <v>59.262157670000001</v>
      </c>
      <c r="K696" s="33">
        <f t="shared" si="98"/>
        <v>-30.170295029999998</v>
      </c>
    </row>
    <row r="697" spans="1:11" x14ac:dyDescent="0.3">
      <c r="A697" s="78" t="str">
        <f>BTC[[#This Row],[Symbol]]</f>
        <v>LYXe</v>
      </c>
      <c r="B697" s="22" t="str">
        <f t="shared" si="90"/>
        <v>LUKSO</v>
      </c>
      <c r="C697" s="77">
        <f t="shared" si="91"/>
        <v>6.2564852519976318E-5</v>
      </c>
      <c r="D697" s="73">
        <f t="shared" si="92"/>
        <v>2.34823086379247</v>
      </c>
      <c r="E697" s="74">
        <f>D697*conf!B$7</f>
        <v>171.74960537778125</v>
      </c>
      <c r="F697" s="32">
        <f t="shared" si="93"/>
        <v>1.71610869</v>
      </c>
      <c r="G697" s="33">
        <f t="shared" si="94"/>
        <v>2.36804097</v>
      </c>
      <c r="H697" s="32">
        <f t="shared" si="95"/>
        <v>-2.7532907</v>
      </c>
      <c r="I697" s="33">
        <f t="shared" si="96"/>
        <v>0.89823516000000003</v>
      </c>
      <c r="J697" s="32">
        <f t="shared" si="97"/>
        <v>-2.7532907</v>
      </c>
      <c r="K697" s="33">
        <f t="shared" si="98"/>
        <v>1.33152961</v>
      </c>
    </row>
    <row r="698" spans="1:11" x14ac:dyDescent="0.3">
      <c r="A698" s="78" t="str">
        <f>BTC[[#This Row],[Symbol]]</f>
        <v>VIDY</v>
      </c>
      <c r="B698" s="22" t="str">
        <f t="shared" si="90"/>
        <v>VIDY</v>
      </c>
      <c r="C698" s="77">
        <f t="shared" si="91"/>
        <v>2.6067398113708385E-8</v>
      </c>
      <c r="D698" s="73">
        <f t="shared" si="92"/>
        <v>9.783810929599999E-4</v>
      </c>
      <c r="E698" s="74">
        <f>D698*conf!B$7</f>
        <v>7.1558793139094398E-2</v>
      </c>
      <c r="F698" s="32">
        <f t="shared" si="93"/>
        <v>-2.0254308600000002</v>
      </c>
      <c r="G698" s="33">
        <f t="shared" si="94"/>
        <v>-1.39747935</v>
      </c>
      <c r="H698" s="32">
        <f t="shared" si="95"/>
        <v>-5.4998822199999999</v>
      </c>
      <c r="I698" s="33">
        <f t="shared" si="96"/>
        <v>-1.95148839</v>
      </c>
      <c r="J698" s="32">
        <f t="shared" si="97"/>
        <v>-5.4998822199999999</v>
      </c>
      <c r="K698" s="33">
        <f t="shared" si="98"/>
        <v>-0.73900140000000003</v>
      </c>
    </row>
    <row r="699" spans="1:11" x14ac:dyDescent="0.3">
      <c r="A699" s="78" t="str">
        <f>BTC[[#This Row],[Symbol]]</f>
        <v>LCX</v>
      </c>
      <c r="B699" s="22" t="str">
        <f t="shared" si="90"/>
        <v>LCX</v>
      </c>
      <c r="C699" s="77">
        <f t="shared" si="91"/>
        <v>4.0975386201245319E-7</v>
      </c>
      <c r="D699" s="73">
        <f t="shared" si="92"/>
        <v>1.537918857922E-2</v>
      </c>
      <c r="E699" s="74">
        <f>D699*conf!B$7</f>
        <v>1.1248338526841508</v>
      </c>
      <c r="F699" s="32">
        <f t="shared" si="93"/>
        <v>-3.7088440899999999</v>
      </c>
      <c r="G699" s="33">
        <f t="shared" si="94"/>
        <v>-3.0916821300000001</v>
      </c>
      <c r="H699" s="32">
        <f t="shared" si="95"/>
        <v>-14.73708171</v>
      </c>
      <c r="I699" s="33">
        <f t="shared" si="96"/>
        <v>-11.535536349999999</v>
      </c>
      <c r="J699" s="32">
        <f t="shared" si="97"/>
        <v>-14.73708171</v>
      </c>
      <c r="K699" s="33">
        <f t="shared" si="98"/>
        <v>-10.31278661</v>
      </c>
    </row>
    <row r="700" spans="1:11" x14ac:dyDescent="0.3">
      <c r="A700" s="78" t="str">
        <f>BTC[[#This Row],[Symbol]]</f>
        <v>HAKKA</v>
      </c>
      <c r="B700" s="22" t="str">
        <f t="shared" si="90"/>
        <v>Hakka.Finance</v>
      </c>
      <c r="C700" s="77">
        <f t="shared" si="91"/>
        <v>1.5187346576144051E-6</v>
      </c>
      <c r="D700" s="73">
        <f t="shared" si="92"/>
        <v>5.7002285680809998E-2</v>
      </c>
      <c r="E700" s="74">
        <f>D700*conf!B$7</f>
        <v>4.1691471746944435</v>
      </c>
      <c r="F700" s="32">
        <f t="shared" si="93"/>
        <v>16.30654607</v>
      </c>
      <c r="G700" s="33">
        <f t="shared" si="94"/>
        <v>17.051993299999999</v>
      </c>
      <c r="H700" s="32">
        <f t="shared" si="95"/>
        <v>22.86628971</v>
      </c>
      <c r="I700" s="33">
        <f t="shared" si="96"/>
        <v>27.479807610000002</v>
      </c>
      <c r="J700" s="32">
        <f t="shared" si="97"/>
        <v>22.86628971</v>
      </c>
      <c r="K700" s="33">
        <f t="shared" si="98"/>
        <v>21.812978180000002</v>
      </c>
    </row>
    <row r="701" spans="1:11" x14ac:dyDescent="0.3">
      <c r="A701" s="78" t="str">
        <f>BTC[[#This Row],[Symbol]]</f>
        <v>CUT</v>
      </c>
      <c r="B701" s="22" t="str">
        <f t="shared" si="90"/>
        <v>CUTcoin</v>
      </c>
      <c r="C701" s="77">
        <f t="shared" si="91"/>
        <v>1.7976471339952448E-6</v>
      </c>
      <c r="D701" s="73">
        <f t="shared" si="92"/>
        <v>6.747063746227E-2</v>
      </c>
      <c r="E701" s="74">
        <f>D701*conf!B$7</f>
        <v>4.934802423990428</v>
      </c>
      <c r="F701" s="32">
        <f t="shared" si="93"/>
        <v>-3.0401E-3</v>
      </c>
      <c r="G701" s="33">
        <f t="shared" si="94"/>
        <v>0.63787358000000005</v>
      </c>
      <c r="H701" s="32">
        <f t="shared" si="95"/>
        <v>8.9483111500000003</v>
      </c>
      <c r="I701" s="33">
        <f t="shared" si="96"/>
        <v>13.03922156</v>
      </c>
      <c r="J701" s="32">
        <f t="shared" si="97"/>
        <v>8.9483111500000003</v>
      </c>
      <c r="K701" s="33">
        <f t="shared" si="98"/>
        <v>112.92765675</v>
      </c>
    </row>
    <row r="702" spans="1:11" x14ac:dyDescent="0.3">
      <c r="A702" s="78" t="str">
        <f>BTC[[#This Row],[Symbol]]</f>
        <v>AMO</v>
      </c>
      <c r="B702" s="22" t="str">
        <f t="shared" si="90"/>
        <v>AMO Coin</v>
      </c>
      <c r="C702" s="77">
        <f t="shared" si="91"/>
        <v>1.2362502654713769E-8</v>
      </c>
      <c r="D702" s="73">
        <f t="shared" si="92"/>
        <v>4.6399870083999999E-4</v>
      </c>
      <c r="E702" s="74">
        <f>D702*conf!B$7</f>
        <v>3.3936864979437598E-2</v>
      </c>
      <c r="F702" s="32">
        <f t="shared" si="93"/>
        <v>0.41227085000000002</v>
      </c>
      <c r="G702" s="33">
        <f t="shared" si="94"/>
        <v>1.0558464000000001</v>
      </c>
      <c r="H702" s="32">
        <f t="shared" si="95"/>
        <v>2.2622213499999999</v>
      </c>
      <c r="I702" s="33">
        <f t="shared" si="96"/>
        <v>6.1020751400000002</v>
      </c>
      <c r="J702" s="32">
        <f t="shared" si="97"/>
        <v>2.2622213499999999</v>
      </c>
      <c r="K702" s="33">
        <f t="shared" si="98"/>
        <v>5.2457763399999999</v>
      </c>
    </row>
    <row r="703" spans="1:11" x14ac:dyDescent="0.3">
      <c r="A703" s="78" t="str">
        <f>BTC[[#This Row],[Symbol]]</f>
        <v>DEX</v>
      </c>
      <c r="B703" s="22" t="str">
        <f t="shared" si="90"/>
        <v>DEX</v>
      </c>
      <c r="C703" s="77">
        <f t="shared" si="91"/>
        <v>1.2153852136698848E-6</v>
      </c>
      <c r="D703" s="73">
        <f t="shared" si="92"/>
        <v>4.5616747345890003E-2</v>
      </c>
      <c r="E703" s="74">
        <f>D703*conf!B$7</f>
        <v>3.336408900878395</v>
      </c>
      <c r="F703" s="32">
        <f t="shared" si="93"/>
        <v>-1.90450667</v>
      </c>
      <c r="G703" s="33">
        <f t="shared" si="94"/>
        <v>-1.2757801200000001</v>
      </c>
      <c r="H703" s="32">
        <f t="shared" si="95"/>
        <v>-10.082058290000001</v>
      </c>
      <c r="I703" s="33">
        <f t="shared" si="96"/>
        <v>-6.7057210200000004</v>
      </c>
      <c r="J703" s="32">
        <f t="shared" si="97"/>
        <v>-10.082058290000001</v>
      </c>
      <c r="K703" s="33">
        <f t="shared" si="98"/>
        <v>10.61018125</v>
      </c>
    </row>
    <row r="704" spans="1:11" x14ac:dyDescent="0.3">
      <c r="A704" s="78" t="str">
        <f>BTC[[#This Row],[Symbol]]</f>
        <v>MHC</v>
      </c>
      <c r="B704" s="22" t="str">
        <f t="shared" si="90"/>
        <v>#MetaHash</v>
      </c>
      <c r="C704" s="77">
        <f t="shared" si="91"/>
        <v>9.710205103231005E-8</v>
      </c>
      <c r="D704" s="73">
        <f t="shared" si="92"/>
        <v>3.6445068434999999E-3</v>
      </c>
      <c r="E704" s="74">
        <f>D704*conf!B$7</f>
        <v>0.26655923053358999</v>
      </c>
      <c r="F704" s="32">
        <f t="shared" si="93"/>
        <v>4.15476753</v>
      </c>
      <c r="G704" s="33">
        <f t="shared" si="94"/>
        <v>4.8223299800000001</v>
      </c>
      <c r="H704" s="32">
        <f t="shared" si="95"/>
        <v>6.3211980099999998</v>
      </c>
      <c r="I704" s="33">
        <f t="shared" si="96"/>
        <v>10.313462700000001</v>
      </c>
      <c r="J704" s="32">
        <f t="shared" si="97"/>
        <v>6.3211980099999998</v>
      </c>
      <c r="K704" s="33">
        <f t="shared" si="98"/>
        <v>12.26178646</v>
      </c>
    </row>
    <row r="705" spans="1:11" x14ac:dyDescent="0.3">
      <c r="A705" s="78" t="str">
        <f>BTC[[#This Row],[Symbol]]</f>
        <v>DGTX</v>
      </c>
      <c r="B705" s="22" t="str">
        <f t="shared" si="90"/>
        <v>Digitex Token</v>
      </c>
      <c r="C705" s="77">
        <f t="shared" si="91"/>
        <v>2.4491381314871114E-7</v>
      </c>
      <c r="D705" s="73">
        <f t="shared" si="92"/>
        <v>9.1922885108900003E-3</v>
      </c>
      <c r="E705" s="74">
        <f>D705*conf!B$7</f>
        <v>0.67232398168649465</v>
      </c>
      <c r="F705" s="32">
        <f t="shared" si="93"/>
        <v>7.6329254000000004</v>
      </c>
      <c r="G705" s="33">
        <f t="shared" si="94"/>
        <v>8.3227805200000002</v>
      </c>
      <c r="H705" s="32">
        <f t="shared" si="95"/>
        <v>29.345485149999998</v>
      </c>
      <c r="I705" s="33">
        <f t="shared" si="96"/>
        <v>34.20229097</v>
      </c>
      <c r="J705" s="32">
        <f t="shared" si="97"/>
        <v>29.345485149999998</v>
      </c>
      <c r="K705" s="33">
        <f t="shared" si="98"/>
        <v>87.332022899999998</v>
      </c>
    </row>
    <row r="706" spans="1:11" x14ac:dyDescent="0.3">
      <c r="A706" s="78" t="str">
        <f>BTC[[#This Row],[Symbol]]</f>
        <v>MAHA</v>
      </c>
      <c r="B706" s="22" t="str">
        <f t="shared" ref="B706:B769" si="99">VLOOKUP(A706,BTCTABLE,2,FALSE)</f>
        <v>MahaDAO</v>
      </c>
      <c r="C706" s="77">
        <f t="shared" ref="C706:C769" si="100">VLOOKUP(A706,BTCTABLE,3,FALSE)</f>
        <v>2.8717902963841155E-4</v>
      </c>
      <c r="D706" s="73">
        <f t="shared" ref="D706:D769" si="101">VLOOKUP(A706,USDTABLE,3,FALSE)</f>
        <v>10.778618244414041</v>
      </c>
      <c r="E706" s="74">
        <f>D706*conf!B$7</f>
        <v>788.34813839644301</v>
      </c>
      <c r="F706" s="32">
        <f t="shared" ref="F706:F769" si="102">VLOOKUP(A706,BTCTABLE,5,FALSE)</f>
        <v>1.1203325500000001</v>
      </c>
      <c r="G706" s="33">
        <f t="shared" ref="G706:G769" si="103">VLOOKUP(A706,USDTABLE,5,FALSE)</f>
        <v>1.7684462999999999</v>
      </c>
      <c r="H706" s="32">
        <f t="shared" ref="H706:H769" si="104">VLOOKUP(A706,BTCTABLE,6,FALSE)</f>
        <v>-10.48266392</v>
      </c>
      <c r="I706" s="33">
        <f t="shared" ref="I706:I769" si="105">VLOOKUP(A706,USDTABLE,6,FALSE)</f>
        <v>-7.1213690300000003</v>
      </c>
      <c r="J706" s="32">
        <f t="shared" ref="J706:J769" si="106">VLOOKUP(A706,BTCTABLE,6,FALSE)</f>
        <v>-10.48266392</v>
      </c>
      <c r="K706" s="33">
        <f t="shared" ref="K706:K769" si="107">VLOOKUP(A706,USDTABLE,7,FALSE)</f>
        <v>-9.4372197500000006</v>
      </c>
    </row>
    <row r="707" spans="1:11" x14ac:dyDescent="0.3">
      <c r="A707" s="78" t="str">
        <f>BTC[[#This Row],[Symbol]]</f>
        <v>TRV</v>
      </c>
      <c r="B707" s="22" t="str">
        <f t="shared" si="99"/>
        <v>TrustVerse</v>
      </c>
      <c r="C707" s="77">
        <f t="shared" si="100"/>
        <v>4.6736033602501068E-7</v>
      </c>
      <c r="D707" s="73">
        <f t="shared" si="101"/>
        <v>1.7541317870380001E-2</v>
      </c>
      <c r="E707" s="74">
        <f>D707*conf!B$7</f>
        <v>1.2829719890395934</v>
      </c>
      <c r="F707" s="32">
        <f t="shared" si="102"/>
        <v>6.1174298299999998</v>
      </c>
      <c r="G707" s="33">
        <f t="shared" si="103"/>
        <v>6.7975716400000001</v>
      </c>
      <c r="H707" s="32">
        <f t="shared" si="104"/>
        <v>1.38534253</v>
      </c>
      <c r="I707" s="33">
        <f t="shared" si="105"/>
        <v>5.1922703200000004</v>
      </c>
      <c r="J707" s="32">
        <f t="shared" si="106"/>
        <v>1.38534253</v>
      </c>
      <c r="K707" s="33">
        <f t="shared" si="107"/>
        <v>14.244257989999999</v>
      </c>
    </row>
    <row r="708" spans="1:11" x14ac:dyDescent="0.3">
      <c r="A708" s="78" t="str">
        <f>BTC[[#This Row],[Symbol]]</f>
        <v>OBSR</v>
      </c>
      <c r="B708" s="22" t="str">
        <f t="shared" si="99"/>
        <v>Observer</v>
      </c>
      <c r="C708" s="77">
        <f t="shared" si="100"/>
        <v>9.8373217527324686E-8</v>
      </c>
      <c r="D708" s="73">
        <f t="shared" si="101"/>
        <v>3.69221721564E-3</v>
      </c>
      <c r="E708" s="74">
        <f>D708*conf!B$7</f>
        <v>0.27004876715190962</v>
      </c>
      <c r="F708" s="32">
        <f t="shared" si="102"/>
        <v>1.11880636</v>
      </c>
      <c r="G708" s="33">
        <f t="shared" si="103"/>
        <v>1.76691033</v>
      </c>
      <c r="H708" s="32">
        <f t="shared" si="104"/>
        <v>-5.4198727800000004</v>
      </c>
      <c r="I708" s="33">
        <f t="shared" si="105"/>
        <v>-1.86847466</v>
      </c>
      <c r="J708" s="32">
        <f t="shared" si="106"/>
        <v>-5.4198727800000004</v>
      </c>
      <c r="K708" s="33">
        <f t="shared" si="107"/>
        <v>4.8872270599999998</v>
      </c>
    </row>
    <row r="709" spans="1:11" x14ac:dyDescent="0.3">
      <c r="A709" s="78" t="str">
        <f>BTC[[#This Row],[Symbol]]</f>
        <v>NIX</v>
      </c>
      <c r="B709" s="22" t="str">
        <f t="shared" si="99"/>
        <v>NIX</v>
      </c>
      <c r="C709" s="77">
        <f t="shared" si="100"/>
        <v>4.6523345356399282E-6</v>
      </c>
      <c r="D709" s="73">
        <f t="shared" si="101"/>
        <v>0.17461490126248</v>
      </c>
      <c r="E709" s="74">
        <f>D709*conf!B$7</f>
        <v>12.771333878337787</v>
      </c>
      <c r="F709" s="32">
        <f t="shared" si="102"/>
        <v>-2.92936401</v>
      </c>
      <c r="G709" s="33">
        <f t="shared" si="103"/>
        <v>-2.3072061100000001</v>
      </c>
      <c r="H709" s="32">
        <f t="shared" si="104"/>
        <v>11.44449213</v>
      </c>
      <c r="I709" s="33">
        <f t="shared" si="105"/>
        <v>15.62913187</v>
      </c>
      <c r="J709" s="32">
        <f t="shared" si="106"/>
        <v>11.44449213</v>
      </c>
      <c r="K709" s="33">
        <f t="shared" si="107"/>
        <v>124.42467234999999</v>
      </c>
    </row>
    <row r="710" spans="1:11" x14ac:dyDescent="0.3">
      <c r="A710" s="78" t="str">
        <f>BTC[[#This Row],[Symbol]]</f>
        <v>KIMCHI</v>
      </c>
      <c r="B710" s="22" t="str">
        <f t="shared" si="99"/>
        <v>KIMCHI.finance</v>
      </c>
      <c r="C710" s="77">
        <f t="shared" si="100"/>
        <v>2.3052823444912531E-7</v>
      </c>
      <c r="D710" s="73">
        <f t="shared" si="101"/>
        <v>8.6523582060099996E-3</v>
      </c>
      <c r="E710" s="74">
        <f>D710*conf!B$7</f>
        <v>0.63283347918757138</v>
      </c>
      <c r="F710" s="32">
        <f t="shared" si="102"/>
        <v>2.4847301599999998</v>
      </c>
      <c r="G710" s="33">
        <f t="shared" si="103"/>
        <v>3.1415887900000001</v>
      </c>
      <c r="H710" s="32">
        <f t="shared" si="104"/>
        <v>85.052216360000003</v>
      </c>
      <c r="I710" s="33">
        <f t="shared" si="105"/>
        <v>92.000759479999999</v>
      </c>
      <c r="J710" s="32">
        <f t="shared" si="106"/>
        <v>85.052216360000003</v>
      </c>
      <c r="K710" s="33">
        <f t="shared" si="107"/>
        <v>73.475762990000007</v>
      </c>
    </row>
    <row r="711" spans="1:11" x14ac:dyDescent="0.3">
      <c r="A711" s="78" t="str">
        <f>BTC[[#This Row],[Symbol]]</f>
        <v>VIB</v>
      </c>
      <c r="B711" s="22" t="str">
        <f t="shared" si="99"/>
        <v>Viberate</v>
      </c>
      <c r="C711" s="77">
        <f t="shared" si="100"/>
        <v>1.1621641064650779E-6</v>
      </c>
      <c r="D711" s="73">
        <f t="shared" si="101"/>
        <v>4.3619212923450001E-2</v>
      </c>
      <c r="E711" s="74">
        <f>D711*conf!B$7</f>
        <v>3.1903092332211331</v>
      </c>
      <c r="F711" s="32">
        <f t="shared" si="102"/>
        <v>-5.065617E-2</v>
      </c>
      <c r="G711" s="33">
        <f t="shared" si="103"/>
        <v>0.58995233000000002</v>
      </c>
      <c r="H711" s="32">
        <f t="shared" si="104"/>
        <v>-0.54332526000000003</v>
      </c>
      <c r="I711" s="33">
        <f t="shared" si="105"/>
        <v>3.1911828</v>
      </c>
      <c r="J711" s="32">
        <f t="shared" si="106"/>
        <v>-0.54332526000000003</v>
      </c>
      <c r="K711" s="33">
        <f t="shared" si="107"/>
        <v>138.56014615999999</v>
      </c>
    </row>
    <row r="712" spans="1:11" x14ac:dyDescent="0.3">
      <c r="A712" s="78" t="str">
        <f>BTC[[#This Row],[Symbol]]</f>
        <v>XIO</v>
      </c>
      <c r="B712" s="22" t="str">
        <f t="shared" si="99"/>
        <v>Blockzero Labs</v>
      </c>
      <c r="C712" s="77">
        <f t="shared" si="100"/>
        <v>6.758914004841491E-6</v>
      </c>
      <c r="D712" s="73">
        <f t="shared" si="101"/>
        <v>0.25368061831234001</v>
      </c>
      <c r="E712" s="74">
        <f>D712*conf!B$7</f>
        <v>18.554200423364549</v>
      </c>
      <c r="F712" s="32">
        <f t="shared" si="102"/>
        <v>-0.55460743000000001</v>
      </c>
      <c r="G712" s="33">
        <f t="shared" si="103"/>
        <v>8.2771079999999997E-2</v>
      </c>
      <c r="H712" s="32">
        <f t="shared" si="104"/>
        <v>0.1768748</v>
      </c>
      <c r="I712" s="33">
        <f t="shared" si="105"/>
        <v>3.9384257200000001</v>
      </c>
      <c r="J712" s="32">
        <f t="shared" si="106"/>
        <v>0.1768748</v>
      </c>
      <c r="K712" s="33">
        <f t="shared" si="107"/>
        <v>6.8944387200000001</v>
      </c>
    </row>
    <row r="713" spans="1:11" x14ac:dyDescent="0.3">
      <c r="A713" s="78" t="str">
        <f>BTC[[#This Row],[Symbol]]</f>
        <v>CET</v>
      </c>
      <c r="B713" s="22" t="str">
        <f t="shared" si="99"/>
        <v>CoinEx Token</v>
      </c>
      <c r="C713" s="77">
        <f t="shared" si="100"/>
        <v>3.1795535923517581E-7</v>
      </c>
      <c r="D713" s="73">
        <f t="shared" si="101"/>
        <v>1.193373847762E-2</v>
      </c>
      <c r="E713" s="74">
        <f>D713*conf!B$7</f>
        <v>0.87283363225312682</v>
      </c>
      <c r="F713" s="32">
        <f t="shared" si="102"/>
        <v>2.0058866100000001</v>
      </c>
      <c r="G713" s="33">
        <f t="shared" si="103"/>
        <v>2.65967617</v>
      </c>
      <c r="H713" s="32">
        <f t="shared" si="104"/>
        <v>-3.6472922699999999</v>
      </c>
      <c r="I713" s="33">
        <f t="shared" si="105"/>
        <v>-2.9335360000000001E-2</v>
      </c>
      <c r="J713" s="32">
        <f t="shared" si="106"/>
        <v>-3.6472922699999999</v>
      </c>
      <c r="K713" s="33">
        <f t="shared" si="107"/>
        <v>6.1910458400000001</v>
      </c>
    </row>
    <row r="714" spans="1:11" x14ac:dyDescent="0.3">
      <c r="A714" s="78" t="str">
        <f>BTC[[#This Row],[Symbol]]</f>
        <v>BTSE</v>
      </c>
      <c r="B714" s="22" t="str">
        <f t="shared" si="99"/>
        <v>BTSE</v>
      </c>
      <c r="C714" s="77">
        <f t="shared" si="100"/>
        <v>5.1515728674193213E-5</v>
      </c>
      <c r="D714" s="73">
        <f t="shared" si="101"/>
        <v>1.9335268792470099</v>
      </c>
      <c r="E714" s="74">
        <f>D714*conf!B$7</f>
        <v>141.4181559481263</v>
      </c>
      <c r="F714" s="32">
        <f t="shared" si="102"/>
        <v>7.4269799999999997E-3</v>
      </c>
      <c r="G714" s="33">
        <f t="shared" si="103"/>
        <v>0.64840774999999995</v>
      </c>
      <c r="H714" s="32">
        <f t="shared" si="104"/>
        <v>8.9566259699999993</v>
      </c>
      <c r="I714" s="33">
        <f t="shared" si="105"/>
        <v>13.047848589999999</v>
      </c>
      <c r="J714" s="32">
        <f t="shared" si="106"/>
        <v>8.9566259699999993</v>
      </c>
      <c r="K714" s="33">
        <f t="shared" si="107"/>
        <v>37.574812110000003</v>
      </c>
    </row>
    <row r="715" spans="1:11" x14ac:dyDescent="0.3">
      <c r="A715" s="78" t="str">
        <f>BTC[[#This Row],[Symbol]]</f>
        <v>ACH</v>
      </c>
      <c r="B715" s="22" t="str">
        <f t="shared" si="99"/>
        <v>Alchemy Pay</v>
      </c>
      <c r="C715" s="77">
        <f t="shared" si="100"/>
        <v>1.5902370220764498E-7</v>
      </c>
      <c r="D715" s="73">
        <f t="shared" si="101"/>
        <v>5.9685965931000002E-3</v>
      </c>
      <c r="E715" s="74">
        <f>D715*conf!B$7</f>
        <v>0.43654315481933403</v>
      </c>
      <c r="F715" s="32">
        <f t="shared" si="102"/>
        <v>-1.2436211100000001</v>
      </c>
      <c r="G715" s="33">
        <f t="shared" si="103"/>
        <v>-0.61065871999999999</v>
      </c>
      <c r="H715" s="32">
        <f t="shared" si="104"/>
        <v>5.7549132299999997</v>
      </c>
      <c r="I715" s="33">
        <f t="shared" si="105"/>
        <v>9.7259144400000004</v>
      </c>
      <c r="J715" s="32">
        <f t="shared" si="106"/>
        <v>5.7549132299999997</v>
      </c>
      <c r="K715" s="33">
        <f t="shared" si="107"/>
        <v>14.32371331</v>
      </c>
    </row>
    <row r="716" spans="1:11" x14ac:dyDescent="0.3">
      <c r="A716" s="78" t="str">
        <f>BTC[[#This Row],[Symbol]]</f>
        <v>YOYOW</v>
      </c>
      <c r="B716" s="22" t="str">
        <f t="shared" si="99"/>
        <v>YOYOW</v>
      </c>
      <c r="C716" s="77">
        <f t="shared" si="100"/>
        <v>4.5111123133981595E-7</v>
      </c>
      <c r="D716" s="73">
        <f t="shared" si="101"/>
        <v>1.6931444313679999E-2</v>
      </c>
      <c r="E716" s="74">
        <f>D716*conf!B$7</f>
        <v>1.2383658371025552</v>
      </c>
      <c r="F716" s="32">
        <f t="shared" si="102"/>
        <v>-2.0268378</v>
      </c>
      <c r="G716" s="33">
        <f t="shared" si="103"/>
        <v>-1.3988953099999999</v>
      </c>
      <c r="H716" s="32">
        <f t="shared" si="104"/>
        <v>-11.54894979</v>
      </c>
      <c r="I716" s="33">
        <f t="shared" si="105"/>
        <v>-8.2276929600000006</v>
      </c>
      <c r="J716" s="32">
        <f t="shared" si="106"/>
        <v>-11.54894979</v>
      </c>
      <c r="K716" s="33">
        <f t="shared" si="107"/>
        <v>48.699571759999998</v>
      </c>
    </row>
    <row r="717" spans="1:11" x14ac:dyDescent="0.3">
      <c r="A717" s="78" t="str">
        <f>BTC[[#This Row],[Symbol]]</f>
        <v>TRTT</v>
      </c>
      <c r="B717" s="22" t="str">
        <f t="shared" si="99"/>
        <v>Trittium</v>
      </c>
      <c r="C717" s="77">
        <f t="shared" si="100"/>
        <v>1.7147615742859558E-6</v>
      </c>
      <c r="D717" s="73">
        <f t="shared" si="101"/>
        <v>6.4359714609699997E-2</v>
      </c>
      <c r="E717" s="74">
        <f>D717*conf!B$7</f>
        <v>4.7072695265534579</v>
      </c>
      <c r="F717" s="32">
        <f t="shared" si="102"/>
        <v>-6.9945074399999996</v>
      </c>
      <c r="G717" s="33">
        <f t="shared" si="103"/>
        <v>-6.3984043899999996</v>
      </c>
      <c r="H717" s="32">
        <f t="shared" si="104"/>
        <v>-8.70318477</v>
      </c>
      <c r="I717" s="33">
        <f t="shared" si="105"/>
        <v>-5.2750720500000003</v>
      </c>
      <c r="J717" s="32">
        <f t="shared" si="106"/>
        <v>-8.70318477</v>
      </c>
      <c r="K717" s="33">
        <f t="shared" si="107"/>
        <v>57.959916100000001</v>
      </c>
    </row>
    <row r="718" spans="1:11" x14ac:dyDescent="0.3">
      <c r="A718" s="78" t="str">
        <f>BTC[[#This Row],[Symbol]]</f>
        <v>FNB</v>
      </c>
      <c r="B718" s="22" t="str">
        <f t="shared" si="99"/>
        <v>FNB Protocol</v>
      </c>
      <c r="C718" s="77">
        <f t="shared" si="100"/>
        <v>9.2808671991877849E-8</v>
      </c>
      <c r="D718" s="73">
        <f t="shared" si="101"/>
        <v>3.4833645284999999E-3</v>
      </c>
      <c r="E718" s="74">
        <f>D718*conf!B$7</f>
        <v>0.25477328161448998</v>
      </c>
      <c r="F718" s="32">
        <f t="shared" si="102"/>
        <v>6.1976474899999996</v>
      </c>
      <c r="G718" s="33">
        <f t="shared" si="103"/>
        <v>6.8783034399999998</v>
      </c>
      <c r="H718" s="32">
        <f t="shared" si="104"/>
        <v>22.121311510000002</v>
      </c>
      <c r="I718" s="33">
        <f t="shared" si="105"/>
        <v>26.70685615</v>
      </c>
      <c r="J718" s="32">
        <f t="shared" si="106"/>
        <v>22.121311510000002</v>
      </c>
      <c r="K718" s="33">
        <f t="shared" si="107"/>
        <v>9.1668483199999997</v>
      </c>
    </row>
    <row r="719" spans="1:11" x14ac:dyDescent="0.3">
      <c r="A719" s="78" t="str">
        <f>BTC[[#This Row],[Symbol]]</f>
        <v>MYST</v>
      </c>
      <c r="B719" s="22" t="str">
        <f t="shared" si="99"/>
        <v>Mysterium</v>
      </c>
      <c r="C719" s="77">
        <f t="shared" si="100"/>
        <v>1.0962150370487666E-5</v>
      </c>
      <c r="D719" s="73">
        <f t="shared" si="101"/>
        <v>0.41143963098601</v>
      </c>
      <c r="E719" s="74">
        <f>D719*conf!B$7</f>
        <v>30.092694610316773</v>
      </c>
      <c r="F719" s="32">
        <f t="shared" si="102"/>
        <v>0.10907971</v>
      </c>
      <c r="G719" s="33">
        <f t="shared" si="103"/>
        <v>0.75071200999999999</v>
      </c>
      <c r="H719" s="32">
        <f t="shared" si="104"/>
        <v>1.22891949</v>
      </c>
      <c r="I719" s="33">
        <f t="shared" si="105"/>
        <v>5.02997373</v>
      </c>
      <c r="J719" s="32">
        <f t="shared" si="106"/>
        <v>1.22891949</v>
      </c>
      <c r="K719" s="33">
        <f t="shared" si="107"/>
        <v>67.862172000000001</v>
      </c>
    </row>
    <row r="720" spans="1:11" x14ac:dyDescent="0.3">
      <c r="A720" s="78" t="str">
        <f>BTC[[#This Row],[Symbol]]</f>
        <v>VNXLU</v>
      </c>
      <c r="B720" s="22" t="str">
        <f t="shared" si="99"/>
        <v>VNX Exchange</v>
      </c>
      <c r="C720" s="77">
        <f t="shared" si="100"/>
        <v>7.5490143284087234E-6</v>
      </c>
      <c r="D720" s="73">
        <f t="shared" si="101"/>
        <v>0.28333525491042999</v>
      </c>
      <c r="E720" s="74">
        <f>D720*conf!B$7</f>
        <v>20.723140544148851</v>
      </c>
      <c r="F720" s="32">
        <f t="shared" si="102"/>
        <v>-2.2611678199999998</v>
      </c>
      <c r="G720" s="33">
        <f t="shared" si="103"/>
        <v>-1.63472722</v>
      </c>
      <c r="H720" s="32">
        <f t="shared" si="104"/>
        <v>-0.92433743999999995</v>
      </c>
      <c r="I720" s="33">
        <f t="shared" si="105"/>
        <v>2.7958639600000001</v>
      </c>
      <c r="J720" s="32">
        <f t="shared" si="106"/>
        <v>-0.92433743999999995</v>
      </c>
      <c r="K720" s="33">
        <f t="shared" si="107"/>
        <v>15.34678259</v>
      </c>
    </row>
    <row r="721" spans="1:11" x14ac:dyDescent="0.3">
      <c r="A721" s="78" t="str">
        <f>BTC[[#This Row],[Symbol]]</f>
        <v>LAYER</v>
      </c>
      <c r="B721" s="22" t="str">
        <f t="shared" si="99"/>
        <v>UniLayer</v>
      </c>
      <c r="C721" s="77">
        <f t="shared" si="100"/>
        <v>1.0759760633324933E-5</v>
      </c>
      <c r="D721" s="73">
        <f t="shared" si="101"/>
        <v>0.40384338791697</v>
      </c>
      <c r="E721" s="74">
        <f>D721*conf!B$7</f>
        <v>29.537105392247184</v>
      </c>
      <c r="F721" s="32">
        <f t="shared" si="102"/>
        <v>-1.07438905</v>
      </c>
      <c r="G721" s="33">
        <f t="shared" si="103"/>
        <v>-0.44034200000000001</v>
      </c>
      <c r="H721" s="32">
        <f t="shared" si="104"/>
        <v>-4.6748261600000003</v>
      </c>
      <c r="I721" s="33">
        <f t="shared" si="105"/>
        <v>-1.0954522200000001</v>
      </c>
      <c r="J721" s="32">
        <f t="shared" si="106"/>
        <v>-4.6748261600000003</v>
      </c>
      <c r="K721" s="33">
        <f t="shared" si="107"/>
        <v>217.63594064</v>
      </c>
    </row>
    <row r="722" spans="1:11" x14ac:dyDescent="0.3">
      <c r="A722" s="78" t="str">
        <f>BTC[[#This Row],[Symbol]]</f>
        <v>SATT</v>
      </c>
      <c r="B722" s="22" t="str">
        <f t="shared" si="99"/>
        <v>SaTT</v>
      </c>
      <c r="C722" s="77">
        <f t="shared" si="100"/>
        <v>6.9288567191337752E-8</v>
      </c>
      <c r="D722" s="73">
        <f t="shared" si="101"/>
        <v>2.60059035438E-3</v>
      </c>
      <c r="E722" s="74">
        <f>D722*conf!B$7</f>
        <v>0.1902071785193532</v>
      </c>
      <c r="F722" s="32">
        <f t="shared" si="102"/>
        <v>-0.70910912999999998</v>
      </c>
      <c r="G722" s="33">
        <f t="shared" si="103"/>
        <v>-7.2720880000000002E-2</v>
      </c>
      <c r="H722" s="32">
        <f t="shared" si="104"/>
        <v>-4.4252466799999999</v>
      </c>
      <c r="I722" s="33">
        <f t="shared" si="105"/>
        <v>-0.83650124999999997</v>
      </c>
      <c r="J722" s="32">
        <f t="shared" si="106"/>
        <v>-4.4252466799999999</v>
      </c>
      <c r="K722" s="33">
        <f t="shared" si="107"/>
        <v>-8.6854720400000005</v>
      </c>
    </row>
    <row r="723" spans="1:11" x14ac:dyDescent="0.3">
      <c r="A723" s="78" t="str">
        <f>BTC[[#This Row],[Symbol]]</f>
        <v>SCC</v>
      </c>
      <c r="B723" s="22" t="str">
        <f t="shared" si="99"/>
        <v>STEM CELL COIN</v>
      </c>
      <c r="C723" s="77">
        <f t="shared" si="100"/>
        <v>3.0052742619777292E-6</v>
      </c>
      <c r="D723" s="73">
        <f t="shared" si="101"/>
        <v>0.11279620253055</v>
      </c>
      <c r="E723" s="74">
        <f>D723*conf!B$7</f>
        <v>8.2499142530844267</v>
      </c>
      <c r="F723" s="32">
        <f t="shared" si="102"/>
        <v>0.17580872</v>
      </c>
      <c r="G723" s="33">
        <f t="shared" si="103"/>
        <v>0.81786871000000005</v>
      </c>
      <c r="H723" s="32">
        <f t="shared" si="104"/>
        <v>0.17580873</v>
      </c>
      <c r="I723" s="33">
        <f t="shared" si="105"/>
        <v>3.9373196199999998</v>
      </c>
      <c r="J723" s="32">
        <f t="shared" si="106"/>
        <v>0.17580873</v>
      </c>
      <c r="K723" s="33">
        <f t="shared" si="107"/>
        <v>27.106008169999999</v>
      </c>
    </row>
    <row r="724" spans="1:11" x14ac:dyDescent="0.3">
      <c r="A724" s="78" t="str">
        <f>BTC[[#This Row],[Symbol]]</f>
        <v>ACT</v>
      </c>
      <c r="B724" s="22" t="str">
        <f t="shared" si="99"/>
        <v>Achain</v>
      </c>
      <c r="C724" s="77">
        <f t="shared" si="100"/>
        <v>2.1648697978616905E-7</v>
      </c>
      <c r="D724" s="73">
        <f t="shared" si="101"/>
        <v>8.1253513285400002E-3</v>
      </c>
      <c r="E724" s="74">
        <f>D724*conf!B$7</f>
        <v>0.59428819616941564</v>
      </c>
      <c r="F724" s="32">
        <f t="shared" si="102"/>
        <v>-0.72926148999999996</v>
      </c>
      <c r="G724" s="33">
        <f t="shared" si="103"/>
        <v>-9.3002399999999999E-2</v>
      </c>
      <c r="H724" s="32">
        <f t="shared" si="104"/>
        <v>-5.6553260099999996</v>
      </c>
      <c r="I724" s="33">
        <f t="shared" si="105"/>
        <v>-2.11276895</v>
      </c>
      <c r="J724" s="32">
        <f t="shared" si="106"/>
        <v>-5.6553260099999996</v>
      </c>
      <c r="K724" s="33">
        <f t="shared" si="107"/>
        <v>24.498101380000001</v>
      </c>
    </row>
    <row r="725" spans="1:11" x14ac:dyDescent="0.3">
      <c r="A725" s="78" t="str">
        <f>BTC[[#This Row],[Symbol]]</f>
        <v>FOAM</v>
      </c>
      <c r="B725" s="22" t="str">
        <f t="shared" si="99"/>
        <v>FOAM</v>
      </c>
      <c r="C725" s="77">
        <f t="shared" si="100"/>
        <v>6.9123848771438939E-7</v>
      </c>
      <c r="D725" s="73">
        <f t="shared" si="101"/>
        <v>2.5944080193810001E-2</v>
      </c>
      <c r="E725" s="74">
        <f>D725*conf!B$7</f>
        <v>1.8975500253752635</v>
      </c>
      <c r="F725" s="32">
        <f t="shared" si="102"/>
        <v>2.3159951599999999</v>
      </c>
      <c r="G725" s="33">
        <f t="shared" si="103"/>
        <v>2.97177231</v>
      </c>
      <c r="H725" s="32">
        <f t="shared" si="104"/>
        <v>7.0348108600000003</v>
      </c>
      <c r="I725" s="33">
        <f t="shared" si="105"/>
        <v>11.05387107</v>
      </c>
      <c r="J725" s="32">
        <f t="shared" si="106"/>
        <v>7.0348108600000003</v>
      </c>
      <c r="K725" s="33">
        <f t="shared" si="107"/>
        <v>13.4552128</v>
      </c>
    </row>
    <row r="726" spans="1:11" x14ac:dyDescent="0.3">
      <c r="A726" s="78" t="str">
        <f>BTC[[#This Row],[Symbol]]</f>
        <v>HGET</v>
      </c>
      <c r="B726" s="22" t="str">
        <f t="shared" si="99"/>
        <v>Hedget</v>
      </c>
      <c r="C726" s="77">
        <f t="shared" si="100"/>
        <v>1.2190676478167192E-4</v>
      </c>
      <c r="D726" s="73">
        <f t="shared" si="101"/>
        <v>4.5754959219956497</v>
      </c>
      <c r="E726" s="74">
        <f>D726*conf!B$7</f>
        <v>334.65177173476184</v>
      </c>
      <c r="F726" s="32">
        <f t="shared" si="102"/>
        <v>0.65428492000000005</v>
      </c>
      <c r="G726" s="33">
        <f t="shared" si="103"/>
        <v>1.2994116200000001</v>
      </c>
      <c r="H726" s="32">
        <f t="shared" si="104"/>
        <v>-11.830279239999999</v>
      </c>
      <c r="I726" s="33">
        <f t="shared" si="105"/>
        <v>-8.5195860799999998</v>
      </c>
      <c r="J726" s="32">
        <f t="shared" si="106"/>
        <v>-11.830279239999999</v>
      </c>
      <c r="K726" s="33">
        <f t="shared" si="107"/>
        <v>41.271512919999999</v>
      </c>
    </row>
    <row r="727" spans="1:11" x14ac:dyDescent="0.3">
      <c r="A727" s="78" t="str">
        <f>BTC[[#This Row],[Symbol]]</f>
        <v>KRL</v>
      </c>
      <c r="B727" s="22" t="str">
        <f t="shared" si="99"/>
        <v>Kryll</v>
      </c>
      <c r="C727" s="77">
        <f t="shared" si="100"/>
        <v>7.0993791808623528E-6</v>
      </c>
      <c r="D727" s="73">
        <f t="shared" si="101"/>
        <v>0.26645921207827999</v>
      </c>
      <c r="E727" s="74">
        <f>D727*conf!B$7</f>
        <v>19.4888267714054</v>
      </c>
      <c r="F727" s="32">
        <f t="shared" si="102"/>
        <v>-0.96942616000000004</v>
      </c>
      <c r="G727" s="33">
        <f t="shared" si="103"/>
        <v>-0.33470635999999998</v>
      </c>
      <c r="H727" s="32">
        <f t="shared" si="104"/>
        <v>-0.92843197</v>
      </c>
      <c r="I727" s="33">
        <f t="shared" si="105"/>
        <v>2.79161568</v>
      </c>
      <c r="J727" s="32">
        <f t="shared" si="106"/>
        <v>-0.92843197</v>
      </c>
      <c r="K727" s="33">
        <f t="shared" si="107"/>
        <v>16.411056259999999</v>
      </c>
    </row>
    <row r="728" spans="1:11" x14ac:dyDescent="0.3">
      <c r="A728" s="78" t="str">
        <f>BTC[[#This Row],[Symbol]]</f>
        <v>SPANK</v>
      </c>
      <c r="B728" s="22" t="str">
        <f t="shared" si="99"/>
        <v>SpankChain</v>
      </c>
      <c r="C728" s="77">
        <f t="shared" si="100"/>
        <v>7.0178271101571994E-7</v>
      </c>
      <c r="D728" s="73">
        <f t="shared" si="101"/>
        <v>2.6339833873289999E-2</v>
      </c>
      <c r="E728" s="74">
        <f>D728*conf!B$7</f>
        <v>1.9264954494924305</v>
      </c>
      <c r="F728" s="32">
        <f t="shared" si="102"/>
        <v>0.18870629</v>
      </c>
      <c r="G728" s="33">
        <f t="shared" si="103"/>
        <v>0.83084893999999998</v>
      </c>
      <c r="H728" s="32">
        <f t="shared" si="104"/>
        <v>-13.83341188</v>
      </c>
      <c r="I728" s="33">
        <f t="shared" si="105"/>
        <v>-10.597934540000001</v>
      </c>
      <c r="J728" s="32">
        <f t="shared" si="106"/>
        <v>-13.83341188</v>
      </c>
      <c r="K728" s="33">
        <f t="shared" si="107"/>
        <v>0.42169891999999998</v>
      </c>
    </row>
    <row r="729" spans="1:11" x14ac:dyDescent="0.3">
      <c r="A729" s="78" t="str">
        <f>BTC[[#This Row],[Symbol]]</f>
        <v>PXL</v>
      </c>
      <c r="B729" s="22" t="str">
        <f t="shared" si="99"/>
        <v>PIXEL</v>
      </c>
      <c r="C729" s="77">
        <f t="shared" si="100"/>
        <v>3.7640151807749394E-7</v>
      </c>
      <c r="D729" s="73">
        <f t="shared" si="101"/>
        <v>1.412738344817E-2</v>
      </c>
      <c r="E729" s="74">
        <f>D729*conf!B$7</f>
        <v>1.0332768253991538</v>
      </c>
      <c r="F729" s="32">
        <f t="shared" si="102"/>
        <v>1.3121309800000001</v>
      </c>
      <c r="G729" s="33">
        <f t="shared" si="103"/>
        <v>1.96147403</v>
      </c>
      <c r="H729" s="32">
        <f t="shared" si="104"/>
        <v>-1.96529072</v>
      </c>
      <c r="I729" s="33">
        <f t="shared" si="105"/>
        <v>1.71582382</v>
      </c>
      <c r="J729" s="32">
        <f t="shared" si="106"/>
        <v>-1.96529072</v>
      </c>
      <c r="K729" s="33">
        <f t="shared" si="107"/>
        <v>5.9295050800000002</v>
      </c>
    </row>
    <row r="730" spans="1:11" x14ac:dyDescent="0.3">
      <c r="A730" s="78" t="str">
        <f>BTC[[#This Row],[Symbol]]</f>
        <v>ELAMA</v>
      </c>
      <c r="B730" s="22" t="str">
        <f t="shared" si="99"/>
        <v>Elamachain</v>
      </c>
      <c r="C730" s="77">
        <f t="shared" si="100"/>
        <v>2.678028283966508E-7</v>
      </c>
      <c r="D730" s="73">
        <f t="shared" si="101"/>
        <v>1.005137615966E-2</v>
      </c>
      <c r="E730" s="74">
        <f>D730*conf!B$7</f>
        <v>0.73515765231753238</v>
      </c>
      <c r="F730" s="32">
        <f t="shared" si="102"/>
        <v>-2.8879453599999998</v>
      </c>
      <c r="G730" s="33">
        <f t="shared" si="103"/>
        <v>-2.2655219899999999</v>
      </c>
      <c r="H730" s="32">
        <f t="shared" si="104"/>
        <v>-1.0547375299999999</v>
      </c>
      <c r="I730" s="33">
        <f t="shared" si="105"/>
        <v>2.6605674600000002</v>
      </c>
      <c r="J730" s="32">
        <f t="shared" si="106"/>
        <v>-1.0547375299999999</v>
      </c>
      <c r="K730" s="33">
        <f t="shared" si="107"/>
        <v>18.315577130000001</v>
      </c>
    </row>
    <row r="731" spans="1:11" x14ac:dyDescent="0.3">
      <c r="A731" s="78" t="str">
        <f>BTC[[#This Row],[Symbol]]</f>
        <v>VRS</v>
      </c>
      <c r="B731" s="22" t="str">
        <f t="shared" si="99"/>
        <v>Veros</v>
      </c>
      <c r="C731" s="77">
        <f t="shared" si="100"/>
        <v>1.8019947144529657E-4</v>
      </c>
      <c r="D731" s="73">
        <f t="shared" si="101"/>
        <v>6.7633814105424097</v>
      </c>
      <c r="E731" s="74">
        <f>D731*conf!B$7</f>
        <v>494.67371636707185</v>
      </c>
      <c r="F731" s="32">
        <f t="shared" si="102"/>
        <v>-12.176579179999999</v>
      </c>
      <c r="G731" s="33">
        <f t="shared" si="103"/>
        <v>-11.61368974</v>
      </c>
      <c r="H731" s="32">
        <f t="shared" si="104"/>
        <v>3.1521120100000002</v>
      </c>
      <c r="I731" s="33">
        <f t="shared" si="105"/>
        <v>7.0253803899999996</v>
      </c>
      <c r="J731" s="32">
        <f t="shared" si="106"/>
        <v>3.1521120100000002</v>
      </c>
      <c r="K731" s="33">
        <f t="shared" si="107"/>
        <v>0.56214743</v>
      </c>
    </row>
    <row r="732" spans="1:11" x14ac:dyDescent="0.3">
      <c r="A732" s="78" t="str">
        <f>BTC[[#This Row],[Symbol]]</f>
        <v>UFT</v>
      </c>
      <c r="B732" s="22" t="str">
        <f t="shared" si="99"/>
        <v>UniLend</v>
      </c>
      <c r="C732" s="77">
        <f t="shared" si="100"/>
        <v>1.4859414726142716E-5</v>
      </c>
      <c r="D732" s="73">
        <f t="shared" si="101"/>
        <v>0.55771467321335999</v>
      </c>
      <c r="E732" s="74">
        <f>D732*conf!B$7</f>
        <v>40.791251198825151</v>
      </c>
      <c r="F732" s="32">
        <f t="shared" si="102"/>
        <v>0.89468760999999997</v>
      </c>
      <c r="G732" s="33">
        <f t="shared" si="103"/>
        <v>1.5413551299999999</v>
      </c>
      <c r="H732" s="32">
        <f t="shared" si="104"/>
        <v>1.03094909</v>
      </c>
      <c r="I732" s="33">
        <f t="shared" si="105"/>
        <v>4.8245697200000004</v>
      </c>
      <c r="J732" s="32">
        <f t="shared" si="106"/>
        <v>1.03094909</v>
      </c>
      <c r="K732" s="33">
        <f t="shared" si="107"/>
        <v>24.357862449999999</v>
      </c>
    </row>
    <row r="733" spans="1:11" x14ac:dyDescent="0.3">
      <c r="A733" s="78" t="str">
        <f>BTC[[#This Row],[Symbol]]</f>
        <v>SHARE</v>
      </c>
      <c r="B733" s="22" t="str">
        <f t="shared" si="99"/>
        <v>Seigniorage Shares</v>
      </c>
      <c r="C733" s="77">
        <f t="shared" si="100"/>
        <v>1.0121849514194748E-5</v>
      </c>
      <c r="D733" s="73">
        <f t="shared" si="101"/>
        <v>0.37990083042721001</v>
      </c>
      <c r="E733" s="74">
        <f>D733*conf!B$7</f>
        <v>27.785946737446139</v>
      </c>
      <c r="F733" s="32">
        <f t="shared" si="102"/>
        <v>-0.61882053000000004</v>
      </c>
      <c r="G733" s="33">
        <f t="shared" si="103"/>
        <v>1.8146410000000002E-2</v>
      </c>
      <c r="H733" s="32">
        <f t="shared" si="104"/>
        <v>2.7792265299999999</v>
      </c>
      <c r="I733" s="33">
        <f t="shared" si="105"/>
        <v>6.6384933999999998</v>
      </c>
      <c r="J733" s="32">
        <f t="shared" si="106"/>
        <v>2.7792265299999999</v>
      </c>
      <c r="K733" s="33">
        <f t="shared" si="107"/>
        <v>-39.56653034</v>
      </c>
    </row>
    <row r="734" spans="1:11" x14ac:dyDescent="0.3">
      <c r="A734" s="78" t="str">
        <f>BTC[[#This Row],[Symbol]]</f>
        <v>MXX</v>
      </c>
      <c r="B734" s="22" t="str">
        <f t="shared" si="99"/>
        <v>Multiplier</v>
      </c>
      <c r="C734" s="77">
        <f t="shared" si="100"/>
        <v>1.2215587107918352E-6</v>
      </c>
      <c r="D734" s="73">
        <f t="shared" si="101"/>
        <v>4.5848455659670002E-2</v>
      </c>
      <c r="E734" s="74">
        <f>D734*conf!B$7</f>
        <v>3.3533560469482642</v>
      </c>
      <c r="F734" s="32">
        <f t="shared" si="102"/>
        <v>-0.28044764999999999</v>
      </c>
      <c r="G734" s="33">
        <f t="shared" si="103"/>
        <v>0.35868803999999999</v>
      </c>
      <c r="H734" s="32">
        <f t="shared" si="104"/>
        <v>2.7267110799999998</v>
      </c>
      <c r="I734" s="33">
        <f t="shared" si="105"/>
        <v>6.5840060400000002</v>
      </c>
      <c r="J734" s="32">
        <f t="shared" si="106"/>
        <v>2.7267110799999998</v>
      </c>
      <c r="K734" s="33">
        <f t="shared" si="107"/>
        <v>-4.4043978199999998</v>
      </c>
    </row>
    <row r="735" spans="1:11" x14ac:dyDescent="0.3">
      <c r="A735" s="78" t="str">
        <f>BTC[[#This Row],[Symbol]]</f>
        <v>AIDUS</v>
      </c>
      <c r="B735" s="22" t="str">
        <f t="shared" si="99"/>
        <v>AIDUS TOKEN</v>
      </c>
      <c r="C735" s="77">
        <f t="shared" si="100"/>
        <v>4.6342564231511853E-7</v>
      </c>
      <c r="D735" s="73">
        <f t="shared" si="101"/>
        <v>1.7393638001619999E-2</v>
      </c>
      <c r="E735" s="74">
        <f>D735*conf!B$7</f>
        <v>1.2721706834384867</v>
      </c>
      <c r="F735" s="32">
        <f t="shared" si="102"/>
        <v>15.130809129999999</v>
      </c>
      <c r="G735" s="33">
        <f t="shared" si="103"/>
        <v>15.86872067</v>
      </c>
      <c r="H735" s="32">
        <f t="shared" si="104"/>
        <v>-19.721978709999998</v>
      </c>
      <c r="I735" s="33">
        <f t="shared" si="105"/>
        <v>-16.707611719999999</v>
      </c>
      <c r="J735" s="32">
        <f t="shared" si="106"/>
        <v>-19.721978709999998</v>
      </c>
      <c r="K735" s="33">
        <f t="shared" si="107"/>
        <v>-47.689794059999997</v>
      </c>
    </row>
    <row r="736" spans="1:11" x14ac:dyDescent="0.3">
      <c r="A736" s="78" t="str">
        <f>BTC[[#This Row],[Symbol]]</f>
        <v>HPB</v>
      </c>
      <c r="B736" s="22" t="str">
        <f t="shared" si="99"/>
        <v>High Performance Blockchain</v>
      </c>
      <c r="C736" s="77">
        <f t="shared" si="100"/>
        <v>2.7953145617510251E-6</v>
      </c>
      <c r="D736" s="73">
        <f t="shared" si="101"/>
        <v>0.10491583794298</v>
      </c>
      <c r="E736" s="74">
        <f>D736*conf!B$7</f>
        <v>7.6735443871495574</v>
      </c>
      <c r="F736" s="32">
        <f t="shared" si="102"/>
        <v>-0.6515107</v>
      </c>
      <c r="G736" s="33">
        <f t="shared" si="103"/>
        <v>-1.4753280000000001E-2</v>
      </c>
      <c r="H736" s="32">
        <f t="shared" si="104"/>
        <v>-3.9408233500000001</v>
      </c>
      <c r="I736" s="33">
        <f t="shared" si="105"/>
        <v>-0.33388826999999999</v>
      </c>
      <c r="J736" s="32">
        <f t="shared" si="106"/>
        <v>-3.9408233500000001</v>
      </c>
      <c r="K736" s="33">
        <f t="shared" si="107"/>
        <v>8.1464759299999994</v>
      </c>
    </row>
    <row r="737" spans="1:11" x14ac:dyDescent="0.3">
      <c r="A737" s="78" t="str">
        <f>BTC[[#This Row],[Symbol]]</f>
        <v>FO</v>
      </c>
      <c r="B737" s="22" t="str">
        <f t="shared" si="99"/>
        <v>FIBOS</v>
      </c>
      <c r="C737" s="77">
        <f t="shared" si="100"/>
        <v>1.8850363235342528E-7</v>
      </c>
      <c r="D737" s="73">
        <f t="shared" si="101"/>
        <v>7.0750593919800004E-3</v>
      </c>
      <c r="E737" s="74">
        <f>D737*conf!B$7</f>
        <v>0.51746984392941719</v>
      </c>
      <c r="F737" s="32">
        <f t="shared" si="102"/>
        <v>-1.1397561599999999</v>
      </c>
      <c r="G737" s="33">
        <f t="shared" si="103"/>
        <v>-0.50612807000000004</v>
      </c>
      <c r="H737" s="32">
        <f t="shared" si="104"/>
        <v>-5.0040086600000002</v>
      </c>
      <c r="I737" s="33">
        <f t="shared" si="105"/>
        <v>-1.43699522</v>
      </c>
      <c r="J737" s="32">
        <f t="shared" si="106"/>
        <v>-5.0040086600000002</v>
      </c>
      <c r="K737" s="33">
        <f t="shared" si="107"/>
        <v>-7.9625511700000002</v>
      </c>
    </row>
    <row r="738" spans="1:11" x14ac:dyDescent="0.3">
      <c r="A738" s="78" t="str">
        <f>BTC[[#This Row],[Symbol]]</f>
        <v>GOC</v>
      </c>
      <c r="B738" s="22" t="str">
        <f t="shared" si="99"/>
        <v>GoCrypto Token</v>
      </c>
      <c r="C738" s="77">
        <f t="shared" si="100"/>
        <v>9.9748918433535191E-7</v>
      </c>
      <c r="D738" s="73">
        <f t="shared" si="101"/>
        <v>3.7438510515270002E-2</v>
      </c>
      <c r="E738" s="74">
        <f>D738*conf!B$7</f>
        <v>2.7382526590868479</v>
      </c>
      <c r="F738" s="32">
        <f t="shared" si="102"/>
        <v>0.24027900999999999</v>
      </c>
      <c r="G738" s="33">
        <f t="shared" si="103"/>
        <v>0.88275221000000004</v>
      </c>
      <c r="H738" s="32">
        <f t="shared" si="104"/>
        <v>-6.55652992</v>
      </c>
      <c r="I738" s="33">
        <f t="shared" si="105"/>
        <v>-3.0478122499999998</v>
      </c>
      <c r="J738" s="32">
        <f t="shared" si="106"/>
        <v>-6.55652992</v>
      </c>
      <c r="K738" s="33">
        <f t="shared" si="107"/>
        <v>-6.0650006300000001</v>
      </c>
    </row>
    <row r="739" spans="1:11" x14ac:dyDescent="0.3">
      <c r="A739" s="78" t="str">
        <f>BTC[[#This Row],[Symbol]]</f>
        <v>POLIS</v>
      </c>
      <c r="B739" s="22" t="str">
        <f t="shared" si="99"/>
        <v>Polis</v>
      </c>
      <c r="C739" s="77">
        <f t="shared" si="100"/>
        <v>2.0597784223693958E-5</v>
      </c>
      <c r="D739" s="73">
        <f t="shared" si="101"/>
        <v>0.77309145137635005</v>
      </c>
      <c r="E739" s="74">
        <f>D739*conf!B$7</f>
        <v>56.543908753666244</v>
      </c>
      <c r="F739" s="32">
        <f t="shared" si="102"/>
        <v>-0.89921815000000005</v>
      </c>
      <c r="G739" s="33">
        <f t="shared" si="103"/>
        <v>-0.26404836999999998</v>
      </c>
      <c r="H739" s="32">
        <f t="shared" si="104"/>
        <v>17.025298119999999</v>
      </c>
      <c r="I739" s="33">
        <f t="shared" si="105"/>
        <v>21.41949207</v>
      </c>
      <c r="J739" s="32">
        <f t="shared" si="106"/>
        <v>17.025298119999999</v>
      </c>
      <c r="K739" s="33">
        <f t="shared" si="107"/>
        <v>-5.4129749399999998</v>
      </c>
    </row>
    <row r="740" spans="1:11" x14ac:dyDescent="0.3">
      <c r="A740" s="78" t="str">
        <f>BTC[[#This Row],[Symbol]]</f>
        <v>DLT</v>
      </c>
      <c r="B740" s="22" t="str">
        <f t="shared" si="99"/>
        <v>Agrello</v>
      </c>
      <c r="C740" s="77">
        <f t="shared" si="100"/>
        <v>2.0791727587241259E-6</v>
      </c>
      <c r="D740" s="73">
        <f t="shared" si="101"/>
        <v>7.8037067883020006E-2</v>
      </c>
      <c r="E740" s="74">
        <f>D740*conf!B$7</f>
        <v>5.7076311449640835</v>
      </c>
      <c r="F740" s="32">
        <f t="shared" si="102"/>
        <v>-0.34098585999999997</v>
      </c>
      <c r="G740" s="33">
        <f t="shared" si="103"/>
        <v>0.29776182000000001</v>
      </c>
      <c r="H740" s="32">
        <f t="shared" si="104"/>
        <v>-13.54651213</v>
      </c>
      <c r="I740" s="33">
        <f t="shared" si="105"/>
        <v>-10.30026196</v>
      </c>
      <c r="J740" s="32">
        <f t="shared" si="106"/>
        <v>-13.54651213</v>
      </c>
      <c r="K740" s="33">
        <f t="shared" si="107"/>
        <v>56.559455640000003</v>
      </c>
    </row>
    <row r="741" spans="1:11" x14ac:dyDescent="0.3">
      <c r="A741" s="78" t="str">
        <f>BTC[[#This Row],[Symbol]]</f>
        <v>CMT</v>
      </c>
      <c r="B741" s="22" t="str">
        <f t="shared" si="99"/>
        <v>CyberMiles</v>
      </c>
      <c r="C741" s="77">
        <f t="shared" si="100"/>
        <v>2.5004401974905892E-7</v>
      </c>
      <c r="D741" s="73">
        <f t="shared" si="101"/>
        <v>9.3848392640900006E-3</v>
      </c>
      <c r="E741" s="74">
        <f>D741*conf!B$7</f>
        <v>0.68640714377554268</v>
      </c>
      <c r="F741" s="32">
        <f t="shared" si="102"/>
        <v>1.0357116900000001</v>
      </c>
      <c r="G741" s="33">
        <f t="shared" si="103"/>
        <v>1.68328308</v>
      </c>
      <c r="H741" s="32">
        <f t="shared" si="104"/>
        <v>-8.7055049499999999</v>
      </c>
      <c r="I741" s="33">
        <f t="shared" si="105"/>
        <v>-5.2774793500000001</v>
      </c>
      <c r="J741" s="32">
        <f t="shared" si="106"/>
        <v>-8.7055049499999999</v>
      </c>
      <c r="K741" s="33">
        <f t="shared" si="107"/>
        <v>-15.52926873</v>
      </c>
    </row>
    <row r="742" spans="1:11" x14ac:dyDescent="0.3">
      <c r="A742" s="78" t="str">
        <f>BTC[[#This Row],[Symbol]]</f>
        <v>QTCON</v>
      </c>
      <c r="B742" s="22" t="str">
        <f t="shared" si="99"/>
        <v>Quiztok</v>
      </c>
      <c r="C742" s="77">
        <f t="shared" si="100"/>
        <v>3.7632986189083483E-7</v>
      </c>
      <c r="D742" s="73">
        <f t="shared" si="101"/>
        <v>1.412469399455E-2</v>
      </c>
      <c r="E742" s="74">
        <f>D742*conf!B$7</f>
        <v>1.0330801187613869</v>
      </c>
      <c r="F742" s="32">
        <f t="shared" si="102"/>
        <v>-0.45471384999999998</v>
      </c>
      <c r="G742" s="33">
        <f t="shared" si="103"/>
        <v>0.18330490999999999</v>
      </c>
      <c r="H742" s="32">
        <f t="shared" si="104"/>
        <v>-3.2623869499999998</v>
      </c>
      <c r="I742" s="33">
        <f t="shared" si="105"/>
        <v>0.37002279999999999</v>
      </c>
      <c r="J742" s="32">
        <f t="shared" si="106"/>
        <v>-3.2623869499999998</v>
      </c>
      <c r="K742" s="33">
        <f t="shared" si="107"/>
        <v>-0.15626149</v>
      </c>
    </row>
    <row r="743" spans="1:11" x14ac:dyDescent="0.3">
      <c r="A743" s="78" t="str">
        <f>BTC[[#This Row],[Symbol]]</f>
        <v>WOO</v>
      </c>
      <c r="B743" s="22" t="str">
        <f t="shared" si="99"/>
        <v>Wootrade</v>
      </c>
      <c r="C743" s="77">
        <f t="shared" si="100"/>
        <v>1.0065959467449586E-6</v>
      </c>
      <c r="D743" s="73">
        <f t="shared" si="101"/>
        <v>3.7780312336870001E-2</v>
      </c>
      <c r="E743" s="74">
        <f>D743*conf!B$7</f>
        <v>2.7632520443186719</v>
      </c>
      <c r="F743" s="32">
        <f t="shared" si="102"/>
        <v>-0.63902893000000005</v>
      </c>
      <c r="G743" s="33">
        <f t="shared" si="103"/>
        <v>-2.1915099999999998E-3</v>
      </c>
      <c r="H743" s="32">
        <f t="shared" si="104"/>
        <v>11.848618549999999</v>
      </c>
      <c r="I743" s="33">
        <f t="shared" si="105"/>
        <v>16.04843288</v>
      </c>
      <c r="J743" s="32">
        <f t="shared" si="106"/>
        <v>11.848618549999999</v>
      </c>
      <c r="K743" s="33">
        <f t="shared" si="107"/>
        <v>22.608394799999999</v>
      </c>
    </row>
    <row r="744" spans="1:11" x14ac:dyDescent="0.3">
      <c r="A744" s="78" t="str">
        <f>BTC[[#This Row],[Symbol]]</f>
        <v>MOON</v>
      </c>
      <c r="B744" s="22" t="str">
        <f t="shared" si="99"/>
        <v>Mooncoin</v>
      </c>
      <c r="C744" s="77">
        <f t="shared" si="100"/>
        <v>1E-8</v>
      </c>
      <c r="D744" s="73">
        <f t="shared" si="101"/>
        <v>3.2582471760000003E-5</v>
      </c>
      <c r="E744" s="74">
        <f>D744*conf!B$7</f>
        <v>2.3830819845264001E-3</v>
      </c>
      <c r="F744" s="32">
        <f t="shared" si="102"/>
        <v>0.51570099000000003</v>
      </c>
      <c r="G744" s="33">
        <f t="shared" si="103"/>
        <v>1.1599394599999999</v>
      </c>
      <c r="H744" s="32">
        <f t="shared" si="104"/>
        <v>2.1284055500000001</v>
      </c>
      <c r="I744" s="33">
        <f t="shared" si="105"/>
        <v>5.9632346800000002</v>
      </c>
      <c r="J744" s="32">
        <f t="shared" si="106"/>
        <v>2.1284055500000001</v>
      </c>
      <c r="K744" s="33">
        <f t="shared" si="107"/>
        <v>146.89989650999999</v>
      </c>
    </row>
    <row r="745" spans="1:11" x14ac:dyDescent="0.3">
      <c r="A745" s="78" t="str">
        <f>BTC[[#This Row],[Symbol]]</f>
        <v>GAME</v>
      </c>
      <c r="B745" s="22" t="str">
        <f t="shared" si="99"/>
        <v>GameCredits</v>
      </c>
      <c r="C745" s="77">
        <f t="shared" si="100"/>
        <v>1.4813740090443455E-6</v>
      </c>
      <c r="D745" s="73">
        <f t="shared" si="101"/>
        <v>5.5600037860669999E-2</v>
      </c>
      <c r="E745" s="74">
        <f>D745*conf!B$7</f>
        <v>4.0665867691294038</v>
      </c>
      <c r="F745" s="32">
        <f t="shared" si="102"/>
        <v>2.0951477700000001</v>
      </c>
      <c r="G745" s="33">
        <f t="shared" si="103"/>
        <v>2.7495094400000002</v>
      </c>
      <c r="H745" s="32">
        <f t="shared" si="104"/>
        <v>-7.4961593300000002</v>
      </c>
      <c r="I745" s="33">
        <f t="shared" si="105"/>
        <v>-4.02272389</v>
      </c>
      <c r="J745" s="32">
        <f t="shared" si="106"/>
        <v>-7.4961593300000002</v>
      </c>
      <c r="K745" s="33">
        <f t="shared" si="107"/>
        <v>11.6822181</v>
      </c>
    </row>
    <row r="746" spans="1:11" x14ac:dyDescent="0.3">
      <c r="A746" s="78" t="str">
        <f>BTC[[#This Row],[Symbol]]</f>
        <v>TON</v>
      </c>
      <c r="B746" s="22" t="str">
        <f t="shared" si="99"/>
        <v>Tokamak Network</v>
      </c>
      <c r="C746" s="77">
        <f t="shared" si="100"/>
        <v>7.185082005213515E-5</v>
      </c>
      <c r="D746" s="73">
        <f t="shared" si="101"/>
        <v>2.6967587461562599</v>
      </c>
      <c r="E746" s="74">
        <f>D746*conf!B$7</f>
        <v>197.24093469386884</v>
      </c>
      <c r="F746" s="32">
        <f t="shared" si="102"/>
        <v>0.93571077999999996</v>
      </c>
      <c r="G746" s="33">
        <f t="shared" si="103"/>
        <v>1.5826412299999999</v>
      </c>
      <c r="H746" s="32">
        <f t="shared" si="104"/>
        <v>1.22599126</v>
      </c>
      <c r="I746" s="33">
        <f t="shared" si="105"/>
        <v>5.0269355500000001</v>
      </c>
      <c r="J746" s="32">
        <f t="shared" si="106"/>
        <v>1.22599126</v>
      </c>
      <c r="K746" s="33">
        <f t="shared" si="107"/>
        <v>13.059568280000001</v>
      </c>
    </row>
    <row r="747" spans="1:11" x14ac:dyDescent="0.3">
      <c r="A747" s="78" t="str">
        <f>BTC[[#This Row],[Symbol]]</f>
        <v>CARD</v>
      </c>
      <c r="B747" s="22" t="str">
        <f t="shared" si="99"/>
        <v>Cardstack</v>
      </c>
      <c r="C747" s="77">
        <f t="shared" si="100"/>
        <v>8.2545365938544722E-8</v>
      </c>
      <c r="D747" s="73">
        <f t="shared" si="101"/>
        <v>3.0981544453900002E-3</v>
      </c>
      <c r="E747" s="74">
        <f>D747*conf!B$7</f>
        <v>0.22659901613582462</v>
      </c>
      <c r="F747" s="32">
        <f t="shared" si="102"/>
        <v>15.9570288</v>
      </c>
      <c r="G747" s="33">
        <f t="shared" si="103"/>
        <v>16.700235859999999</v>
      </c>
      <c r="H747" s="32">
        <f t="shared" si="104"/>
        <v>29.891887830000002</v>
      </c>
      <c r="I747" s="33">
        <f t="shared" si="105"/>
        <v>34.769210569999998</v>
      </c>
      <c r="J747" s="32">
        <f t="shared" si="106"/>
        <v>29.891887830000002</v>
      </c>
      <c r="K747" s="33">
        <f t="shared" si="107"/>
        <v>51.247220110000001</v>
      </c>
    </row>
    <row r="748" spans="1:11" x14ac:dyDescent="0.3">
      <c r="A748" s="78" t="str">
        <f>BTC[[#This Row],[Symbol]]</f>
        <v>RIO</v>
      </c>
      <c r="B748" s="22" t="str">
        <f t="shared" si="99"/>
        <v>Realio Network</v>
      </c>
      <c r="C748" s="77">
        <f t="shared" si="100"/>
        <v>2.9346026512122104E-5</v>
      </c>
      <c r="D748" s="73">
        <f t="shared" si="101"/>
        <v>1.1014370274977401</v>
      </c>
      <c r="E748" s="74">
        <f>D748*conf!B$7</f>
        <v>80.559104191184716</v>
      </c>
      <c r="F748" s="32">
        <f t="shared" si="102"/>
        <v>-1.76860134</v>
      </c>
      <c r="G748" s="33">
        <f t="shared" si="103"/>
        <v>-1.1390037200000001</v>
      </c>
      <c r="H748" s="32">
        <f t="shared" si="104"/>
        <v>9.9733937899999994</v>
      </c>
      <c r="I748" s="33">
        <f t="shared" si="105"/>
        <v>14.10279512</v>
      </c>
      <c r="J748" s="32">
        <f t="shared" si="106"/>
        <v>9.9733937899999994</v>
      </c>
      <c r="K748" s="33">
        <f t="shared" si="107"/>
        <v>16.505796050000001</v>
      </c>
    </row>
    <row r="749" spans="1:11" x14ac:dyDescent="0.3">
      <c r="A749" s="78" t="str">
        <f>BTC[[#This Row],[Symbol]]</f>
        <v>QLC</v>
      </c>
      <c r="B749" s="22" t="str">
        <f t="shared" si="99"/>
        <v>QLC Chain</v>
      </c>
      <c r="C749" s="77">
        <f t="shared" si="100"/>
        <v>7.9705816707924685E-7</v>
      </c>
      <c r="D749" s="73">
        <f t="shared" si="101"/>
        <v>2.9915783587530002E-2</v>
      </c>
      <c r="E749" s="74">
        <f>D749*conf!B$7</f>
        <v>2.1880404115919445</v>
      </c>
      <c r="F749" s="32">
        <f t="shared" si="102"/>
        <v>2.70002429</v>
      </c>
      <c r="G749" s="33">
        <f t="shared" si="103"/>
        <v>3.3582628099999998</v>
      </c>
      <c r="H749" s="32">
        <f t="shared" si="104"/>
        <v>-9.1782187400000002</v>
      </c>
      <c r="I749" s="33">
        <f t="shared" si="105"/>
        <v>-5.76794311</v>
      </c>
      <c r="J749" s="32">
        <f t="shared" si="106"/>
        <v>-9.1782187400000002</v>
      </c>
      <c r="K749" s="33">
        <f t="shared" si="107"/>
        <v>69.099500500000005</v>
      </c>
    </row>
    <row r="750" spans="1:11" x14ac:dyDescent="0.3">
      <c r="A750" s="78" t="str">
        <f>BTC[[#This Row],[Symbol]]</f>
        <v>APIX</v>
      </c>
      <c r="B750" s="22" t="str">
        <f t="shared" si="99"/>
        <v>APIX</v>
      </c>
      <c r="C750" s="77">
        <f t="shared" si="100"/>
        <v>1.607685452308683E-6</v>
      </c>
      <c r="D750" s="73">
        <f t="shared" si="101"/>
        <v>6.034085347162E-2</v>
      </c>
      <c r="E750" s="74">
        <f>D750*conf!B$7</f>
        <v>4.4133300229142867</v>
      </c>
      <c r="F750" s="32">
        <f t="shared" si="102"/>
        <v>0.7812867</v>
      </c>
      <c r="G750" s="33">
        <f t="shared" si="103"/>
        <v>1.4272274</v>
      </c>
      <c r="H750" s="32">
        <f t="shared" si="104"/>
        <v>6.9212238399999997</v>
      </c>
      <c r="I750" s="33">
        <f t="shared" si="105"/>
        <v>10.93601896</v>
      </c>
      <c r="J750" s="32">
        <f t="shared" si="106"/>
        <v>6.9212238399999997</v>
      </c>
      <c r="K750" s="33">
        <f t="shared" si="107"/>
        <v>14.562601300000001</v>
      </c>
    </row>
    <row r="751" spans="1:11" x14ac:dyDescent="0.3">
      <c r="A751" s="78" t="str">
        <f>BTC[[#This Row],[Symbol]]</f>
        <v>WGR</v>
      </c>
      <c r="B751" s="22" t="str">
        <f t="shared" si="99"/>
        <v>Wagerr</v>
      </c>
      <c r="C751" s="77">
        <f t="shared" si="100"/>
        <v>9.7521314266049408E-7</v>
      </c>
      <c r="D751" s="73">
        <f t="shared" si="101"/>
        <v>3.660242944935E-2</v>
      </c>
      <c r="E751" s="74">
        <f>D751*conf!B$7</f>
        <v>2.6771016899254589</v>
      </c>
      <c r="F751" s="32">
        <f t="shared" si="102"/>
        <v>-4.4463429999999998E-2</v>
      </c>
      <c r="G751" s="33">
        <f t="shared" si="103"/>
        <v>0.59618475999999998</v>
      </c>
      <c r="H751" s="32">
        <f t="shared" si="104"/>
        <v>-3.74486681</v>
      </c>
      <c r="I751" s="33">
        <f t="shared" si="105"/>
        <v>-0.13057373999999999</v>
      </c>
      <c r="J751" s="32">
        <f t="shared" si="106"/>
        <v>-3.74486681</v>
      </c>
      <c r="K751" s="33">
        <f t="shared" si="107"/>
        <v>0.15658269</v>
      </c>
    </row>
    <row r="752" spans="1:11" x14ac:dyDescent="0.3">
      <c r="A752" s="78" t="str">
        <f>BTC[[#This Row],[Symbol]]</f>
        <v>MIX</v>
      </c>
      <c r="B752" s="22" t="str">
        <f t="shared" si="99"/>
        <v>MixMarvel</v>
      </c>
      <c r="C752" s="77">
        <f t="shared" si="100"/>
        <v>5.2049108732807543E-8</v>
      </c>
      <c r="D752" s="73">
        <f t="shared" si="101"/>
        <v>1.9535460987499999E-3</v>
      </c>
      <c r="E752" s="74">
        <f>D752*conf!B$7</f>
        <v>0.14288236166257501</v>
      </c>
      <c r="F752" s="32">
        <f t="shared" si="102"/>
        <v>-1.33850618</v>
      </c>
      <c r="G752" s="33">
        <f t="shared" si="103"/>
        <v>-0.70615194000000003</v>
      </c>
      <c r="H752" s="32">
        <f t="shared" si="104"/>
        <v>0.83459793999999998</v>
      </c>
      <c r="I752" s="33">
        <f t="shared" si="105"/>
        <v>4.6208457699999999</v>
      </c>
      <c r="J752" s="32">
        <f t="shared" si="106"/>
        <v>0.83459793999999998</v>
      </c>
      <c r="K752" s="33">
        <f t="shared" si="107"/>
        <v>5.86861882</v>
      </c>
    </row>
    <row r="753" spans="1:11" x14ac:dyDescent="0.3">
      <c r="A753" s="78" t="str">
        <f>BTC[[#This Row],[Symbol]]</f>
        <v>DERO</v>
      </c>
      <c r="B753" s="22" t="str">
        <f t="shared" si="99"/>
        <v>Dero</v>
      </c>
      <c r="C753" s="77">
        <f t="shared" si="100"/>
        <v>1.8018757469073941E-5</v>
      </c>
      <c r="D753" s="73">
        <f t="shared" si="101"/>
        <v>0.67629348926476995</v>
      </c>
      <c r="E753" s="74">
        <f>D753*conf!B$7</f>
        <v>49.464105804825273</v>
      </c>
      <c r="F753" s="32">
        <f t="shared" si="102"/>
        <v>-2.0961505800000002</v>
      </c>
      <c r="G753" s="33">
        <f t="shared" si="103"/>
        <v>-1.4686523300000001</v>
      </c>
      <c r="H753" s="32">
        <f t="shared" si="104"/>
        <v>2.32708191</v>
      </c>
      <c r="I753" s="33">
        <f t="shared" si="105"/>
        <v>6.1693711599999999</v>
      </c>
      <c r="J753" s="32">
        <f t="shared" si="106"/>
        <v>2.32708191</v>
      </c>
      <c r="K753" s="33">
        <f t="shared" si="107"/>
        <v>11.037301619999999</v>
      </c>
    </row>
    <row r="754" spans="1:11" x14ac:dyDescent="0.3">
      <c r="A754" s="78" t="str">
        <f>BTC[[#This Row],[Symbol]]</f>
        <v>CWV</v>
      </c>
      <c r="B754" s="22" t="str">
        <f t="shared" si="99"/>
        <v>CWV Chain</v>
      </c>
      <c r="C754" s="77">
        <f t="shared" si="100"/>
        <v>5.2575707853059252E-8</v>
      </c>
      <c r="D754" s="73">
        <f t="shared" si="101"/>
        <v>1.973310811E-3</v>
      </c>
      <c r="E754" s="74">
        <f>D754*conf!B$7</f>
        <v>0.14432795271654</v>
      </c>
      <c r="F754" s="32">
        <f t="shared" si="102"/>
        <v>-2.6144588299999998</v>
      </c>
      <c r="G754" s="33">
        <f t="shared" si="103"/>
        <v>-1.9902825900000001</v>
      </c>
      <c r="H754" s="32">
        <f t="shared" si="104"/>
        <v>-4.5952696099999999</v>
      </c>
      <c r="I754" s="33">
        <f t="shared" si="105"/>
        <v>-1.01290839</v>
      </c>
      <c r="J754" s="32">
        <f t="shared" si="106"/>
        <v>-4.5952696099999999</v>
      </c>
      <c r="K754" s="33">
        <f t="shared" si="107"/>
        <v>5.5819203499999999</v>
      </c>
    </row>
    <row r="755" spans="1:11" x14ac:dyDescent="0.3">
      <c r="A755" s="78" t="str">
        <f>BTC[[#This Row],[Symbol]]</f>
        <v>BIZZ</v>
      </c>
      <c r="B755" s="22" t="str">
        <f t="shared" si="99"/>
        <v>BIZZCOIN</v>
      </c>
      <c r="C755" s="77">
        <f t="shared" si="100"/>
        <v>2.5507564665453869E-5</v>
      </c>
      <c r="D755" s="73">
        <f t="shared" si="101"/>
        <v>0.95736900504123001</v>
      </c>
      <c r="E755" s="74">
        <f>D755*conf!B$7</f>
        <v>70.02196902871556</v>
      </c>
      <c r="F755" s="32">
        <f t="shared" si="102"/>
        <v>3.4746066899999999</v>
      </c>
      <c r="G755" s="33">
        <f t="shared" si="103"/>
        <v>4.1378097699999996</v>
      </c>
      <c r="H755" s="32">
        <f t="shared" si="104"/>
        <v>-2.42978169</v>
      </c>
      <c r="I755" s="33">
        <f t="shared" si="105"/>
        <v>1.23389164</v>
      </c>
      <c r="J755" s="32">
        <f t="shared" si="106"/>
        <v>-2.42978169</v>
      </c>
      <c r="K755" s="33">
        <f t="shared" si="107"/>
        <v>-1.2066266400000001</v>
      </c>
    </row>
    <row r="756" spans="1:11" x14ac:dyDescent="0.3">
      <c r="A756" s="78" t="str">
        <f>BTC[[#This Row],[Symbol]]</f>
        <v>PART</v>
      </c>
      <c r="B756" s="22" t="str">
        <f t="shared" si="99"/>
        <v>Particl</v>
      </c>
      <c r="C756" s="77">
        <f t="shared" si="100"/>
        <v>1.912122079481293E-5</v>
      </c>
      <c r="D756" s="73">
        <f t="shared" si="101"/>
        <v>0.71767196781025999</v>
      </c>
      <c r="E756" s="74">
        <f>D756*conf!B$7</f>
        <v>52.490527725642416</v>
      </c>
      <c r="F756" s="32">
        <f t="shared" si="102"/>
        <v>-0.71628398000000004</v>
      </c>
      <c r="G756" s="33">
        <f t="shared" si="103"/>
        <v>-7.9941709999999999E-2</v>
      </c>
      <c r="H756" s="32">
        <f t="shared" si="104"/>
        <v>-8.7734805999999992</v>
      </c>
      <c r="I756" s="33">
        <f t="shared" si="105"/>
        <v>-5.3480074200000001</v>
      </c>
      <c r="J756" s="32">
        <f t="shared" si="106"/>
        <v>-8.7734805999999992</v>
      </c>
      <c r="K756" s="33">
        <f t="shared" si="107"/>
        <v>15.672945589999999</v>
      </c>
    </row>
    <row r="757" spans="1:11" x14ac:dyDescent="0.3">
      <c r="A757" s="78" t="str">
        <f>BTC[[#This Row],[Symbol]]</f>
        <v>BULL</v>
      </c>
      <c r="B757" s="22" t="str">
        <f t="shared" si="99"/>
        <v>BuySell</v>
      </c>
      <c r="C757" s="77">
        <f t="shared" si="100"/>
        <v>3.6833386905480945E-5</v>
      </c>
      <c r="D757" s="73">
        <f t="shared" si="101"/>
        <v>1.3824582407805299</v>
      </c>
      <c r="E757" s="74">
        <f>D757*conf!B$7</f>
        <v>101.11299573068796</v>
      </c>
      <c r="F757" s="32">
        <f t="shared" si="102"/>
        <v>-4.1411240000000002E-2</v>
      </c>
      <c r="G757" s="33">
        <f t="shared" si="103"/>
        <v>0.59925651000000002</v>
      </c>
      <c r="H757" s="32">
        <f t="shared" si="104"/>
        <v>3.62990586</v>
      </c>
      <c r="I757" s="33">
        <f t="shared" si="105"/>
        <v>7.5211149700000002</v>
      </c>
      <c r="J757" s="32">
        <f t="shared" si="106"/>
        <v>3.62990586</v>
      </c>
      <c r="K757" s="33">
        <f t="shared" si="107"/>
        <v>22.41151296</v>
      </c>
    </row>
    <row r="758" spans="1:11" x14ac:dyDescent="0.3">
      <c r="A758" s="78" t="str">
        <f>BTC[[#This Row],[Symbol]]</f>
        <v>TRIX</v>
      </c>
      <c r="B758" s="22" t="str">
        <f t="shared" si="99"/>
        <v>TriumphX</v>
      </c>
      <c r="C758" s="77">
        <f t="shared" si="100"/>
        <v>1.481905962490565E-5</v>
      </c>
      <c r="D758" s="73">
        <f t="shared" si="101"/>
        <v>0.55620003535489004</v>
      </c>
      <c r="E758" s="74">
        <f>D758*conf!B$7</f>
        <v>40.680470585856661</v>
      </c>
      <c r="F758" s="32">
        <f t="shared" si="102"/>
        <v>-0.23014778999999999</v>
      </c>
      <c r="G758" s="33">
        <f t="shared" si="103"/>
        <v>0.40931029000000002</v>
      </c>
      <c r="H758" s="32">
        <f t="shared" si="104"/>
        <v>-0.97798200000000002</v>
      </c>
      <c r="I758" s="33">
        <f t="shared" si="105"/>
        <v>2.7402050899999999</v>
      </c>
      <c r="J758" s="32">
        <f t="shared" si="106"/>
        <v>-0.97798200000000002</v>
      </c>
      <c r="K758" s="33">
        <f t="shared" si="107"/>
        <v>-23.30985394</v>
      </c>
    </row>
    <row r="759" spans="1:11" x14ac:dyDescent="0.3">
      <c r="A759" s="78" t="str">
        <f>BTC[[#This Row],[Symbol]]</f>
        <v>SOUL</v>
      </c>
      <c r="B759" s="22" t="str">
        <f t="shared" si="99"/>
        <v>Phantasma</v>
      </c>
      <c r="C759" s="77">
        <f t="shared" si="100"/>
        <v>3.2217761885782137E-6</v>
      </c>
      <c r="D759" s="73">
        <f t="shared" si="101"/>
        <v>0.12092211485411</v>
      </c>
      <c r="E759" s="74">
        <f>D759*conf!B$7</f>
        <v>8.844243480429606</v>
      </c>
      <c r="F759" s="32">
        <f t="shared" si="102"/>
        <v>-0.75531941000000002</v>
      </c>
      <c r="G759" s="33">
        <f t="shared" si="103"/>
        <v>-0.11922733000000001</v>
      </c>
      <c r="H759" s="32">
        <f t="shared" si="104"/>
        <v>-8.6021411499999996</v>
      </c>
      <c r="I759" s="33">
        <f t="shared" si="105"/>
        <v>-5.1702343300000004</v>
      </c>
      <c r="J759" s="32">
        <f t="shared" si="106"/>
        <v>-8.6021411499999996</v>
      </c>
      <c r="K759" s="33">
        <f t="shared" si="107"/>
        <v>9.7158523500000005</v>
      </c>
    </row>
    <row r="760" spans="1:11" x14ac:dyDescent="0.3">
      <c r="A760" s="78" t="str">
        <f>BTC[[#This Row],[Symbol]]</f>
        <v>GRID</v>
      </c>
      <c r="B760" s="22" t="str">
        <f t="shared" si="99"/>
        <v>Grid+</v>
      </c>
      <c r="C760" s="77">
        <f t="shared" si="100"/>
        <v>4.6480862216260492E-6</v>
      </c>
      <c r="D760" s="73">
        <f t="shared" si="101"/>
        <v>0.17445545036178001</v>
      </c>
      <c r="E760" s="74">
        <f>D760*conf!B$7</f>
        <v>12.75967163946059</v>
      </c>
      <c r="F760" s="32">
        <f t="shared" si="102"/>
        <v>-2.3958739900000001</v>
      </c>
      <c r="G760" s="33">
        <f t="shared" si="103"/>
        <v>-1.7702967700000001</v>
      </c>
      <c r="H760" s="32">
        <f t="shared" si="104"/>
        <v>-1.433776E-2</v>
      </c>
      <c r="I760" s="33">
        <f t="shared" si="105"/>
        <v>3.7400332999999999</v>
      </c>
      <c r="J760" s="32">
        <f t="shared" si="106"/>
        <v>-1.433776E-2</v>
      </c>
      <c r="K760" s="33">
        <f t="shared" si="107"/>
        <v>4.5426555500000001</v>
      </c>
    </row>
    <row r="761" spans="1:11" x14ac:dyDescent="0.3">
      <c r="A761" s="78" t="str">
        <f>BTC[[#This Row],[Symbol]]</f>
        <v>COV</v>
      </c>
      <c r="B761" s="22" t="str">
        <f t="shared" si="99"/>
        <v>Covesting</v>
      </c>
      <c r="C761" s="77">
        <f t="shared" si="100"/>
        <v>9.9386694885563292E-6</v>
      </c>
      <c r="D761" s="73">
        <f t="shared" si="101"/>
        <v>0.37302558062626001</v>
      </c>
      <c r="E761" s="74">
        <f>D761*conf!B$7</f>
        <v>27.283090967004657</v>
      </c>
      <c r="F761" s="32">
        <f t="shared" si="102"/>
        <v>0.10932363</v>
      </c>
      <c r="G761" s="33">
        <f t="shared" si="103"/>
        <v>0.75095749000000001</v>
      </c>
      <c r="H761" s="32">
        <f t="shared" si="104"/>
        <v>-8.9618570999999996</v>
      </c>
      <c r="I761" s="33">
        <f t="shared" si="105"/>
        <v>-5.5434572900000001</v>
      </c>
      <c r="J761" s="32">
        <f t="shared" si="106"/>
        <v>-8.9618570999999996</v>
      </c>
      <c r="K761" s="33">
        <f t="shared" si="107"/>
        <v>23.302268489999999</v>
      </c>
    </row>
    <row r="762" spans="1:11" x14ac:dyDescent="0.3">
      <c r="A762" s="78" t="str">
        <f>BTC[[#This Row],[Symbol]]</f>
        <v>vDOT</v>
      </c>
      <c r="B762" s="22" t="str">
        <f t="shared" si="99"/>
        <v>Venus DOT</v>
      </c>
      <c r="C762" s="77">
        <f t="shared" si="100"/>
        <v>1.0778561097712696E-5</v>
      </c>
      <c r="D762" s="73">
        <f t="shared" si="101"/>
        <v>0.40454902101528001</v>
      </c>
      <c r="E762" s="74">
        <f>D762*conf!B$7</f>
        <v>29.58871539705758</v>
      </c>
      <c r="F762" s="32">
        <f t="shared" si="102"/>
        <v>-0.34801327999999998</v>
      </c>
      <c r="G762" s="33">
        <f t="shared" si="103"/>
        <v>0.29068936000000001</v>
      </c>
      <c r="H762" s="32">
        <f t="shared" si="104"/>
        <v>4.35031547</v>
      </c>
      <c r="I762" s="33">
        <f t="shared" si="105"/>
        <v>8.2685753099999992</v>
      </c>
      <c r="J762" s="32">
        <f t="shared" si="106"/>
        <v>4.35031547</v>
      </c>
      <c r="K762" s="33">
        <f t="shared" si="107"/>
        <v>16.83442093</v>
      </c>
    </row>
    <row r="763" spans="1:11" x14ac:dyDescent="0.3">
      <c r="A763" s="78" t="str">
        <f>BTC[[#This Row],[Symbol]]</f>
        <v>NOKU</v>
      </c>
      <c r="B763" s="22" t="str">
        <f t="shared" si="99"/>
        <v>Noku</v>
      </c>
      <c r="C763" s="77">
        <f t="shared" si="100"/>
        <v>5.6622331575164195E-6</v>
      </c>
      <c r="D763" s="73">
        <f t="shared" si="101"/>
        <v>0.21251917207387</v>
      </c>
      <c r="E763" s="74">
        <f>D763*conf!B$7</f>
        <v>15.543652245482852</v>
      </c>
      <c r="F763" s="32">
        <f t="shared" si="102"/>
        <v>-0.40807234999999997</v>
      </c>
      <c r="G763" s="33">
        <f t="shared" si="103"/>
        <v>0.23024534999999999</v>
      </c>
      <c r="H763" s="32">
        <f t="shared" si="104"/>
        <v>1.5059085999999999</v>
      </c>
      <c r="I763" s="33">
        <f t="shared" si="105"/>
        <v>5.3173635299999997</v>
      </c>
      <c r="J763" s="32">
        <f t="shared" si="106"/>
        <v>1.5059085999999999</v>
      </c>
      <c r="K763" s="33">
        <f t="shared" si="107"/>
        <v>66.312565820000003</v>
      </c>
    </row>
    <row r="764" spans="1:11" x14ac:dyDescent="0.3">
      <c r="A764" s="78" t="str">
        <f>BTC[[#This Row],[Symbol]]</f>
        <v>EGG</v>
      </c>
      <c r="B764" s="22" t="str">
        <f t="shared" si="99"/>
        <v>Nestree</v>
      </c>
      <c r="C764" s="77">
        <f t="shared" si="100"/>
        <v>1.195146918625308E-7</v>
      </c>
      <c r="D764" s="73">
        <f t="shared" si="101"/>
        <v>4.4857148511399996E-3</v>
      </c>
      <c r="E764" s="74">
        <f>D764*conf!B$7</f>
        <v>0.32808518421237959</v>
      </c>
      <c r="F764" s="32">
        <f t="shared" si="102"/>
        <v>7.8659899999999998E-3</v>
      </c>
      <c r="G764" s="33">
        <f t="shared" si="103"/>
        <v>0.64884958000000004</v>
      </c>
      <c r="H764" s="32">
        <f t="shared" si="104"/>
        <v>-2.2596039700000001</v>
      </c>
      <c r="I764" s="33">
        <f t="shared" si="105"/>
        <v>1.41045938</v>
      </c>
      <c r="J764" s="32">
        <f t="shared" si="106"/>
        <v>-2.2596039700000001</v>
      </c>
      <c r="K764" s="33">
        <f t="shared" si="107"/>
        <v>3.54266104</v>
      </c>
    </row>
    <row r="765" spans="1:11" x14ac:dyDescent="0.3">
      <c r="A765" s="78" t="str">
        <f>BTC[[#This Row],[Symbol]]</f>
        <v>XMY</v>
      </c>
      <c r="B765" s="22" t="str">
        <f t="shared" si="99"/>
        <v>Myriad</v>
      </c>
      <c r="C765" s="77">
        <f t="shared" si="100"/>
        <v>9.0159392738948962E-8</v>
      </c>
      <c r="D765" s="73">
        <f t="shared" si="101"/>
        <v>3.3839297970500001E-3</v>
      </c>
      <c r="E765" s="74">
        <f>D765*conf!B$7</f>
        <v>0.24750062535623701</v>
      </c>
      <c r="F765" s="32">
        <f t="shared" si="102"/>
        <v>-9.8393910800000004</v>
      </c>
      <c r="G765" s="33">
        <f t="shared" si="103"/>
        <v>-9.2615218299999995</v>
      </c>
      <c r="H765" s="32">
        <f t="shared" si="104"/>
        <v>-8.1687163500000004</v>
      </c>
      <c r="I765" s="33">
        <f t="shared" si="105"/>
        <v>-4.7205348200000001</v>
      </c>
      <c r="J765" s="32">
        <f t="shared" si="106"/>
        <v>-8.1687163500000004</v>
      </c>
      <c r="K765" s="33">
        <f t="shared" si="107"/>
        <v>109.63767076000001</v>
      </c>
    </row>
    <row r="766" spans="1:11" x14ac:dyDescent="0.3">
      <c r="A766" s="78" t="str">
        <f>BTC[[#This Row],[Symbol]]</f>
        <v>SWFTC</v>
      </c>
      <c r="B766" s="22" t="str">
        <f t="shared" si="99"/>
        <v>SwftCoin</v>
      </c>
      <c r="C766" s="77">
        <f t="shared" si="100"/>
        <v>4.4012520177492026E-8</v>
      </c>
      <c r="D766" s="73">
        <f t="shared" si="101"/>
        <v>1.6519108430900001E-3</v>
      </c>
      <c r="E766" s="74">
        <f>D766*conf!B$7</f>
        <v>0.12082075906360261</v>
      </c>
      <c r="F766" s="32">
        <f t="shared" si="102"/>
        <v>2.19925909</v>
      </c>
      <c r="G766" s="33">
        <f t="shared" si="103"/>
        <v>2.8542880400000001</v>
      </c>
      <c r="H766" s="32">
        <f t="shared" si="104"/>
        <v>-6.9440812799999998</v>
      </c>
      <c r="I766" s="33">
        <f t="shared" si="105"/>
        <v>-3.4499158099999998</v>
      </c>
      <c r="J766" s="32">
        <f t="shared" si="106"/>
        <v>-6.9440812799999998</v>
      </c>
      <c r="K766" s="33">
        <f t="shared" si="107"/>
        <v>98.990010310000002</v>
      </c>
    </row>
    <row r="767" spans="1:11" x14ac:dyDescent="0.3">
      <c r="A767" s="78" t="str">
        <f>BTC[[#This Row],[Symbol]]</f>
        <v>UDOO</v>
      </c>
      <c r="B767" s="22" t="str">
        <f t="shared" si="99"/>
        <v>Hyprr (Howdoo)</v>
      </c>
      <c r="C767" s="77">
        <f t="shared" si="100"/>
        <v>1.816655196485924E-6</v>
      </c>
      <c r="D767" s="73">
        <f t="shared" si="101"/>
        <v>6.8184062287930003E-2</v>
      </c>
      <c r="E767" s="74">
        <f>D767*conf!B$7</f>
        <v>4.9869823157392004</v>
      </c>
      <c r="F767" s="32">
        <f t="shared" si="102"/>
        <v>3.83231806</v>
      </c>
      <c r="G767" s="33">
        <f t="shared" si="103"/>
        <v>4.4978138300000001</v>
      </c>
      <c r="H767" s="32">
        <f t="shared" si="104"/>
        <v>-10.034221240000001</v>
      </c>
      <c r="I767" s="33">
        <f t="shared" si="105"/>
        <v>-6.6560877300000003</v>
      </c>
      <c r="J767" s="32">
        <f t="shared" si="106"/>
        <v>-10.034221240000001</v>
      </c>
      <c r="K767" s="33">
        <f t="shared" si="107"/>
        <v>71.951536759999996</v>
      </c>
    </row>
    <row r="768" spans="1:11" x14ac:dyDescent="0.3">
      <c r="A768" s="78" t="str">
        <f>BTC[[#This Row],[Symbol]]</f>
        <v>DYP</v>
      </c>
      <c r="B768" s="22" t="str">
        <f t="shared" si="99"/>
        <v>DeFi Yield Protocol</v>
      </c>
      <c r="C768" s="77">
        <f t="shared" si="100"/>
        <v>1.1614367834846784E-4</v>
      </c>
      <c r="D768" s="73">
        <f t="shared" si="101"/>
        <v>4.35919144930737</v>
      </c>
      <c r="E768" s="74">
        <f>D768*conf!B$7</f>
        <v>318.83126260234104</v>
      </c>
      <c r="F768" s="32">
        <f t="shared" si="102"/>
        <v>-1.858395</v>
      </c>
      <c r="G768" s="33">
        <f t="shared" si="103"/>
        <v>-1.2293729</v>
      </c>
      <c r="H768" s="32">
        <f t="shared" si="104"/>
        <v>-5.5565092399999996</v>
      </c>
      <c r="I768" s="33">
        <f t="shared" si="105"/>
        <v>-2.0102416999999999</v>
      </c>
      <c r="J768" s="32">
        <f t="shared" si="106"/>
        <v>-5.5565092399999996</v>
      </c>
      <c r="K768" s="33">
        <f t="shared" si="107"/>
        <v>-3.8046554700000002</v>
      </c>
    </row>
    <row r="769" spans="1:11" x14ac:dyDescent="0.3">
      <c r="A769" s="78" t="str">
        <f>BTC[[#This Row],[Symbol]]</f>
        <v>MTLX</v>
      </c>
      <c r="B769" s="22" t="str">
        <f t="shared" si="99"/>
        <v>Mettalex</v>
      </c>
      <c r="C769" s="77">
        <f t="shared" si="100"/>
        <v>1.5622300831529237E-4</v>
      </c>
      <c r="D769" s="73">
        <f t="shared" si="101"/>
        <v>5.8634788540953799</v>
      </c>
      <c r="E769" s="74">
        <f>D769*conf!B$7</f>
        <v>428.8548433885361</v>
      </c>
      <c r="F769" s="32">
        <f t="shared" si="102"/>
        <v>-1.3848053</v>
      </c>
      <c r="G769" s="33">
        <f t="shared" si="103"/>
        <v>-0.75274781000000002</v>
      </c>
      <c r="H769" s="32">
        <f t="shared" si="104"/>
        <v>9.2619983999999995</v>
      </c>
      <c r="I769" s="33">
        <f t="shared" si="105"/>
        <v>13.364687480000001</v>
      </c>
      <c r="J769" s="32">
        <f t="shared" si="106"/>
        <v>9.2619983999999995</v>
      </c>
      <c r="K769" s="33">
        <f t="shared" si="107"/>
        <v>21.932835180000001</v>
      </c>
    </row>
    <row r="770" spans="1:11" x14ac:dyDescent="0.3">
      <c r="A770" s="78" t="str">
        <f>BTC[[#This Row],[Symbol]]</f>
        <v>TOP</v>
      </c>
      <c r="B770" s="22" t="str">
        <f t="shared" ref="B770:B833" si="108">VLOOKUP(A770,BTCTABLE,2,FALSE)</f>
        <v>TOP</v>
      </c>
      <c r="C770" s="77">
        <f t="shared" ref="C770:C833" si="109">VLOOKUP(A770,BTCTABLE,3,FALSE)</f>
        <v>3.3807512262651031E-8</v>
      </c>
      <c r="D770" s="73">
        <f t="shared" ref="D770:D833" si="110">VLOOKUP(A770,USDTABLE,3,FALSE)</f>
        <v>1.2688888493399999E-3</v>
      </c>
      <c r="E770" s="74">
        <f>D770*conf!B$7</f>
        <v>9.2806530440727592E-2</v>
      </c>
      <c r="F770" s="32">
        <f t="shared" ref="F770:F833" si="111">VLOOKUP(A770,BTCTABLE,5,FALSE)</f>
        <v>-0.70896603000000002</v>
      </c>
      <c r="G770" s="33">
        <f t="shared" ref="G770:G833" si="112">VLOOKUP(A770,USDTABLE,5,FALSE)</f>
        <v>-7.2576860000000007E-2</v>
      </c>
      <c r="H770" s="32">
        <f t="shared" ref="H770:H833" si="113">VLOOKUP(A770,BTCTABLE,6,FALSE)</f>
        <v>-3.8697667299999998</v>
      </c>
      <c r="I770" s="33">
        <f t="shared" ref="I770:I833" si="114">VLOOKUP(A770,USDTABLE,6,FALSE)</f>
        <v>-0.26016354000000003</v>
      </c>
      <c r="J770" s="32">
        <f t="shared" ref="J770:J833" si="115">VLOOKUP(A770,BTCTABLE,6,FALSE)</f>
        <v>-3.8697667299999998</v>
      </c>
      <c r="K770" s="33">
        <f t="shared" ref="K770:K833" si="116">VLOOKUP(A770,USDTABLE,7,FALSE)</f>
        <v>21.859928780000001</v>
      </c>
    </row>
    <row r="771" spans="1:11" x14ac:dyDescent="0.3">
      <c r="A771" s="78" t="str">
        <f>BTC[[#This Row],[Symbol]]</f>
        <v>CVNT</v>
      </c>
      <c r="B771" s="22" t="str">
        <f t="shared" si="108"/>
        <v>Content Value Network</v>
      </c>
      <c r="C771" s="77">
        <f t="shared" si="109"/>
        <v>1.8851198097227047E-7</v>
      </c>
      <c r="D771" s="73">
        <f t="shared" si="110"/>
        <v>7.0753727385899998E-3</v>
      </c>
      <c r="E771" s="74">
        <f>D771*conf!B$7</f>
        <v>0.51749276210047257</v>
      </c>
      <c r="F771" s="32">
        <f t="shared" si="111"/>
        <v>6.1499560000000002E-2</v>
      </c>
      <c r="G771" s="33">
        <f t="shared" si="112"/>
        <v>0.70282690000000003</v>
      </c>
      <c r="H771" s="32">
        <f t="shared" si="113"/>
        <v>-3.8133761800000001</v>
      </c>
      <c r="I771" s="33">
        <f t="shared" si="114"/>
        <v>-0.20165557000000001</v>
      </c>
      <c r="J771" s="32">
        <f t="shared" si="115"/>
        <v>-3.8133761800000001</v>
      </c>
      <c r="K771" s="33">
        <f t="shared" si="116"/>
        <v>-17.532777880000001</v>
      </c>
    </row>
    <row r="772" spans="1:11" x14ac:dyDescent="0.3">
      <c r="A772" s="78" t="str">
        <f>BTC[[#This Row],[Symbol]]</f>
        <v>CBK</v>
      </c>
      <c r="B772" s="22" t="str">
        <f t="shared" si="108"/>
        <v>Cobak Token</v>
      </c>
      <c r="C772" s="77">
        <f t="shared" si="109"/>
        <v>6.2073433063117796E-5</v>
      </c>
      <c r="D772" s="73">
        <f t="shared" si="110"/>
        <v>2.3297865409948599</v>
      </c>
      <c r="E772" s="74">
        <f>D772*conf!B$7</f>
        <v>170.40058760836405</v>
      </c>
      <c r="F772" s="32">
        <f t="shared" si="111"/>
        <v>0.62742102</v>
      </c>
      <c r="G772" s="33">
        <f t="shared" si="112"/>
        <v>1.2723755400000001</v>
      </c>
      <c r="H772" s="32">
        <f t="shared" si="113"/>
        <v>-2.3564286299999999</v>
      </c>
      <c r="I772" s="33">
        <f t="shared" si="114"/>
        <v>1.3099990399999999</v>
      </c>
      <c r="J772" s="32">
        <f t="shared" si="115"/>
        <v>-2.3564286299999999</v>
      </c>
      <c r="K772" s="33">
        <f t="shared" si="116"/>
        <v>-1.7790764999999999</v>
      </c>
    </row>
    <row r="773" spans="1:11" x14ac:dyDescent="0.3">
      <c r="A773" s="78" t="str">
        <f>BTC[[#This Row],[Symbol]]</f>
        <v>PLR</v>
      </c>
      <c r="B773" s="22" t="str">
        <f t="shared" si="108"/>
        <v>Pillar</v>
      </c>
      <c r="C773" s="77">
        <f t="shared" si="109"/>
        <v>6.6910403850549181E-7</v>
      </c>
      <c r="D773" s="73">
        <f t="shared" si="110"/>
        <v>2.5113313482279999E-2</v>
      </c>
      <c r="E773" s="74">
        <f>D773*conf!B$7</f>
        <v>1.8367877480939592</v>
      </c>
      <c r="F773" s="32">
        <f t="shared" si="111"/>
        <v>-0.27488659999999998</v>
      </c>
      <c r="G773" s="33">
        <f t="shared" si="112"/>
        <v>0.36428473</v>
      </c>
      <c r="H773" s="32">
        <f t="shared" si="113"/>
        <v>16.093465070000001</v>
      </c>
      <c r="I773" s="33">
        <f t="shared" si="114"/>
        <v>20.452669539999999</v>
      </c>
      <c r="J773" s="32">
        <f t="shared" si="115"/>
        <v>16.093465070000001</v>
      </c>
      <c r="K773" s="33">
        <f t="shared" si="116"/>
        <v>2.2146819</v>
      </c>
    </row>
    <row r="774" spans="1:11" x14ac:dyDescent="0.3">
      <c r="A774" s="78" t="str">
        <f>BTC[[#This Row],[Symbol]]</f>
        <v>AITRA</v>
      </c>
      <c r="B774" s="22" t="str">
        <f t="shared" si="108"/>
        <v>Aitra</v>
      </c>
      <c r="C774" s="77">
        <f t="shared" si="109"/>
        <v>1.154649673444718E-4</v>
      </c>
      <c r="D774" s="73">
        <f t="shared" si="110"/>
        <v>4.3337175600071403</v>
      </c>
      <c r="E774" s="74">
        <f>D774*conf!B$7</f>
        <v>316.96810233892222</v>
      </c>
      <c r="F774" s="32">
        <f t="shared" si="111"/>
        <v>-0.32400634</v>
      </c>
      <c r="G774" s="33">
        <f t="shared" si="112"/>
        <v>0.31485016999999998</v>
      </c>
      <c r="H774" s="32">
        <f t="shared" si="113"/>
        <v>0.20484409000000001</v>
      </c>
      <c r="I774" s="33">
        <f t="shared" si="114"/>
        <v>3.96744523</v>
      </c>
      <c r="J774" s="32">
        <f t="shared" si="115"/>
        <v>0.20484409000000001</v>
      </c>
      <c r="K774" s="33">
        <f t="shared" si="116"/>
        <v>19.943601690000001</v>
      </c>
    </row>
    <row r="775" spans="1:11" x14ac:dyDescent="0.3">
      <c r="A775" s="78" t="str">
        <f>BTC[[#This Row],[Symbol]]</f>
        <v>BIP</v>
      </c>
      <c r="B775" s="22" t="str">
        <f t="shared" si="108"/>
        <v>Minter Network</v>
      </c>
      <c r="C775" s="77">
        <f t="shared" si="109"/>
        <v>5.0253125769571252E-8</v>
      </c>
      <c r="D775" s="73">
        <f t="shared" si="110"/>
        <v>1.8861379221899999E-3</v>
      </c>
      <c r="E775" s="74">
        <f>D775*conf!B$7</f>
        <v>0.1379521276289766</v>
      </c>
      <c r="F775" s="32">
        <f t="shared" si="111"/>
        <v>-6.5744400399999998</v>
      </c>
      <c r="G775" s="33">
        <f t="shared" si="112"/>
        <v>-5.9756446399999996</v>
      </c>
      <c r="H775" s="32">
        <f t="shared" si="113"/>
        <v>-9.9226045200000002</v>
      </c>
      <c r="I775" s="33">
        <f t="shared" si="114"/>
        <v>-6.5402798999999998</v>
      </c>
      <c r="J775" s="32">
        <f t="shared" si="115"/>
        <v>-9.9226045200000002</v>
      </c>
      <c r="K775" s="33">
        <f t="shared" si="116"/>
        <v>-2.1328187199999999</v>
      </c>
    </row>
    <row r="776" spans="1:11" x14ac:dyDescent="0.3">
      <c r="A776" s="78" t="str">
        <f>BTC[[#This Row],[Symbol]]</f>
        <v>EFX</v>
      </c>
      <c r="B776" s="22" t="str">
        <f t="shared" si="108"/>
        <v>Effect.AI</v>
      </c>
      <c r="C776" s="77">
        <f t="shared" si="109"/>
        <v>6.7588674002117215E-7</v>
      </c>
      <c r="D776" s="73">
        <f t="shared" si="110"/>
        <v>2.5367886911249998E-2</v>
      </c>
      <c r="E776" s="74">
        <f>D776*conf!B$7</f>
        <v>1.8554072486888249</v>
      </c>
      <c r="F776" s="32">
        <f t="shared" si="111"/>
        <v>-0.87442538000000003</v>
      </c>
      <c r="G776" s="33">
        <f t="shared" si="112"/>
        <v>-0.23909669</v>
      </c>
      <c r="H776" s="32">
        <f t="shared" si="113"/>
        <v>-6.1292570399999997</v>
      </c>
      <c r="I776" s="33">
        <f t="shared" si="114"/>
        <v>-2.60449566</v>
      </c>
      <c r="J776" s="32">
        <f t="shared" si="115"/>
        <v>-6.1292570399999997</v>
      </c>
      <c r="K776" s="33">
        <f t="shared" si="116"/>
        <v>-9.7065229399999993</v>
      </c>
    </row>
    <row r="777" spans="1:11" x14ac:dyDescent="0.3">
      <c r="A777" s="78" t="str">
        <f>BTC[[#This Row],[Symbol]]</f>
        <v>NEW</v>
      </c>
      <c r="B777" s="22" t="str">
        <f t="shared" si="108"/>
        <v>Newton</v>
      </c>
      <c r="C777" s="77">
        <f t="shared" si="109"/>
        <v>1E-8</v>
      </c>
      <c r="D777" s="73">
        <f t="shared" si="110"/>
        <v>3.1000288911999999E-4</v>
      </c>
      <c r="E777" s="74">
        <f>D777*conf!B$7</f>
        <v>2.2673611310236798E-2</v>
      </c>
      <c r="F777" s="32">
        <f t="shared" si="111"/>
        <v>-0.24084342</v>
      </c>
      <c r="G777" s="33">
        <f t="shared" si="112"/>
        <v>0.39854610000000001</v>
      </c>
      <c r="H777" s="32">
        <f t="shared" si="113"/>
        <v>-1.90739623</v>
      </c>
      <c r="I777" s="33">
        <f t="shared" si="114"/>
        <v>1.7758921999999999</v>
      </c>
      <c r="J777" s="32">
        <f t="shared" si="115"/>
        <v>-1.90739623</v>
      </c>
      <c r="K777" s="33">
        <f t="shared" si="116"/>
        <v>12.36377296</v>
      </c>
    </row>
    <row r="778" spans="1:11" x14ac:dyDescent="0.3">
      <c r="A778" s="78" t="str">
        <f>BTC[[#This Row],[Symbol]]</f>
        <v>SIX</v>
      </c>
      <c r="B778" s="22" t="str">
        <f t="shared" si="108"/>
        <v>SIX</v>
      </c>
      <c r="C778" s="77">
        <f t="shared" si="109"/>
        <v>6.2086552403349448E-7</v>
      </c>
      <c r="D778" s="73">
        <f t="shared" si="110"/>
        <v>2.3302789458899999E-2</v>
      </c>
      <c r="E778" s="74">
        <f>D778*conf!B$7</f>
        <v>1.704366021023946</v>
      </c>
      <c r="F778" s="32">
        <f t="shared" si="111"/>
        <v>-0.17294569000000001</v>
      </c>
      <c r="G778" s="33">
        <f t="shared" si="112"/>
        <v>0.46687900999999998</v>
      </c>
      <c r="H778" s="32">
        <f t="shared" si="113"/>
        <v>-5.0818773000000004</v>
      </c>
      <c r="I778" s="33">
        <f t="shared" si="114"/>
        <v>-1.51778776</v>
      </c>
      <c r="J778" s="32">
        <f t="shared" si="115"/>
        <v>-5.0818773000000004</v>
      </c>
      <c r="K778" s="33">
        <f t="shared" si="116"/>
        <v>74.188895729999999</v>
      </c>
    </row>
    <row r="779" spans="1:11" x14ac:dyDescent="0.3">
      <c r="A779" s="78" t="str">
        <f>BTC[[#This Row],[Symbol]]</f>
        <v>PLF</v>
      </c>
      <c r="B779" s="22" t="str">
        <f t="shared" si="108"/>
        <v>PlayFuel</v>
      </c>
      <c r="C779" s="77">
        <f t="shared" si="109"/>
        <v>3.3947524039889329E-7</v>
      </c>
      <c r="D779" s="73">
        <f t="shared" si="110"/>
        <v>1.274143876138E-2</v>
      </c>
      <c r="E779" s="74">
        <f>D779*conf!B$7</f>
        <v>0.93190883100733324</v>
      </c>
      <c r="F779" s="32">
        <f t="shared" si="111"/>
        <v>2.4368362499999998</v>
      </c>
      <c r="G779" s="33">
        <f t="shared" si="112"/>
        <v>3.0933879100000001</v>
      </c>
      <c r="H779" s="32">
        <f t="shared" si="113"/>
        <v>-5.3082271600000004</v>
      </c>
      <c r="I779" s="33">
        <f t="shared" si="114"/>
        <v>-1.75263685</v>
      </c>
      <c r="J779" s="32">
        <f t="shared" si="115"/>
        <v>-5.3082271600000004</v>
      </c>
      <c r="K779" s="33">
        <f t="shared" si="116"/>
        <v>-11.2463692</v>
      </c>
    </row>
    <row r="780" spans="1:11" x14ac:dyDescent="0.3">
      <c r="A780" s="78" t="str">
        <f>BTC[[#This Row],[Symbol]]</f>
        <v>BURST</v>
      </c>
      <c r="B780" s="22" t="str">
        <f t="shared" si="108"/>
        <v>Burst</v>
      </c>
      <c r="C780" s="77">
        <f t="shared" si="109"/>
        <v>8.0169391402084631E-8</v>
      </c>
      <c r="D780" s="73">
        <f t="shared" si="110"/>
        <v>3.00897759108E-3</v>
      </c>
      <c r="E780" s="74">
        <f>D780*conf!B$7</f>
        <v>0.2200766210115912</v>
      </c>
      <c r="F780" s="32">
        <f t="shared" si="111"/>
        <v>-0.28994421999999997</v>
      </c>
      <c r="G780" s="33">
        <f t="shared" si="112"/>
        <v>0.34913060000000001</v>
      </c>
      <c r="H780" s="32">
        <f t="shared" si="113"/>
        <v>0.24132604999999999</v>
      </c>
      <c r="I780" s="33">
        <f t="shared" si="114"/>
        <v>4.0052970500000002</v>
      </c>
      <c r="J780" s="32">
        <f t="shared" si="115"/>
        <v>0.24132604999999999</v>
      </c>
      <c r="K780" s="33">
        <f t="shared" si="116"/>
        <v>33.960086969999999</v>
      </c>
    </row>
    <row r="781" spans="1:11" x14ac:dyDescent="0.3">
      <c r="A781" s="78" t="str">
        <f>BTC[[#This Row],[Symbol]]</f>
        <v>MTXLT</v>
      </c>
      <c r="B781" s="22" t="str">
        <f t="shared" si="108"/>
        <v>Tixl [old]</v>
      </c>
      <c r="C781" s="77">
        <f t="shared" si="109"/>
        <v>3.3760320771083641E-3</v>
      </c>
      <c r="D781" s="73">
        <f t="shared" si="110"/>
        <v>126.71176229637921</v>
      </c>
      <c r="E781" s="74">
        <f>D781*conf!B$7</f>
        <v>9267.6982943571747</v>
      </c>
      <c r="F781" s="32">
        <f t="shared" si="111"/>
        <v>-1.88559203</v>
      </c>
      <c r="G781" s="33">
        <f t="shared" si="112"/>
        <v>-1.25674424</v>
      </c>
      <c r="H781" s="32">
        <f t="shared" si="113"/>
        <v>-14.466657769999999</v>
      </c>
      <c r="I781" s="33">
        <f t="shared" si="114"/>
        <v>-11.254958240000001</v>
      </c>
      <c r="J781" s="32">
        <f t="shared" si="115"/>
        <v>-14.466657769999999</v>
      </c>
      <c r="K781" s="33">
        <f t="shared" si="116"/>
        <v>76.576898839999998</v>
      </c>
    </row>
    <row r="782" spans="1:11" x14ac:dyDescent="0.3">
      <c r="A782" s="78" t="str">
        <f>BTC[[#This Row],[Symbol]]</f>
        <v>EM</v>
      </c>
      <c r="B782" s="22" t="str">
        <f t="shared" si="108"/>
        <v>Eminer</v>
      </c>
      <c r="C782" s="77">
        <f t="shared" si="109"/>
        <v>1.1613111505165693E-7</v>
      </c>
      <c r="D782" s="73">
        <f t="shared" si="110"/>
        <v>4.35871991425E-3</v>
      </c>
      <c r="E782" s="74">
        <f>D782*conf!B$7</f>
        <v>0.31879677452824501</v>
      </c>
      <c r="F782" s="32">
        <f t="shared" si="111"/>
        <v>0.10047349999999999</v>
      </c>
      <c r="G782" s="33">
        <f t="shared" si="112"/>
        <v>0.74205063999999998</v>
      </c>
      <c r="H782" s="32">
        <f t="shared" si="113"/>
        <v>-3.3744443300000002</v>
      </c>
      <c r="I782" s="33">
        <f t="shared" si="114"/>
        <v>0.25375776999999999</v>
      </c>
      <c r="J782" s="32">
        <f t="shared" si="115"/>
        <v>-3.3744443300000002</v>
      </c>
      <c r="K782" s="33">
        <f t="shared" si="116"/>
        <v>0.51247359000000003</v>
      </c>
    </row>
    <row r="783" spans="1:11" x14ac:dyDescent="0.3">
      <c r="A783" s="78" t="str">
        <f>BTC[[#This Row],[Symbol]]</f>
        <v>EASY</v>
      </c>
      <c r="B783" s="22" t="str">
        <f t="shared" si="108"/>
        <v>EasyFi</v>
      </c>
      <c r="C783" s="77">
        <f t="shared" si="109"/>
        <v>3.1816237690595543E-4</v>
      </c>
      <c r="D783" s="73">
        <f t="shared" si="110"/>
        <v>11.94150841975676</v>
      </c>
      <c r="E783" s="74">
        <f>D783*conf!B$7</f>
        <v>873.4019258210094</v>
      </c>
      <c r="F783" s="32">
        <f t="shared" si="111"/>
        <v>1.93592461</v>
      </c>
      <c r="G783" s="33">
        <f t="shared" si="112"/>
        <v>2.58926576</v>
      </c>
      <c r="H783" s="32">
        <f t="shared" si="113"/>
        <v>-8.9528607600000001</v>
      </c>
      <c r="I783" s="33">
        <f t="shared" si="114"/>
        <v>-5.5341231400000002</v>
      </c>
      <c r="J783" s="32">
        <f t="shared" si="115"/>
        <v>-8.9528607600000001</v>
      </c>
      <c r="K783" s="33">
        <f t="shared" si="116"/>
        <v>49.088591620000003</v>
      </c>
    </row>
    <row r="784" spans="1:11" x14ac:dyDescent="0.3">
      <c r="A784" s="78" t="str">
        <f>BTC[[#This Row],[Symbol]]</f>
        <v>KEX</v>
      </c>
      <c r="B784" s="22" t="str">
        <f t="shared" si="108"/>
        <v>Kira Network</v>
      </c>
      <c r="C784" s="77">
        <f t="shared" si="109"/>
        <v>1.3429968643099758E-5</v>
      </c>
      <c r="D784" s="73">
        <f t="shared" si="110"/>
        <v>0.50406363313047997</v>
      </c>
      <c r="E784" s="74">
        <f>D784*conf!B$7</f>
        <v>36.867214127163308</v>
      </c>
      <c r="F784" s="32">
        <f t="shared" si="111"/>
        <v>-2.0959144699999999</v>
      </c>
      <c r="G784" s="33">
        <f t="shared" si="112"/>
        <v>-1.46841471</v>
      </c>
      <c r="H784" s="32">
        <f t="shared" si="113"/>
        <v>-0.81613758000000003</v>
      </c>
      <c r="I784" s="33">
        <f t="shared" si="114"/>
        <v>2.90812662</v>
      </c>
      <c r="J784" s="32">
        <f t="shared" si="115"/>
        <v>-0.81613758000000003</v>
      </c>
      <c r="K784" s="33">
        <f t="shared" si="116"/>
        <v>9.7113740499999999</v>
      </c>
    </row>
    <row r="785" spans="1:11" x14ac:dyDescent="0.3">
      <c r="A785" s="78" t="str">
        <f>BTC[[#This Row],[Symbol]]</f>
        <v>HTDF</v>
      </c>
      <c r="B785" s="22" t="str">
        <f t="shared" si="108"/>
        <v>Orient Walt</v>
      </c>
      <c r="C785" s="77">
        <f t="shared" si="109"/>
        <v>1.8049276989017661E-6</v>
      </c>
      <c r="D785" s="73">
        <f t="shared" si="110"/>
        <v>6.7743897072590001E-2</v>
      </c>
      <c r="E785" s="74">
        <f>D785*conf!B$7</f>
        <v>4.9547886318892331</v>
      </c>
      <c r="F785" s="32">
        <f t="shared" si="111"/>
        <v>-0.26780674999999998</v>
      </c>
      <c r="G785" s="33">
        <f t="shared" si="112"/>
        <v>0.37140995999999998</v>
      </c>
      <c r="H785" s="32">
        <f t="shared" si="113"/>
        <v>-3.0555364699999998</v>
      </c>
      <c r="I785" s="33">
        <f t="shared" si="114"/>
        <v>0.58464033000000004</v>
      </c>
      <c r="J785" s="32">
        <f t="shared" si="115"/>
        <v>-3.0555364699999998</v>
      </c>
      <c r="K785" s="33">
        <f t="shared" si="116"/>
        <v>3.1041020000000001</v>
      </c>
    </row>
    <row r="786" spans="1:11" x14ac:dyDescent="0.3">
      <c r="A786" s="78" t="str">
        <f>BTC[[#This Row],[Symbol]]</f>
        <v>SAL</v>
      </c>
      <c r="B786" s="22" t="str">
        <f t="shared" si="108"/>
        <v>SalmonSwap</v>
      </c>
      <c r="C786" s="77">
        <f t="shared" si="109"/>
        <v>1.67740459705358E-4</v>
      </c>
      <c r="D786" s="73">
        <f t="shared" si="110"/>
        <v>6.2957604584953302</v>
      </c>
      <c r="E786" s="74">
        <f>D786*conf!B$7</f>
        <v>460.47191993434848</v>
      </c>
      <c r="F786" s="32">
        <f t="shared" si="111"/>
        <v>-0.63310761999999998</v>
      </c>
      <c r="G786" s="33">
        <f t="shared" si="112"/>
        <v>3.7677499999999998E-3</v>
      </c>
      <c r="H786" s="32">
        <f t="shared" si="113"/>
        <v>6821.3568463800002</v>
      </c>
      <c r="I786" s="33">
        <f t="shared" si="114"/>
        <v>7081.2475272900001</v>
      </c>
      <c r="J786" s="32">
        <f t="shared" si="115"/>
        <v>6821.3568463800002</v>
      </c>
      <c r="K786" s="33">
        <f t="shared" si="116"/>
        <v>7970.3626816200003</v>
      </c>
    </row>
    <row r="787" spans="1:11" x14ac:dyDescent="0.3">
      <c r="A787" s="78" t="str">
        <f>BTC[[#This Row],[Symbol]]</f>
        <v>JUL</v>
      </c>
      <c r="B787" s="22" t="str">
        <f t="shared" si="108"/>
        <v>JustLiquidity</v>
      </c>
      <c r="C787" s="77">
        <f t="shared" si="109"/>
        <v>1.0552413503785777E-3</v>
      </c>
      <c r="D787" s="73">
        <f t="shared" si="110"/>
        <v>39.60610802875042</v>
      </c>
      <c r="E787" s="74">
        <f>D787*conf!B$7</f>
        <v>2896.7907412228055</v>
      </c>
      <c r="F787" s="32">
        <f t="shared" si="111"/>
        <v>0.66475192999999999</v>
      </c>
      <c r="G787" s="33">
        <f t="shared" si="112"/>
        <v>1.30994572</v>
      </c>
      <c r="H787" s="32">
        <f t="shared" si="113"/>
        <v>-5.4738150399999999</v>
      </c>
      <c r="I787" s="33">
        <f t="shared" si="114"/>
        <v>-1.9244424099999999</v>
      </c>
      <c r="J787" s="32">
        <f t="shared" si="115"/>
        <v>-5.4738150399999999</v>
      </c>
      <c r="K787" s="33">
        <f t="shared" si="116"/>
        <v>-13.622144929999999</v>
      </c>
    </row>
    <row r="788" spans="1:11" x14ac:dyDescent="0.3">
      <c r="A788" s="78" t="str">
        <f>BTC[[#This Row],[Symbol]]</f>
        <v>EUNO</v>
      </c>
      <c r="B788" s="22" t="str">
        <f t="shared" si="108"/>
        <v>EUNO</v>
      </c>
      <c r="C788" s="77">
        <f t="shared" si="109"/>
        <v>2.7354023111120306E-8</v>
      </c>
      <c r="D788" s="73">
        <f t="shared" si="110"/>
        <v>1.0266716651800001E-3</v>
      </c>
      <c r="E788" s="74">
        <f>D788*conf!B$7</f>
        <v>7.5090765591265207E-2</v>
      </c>
      <c r="F788" s="32">
        <f t="shared" si="111"/>
        <v>29.374114840000001</v>
      </c>
      <c r="G788" s="33">
        <f t="shared" si="112"/>
        <v>30.20331646</v>
      </c>
      <c r="H788" s="32">
        <f t="shared" si="113"/>
        <v>1.14661586</v>
      </c>
      <c r="I788" s="33">
        <f t="shared" si="114"/>
        <v>4.9445796800000004</v>
      </c>
      <c r="J788" s="32">
        <f t="shared" si="115"/>
        <v>1.14661586</v>
      </c>
      <c r="K788" s="33">
        <f t="shared" si="116"/>
        <v>7.9295480500000002</v>
      </c>
    </row>
    <row r="789" spans="1:11" x14ac:dyDescent="0.3">
      <c r="A789" s="78" t="str">
        <f>BTC[[#This Row],[Symbol]]</f>
        <v>MTH</v>
      </c>
      <c r="B789" s="22" t="str">
        <f t="shared" si="108"/>
        <v>Monetha</v>
      </c>
      <c r="C789" s="77">
        <f t="shared" si="109"/>
        <v>3.4066389169003953E-7</v>
      </c>
      <c r="D789" s="73">
        <f t="shared" si="110"/>
        <v>1.2786052111140001E-2</v>
      </c>
      <c r="E789" s="74">
        <f>D789*conf!B$7</f>
        <v>0.93517185140877968</v>
      </c>
      <c r="F789" s="32">
        <f t="shared" si="111"/>
        <v>-21.16886152</v>
      </c>
      <c r="G789" s="33">
        <f t="shared" si="112"/>
        <v>-20.663606609999999</v>
      </c>
      <c r="H789" s="32">
        <f t="shared" si="113"/>
        <v>-2.67479551</v>
      </c>
      <c r="I789" s="33">
        <f t="shared" si="114"/>
        <v>0.97967777</v>
      </c>
      <c r="J789" s="32">
        <f t="shared" si="115"/>
        <v>-2.67479551</v>
      </c>
      <c r="K789" s="33">
        <f t="shared" si="116"/>
        <v>46.630923000000003</v>
      </c>
    </row>
    <row r="790" spans="1:11" x14ac:dyDescent="0.3">
      <c r="A790" s="78" t="str">
        <f>BTC[[#This Row],[Symbol]]</f>
        <v>CRON</v>
      </c>
      <c r="B790" s="22" t="str">
        <f t="shared" si="108"/>
        <v>Cryptocean</v>
      </c>
      <c r="C790" s="77">
        <f t="shared" si="109"/>
        <v>2.0125238849753504E-5</v>
      </c>
      <c r="D790" s="73">
        <f t="shared" si="110"/>
        <v>0.75535552478281998</v>
      </c>
      <c r="E790" s="74">
        <f>D790*conf!B$7</f>
        <v>55.246703082615454</v>
      </c>
      <c r="F790" s="32">
        <f t="shared" si="111"/>
        <v>-0.27492394999999997</v>
      </c>
      <c r="G790" s="33">
        <f t="shared" si="112"/>
        <v>0.36424714000000002</v>
      </c>
      <c r="H790" s="32">
        <f t="shared" si="113"/>
        <v>-4.0958603599999996</v>
      </c>
      <c r="I790" s="33">
        <f t="shared" si="114"/>
        <v>-0.49474678</v>
      </c>
      <c r="J790" s="32">
        <f t="shared" si="115"/>
        <v>-4.0958603599999996</v>
      </c>
      <c r="K790" s="33">
        <f t="shared" si="116"/>
        <v>-11.68892722</v>
      </c>
    </row>
    <row r="791" spans="1:11" x14ac:dyDescent="0.3">
      <c r="A791" s="78" t="str">
        <f>BTC[[#This Row],[Symbol]]</f>
        <v>MILK2</v>
      </c>
      <c r="B791" s="22" t="str">
        <f t="shared" si="108"/>
        <v>Spaceswap</v>
      </c>
      <c r="C791" s="77">
        <f t="shared" si="109"/>
        <v>6.5726338950757084E-5</v>
      </c>
      <c r="D791" s="73">
        <f t="shared" si="110"/>
        <v>2.46689013834043</v>
      </c>
      <c r="E791" s="74">
        <f>D791*conf!B$7</f>
        <v>180.42834471821905</v>
      </c>
      <c r="F791" s="32">
        <f t="shared" si="111"/>
        <v>37.558093650000004</v>
      </c>
      <c r="G791" s="33">
        <f t="shared" si="112"/>
        <v>38.4397491</v>
      </c>
      <c r="H791" s="32">
        <f t="shared" si="113"/>
        <v>196.13927687</v>
      </c>
      <c r="I791" s="33">
        <f t="shared" si="114"/>
        <v>207.2590385</v>
      </c>
      <c r="J791" s="32">
        <f t="shared" si="115"/>
        <v>196.13927687</v>
      </c>
      <c r="K791" s="33">
        <f t="shared" si="116"/>
        <v>9350.6221956400004</v>
      </c>
    </row>
    <row r="792" spans="1:11" x14ac:dyDescent="0.3">
      <c r="A792" s="78" t="str">
        <f>BTC[[#This Row],[Symbol]]</f>
        <v>USNBT</v>
      </c>
      <c r="B792" s="22" t="str">
        <f t="shared" si="108"/>
        <v>NuBits</v>
      </c>
      <c r="C792" s="77">
        <f t="shared" si="109"/>
        <v>1.49705390921839E-5</v>
      </c>
      <c r="D792" s="73">
        <f t="shared" si="110"/>
        <v>0.56188547607705996</v>
      </c>
      <c r="E792" s="74">
        <f>D792*conf!B$7</f>
        <v>41.096303720276168</v>
      </c>
      <c r="F792" s="32">
        <f t="shared" si="111"/>
        <v>0.17555082</v>
      </c>
      <c r="G792" s="33">
        <f t="shared" si="112"/>
        <v>0.81760915000000001</v>
      </c>
      <c r="H792" s="32">
        <f t="shared" si="113"/>
        <v>-20.793550889999999</v>
      </c>
      <c r="I792" s="33">
        <f t="shared" si="114"/>
        <v>-17.81942046</v>
      </c>
      <c r="J792" s="32">
        <f t="shared" si="115"/>
        <v>-20.793550889999999</v>
      </c>
      <c r="K792" s="33">
        <f t="shared" si="116"/>
        <v>-24.764148980000002</v>
      </c>
    </row>
    <row r="793" spans="1:11" x14ac:dyDescent="0.3">
      <c r="A793" s="78" t="str">
        <f>BTC[[#This Row],[Symbol]]</f>
        <v>VBIT</v>
      </c>
      <c r="B793" s="22" t="str">
        <f t="shared" si="108"/>
        <v>Valobit</v>
      </c>
      <c r="C793" s="77">
        <f t="shared" si="109"/>
        <v>3.3728629155606772E-7</v>
      </c>
      <c r="D793" s="73">
        <f t="shared" si="110"/>
        <v>1.2659281495359999E-2</v>
      </c>
      <c r="E793" s="74">
        <f>D793*conf!B$7</f>
        <v>0.92589984857063035</v>
      </c>
      <c r="F793" s="32">
        <f t="shared" si="111"/>
        <v>-4.2915443599999996</v>
      </c>
      <c r="G793" s="33">
        <f t="shared" si="112"/>
        <v>-3.67811712</v>
      </c>
      <c r="H793" s="32">
        <f t="shared" si="113"/>
        <v>-5.9455679799999999</v>
      </c>
      <c r="I793" s="33">
        <f t="shared" si="114"/>
        <v>-2.4139092400000002</v>
      </c>
      <c r="J793" s="32">
        <f t="shared" si="115"/>
        <v>-5.9455679799999999</v>
      </c>
      <c r="K793" s="33">
        <f t="shared" si="116"/>
        <v>4.1332759799999996</v>
      </c>
    </row>
    <row r="794" spans="1:11" x14ac:dyDescent="0.3">
      <c r="A794" s="78" t="str">
        <f>BTC[[#This Row],[Symbol]]</f>
        <v>SEELE</v>
      </c>
      <c r="B794" s="22" t="str">
        <f t="shared" si="108"/>
        <v>Seele-N</v>
      </c>
      <c r="C794" s="77">
        <f t="shared" si="109"/>
        <v>2.3353922478437266E-7</v>
      </c>
      <c r="D794" s="73">
        <f t="shared" si="110"/>
        <v>8.7653689484800002E-3</v>
      </c>
      <c r="E794" s="74">
        <f>D794*conf!B$7</f>
        <v>0.64109908489182721</v>
      </c>
      <c r="F794" s="32">
        <f t="shared" si="111"/>
        <v>-0.72609089999999998</v>
      </c>
      <c r="G794" s="33">
        <f t="shared" si="112"/>
        <v>-8.9811489999999994E-2</v>
      </c>
      <c r="H794" s="32">
        <f t="shared" si="113"/>
        <v>-3.99400369</v>
      </c>
      <c r="I794" s="33">
        <f t="shared" si="114"/>
        <v>-0.38906548000000002</v>
      </c>
      <c r="J794" s="32">
        <f t="shared" si="115"/>
        <v>-3.99400369</v>
      </c>
      <c r="K794" s="33">
        <f t="shared" si="116"/>
        <v>3.3802006000000002</v>
      </c>
    </row>
    <row r="795" spans="1:11" x14ac:dyDescent="0.3">
      <c r="A795" s="78" t="str">
        <f>BTC[[#This Row],[Symbol]]</f>
        <v>KTON</v>
      </c>
      <c r="B795" s="22" t="str">
        <f t="shared" si="108"/>
        <v>Darwinia Commitment Token</v>
      </c>
      <c r="C795" s="77">
        <f t="shared" si="109"/>
        <v>3.0996265449505615E-3</v>
      </c>
      <c r="D795" s="73">
        <f t="shared" si="110"/>
        <v>116.33750302151404</v>
      </c>
      <c r="E795" s="74">
        <f>D795*conf!B$7</f>
        <v>8508.9249709935375</v>
      </c>
      <c r="F795" s="32">
        <f t="shared" si="111"/>
        <v>1.4619437</v>
      </c>
      <c r="G795" s="33">
        <f t="shared" si="112"/>
        <v>2.1122469499999998</v>
      </c>
      <c r="H795" s="32">
        <f t="shared" si="113"/>
        <v>5.8595188299999998</v>
      </c>
      <c r="I795" s="33">
        <f t="shared" si="114"/>
        <v>9.8344478800000008</v>
      </c>
      <c r="J795" s="32">
        <f t="shared" si="115"/>
        <v>5.8595188299999998</v>
      </c>
      <c r="K795" s="33">
        <f t="shared" si="116"/>
        <v>7.0466555299999998</v>
      </c>
    </row>
    <row r="796" spans="1:11" x14ac:dyDescent="0.3">
      <c r="A796" s="78" t="str">
        <f>BTC[[#This Row],[Symbol]]</f>
        <v>TEN</v>
      </c>
      <c r="B796" s="22" t="str">
        <f t="shared" si="108"/>
        <v>Tokenomy</v>
      </c>
      <c r="C796" s="77">
        <f t="shared" si="109"/>
        <v>8.1563716190588478E-7</v>
      </c>
      <c r="D796" s="73">
        <f t="shared" si="110"/>
        <v>3.0613104324540001E-2</v>
      </c>
      <c r="E796" s="74">
        <f>D796*conf!B$7</f>
        <v>2.2390424502968558</v>
      </c>
      <c r="F796" s="32">
        <f t="shared" si="111"/>
        <v>-1.4417852200000001</v>
      </c>
      <c r="G796" s="33">
        <f t="shared" si="112"/>
        <v>-0.81009293000000004</v>
      </c>
      <c r="H796" s="32">
        <f t="shared" si="113"/>
        <v>-10.297057949999999</v>
      </c>
      <c r="I796" s="33">
        <f t="shared" si="114"/>
        <v>-6.9287937199999998</v>
      </c>
      <c r="J796" s="32">
        <f t="shared" si="115"/>
        <v>-10.297057949999999</v>
      </c>
      <c r="K796" s="33">
        <f t="shared" si="116"/>
        <v>12.163755480000001</v>
      </c>
    </row>
    <row r="797" spans="1:11" x14ac:dyDescent="0.3">
      <c r="A797" s="78" t="str">
        <f>BTC[[#This Row],[Symbol]]</f>
        <v>ATM</v>
      </c>
      <c r="B797" s="22" t="str">
        <f t="shared" si="108"/>
        <v>Atletico De Madrid Fan Token</v>
      </c>
      <c r="C797" s="77">
        <f t="shared" si="109"/>
        <v>1.3298843763419395E-4</v>
      </c>
      <c r="D797" s="73">
        <f t="shared" si="110"/>
        <v>4.9914215602193597</v>
      </c>
      <c r="E797" s="74">
        <f>D797*conf!B$7</f>
        <v>365.07257291444398</v>
      </c>
      <c r="F797" s="32">
        <f t="shared" si="111"/>
        <v>4.1297057400000003</v>
      </c>
      <c r="G797" s="33">
        <f t="shared" si="112"/>
        <v>4.7971075599999997</v>
      </c>
      <c r="H797" s="32">
        <f t="shared" si="113"/>
        <v>6.4517814900000001</v>
      </c>
      <c r="I797" s="33">
        <f t="shared" si="114"/>
        <v>10.448949470000001</v>
      </c>
      <c r="J797" s="32">
        <f t="shared" si="115"/>
        <v>6.4517814900000001</v>
      </c>
      <c r="K797" s="33">
        <f t="shared" si="116"/>
        <v>8.17781834</v>
      </c>
    </row>
    <row r="798" spans="1:11" x14ac:dyDescent="0.3">
      <c r="A798" s="78" t="str">
        <f>BTC[[#This Row],[Symbol]]</f>
        <v>ANJ</v>
      </c>
      <c r="B798" s="22" t="str">
        <f t="shared" si="108"/>
        <v>Aragon Court</v>
      </c>
      <c r="C798" s="77">
        <f t="shared" si="109"/>
        <v>1.3158923400823436E-6</v>
      </c>
      <c r="D798" s="73">
        <f t="shared" si="110"/>
        <v>4.938905602667E-2</v>
      </c>
      <c r="E798" s="74">
        <f>D798*conf!B$7</f>
        <v>3.6123155577906441</v>
      </c>
      <c r="F798" s="32">
        <f t="shared" si="111"/>
        <v>0.1421492</v>
      </c>
      <c r="G798" s="33">
        <f t="shared" si="112"/>
        <v>0.78399344999999998</v>
      </c>
      <c r="H798" s="32">
        <f t="shared" si="113"/>
        <v>-1.87089203</v>
      </c>
      <c r="I798" s="33">
        <f t="shared" si="114"/>
        <v>1.8137671</v>
      </c>
      <c r="J798" s="32">
        <f t="shared" si="115"/>
        <v>-1.87089203</v>
      </c>
      <c r="K798" s="33">
        <f t="shared" si="116"/>
        <v>13.770328960000001</v>
      </c>
    </row>
    <row r="799" spans="1:11" x14ac:dyDescent="0.3">
      <c r="A799" s="78" t="str">
        <f>BTC[[#This Row],[Symbol]]</f>
        <v>HOLD</v>
      </c>
      <c r="B799" s="22" t="str">
        <f t="shared" si="108"/>
        <v>HOLD</v>
      </c>
      <c r="C799" s="77">
        <f t="shared" si="109"/>
        <v>2.2882691261885425E-7</v>
      </c>
      <c r="D799" s="73">
        <f t="shared" si="110"/>
        <v>8.5885029219300007E-3</v>
      </c>
      <c r="E799" s="74">
        <f>D799*conf!B$7</f>
        <v>0.6281631037099602</v>
      </c>
      <c r="F799" s="32">
        <f t="shared" si="111"/>
        <v>0.74223868000000004</v>
      </c>
      <c r="G799" s="33">
        <f t="shared" si="112"/>
        <v>1.3879291</v>
      </c>
      <c r="H799" s="32">
        <f t="shared" si="113"/>
        <v>2.3585778799999999</v>
      </c>
      <c r="I799" s="33">
        <f t="shared" si="114"/>
        <v>6.2020497700000004</v>
      </c>
      <c r="J799" s="32">
        <f t="shared" si="115"/>
        <v>2.3585778799999999</v>
      </c>
      <c r="K799" s="33">
        <f t="shared" si="116"/>
        <v>23.72325678</v>
      </c>
    </row>
    <row r="800" spans="1:11" x14ac:dyDescent="0.3">
      <c r="A800" s="78" t="str">
        <f>BTC[[#This Row],[Symbol]]</f>
        <v>MOBI</v>
      </c>
      <c r="B800" s="22" t="str">
        <f t="shared" si="108"/>
        <v>Mobius</v>
      </c>
      <c r="C800" s="77">
        <f t="shared" si="109"/>
        <v>3.1136750321831545E-7</v>
      </c>
      <c r="D800" s="73">
        <f t="shared" si="110"/>
        <v>1.168647813572E-2</v>
      </c>
      <c r="E800" s="74">
        <f>D800*conf!B$7</f>
        <v>0.85474901084656074</v>
      </c>
      <c r="F800" s="32">
        <f t="shared" si="111"/>
        <v>-7.1026279999999997E-2</v>
      </c>
      <c r="G800" s="33">
        <f t="shared" si="112"/>
        <v>0.56945166000000003</v>
      </c>
      <c r="H800" s="32">
        <f t="shared" si="113"/>
        <v>4.7170817100000004</v>
      </c>
      <c r="I800" s="33">
        <f t="shared" si="114"/>
        <v>8.6491132900000007</v>
      </c>
      <c r="J800" s="32">
        <f t="shared" si="115"/>
        <v>4.7170817100000004</v>
      </c>
      <c r="K800" s="33">
        <f t="shared" si="116"/>
        <v>22.33759757</v>
      </c>
    </row>
    <row r="801" spans="1:11" x14ac:dyDescent="0.3">
      <c r="A801" s="78" t="str">
        <f>BTC[[#This Row],[Symbol]]</f>
        <v>ROOBEE</v>
      </c>
      <c r="B801" s="22" t="str">
        <f t="shared" si="108"/>
        <v>ROOBEE</v>
      </c>
      <c r="C801" s="77">
        <f t="shared" si="109"/>
        <v>6.5461569398747132E-8</v>
      </c>
      <c r="D801" s="73">
        <f t="shared" si="110"/>
        <v>2.4569526093800001E-3</v>
      </c>
      <c r="E801" s="74">
        <f>D801*conf!B$7</f>
        <v>0.1797015138500532</v>
      </c>
      <c r="F801" s="32">
        <f t="shared" si="111"/>
        <v>4.4827234499999999</v>
      </c>
      <c r="G801" s="33">
        <f t="shared" si="112"/>
        <v>5.15238788</v>
      </c>
      <c r="H801" s="32">
        <f t="shared" si="113"/>
        <v>5.8866907199999998</v>
      </c>
      <c r="I801" s="33">
        <f t="shared" si="114"/>
        <v>9.8626400499999995</v>
      </c>
      <c r="J801" s="32">
        <f t="shared" si="115"/>
        <v>5.8866907199999998</v>
      </c>
      <c r="K801" s="33">
        <f t="shared" si="116"/>
        <v>13.2682213</v>
      </c>
    </row>
    <row r="802" spans="1:11" x14ac:dyDescent="0.3">
      <c r="A802" s="78" t="str">
        <f>BTC[[#This Row],[Symbol]]</f>
        <v>AQT</v>
      </c>
      <c r="B802" s="22" t="str">
        <f t="shared" si="108"/>
        <v>Alpha Quark Token</v>
      </c>
      <c r="C802" s="77">
        <f t="shared" si="109"/>
        <v>5.0742755905771343E-5</v>
      </c>
      <c r="D802" s="73">
        <f t="shared" si="110"/>
        <v>1.90451508686566</v>
      </c>
      <c r="E802" s="74">
        <f>D802*conf!B$7</f>
        <v>139.29623345335438</v>
      </c>
      <c r="F802" s="32">
        <f t="shared" si="111"/>
        <v>3.52257621</v>
      </c>
      <c r="G802" s="33">
        <f t="shared" si="112"/>
        <v>4.1860867400000004</v>
      </c>
      <c r="H802" s="32">
        <f t="shared" si="113"/>
        <v>1.9125554199999999</v>
      </c>
      <c r="I802" s="33">
        <f t="shared" si="114"/>
        <v>5.7392795699999999</v>
      </c>
      <c r="J802" s="32">
        <f t="shared" si="115"/>
        <v>1.9125554199999999</v>
      </c>
      <c r="K802" s="33">
        <f t="shared" si="116"/>
        <v>4.8253019000000004</v>
      </c>
    </row>
    <row r="803" spans="1:11" x14ac:dyDescent="0.3">
      <c r="A803" s="78" t="str">
        <f>BTC[[#This Row],[Symbol]]</f>
        <v>BCDT</v>
      </c>
      <c r="B803" s="22" t="str">
        <f t="shared" si="108"/>
        <v>Blockchain Certified Data Token</v>
      </c>
      <c r="C803" s="77">
        <f t="shared" si="109"/>
        <v>4.232664907408851E-6</v>
      </c>
      <c r="D803" s="73">
        <f t="shared" si="110"/>
        <v>0.15886354672530001</v>
      </c>
      <c r="E803" s="74">
        <f>D803*conf!B$7</f>
        <v>11.619279807488443</v>
      </c>
      <c r="F803" s="32">
        <f t="shared" si="111"/>
        <v>-3.7611172499999999</v>
      </c>
      <c r="G803" s="33">
        <f t="shared" si="112"/>
        <v>-3.14429033</v>
      </c>
      <c r="H803" s="32">
        <f t="shared" si="113"/>
        <v>37.541671010000002</v>
      </c>
      <c r="I803" s="33">
        <f t="shared" si="114"/>
        <v>42.706236189999998</v>
      </c>
      <c r="J803" s="32">
        <f t="shared" si="115"/>
        <v>37.541671010000002</v>
      </c>
      <c r="K803" s="33">
        <f t="shared" si="116"/>
        <v>192.55638905000001</v>
      </c>
    </row>
    <row r="804" spans="1:11" x14ac:dyDescent="0.3">
      <c r="A804" s="78" t="str">
        <f>BTC[[#This Row],[Symbol]]</f>
        <v>LBTC</v>
      </c>
      <c r="B804" s="22" t="str">
        <f t="shared" si="108"/>
        <v>Lightning Bitcoin</v>
      </c>
      <c r="C804" s="77">
        <f t="shared" si="109"/>
        <v>4.1763943342080123E-5</v>
      </c>
      <c r="D804" s="73">
        <f t="shared" si="110"/>
        <v>1.5675155746309699</v>
      </c>
      <c r="E804" s="74">
        <f>D804*conf!B$7</f>
        <v>114.64808912850914</v>
      </c>
      <c r="F804" s="32">
        <f t="shared" si="111"/>
        <v>-0.60567915999999999</v>
      </c>
      <c r="G804" s="33">
        <f t="shared" si="112"/>
        <v>3.1372009999999999E-2</v>
      </c>
      <c r="H804" s="32">
        <f t="shared" si="113"/>
        <v>-0.62762890999999998</v>
      </c>
      <c r="I804" s="33">
        <f t="shared" si="114"/>
        <v>3.1037136200000002</v>
      </c>
      <c r="J804" s="32">
        <f t="shared" si="115"/>
        <v>-0.62762890999999998</v>
      </c>
      <c r="K804" s="33">
        <f t="shared" si="116"/>
        <v>9.2956769700000006</v>
      </c>
    </row>
    <row r="805" spans="1:11" x14ac:dyDescent="0.3">
      <c r="A805" s="78" t="str">
        <f>BTC[[#This Row],[Symbol]]</f>
        <v>RARI</v>
      </c>
      <c r="B805" s="22" t="str">
        <f t="shared" si="108"/>
        <v>Rarible</v>
      </c>
      <c r="C805" s="77">
        <f t="shared" si="109"/>
        <v>1.8814112194876848E-4</v>
      </c>
      <c r="D805" s="73">
        <f t="shared" si="110"/>
        <v>7.0614533801958403</v>
      </c>
      <c r="E805" s="74">
        <f>D805*conf!B$7</f>
        <v>516.47470022752373</v>
      </c>
      <c r="F805" s="32">
        <f t="shared" si="111"/>
        <v>-5.4863765400000002</v>
      </c>
      <c r="G805" s="33">
        <f t="shared" si="112"/>
        <v>-4.8806073799999998</v>
      </c>
      <c r="H805" s="32">
        <f t="shared" si="113"/>
        <v>28.692455420000002</v>
      </c>
      <c r="I805" s="33">
        <f t="shared" si="114"/>
        <v>33.524740559999998</v>
      </c>
      <c r="J805" s="32">
        <f t="shared" si="115"/>
        <v>28.692455420000002</v>
      </c>
      <c r="K805" s="33">
        <f t="shared" si="116"/>
        <v>32.388158279999999</v>
      </c>
    </row>
    <row r="806" spans="1:11" x14ac:dyDescent="0.3">
      <c r="A806" s="78" t="str">
        <f>BTC[[#This Row],[Symbol]]</f>
        <v>GEEQ</v>
      </c>
      <c r="B806" s="22" t="str">
        <f t="shared" si="108"/>
        <v>Geeq</v>
      </c>
      <c r="C806" s="77">
        <f t="shared" si="109"/>
        <v>2.077514630565521E-5</v>
      </c>
      <c r="D806" s="73">
        <f t="shared" si="110"/>
        <v>0.77974833776148</v>
      </c>
      <c r="E806" s="74">
        <f>D806*conf!B$7</f>
        <v>57.030793423874648</v>
      </c>
      <c r="F806" s="32">
        <f t="shared" si="111"/>
        <v>0.10958792000000001</v>
      </c>
      <c r="G806" s="33">
        <f t="shared" si="112"/>
        <v>0.75122348000000005</v>
      </c>
      <c r="H806" s="32">
        <f t="shared" si="113"/>
        <v>-12.7320308</v>
      </c>
      <c r="I806" s="33">
        <f t="shared" si="114"/>
        <v>-9.4551975899999992</v>
      </c>
      <c r="J806" s="32">
        <f t="shared" si="115"/>
        <v>-12.7320308</v>
      </c>
      <c r="K806" s="33">
        <f t="shared" si="116"/>
        <v>15.595909450000001</v>
      </c>
    </row>
    <row r="807" spans="1:11" x14ac:dyDescent="0.3">
      <c r="A807" s="78" t="str">
        <f>BTC[[#This Row],[Symbol]]</f>
        <v>SNC</v>
      </c>
      <c r="B807" s="22" t="str">
        <f t="shared" si="108"/>
        <v>SunContract</v>
      </c>
      <c r="C807" s="77">
        <f t="shared" si="109"/>
        <v>1.2838183472817342E-6</v>
      </c>
      <c r="D807" s="73">
        <f t="shared" si="110"/>
        <v>4.8185230927019998E-2</v>
      </c>
      <c r="E807" s="74">
        <f>D807*conf!B$7</f>
        <v>3.5242677900022428</v>
      </c>
      <c r="F807" s="32">
        <f t="shared" si="111"/>
        <v>0.34028286000000002</v>
      </c>
      <c r="G807" s="33">
        <f t="shared" si="112"/>
        <v>0.98339701999999996</v>
      </c>
      <c r="H807" s="32">
        <f t="shared" si="113"/>
        <v>-0.35943639999999999</v>
      </c>
      <c r="I807" s="33">
        <f t="shared" si="114"/>
        <v>3.3819765199999998</v>
      </c>
      <c r="J807" s="32">
        <f t="shared" si="115"/>
        <v>-0.35943639999999999</v>
      </c>
      <c r="K807" s="33">
        <f t="shared" si="116"/>
        <v>15.772459550000001</v>
      </c>
    </row>
    <row r="808" spans="1:11" x14ac:dyDescent="0.3">
      <c r="A808" s="78" t="str">
        <f>BTC[[#This Row],[Symbol]]</f>
        <v>UCA</v>
      </c>
      <c r="B808" s="22" t="str">
        <f t="shared" si="108"/>
        <v>UCA Coin</v>
      </c>
      <c r="C808" s="77">
        <f t="shared" si="109"/>
        <v>1.0152405157143585E-7</v>
      </c>
      <c r="D808" s="73">
        <f t="shared" si="110"/>
        <v>3.81047667684E-3</v>
      </c>
      <c r="E808" s="74">
        <f>D808*conf!B$7</f>
        <v>0.27869826414407761</v>
      </c>
      <c r="F808" s="32">
        <f t="shared" si="111"/>
        <v>3.3517239399999998</v>
      </c>
      <c r="G808" s="33">
        <f t="shared" si="112"/>
        <v>4.0141394200000002</v>
      </c>
      <c r="H808" s="32">
        <f t="shared" si="113"/>
        <v>-0.21259818999999999</v>
      </c>
      <c r="I808" s="33">
        <f t="shared" si="114"/>
        <v>3.5343283699999999</v>
      </c>
      <c r="J808" s="32">
        <f t="shared" si="115"/>
        <v>-0.21259818999999999</v>
      </c>
      <c r="K808" s="33">
        <f t="shared" si="116"/>
        <v>41.835394180000002</v>
      </c>
    </row>
    <row r="809" spans="1:11" x14ac:dyDescent="0.3">
      <c r="A809" s="78" t="str">
        <f>BTC[[#This Row],[Symbol]]</f>
        <v>FTC</v>
      </c>
      <c r="B809" s="22" t="str">
        <f t="shared" si="108"/>
        <v>Feathercoin</v>
      </c>
      <c r="C809" s="77">
        <f t="shared" si="109"/>
        <v>6.6470565873701306E-7</v>
      </c>
      <c r="D809" s="73">
        <f t="shared" si="110"/>
        <v>2.4948230201380001E-2</v>
      </c>
      <c r="E809" s="74">
        <f>D809*conf!B$7</f>
        <v>1.8247135569289332</v>
      </c>
      <c r="F809" s="32">
        <f t="shared" si="111"/>
        <v>4.0800740600000003</v>
      </c>
      <c r="G809" s="33">
        <f t="shared" si="112"/>
        <v>4.7471577800000002</v>
      </c>
      <c r="H809" s="32">
        <f t="shared" si="113"/>
        <v>-9.7488792699999998</v>
      </c>
      <c r="I809" s="33">
        <f t="shared" si="114"/>
        <v>-6.3600314300000003</v>
      </c>
      <c r="J809" s="32">
        <f t="shared" si="115"/>
        <v>-9.7488792699999998</v>
      </c>
      <c r="K809" s="33">
        <f t="shared" si="116"/>
        <v>73.990049409999997</v>
      </c>
    </row>
    <row r="810" spans="1:11" x14ac:dyDescent="0.3">
      <c r="A810" s="78" t="str">
        <f>BTC[[#This Row],[Symbol]]</f>
        <v>QCX</v>
      </c>
      <c r="B810" s="22" t="str">
        <f t="shared" si="108"/>
        <v>QuickX Protocol</v>
      </c>
      <c r="C810" s="77">
        <f t="shared" si="109"/>
        <v>3.1238234832124872E-7</v>
      </c>
      <c r="D810" s="73">
        <f t="shared" si="110"/>
        <v>1.172456806156E-2</v>
      </c>
      <c r="E810" s="74">
        <f>D810*conf!B$7</f>
        <v>0.85753490802249843</v>
      </c>
      <c r="F810" s="32">
        <f t="shared" si="111"/>
        <v>-3.9980502900000001</v>
      </c>
      <c r="G810" s="33">
        <f t="shared" si="112"/>
        <v>-3.3827419500000002</v>
      </c>
      <c r="H810" s="32">
        <f t="shared" si="113"/>
        <v>5.1586615399999998</v>
      </c>
      <c r="I810" s="33">
        <f t="shared" si="114"/>
        <v>9.1072740400000001</v>
      </c>
      <c r="J810" s="32">
        <f t="shared" si="115"/>
        <v>5.1586615399999998</v>
      </c>
      <c r="K810" s="33">
        <f t="shared" si="116"/>
        <v>-13.61117615</v>
      </c>
    </row>
    <row r="811" spans="1:11" x14ac:dyDescent="0.3">
      <c r="A811" s="78" t="str">
        <f>BTC[[#This Row],[Symbol]]</f>
        <v>SAN</v>
      </c>
      <c r="B811" s="22" t="str">
        <f t="shared" si="108"/>
        <v>Santiment Network Token</v>
      </c>
      <c r="C811" s="77">
        <f t="shared" si="109"/>
        <v>2.4574743020557618E-6</v>
      </c>
      <c r="D811" s="73">
        <f t="shared" si="110"/>
        <v>9.2235764500869996E-2</v>
      </c>
      <c r="E811" s="74">
        <f>D811*conf!B$7</f>
        <v>6.7461238155936316</v>
      </c>
      <c r="F811" s="32">
        <f t="shared" si="111"/>
        <v>2.6377738000000002</v>
      </c>
      <c r="G811" s="33">
        <f t="shared" si="112"/>
        <v>3.2956133400000001</v>
      </c>
      <c r="H811" s="32">
        <f t="shared" si="113"/>
        <v>-0.29733759999999998</v>
      </c>
      <c r="I811" s="33">
        <f t="shared" si="114"/>
        <v>3.4464070699999998</v>
      </c>
      <c r="J811" s="32">
        <f t="shared" si="115"/>
        <v>-0.29733759999999998</v>
      </c>
      <c r="K811" s="33">
        <f t="shared" si="116"/>
        <v>33.024089089999997</v>
      </c>
    </row>
    <row r="812" spans="1:11" x14ac:dyDescent="0.3">
      <c r="A812" s="78" t="str">
        <f>BTC[[#This Row],[Symbol]]</f>
        <v>EL</v>
      </c>
      <c r="B812" s="22" t="str">
        <f t="shared" si="108"/>
        <v>ELYSIA</v>
      </c>
      <c r="C812" s="77">
        <f t="shared" si="109"/>
        <v>6.392891803872048E-8</v>
      </c>
      <c r="D812" s="73">
        <f t="shared" si="110"/>
        <v>2.3994279916099998E-3</v>
      </c>
      <c r="E812" s="74">
        <f>D812*conf!B$7</f>
        <v>0.17549416330635539</v>
      </c>
      <c r="F812" s="32">
        <f t="shared" si="111"/>
        <v>0.25602060999999998</v>
      </c>
      <c r="G812" s="33">
        <f t="shared" si="112"/>
        <v>0.89859469999999997</v>
      </c>
      <c r="H812" s="32">
        <f t="shared" si="113"/>
        <v>-1.76659725</v>
      </c>
      <c r="I812" s="33">
        <f t="shared" si="114"/>
        <v>1.9219780500000001</v>
      </c>
      <c r="J812" s="32">
        <f t="shared" si="115"/>
        <v>-1.76659725</v>
      </c>
      <c r="K812" s="33">
        <f t="shared" si="116"/>
        <v>-3.7881307199999998</v>
      </c>
    </row>
    <row r="813" spans="1:11" x14ac:dyDescent="0.3">
      <c r="A813" s="78" t="str">
        <f>BTC[[#This Row],[Symbol]]</f>
        <v>DUN</v>
      </c>
      <c r="B813" s="22" t="str">
        <f t="shared" si="108"/>
        <v>Dune Network</v>
      </c>
      <c r="C813" s="77">
        <f t="shared" si="109"/>
        <v>4.3330742077002931E-7</v>
      </c>
      <c r="D813" s="73">
        <f t="shared" si="110"/>
        <v>1.626321837229E-2</v>
      </c>
      <c r="E813" s="74">
        <f>D813*conf!B$7</f>
        <v>1.1894917917492907</v>
      </c>
      <c r="F813" s="32">
        <f t="shared" si="111"/>
        <v>2.6663337999999999</v>
      </c>
      <c r="G813" s="33">
        <f t="shared" si="112"/>
        <v>3.3243563900000002</v>
      </c>
      <c r="H813" s="32">
        <f t="shared" si="113"/>
        <v>-16.031276909999999</v>
      </c>
      <c r="I813" s="33">
        <f t="shared" si="114"/>
        <v>-12.878327410000001</v>
      </c>
      <c r="J813" s="32">
        <f t="shared" si="115"/>
        <v>-16.031276909999999</v>
      </c>
      <c r="K813" s="33">
        <f t="shared" si="116"/>
        <v>32.956278449999999</v>
      </c>
    </row>
    <row r="814" spans="1:11" x14ac:dyDescent="0.3">
      <c r="A814" s="78" t="str">
        <f>BTC[[#This Row],[Symbol]]</f>
        <v>SHA</v>
      </c>
      <c r="B814" s="22" t="str">
        <f t="shared" si="108"/>
        <v>Safe Haven</v>
      </c>
      <c r="C814" s="77">
        <f t="shared" si="109"/>
        <v>5.1453525773765414E-8</v>
      </c>
      <c r="D814" s="73">
        <f t="shared" si="110"/>
        <v>1.9311922334399999E-3</v>
      </c>
      <c r="E814" s="74">
        <f>D814*conf!B$7</f>
        <v>0.14124739995380159</v>
      </c>
      <c r="F814" s="32">
        <f t="shared" si="111"/>
        <v>-1.8262617699999999</v>
      </c>
      <c r="G814" s="33">
        <f t="shared" si="112"/>
        <v>-1.1970337200000001</v>
      </c>
      <c r="H814" s="32">
        <f t="shared" si="113"/>
        <v>-1.18108893</v>
      </c>
      <c r="I814" s="33">
        <f t="shared" si="114"/>
        <v>2.5294716799999999</v>
      </c>
      <c r="J814" s="32">
        <f t="shared" si="115"/>
        <v>-1.18108893</v>
      </c>
      <c r="K814" s="33">
        <f t="shared" si="116"/>
        <v>-3.7043437099999998</v>
      </c>
    </row>
    <row r="815" spans="1:11" x14ac:dyDescent="0.3">
      <c r="A815" s="78" t="str">
        <f>BTC[[#This Row],[Symbol]]</f>
        <v>42</v>
      </c>
      <c r="B815" s="22" t="str">
        <f t="shared" si="108"/>
        <v>42-coin</v>
      </c>
      <c r="C815" s="77">
        <f t="shared" si="109"/>
        <v>3.676452170468651</v>
      </c>
      <c r="D815" s="73">
        <f t="shared" si="110"/>
        <v>137987.35405305756</v>
      </c>
      <c r="E815" s="74">
        <f>D815*conf!B$7</f>
        <v>10092395.07544063</v>
      </c>
      <c r="F815" s="32">
        <f t="shared" si="111"/>
        <v>-0.30683937</v>
      </c>
      <c r="G815" s="33">
        <f t="shared" si="112"/>
        <v>0.33212715999999998</v>
      </c>
      <c r="H815" s="32">
        <f t="shared" si="113"/>
        <v>0.20538491</v>
      </c>
      <c r="I815" s="33">
        <f t="shared" si="114"/>
        <v>3.96800636</v>
      </c>
      <c r="J815" s="32">
        <f t="shared" si="115"/>
        <v>0.20538491</v>
      </c>
      <c r="K815" s="33">
        <f t="shared" si="116"/>
        <v>18.632274299999999</v>
      </c>
    </row>
    <row r="816" spans="1:11" x14ac:dyDescent="0.3">
      <c r="A816" s="78" t="str">
        <f>BTC[[#This Row],[Symbol]]</f>
        <v>SMART</v>
      </c>
      <c r="B816" s="22" t="str">
        <f t="shared" si="108"/>
        <v>SmartCash</v>
      </c>
      <c r="C816" s="77">
        <f t="shared" si="109"/>
        <v>1.0851827639286201E-7</v>
      </c>
      <c r="D816" s="73">
        <f t="shared" si="110"/>
        <v>4.0729891568099998E-3</v>
      </c>
      <c r="E816" s="74">
        <f>D816*conf!B$7</f>
        <v>0.29789842692908342</v>
      </c>
      <c r="F816" s="32">
        <f t="shared" si="111"/>
        <v>-6.529488E-2</v>
      </c>
      <c r="G816" s="33">
        <f t="shared" si="112"/>
        <v>0.57521979000000001</v>
      </c>
      <c r="H816" s="32">
        <f t="shared" si="113"/>
        <v>-1.43175556</v>
      </c>
      <c r="I816" s="33">
        <f t="shared" si="114"/>
        <v>2.2693927500000002</v>
      </c>
      <c r="J816" s="32">
        <f t="shared" si="115"/>
        <v>-1.43175556</v>
      </c>
      <c r="K816" s="33">
        <f t="shared" si="116"/>
        <v>13.519096810000001</v>
      </c>
    </row>
    <row r="817" spans="1:11" x14ac:dyDescent="0.3">
      <c r="A817" s="78" t="str">
        <f>BTC[[#This Row],[Symbol]]</f>
        <v>PNT</v>
      </c>
      <c r="B817" s="22" t="str">
        <f t="shared" si="108"/>
        <v>pNetwork</v>
      </c>
      <c r="C817" s="77">
        <f t="shared" si="109"/>
        <v>2.0681789079759413E-5</v>
      </c>
      <c r="D817" s="73">
        <f t="shared" si="110"/>
        <v>0.77624438449736</v>
      </c>
      <c r="E817" s="74">
        <f>D817*conf!B$7</f>
        <v>56.774514282136913</v>
      </c>
      <c r="F817" s="32">
        <f t="shared" si="111"/>
        <v>-1.6177039499999999</v>
      </c>
      <c r="G817" s="33">
        <f t="shared" si="112"/>
        <v>-0.98713918</v>
      </c>
      <c r="H817" s="32">
        <f t="shared" si="113"/>
        <v>-10.56470839</v>
      </c>
      <c r="I817" s="33">
        <f t="shared" si="114"/>
        <v>-7.2064941899999999</v>
      </c>
      <c r="J817" s="32">
        <f t="shared" si="115"/>
        <v>-10.56470839</v>
      </c>
      <c r="K817" s="33">
        <f t="shared" si="116"/>
        <v>83.268603159999998</v>
      </c>
    </row>
    <row r="818" spans="1:11" x14ac:dyDescent="0.3">
      <c r="A818" s="78" t="str">
        <f>BTC[[#This Row],[Symbol]]</f>
        <v>SNM</v>
      </c>
      <c r="B818" s="22" t="str">
        <f t="shared" si="108"/>
        <v>SONM</v>
      </c>
      <c r="C818" s="77">
        <f t="shared" si="109"/>
        <v>4.3075597755026108E-7</v>
      </c>
      <c r="D818" s="73">
        <f t="shared" si="110"/>
        <v>1.616745569605E-2</v>
      </c>
      <c r="E818" s="74">
        <f>D818*conf!B$7</f>
        <v>1.1824877096090969</v>
      </c>
      <c r="F818" s="32">
        <f t="shared" si="111"/>
        <v>-2.1009141900000001</v>
      </c>
      <c r="G818" s="33">
        <f t="shared" si="112"/>
        <v>-1.47344648</v>
      </c>
      <c r="H818" s="32">
        <f t="shared" si="113"/>
        <v>2.5622851</v>
      </c>
      <c r="I818" s="33">
        <f t="shared" si="114"/>
        <v>6.41340602</v>
      </c>
      <c r="J818" s="32">
        <f t="shared" si="115"/>
        <v>2.5622851</v>
      </c>
      <c r="K818" s="33">
        <f t="shared" si="116"/>
        <v>59.412118579999998</v>
      </c>
    </row>
    <row r="819" spans="1:11" x14ac:dyDescent="0.3">
      <c r="A819" s="78" t="str">
        <f>BTC[[#This Row],[Symbol]]</f>
        <v>mAMZN</v>
      </c>
      <c r="B819" s="22" t="str">
        <f t="shared" si="108"/>
        <v>Mirrored Amazon</v>
      </c>
      <c r="C819" s="77">
        <f t="shared" si="109"/>
        <v>9.9440317811537435E-2</v>
      </c>
      <c r="D819" s="73">
        <f t="shared" si="110"/>
        <v>3732.2684220477831</v>
      </c>
      <c r="E819" s="74">
        <f>D819*conf!B$7</f>
        <v>272978.11238857487</v>
      </c>
      <c r="F819" s="32">
        <f t="shared" si="111"/>
        <v>-1.57525877</v>
      </c>
      <c r="G819" s="33">
        <f t="shared" si="112"/>
        <v>-0.94442196</v>
      </c>
      <c r="H819" s="32">
        <f t="shared" si="113"/>
        <v>-5.9696796599999997</v>
      </c>
      <c r="I819" s="33">
        <f t="shared" si="114"/>
        <v>-2.4389262899999999</v>
      </c>
      <c r="J819" s="32">
        <f t="shared" si="115"/>
        <v>-5.9696796599999997</v>
      </c>
      <c r="K819" s="33">
        <f t="shared" si="116"/>
        <v>14.29782301</v>
      </c>
    </row>
    <row r="820" spans="1:11" x14ac:dyDescent="0.3">
      <c r="A820" s="78" t="str">
        <f>BTC[[#This Row],[Symbol]]</f>
        <v>NDX</v>
      </c>
      <c r="B820" s="22" t="str">
        <f t="shared" si="108"/>
        <v>Indexed Finance</v>
      </c>
      <c r="C820" s="77">
        <f t="shared" si="109"/>
        <v>7.096174105921774E-4</v>
      </c>
      <c r="D820" s="73">
        <f t="shared" si="110"/>
        <v>26.633891680716381</v>
      </c>
      <c r="E820" s="74">
        <f>D820*conf!B$7</f>
        <v>1948.0028375275961</v>
      </c>
      <c r="F820" s="32">
        <f t="shared" si="111"/>
        <v>11.490071690000001</v>
      </c>
      <c r="G820" s="33">
        <f t="shared" si="112"/>
        <v>12.204648540000001</v>
      </c>
      <c r="H820" s="32">
        <f t="shared" si="113"/>
        <v>117.5930901</v>
      </c>
      <c r="I820" s="33">
        <f t="shared" si="114"/>
        <v>125.76351356000001</v>
      </c>
      <c r="J820" s="32">
        <f t="shared" si="115"/>
        <v>117.5930901</v>
      </c>
      <c r="K820" s="33">
        <f t="shared" si="116"/>
        <v>304.29439366000003</v>
      </c>
    </row>
    <row r="821" spans="1:11" x14ac:dyDescent="0.3">
      <c r="A821" s="78" t="str">
        <f>BTC[[#This Row],[Symbol]]</f>
        <v>mAAPL</v>
      </c>
      <c r="B821" s="22" t="str">
        <f t="shared" si="108"/>
        <v>Mirrored Apple</v>
      </c>
      <c r="C821" s="77">
        <f t="shared" si="109"/>
        <v>4.1343405168601808E-3</v>
      </c>
      <c r="D821" s="73">
        <f t="shared" si="110"/>
        <v>155.17316212036144</v>
      </c>
      <c r="E821" s="74">
        <f>D821*conf!B$7</f>
        <v>11349.365077483235</v>
      </c>
      <c r="F821" s="32">
        <f t="shared" si="111"/>
        <v>-1.614371</v>
      </c>
      <c r="G821" s="33">
        <f t="shared" si="112"/>
        <v>-0.98378487000000003</v>
      </c>
      <c r="H821" s="32">
        <f t="shared" si="113"/>
        <v>-3.5896221499999998</v>
      </c>
      <c r="I821" s="33">
        <f t="shared" si="114"/>
        <v>3.0500220000000001E-2</v>
      </c>
      <c r="J821" s="32">
        <f t="shared" si="115"/>
        <v>-3.5896221499999998</v>
      </c>
      <c r="K821" s="33">
        <f t="shared" si="116"/>
        <v>10.78791251</v>
      </c>
    </row>
    <row r="822" spans="1:11" x14ac:dyDescent="0.3">
      <c r="A822" s="78" t="str">
        <f>BTC[[#This Row],[Symbol]]</f>
        <v>VIBE</v>
      </c>
      <c r="B822" s="22" t="str">
        <f t="shared" si="108"/>
        <v>VIBE</v>
      </c>
      <c r="C822" s="77">
        <f t="shared" si="109"/>
        <v>5.7099182650524617E-7</v>
      </c>
      <c r="D822" s="73">
        <f t="shared" si="110"/>
        <v>2.14308925214E-2</v>
      </c>
      <c r="E822" s="74">
        <f>D822*conf!B$7</f>
        <v>1.567455479015196</v>
      </c>
      <c r="F822" s="32">
        <f t="shared" si="111"/>
        <v>-6.8222279400000003</v>
      </c>
      <c r="G822" s="33">
        <f t="shared" si="112"/>
        <v>-6.22502069</v>
      </c>
      <c r="H822" s="32">
        <f t="shared" si="113"/>
        <v>-7.8853716</v>
      </c>
      <c r="I822" s="33">
        <f t="shared" si="114"/>
        <v>-4.4265507299999998</v>
      </c>
      <c r="J822" s="32">
        <f t="shared" si="115"/>
        <v>-7.8853716</v>
      </c>
      <c r="K822" s="33">
        <f t="shared" si="116"/>
        <v>0.97602319000000004</v>
      </c>
    </row>
    <row r="823" spans="1:11" x14ac:dyDescent="0.3">
      <c r="A823" s="78" t="str">
        <f>BTC[[#This Row],[Symbol]]</f>
        <v>AUC</v>
      </c>
      <c r="B823" s="22" t="str">
        <f t="shared" si="108"/>
        <v>Auctus</v>
      </c>
      <c r="C823" s="77">
        <f t="shared" si="109"/>
        <v>4.6059721773146954E-6</v>
      </c>
      <c r="D823" s="73">
        <f t="shared" si="110"/>
        <v>0.17287479453558</v>
      </c>
      <c r="E823" s="74">
        <f>D823*conf!B$7</f>
        <v>12.644062472332321</v>
      </c>
      <c r="F823" s="32">
        <f t="shared" si="111"/>
        <v>-8.5988814300000005</v>
      </c>
      <c r="G823" s="33">
        <f t="shared" si="112"/>
        <v>-8.0130613400000001</v>
      </c>
      <c r="H823" s="32">
        <f t="shared" si="113"/>
        <v>-14.591099549999999</v>
      </c>
      <c r="I823" s="33">
        <f t="shared" si="114"/>
        <v>-11.38407269</v>
      </c>
      <c r="J823" s="32">
        <f t="shared" si="115"/>
        <v>-14.591099549999999</v>
      </c>
      <c r="K823" s="33">
        <f t="shared" si="116"/>
        <v>-3.2859802400000002</v>
      </c>
    </row>
    <row r="824" spans="1:11" x14ac:dyDescent="0.3">
      <c r="A824" s="78" t="str">
        <f>BTC[[#This Row],[Symbol]]</f>
        <v>mQQQ</v>
      </c>
      <c r="B824" s="22" t="str">
        <f t="shared" si="108"/>
        <v>Mirrored Invesco QQQ Trust</v>
      </c>
      <c r="C824" s="77">
        <f t="shared" si="109"/>
        <v>9.9000115198138484E-3</v>
      </c>
      <c r="D824" s="73">
        <f t="shared" si="110"/>
        <v>371.57464081458801</v>
      </c>
      <c r="E824" s="74">
        <f>D824*conf!B$7</f>
        <v>27176.969229178969</v>
      </c>
      <c r="F824" s="32">
        <f t="shared" si="111"/>
        <v>-1.57525877</v>
      </c>
      <c r="G824" s="33">
        <f t="shared" si="112"/>
        <v>-0.94442196</v>
      </c>
      <c r="H824" s="32">
        <f t="shared" si="113"/>
        <v>-3.6890547599999999</v>
      </c>
      <c r="I824" s="33">
        <f t="shared" si="114"/>
        <v>-7.266599E-2</v>
      </c>
      <c r="J824" s="32">
        <f t="shared" si="115"/>
        <v>-3.6890547599999999</v>
      </c>
      <c r="K824" s="33">
        <f t="shared" si="116"/>
        <v>15.61786247</v>
      </c>
    </row>
    <row r="825" spans="1:11" x14ac:dyDescent="0.3">
      <c r="A825" s="78" t="str">
        <f>BTC[[#This Row],[Symbol]]</f>
        <v>TOSC</v>
      </c>
      <c r="B825" s="22" t="str">
        <f t="shared" si="108"/>
        <v>T.OS</v>
      </c>
      <c r="C825" s="77">
        <f t="shared" si="109"/>
        <v>1.8038113065469045E-7</v>
      </c>
      <c r="D825" s="73">
        <f t="shared" si="110"/>
        <v>6.77019957993E-3</v>
      </c>
      <c r="E825" s="74">
        <f>D825*conf!B$7</f>
        <v>0.4951723972760802</v>
      </c>
      <c r="F825" s="32">
        <f t="shared" si="111"/>
        <v>-0.28994421999999997</v>
      </c>
      <c r="G825" s="33">
        <f t="shared" si="112"/>
        <v>0.34913060000000001</v>
      </c>
      <c r="H825" s="32">
        <f t="shared" si="113"/>
        <v>-5.0345332200000001</v>
      </c>
      <c r="I825" s="33">
        <f t="shared" si="114"/>
        <v>-1.4686659500000001</v>
      </c>
      <c r="J825" s="32">
        <f t="shared" si="115"/>
        <v>-5.0345332200000001</v>
      </c>
      <c r="K825" s="33">
        <f t="shared" si="116"/>
        <v>42.409789619999998</v>
      </c>
    </row>
    <row r="826" spans="1:11" x14ac:dyDescent="0.3">
      <c r="A826" s="78" t="str">
        <f>BTC[[#This Row],[Symbol]]</f>
        <v>DVC</v>
      </c>
      <c r="B826" s="22" t="str">
        <f t="shared" si="108"/>
        <v>DragonVein</v>
      </c>
      <c r="C826" s="77">
        <f t="shared" si="109"/>
        <v>9.5334043744498101E-7</v>
      </c>
      <c r="D826" s="73">
        <f t="shared" si="110"/>
        <v>3.578148670925E-2</v>
      </c>
      <c r="E826" s="74">
        <f>D826*conf!B$7</f>
        <v>2.6170579379145451</v>
      </c>
      <c r="F826" s="32">
        <f t="shared" si="111"/>
        <v>1.4909896499999999</v>
      </c>
      <c r="G826" s="33">
        <f t="shared" si="112"/>
        <v>2.1414790699999999</v>
      </c>
      <c r="H826" s="32">
        <f t="shared" si="113"/>
        <v>-2.0917715399999999</v>
      </c>
      <c r="I826" s="33">
        <f t="shared" si="114"/>
        <v>1.58459376</v>
      </c>
      <c r="J826" s="32">
        <f t="shared" si="115"/>
        <v>-2.0917715399999999</v>
      </c>
      <c r="K826" s="33">
        <f t="shared" si="116"/>
        <v>-0.20359965999999999</v>
      </c>
    </row>
    <row r="827" spans="1:11" x14ac:dyDescent="0.3">
      <c r="A827" s="78" t="str">
        <f>BTC[[#This Row],[Symbol]]</f>
        <v>EMC</v>
      </c>
      <c r="B827" s="22" t="str">
        <f t="shared" si="108"/>
        <v>Emercoin</v>
      </c>
      <c r="C827" s="77">
        <f t="shared" si="109"/>
        <v>3.0670303126359971E-6</v>
      </c>
      <c r="D827" s="73">
        <f t="shared" si="110"/>
        <v>0.11511407683762</v>
      </c>
      <c r="E827" s="74">
        <f>D827*conf!B$7</f>
        <v>8.4194435799035272</v>
      </c>
      <c r="F827" s="32">
        <f t="shared" si="111"/>
        <v>-0.28751468000000002</v>
      </c>
      <c r="G827" s="33">
        <f t="shared" si="112"/>
        <v>0.35157570999999999</v>
      </c>
      <c r="H827" s="32">
        <f t="shared" si="113"/>
        <v>-4.39917128</v>
      </c>
      <c r="I827" s="33">
        <f t="shared" si="114"/>
        <v>-0.80944674999999999</v>
      </c>
      <c r="J827" s="32">
        <f t="shared" si="115"/>
        <v>-4.39917128</v>
      </c>
      <c r="K827" s="33">
        <f t="shared" si="116"/>
        <v>45.989245220000001</v>
      </c>
    </row>
    <row r="828" spans="1:11" x14ac:dyDescent="0.3">
      <c r="A828" s="78" t="str">
        <f>BTC[[#This Row],[Symbol]]</f>
        <v>NCT</v>
      </c>
      <c r="B828" s="22" t="str">
        <f t="shared" si="108"/>
        <v>PolySwarm</v>
      </c>
      <c r="C828" s="77">
        <f t="shared" si="109"/>
        <v>9.2317348791695726E-8</v>
      </c>
      <c r="D828" s="73">
        <f t="shared" si="110"/>
        <v>3.4649238184799999E-3</v>
      </c>
      <c r="E828" s="74">
        <f>D828*conf!B$7</f>
        <v>0.2534245280836272</v>
      </c>
      <c r="F828" s="32">
        <f t="shared" si="111"/>
        <v>-10.349861300000001</v>
      </c>
      <c r="G828" s="33">
        <f t="shared" si="112"/>
        <v>-9.7752638199999993</v>
      </c>
      <c r="H828" s="32">
        <f t="shared" si="113"/>
        <v>-13.32300336</v>
      </c>
      <c r="I828" s="33">
        <f t="shared" si="114"/>
        <v>-10.06836064</v>
      </c>
      <c r="J828" s="32">
        <f t="shared" si="115"/>
        <v>-13.32300336</v>
      </c>
      <c r="K828" s="33">
        <f t="shared" si="116"/>
        <v>20.439038889999999</v>
      </c>
    </row>
    <row r="829" spans="1:11" x14ac:dyDescent="0.3">
      <c r="A829" s="78" t="str">
        <f>BTC[[#This Row],[Symbol]]</f>
        <v>GRG</v>
      </c>
      <c r="B829" s="22" t="str">
        <f t="shared" si="108"/>
        <v>RigoBlock</v>
      </c>
      <c r="C829" s="77">
        <f t="shared" si="109"/>
        <v>1.0901202397848947E-4</v>
      </c>
      <c r="D829" s="73">
        <f t="shared" si="110"/>
        <v>4.0915208606787701</v>
      </c>
      <c r="E829" s="74">
        <f>D829*conf!B$7</f>
        <v>299.25383575004525</v>
      </c>
      <c r="F829" s="32">
        <f t="shared" si="111"/>
        <v>0.17215995000000001</v>
      </c>
      <c r="G829" s="33">
        <f t="shared" si="112"/>
        <v>0.81419655000000002</v>
      </c>
      <c r="H829" s="32">
        <f t="shared" si="113"/>
        <v>1.9872936299999999</v>
      </c>
      <c r="I829" s="33">
        <f t="shared" si="114"/>
        <v>5.8168241399999996</v>
      </c>
      <c r="J829" s="32">
        <f t="shared" si="115"/>
        <v>1.9872936299999999</v>
      </c>
      <c r="K829" s="33">
        <f t="shared" si="116"/>
        <v>210.38075056</v>
      </c>
    </row>
    <row r="830" spans="1:11" x14ac:dyDescent="0.3">
      <c r="A830" s="78" t="str">
        <f>BTC[[#This Row],[Symbol]]</f>
        <v>GLC</v>
      </c>
      <c r="B830" s="22" t="str">
        <f t="shared" si="108"/>
        <v>Goldcoin</v>
      </c>
      <c r="C830" s="77">
        <f t="shared" si="109"/>
        <v>3.4164216758607604E-6</v>
      </c>
      <c r="D830" s="73">
        <f t="shared" si="110"/>
        <v>0.12822769494141001</v>
      </c>
      <c r="E830" s="74">
        <f>D830*conf!B$7</f>
        <v>9.3785736080147277</v>
      </c>
      <c r="F830" s="32">
        <f t="shared" si="111"/>
        <v>0.38974818</v>
      </c>
      <c r="G830" s="33">
        <f t="shared" si="112"/>
        <v>1.03317938</v>
      </c>
      <c r="H830" s="32">
        <f t="shared" si="113"/>
        <v>1.2557872400000001</v>
      </c>
      <c r="I830" s="33">
        <f t="shared" si="114"/>
        <v>5.0578503399999999</v>
      </c>
      <c r="J830" s="32">
        <f t="shared" si="115"/>
        <v>1.2557872400000001</v>
      </c>
      <c r="K830" s="33">
        <f t="shared" si="116"/>
        <v>26.203517170000001</v>
      </c>
    </row>
    <row r="831" spans="1:11" x14ac:dyDescent="0.3">
      <c r="A831" s="78" t="str">
        <f>BTC[[#This Row],[Symbol]]</f>
        <v>XCP</v>
      </c>
      <c r="B831" s="22" t="str">
        <f t="shared" si="108"/>
        <v>Counterparty</v>
      </c>
      <c r="C831" s="77">
        <f t="shared" si="109"/>
        <v>5.4148316683076779E-5</v>
      </c>
      <c r="D831" s="73">
        <f t="shared" si="110"/>
        <v>2.03233514243498</v>
      </c>
      <c r="E831" s="74">
        <f>D831*conf!B$7</f>
        <v>148.64499231769443</v>
      </c>
      <c r="F831" s="32">
        <f t="shared" si="111"/>
        <v>-9.0994338700000004</v>
      </c>
      <c r="G831" s="33">
        <f t="shared" si="112"/>
        <v>-8.5168219900000004</v>
      </c>
      <c r="H831" s="32">
        <f t="shared" si="113"/>
        <v>6.6157852300000002</v>
      </c>
      <c r="I831" s="33">
        <f t="shared" si="114"/>
        <v>10.6191114</v>
      </c>
      <c r="J831" s="32">
        <f t="shared" si="115"/>
        <v>6.6157852300000002</v>
      </c>
      <c r="K831" s="33">
        <f t="shared" si="116"/>
        <v>17.8308398</v>
      </c>
    </row>
    <row r="832" spans="1:11" x14ac:dyDescent="0.3">
      <c r="A832" s="78" t="str">
        <f>BTC[[#This Row],[Symbol]]</f>
        <v>OG</v>
      </c>
      <c r="B832" s="22" t="str">
        <f t="shared" si="108"/>
        <v>OG Fan Token</v>
      </c>
      <c r="C832" s="77">
        <f t="shared" si="109"/>
        <v>1.1056374686300962E-4</v>
      </c>
      <c r="D832" s="73">
        <f t="shared" si="110"/>
        <v>4.1497612851778101</v>
      </c>
      <c r="E832" s="74">
        <f>D832*conf!B$7</f>
        <v>303.51354039790505</v>
      </c>
      <c r="F832" s="32">
        <f t="shared" si="111"/>
        <v>3.1643554200000001</v>
      </c>
      <c r="G832" s="33">
        <f t="shared" si="112"/>
        <v>3.82556999</v>
      </c>
      <c r="H832" s="32">
        <f t="shared" si="113"/>
        <v>-7.52984878</v>
      </c>
      <c r="I832" s="33">
        <f t="shared" si="114"/>
        <v>-4.0576783499999998</v>
      </c>
      <c r="J832" s="32">
        <f t="shared" si="115"/>
        <v>-7.52984878</v>
      </c>
      <c r="K832" s="33">
        <f t="shared" si="116"/>
        <v>18.603269510000001</v>
      </c>
    </row>
    <row r="833" spans="1:11" x14ac:dyDescent="0.3">
      <c r="A833" s="78" t="str">
        <f>BTC[[#This Row],[Symbol]]</f>
        <v>BMX</v>
      </c>
      <c r="B833" s="22" t="str">
        <f t="shared" si="108"/>
        <v>BitMart Token</v>
      </c>
      <c r="C833" s="77">
        <f t="shared" si="109"/>
        <v>8.1107037363145771E-7</v>
      </c>
      <c r="D833" s="73">
        <f t="shared" si="110"/>
        <v>3.0441700209569999E-2</v>
      </c>
      <c r="E833" s="74">
        <f>D833*conf!B$7</f>
        <v>2.2265059533279499</v>
      </c>
      <c r="F833" s="32">
        <f t="shared" si="111"/>
        <v>1.41373335</v>
      </c>
      <c r="G833" s="33">
        <f t="shared" si="112"/>
        <v>2.0637276099999999</v>
      </c>
      <c r="H833" s="32">
        <f t="shared" si="113"/>
        <v>-3.1548405399999999</v>
      </c>
      <c r="I833" s="33">
        <f t="shared" si="114"/>
        <v>0.48160747999999998</v>
      </c>
      <c r="J833" s="32">
        <f t="shared" si="115"/>
        <v>-3.1548405399999999</v>
      </c>
      <c r="K833" s="33">
        <f t="shared" si="116"/>
        <v>-2.8424379900000001</v>
      </c>
    </row>
    <row r="834" spans="1:11" x14ac:dyDescent="0.3">
      <c r="A834" s="78" t="str">
        <f>BTC[[#This Row],[Symbol]]</f>
        <v>ZANO</v>
      </c>
      <c r="B834" s="22" t="str">
        <f t="shared" ref="B834:B897" si="117">VLOOKUP(A834,BTCTABLE,2,FALSE)</f>
        <v>Zano</v>
      </c>
      <c r="C834" s="77">
        <f t="shared" ref="C834:C897" si="118">VLOOKUP(A834,BTCTABLE,3,FALSE)</f>
        <v>1.3391121025190476E-5</v>
      </c>
      <c r="D834" s="73">
        <f t="shared" ref="D834:D897" si="119">VLOOKUP(A834,USDTABLE,3,FALSE)</f>
        <v>0.50260557526436</v>
      </c>
      <c r="E834" s="74">
        <f>D834*conf!B$7</f>
        <v>36.760571774835292</v>
      </c>
      <c r="F834" s="32">
        <f t="shared" ref="F834:F897" si="120">VLOOKUP(A834,BTCTABLE,5,FALSE)</f>
        <v>2.0794331399999999</v>
      </c>
      <c r="G834" s="33">
        <f t="shared" ref="G834:G897" si="121">VLOOKUP(A834,USDTABLE,5,FALSE)</f>
        <v>2.7336940900000002</v>
      </c>
      <c r="H834" s="32">
        <f t="shared" ref="H834:H897" si="122">VLOOKUP(A834,BTCTABLE,6,FALSE)</f>
        <v>-1.1974822700000001</v>
      </c>
      <c r="I834" s="33">
        <f t="shared" ref="I834:I897" si="123">VLOOKUP(A834,USDTABLE,6,FALSE)</f>
        <v>2.5124627899999998</v>
      </c>
      <c r="J834" s="32">
        <f t="shared" ref="J834:J897" si="124">VLOOKUP(A834,BTCTABLE,6,FALSE)</f>
        <v>-1.1974822700000001</v>
      </c>
      <c r="K834" s="33">
        <f t="shared" ref="K834:K897" si="125">VLOOKUP(A834,USDTABLE,7,FALSE)</f>
        <v>22.724951260000001</v>
      </c>
    </row>
    <row r="835" spans="1:11" x14ac:dyDescent="0.3">
      <c r="A835" s="78" t="str">
        <f>BTC[[#This Row],[Symbol]]</f>
        <v>BIFI</v>
      </c>
      <c r="B835" s="22" t="str">
        <f t="shared" si="117"/>
        <v>Beefy.Finance</v>
      </c>
      <c r="C835" s="77">
        <f t="shared" si="118"/>
        <v>1.960969779528848E-2</v>
      </c>
      <c r="D835" s="73">
        <f t="shared" si="119"/>
        <v>736.00585213298268</v>
      </c>
      <c r="E835" s="74">
        <f>D835*conf!B$7</f>
        <v>53831.468025006354</v>
      </c>
      <c r="F835" s="32">
        <f t="shared" si="120"/>
        <v>9.7341703200000005</v>
      </c>
      <c r="G835" s="33">
        <f t="shared" si="121"/>
        <v>10.43749302</v>
      </c>
      <c r="H835" s="32">
        <f t="shared" si="122"/>
        <v>15.77357321</v>
      </c>
      <c r="I835" s="33">
        <f t="shared" si="123"/>
        <v>20.120766029999999</v>
      </c>
      <c r="J835" s="32">
        <f t="shared" si="124"/>
        <v>15.77357321</v>
      </c>
      <c r="K835" s="33">
        <f t="shared" si="125"/>
        <v>33.401015039999997</v>
      </c>
    </row>
    <row r="836" spans="1:11" x14ac:dyDescent="0.3">
      <c r="A836" s="78" t="str">
        <f>BTC[[#This Row],[Symbol]]</f>
        <v>mSLV</v>
      </c>
      <c r="B836" s="22" t="str">
        <f t="shared" si="117"/>
        <v>Mirrored iShares Silver Trust</v>
      </c>
      <c r="C836" s="77">
        <f t="shared" si="118"/>
        <v>7.4616575938196022E-4</v>
      </c>
      <c r="D836" s="73">
        <f t="shared" si="119"/>
        <v>28.005651657636609</v>
      </c>
      <c r="E836" s="74">
        <f>D836*conf!B$7</f>
        <v>2048.3333622395417</v>
      </c>
      <c r="F836" s="32">
        <f t="shared" si="120"/>
        <v>-2.34982669</v>
      </c>
      <c r="G836" s="33">
        <f t="shared" si="121"/>
        <v>-1.7239543399999999</v>
      </c>
      <c r="H836" s="32">
        <f t="shared" si="122"/>
        <v>-4.0225967599999999</v>
      </c>
      <c r="I836" s="33">
        <f t="shared" si="123"/>
        <v>-0.41873219</v>
      </c>
      <c r="J836" s="32">
        <f t="shared" si="124"/>
        <v>-4.0225967599999999</v>
      </c>
      <c r="K836" s="33">
        <f t="shared" si="125"/>
        <v>17.20548076</v>
      </c>
    </row>
    <row r="837" spans="1:11" x14ac:dyDescent="0.3">
      <c r="A837" s="78" t="str">
        <f>BTC[[#This Row],[Symbol]]</f>
        <v>CPAY</v>
      </c>
      <c r="B837" s="22" t="str">
        <f t="shared" si="117"/>
        <v>Cryptopay</v>
      </c>
      <c r="C837" s="77">
        <f t="shared" si="118"/>
        <v>2.0173523224368356E-6</v>
      </c>
      <c r="D837" s="73">
        <f t="shared" si="119"/>
        <v>7.5716777006339997E-2</v>
      </c>
      <c r="E837" s="74">
        <f>D837*conf!B$7</f>
        <v>5.5379250702437073</v>
      </c>
      <c r="F837" s="32">
        <f t="shared" si="120"/>
        <v>15.57241687</v>
      </c>
      <c r="G837" s="33">
        <f t="shared" si="121"/>
        <v>16.313158829999999</v>
      </c>
      <c r="H837" s="32">
        <f t="shared" si="122"/>
        <v>-1.10792315</v>
      </c>
      <c r="I837" s="33">
        <f t="shared" si="123"/>
        <v>2.6053847700000001</v>
      </c>
      <c r="J837" s="32">
        <f t="shared" si="124"/>
        <v>-1.10792315</v>
      </c>
      <c r="K837" s="33">
        <f t="shared" si="125"/>
        <v>33.593723670000003</v>
      </c>
    </row>
    <row r="838" spans="1:11" x14ac:dyDescent="0.3">
      <c r="A838" s="78" t="str">
        <f>BTC[[#This Row],[Symbol]]</f>
        <v>SNGLS</v>
      </c>
      <c r="B838" s="22" t="str">
        <f t="shared" si="117"/>
        <v>SingularDTV</v>
      </c>
      <c r="C838" s="77">
        <f t="shared" si="118"/>
        <v>2.2992491695070266E-7</v>
      </c>
      <c r="D838" s="73">
        <f t="shared" si="119"/>
        <v>8.6297140421799992E-3</v>
      </c>
      <c r="E838" s="74">
        <f>D838*conf!B$7</f>
        <v>0.63117728504504511</v>
      </c>
      <c r="F838" s="32">
        <f t="shared" si="120"/>
        <v>-0.26307873999999998</v>
      </c>
      <c r="G838" s="33">
        <f t="shared" si="121"/>
        <v>0.37616827000000003</v>
      </c>
      <c r="H838" s="32">
        <f t="shared" si="122"/>
        <v>-8.2482173599999999</v>
      </c>
      <c r="I838" s="33">
        <f t="shared" si="123"/>
        <v>-4.8030210200000001</v>
      </c>
      <c r="J838" s="32">
        <f t="shared" si="124"/>
        <v>-8.2482173599999999</v>
      </c>
      <c r="K838" s="33">
        <f t="shared" si="125"/>
        <v>44.018366829999998</v>
      </c>
    </row>
    <row r="839" spans="1:11" x14ac:dyDescent="0.3">
      <c r="A839" s="78" t="str">
        <f>BTC[[#This Row],[Symbol]]</f>
        <v>mIAU</v>
      </c>
      <c r="B839" s="22" t="str">
        <f t="shared" si="117"/>
        <v>Mirrored iShares Gold Trust</v>
      </c>
      <c r="C839" s="77">
        <f t="shared" si="118"/>
        <v>5.2928223057389413E-4</v>
      </c>
      <c r="D839" s="73">
        <f t="shared" si="119"/>
        <v>19.865416754458149</v>
      </c>
      <c r="E839" s="74">
        <f>D839*conf!B$7</f>
        <v>1452.9565814210691</v>
      </c>
      <c r="F839" s="32">
        <f t="shared" si="120"/>
        <v>-1.57525877</v>
      </c>
      <c r="G839" s="33">
        <f t="shared" si="121"/>
        <v>-0.94442196</v>
      </c>
      <c r="H839" s="32">
        <f t="shared" si="122"/>
        <v>-1.10293233</v>
      </c>
      <c r="I839" s="33">
        <f t="shared" si="123"/>
        <v>2.61056299</v>
      </c>
      <c r="J839" s="32">
        <f t="shared" si="124"/>
        <v>-1.10293233</v>
      </c>
      <c r="K839" s="33">
        <f t="shared" si="125"/>
        <v>10.254052769999999</v>
      </c>
    </row>
    <row r="840" spans="1:11" x14ac:dyDescent="0.3">
      <c r="A840" s="78" t="str">
        <f>BTC[[#This Row],[Symbol]]</f>
        <v>mUSO</v>
      </c>
      <c r="B840" s="22" t="str">
        <f t="shared" si="117"/>
        <v>Mirrored United States Oil Fund</v>
      </c>
      <c r="C840" s="77">
        <f t="shared" si="118"/>
        <v>1.1063650601908892E-3</v>
      </c>
      <c r="D840" s="73">
        <f t="shared" si="119"/>
        <v>41.524921362714707</v>
      </c>
      <c r="E840" s="74">
        <f>D840*conf!B$7</f>
        <v>3037.1327484689537</v>
      </c>
      <c r="F840" s="32">
        <f t="shared" si="120"/>
        <v>-1.614371</v>
      </c>
      <c r="G840" s="33">
        <f t="shared" si="121"/>
        <v>-0.98378487000000003</v>
      </c>
      <c r="H840" s="32">
        <f t="shared" si="122"/>
        <v>-4.4067253700000002</v>
      </c>
      <c r="I840" s="33">
        <f t="shared" si="123"/>
        <v>-0.81728449000000003</v>
      </c>
      <c r="J840" s="32">
        <f t="shared" si="124"/>
        <v>-4.4067253700000002</v>
      </c>
      <c r="K840" s="33">
        <f t="shared" si="125"/>
        <v>14.462709240000001</v>
      </c>
    </row>
    <row r="841" spans="1:11" x14ac:dyDescent="0.3">
      <c r="A841" s="78" t="str">
        <f>BTC[[#This Row],[Symbol]]</f>
        <v>DMD</v>
      </c>
      <c r="B841" s="22" t="str">
        <f t="shared" si="117"/>
        <v>Diamond</v>
      </c>
      <c r="C841" s="77">
        <f t="shared" si="118"/>
        <v>3.8340158563378155E-5</v>
      </c>
      <c r="D841" s="73">
        <f t="shared" si="119"/>
        <v>1.4390115222037101</v>
      </c>
      <c r="E841" s="74">
        <f>D841*conf!B$7</f>
        <v>105.24930273397936</v>
      </c>
      <c r="F841" s="32">
        <f t="shared" si="120"/>
        <v>0.65593256</v>
      </c>
      <c r="G841" s="33">
        <f t="shared" si="121"/>
        <v>1.3010698199999999</v>
      </c>
      <c r="H841" s="32">
        <f t="shared" si="122"/>
        <v>8.6089404900000002</v>
      </c>
      <c r="I841" s="33">
        <f t="shared" si="123"/>
        <v>12.687107839999999</v>
      </c>
      <c r="J841" s="32">
        <f t="shared" si="124"/>
        <v>8.6089404900000002</v>
      </c>
      <c r="K841" s="33">
        <f t="shared" si="125"/>
        <v>12.128803400000001</v>
      </c>
    </row>
    <row r="842" spans="1:11" x14ac:dyDescent="0.3">
      <c r="A842" s="78" t="str">
        <f>BTC[[#This Row],[Symbol]]</f>
        <v>mTSLA</v>
      </c>
      <c r="B842" s="22" t="str">
        <f t="shared" si="117"/>
        <v>Mirrored Tesla</v>
      </c>
      <c r="C842" s="77">
        <f t="shared" si="118"/>
        <v>2.668995001140537E-2</v>
      </c>
      <c r="D842" s="73">
        <f t="shared" si="119"/>
        <v>1001.7471766571985</v>
      </c>
      <c r="E842" s="74">
        <f>D842*conf!B$7</f>
        <v>73267.788500707495</v>
      </c>
      <c r="F842" s="32">
        <f t="shared" si="120"/>
        <v>-1.57525877</v>
      </c>
      <c r="G842" s="33">
        <f t="shared" si="121"/>
        <v>-0.94442196</v>
      </c>
      <c r="H842" s="32">
        <f t="shared" si="122"/>
        <v>-3.75665111</v>
      </c>
      <c r="I842" s="33">
        <f t="shared" si="123"/>
        <v>-0.14280053000000001</v>
      </c>
      <c r="J842" s="32">
        <f t="shared" si="124"/>
        <v>-3.75665111</v>
      </c>
      <c r="K842" s="33">
        <f t="shared" si="125"/>
        <v>21.234931410000002</v>
      </c>
    </row>
    <row r="843" spans="1:11" x14ac:dyDescent="0.3">
      <c r="A843" s="78" t="str">
        <f>BTC[[#This Row],[Symbol]]</f>
        <v>NTY</v>
      </c>
      <c r="B843" s="22" t="str">
        <f t="shared" si="117"/>
        <v>Nexty</v>
      </c>
      <c r="C843" s="77">
        <f t="shared" si="118"/>
        <v>1E-8</v>
      </c>
      <c r="D843" s="73">
        <f t="shared" si="119"/>
        <v>3.2582471760000003E-5</v>
      </c>
      <c r="E843" s="74">
        <f>D843*conf!B$7</f>
        <v>2.3830819845264001E-3</v>
      </c>
      <c r="F843" s="32">
        <f t="shared" si="120"/>
        <v>0.57621476999999999</v>
      </c>
      <c r="G843" s="33">
        <f t="shared" si="121"/>
        <v>1.22084109</v>
      </c>
      <c r="H843" s="32">
        <f t="shared" si="122"/>
        <v>2.1275590599999998</v>
      </c>
      <c r="I843" s="33">
        <f t="shared" si="123"/>
        <v>5.9623564099999999</v>
      </c>
      <c r="J843" s="32">
        <f t="shared" si="124"/>
        <v>2.1275590599999998</v>
      </c>
      <c r="K843" s="33">
        <f t="shared" si="125"/>
        <v>23.533787310000001</v>
      </c>
    </row>
    <row r="844" spans="1:11" x14ac:dyDescent="0.3">
      <c r="A844" s="78" t="str">
        <f>BTC[[#This Row],[Symbol]]</f>
        <v>FAT</v>
      </c>
      <c r="B844" s="22" t="str">
        <f t="shared" si="117"/>
        <v>Fatcoin</v>
      </c>
      <c r="C844" s="77">
        <f t="shared" si="118"/>
        <v>1.1345717137700977E-6</v>
      </c>
      <c r="D844" s="73">
        <f t="shared" si="119"/>
        <v>4.2583594592669999E-2</v>
      </c>
      <c r="E844" s="74">
        <f>D844*conf!B$7</f>
        <v>3.1145641085078837</v>
      </c>
      <c r="F844" s="32">
        <f t="shared" si="120"/>
        <v>0.42820186999999998</v>
      </c>
      <c r="G844" s="33">
        <f t="shared" si="121"/>
        <v>1.0718795299999999</v>
      </c>
      <c r="H844" s="32">
        <f t="shared" si="122"/>
        <v>-0.77334265999999996</v>
      </c>
      <c r="I844" s="33">
        <f t="shared" si="123"/>
        <v>2.95252845</v>
      </c>
      <c r="J844" s="32">
        <f t="shared" si="124"/>
        <v>-0.77334265999999996</v>
      </c>
      <c r="K844" s="33">
        <f t="shared" si="125"/>
        <v>11.138690179999999</v>
      </c>
    </row>
    <row r="845" spans="1:11" x14ac:dyDescent="0.3">
      <c r="A845" s="78" t="str">
        <f>BTC[[#This Row],[Symbol]]</f>
        <v>BPC</v>
      </c>
      <c r="B845" s="22" t="str">
        <f t="shared" si="117"/>
        <v>BackPacker Coin</v>
      </c>
      <c r="C845" s="77">
        <f t="shared" si="118"/>
        <v>2.2340000000000061E-5</v>
      </c>
      <c r="D845" s="73">
        <f t="shared" si="119"/>
        <v>0.83848159764101005</v>
      </c>
      <c r="E845" s="74">
        <f>D845*conf!B$7</f>
        <v>61.326544051463472</v>
      </c>
      <c r="F845" s="32">
        <f t="shared" si="120"/>
        <v>6.5512470000000003E-2</v>
      </c>
      <c r="G845" s="33">
        <f t="shared" si="121"/>
        <v>0.70686552999999996</v>
      </c>
      <c r="H845" s="32">
        <f t="shared" si="122"/>
        <v>-0.13305711000000001</v>
      </c>
      <c r="I845" s="33">
        <f t="shared" si="123"/>
        <v>3.6168561499999998</v>
      </c>
      <c r="J845" s="32">
        <f t="shared" si="124"/>
        <v>-0.13305711000000001</v>
      </c>
      <c r="K845" s="33">
        <f t="shared" si="125"/>
        <v>-31.496793820000001</v>
      </c>
    </row>
    <row r="846" spans="1:11" x14ac:dyDescent="0.3">
      <c r="A846" s="78" t="str">
        <f>BTC[[#This Row],[Symbol]]</f>
        <v>RINGX</v>
      </c>
      <c r="B846" s="22" t="str">
        <f t="shared" si="117"/>
        <v>RING X PLATFORM</v>
      </c>
      <c r="C846" s="77">
        <f t="shared" si="118"/>
        <v>9.9174741934632502E-7</v>
      </c>
      <c r="D846" s="73">
        <f t="shared" si="119"/>
        <v>3.7223006294980002E-2</v>
      </c>
      <c r="E846" s="74">
        <f>D846*conf!B$7</f>
        <v>2.7224906804148374</v>
      </c>
      <c r="F846" s="32">
        <f t="shared" si="120"/>
        <v>-0.45674788999999999</v>
      </c>
      <c r="G846" s="33">
        <f t="shared" si="121"/>
        <v>0.18125783000000001</v>
      </c>
      <c r="H846" s="32">
        <f t="shared" si="122"/>
        <v>-4.2159351100000002</v>
      </c>
      <c r="I846" s="33">
        <f t="shared" si="123"/>
        <v>-0.61933022999999998</v>
      </c>
      <c r="J846" s="32">
        <f t="shared" si="124"/>
        <v>-4.2159351100000002</v>
      </c>
      <c r="K846" s="33">
        <f t="shared" si="125"/>
        <v>6.6491435599999997</v>
      </c>
    </row>
    <row r="847" spans="1:11" x14ac:dyDescent="0.3">
      <c r="A847" s="78" t="str">
        <f>BTC[[#This Row],[Symbol]]</f>
        <v>VEE</v>
      </c>
      <c r="B847" s="22" t="str">
        <f t="shared" si="117"/>
        <v>BLOCKv</v>
      </c>
      <c r="C847" s="77">
        <f t="shared" si="118"/>
        <v>4.1643822448411336E-8</v>
      </c>
      <c r="D847" s="73">
        <f t="shared" si="119"/>
        <v>1.56300710736E-3</v>
      </c>
      <c r="E847" s="74">
        <f>D847*conf!B$7</f>
        <v>0.11431833983231039</v>
      </c>
      <c r="F847" s="32">
        <f t="shared" si="120"/>
        <v>-13.70559519</v>
      </c>
      <c r="G847" s="33">
        <f t="shared" si="121"/>
        <v>-13.15250573</v>
      </c>
      <c r="H847" s="32">
        <f t="shared" si="122"/>
        <v>-13.57665184</v>
      </c>
      <c r="I847" s="33">
        <f t="shared" si="123"/>
        <v>-10.331533390000001</v>
      </c>
      <c r="J847" s="32">
        <f t="shared" si="124"/>
        <v>-13.57665184</v>
      </c>
      <c r="K847" s="33">
        <f t="shared" si="125"/>
        <v>11.179186319999999</v>
      </c>
    </row>
    <row r="848" spans="1:11" x14ac:dyDescent="0.3">
      <c r="A848" s="78" t="str">
        <f>BTC[[#This Row],[Symbol]]</f>
        <v>PCM</v>
      </c>
      <c r="B848" s="22" t="str">
        <f t="shared" si="117"/>
        <v>Precium</v>
      </c>
      <c r="C848" s="77">
        <f t="shared" si="118"/>
        <v>1.8133002023557168E-7</v>
      </c>
      <c r="D848" s="73">
        <f t="shared" si="119"/>
        <v>6.8058140137600004E-3</v>
      </c>
      <c r="E848" s="74">
        <f>D848*conf!B$7</f>
        <v>0.49777723696640641</v>
      </c>
      <c r="F848" s="32">
        <f t="shared" si="120"/>
        <v>0.89600866000000001</v>
      </c>
      <c r="G848" s="33">
        <f t="shared" si="121"/>
        <v>1.54268465</v>
      </c>
      <c r="H848" s="32">
        <f t="shared" si="122"/>
        <v>0.45482412999999999</v>
      </c>
      <c r="I848" s="33">
        <f t="shared" si="123"/>
        <v>4.2268117900000002</v>
      </c>
      <c r="J848" s="32">
        <f t="shared" si="124"/>
        <v>0.45482412999999999</v>
      </c>
      <c r="K848" s="33">
        <f t="shared" si="125"/>
        <v>10.277375060000001</v>
      </c>
    </row>
    <row r="849" spans="1:11" x14ac:dyDescent="0.3">
      <c r="A849" s="78" t="str">
        <f>BTC[[#This Row],[Symbol]]</f>
        <v>BIX</v>
      </c>
      <c r="B849" s="22" t="str">
        <f t="shared" si="117"/>
        <v>Bibox Token</v>
      </c>
      <c r="C849" s="77">
        <f t="shared" si="118"/>
        <v>1.6349519959602305E-6</v>
      </c>
      <c r="D849" s="73">
        <f t="shared" si="119"/>
        <v>6.1364241792260001E-2</v>
      </c>
      <c r="E849" s="74">
        <f>D849*conf!B$7</f>
        <v>4.4881806446858965</v>
      </c>
      <c r="F849" s="32">
        <f t="shared" si="120"/>
        <v>-8.6020460000000007E-2</v>
      </c>
      <c r="G849" s="33">
        <f t="shared" si="121"/>
        <v>0.55436138000000001</v>
      </c>
      <c r="H849" s="32">
        <f t="shared" si="122"/>
        <v>-6.7692005899999996</v>
      </c>
      <c r="I849" s="33">
        <f t="shared" si="123"/>
        <v>-3.2684685099999999</v>
      </c>
      <c r="J849" s="32">
        <f t="shared" si="124"/>
        <v>-6.7692005899999996</v>
      </c>
      <c r="K849" s="33">
        <f t="shared" si="125"/>
        <v>8.8411936699999991</v>
      </c>
    </row>
    <row r="850" spans="1:11" x14ac:dyDescent="0.3">
      <c r="A850" s="78" t="str">
        <f>BTC[[#This Row],[Symbol]]</f>
        <v>mNFLX</v>
      </c>
      <c r="B850" s="22" t="str">
        <f t="shared" si="117"/>
        <v>Mirrored Netflix</v>
      </c>
      <c r="C850" s="77">
        <f t="shared" si="118"/>
        <v>1.64424638330684E-2</v>
      </c>
      <c r="D850" s="73">
        <f t="shared" si="119"/>
        <v>617.13085693400546</v>
      </c>
      <c r="E850" s="74">
        <f>D850*conf!B$7</f>
        <v>45136.950876153162</v>
      </c>
      <c r="F850" s="32">
        <f t="shared" si="120"/>
        <v>-1.5206583600000001</v>
      </c>
      <c r="G850" s="33">
        <f t="shared" si="121"/>
        <v>-0.88947158999999998</v>
      </c>
      <c r="H850" s="32">
        <f t="shared" si="122"/>
        <v>-3.7773966099999998</v>
      </c>
      <c r="I850" s="33">
        <f t="shared" si="123"/>
        <v>-0.164325</v>
      </c>
      <c r="J850" s="32">
        <f t="shared" si="124"/>
        <v>-3.7773966099999998</v>
      </c>
      <c r="K850" s="33">
        <f t="shared" si="125"/>
        <v>16.389040749999999</v>
      </c>
    </row>
    <row r="851" spans="1:11" x14ac:dyDescent="0.3">
      <c r="A851" s="78" t="str">
        <f>BTC[[#This Row],[Symbol]]</f>
        <v>FREE</v>
      </c>
      <c r="B851" s="22" t="str">
        <f t="shared" si="117"/>
        <v>FREE Coin</v>
      </c>
      <c r="C851" s="77">
        <f t="shared" si="118"/>
        <v>1E-8</v>
      </c>
      <c r="D851" s="73">
        <f t="shared" si="119"/>
        <v>5.1701038000000005E-7</v>
      </c>
      <c r="E851" s="74">
        <f>D851*conf!B$7</f>
        <v>3.7814139193200003E-5</v>
      </c>
      <c r="F851" s="32">
        <f t="shared" si="120"/>
        <v>-0.54832197000000005</v>
      </c>
      <c r="G851" s="33">
        <f t="shared" si="121"/>
        <v>8.9096819999999993E-2</v>
      </c>
      <c r="H851" s="32">
        <f t="shared" si="122"/>
        <v>4.3490741499999999</v>
      </c>
      <c r="I851" s="33">
        <f t="shared" si="123"/>
        <v>8.2672873800000009</v>
      </c>
      <c r="J851" s="32">
        <f t="shared" si="124"/>
        <v>4.3490741499999999</v>
      </c>
      <c r="K851" s="33">
        <f t="shared" si="125"/>
        <v>33.460659589999999</v>
      </c>
    </row>
    <row r="852" spans="1:11" x14ac:dyDescent="0.3">
      <c r="A852" s="78" t="str">
        <f>BTC[[#This Row],[Symbol]]</f>
        <v>VALOR</v>
      </c>
      <c r="B852" s="22" t="str">
        <f t="shared" si="117"/>
        <v>Valor Token</v>
      </c>
      <c r="C852" s="77">
        <f t="shared" si="118"/>
        <v>6.6296343027388373E-6</v>
      </c>
      <c r="D852" s="73">
        <f t="shared" si="119"/>
        <v>0.24882839578943999</v>
      </c>
      <c r="E852" s="74">
        <f>D852*conf!B$7</f>
        <v>18.19930886803964</v>
      </c>
      <c r="F852" s="32">
        <f t="shared" si="120"/>
        <v>-1.86015698</v>
      </c>
      <c r="G852" s="33">
        <f t="shared" si="121"/>
        <v>-1.2311461699999999</v>
      </c>
      <c r="H852" s="32">
        <f t="shared" si="122"/>
        <v>-7.6671078499999998</v>
      </c>
      <c r="I852" s="33">
        <f t="shared" si="123"/>
        <v>-4.2000913799999999</v>
      </c>
      <c r="J852" s="32">
        <f t="shared" si="124"/>
        <v>-7.6671078499999998</v>
      </c>
      <c r="K852" s="33">
        <f t="shared" si="125"/>
        <v>13.44438354</v>
      </c>
    </row>
    <row r="853" spans="1:11" x14ac:dyDescent="0.3">
      <c r="A853" s="78" t="str">
        <f>BTC[[#This Row],[Symbol]]</f>
        <v>TEMCO</v>
      </c>
      <c r="B853" s="22" t="str">
        <f t="shared" si="117"/>
        <v>TEMCO</v>
      </c>
      <c r="C853" s="77">
        <f t="shared" si="118"/>
        <v>4.1139937732992342E-8</v>
      </c>
      <c r="D853" s="73">
        <f t="shared" si="119"/>
        <v>1.54409492915E-3</v>
      </c>
      <c r="E853" s="74">
        <f>D853*conf!B$7</f>
        <v>0.112935103118031</v>
      </c>
      <c r="F853" s="32">
        <f t="shared" si="120"/>
        <v>3.4517679299999999</v>
      </c>
      <c r="G853" s="33">
        <f t="shared" si="121"/>
        <v>4.1148246300000002</v>
      </c>
      <c r="H853" s="32">
        <f t="shared" si="122"/>
        <v>5.4051357700000002</v>
      </c>
      <c r="I853" s="33">
        <f t="shared" si="123"/>
        <v>9.3630031500000008</v>
      </c>
      <c r="J853" s="32">
        <f t="shared" si="124"/>
        <v>5.4051357700000002</v>
      </c>
      <c r="K853" s="33">
        <f t="shared" si="125"/>
        <v>5.7200311700000004</v>
      </c>
    </row>
    <row r="854" spans="1:11" x14ac:dyDescent="0.3">
      <c r="A854" s="78" t="str">
        <f>BTC[[#This Row],[Symbol]]</f>
        <v>LVX</v>
      </c>
      <c r="B854" s="22" t="str">
        <f t="shared" si="117"/>
        <v>Level01</v>
      </c>
      <c r="C854" s="77">
        <f t="shared" si="118"/>
        <v>8.0196715937102573E-7</v>
      </c>
      <c r="D854" s="73">
        <f t="shared" si="119"/>
        <v>3.0100031559760002E-2</v>
      </c>
      <c r="E854" s="74">
        <f>D854*conf!B$7</f>
        <v>2.2015163082808464</v>
      </c>
      <c r="F854" s="32">
        <f t="shared" si="120"/>
        <v>-1.6846830699999999</v>
      </c>
      <c r="G854" s="33">
        <f t="shared" si="121"/>
        <v>-1.0545475900000001</v>
      </c>
      <c r="H854" s="32">
        <f t="shared" si="122"/>
        <v>-5.0099928800000004</v>
      </c>
      <c r="I854" s="33">
        <f t="shared" si="123"/>
        <v>-1.44320414</v>
      </c>
      <c r="J854" s="32">
        <f t="shared" si="124"/>
        <v>-5.0099928800000004</v>
      </c>
      <c r="K854" s="33">
        <f t="shared" si="125"/>
        <v>-4.6338356799999998</v>
      </c>
    </row>
    <row r="855" spans="1:11" x14ac:dyDescent="0.3">
      <c r="A855" s="78" t="str">
        <f>BTC[[#This Row],[Symbol]]</f>
        <v>WET</v>
      </c>
      <c r="B855" s="22" t="str">
        <f t="shared" si="117"/>
        <v>WeShow Token</v>
      </c>
      <c r="C855" s="77">
        <f t="shared" si="118"/>
        <v>1.2034273753556928E-7</v>
      </c>
      <c r="D855" s="73">
        <f t="shared" si="119"/>
        <v>4.5167936809900004E-3</v>
      </c>
      <c r="E855" s="74">
        <f>D855*conf!B$7</f>
        <v>0.33035828982760862</v>
      </c>
      <c r="F855" s="32">
        <f t="shared" si="120"/>
        <v>1.28196913</v>
      </c>
      <c r="G855" s="33">
        <f t="shared" si="121"/>
        <v>1.9311188699999999</v>
      </c>
      <c r="H855" s="32">
        <f t="shared" si="122"/>
        <v>4.2532703500000002</v>
      </c>
      <c r="I855" s="33">
        <f t="shared" si="123"/>
        <v>8.1678862300000006</v>
      </c>
      <c r="J855" s="32">
        <f t="shared" si="124"/>
        <v>4.2532703500000002</v>
      </c>
      <c r="K855" s="33">
        <f t="shared" si="125"/>
        <v>2.9905242300000001</v>
      </c>
    </row>
    <row r="856" spans="1:11" x14ac:dyDescent="0.3">
      <c r="A856" s="78" t="str">
        <f>BTC[[#This Row],[Symbol]]</f>
        <v>PCL</v>
      </c>
      <c r="B856" s="22" t="str">
        <f t="shared" si="117"/>
        <v>Peculium</v>
      </c>
      <c r="C856" s="77">
        <f t="shared" si="118"/>
        <v>6.2887049509974045E-8</v>
      </c>
      <c r="D856" s="73">
        <f t="shared" si="119"/>
        <v>2.3603238023299999E-3</v>
      </c>
      <c r="E856" s="74">
        <f>D856*conf!B$7</f>
        <v>0.17263408290241619</v>
      </c>
      <c r="F856" s="32">
        <f t="shared" si="120"/>
        <v>0.37062223999999999</v>
      </c>
      <c r="G856" s="33">
        <f t="shared" si="121"/>
        <v>1.0139308499999999</v>
      </c>
      <c r="H856" s="32">
        <f t="shared" si="122"/>
        <v>10.50624953</v>
      </c>
      <c r="I856" s="33">
        <f t="shared" si="123"/>
        <v>14.65565911</v>
      </c>
      <c r="J856" s="32">
        <f t="shared" si="124"/>
        <v>10.50624953</v>
      </c>
      <c r="K856" s="33">
        <f t="shared" si="125"/>
        <v>2.9551842599999998</v>
      </c>
    </row>
    <row r="857" spans="1:11" x14ac:dyDescent="0.3">
      <c r="A857" s="78" t="str">
        <f>BTC[[#This Row],[Symbol]]</f>
        <v>DTA</v>
      </c>
      <c r="B857" s="22" t="str">
        <f t="shared" si="117"/>
        <v>DATA</v>
      </c>
      <c r="C857" s="77">
        <f t="shared" si="118"/>
        <v>1.1562814302612949E-8</v>
      </c>
      <c r="D857" s="73">
        <f t="shared" si="119"/>
        <v>4.3398419918000002E-4</v>
      </c>
      <c r="E857" s="74">
        <f>D857*conf!B$7</f>
        <v>3.1741604328025204E-2</v>
      </c>
      <c r="F857" s="32">
        <f t="shared" si="120"/>
        <v>-3.7335997299999999</v>
      </c>
      <c r="G857" s="33">
        <f t="shared" si="121"/>
        <v>-3.1165964399999999</v>
      </c>
      <c r="H857" s="32">
        <f t="shared" si="122"/>
        <v>-9.1446333000000006</v>
      </c>
      <c r="I857" s="33">
        <f t="shared" si="123"/>
        <v>-5.7330965699999998</v>
      </c>
      <c r="J857" s="32">
        <f t="shared" si="124"/>
        <v>-9.1446333000000006</v>
      </c>
      <c r="K857" s="33">
        <f t="shared" si="125"/>
        <v>28.05512062</v>
      </c>
    </row>
    <row r="858" spans="1:11" x14ac:dyDescent="0.3">
      <c r="A858" s="78" t="str">
        <f>BTC[[#This Row],[Symbol]]</f>
        <v>JNT</v>
      </c>
      <c r="B858" s="22" t="str">
        <f t="shared" si="117"/>
        <v>Jibrel Network</v>
      </c>
      <c r="C858" s="77">
        <f t="shared" si="118"/>
        <v>7.7286206809068524E-7</v>
      </c>
      <c r="D858" s="73">
        <f t="shared" si="119"/>
        <v>2.9007637493679999E-2</v>
      </c>
      <c r="E858" s="74">
        <f>D858*conf!B$7</f>
        <v>2.1216186062877553</v>
      </c>
      <c r="F858" s="32">
        <f t="shared" si="120"/>
        <v>-0.32350210000000001</v>
      </c>
      <c r="G858" s="33">
        <f t="shared" si="121"/>
        <v>0.31535763999999999</v>
      </c>
      <c r="H858" s="32">
        <f t="shared" si="122"/>
        <v>-0.50162013000000005</v>
      </c>
      <c r="I858" s="33">
        <f t="shared" si="123"/>
        <v>3.23445392</v>
      </c>
      <c r="J858" s="32">
        <f t="shared" si="124"/>
        <v>-0.50162013000000005</v>
      </c>
      <c r="K858" s="33">
        <f t="shared" si="125"/>
        <v>-9.4898327899999995</v>
      </c>
    </row>
    <row r="859" spans="1:11" x14ac:dyDescent="0.3">
      <c r="A859" s="78" t="str">
        <f>BTC[[#This Row],[Symbol]]</f>
        <v>CXO</v>
      </c>
      <c r="B859" s="22" t="str">
        <f t="shared" si="117"/>
        <v>CargoX</v>
      </c>
      <c r="C859" s="77">
        <f t="shared" si="118"/>
        <v>8.2834821665051682E-7</v>
      </c>
      <c r="D859" s="73">
        <f t="shared" si="119"/>
        <v>3.1090185143250001E-2</v>
      </c>
      <c r="E859" s="74">
        <f>D859*conf!B$7</f>
        <v>2.2739361413773049</v>
      </c>
      <c r="F859" s="32">
        <f t="shared" si="120"/>
        <v>6.5887559199999997</v>
      </c>
      <c r="G859" s="33">
        <f t="shared" si="121"/>
        <v>7.2719186100000002</v>
      </c>
      <c r="H859" s="32">
        <f t="shared" si="122"/>
        <v>-11.98756433</v>
      </c>
      <c r="I859" s="33">
        <f t="shared" si="123"/>
        <v>-8.6827770799999993</v>
      </c>
      <c r="J859" s="32">
        <f t="shared" si="124"/>
        <v>-11.98756433</v>
      </c>
      <c r="K859" s="33">
        <f t="shared" si="125"/>
        <v>18.22998205</v>
      </c>
    </row>
    <row r="860" spans="1:11" x14ac:dyDescent="0.3">
      <c r="A860" s="78" t="str">
        <f>BTC[[#This Row],[Symbol]]</f>
        <v>DEP</v>
      </c>
      <c r="B860" s="22" t="str">
        <f t="shared" si="117"/>
        <v>DEAPcoin</v>
      </c>
      <c r="C860" s="77">
        <f t="shared" si="118"/>
        <v>1.484642244558542E-7</v>
      </c>
      <c r="D860" s="73">
        <f t="shared" si="119"/>
        <v>5.5722703721700004E-3</v>
      </c>
      <c r="E860" s="74">
        <f>D860*conf!B$7</f>
        <v>0.40755585502051384</v>
      </c>
      <c r="F860" s="32">
        <f t="shared" si="120"/>
        <v>-0.18476834</v>
      </c>
      <c r="G860" s="33">
        <f t="shared" si="121"/>
        <v>0.45498059000000002</v>
      </c>
      <c r="H860" s="32">
        <f t="shared" si="122"/>
        <v>-2.10613282</v>
      </c>
      <c r="I860" s="33">
        <f t="shared" si="123"/>
        <v>1.5696932299999999</v>
      </c>
      <c r="J860" s="32">
        <f t="shared" si="124"/>
        <v>-2.10613282</v>
      </c>
      <c r="K860" s="33">
        <f t="shared" si="125"/>
        <v>2.4698258800000001</v>
      </c>
    </row>
    <row r="861" spans="1:11" x14ac:dyDescent="0.3">
      <c r="A861" s="78" t="str">
        <f>BTC[[#This Row],[Symbol]]</f>
        <v>OUSD</v>
      </c>
      <c r="B861" s="22" t="str">
        <f t="shared" si="117"/>
        <v>Origin Dollar</v>
      </c>
      <c r="C861" s="77">
        <f t="shared" si="118"/>
        <v>2.6633488341534159E-5</v>
      </c>
      <c r="D861" s="73">
        <f t="shared" si="119"/>
        <v>0.99962801501176002</v>
      </c>
      <c r="E861" s="74">
        <f>D861*conf!B$7</f>
        <v>73.112793017960129</v>
      </c>
      <c r="F861" s="32">
        <f t="shared" si="120"/>
        <v>-0.63375104000000004</v>
      </c>
      <c r="G861" s="33">
        <f t="shared" si="121"/>
        <v>3.12021E-3</v>
      </c>
      <c r="H861" s="32">
        <f t="shared" si="122"/>
        <v>-3.0364497500000001</v>
      </c>
      <c r="I861" s="33">
        <f t="shared" si="123"/>
        <v>0.60444374000000001</v>
      </c>
      <c r="J861" s="32">
        <f t="shared" si="124"/>
        <v>-3.0364497500000001</v>
      </c>
      <c r="K861" s="33">
        <f t="shared" si="125"/>
        <v>-0.12559964000000001</v>
      </c>
    </row>
    <row r="862" spans="1:11" x14ac:dyDescent="0.3">
      <c r="A862" s="78" t="str">
        <f>BTC[[#This Row],[Symbol]]</f>
        <v>GEN</v>
      </c>
      <c r="B862" s="22" t="str">
        <f t="shared" si="117"/>
        <v>DAOstack</v>
      </c>
      <c r="C862" s="77">
        <f t="shared" si="118"/>
        <v>2.7074474152736292E-6</v>
      </c>
      <c r="D862" s="73">
        <f t="shared" si="119"/>
        <v>0.10161794244797</v>
      </c>
      <c r="E862" s="74">
        <f>D862*conf!B$7</f>
        <v>7.4323363106445255</v>
      </c>
      <c r="F862" s="32">
        <f t="shared" si="120"/>
        <v>-4.5374737200000004</v>
      </c>
      <c r="G862" s="33">
        <f t="shared" si="121"/>
        <v>-3.9256227199999998</v>
      </c>
      <c r="H862" s="32">
        <f t="shared" si="122"/>
        <v>-29.769548220000001</v>
      </c>
      <c r="I862" s="33">
        <f t="shared" si="123"/>
        <v>-27.132458360000001</v>
      </c>
      <c r="J862" s="32">
        <f t="shared" si="124"/>
        <v>-29.769548220000001</v>
      </c>
      <c r="K862" s="33">
        <f t="shared" si="125"/>
        <v>4.1454887500000002</v>
      </c>
    </row>
    <row r="863" spans="1:11" x14ac:dyDescent="0.3">
      <c r="A863" s="78" t="str">
        <f>BTC[[#This Row],[Symbol]]</f>
        <v>mMSFT</v>
      </c>
      <c r="B863" s="22" t="str">
        <f t="shared" si="117"/>
        <v>Mirrored Microsoft</v>
      </c>
      <c r="C863" s="77">
        <f t="shared" si="118"/>
        <v>7.2368925160117689E-3</v>
      </c>
      <c r="D863" s="73">
        <f t="shared" si="119"/>
        <v>271.62046547814685</v>
      </c>
      <c r="E863" s="74">
        <f>D863*conf!B$7</f>
        <v>19866.320845071663</v>
      </c>
      <c r="F863" s="32">
        <f t="shared" si="120"/>
        <v>-1.5206583600000001</v>
      </c>
      <c r="G863" s="33">
        <f t="shared" si="121"/>
        <v>-0.88947158999999998</v>
      </c>
      <c r="H863" s="32">
        <f t="shared" si="122"/>
        <v>-3.6377709399999998</v>
      </c>
      <c r="I863" s="33">
        <f t="shared" si="123"/>
        <v>-1.945651E-2</v>
      </c>
      <c r="J863" s="32">
        <f t="shared" si="124"/>
        <v>-3.6377709399999998</v>
      </c>
      <c r="K863" s="33">
        <f t="shared" si="125"/>
        <v>15.61036972</v>
      </c>
    </row>
    <row r="864" spans="1:11" x14ac:dyDescent="0.3">
      <c r="A864" s="78" t="str">
        <f>BTC[[#This Row],[Symbol]]</f>
        <v>VAL</v>
      </c>
      <c r="B864" s="22" t="str">
        <f t="shared" si="117"/>
        <v>Validity</v>
      </c>
      <c r="C864" s="77">
        <f t="shared" si="118"/>
        <v>3.2020883199489538E-5</v>
      </c>
      <c r="D864" s="73">
        <f t="shared" si="119"/>
        <v>1.2018317503573901</v>
      </c>
      <c r="E864" s="74">
        <f>D864*conf!B$7</f>
        <v>87.901974221139511</v>
      </c>
      <c r="F864" s="32">
        <f t="shared" si="120"/>
        <v>-2.1638657000000001</v>
      </c>
      <c r="G864" s="33">
        <f t="shared" si="121"/>
        <v>-1.53680146</v>
      </c>
      <c r="H864" s="32">
        <f t="shared" si="122"/>
        <v>2.2809541499999999</v>
      </c>
      <c r="I864" s="33">
        <f t="shared" si="123"/>
        <v>6.1215113399999996</v>
      </c>
      <c r="J864" s="32">
        <f t="shared" si="124"/>
        <v>2.2809541499999999</v>
      </c>
      <c r="K864" s="33">
        <f t="shared" si="125"/>
        <v>89.430978049999993</v>
      </c>
    </row>
    <row r="865" spans="1:11" x14ac:dyDescent="0.3">
      <c r="A865" s="78" t="str">
        <f>BTC[[#This Row],[Symbol]]</f>
        <v>ZASH</v>
      </c>
      <c r="B865" s="22" t="str">
        <f t="shared" si="117"/>
        <v>ZIMBOCASH</v>
      </c>
      <c r="C865" s="77">
        <f t="shared" si="118"/>
        <v>1.1487500126914464E-7</v>
      </c>
      <c r="D865" s="73">
        <f t="shared" si="119"/>
        <v>4.3115745117799998E-3</v>
      </c>
      <c r="E865" s="74">
        <f>D865*conf!B$7</f>
        <v>0.31534855979158921</v>
      </c>
      <c r="F865" s="32">
        <f t="shared" si="120"/>
        <v>-0.14429886</v>
      </c>
      <c r="G865" s="33">
        <f t="shared" si="121"/>
        <v>0.49570945</v>
      </c>
      <c r="H865" s="32">
        <f t="shared" si="122"/>
        <v>-2.69197708</v>
      </c>
      <c r="I865" s="33">
        <f t="shared" si="123"/>
        <v>0.96185105000000004</v>
      </c>
      <c r="J865" s="32">
        <f t="shared" si="124"/>
        <v>-2.69197708</v>
      </c>
      <c r="K865" s="33">
        <f t="shared" si="125"/>
        <v>3.61534186</v>
      </c>
    </row>
    <row r="866" spans="1:11" x14ac:dyDescent="0.3">
      <c r="A866" s="78" t="str">
        <f>BTC[[#This Row],[Symbol]]</f>
        <v>CHI</v>
      </c>
      <c r="B866" s="22" t="str">
        <f t="shared" si="117"/>
        <v>Chi Gastoken</v>
      </c>
      <c r="C866" s="77">
        <f t="shared" si="118"/>
        <v>1.5204384114113443E-4</v>
      </c>
      <c r="D866" s="73">
        <f t="shared" si="119"/>
        <v>5.7066232243282897</v>
      </c>
      <c r="E866" s="74">
        <f>D866*conf!B$7</f>
        <v>417.38242262737111</v>
      </c>
      <c r="F866" s="32">
        <f t="shared" si="120"/>
        <v>1.2259731599999999</v>
      </c>
      <c r="G866" s="33">
        <f t="shared" si="121"/>
        <v>1.8747640000000001</v>
      </c>
      <c r="H866" s="32">
        <f t="shared" si="122"/>
        <v>23.692780320000001</v>
      </c>
      <c r="I866" s="33">
        <f t="shared" si="123"/>
        <v>28.337332190000001</v>
      </c>
      <c r="J866" s="32">
        <f t="shared" si="124"/>
        <v>23.692780320000001</v>
      </c>
      <c r="K866" s="33">
        <f t="shared" si="125"/>
        <v>142.15706879000001</v>
      </c>
    </row>
    <row r="867" spans="1:11" x14ac:dyDescent="0.3">
      <c r="A867" s="78" t="str">
        <f>BTC[[#This Row],[Symbol]]</f>
        <v>SMARTCREDIT</v>
      </c>
      <c r="B867" s="22" t="str">
        <f t="shared" si="117"/>
        <v>SmartCredit Token</v>
      </c>
      <c r="C867" s="77">
        <f t="shared" si="118"/>
        <v>1.1685735911852661E-4</v>
      </c>
      <c r="D867" s="73">
        <f t="shared" si="119"/>
        <v>4.3859778500363102</v>
      </c>
      <c r="E867" s="74">
        <f>D867*conf!B$7</f>
        <v>320.79041995165574</v>
      </c>
      <c r="F867" s="32">
        <f t="shared" si="120"/>
        <v>3.0263834200000002</v>
      </c>
      <c r="G867" s="33">
        <f t="shared" si="121"/>
        <v>3.6867136899999999</v>
      </c>
      <c r="H867" s="32">
        <f t="shared" si="122"/>
        <v>6.4274659200000004</v>
      </c>
      <c r="I867" s="33">
        <f t="shared" si="123"/>
        <v>10.42372087</v>
      </c>
      <c r="J867" s="32">
        <f t="shared" si="124"/>
        <v>6.4274659200000004</v>
      </c>
      <c r="K867" s="33">
        <f t="shared" si="125"/>
        <v>57.665660940000002</v>
      </c>
    </row>
    <row r="868" spans="1:11" x14ac:dyDescent="0.3">
      <c r="A868" s="78" t="str">
        <f>BTC[[#This Row],[Symbol]]</f>
        <v>UTT</v>
      </c>
      <c r="B868" s="22" t="str">
        <f t="shared" si="117"/>
        <v>United Traders Token</v>
      </c>
      <c r="C868" s="77">
        <f t="shared" si="118"/>
        <v>3.4345425900208853E-6</v>
      </c>
      <c r="D868" s="73">
        <f t="shared" si="119"/>
        <v>0.12890782265205</v>
      </c>
      <c r="E868" s="74">
        <f>D868*conf!B$7</f>
        <v>9.4283181487709378</v>
      </c>
      <c r="F868" s="32">
        <f t="shared" si="120"/>
        <v>-2.4578450000000002E-2</v>
      </c>
      <c r="G868" s="33">
        <f t="shared" si="121"/>
        <v>0.61619718999999995</v>
      </c>
      <c r="H868" s="32">
        <f t="shared" si="122"/>
        <v>-8.0704799999999997E-3</v>
      </c>
      <c r="I868" s="33">
        <f t="shared" si="123"/>
        <v>3.74653591</v>
      </c>
      <c r="J868" s="32">
        <f t="shared" si="124"/>
        <v>-8.0704799999999997E-3</v>
      </c>
      <c r="K868" s="33">
        <f t="shared" si="125"/>
        <v>22.39811825</v>
      </c>
    </row>
    <row r="869" spans="1:11" x14ac:dyDescent="0.3">
      <c r="A869" s="78" t="str">
        <f>BTC[[#This Row],[Symbol]]</f>
        <v>ITC</v>
      </c>
      <c r="B869" s="22" t="str">
        <f t="shared" si="117"/>
        <v>IoT Chain</v>
      </c>
      <c r="C869" s="77">
        <f t="shared" si="118"/>
        <v>1.4584173863167237E-6</v>
      </c>
      <c r="D869" s="73">
        <f t="shared" si="119"/>
        <v>5.4738412717380003E-2</v>
      </c>
      <c r="E869" s="74">
        <f>D869*conf!B$7</f>
        <v>4.0035675061491736</v>
      </c>
      <c r="F869" s="32">
        <f t="shared" si="120"/>
        <v>0.76233207000000003</v>
      </c>
      <c r="G869" s="33">
        <f t="shared" si="121"/>
        <v>1.40815128</v>
      </c>
      <c r="H869" s="32">
        <f t="shared" si="122"/>
        <v>-2.6930284900000001</v>
      </c>
      <c r="I869" s="33">
        <f t="shared" si="123"/>
        <v>0.96076015999999997</v>
      </c>
      <c r="J869" s="32">
        <f t="shared" si="124"/>
        <v>-2.6930284900000001</v>
      </c>
      <c r="K869" s="33">
        <f t="shared" si="125"/>
        <v>9.5491900699999999</v>
      </c>
    </row>
    <row r="870" spans="1:11" x14ac:dyDescent="0.3">
      <c r="A870" s="78" t="str">
        <f>BTC[[#This Row],[Symbol]]</f>
        <v>ASR</v>
      </c>
      <c r="B870" s="22" t="str">
        <f t="shared" si="117"/>
        <v>AS Roma Fan Token</v>
      </c>
      <c r="C870" s="77">
        <f t="shared" si="118"/>
        <v>1.0462392407057888E-4</v>
      </c>
      <c r="D870" s="73">
        <f t="shared" si="119"/>
        <v>3.92682341119832</v>
      </c>
      <c r="E870" s="74">
        <f>D870*conf!B$7</f>
        <v>287.20786429504511</v>
      </c>
      <c r="F870" s="32">
        <f t="shared" si="120"/>
        <v>5.4797917099999998</v>
      </c>
      <c r="G870" s="33">
        <f t="shared" si="121"/>
        <v>6.1558466799999998</v>
      </c>
      <c r="H870" s="32">
        <f t="shared" si="122"/>
        <v>-4.8277359999999998E-2</v>
      </c>
      <c r="I870" s="33">
        <f t="shared" si="123"/>
        <v>3.7048193</v>
      </c>
      <c r="J870" s="32">
        <f t="shared" si="124"/>
        <v>-4.8277359999999998E-2</v>
      </c>
      <c r="K870" s="33">
        <f t="shared" si="125"/>
        <v>-8.4866157599999994</v>
      </c>
    </row>
    <row r="871" spans="1:11" x14ac:dyDescent="0.3">
      <c r="A871" s="78" t="str">
        <f>BTC[[#This Row],[Symbol]]</f>
        <v>FLETA</v>
      </c>
      <c r="B871" s="22" t="str">
        <f t="shared" si="117"/>
        <v>FLETA</v>
      </c>
      <c r="C871" s="77">
        <f t="shared" si="118"/>
        <v>1.1568805035240273E-7</v>
      </c>
      <c r="D871" s="73">
        <f t="shared" si="119"/>
        <v>4.3420904784E-3</v>
      </c>
      <c r="E871" s="74">
        <f>D871*conf!B$7</f>
        <v>0.31758049759017598</v>
      </c>
      <c r="F871" s="32">
        <f t="shared" si="120"/>
        <v>0.65344440000000004</v>
      </c>
      <c r="G871" s="33">
        <f t="shared" si="121"/>
        <v>1.2985657100000001</v>
      </c>
      <c r="H871" s="32">
        <f t="shared" si="122"/>
        <v>-2.42595304</v>
      </c>
      <c r="I871" s="33">
        <f t="shared" si="123"/>
        <v>1.23786405</v>
      </c>
      <c r="J871" s="32">
        <f t="shared" si="124"/>
        <v>-2.42595304</v>
      </c>
      <c r="K871" s="33">
        <f t="shared" si="125"/>
        <v>6.7533081800000003</v>
      </c>
    </row>
    <row r="872" spans="1:11" x14ac:dyDescent="0.3">
      <c r="A872" s="78" t="str">
        <f>BTC[[#This Row],[Symbol]]</f>
        <v>mTWTR</v>
      </c>
      <c r="B872" s="22" t="str">
        <f t="shared" si="117"/>
        <v>Mirrored Twitter</v>
      </c>
      <c r="C872" s="77">
        <f t="shared" si="118"/>
        <v>1.6792755450565364E-3</v>
      </c>
      <c r="D872" s="73">
        <f t="shared" si="119"/>
        <v>63.027826405482493</v>
      </c>
      <c r="E872" s="74">
        <f>D872*conf!B$7</f>
        <v>4609.8552232969896</v>
      </c>
      <c r="F872" s="32">
        <f t="shared" si="120"/>
        <v>-1.614371</v>
      </c>
      <c r="G872" s="33">
        <f t="shared" si="121"/>
        <v>-0.98378487000000003</v>
      </c>
      <c r="H872" s="32">
        <f t="shared" si="122"/>
        <v>-0.38253232999999998</v>
      </c>
      <c r="I872" s="33">
        <f t="shared" si="123"/>
        <v>3.3580133600000002</v>
      </c>
      <c r="J872" s="32">
        <f t="shared" si="124"/>
        <v>-0.38253232999999998</v>
      </c>
      <c r="K872" s="33">
        <f t="shared" si="125"/>
        <v>29.003507590000002</v>
      </c>
    </row>
    <row r="873" spans="1:11" x14ac:dyDescent="0.3">
      <c r="A873" s="78" t="str">
        <f>BTC[[#This Row],[Symbol]]</f>
        <v>COLX</v>
      </c>
      <c r="B873" s="22" t="str">
        <f t="shared" si="117"/>
        <v>ColossusXT</v>
      </c>
      <c r="C873" s="77">
        <f t="shared" si="118"/>
        <v>1.0021173925393796E-8</v>
      </c>
      <c r="D873" s="73">
        <f t="shared" si="119"/>
        <v>3.7612219889000001E-4</v>
      </c>
      <c r="E873" s="74">
        <f>D873*conf!B$7</f>
        <v>2.7509577626814601E-2</v>
      </c>
      <c r="F873" s="32">
        <f t="shared" si="120"/>
        <v>-25.203311679999999</v>
      </c>
      <c r="G873" s="33">
        <f t="shared" si="121"/>
        <v>-24.72391489</v>
      </c>
      <c r="H873" s="32">
        <f t="shared" si="122"/>
        <v>0.24132604999999999</v>
      </c>
      <c r="I873" s="33">
        <f t="shared" si="123"/>
        <v>4.0052970500000002</v>
      </c>
      <c r="J873" s="32">
        <f t="shared" si="124"/>
        <v>0.24132604999999999</v>
      </c>
      <c r="K873" s="33">
        <f t="shared" si="125"/>
        <v>18.696224690000001</v>
      </c>
    </row>
    <row r="874" spans="1:11" x14ac:dyDescent="0.3">
      <c r="A874" s="78" t="str">
        <f>BTC[[#This Row],[Symbol]]</f>
        <v>mBABA</v>
      </c>
      <c r="B874" s="22" t="str">
        <f t="shared" si="117"/>
        <v>Mirrored Alibaba</v>
      </c>
      <c r="C874" s="77">
        <f t="shared" si="118"/>
        <v>7.9030441120941635E-3</v>
      </c>
      <c r="D874" s="73">
        <f t="shared" si="119"/>
        <v>296.62296568200873</v>
      </c>
      <c r="E874" s="74">
        <f>D874*conf!B$7</f>
        <v>21695.003709982117</v>
      </c>
      <c r="F874" s="32">
        <f t="shared" si="120"/>
        <v>-1.614371</v>
      </c>
      <c r="G874" s="33">
        <f t="shared" si="121"/>
        <v>-0.98378487000000003</v>
      </c>
      <c r="H874" s="32">
        <f t="shared" si="122"/>
        <v>-2.71316779</v>
      </c>
      <c r="I874" s="33">
        <f t="shared" si="123"/>
        <v>0.93986464999999997</v>
      </c>
      <c r="J874" s="32">
        <f t="shared" si="124"/>
        <v>-2.71316779</v>
      </c>
      <c r="K874" s="33">
        <f t="shared" si="125"/>
        <v>14.83858131</v>
      </c>
    </row>
    <row r="875" spans="1:11" x14ac:dyDescent="0.3">
      <c r="A875" s="78" t="str">
        <f>BTC[[#This Row],[Symbol]]</f>
        <v>BTX</v>
      </c>
      <c r="B875" s="22" t="str">
        <f t="shared" si="117"/>
        <v>BitCore</v>
      </c>
      <c r="C875" s="77">
        <f t="shared" si="118"/>
        <v>6.942183545168807E-6</v>
      </c>
      <c r="D875" s="73">
        <f t="shared" si="119"/>
        <v>0.26055922784558</v>
      </c>
      <c r="E875" s="74">
        <f>D875*conf!B$7</f>
        <v>19.057301924625722</v>
      </c>
      <c r="F875" s="32">
        <f t="shared" si="120"/>
        <v>0.12660888000000001</v>
      </c>
      <c r="G875" s="33">
        <f t="shared" si="121"/>
        <v>0.76835352999999995</v>
      </c>
      <c r="H875" s="32">
        <f t="shared" si="122"/>
        <v>-2.7418322900000001</v>
      </c>
      <c r="I875" s="33">
        <f t="shared" si="123"/>
        <v>0.91012382000000003</v>
      </c>
      <c r="J875" s="32">
        <f t="shared" si="124"/>
        <v>-2.7418322900000001</v>
      </c>
      <c r="K875" s="33">
        <f t="shared" si="125"/>
        <v>13.38957489</v>
      </c>
    </row>
    <row r="876" spans="1:11" x14ac:dyDescent="0.3">
      <c r="A876" s="78" t="str">
        <f>BTC[[#This Row],[Symbol]]</f>
        <v>FNX</v>
      </c>
      <c r="B876" s="22" t="str">
        <f t="shared" si="117"/>
        <v>FinNexus</v>
      </c>
      <c r="C876" s="77">
        <f t="shared" si="118"/>
        <v>6.9820185066609892E-6</v>
      </c>
      <c r="D876" s="73">
        <f t="shared" si="119"/>
        <v>0.26205434342991002</v>
      </c>
      <c r="E876" s="74">
        <f>D876*conf!B$7</f>
        <v>19.166654678463619</v>
      </c>
      <c r="F876" s="32">
        <f t="shared" si="120"/>
        <v>-3.8300707200000002</v>
      </c>
      <c r="G876" s="33">
        <f t="shared" si="121"/>
        <v>-3.2136857399999998</v>
      </c>
      <c r="H876" s="32">
        <f t="shared" si="122"/>
        <v>-2.5332840600000002</v>
      </c>
      <c r="I876" s="33">
        <f t="shared" si="123"/>
        <v>1.1265028500000001</v>
      </c>
      <c r="J876" s="32">
        <f t="shared" si="124"/>
        <v>-2.5332840600000002</v>
      </c>
      <c r="K876" s="33">
        <f t="shared" si="125"/>
        <v>31.078485140000002</v>
      </c>
    </row>
    <row r="877" spans="1:11" x14ac:dyDescent="0.3">
      <c r="A877" s="78" t="str">
        <f>BTC[[#This Row],[Symbol]]</f>
        <v>DEV</v>
      </c>
      <c r="B877" s="22" t="str">
        <f t="shared" si="117"/>
        <v>Dev Protocol</v>
      </c>
      <c r="C877" s="77">
        <f t="shared" si="118"/>
        <v>1.7952118111721913E-4</v>
      </c>
      <c r="D877" s="73">
        <f t="shared" si="119"/>
        <v>6.7379233103655602</v>
      </c>
      <c r="E877" s="74">
        <f>D877*conf!B$7</f>
        <v>492.8117109201371</v>
      </c>
      <c r="F877" s="32">
        <f t="shared" si="120"/>
        <v>5.3102934099999999</v>
      </c>
      <c r="G877" s="33">
        <f t="shared" si="121"/>
        <v>5.9852620099999996</v>
      </c>
      <c r="H877" s="32">
        <f t="shared" si="122"/>
        <v>1.1643391000000001</v>
      </c>
      <c r="I877" s="33">
        <f t="shared" si="123"/>
        <v>4.9629684100000002</v>
      </c>
      <c r="J877" s="32">
        <f t="shared" si="124"/>
        <v>1.1643391000000001</v>
      </c>
      <c r="K877" s="33">
        <f t="shared" si="125"/>
        <v>38.572043239999999</v>
      </c>
    </row>
    <row r="878" spans="1:11" x14ac:dyDescent="0.3">
      <c r="A878" s="78" t="str">
        <f>BTC[[#This Row],[Symbol]]</f>
        <v>QBX</v>
      </c>
      <c r="B878" s="22" t="str">
        <f t="shared" si="117"/>
        <v>qiibee</v>
      </c>
      <c r="C878" s="77">
        <f t="shared" si="118"/>
        <v>1.5026371309895308E-7</v>
      </c>
      <c r="D878" s="73">
        <f t="shared" si="119"/>
        <v>5.6398101265300003E-3</v>
      </c>
      <c r="E878" s="74">
        <f>D878*conf!B$7</f>
        <v>0.41249571265440421</v>
      </c>
      <c r="F878" s="32">
        <f t="shared" si="120"/>
        <v>0.17580872</v>
      </c>
      <c r="G878" s="33">
        <f t="shared" si="121"/>
        <v>0.81786871000000005</v>
      </c>
      <c r="H878" s="32">
        <f t="shared" si="122"/>
        <v>7.3312236400000002</v>
      </c>
      <c r="I878" s="33">
        <f t="shared" si="123"/>
        <v>11.361413880000001</v>
      </c>
      <c r="J878" s="32">
        <f t="shared" si="124"/>
        <v>7.3312236400000002</v>
      </c>
      <c r="K878" s="33">
        <f t="shared" si="125"/>
        <v>122.52699721</v>
      </c>
    </row>
    <row r="879" spans="1:11" x14ac:dyDescent="0.3">
      <c r="A879" s="78" t="str">
        <f>BTC[[#This Row],[Symbol]]</f>
        <v>SOC</v>
      </c>
      <c r="B879" s="22" t="str">
        <f t="shared" si="117"/>
        <v>All Sports</v>
      </c>
      <c r="C879" s="77">
        <f t="shared" si="118"/>
        <v>8.2921400988170461E-8</v>
      </c>
      <c r="D879" s="73">
        <f t="shared" si="119"/>
        <v>3.1122680742699999E-3</v>
      </c>
      <c r="E879" s="74">
        <f>D879*conf!B$7</f>
        <v>0.2276312869521078</v>
      </c>
      <c r="F879" s="32">
        <f t="shared" si="120"/>
        <v>-0.47203518999999999</v>
      </c>
      <c r="G879" s="33">
        <f t="shared" si="121"/>
        <v>0.16587255000000001</v>
      </c>
      <c r="H879" s="32">
        <f t="shared" si="122"/>
        <v>-4.9779830699999996</v>
      </c>
      <c r="I879" s="33">
        <f t="shared" si="123"/>
        <v>-1.4099923999999999</v>
      </c>
      <c r="J879" s="32">
        <f t="shared" si="124"/>
        <v>-4.9779830699999996</v>
      </c>
      <c r="K879" s="33">
        <f t="shared" si="125"/>
        <v>9.7668935799999996</v>
      </c>
    </row>
    <row r="880" spans="1:11" x14ac:dyDescent="0.3">
      <c r="A880" s="78" t="str">
        <f>BTC[[#This Row],[Symbol]]</f>
        <v>APM</v>
      </c>
      <c r="B880" s="22" t="str">
        <f t="shared" si="117"/>
        <v>apM Coin</v>
      </c>
      <c r="C880" s="77">
        <f t="shared" si="118"/>
        <v>3.493356696269544E-7</v>
      </c>
      <c r="D880" s="73">
        <f t="shared" si="119"/>
        <v>1.3111527770000001E-2</v>
      </c>
      <c r="E880" s="74">
        <f>D880*conf!B$7</f>
        <v>0.95897714109780008</v>
      </c>
      <c r="F880" s="32">
        <f t="shared" si="120"/>
        <v>1.68828647</v>
      </c>
      <c r="G880" s="33">
        <f t="shared" si="121"/>
        <v>2.3400404300000002</v>
      </c>
      <c r="H880" s="32">
        <f t="shared" si="122"/>
        <v>-1.28460599</v>
      </c>
      <c r="I880" s="33">
        <f t="shared" si="123"/>
        <v>2.4220676499999998</v>
      </c>
      <c r="J880" s="32">
        <f t="shared" si="124"/>
        <v>-1.28460599</v>
      </c>
      <c r="K880" s="33">
        <f t="shared" si="125"/>
        <v>15.69838766</v>
      </c>
    </row>
    <row r="881" spans="1:11" x14ac:dyDescent="0.3">
      <c r="A881" s="78" t="str">
        <f>BTC[[#This Row],[Symbol]]</f>
        <v>PGT</v>
      </c>
      <c r="B881" s="22" t="str">
        <f t="shared" si="117"/>
        <v>Polyient Games Governance Token</v>
      </c>
      <c r="C881" s="77">
        <f t="shared" si="118"/>
        <v>6.9980213620299912E-3</v>
      </c>
      <c r="D881" s="73">
        <f t="shared" si="119"/>
        <v>262.65497457299949</v>
      </c>
      <c r="E881" s="74">
        <f>D881*conf!B$7</f>
        <v>19210.584840269184</v>
      </c>
      <c r="F881" s="32">
        <f t="shared" si="120"/>
        <v>-0.77967140000000001</v>
      </c>
      <c r="G881" s="33">
        <f t="shared" si="121"/>
        <v>-0.14373540000000001</v>
      </c>
      <c r="H881" s="32">
        <f t="shared" si="122"/>
        <v>18.20483377</v>
      </c>
      <c r="I881" s="33">
        <f t="shared" si="123"/>
        <v>22.643318220000001</v>
      </c>
      <c r="J881" s="32">
        <f t="shared" si="124"/>
        <v>18.20483377</v>
      </c>
      <c r="K881" s="33">
        <f t="shared" si="125"/>
        <v>6.0591666699999998</v>
      </c>
    </row>
    <row r="882" spans="1:11" x14ac:dyDescent="0.3">
      <c r="A882" s="78" t="str">
        <f>BTC[[#This Row],[Symbol]]</f>
        <v>RPZX</v>
      </c>
      <c r="B882" s="22" t="str">
        <f t="shared" si="117"/>
        <v>Rapidz</v>
      </c>
      <c r="C882" s="77">
        <f t="shared" si="118"/>
        <v>7.0128761341914245E-8</v>
      </c>
      <c r="D882" s="73">
        <f t="shared" si="119"/>
        <v>2.6321251499800001E-3</v>
      </c>
      <c r="E882" s="74">
        <f>D882*conf!B$7</f>
        <v>0.1925136334695372</v>
      </c>
      <c r="F882" s="32">
        <f t="shared" si="120"/>
        <v>-0.94616911999999997</v>
      </c>
      <c r="G882" s="33">
        <f t="shared" si="121"/>
        <v>-0.31130026</v>
      </c>
      <c r="H882" s="32">
        <f t="shared" si="122"/>
        <v>-4.5294992699999996</v>
      </c>
      <c r="I882" s="33">
        <f t="shared" si="123"/>
        <v>-0.94466844000000005</v>
      </c>
      <c r="J882" s="32">
        <f t="shared" si="124"/>
        <v>-4.5294992699999996</v>
      </c>
      <c r="K882" s="33">
        <f t="shared" si="125"/>
        <v>16.734310220000001</v>
      </c>
    </row>
    <row r="883" spans="1:11" x14ac:dyDescent="0.3">
      <c r="A883" s="78" t="str">
        <f>BTC[[#This Row],[Symbol]]</f>
        <v>XCASH</v>
      </c>
      <c r="B883" s="22" t="str">
        <f t="shared" si="117"/>
        <v>X-CASH</v>
      </c>
      <c r="C883" s="77">
        <f t="shared" si="118"/>
        <v>1E-8</v>
      </c>
      <c r="D883" s="73">
        <f t="shared" si="119"/>
        <v>7.3723416680000005E-5</v>
      </c>
      <c r="E883" s="74">
        <f>D883*conf!B$7</f>
        <v>5.3921306959752004E-3</v>
      </c>
      <c r="F883" s="32">
        <f t="shared" si="120"/>
        <v>4.8095383900000002</v>
      </c>
      <c r="G883" s="33">
        <f t="shared" si="121"/>
        <v>5.4812974900000002</v>
      </c>
      <c r="H883" s="32">
        <f t="shared" si="122"/>
        <v>56.988431689999999</v>
      </c>
      <c r="I883" s="33">
        <f t="shared" si="123"/>
        <v>62.88320512</v>
      </c>
      <c r="J883" s="32">
        <f t="shared" si="124"/>
        <v>56.988431689999999</v>
      </c>
      <c r="K883" s="33">
        <f t="shared" si="125"/>
        <v>78.512227490000001</v>
      </c>
    </row>
    <row r="884" spans="1:11" x14ac:dyDescent="0.3">
      <c r="A884" s="78" t="str">
        <f>BTC[[#This Row],[Symbol]]</f>
        <v>NEU</v>
      </c>
      <c r="B884" s="22" t="str">
        <f t="shared" si="117"/>
        <v>Neumark</v>
      </c>
      <c r="C884" s="77">
        <f t="shared" si="118"/>
        <v>3.53899108516335E-6</v>
      </c>
      <c r="D884" s="73">
        <f t="shared" si="119"/>
        <v>0.13282806173344</v>
      </c>
      <c r="E884" s="74">
        <f>D884*conf!B$7</f>
        <v>9.7150444351838026</v>
      </c>
      <c r="F884" s="32">
        <f t="shared" si="120"/>
        <v>-0.60112381000000004</v>
      </c>
      <c r="G884" s="33">
        <f t="shared" si="121"/>
        <v>3.5956559999999999E-2</v>
      </c>
      <c r="H884" s="32">
        <f t="shared" si="122"/>
        <v>-5.5784738100000002</v>
      </c>
      <c r="I884" s="33">
        <f t="shared" si="123"/>
        <v>-2.0330310200000001</v>
      </c>
      <c r="J884" s="32">
        <f t="shared" si="124"/>
        <v>-5.5784738100000002</v>
      </c>
      <c r="K884" s="33">
        <f t="shared" si="125"/>
        <v>15.58567448</v>
      </c>
    </row>
    <row r="885" spans="1:11" x14ac:dyDescent="0.3">
      <c r="A885" s="78" t="str">
        <f>BTC[[#This Row],[Symbol]]</f>
        <v>WISH</v>
      </c>
      <c r="B885" s="22" t="str">
        <f t="shared" si="117"/>
        <v>MyWish</v>
      </c>
      <c r="C885" s="77">
        <f t="shared" si="118"/>
        <v>1.2504679862993514E-5</v>
      </c>
      <c r="D885" s="73">
        <f t="shared" si="119"/>
        <v>0.46933500221629998</v>
      </c>
      <c r="E885" s="74">
        <f>D885*conf!B$7</f>
        <v>34.327162062100179</v>
      </c>
      <c r="F885" s="32">
        <f t="shared" si="120"/>
        <v>-27.284594850000001</v>
      </c>
      <c r="G885" s="33">
        <f t="shared" si="121"/>
        <v>-26.8185377</v>
      </c>
      <c r="H885" s="32">
        <f t="shared" si="122"/>
        <v>-4.0210932599999998</v>
      </c>
      <c r="I885" s="33">
        <f t="shared" si="123"/>
        <v>-0.41717224000000003</v>
      </c>
      <c r="J885" s="32">
        <f t="shared" si="124"/>
        <v>-4.0210932599999998</v>
      </c>
      <c r="K885" s="33">
        <f t="shared" si="125"/>
        <v>85.360312590000007</v>
      </c>
    </row>
    <row r="886" spans="1:11" x14ac:dyDescent="0.3">
      <c r="A886" s="78" t="str">
        <f>BTC[[#This Row],[Symbol]]</f>
        <v>NCT</v>
      </c>
      <c r="B886" s="22" t="str">
        <f t="shared" si="117"/>
        <v>PolySwarm</v>
      </c>
      <c r="C886" s="77">
        <f t="shared" si="118"/>
        <v>9.2317348791695726E-8</v>
      </c>
      <c r="D886" s="73">
        <f t="shared" si="119"/>
        <v>3.4649238184799999E-3</v>
      </c>
      <c r="E886" s="74">
        <f>D886*conf!B$7</f>
        <v>0.2534245280836272</v>
      </c>
      <c r="F886" s="32">
        <f t="shared" si="120"/>
        <v>-10.349861300000001</v>
      </c>
      <c r="G886" s="33">
        <f t="shared" si="121"/>
        <v>-9.7752638199999993</v>
      </c>
      <c r="H886" s="32">
        <f t="shared" si="122"/>
        <v>-13.32300336</v>
      </c>
      <c r="I886" s="33">
        <f t="shared" si="123"/>
        <v>-10.06836064</v>
      </c>
      <c r="J886" s="32">
        <f t="shared" si="124"/>
        <v>-13.32300336</v>
      </c>
      <c r="K886" s="33">
        <f t="shared" si="125"/>
        <v>20.439038889999999</v>
      </c>
    </row>
    <row r="887" spans="1:11" x14ac:dyDescent="0.3">
      <c r="A887" s="78" t="str">
        <f>BTC[[#This Row],[Symbol]]</f>
        <v>GAP</v>
      </c>
      <c r="B887" s="22" t="str">
        <f t="shared" si="117"/>
        <v>GAPS</v>
      </c>
      <c r="C887" s="77">
        <f t="shared" si="118"/>
        <v>1.1908668403347609E-5</v>
      </c>
      <c r="D887" s="73">
        <f t="shared" si="119"/>
        <v>0.44696505410097997</v>
      </c>
      <c r="E887" s="74">
        <f>D887*conf!B$7</f>
        <v>32.691024056945679</v>
      </c>
      <c r="F887" s="32">
        <f t="shared" si="120"/>
        <v>-0.58252168999999998</v>
      </c>
      <c r="G887" s="33">
        <f t="shared" si="121"/>
        <v>5.4677910000000003E-2</v>
      </c>
      <c r="H887" s="32">
        <f t="shared" si="122"/>
        <v>-3.8356190899999998</v>
      </c>
      <c r="I887" s="33">
        <f t="shared" si="123"/>
        <v>-0.22473367999999999</v>
      </c>
      <c r="J887" s="32">
        <f t="shared" si="124"/>
        <v>-3.8356190899999998</v>
      </c>
      <c r="K887" s="33">
        <f t="shared" si="125"/>
        <v>-0.10765685</v>
      </c>
    </row>
    <row r="888" spans="1:11" x14ac:dyDescent="0.3">
      <c r="A888" s="78" t="str">
        <f>BTC[[#This Row],[Symbol]]</f>
        <v>CBC</v>
      </c>
      <c r="B888" s="22" t="str">
        <f t="shared" si="117"/>
        <v>Casino Betting Coin</v>
      </c>
      <c r="C888" s="77">
        <f t="shared" si="118"/>
        <v>7.6327110701272325E-7</v>
      </c>
      <c r="D888" s="73">
        <f t="shared" si="119"/>
        <v>2.8647662365320001E-2</v>
      </c>
      <c r="E888" s="74">
        <f>D888*conf!B$7</f>
        <v>2.095290025399505</v>
      </c>
      <c r="F888" s="32">
        <f t="shared" si="120"/>
        <v>-2.1654033899999998</v>
      </c>
      <c r="G888" s="33">
        <f t="shared" si="121"/>
        <v>-1.5383490099999999</v>
      </c>
      <c r="H888" s="32">
        <f t="shared" si="122"/>
        <v>1.8448622800000001</v>
      </c>
      <c r="I888" s="33">
        <f t="shared" si="123"/>
        <v>5.6690446200000002</v>
      </c>
      <c r="J888" s="32">
        <f t="shared" si="124"/>
        <v>1.8448622800000001</v>
      </c>
      <c r="K888" s="33">
        <f t="shared" si="125"/>
        <v>8.5431149000000008</v>
      </c>
    </row>
    <row r="889" spans="1:11" x14ac:dyDescent="0.3">
      <c r="A889" s="78" t="str">
        <f>BTC[[#This Row],[Symbol]]</f>
        <v>GEO</v>
      </c>
      <c r="B889" s="22" t="str">
        <f t="shared" si="117"/>
        <v>GeoDB</v>
      </c>
      <c r="C889" s="77">
        <f t="shared" si="118"/>
        <v>5.4827480817625417E-6</v>
      </c>
      <c r="D889" s="73">
        <f t="shared" si="119"/>
        <v>0.20578260389701999</v>
      </c>
      <c r="E889" s="74">
        <f>D889*conf!B$7</f>
        <v>15.050939649028043</v>
      </c>
      <c r="F889" s="32">
        <f t="shared" si="120"/>
        <v>-0.82110373999999997</v>
      </c>
      <c r="G889" s="33">
        <f t="shared" si="121"/>
        <v>-0.1854333</v>
      </c>
      <c r="H889" s="32">
        <f t="shared" si="122"/>
        <v>-4.3927152500000002</v>
      </c>
      <c r="I889" s="33">
        <f t="shared" si="123"/>
        <v>-0.80274829999999997</v>
      </c>
      <c r="J889" s="32">
        <f t="shared" si="124"/>
        <v>-4.3927152500000002</v>
      </c>
      <c r="K889" s="33">
        <f t="shared" si="125"/>
        <v>-27.437662169999999</v>
      </c>
    </row>
    <row r="890" spans="1:11" x14ac:dyDescent="0.3">
      <c r="A890" s="78" t="str">
        <f>BTC[[#This Row],[Symbol]]</f>
        <v>mVIXY</v>
      </c>
      <c r="B890" s="22" t="str">
        <f t="shared" si="117"/>
        <v>Mirrored ProShares VIX</v>
      </c>
      <c r="C890" s="77">
        <f t="shared" si="118"/>
        <v>4.7842894645942655E-4</v>
      </c>
      <c r="D890" s="73">
        <f t="shared" si="119"/>
        <v>17.956753240152381</v>
      </c>
      <c r="E890" s="74">
        <f>D890*conf!B$7</f>
        <v>1313.3569319847452</v>
      </c>
      <c r="F890" s="32">
        <f t="shared" si="120"/>
        <v>-3.6703180199999998</v>
      </c>
      <c r="G890" s="33">
        <f t="shared" si="121"/>
        <v>-3.0529091400000001</v>
      </c>
      <c r="H890" s="32">
        <f t="shared" si="122"/>
        <v>-3.6035613500000001</v>
      </c>
      <c r="I890" s="33">
        <f t="shared" si="123"/>
        <v>1.6037610000000001E-2</v>
      </c>
      <c r="J890" s="32">
        <f t="shared" si="124"/>
        <v>-3.6035613500000001</v>
      </c>
      <c r="K890" s="33">
        <f t="shared" si="125"/>
        <v>6.5719398900000003</v>
      </c>
    </row>
    <row r="891" spans="1:11" x14ac:dyDescent="0.3">
      <c r="A891" s="78" t="str">
        <f>BTC[[#This Row],[Symbol]]</f>
        <v>BITCNY</v>
      </c>
      <c r="B891" s="22" t="str">
        <f t="shared" si="117"/>
        <v>bitCNY</v>
      </c>
      <c r="C891" s="77">
        <f t="shared" si="118"/>
        <v>4.1923754148527291E-6</v>
      </c>
      <c r="D891" s="73">
        <f t="shared" si="119"/>
        <v>0.15735137134093999</v>
      </c>
      <c r="E891" s="74">
        <f>D891*conf!B$7</f>
        <v>11.50867929987635</v>
      </c>
      <c r="F891" s="32">
        <f t="shared" si="120"/>
        <v>-0.88088018999999995</v>
      </c>
      <c r="G891" s="33">
        <f t="shared" si="121"/>
        <v>-0.24559286999999999</v>
      </c>
      <c r="H891" s="32">
        <f t="shared" si="122"/>
        <v>-3.19854891</v>
      </c>
      <c r="I891" s="33">
        <f t="shared" si="123"/>
        <v>0.43625791000000003</v>
      </c>
      <c r="J891" s="32">
        <f t="shared" si="124"/>
        <v>-3.19854891</v>
      </c>
      <c r="K891" s="33">
        <f t="shared" si="125"/>
        <v>0.80500877999999998</v>
      </c>
    </row>
    <row r="892" spans="1:11" x14ac:dyDescent="0.3">
      <c r="A892" s="78" t="str">
        <f>BTC[[#This Row],[Symbol]]</f>
        <v>FLASH</v>
      </c>
      <c r="B892" s="22" t="str">
        <f t="shared" si="117"/>
        <v>Flash</v>
      </c>
      <c r="C892" s="77">
        <f t="shared" si="118"/>
        <v>1.3027526102852078E-7</v>
      </c>
      <c r="D892" s="73">
        <f t="shared" si="119"/>
        <v>4.8895885855100001E-3</v>
      </c>
      <c r="E892" s="74">
        <f>D892*conf!B$7</f>
        <v>0.35762450914420141</v>
      </c>
      <c r="F892" s="32">
        <f t="shared" si="120"/>
        <v>-0.28994421999999997</v>
      </c>
      <c r="G892" s="33">
        <f t="shared" si="121"/>
        <v>0.34913060000000001</v>
      </c>
      <c r="H892" s="32">
        <f t="shared" si="122"/>
        <v>8.6176101500000009</v>
      </c>
      <c r="I892" s="33">
        <f t="shared" si="123"/>
        <v>12.696103040000001</v>
      </c>
      <c r="J892" s="32">
        <f t="shared" si="124"/>
        <v>8.6176101500000009</v>
      </c>
      <c r="K892" s="33">
        <f t="shared" si="125"/>
        <v>10.21792293</v>
      </c>
    </row>
    <row r="893" spans="1:11" x14ac:dyDescent="0.3">
      <c r="A893" s="78" t="str">
        <f>BTC[[#This Row],[Symbol]]</f>
        <v>SAFE</v>
      </c>
      <c r="B893" s="22" t="str">
        <f t="shared" si="117"/>
        <v>Safe</v>
      </c>
      <c r="C893" s="77">
        <f t="shared" si="118"/>
        <v>5.6270682907990619E-6</v>
      </c>
      <c r="D893" s="73">
        <f t="shared" si="119"/>
        <v>0.21119933798139001</v>
      </c>
      <c r="E893" s="74">
        <f>D893*conf!B$7</f>
        <v>15.447119579958866</v>
      </c>
      <c r="F893" s="32">
        <f t="shared" si="120"/>
        <v>-5.0224450300000001</v>
      </c>
      <c r="G893" s="33">
        <f t="shared" si="121"/>
        <v>-4.4137023800000001</v>
      </c>
      <c r="H893" s="32">
        <f t="shared" si="122"/>
        <v>2.0852671900000002</v>
      </c>
      <c r="I893" s="33">
        <f t="shared" si="123"/>
        <v>5.9184765099999996</v>
      </c>
      <c r="J893" s="32">
        <f t="shared" si="124"/>
        <v>2.0852671900000002</v>
      </c>
      <c r="K893" s="33">
        <f t="shared" si="125"/>
        <v>9.0691816599999999</v>
      </c>
    </row>
    <row r="894" spans="1:11" x14ac:dyDescent="0.3">
      <c r="A894" s="78" t="str">
        <f>BTC[[#This Row],[Symbol]]</f>
        <v>USDX</v>
      </c>
      <c r="B894" s="22" t="str">
        <f t="shared" si="117"/>
        <v>USDX [Kava]</v>
      </c>
      <c r="C894" s="77">
        <f t="shared" si="118"/>
        <v>2.0432760123469E-5</v>
      </c>
      <c r="D894" s="73">
        <f t="shared" si="119"/>
        <v>0.76689764335459998</v>
      </c>
      <c r="E894" s="74">
        <f>D894*conf!B$7</f>
        <v>56.090893634955442</v>
      </c>
      <c r="F894" s="32">
        <f t="shared" si="120"/>
        <v>-5.3172242900000004</v>
      </c>
      <c r="G894" s="33">
        <f t="shared" si="121"/>
        <v>-4.7103709699999996</v>
      </c>
      <c r="H894" s="32">
        <f t="shared" si="122"/>
        <v>-6.4984033800000001</v>
      </c>
      <c r="I894" s="33">
        <f t="shared" si="123"/>
        <v>-2.98750311</v>
      </c>
      <c r="J894" s="32">
        <f t="shared" si="124"/>
        <v>-6.4984033800000001</v>
      </c>
      <c r="K894" s="33">
        <f t="shared" si="125"/>
        <v>-4.14529821</v>
      </c>
    </row>
    <row r="895" spans="1:11" x14ac:dyDescent="0.3">
      <c r="A895" s="78" t="str">
        <f>BTC[[#This Row],[Symbol]]</f>
        <v>HOT</v>
      </c>
      <c r="B895" s="22" t="str">
        <f t="shared" si="117"/>
        <v>Holo</v>
      </c>
      <c r="C895" s="77">
        <f t="shared" si="118"/>
        <v>2.1041259744013425E-8</v>
      </c>
      <c r="D895" s="73">
        <f t="shared" si="119"/>
        <v>7.8973630646999996E-4</v>
      </c>
      <c r="E895" s="74">
        <f>D895*conf!B$7</f>
        <v>5.7761313455215797E-2</v>
      </c>
      <c r="F895" s="32">
        <f t="shared" si="120"/>
        <v>-0.10278971000000001</v>
      </c>
      <c r="G895" s="33">
        <f t="shared" si="121"/>
        <v>0.53748465000000001</v>
      </c>
      <c r="H895" s="32">
        <f t="shared" si="122"/>
        <v>-3.3758267000000002</v>
      </c>
      <c r="I895" s="33">
        <f t="shared" si="123"/>
        <v>0.25232349999999998</v>
      </c>
      <c r="J895" s="32">
        <f t="shared" si="124"/>
        <v>-3.3758267000000002</v>
      </c>
      <c r="K895" s="33">
        <f t="shared" si="125"/>
        <v>12.86421543</v>
      </c>
    </row>
    <row r="896" spans="1:11" x14ac:dyDescent="0.3">
      <c r="A896" s="78" t="str">
        <f>BTC[[#This Row],[Symbol]]</f>
        <v>MIR</v>
      </c>
      <c r="B896" s="22" t="str">
        <f t="shared" si="117"/>
        <v>Mirror Protocol</v>
      </c>
      <c r="C896" s="77">
        <f t="shared" si="118"/>
        <v>1.4182834890610901E-4</v>
      </c>
      <c r="D896" s="73">
        <f t="shared" si="119"/>
        <v>5.3232077252274204</v>
      </c>
      <c r="E896" s="74">
        <f>D896*conf!B$7</f>
        <v>389.33941302313355</v>
      </c>
      <c r="F896" s="32">
        <f t="shared" si="120"/>
        <v>-0.16662809000000001</v>
      </c>
      <c r="G896" s="33">
        <f t="shared" si="121"/>
        <v>0.47323711000000002</v>
      </c>
      <c r="H896" s="32">
        <f t="shared" si="122"/>
        <v>-4.4895012599999999</v>
      </c>
      <c r="I896" s="33">
        <f t="shared" si="123"/>
        <v>-0.90316854000000002</v>
      </c>
      <c r="J896" s="32">
        <f t="shared" si="124"/>
        <v>-4.4895012599999999</v>
      </c>
      <c r="K896" s="33">
        <f t="shared" si="125"/>
        <v>54.054553409999997</v>
      </c>
    </row>
    <row r="897" spans="1:11" x14ac:dyDescent="0.3">
      <c r="A897" s="78" t="str">
        <f>BTC[[#This Row],[Symbol]]</f>
        <v>AVT</v>
      </c>
      <c r="B897" s="22" t="str">
        <f t="shared" si="117"/>
        <v>Aventus</v>
      </c>
      <c r="C897" s="77">
        <f t="shared" si="118"/>
        <v>1.9380604692992399E-5</v>
      </c>
      <c r="D897" s="73">
        <f t="shared" si="119"/>
        <v>0.72740735838088999</v>
      </c>
      <c r="E897" s="74">
        <f>D897*conf!B$7</f>
        <v>53.202574191978293</v>
      </c>
      <c r="F897" s="32">
        <f t="shared" si="120"/>
        <v>-7.3584711599999997</v>
      </c>
      <c r="G897" s="33">
        <f t="shared" si="121"/>
        <v>-6.7647008700000004</v>
      </c>
      <c r="H897" s="32">
        <f t="shared" si="122"/>
        <v>-11.47715842</v>
      </c>
      <c r="I897" s="33">
        <f t="shared" si="123"/>
        <v>-8.1532058900000006</v>
      </c>
      <c r="J897" s="32">
        <f t="shared" si="124"/>
        <v>-11.47715842</v>
      </c>
      <c r="K897" s="33">
        <f t="shared" si="125"/>
        <v>96.627176259999999</v>
      </c>
    </row>
    <row r="898" spans="1:11" x14ac:dyDescent="0.3">
      <c r="A898" s="78" t="str">
        <f>BTC[[#This Row],[Symbol]]</f>
        <v>CLO</v>
      </c>
      <c r="B898" s="22" t="str">
        <f t="shared" ref="B898:B961" si="126">VLOOKUP(A898,BTCTABLE,2,FALSE)</f>
        <v>Callisto Network</v>
      </c>
      <c r="C898" s="77">
        <f t="shared" ref="C898:C961" si="127">VLOOKUP(A898,BTCTABLE,3,FALSE)</f>
        <v>4.5252559452623924E-8</v>
      </c>
      <c r="D898" s="73">
        <f t="shared" ref="D898:D961" si="128">VLOOKUP(A898,USDTABLE,3,FALSE)</f>
        <v>1.69845292512E-3</v>
      </c>
      <c r="E898" s="74">
        <f>D898*conf!B$7</f>
        <v>0.1242248469432768</v>
      </c>
      <c r="F898" s="32">
        <f t="shared" ref="F898:F961" si="129">VLOOKUP(A898,BTCTABLE,5,FALSE)</f>
        <v>0.32663167999999998</v>
      </c>
      <c r="G898" s="33">
        <f t="shared" ref="G898:G961" si="130">VLOOKUP(A898,USDTABLE,5,FALSE)</f>
        <v>0.96965833999999995</v>
      </c>
      <c r="H898" s="32">
        <f t="shared" ref="H898:H961" si="131">VLOOKUP(A898,BTCTABLE,6,FALSE)</f>
        <v>-3.9212277699999998</v>
      </c>
      <c r="I898" s="33">
        <f t="shared" ref="I898:I961" si="132">VLOOKUP(A898,USDTABLE,6,FALSE)</f>
        <v>-0.31355688999999998</v>
      </c>
      <c r="J898" s="32">
        <f t="shared" ref="J898:J961" si="133">VLOOKUP(A898,BTCTABLE,6,FALSE)</f>
        <v>-3.9212277699999998</v>
      </c>
      <c r="K898" s="33">
        <f t="shared" ref="K898:K961" si="134">VLOOKUP(A898,USDTABLE,7,FALSE)</f>
        <v>0.50727772000000004</v>
      </c>
    </row>
    <row r="899" spans="1:11" x14ac:dyDescent="0.3">
      <c r="A899" s="78" t="str">
        <f>BTC[[#This Row],[Symbol]]</f>
        <v>DJV</v>
      </c>
      <c r="B899" s="22" t="str">
        <f t="shared" si="126"/>
        <v>DEJAVE</v>
      </c>
      <c r="C899" s="77">
        <f t="shared" si="127"/>
        <v>6.5966096990590806E-2</v>
      </c>
      <c r="D899" s="73">
        <f t="shared" si="128"/>
        <v>2475.8889165090536</v>
      </c>
      <c r="E899" s="74">
        <f>D899*conf!B$7</f>
        <v>181086.51535347218</v>
      </c>
      <c r="F899" s="32">
        <f t="shared" si="129"/>
        <v>-0.40831952999999999</v>
      </c>
      <c r="G899" s="33">
        <f t="shared" si="130"/>
        <v>0.22999658000000001</v>
      </c>
      <c r="H899" s="32">
        <f t="shared" si="131"/>
        <v>-4.6871905399999996</v>
      </c>
      <c r="I899" s="33">
        <f t="shared" si="132"/>
        <v>-1.10828087</v>
      </c>
      <c r="J899" s="32">
        <f t="shared" si="133"/>
        <v>-4.6871905399999996</v>
      </c>
      <c r="K899" s="33">
        <f t="shared" si="134"/>
        <v>29.911943369999999</v>
      </c>
    </row>
    <row r="900" spans="1:11" x14ac:dyDescent="0.3">
      <c r="A900" s="78" t="str">
        <f>BTC[[#This Row],[Symbol]]</f>
        <v>ZEFU</v>
      </c>
      <c r="B900" s="22" t="str">
        <f t="shared" si="126"/>
        <v>Zenfuse</v>
      </c>
      <c r="C900" s="77">
        <f t="shared" si="127"/>
        <v>3.0395865811064953E-6</v>
      </c>
      <c r="D900" s="73">
        <f t="shared" si="128"/>
        <v>0.11408403816895001</v>
      </c>
      <c r="E900" s="74">
        <f>D900*conf!B$7</f>
        <v>8.3441065516770028</v>
      </c>
      <c r="F900" s="32">
        <f t="shared" si="129"/>
        <v>1.3641156699999999</v>
      </c>
      <c r="G900" s="33">
        <f t="shared" si="130"/>
        <v>2.0137919100000001</v>
      </c>
      <c r="H900" s="32">
        <f t="shared" si="131"/>
        <v>-1.50185239</v>
      </c>
      <c r="I900" s="33">
        <f t="shared" si="132"/>
        <v>2.1966638399999998</v>
      </c>
      <c r="J900" s="32">
        <f t="shared" si="133"/>
        <v>-1.50185239</v>
      </c>
      <c r="K900" s="33">
        <f t="shared" si="134"/>
        <v>20.196252489999999</v>
      </c>
    </row>
    <row r="901" spans="1:11" x14ac:dyDescent="0.3">
      <c r="A901" s="78" t="str">
        <f>BTC[[#This Row],[Symbol]]</f>
        <v>TAU</v>
      </c>
      <c r="B901" s="22" t="str">
        <f t="shared" si="126"/>
        <v>Lamden</v>
      </c>
      <c r="C901" s="77">
        <f t="shared" si="127"/>
        <v>8.0942381071257929E-7</v>
      </c>
      <c r="D901" s="73">
        <f t="shared" si="128"/>
        <v>3.0379900177929998E-2</v>
      </c>
      <c r="E901" s="74">
        <f>D901*conf!B$7</f>
        <v>2.2219858990137999</v>
      </c>
      <c r="F901" s="32">
        <f t="shared" si="129"/>
        <v>-7.6402250000000005E-2</v>
      </c>
      <c r="G901" s="33">
        <f t="shared" si="130"/>
        <v>0.56404122999999995</v>
      </c>
      <c r="H901" s="32">
        <f t="shared" si="131"/>
        <v>-3.1568387000000002</v>
      </c>
      <c r="I901" s="33">
        <f t="shared" si="132"/>
        <v>0.47953430000000002</v>
      </c>
      <c r="J901" s="32">
        <f t="shared" si="133"/>
        <v>-3.1568387000000002</v>
      </c>
      <c r="K901" s="33">
        <f t="shared" si="134"/>
        <v>33.129708450000003</v>
      </c>
    </row>
    <row r="902" spans="1:11" x14ac:dyDescent="0.3">
      <c r="A902" s="78" t="str">
        <f>BTC[[#This Row],[Symbol]]</f>
        <v>RNO</v>
      </c>
      <c r="B902" s="22" t="str">
        <f t="shared" si="126"/>
        <v>Earneo</v>
      </c>
      <c r="C902" s="77">
        <f t="shared" si="127"/>
        <v>4.4077355842329369E-7</v>
      </c>
      <c r="D902" s="73">
        <f t="shared" si="128"/>
        <v>1.654344303781E-2</v>
      </c>
      <c r="E902" s="74">
        <f>D902*conf!B$7</f>
        <v>1.2099874237854233</v>
      </c>
      <c r="F902" s="32">
        <f t="shared" si="129"/>
        <v>-0.30683964000000002</v>
      </c>
      <c r="G902" s="33">
        <f t="shared" si="130"/>
        <v>0.33212689000000001</v>
      </c>
      <c r="H902" s="32">
        <f t="shared" si="131"/>
        <v>25.972483889999999</v>
      </c>
      <c r="I902" s="33">
        <f t="shared" si="132"/>
        <v>30.702636569999999</v>
      </c>
      <c r="J902" s="32">
        <f t="shared" si="133"/>
        <v>25.972483889999999</v>
      </c>
      <c r="K902" s="33">
        <f t="shared" si="134"/>
        <v>45.021148109999999</v>
      </c>
    </row>
    <row r="903" spans="1:11" x14ac:dyDescent="0.3">
      <c r="A903" s="78" t="str">
        <f>BTC[[#This Row],[Symbol]]</f>
        <v>TERN</v>
      </c>
      <c r="B903" s="22" t="str">
        <f t="shared" si="126"/>
        <v>Ternio</v>
      </c>
      <c r="C903" s="77">
        <f t="shared" si="127"/>
        <v>2.0003622021271746E-7</v>
      </c>
      <c r="D903" s="73">
        <f t="shared" si="128"/>
        <v>7.5079091096699998E-3</v>
      </c>
      <c r="E903" s="74">
        <f>D903*conf!B$7</f>
        <v>0.54912847228126382</v>
      </c>
      <c r="F903" s="32">
        <f t="shared" si="129"/>
        <v>-0.63508392999999996</v>
      </c>
      <c r="G903" s="33">
        <f t="shared" si="130"/>
        <v>1.77878E-3</v>
      </c>
      <c r="H903" s="32">
        <f t="shared" si="131"/>
        <v>-5.8024872299999997</v>
      </c>
      <c r="I903" s="33">
        <f t="shared" si="132"/>
        <v>-2.2654559399999998</v>
      </c>
      <c r="J903" s="32">
        <f t="shared" si="133"/>
        <v>-5.8024872299999997</v>
      </c>
      <c r="K903" s="33">
        <f t="shared" si="134"/>
        <v>-3.9595426499999999</v>
      </c>
    </row>
    <row r="904" spans="1:11" x14ac:dyDescent="0.3">
      <c r="A904" s="78" t="str">
        <f>BTC[[#This Row],[Symbol]]</f>
        <v>DGX</v>
      </c>
      <c r="B904" s="22" t="str">
        <f t="shared" si="126"/>
        <v>Digix Gold Token</v>
      </c>
      <c r="C904" s="77">
        <f t="shared" si="127"/>
        <v>1.4940582833058197E-3</v>
      </c>
      <c r="D904" s="73">
        <f t="shared" si="128"/>
        <v>56.076113534245529</v>
      </c>
      <c r="E904" s="74">
        <f>D904*conf!B$7</f>
        <v>4101.4069438947181</v>
      </c>
      <c r="F904" s="32">
        <f t="shared" si="129"/>
        <v>-1.3450982499999999</v>
      </c>
      <c r="G904" s="33">
        <f t="shared" si="130"/>
        <v>-0.71278626</v>
      </c>
      <c r="H904" s="32">
        <f t="shared" si="131"/>
        <v>-7.7251082100000001</v>
      </c>
      <c r="I904" s="33">
        <f t="shared" si="132"/>
        <v>-4.2602696</v>
      </c>
      <c r="J904" s="32">
        <f t="shared" si="133"/>
        <v>-7.7251082100000001</v>
      </c>
      <c r="K904" s="33">
        <f t="shared" si="134"/>
        <v>2.8919662700000002</v>
      </c>
    </row>
    <row r="905" spans="1:11" x14ac:dyDescent="0.3">
      <c r="A905" s="78" t="str">
        <f>BTC[[#This Row],[Symbol]]</f>
        <v>JOB</v>
      </c>
      <c r="B905" s="22" t="str">
        <f t="shared" si="126"/>
        <v>Jobchain</v>
      </c>
      <c r="C905" s="77">
        <f t="shared" si="127"/>
        <v>1.8989230942457713E-8</v>
      </c>
      <c r="D905" s="73">
        <f t="shared" si="128"/>
        <v>7.1271802590000002E-4</v>
      </c>
      <c r="E905" s="74">
        <f>D905*conf!B$7</f>
        <v>5.2128196414325999E-2</v>
      </c>
      <c r="F905" s="32">
        <f t="shared" si="129"/>
        <v>3.4667829100000001</v>
      </c>
      <c r="G905" s="33">
        <f t="shared" si="130"/>
        <v>4.1299358399999999</v>
      </c>
      <c r="H905" s="32">
        <f t="shared" si="131"/>
        <v>2.1905513399999998</v>
      </c>
      <c r="I905" s="33">
        <f t="shared" si="132"/>
        <v>6.0277139899999996</v>
      </c>
      <c r="J905" s="32">
        <f t="shared" si="133"/>
        <v>2.1905513399999998</v>
      </c>
      <c r="K905" s="33">
        <f t="shared" si="134"/>
        <v>12.013992050000001</v>
      </c>
    </row>
    <row r="906" spans="1:11" x14ac:dyDescent="0.3">
      <c r="A906" s="78" t="str">
        <f>BTC[[#This Row],[Symbol]]</f>
        <v>REM</v>
      </c>
      <c r="B906" s="22" t="str">
        <f t="shared" si="126"/>
        <v>Remme</v>
      </c>
      <c r="C906" s="77">
        <f t="shared" si="127"/>
        <v>1.1356294918305628E-7</v>
      </c>
      <c r="D906" s="73">
        <f t="shared" si="128"/>
        <v>4.2623295910400004E-3</v>
      </c>
      <c r="E906" s="74">
        <f>D906*conf!B$7</f>
        <v>0.31174678628866564</v>
      </c>
      <c r="F906" s="32">
        <f t="shared" si="129"/>
        <v>-1.08956366</v>
      </c>
      <c r="G906" s="33">
        <f t="shared" si="130"/>
        <v>-0.45561385999999998</v>
      </c>
      <c r="H906" s="32">
        <f t="shared" si="131"/>
        <v>0.55691449999999998</v>
      </c>
      <c r="I906" s="33">
        <f t="shared" si="132"/>
        <v>4.3327355599999997</v>
      </c>
      <c r="J906" s="32">
        <f t="shared" si="133"/>
        <v>0.55691449999999998</v>
      </c>
      <c r="K906" s="33">
        <f t="shared" si="134"/>
        <v>22.942438200000002</v>
      </c>
    </row>
    <row r="907" spans="1:11" x14ac:dyDescent="0.3">
      <c r="A907" s="78" t="str">
        <f>BTC[[#This Row],[Symbol]]</f>
        <v>GNX</v>
      </c>
      <c r="B907" s="22" t="str">
        <f t="shared" si="126"/>
        <v>Genaro Network</v>
      </c>
      <c r="C907" s="77">
        <f t="shared" si="127"/>
        <v>4.1539680569674609E-7</v>
      </c>
      <c r="D907" s="73">
        <f t="shared" si="128"/>
        <v>1.5590983764349999E-2</v>
      </c>
      <c r="E907" s="74">
        <f>D907*conf!B$7</f>
        <v>1.1403245525245589</v>
      </c>
      <c r="F907" s="32">
        <f t="shared" si="129"/>
        <v>2.9426128500000002</v>
      </c>
      <c r="G907" s="33">
        <f t="shared" si="130"/>
        <v>3.6024061999999999</v>
      </c>
      <c r="H907" s="32">
        <f t="shared" si="131"/>
        <v>-2.9639041399999999</v>
      </c>
      <c r="I907" s="33">
        <f t="shared" si="132"/>
        <v>0.67971336999999998</v>
      </c>
      <c r="J907" s="32">
        <f t="shared" si="133"/>
        <v>-2.9639041399999999</v>
      </c>
      <c r="K907" s="33">
        <f t="shared" si="134"/>
        <v>51.654249870000001</v>
      </c>
    </row>
    <row r="908" spans="1:11" x14ac:dyDescent="0.3">
      <c r="A908" s="78" t="str">
        <f>BTC[[#This Row],[Symbol]]</f>
        <v>IDNA</v>
      </c>
      <c r="B908" s="22" t="str">
        <f t="shared" si="126"/>
        <v>Idena</v>
      </c>
      <c r="C908" s="77">
        <f t="shared" si="127"/>
        <v>3.2067304282435486E-6</v>
      </c>
      <c r="D908" s="73">
        <f t="shared" si="128"/>
        <v>0.12035740611807</v>
      </c>
      <c r="E908" s="74">
        <f>D908*conf!B$7</f>
        <v>8.8029406834756401</v>
      </c>
      <c r="F908" s="32">
        <f t="shared" si="129"/>
        <v>0.36303201000000002</v>
      </c>
      <c r="G908" s="33">
        <f t="shared" si="130"/>
        <v>1.0062919699999999</v>
      </c>
      <c r="H908" s="32">
        <f t="shared" si="131"/>
        <v>16.757880870000001</v>
      </c>
      <c r="I908" s="33">
        <f t="shared" si="132"/>
        <v>21.142033550000001</v>
      </c>
      <c r="J908" s="32">
        <f t="shared" si="133"/>
        <v>16.757880870000001</v>
      </c>
      <c r="K908" s="33">
        <f t="shared" si="134"/>
        <v>61.50904431</v>
      </c>
    </row>
    <row r="909" spans="1:11" x14ac:dyDescent="0.3">
      <c r="A909" s="78" t="str">
        <f>BTC[[#This Row],[Symbol]]</f>
        <v>XMC</v>
      </c>
      <c r="B909" s="22" t="str">
        <f t="shared" si="126"/>
        <v>Monero Classic</v>
      </c>
      <c r="C909" s="77">
        <f t="shared" si="127"/>
        <v>5.8750755699643365E-6</v>
      </c>
      <c r="D909" s="73">
        <f t="shared" si="128"/>
        <v>0.22050773277374</v>
      </c>
      <c r="E909" s="74">
        <f>D909*conf!B$7</f>
        <v>16.127935575071344</v>
      </c>
      <c r="F909" s="32">
        <f t="shared" si="129"/>
        <v>-3.8977659999999998</v>
      </c>
      <c r="G909" s="33">
        <f t="shared" si="130"/>
        <v>-3.28181491</v>
      </c>
      <c r="H909" s="32">
        <f t="shared" si="131"/>
        <v>-22.521205439999999</v>
      </c>
      <c r="I909" s="33">
        <f t="shared" si="132"/>
        <v>-19.611946880000001</v>
      </c>
      <c r="J909" s="32">
        <f t="shared" si="133"/>
        <v>-22.521205439999999</v>
      </c>
      <c r="K909" s="33">
        <f t="shared" si="134"/>
        <v>-13.120012620000001</v>
      </c>
    </row>
    <row r="910" spans="1:11" x14ac:dyDescent="0.3">
      <c r="A910" s="78" t="str">
        <f>BTC[[#This Row],[Symbol]]</f>
        <v>QAC</v>
      </c>
      <c r="B910" s="22" t="str">
        <f t="shared" si="126"/>
        <v>Quasarcoin</v>
      </c>
      <c r="C910" s="77">
        <f t="shared" si="127"/>
        <v>6.6707403916532219E-7</v>
      </c>
      <c r="D910" s="73">
        <f t="shared" si="128"/>
        <v>2.5037122027939999E-2</v>
      </c>
      <c r="E910" s="74">
        <f>D910*conf!B$7</f>
        <v>1.8312151051235315</v>
      </c>
      <c r="F910" s="32">
        <f t="shared" si="129"/>
        <v>-1.7112603500000001</v>
      </c>
      <c r="G910" s="33">
        <f t="shared" si="130"/>
        <v>-1.0812952199999999</v>
      </c>
      <c r="H910" s="32">
        <f t="shared" si="131"/>
        <v>-25.387602909999998</v>
      </c>
      <c r="I910" s="33">
        <f t="shared" si="132"/>
        <v>-22.58597498</v>
      </c>
      <c r="J910" s="32">
        <f t="shared" si="133"/>
        <v>-25.387602909999998</v>
      </c>
      <c r="K910" s="33">
        <f t="shared" si="134"/>
        <v>56.907713000000001</v>
      </c>
    </row>
    <row r="911" spans="1:11" x14ac:dyDescent="0.3">
      <c r="A911" s="78" t="str">
        <f>BTC[[#This Row],[Symbol]]</f>
        <v>PLU</v>
      </c>
      <c r="B911" s="22" t="str">
        <f t="shared" si="126"/>
        <v>Pluton</v>
      </c>
      <c r="C911" s="77">
        <f t="shared" si="127"/>
        <v>1.3410025243707223E-4</v>
      </c>
      <c r="D911" s="73">
        <f t="shared" si="128"/>
        <v>5.0331510254028098</v>
      </c>
      <c r="E911" s="74">
        <f>D911*conf!B$7</f>
        <v>368.12466599796153</v>
      </c>
      <c r="F911" s="32">
        <f t="shared" si="129"/>
        <v>1.8346004600000001</v>
      </c>
      <c r="G911" s="33">
        <f t="shared" si="130"/>
        <v>2.4872921899999998</v>
      </c>
      <c r="H911" s="32">
        <f t="shared" si="131"/>
        <v>-6.5124304999999998</v>
      </c>
      <c r="I911" s="33">
        <f t="shared" si="132"/>
        <v>-3.0020569400000001</v>
      </c>
      <c r="J911" s="32">
        <f t="shared" si="133"/>
        <v>-6.5124304999999998</v>
      </c>
      <c r="K911" s="33">
        <f t="shared" si="134"/>
        <v>22.05119097</v>
      </c>
    </row>
    <row r="912" spans="1:11" x14ac:dyDescent="0.3">
      <c r="A912" s="78" t="str">
        <f>BTC[[#This Row],[Symbol]]</f>
        <v>NSURE</v>
      </c>
      <c r="B912" s="22" t="str">
        <f t="shared" si="126"/>
        <v>Nsure.Network</v>
      </c>
      <c r="C912" s="77">
        <f t="shared" si="127"/>
        <v>1.9804279514764001E-5</v>
      </c>
      <c r="D912" s="73">
        <f t="shared" si="128"/>
        <v>0.74330903883923005</v>
      </c>
      <c r="E912" s="74">
        <f>D912*conf!B$7</f>
        <v>54.365623100701285</v>
      </c>
      <c r="F912" s="32">
        <f t="shared" si="129"/>
        <v>-2.5819778599999998</v>
      </c>
      <c r="G912" s="33">
        <f t="shared" si="130"/>
        <v>-1.9575934399999999</v>
      </c>
      <c r="H912" s="32">
        <f t="shared" si="131"/>
        <v>18.080511749999999</v>
      </c>
      <c r="I912" s="33">
        <f t="shared" si="132"/>
        <v>22.514328020000001</v>
      </c>
      <c r="J912" s="32">
        <f t="shared" si="133"/>
        <v>18.080511749999999</v>
      </c>
      <c r="K912" s="33">
        <f t="shared" si="134"/>
        <v>18.888237700000001</v>
      </c>
    </row>
    <row r="913" spans="1:11" x14ac:dyDescent="0.3">
      <c r="A913" s="78" t="str">
        <f>BTC[[#This Row],[Symbol]]</f>
        <v>SYM</v>
      </c>
      <c r="B913" s="22" t="str">
        <f t="shared" si="126"/>
        <v>SymVerse</v>
      </c>
      <c r="C913" s="77">
        <f t="shared" si="127"/>
        <v>1.659851552713181E-6</v>
      </c>
      <c r="D913" s="73">
        <f t="shared" si="128"/>
        <v>6.229879058934E-2</v>
      </c>
      <c r="E913" s="74">
        <f>D913*conf!B$7</f>
        <v>4.5565335437043277</v>
      </c>
      <c r="F913" s="32">
        <f t="shared" si="129"/>
        <v>0.63731152999999996</v>
      </c>
      <c r="G913" s="33">
        <f t="shared" si="130"/>
        <v>1.28232944</v>
      </c>
      <c r="H913" s="32">
        <f t="shared" si="131"/>
        <v>-23.614334100000001</v>
      </c>
      <c r="I913" s="33">
        <f t="shared" si="132"/>
        <v>-20.74612153</v>
      </c>
      <c r="J913" s="32">
        <f t="shared" si="133"/>
        <v>-23.614334100000001</v>
      </c>
      <c r="K913" s="33">
        <f t="shared" si="134"/>
        <v>-17.182814690000001</v>
      </c>
    </row>
    <row r="914" spans="1:11" x14ac:dyDescent="0.3">
      <c r="A914" s="78" t="str">
        <f>BTC[[#This Row],[Symbol]]</f>
        <v>SLT</v>
      </c>
      <c r="B914" s="22" t="str">
        <f t="shared" si="126"/>
        <v>Smartlands Network</v>
      </c>
      <c r="C914" s="77">
        <f t="shared" si="127"/>
        <v>2.1689865549544271E-5</v>
      </c>
      <c r="D914" s="73">
        <f t="shared" si="128"/>
        <v>0.81408026493287999</v>
      </c>
      <c r="E914" s="74">
        <f>D914*conf!B$7</f>
        <v>59.541830577190844</v>
      </c>
      <c r="F914" s="32">
        <f t="shared" si="129"/>
        <v>3.8136536699999999</v>
      </c>
      <c r="G914" s="33">
        <f t="shared" si="130"/>
        <v>4.4790298100000001</v>
      </c>
      <c r="H914" s="32">
        <f t="shared" si="131"/>
        <v>-4.0515603200000001</v>
      </c>
      <c r="I914" s="33">
        <f t="shared" si="132"/>
        <v>-0.44878330999999999</v>
      </c>
      <c r="J914" s="32">
        <f t="shared" si="133"/>
        <v>-4.0515603200000001</v>
      </c>
      <c r="K914" s="33">
        <f t="shared" si="134"/>
        <v>36.889733550000003</v>
      </c>
    </row>
    <row r="915" spans="1:11" x14ac:dyDescent="0.3">
      <c r="A915" s="78" t="str">
        <f>BTC[[#This Row],[Symbol]]</f>
        <v>POT</v>
      </c>
      <c r="B915" s="22" t="str">
        <f t="shared" si="126"/>
        <v>PotCoin</v>
      </c>
      <c r="C915" s="77">
        <f t="shared" si="127"/>
        <v>4.8829392500495656E-7</v>
      </c>
      <c r="D915" s="73">
        <f t="shared" si="128"/>
        <v>1.8327012997160001E-2</v>
      </c>
      <c r="E915" s="74">
        <f>D915*conf!B$7</f>
        <v>1.3404377306122826</v>
      </c>
      <c r="F915" s="32">
        <f t="shared" si="129"/>
        <v>6.4845959999999994E-2</v>
      </c>
      <c r="G915" s="33">
        <f t="shared" si="130"/>
        <v>0.70619474999999998</v>
      </c>
      <c r="H915" s="32">
        <f t="shared" si="131"/>
        <v>1.60797579</v>
      </c>
      <c r="I915" s="33">
        <f t="shared" si="132"/>
        <v>5.4232632499999998</v>
      </c>
      <c r="J915" s="32">
        <f t="shared" si="133"/>
        <v>1.60797579</v>
      </c>
      <c r="K915" s="33">
        <f t="shared" si="134"/>
        <v>50.892260620000002</v>
      </c>
    </row>
    <row r="916" spans="1:11" x14ac:dyDescent="0.3">
      <c r="A916" s="78" t="str">
        <f>BTC[[#This Row],[Symbol]]</f>
        <v>INSTAR</v>
      </c>
      <c r="B916" s="22" t="str">
        <f t="shared" si="126"/>
        <v>Insights Network</v>
      </c>
      <c r="C916" s="77">
        <f t="shared" si="127"/>
        <v>5.6072093092536115E-7</v>
      </c>
      <c r="D916" s="73">
        <f t="shared" si="128"/>
        <v>2.10453975825E-2</v>
      </c>
      <c r="E916" s="74">
        <f>D916*conf!B$7</f>
        <v>1.53926037918405</v>
      </c>
      <c r="F916" s="32">
        <f t="shared" si="129"/>
        <v>0.18941554999999999</v>
      </c>
      <c r="G916" s="33">
        <f t="shared" si="130"/>
        <v>0.83156275000000002</v>
      </c>
      <c r="H916" s="32">
        <f t="shared" si="131"/>
        <v>0.45783679999999999</v>
      </c>
      <c r="I916" s="33">
        <f t="shared" si="132"/>
        <v>4.2299375899999996</v>
      </c>
      <c r="J916" s="32">
        <f t="shared" si="133"/>
        <v>0.45783679999999999</v>
      </c>
      <c r="K916" s="33">
        <f t="shared" si="134"/>
        <v>22.90120636</v>
      </c>
    </row>
    <row r="917" spans="1:11" x14ac:dyDescent="0.3">
      <c r="A917" s="78" t="str">
        <f>BTC[[#This Row],[Symbol]]</f>
        <v>SMT</v>
      </c>
      <c r="B917" s="22" t="str">
        <f t="shared" si="126"/>
        <v>SmartMesh</v>
      </c>
      <c r="C917" s="77">
        <f t="shared" si="127"/>
        <v>8.1970811352994154E-8</v>
      </c>
      <c r="D917" s="73">
        <f t="shared" si="128"/>
        <v>3.0765898327300002E-3</v>
      </c>
      <c r="E917" s="74">
        <f>D917*conf!B$7</f>
        <v>0.22502178036587223</v>
      </c>
      <c r="F917" s="32">
        <f t="shared" si="129"/>
        <v>-1.54870153</v>
      </c>
      <c r="G917" s="33">
        <f t="shared" si="130"/>
        <v>-0.91769449999999997</v>
      </c>
      <c r="H917" s="32">
        <f t="shared" si="131"/>
        <v>-5.1892804000000003</v>
      </c>
      <c r="I917" s="33">
        <f t="shared" si="132"/>
        <v>-1.62922375</v>
      </c>
      <c r="J917" s="32">
        <f t="shared" si="133"/>
        <v>-5.1892804000000003</v>
      </c>
      <c r="K917" s="33">
        <f t="shared" si="134"/>
        <v>24.61624466</v>
      </c>
    </row>
    <row r="918" spans="1:11" x14ac:dyDescent="0.3">
      <c r="A918" s="78" t="str">
        <f>BTC[[#This Row],[Symbol]]</f>
        <v>PING</v>
      </c>
      <c r="B918" s="22" t="str">
        <f t="shared" si="126"/>
        <v>CryptoPing</v>
      </c>
      <c r="C918" s="77">
        <f t="shared" si="127"/>
        <v>1.2165705145274868E-5</v>
      </c>
      <c r="D918" s="73">
        <f t="shared" si="128"/>
        <v>0.45661234944670998</v>
      </c>
      <c r="E918" s="74">
        <f>D918*conf!B$7</f>
        <v>33.396627238532368</v>
      </c>
      <c r="F918" s="32">
        <f t="shared" si="129"/>
        <v>-0.61739915999999995</v>
      </c>
      <c r="G918" s="33">
        <f t="shared" si="130"/>
        <v>1.957689E-2</v>
      </c>
      <c r="H918" s="32">
        <f t="shared" si="131"/>
        <v>-5.6445232699999996</v>
      </c>
      <c r="I918" s="33">
        <f t="shared" si="132"/>
        <v>-2.1015605800000001</v>
      </c>
      <c r="J918" s="32">
        <f t="shared" si="133"/>
        <v>-5.6445232699999996</v>
      </c>
      <c r="K918" s="33">
        <f t="shared" si="134"/>
        <v>-16.22254818</v>
      </c>
    </row>
    <row r="919" spans="1:11" x14ac:dyDescent="0.3">
      <c r="A919" s="78" t="str">
        <f>BTC[[#This Row],[Symbol]]</f>
        <v>XPX</v>
      </c>
      <c r="B919" s="22" t="str">
        <f t="shared" si="126"/>
        <v>ProximaX</v>
      </c>
      <c r="C919" s="77">
        <f t="shared" si="127"/>
        <v>1.8777024163981004E-8</v>
      </c>
      <c r="D919" s="73">
        <f t="shared" si="128"/>
        <v>7.0475332229000005E-4</v>
      </c>
      <c r="E919" s="74">
        <f>D919*conf!B$7</f>
        <v>5.1545657992290606E-2</v>
      </c>
      <c r="F919" s="32">
        <f t="shared" si="129"/>
        <v>4.7103623800000003</v>
      </c>
      <c r="G919" s="33">
        <f t="shared" si="130"/>
        <v>5.38148582</v>
      </c>
      <c r="H919" s="32">
        <f t="shared" si="131"/>
        <v>-12.19951826</v>
      </c>
      <c r="I919" s="33">
        <f t="shared" si="132"/>
        <v>-8.9026896900000008</v>
      </c>
      <c r="J919" s="32">
        <f t="shared" si="133"/>
        <v>-12.19951826</v>
      </c>
      <c r="K919" s="33">
        <f t="shared" si="134"/>
        <v>-7.0417593099999998</v>
      </c>
    </row>
    <row r="920" spans="1:11" x14ac:dyDescent="0.3">
      <c r="A920" s="78" t="str">
        <f>BTC[[#This Row],[Symbol]]</f>
        <v>BLY</v>
      </c>
      <c r="B920" s="22" t="str">
        <f t="shared" si="126"/>
        <v>Blocery</v>
      </c>
      <c r="C920" s="77">
        <f t="shared" si="127"/>
        <v>1.9833769843508528E-6</v>
      </c>
      <c r="D920" s="73">
        <f t="shared" si="128"/>
        <v>7.444158919261E-2</v>
      </c>
      <c r="E920" s="74">
        <f>D920*conf!B$7</f>
        <v>5.4446578335474953</v>
      </c>
      <c r="F920" s="32">
        <f t="shared" si="129"/>
        <v>-0.13292966000000001</v>
      </c>
      <c r="G920" s="33">
        <f t="shared" si="130"/>
        <v>0.50715151999999997</v>
      </c>
      <c r="H920" s="32">
        <f t="shared" si="131"/>
        <v>-5.3141659299999997</v>
      </c>
      <c r="I920" s="33">
        <f t="shared" si="132"/>
        <v>-1.7587986200000001</v>
      </c>
      <c r="J920" s="32">
        <f t="shared" si="133"/>
        <v>-5.3141659299999997</v>
      </c>
      <c r="K920" s="33">
        <f t="shared" si="134"/>
        <v>-12.66297576</v>
      </c>
    </row>
    <row r="921" spans="1:11" x14ac:dyDescent="0.3">
      <c r="A921" s="78" t="str">
        <f>BTC[[#This Row],[Symbol]]</f>
        <v>DCN</v>
      </c>
      <c r="B921" s="22" t="str">
        <f t="shared" si="126"/>
        <v>Dentacoin</v>
      </c>
      <c r="C921" s="77">
        <f t="shared" si="127"/>
        <v>1E-8</v>
      </c>
      <c r="D921" s="73">
        <f t="shared" si="128"/>
        <v>7.67111854E-6</v>
      </c>
      <c r="E921" s="74">
        <f>D921*conf!B$7</f>
        <v>5.6106561001560001E-4</v>
      </c>
      <c r="F921" s="32">
        <f t="shared" si="129"/>
        <v>-8.5554777800000004</v>
      </c>
      <c r="G921" s="33">
        <f t="shared" si="130"/>
        <v>-7.9693794999999996</v>
      </c>
      <c r="H921" s="32">
        <f t="shared" si="131"/>
        <v>-15.25224308</v>
      </c>
      <c r="I921" s="33">
        <f t="shared" si="132"/>
        <v>-12.07004156</v>
      </c>
      <c r="J921" s="32">
        <f t="shared" si="133"/>
        <v>-15.25224308</v>
      </c>
      <c r="K921" s="33">
        <f t="shared" si="134"/>
        <v>1.2992429700000001</v>
      </c>
    </row>
    <row r="922" spans="1:11" x14ac:dyDescent="0.3">
      <c r="A922" s="78" t="str">
        <f>BTC[[#This Row],[Symbol]]</f>
        <v>XYO</v>
      </c>
      <c r="B922" s="22" t="str">
        <f t="shared" si="126"/>
        <v>XYO</v>
      </c>
      <c r="C922" s="77">
        <f t="shared" si="127"/>
        <v>1E-8</v>
      </c>
      <c r="D922" s="73">
        <f t="shared" si="128"/>
        <v>3.1369140398999998E-4</v>
      </c>
      <c r="E922" s="74">
        <f>D922*conf!B$7</f>
        <v>2.2943389287828599E-2</v>
      </c>
      <c r="F922" s="32">
        <f t="shared" si="129"/>
        <v>1.56659372</v>
      </c>
      <c r="G922" s="33">
        <f t="shared" si="130"/>
        <v>2.21756771</v>
      </c>
      <c r="H922" s="32">
        <f t="shared" si="131"/>
        <v>-0.97843595000000005</v>
      </c>
      <c r="I922" s="33">
        <f t="shared" si="132"/>
        <v>2.7397341000000002</v>
      </c>
      <c r="J922" s="32">
        <f t="shared" si="133"/>
        <v>-0.97843595000000005</v>
      </c>
      <c r="K922" s="33">
        <f t="shared" si="134"/>
        <v>21.96904383</v>
      </c>
    </row>
    <row r="923" spans="1:11" x14ac:dyDescent="0.3">
      <c r="A923" s="78" t="str">
        <f>BTC[[#This Row],[Symbol]]</f>
        <v>IDH</v>
      </c>
      <c r="B923" s="22" t="str">
        <f t="shared" si="126"/>
        <v>indaHash</v>
      </c>
      <c r="C923" s="77">
        <f t="shared" si="127"/>
        <v>2.6786602219688333E-7</v>
      </c>
      <c r="D923" s="73">
        <f t="shared" si="128"/>
        <v>1.0053747996659999E-2</v>
      </c>
      <c r="E923" s="74">
        <f>D923*conf!B$7</f>
        <v>0.73533112847571236</v>
      </c>
      <c r="F923" s="32">
        <f t="shared" si="129"/>
        <v>-5.3781300000000001E-3</v>
      </c>
      <c r="G923" s="33">
        <f t="shared" si="130"/>
        <v>0.63552056999999995</v>
      </c>
      <c r="H923" s="32">
        <f t="shared" si="131"/>
        <v>62.796124949999999</v>
      </c>
      <c r="I923" s="33">
        <f t="shared" si="132"/>
        <v>68.908972000000006</v>
      </c>
      <c r="J923" s="32">
        <f t="shared" si="133"/>
        <v>62.796124949999999</v>
      </c>
      <c r="K923" s="33">
        <f t="shared" si="134"/>
        <v>21.543492789999998</v>
      </c>
    </row>
    <row r="924" spans="1:11" x14ac:dyDescent="0.3">
      <c r="A924" s="78" t="str">
        <f>BTC[[#This Row],[Symbol]]</f>
        <v>TAC</v>
      </c>
      <c r="B924" s="22" t="str">
        <f t="shared" si="126"/>
        <v>Traceability Chain</v>
      </c>
      <c r="C924" s="77">
        <f t="shared" si="127"/>
        <v>1.1707106764217786E-7</v>
      </c>
      <c r="D924" s="73">
        <f t="shared" si="128"/>
        <v>4.3939989182699996E-3</v>
      </c>
      <c r="E924" s="74">
        <f>D924*conf!B$7</f>
        <v>0.3213770808822678</v>
      </c>
      <c r="F924" s="32">
        <f t="shared" si="129"/>
        <v>0.57584400999999996</v>
      </c>
      <c r="G924" s="33">
        <f t="shared" si="130"/>
        <v>1.2204679599999999</v>
      </c>
      <c r="H924" s="32">
        <f t="shared" si="131"/>
        <v>2.1256993300000002</v>
      </c>
      <c r="I924" s="33">
        <f t="shared" si="132"/>
        <v>5.9604268400000002</v>
      </c>
      <c r="J924" s="32">
        <f t="shared" si="133"/>
        <v>2.1256993300000002</v>
      </c>
      <c r="K924" s="33">
        <f t="shared" si="134"/>
        <v>24.053382639999999</v>
      </c>
    </row>
    <row r="925" spans="1:11" x14ac:dyDescent="0.3">
      <c r="A925" s="78" t="str">
        <f>BTC[[#This Row],[Symbol]]</f>
        <v>CS</v>
      </c>
      <c r="B925" s="22" t="str">
        <f t="shared" si="126"/>
        <v>Credits</v>
      </c>
      <c r="C925" s="77">
        <f t="shared" si="127"/>
        <v>4.7866601049667568E-7</v>
      </c>
      <c r="D925" s="73">
        <f t="shared" si="128"/>
        <v>1.7965650905000002E-2</v>
      </c>
      <c r="E925" s="74">
        <f>D925*conf!B$7</f>
        <v>1.3140077071917002</v>
      </c>
      <c r="F925" s="32">
        <f t="shared" si="129"/>
        <v>1.67057346</v>
      </c>
      <c r="G925" s="33">
        <f t="shared" si="130"/>
        <v>2.32221389</v>
      </c>
      <c r="H925" s="32">
        <f t="shared" si="131"/>
        <v>-11.607172070000001</v>
      </c>
      <c r="I925" s="33">
        <f t="shared" si="132"/>
        <v>-8.2881014400000002</v>
      </c>
      <c r="J925" s="32">
        <f t="shared" si="133"/>
        <v>-11.607172070000001</v>
      </c>
      <c r="K925" s="33">
        <f t="shared" si="134"/>
        <v>-14.413652170000001</v>
      </c>
    </row>
    <row r="926" spans="1:11" x14ac:dyDescent="0.3">
      <c r="A926" s="78" t="str">
        <f>BTC[[#This Row],[Symbol]]</f>
        <v>GTC</v>
      </c>
      <c r="B926" s="22" t="str">
        <f t="shared" si="126"/>
        <v>Game.com</v>
      </c>
      <c r="C926" s="77">
        <f t="shared" si="127"/>
        <v>1.39732085652471E-7</v>
      </c>
      <c r="D926" s="73">
        <f t="shared" si="128"/>
        <v>5.2445292041000003E-3</v>
      </c>
      <c r="E926" s="74">
        <f>D926*conf!B$7</f>
        <v>0.383584865987874</v>
      </c>
      <c r="F926" s="32">
        <f t="shared" si="129"/>
        <v>-0.25809346</v>
      </c>
      <c r="G926" s="33">
        <f t="shared" si="130"/>
        <v>0.38118550000000001</v>
      </c>
      <c r="H926" s="32">
        <f t="shared" si="131"/>
        <v>-5.1144921600000002</v>
      </c>
      <c r="I926" s="33">
        <f t="shared" si="132"/>
        <v>-1.5516272799999999</v>
      </c>
      <c r="J926" s="32">
        <f t="shared" si="133"/>
        <v>-5.1144921600000002</v>
      </c>
      <c r="K926" s="33">
        <f t="shared" si="134"/>
        <v>15.16708671</v>
      </c>
    </row>
    <row r="927" spans="1:11" x14ac:dyDescent="0.3">
      <c r="A927" s="78" t="str">
        <f>BTC[[#This Row],[Symbol]]</f>
        <v>FOL</v>
      </c>
      <c r="B927" s="22" t="str">
        <f t="shared" si="126"/>
        <v>Folder Protocol</v>
      </c>
      <c r="C927" s="77">
        <f t="shared" si="127"/>
        <v>2.7734365085366333E-5</v>
      </c>
      <c r="D927" s="73">
        <f t="shared" si="128"/>
        <v>1.0409469447778401</v>
      </c>
      <c r="E927" s="74">
        <f>D927*conf!B$7</f>
        <v>76.134859541051227</v>
      </c>
      <c r="F927" s="32">
        <f t="shared" si="129"/>
        <v>-0.63375104000000004</v>
      </c>
      <c r="G927" s="33">
        <f t="shared" si="130"/>
        <v>3.12021E-3</v>
      </c>
      <c r="H927" s="32">
        <f t="shared" si="131"/>
        <v>63.970654570000001</v>
      </c>
      <c r="I927" s="33">
        <f t="shared" si="132"/>
        <v>70.127604140000003</v>
      </c>
      <c r="J927" s="32">
        <f t="shared" si="133"/>
        <v>63.970654570000001</v>
      </c>
      <c r="K927" s="33">
        <f t="shared" si="134"/>
        <v>73.281565229999998</v>
      </c>
    </row>
    <row r="928" spans="1:11" x14ac:dyDescent="0.3">
      <c r="A928" s="78" t="str">
        <f>BTC[[#This Row],[Symbol]]</f>
        <v>CV</v>
      </c>
      <c r="B928" s="22" t="str">
        <f t="shared" si="126"/>
        <v>carVertical</v>
      </c>
      <c r="C928" s="77">
        <f t="shared" si="127"/>
        <v>1.3898029664800925E-8</v>
      </c>
      <c r="D928" s="73">
        <f t="shared" si="128"/>
        <v>5.2163124965999997E-4</v>
      </c>
      <c r="E928" s="74">
        <f>D928*conf!B$7</f>
        <v>3.8152109600132399E-2</v>
      </c>
      <c r="F928" s="32">
        <f t="shared" si="129"/>
        <v>4.4531766299999997</v>
      </c>
      <c r="G928" s="33">
        <f t="shared" si="130"/>
        <v>5.1226516899999996</v>
      </c>
      <c r="H928" s="32">
        <f t="shared" si="131"/>
        <v>4.58549148</v>
      </c>
      <c r="I928" s="33">
        <f t="shared" si="132"/>
        <v>8.5125819600000003</v>
      </c>
      <c r="J928" s="32">
        <f t="shared" si="133"/>
        <v>4.58549148</v>
      </c>
      <c r="K928" s="33">
        <f t="shared" si="134"/>
        <v>8.6048039999999997</v>
      </c>
    </row>
    <row r="929" spans="1:11" x14ac:dyDescent="0.3">
      <c r="A929" s="78" t="str">
        <f>BTC[[#This Row],[Symbol]]</f>
        <v>LINA</v>
      </c>
      <c r="B929" s="22" t="str">
        <f t="shared" si="126"/>
        <v>Linear</v>
      </c>
      <c r="C929" s="77">
        <f t="shared" si="127"/>
        <v>1.9958947424110359E-6</v>
      </c>
      <c r="D929" s="73">
        <f t="shared" si="128"/>
        <v>7.4911415055509994E-2</v>
      </c>
      <c r="E929" s="74">
        <f>D929*conf!B$7</f>
        <v>5.4790208971600007</v>
      </c>
      <c r="F929" s="32">
        <f t="shared" si="129"/>
        <v>0.75503264999999997</v>
      </c>
      <c r="G929" s="33">
        <f t="shared" si="130"/>
        <v>1.4008050700000001</v>
      </c>
      <c r="H929" s="32">
        <f t="shared" si="131"/>
        <v>13.806497070000001</v>
      </c>
      <c r="I929" s="33">
        <f t="shared" si="132"/>
        <v>18.079827959999999</v>
      </c>
      <c r="J929" s="32">
        <f t="shared" si="133"/>
        <v>13.806497070000001</v>
      </c>
      <c r="K929" s="33">
        <f t="shared" si="134"/>
        <v>104.52142207</v>
      </c>
    </row>
    <row r="930" spans="1:11" x14ac:dyDescent="0.3">
      <c r="A930" s="78" t="str">
        <f>BTC[[#This Row],[Symbol]]</f>
        <v>YETH</v>
      </c>
      <c r="B930" s="22" t="str">
        <f t="shared" si="126"/>
        <v>fyeth.finance</v>
      </c>
      <c r="C930" s="77">
        <f t="shared" si="127"/>
        <v>1.9196937392482121E-4</v>
      </c>
      <c r="D930" s="73">
        <f t="shared" si="128"/>
        <v>7.20513819814808</v>
      </c>
      <c r="E930" s="74">
        <f>D930*conf!B$7</f>
        <v>526.98380781255059</v>
      </c>
      <c r="F930" s="32">
        <f t="shared" si="129"/>
        <v>-0.27368266000000002</v>
      </c>
      <c r="G930" s="33">
        <f t="shared" si="130"/>
        <v>0.36549639</v>
      </c>
      <c r="H930" s="32">
        <f t="shared" si="131"/>
        <v>5.1277379999999997E-2</v>
      </c>
      <c r="I930" s="33">
        <f t="shared" si="132"/>
        <v>3.8081122299999999</v>
      </c>
      <c r="J930" s="32">
        <f t="shared" si="133"/>
        <v>5.1277379999999997E-2</v>
      </c>
      <c r="K930" s="33">
        <f t="shared" si="134"/>
        <v>1.5338299099999999</v>
      </c>
    </row>
    <row r="931" spans="1:11" x14ac:dyDescent="0.3">
      <c r="A931" s="78" t="str">
        <f>BTC[[#This Row],[Symbol]]</f>
        <v>TIOX</v>
      </c>
      <c r="B931" s="22" t="str">
        <f t="shared" si="126"/>
        <v>Trade Token X</v>
      </c>
      <c r="C931" s="77">
        <f t="shared" si="127"/>
        <v>1.2331917520225959E-6</v>
      </c>
      <c r="D931" s="73">
        <f t="shared" si="128"/>
        <v>4.6285075668469997E-2</v>
      </c>
      <c r="E931" s="74">
        <f>D931*conf!B$7</f>
        <v>3.3852904343918957</v>
      </c>
      <c r="F931" s="32">
        <f t="shared" si="129"/>
        <v>-0.13473583</v>
      </c>
      <c r="G931" s="33">
        <f t="shared" si="130"/>
        <v>0.50533377000000002</v>
      </c>
      <c r="H931" s="32">
        <f t="shared" si="131"/>
        <v>201.55667892</v>
      </c>
      <c r="I931" s="33">
        <f t="shared" si="132"/>
        <v>212.87985909</v>
      </c>
      <c r="J931" s="32">
        <f t="shared" si="133"/>
        <v>201.55667892</v>
      </c>
      <c r="K931" s="33">
        <f t="shared" si="134"/>
        <v>263.02332202999997</v>
      </c>
    </row>
    <row r="932" spans="1:11" x14ac:dyDescent="0.3">
      <c r="A932" s="78" t="str">
        <f>BTC[[#This Row],[Symbol]]</f>
        <v>LKK</v>
      </c>
      <c r="B932" s="22" t="str">
        <f t="shared" si="126"/>
        <v>Lykke</v>
      </c>
      <c r="C932" s="77">
        <f t="shared" si="127"/>
        <v>3.3169489107594162E-7</v>
      </c>
      <c r="D932" s="73">
        <f t="shared" si="128"/>
        <v>1.244942086834E-2</v>
      </c>
      <c r="E932" s="74">
        <f>D932*conf!B$7</f>
        <v>0.91055064231038763</v>
      </c>
      <c r="F932" s="32">
        <f t="shared" si="129"/>
        <v>-2.3920514900000001</v>
      </c>
      <c r="G932" s="33">
        <f t="shared" si="130"/>
        <v>-1.7664497699999999</v>
      </c>
      <c r="H932" s="32">
        <f t="shared" si="131"/>
        <v>-2.9527749999999999</v>
      </c>
      <c r="I932" s="33">
        <f t="shared" si="132"/>
        <v>0.6912604</v>
      </c>
      <c r="J932" s="32">
        <f t="shared" si="133"/>
        <v>-2.9527749999999999</v>
      </c>
      <c r="K932" s="33">
        <f t="shared" si="134"/>
        <v>1.0269155599999999</v>
      </c>
    </row>
    <row r="933" spans="1:11" x14ac:dyDescent="0.3">
      <c r="A933" s="78" t="str">
        <f>BTC[[#This Row],[Symbol]]</f>
        <v>MDS</v>
      </c>
      <c r="B933" s="22" t="str">
        <f t="shared" si="126"/>
        <v>MediShares</v>
      </c>
      <c r="C933" s="77">
        <f t="shared" si="127"/>
        <v>8.7551833322956264E-8</v>
      </c>
      <c r="D933" s="73">
        <f t="shared" si="128"/>
        <v>3.2860609257399998E-3</v>
      </c>
      <c r="E933" s="74">
        <f>D933*conf!B$7</f>
        <v>0.2403424961086236</v>
      </c>
      <c r="F933" s="32">
        <f t="shared" si="129"/>
        <v>0.49339128999999998</v>
      </c>
      <c r="G933" s="33">
        <f t="shared" si="130"/>
        <v>1.13748677</v>
      </c>
      <c r="H933" s="32">
        <f t="shared" si="131"/>
        <v>-3.43212568</v>
      </c>
      <c r="I933" s="33">
        <f t="shared" si="132"/>
        <v>0.19391053999999999</v>
      </c>
      <c r="J933" s="32">
        <f t="shared" si="133"/>
        <v>-3.43212568</v>
      </c>
      <c r="K933" s="33">
        <f t="shared" si="134"/>
        <v>22.542949620000002</v>
      </c>
    </row>
    <row r="934" spans="1:11" x14ac:dyDescent="0.3">
      <c r="A934" s="78" t="str">
        <f>BTC[[#This Row],[Symbol]]</f>
        <v>SENSE</v>
      </c>
      <c r="B934" s="22" t="str">
        <f t="shared" si="126"/>
        <v>Sense</v>
      </c>
      <c r="C934" s="77">
        <f t="shared" si="127"/>
        <v>1.2977410183826465E-7</v>
      </c>
      <c r="D934" s="73">
        <f t="shared" si="128"/>
        <v>4.8707787037500002E-3</v>
      </c>
      <c r="E934" s="74">
        <f>D934*conf!B$7</f>
        <v>0.35624875439227499</v>
      </c>
      <c r="F934" s="32">
        <f t="shared" si="129"/>
        <v>1.8485891000000001</v>
      </c>
      <c r="G934" s="33">
        <f t="shared" si="130"/>
        <v>2.5013704899999998</v>
      </c>
      <c r="H934" s="32">
        <f t="shared" si="131"/>
        <v>23.67786838</v>
      </c>
      <c r="I934" s="33">
        <f t="shared" si="132"/>
        <v>28.321860319999999</v>
      </c>
      <c r="J934" s="32">
        <f t="shared" si="133"/>
        <v>23.67786838</v>
      </c>
      <c r="K934" s="33">
        <f t="shared" si="134"/>
        <v>21.23669816</v>
      </c>
    </row>
    <row r="935" spans="1:11" x14ac:dyDescent="0.3">
      <c r="A935" s="78" t="str">
        <f>BTC[[#This Row],[Symbol]]</f>
        <v>GRC</v>
      </c>
      <c r="B935" s="22" t="str">
        <f t="shared" si="126"/>
        <v>GridCoin</v>
      </c>
      <c r="C935" s="77">
        <f t="shared" si="127"/>
        <v>2.533242271709894E-7</v>
      </c>
      <c r="D935" s="73">
        <f t="shared" si="128"/>
        <v>9.5079544637200007E-3</v>
      </c>
      <c r="E935" s="74">
        <f>D935*conf!B$7</f>
        <v>0.69541178947648086</v>
      </c>
      <c r="F935" s="32">
        <f t="shared" si="129"/>
        <v>-2.24297177</v>
      </c>
      <c r="G935" s="33">
        <f t="shared" si="130"/>
        <v>-1.61641455</v>
      </c>
      <c r="H935" s="32">
        <f t="shared" si="131"/>
        <v>-10.06197725</v>
      </c>
      <c r="I935" s="33">
        <f t="shared" si="132"/>
        <v>-6.68488595</v>
      </c>
      <c r="J935" s="32">
        <f t="shared" si="133"/>
        <v>-10.06197725</v>
      </c>
      <c r="K935" s="33">
        <f t="shared" si="134"/>
        <v>4.3693026599999998</v>
      </c>
    </row>
    <row r="936" spans="1:11" x14ac:dyDescent="0.3">
      <c r="A936" s="78" t="str">
        <f>BTC[[#This Row],[Symbol]]</f>
        <v>SHAKE</v>
      </c>
      <c r="B936" s="22" t="str">
        <f t="shared" si="126"/>
        <v>SHAKE</v>
      </c>
      <c r="C936" s="77">
        <f t="shared" si="127"/>
        <v>0.1844584546529994</v>
      </c>
      <c r="D936" s="73">
        <f t="shared" si="128"/>
        <v>6923.2327554090571</v>
      </c>
      <c r="E936" s="74">
        <f>D936*conf!B$7</f>
        <v>506365.24373061844</v>
      </c>
      <c r="F936" s="32">
        <f t="shared" si="129"/>
        <v>61.129865649999999</v>
      </c>
      <c r="G936" s="33">
        <f t="shared" si="130"/>
        <v>62.162600410000003</v>
      </c>
      <c r="H936" s="32">
        <f t="shared" si="131"/>
        <v>119.07965157</v>
      </c>
      <c r="I936" s="33">
        <f t="shared" si="132"/>
        <v>127.30589406999999</v>
      </c>
      <c r="J936" s="32">
        <f t="shared" si="133"/>
        <v>119.07965157</v>
      </c>
      <c r="K936" s="33">
        <f t="shared" si="134"/>
        <v>2129.0586626099998</v>
      </c>
    </row>
    <row r="937" spans="1:11" x14ac:dyDescent="0.3">
      <c r="A937" s="78" t="str">
        <f>BTC[[#This Row],[Symbol]]</f>
        <v>PRS</v>
      </c>
      <c r="B937" s="22" t="str">
        <f t="shared" si="126"/>
        <v>PressOne</v>
      </c>
      <c r="C937" s="77">
        <f t="shared" si="127"/>
        <v>3.6396996437361715E-7</v>
      </c>
      <c r="D937" s="73">
        <f t="shared" si="128"/>
        <v>1.366079307168E-2</v>
      </c>
      <c r="E937" s="74">
        <f>D937*conf!B$7</f>
        <v>0.99915040526267518</v>
      </c>
      <c r="F937" s="32">
        <f t="shared" si="129"/>
        <v>-0.12934506000000001</v>
      </c>
      <c r="G937" s="33">
        <f t="shared" si="130"/>
        <v>0.51075908999999997</v>
      </c>
      <c r="H937" s="32">
        <f t="shared" si="131"/>
        <v>3.72113432</v>
      </c>
      <c r="I937" s="33">
        <f t="shared" si="132"/>
        <v>7.6157689700000004</v>
      </c>
      <c r="J937" s="32">
        <f t="shared" si="133"/>
        <v>3.72113432</v>
      </c>
      <c r="K937" s="33">
        <f t="shared" si="134"/>
        <v>33.637634439999999</v>
      </c>
    </row>
    <row r="938" spans="1:11" x14ac:dyDescent="0.3">
      <c r="A938" s="78" t="str">
        <f>BTC[[#This Row],[Symbol]]</f>
        <v>ABYSS</v>
      </c>
      <c r="B938" s="22" t="str">
        <f t="shared" si="126"/>
        <v>Abyss</v>
      </c>
      <c r="C938" s="77">
        <f t="shared" si="127"/>
        <v>4.4971625946717675E-7</v>
      </c>
      <c r="D938" s="73">
        <f t="shared" si="128"/>
        <v>1.6879087185459999E-2</v>
      </c>
      <c r="E938" s="74">
        <f>D938*conf!B$7</f>
        <v>1.2345364367445444</v>
      </c>
      <c r="F938" s="32">
        <f t="shared" si="129"/>
        <v>-0.75623759000000002</v>
      </c>
      <c r="G938" s="33">
        <f t="shared" si="130"/>
        <v>-0.12015140000000001</v>
      </c>
      <c r="H938" s="32">
        <f t="shared" si="131"/>
        <v>-3.45094704</v>
      </c>
      <c r="I938" s="33">
        <f t="shared" si="132"/>
        <v>0.17438244999999999</v>
      </c>
      <c r="J938" s="32">
        <f t="shared" si="133"/>
        <v>-3.45094704</v>
      </c>
      <c r="K938" s="33">
        <f t="shared" si="134"/>
        <v>13.16148681</v>
      </c>
    </row>
    <row r="939" spans="1:11" x14ac:dyDescent="0.3">
      <c r="A939" s="78" t="str">
        <f>BTC[[#This Row],[Symbol]]</f>
        <v>BITG</v>
      </c>
      <c r="B939" s="22" t="str">
        <f t="shared" si="126"/>
        <v>BitGreen</v>
      </c>
      <c r="C939" s="77">
        <f t="shared" si="127"/>
        <v>8.611706721615761E-6</v>
      </c>
      <c r="D939" s="73">
        <f t="shared" si="128"/>
        <v>0.32322102105444001</v>
      </c>
      <c r="E939" s="74">
        <f>D939*conf!B$7</f>
        <v>23.640385479921743</v>
      </c>
      <c r="F939" s="32">
        <f t="shared" si="129"/>
        <v>1.7598889200000001</v>
      </c>
      <c r="G939" s="33">
        <f t="shared" si="130"/>
        <v>2.4121017999999999</v>
      </c>
      <c r="H939" s="32">
        <f t="shared" si="131"/>
        <v>2.1661269299999999</v>
      </c>
      <c r="I939" s="33">
        <f t="shared" si="132"/>
        <v>6.0023724600000001</v>
      </c>
      <c r="J939" s="32">
        <f t="shared" si="133"/>
        <v>2.1661269299999999</v>
      </c>
      <c r="K939" s="33">
        <f t="shared" si="134"/>
        <v>10.51796532</v>
      </c>
    </row>
    <row r="940" spans="1:11" x14ac:dyDescent="0.3">
      <c r="A940" s="78" t="str">
        <f>BTC[[#This Row],[Symbol]]</f>
        <v>OTO</v>
      </c>
      <c r="B940" s="22" t="str">
        <f t="shared" si="126"/>
        <v>OTOCASH</v>
      </c>
      <c r="C940" s="77">
        <f t="shared" si="127"/>
        <v>2.7876066424168469E-6</v>
      </c>
      <c r="D940" s="73">
        <f t="shared" si="128"/>
        <v>0.10462653854648001</v>
      </c>
      <c r="E940" s="74">
        <f>D940*conf!B$7</f>
        <v>7.6523850292895474</v>
      </c>
      <c r="F940" s="32">
        <f t="shared" si="129"/>
        <v>-0.63270309999999996</v>
      </c>
      <c r="G940" s="33">
        <f t="shared" si="130"/>
        <v>4.1748699999999998E-3</v>
      </c>
      <c r="H940" s="32">
        <f t="shared" si="131"/>
        <v>-3.6539751200000001</v>
      </c>
      <c r="I940" s="33">
        <f t="shared" si="132"/>
        <v>-3.626915E-2</v>
      </c>
      <c r="J940" s="32">
        <f t="shared" si="133"/>
        <v>-3.6539751200000001</v>
      </c>
      <c r="K940" s="33">
        <f t="shared" si="134"/>
        <v>3.97855683</v>
      </c>
    </row>
    <row r="941" spans="1:11" x14ac:dyDescent="0.3">
      <c r="A941" s="78" t="str">
        <f>BTC[[#This Row],[Symbol]]</f>
        <v>XST</v>
      </c>
      <c r="B941" s="22" t="str">
        <f t="shared" si="126"/>
        <v>Stealth</v>
      </c>
      <c r="C941" s="77">
        <f t="shared" si="127"/>
        <v>2.6546589314138607E-6</v>
      </c>
      <c r="D941" s="73">
        <f t="shared" si="128"/>
        <v>9.9636645568660004E-2</v>
      </c>
      <c r="E941" s="74">
        <f>D941*conf!B$7</f>
        <v>7.2874242568917929</v>
      </c>
      <c r="F941" s="32">
        <f t="shared" si="129"/>
        <v>5.6747499799999996</v>
      </c>
      <c r="G941" s="33">
        <f t="shared" si="130"/>
        <v>6.3520545000000004</v>
      </c>
      <c r="H941" s="32">
        <f t="shared" si="131"/>
        <v>-1.28465798</v>
      </c>
      <c r="I941" s="33">
        <f t="shared" si="132"/>
        <v>2.4220137099999999</v>
      </c>
      <c r="J941" s="32">
        <f t="shared" si="133"/>
        <v>-1.28465798</v>
      </c>
      <c r="K941" s="33">
        <f t="shared" si="134"/>
        <v>102.85949457</v>
      </c>
    </row>
    <row r="942" spans="1:11" x14ac:dyDescent="0.3">
      <c r="A942" s="78" t="str">
        <f>BTC[[#This Row],[Symbol]]</f>
        <v>FLO</v>
      </c>
      <c r="B942" s="22" t="str">
        <f t="shared" si="126"/>
        <v>FLO</v>
      </c>
      <c r="C942" s="77">
        <f t="shared" si="127"/>
        <v>6.6980831612537731E-7</v>
      </c>
      <c r="D942" s="73">
        <f t="shared" si="128"/>
        <v>2.513974695694E-2</v>
      </c>
      <c r="E942" s="74">
        <f>D942*conf!B$7</f>
        <v>1.8387210924305917</v>
      </c>
      <c r="F942" s="32">
        <f t="shared" si="129"/>
        <v>1.7769159999999999</v>
      </c>
      <c r="G942" s="33">
        <f t="shared" si="130"/>
        <v>2.4292380100000002</v>
      </c>
      <c r="H942" s="32">
        <f t="shared" si="131"/>
        <v>1.2342152200000001</v>
      </c>
      <c r="I942" s="33">
        <f t="shared" si="132"/>
        <v>5.0354683099999997</v>
      </c>
      <c r="J942" s="32">
        <f t="shared" si="133"/>
        <v>1.2342152200000001</v>
      </c>
      <c r="K942" s="33">
        <f t="shared" si="134"/>
        <v>108.77824606</v>
      </c>
    </row>
    <row r="943" spans="1:11" x14ac:dyDescent="0.3">
      <c r="A943" s="78" t="str">
        <f>BTC[[#This Row],[Symbol]]</f>
        <v>NGC</v>
      </c>
      <c r="B943" s="22" t="str">
        <f t="shared" si="126"/>
        <v>NAGA</v>
      </c>
      <c r="C943" s="77">
        <f t="shared" si="127"/>
        <v>1.4167098203380193E-6</v>
      </c>
      <c r="D943" s="73">
        <f t="shared" si="128"/>
        <v>5.3173013140140002E-2</v>
      </c>
      <c r="E943" s="74">
        <f>D943*conf!B$7</f>
        <v>3.8890741810698399</v>
      </c>
      <c r="F943" s="32">
        <f t="shared" si="129"/>
        <v>-1.5804704999999999</v>
      </c>
      <c r="G943" s="33">
        <f t="shared" si="130"/>
        <v>-0.94966709000000005</v>
      </c>
      <c r="H943" s="32">
        <f t="shared" si="131"/>
        <v>0.78514938000000001</v>
      </c>
      <c r="I943" s="33">
        <f t="shared" si="132"/>
        <v>4.5695404599999998</v>
      </c>
      <c r="J943" s="32">
        <f t="shared" si="133"/>
        <v>0.78514938000000001</v>
      </c>
      <c r="K943" s="33">
        <f t="shared" si="134"/>
        <v>1.9440316799999999</v>
      </c>
    </row>
    <row r="944" spans="1:11" x14ac:dyDescent="0.3">
      <c r="A944" s="78" t="str">
        <f>BTC[[#This Row],[Symbol]]</f>
        <v>TONS</v>
      </c>
      <c r="B944" s="22" t="str">
        <f t="shared" si="126"/>
        <v>Thisoption</v>
      </c>
      <c r="C944" s="77">
        <f t="shared" si="127"/>
        <v>1.9615268760378001E-5</v>
      </c>
      <c r="D944" s="73">
        <f t="shared" si="128"/>
        <v>0.73621494576363</v>
      </c>
      <c r="E944" s="74">
        <f>D944*conf!B$7</f>
        <v>53.846761133151901</v>
      </c>
      <c r="F944" s="32">
        <f t="shared" si="129"/>
        <v>2.4134083300000002</v>
      </c>
      <c r="G944" s="33">
        <f t="shared" si="130"/>
        <v>3.0698098300000001</v>
      </c>
      <c r="H944" s="32">
        <f t="shared" si="131"/>
        <v>4.5607375100000001</v>
      </c>
      <c r="I944" s="33">
        <f t="shared" si="132"/>
        <v>8.4868985000000006</v>
      </c>
      <c r="J944" s="32">
        <f t="shared" si="133"/>
        <v>4.5607375100000001</v>
      </c>
      <c r="K944" s="33">
        <f t="shared" si="134"/>
        <v>9.7274320299999992</v>
      </c>
    </row>
    <row r="945" spans="1:11" x14ac:dyDescent="0.3">
      <c r="A945" s="78" t="str">
        <f>BTC[[#This Row],[Symbol]]</f>
        <v>GET</v>
      </c>
      <c r="B945" s="22" t="str">
        <f t="shared" si="126"/>
        <v>GET Protocol</v>
      </c>
      <c r="C945" s="77">
        <f t="shared" si="127"/>
        <v>8.911870447279915E-6</v>
      </c>
      <c r="D945" s="73">
        <f t="shared" si="128"/>
        <v>0.33448699062690002</v>
      </c>
      <c r="E945" s="74">
        <f>D945*conf!B$7</f>
        <v>24.464378494451466</v>
      </c>
      <c r="F945" s="32">
        <f t="shared" si="129"/>
        <v>-16.109904230000001</v>
      </c>
      <c r="G945" s="33">
        <f t="shared" si="130"/>
        <v>-15.572224780000001</v>
      </c>
      <c r="H945" s="32">
        <f t="shared" si="131"/>
        <v>-20.84969727</v>
      </c>
      <c r="I945" s="33">
        <f t="shared" si="132"/>
        <v>-17.87767509</v>
      </c>
      <c r="J945" s="32">
        <f t="shared" si="133"/>
        <v>-20.84969727</v>
      </c>
      <c r="K945" s="33">
        <f t="shared" si="134"/>
        <v>-2.6384174699999998</v>
      </c>
    </row>
    <row r="946" spans="1:11" x14ac:dyDescent="0.3">
      <c r="A946" s="78" t="str">
        <f>BTC[[#This Row],[Symbol]]</f>
        <v>ZEL</v>
      </c>
      <c r="B946" s="22" t="str">
        <f t="shared" si="126"/>
        <v>Zel</v>
      </c>
      <c r="C946" s="77">
        <f t="shared" si="127"/>
        <v>8.3502916099945171E-7</v>
      </c>
      <c r="D946" s="73">
        <f t="shared" si="128"/>
        <v>3.1340939346090002E-2</v>
      </c>
      <c r="E946" s="74">
        <f>D946*conf!B$7</f>
        <v>2.2922763037730229</v>
      </c>
      <c r="F946" s="32">
        <f t="shared" si="129"/>
        <v>-3.33261838</v>
      </c>
      <c r="G946" s="33">
        <f t="shared" si="130"/>
        <v>-2.7130450700000002</v>
      </c>
      <c r="H946" s="32">
        <f t="shared" si="131"/>
        <v>9.1804019100000005</v>
      </c>
      <c r="I946" s="33">
        <f t="shared" si="132"/>
        <v>13.28002712</v>
      </c>
      <c r="J946" s="32">
        <f t="shared" si="133"/>
        <v>9.1804019100000005</v>
      </c>
      <c r="K946" s="33">
        <f t="shared" si="134"/>
        <v>13.154295899999999</v>
      </c>
    </row>
    <row r="947" spans="1:11" x14ac:dyDescent="0.3">
      <c r="A947" s="78" t="str">
        <f>BTC[[#This Row],[Symbol]]</f>
        <v>SCP</v>
      </c>
      <c r="B947" s="22" t="str">
        <f t="shared" si="126"/>
        <v>ScPrime</v>
      </c>
      <c r="C947" s="77">
        <f t="shared" si="127"/>
        <v>3.1016024886565329E-6</v>
      </c>
      <c r="D947" s="73">
        <f t="shared" si="128"/>
        <v>0.11641166561933999</v>
      </c>
      <c r="E947" s="74">
        <f>D947*conf!B$7</f>
        <v>8.5143492233985274</v>
      </c>
      <c r="F947" s="32">
        <f t="shared" si="129"/>
        <v>-2.7109000000000001E-2</v>
      </c>
      <c r="G947" s="33">
        <f t="shared" si="130"/>
        <v>0.61365042000000003</v>
      </c>
      <c r="H947" s="32">
        <f t="shared" si="131"/>
        <v>-0.32066147</v>
      </c>
      <c r="I947" s="33">
        <f t="shared" si="132"/>
        <v>3.4222074099999999</v>
      </c>
      <c r="J947" s="32">
        <f t="shared" si="133"/>
        <v>-0.32066147</v>
      </c>
      <c r="K947" s="33">
        <f t="shared" si="134"/>
        <v>14.78133759</v>
      </c>
    </row>
    <row r="948" spans="1:11" x14ac:dyDescent="0.3">
      <c r="A948" s="78" t="str">
        <f>BTC[[#This Row],[Symbol]]</f>
        <v>LCC</v>
      </c>
      <c r="B948" s="22" t="str">
        <f t="shared" si="126"/>
        <v>Litecoin Cash</v>
      </c>
      <c r="C948" s="77">
        <f t="shared" si="127"/>
        <v>1.4201663935931205E-7</v>
      </c>
      <c r="D948" s="73">
        <f t="shared" si="128"/>
        <v>5.3302747834200002E-3</v>
      </c>
      <c r="E948" s="74">
        <f>D948*conf!B$7</f>
        <v>0.38985629765933882</v>
      </c>
      <c r="F948" s="32">
        <f t="shared" si="129"/>
        <v>-4.3692192800000003</v>
      </c>
      <c r="G948" s="33">
        <f t="shared" si="130"/>
        <v>-3.7562898900000001</v>
      </c>
      <c r="H948" s="32">
        <f t="shared" si="131"/>
        <v>-5.3617821000000001</v>
      </c>
      <c r="I948" s="33">
        <f t="shared" si="132"/>
        <v>-1.8082027300000001</v>
      </c>
      <c r="J948" s="32">
        <f t="shared" si="133"/>
        <v>-5.3617821000000001</v>
      </c>
      <c r="K948" s="33">
        <f t="shared" si="134"/>
        <v>10.22055757</v>
      </c>
    </row>
    <row r="949" spans="1:11" x14ac:dyDescent="0.3">
      <c r="A949" s="78" t="str">
        <f>BTC[[#This Row],[Symbol]]</f>
        <v>CATT</v>
      </c>
      <c r="B949" s="22" t="str">
        <f t="shared" si="126"/>
        <v>Catex Token</v>
      </c>
      <c r="C949" s="77">
        <f t="shared" si="127"/>
        <v>1.2800611345434416E-7</v>
      </c>
      <c r="D949" s="73">
        <f t="shared" si="128"/>
        <v>4.8044212406899997E-3</v>
      </c>
      <c r="E949" s="74">
        <f>D949*conf!B$7</f>
        <v>0.35139536954406658</v>
      </c>
      <c r="F949" s="32">
        <f t="shared" si="129"/>
        <v>21.36477584</v>
      </c>
      <c r="G949" s="33">
        <f t="shared" si="130"/>
        <v>22.142642949999999</v>
      </c>
      <c r="H949" s="32">
        <f t="shared" si="131"/>
        <v>-18.590222499999999</v>
      </c>
      <c r="I949" s="33">
        <f t="shared" si="132"/>
        <v>-15.533359089999999</v>
      </c>
      <c r="J949" s="32">
        <f t="shared" si="133"/>
        <v>-18.590222499999999</v>
      </c>
      <c r="K949" s="33">
        <f t="shared" si="134"/>
        <v>567.29009377</v>
      </c>
    </row>
    <row r="950" spans="1:11" x14ac:dyDescent="0.3">
      <c r="A950" s="78" t="str">
        <f>BTC[[#This Row],[Symbol]]</f>
        <v>MFG</v>
      </c>
      <c r="B950" s="22" t="str">
        <f t="shared" si="126"/>
        <v>Smart MFG</v>
      </c>
      <c r="C950" s="77">
        <f t="shared" si="127"/>
        <v>3.3957657275848469E-7</v>
      </c>
      <c r="D950" s="73">
        <f t="shared" si="128"/>
        <v>1.274524204333E-2</v>
      </c>
      <c r="E950" s="74">
        <f>D950*conf!B$7</f>
        <v>0.93218700304915614</v>
      </c>
      <c r="F950" s="32">
        <f t="shared" si="129"/>
        <v>0.21890898</v>
      </c>
      <c r="G950" s="33">
        <f t="shared" si="130"/>
        <v>0.86124520999999998</v>
      </c>
      <c r="H950" s="32">
        <f t="shared" si="131"/>
        <v>2.71125858</v>
      </c>
      <c r="I950" s="33">
        <f t="shared" si="132"/>
        <v>6.5679733100000002</v>
      </c>
      <c r="J950" s="32">
        <f t="shared" si="133"/>
        <v>2.71125858</v>
      </c>
      <c r="K950" s="33">
        <f t="shared" si="134"/>
        <v>36.155461330000001</v>
      </c>
    </row>
    <row r="951" spans="1:11" x14ac:dyDescent="0.3">
      <c r="A951" s="78" t="str">
        <f>BTC[[#This Row],[Symbol]]</f>
        <v>LYM</v>
      </c>
      <c r="B951" s="22" t="str">
        <f t="shared" si="126"/>
        <v>Lympo</v>
      </c>
      <c r="C951" s="77">
        <f t="shared" si="127"/>
        <v>1.1929131576636014E-7</v>
      </c>
      <c r="D951" s="73">
        <f t="shared" si="128"/>
        <v>4.4773309323400002E-3</v>
      </c>
      <c r="E951" s="74">
        <f>D951*conf!B$7</f>
        <v>0.32747198439134761</v>
      </c>
      <c r="F951" s="32">
        <f t="shared" si="129"/>
        <v>0.42199479000000001</v>
      </c>
      <c r="G951" s="33">
        <f t="shared" si="130"/>
        <v>1.0656326599999999</v>
      </c>
      <c r="H951" s="32">
        <f t="shared" si="131"/>
        <v>-1.38614164</v>
      </c>
      <c r="I951" s="33">
        <f t="shared" si="132"/>
        <v>2.31671943</v>
      </c>
      <c r="J951" s="32">
        <f t="shared" si="133"/>
        <v>-1.38614164</v>
      </c>
      <c r="K951" s="33">
        <f t="shared" si="134"/>
        <v>33.862264799999998</v>
      </c>
    </row>
    <row r="952" spans="1:11" x14ac:dyDescent="0.3">
      <c r="A952" s="78" t="str">
        <f>BTC[[#This Row],[Symbol]]</f>
        <v>XMX</v>
      </c>
      <c r="B952" s="22" t="str">
        <f t="shared" si="126"/>
        <v>XMax</v>
      </c>
      <c r="C952" s="77">
        <f t="shared" si="127"/>
        <v>1E-8</v>
      </c>
      <c r="D952" s="73">
        <f t="shared" si="128"/>
        <v>2.6208160121000002E-4</v>
      </c>
      <c r="E952" s="74">
        <f>D952*conf!B$7</f>
        <v>1.9168648312499401E-2</v>
      </c>
      <c r="F952" s="32">
        <f t="shared" si="129"/>
        <v>0.37603372000000002</v>
      </c>
      <c r="G952" s="33">
        <f t="shared" si="130"/>
        <v>1.0193770099999999</v>
      </c>
      <c r="H952" s="32">
        <f t="shared" si="131"/>
        <v>-2.9132515300000001</v>
      </c>
      <c r="I952" s="33">
        <f t="shared" si="132"/>
        <v>0.73226793999999995</v>
      </c>
      <c r="J952" s="32">
        <f t="shared" si="133"/>
        <v>-2.9132515300000001</v>
      </c>
      <c r="K952" s="33">
        <f t="shared" si="134"/>
        <v>29.987727029999999</v>
      </c>
    </row>
    <row r="953" spans="1:11" x14ac:dyDescent="0.3">
      <c r="A953" s="78" t="str">
        <f>BTC[[#This Row],[Symbol]]</f>
        <v>CVA</v>
      </c>
      <c r="B953" s="22" t="str">
        <f t="shared" si="126"/>
        <v>Crypto Village Accelerator</v>
      </c>
      <c r="C953" s="77">
        <f t="shared" si="127"/>
        <v>9.6659329306900641E-7</v>
      </c>
      <c r="D953" s="73">
        <f t="shared" si="128"/>
        <v>3.6278902804009999E-2</v>
      </c>
      <c r="E953" s="74">
        <f>D953*conf!B$7</f>
        <v>2.6534389510852914</v>
      </c>
      <c r="F953" s="32">
        <f t="shared" si="129"/>
        <v>-16.770543759999999</v>
      </c>
      <c r="G953" s="33">
        <f t="shared" si="130"/>
        <v>-16.237098570000001</v>
      </c>
      <c r="H953" s="32">
        <f t="shared" si="131"/>
        <v>-39.360330769999997</v>
      </c>
      <c r="I953" s="33">
        <f t="shared" si="132"/>
        <v>-37.08336611</v>
      </c>
      <c r="J953" s="32">
        <f t="shared" si="133"/>
        <v>-39.360330769999997</v>
      </c>
      <c r="K953" s="33">
        <f t="shared" si="134"/>
        <v>-77.575704040000005</v>
      </c>
    </row>
    <row r="954" spans="1:11" x14ac:dyDescent="0.3">
      <c r="A954" s="78" t="str">
        <f>BTC[[#This Row],[Symbol]]</f>
        <v>MNE</v>
      </c>
      <c r="B954" s="22" t="str">
        <f t="shared" si="126"/>
        <v>Minereum</v>
      </c>
      <c r="C954" s="77">
        <f t="shared" si="127"/>
        <v>8.6578101481594687E-6</v>
      </c>
      <c r="D954" s="73">
        <f t="shared" si="128"/>
        <v>0.32495140935994998</v>
      </c>
      <c r="E954" s="74">
        <f>D954*conf!B$7</f>
        <v>23.766946080586742</v>
      </c>
      <c r="F954" s="32">
        <f t="shared" si="129"/>
        <v>1.2861756200000001</v>
      </c>
      <c r="G954" s="33">
        <f t="shared" si="130"/>
        <v>1.93535232</v>
      </c>
      <c r="H954" s="32">
        <f t="shared" si="131"/>
        <v>2.9504210500000001</v>
      </c>
      <c r="I954" s="33">
        <f t="shared" si="132"/>
        <v>6.8161161200000002</v>
      </c>
      <c r="J954" s="32">
        <f t="shared" si="133"/>
        <v>2.9504210500000001</v>
      </c>
      <c r="K954" s="33">
        <f t="shared" si="134"/>
        <v>25.633523619999998</v>
      </c>
    </row>
    <row r="955" spans="1:11" x14ac:dyDescent="0.3">
      <c r="A955" s="78" t="str">
        <f>BTC[[#This Row],[Symbol]]</f>
        <v>BAAS</v>
      </c>
      <c r="B955" s="22" t="str">
        <f t="shared" si="126"/>
        <v>BaaSid</v>
      </c>
      <c r="C955" s="77">
        <f t="shared" si="127"/>
        <v>1.9042364897439841E-8</v>
      </c>
      <c r="D955" s="73">
        <f t="shared" si="128"/>
        <v>7.1471228926000001E-4</v>
      </c>
      <c r="E955" s="74">
        <f>D955*conf!B$7</f>
        <v>5.2274056836476401E-2</v>
      </c>
      <c r="F955" s="32">
        <f t="shared" si="129"/>
        <v>13.52366316</v>
      </c>
      <c r="G955" s="33">
        <f t="shared" si="130"/>
        <v>14.25127397</v>
      </c>
      <c r="H955" s="32">
        <f t="shared" si="131"/>
        <v>-3.8133640199999999</v>
      </c>
      <c r="I955" s="33">
        <f t="shared" si="132"/>
        <v>-0.20164296000000001</v>
      </c>
      <c r="J955" s="32">
        <f t="shared" si="133"/>
        <v>-3.8133640199999999</v>
      </c>
      <c r="K955" s="33">
        <f t="shared" si="134"/>
        <v>-0.18820255999999999</v>
      </c>
    </row>
    <row r="956" spans="1:11" x14ac:dyDescent="0.3">
      <c r="A956" s="78" t="str">
        <f>BTC[[#This Row],[Symbol]]</f>
        <v>SWACE</v>
      </c>
      <c r="B956" s="22" t="str">
        <f t="shared" si="126"/>
        <v>Swace</v>
      </c>
      <c r="C956" s="77">
        <f t="shared" si="127"/>
        <v>1.8882322835117277E-7</v>
      </c>
      <c r="D956" s="73">
        <f t="shared" si="128"/>
        <v>7.0870547081299997E-3</v>
      </c>
      <c r="E956" s="74">
        <f>D956*conf!B$7</f>
        <v>0.51834718135262814</v>
      </c>
      <c r="F956" s="32">
        <f t="shared" si="129"/>
        <v>0.17336346</v>
      </c>
      <c r="G956" s="33">
        <f t="shared" si="130"/>
        <v>0.81540776999999998</v>
      </c>
      <c r="H956" s="32">
        <f t="shared" si="131"/>
        <v>-0.69783172999999998</v>
      </c>
      <c r="I956" s="33">
        <f t="shared" si="132"/>
        <v>3.0308747500000002</v>
      </c>
      <c r="J956" s="32">
        <f t="shared" si="133"/>
        <v>-0.69783172999999998</v>
      </c>
      <c r="K956" s="33">
        <f t="shared" si="134"/>
        <v>-8.6796425799999994</v>
      </c>
    </row>
    <row r="957" spans="1:11" x14ac:dyDescent="0.3">
      <c r="A957" s="78" t="str">
        <f>BTC[[#This Row],[Symbol]]</f>
        <v>QBIT</v>
      </c>
      <c r="B957" s="22" t="str">
        <f t="shared" si="126"/>
        <v>Qubitica</v>
      </c>
      <c r="C957" s="77">
        <f t="shared" si="127"/>
        <v>1.1941718256114646E-4</v>
      </c>
      <c r="D957" s="73">
        <f t="shared" si="128"/>
        <v>4.4820550590715298</v>
      </c>
      <c r="E957" s="74">
        <f>D957*conf!B$7</f>
        <v>327.81750702049169</v>
      </c>
      <c r="F957" s="32">
        <f t="shared" si="129"/>
        <v>-0.31208237</v>
      </c>
      <c r="G957" s="33">
        <f t="shared" si="130"/>
        <v>0.32685056000000001</v>
      </c>
      <c r="H957" s="32">
        <f t="shared" si="131"/>
        <v>-37.277597270000001</v>
      </c>
      <c r="I957" s="33">
        <f t="shared" si="132"/>
        <v>-34.922427859999999</v>
      </c>
      <c r="J957" s="32">
        <f t="shared" si="133"/>
        <v>-37.277597270000001</v>
      </c>
      <c r="K957" s="33">
        <f t="shared" si="134"/>
        <v>6.6903506799999999</v>
      </c>
    </row>
    <row r="958" spans="1:11" x14ac:dyDescent="0.3">
      <c r="A958" s="78" t="str">
        <f>BTC[[#This Row],[Symbol]]</f>
        <v>XPN</v>
      </c>
      <c r="B958" s="22" t="str">
        <f t="shared" si="126"/>
        <v>PANTHEON X</v>
      </c>
      <c r="C958" s="77">
        <f t="shared" si="127"/>
        <v>1.5388850256393246E-7</v>
      </c>
      <c r="D958" s="73">
        <f t="shared" si="128"/>
        <v>5.7758584372599999E-3</v>
      </c>
      <c r="E958" s="74">
        <f>D958*conf!B$7</f>
        <v>0.42244628610119639</v>
      </c>
      <c r="F958" s="32">
        <f t="shared" si="129"/>
        <v>-0.58900898000000002</v>
      </c>
      <c r="G958" s="33">
        <f t="shared" si="130"/>
        <v>4.8149039999999997E-2</v>
      </c>
      <c r="H958" s="32">
        <f t="shared" si="131"/>
        <v>-5.3003548399999998</v>
      </c>
      <c r="I958" s="33">
        <f t="shared" si="132"/>
        <v>-1.74446893</v>
      </c>
      <c r="J958" s="32">
        <f t="shared" si="133"/>
        <v>-5.3003548399999998</v>
      </c>
      <c r="K958" s="33">
        <f t="shared" si="134"/>
        <v>-19.639299019999999</v>
      </c>
    </row>
    <row r="959" spans="1:11" x14ac:dyDescent="0.3">
      <c r="A959" s="78" t="str">
        <f>BTC[[#This Row],[Symbol]]</f>
        <v>XLQ</v>
      </c>
      <c r="B959" s="22" t="str">
        <f t="shared" si="126"/>
        <v>ALQO</v>
      </c>
      <c r="C959" s="77">
        <f t="shared" si="127"/>
        <v>1.4826019692423997E-6</v>
      </c>
      <c r="D959" s="73">
        <f t="shared" si="128"/>
        <v>5.5646126581740001E-2</v>
      </c>
      <c r="E959" s="74">
        <f>D959*conf!B$7</f>
        <v>4.069957698188464</v>
      </c>
      <c r="F959" s="32">
        <f t="shared" si="129"/>
        <v>0.17580872</v>
      </c>
      <c r="G959" s="33">
        <f t="shared" si="130"/>
        <v>0.81786871000000005</v>
      </c>
      <c r="H959" s="32">
        <f t="shared" si="131"/>
        <v>38.560931699999998</v>
      </c>
      <c r="I959" s="33">
        <f t="shared" si="132"/>
        <v>43.763769189999998</v>
      </c>
      <c r="J959" s="32">
        <f t="shared" si="133"/>
        <v>38.560931699999998</v>
      </c>
      <c r="K959" s="33">
        <f t="shared" si="134"/>
        <v>6.4095551300000002</v>
      </c>
    </row>
    <row r="960" spans="1:11" x14ac:dyDescent="0.3">
      <c r="A960" s="78" t="str">
        <f>BTC[[#This Row],[Symbol]]</f>
        <v>PHR</v>
      </c>
      <c r="B960" s="22" t="str">
        <f t="shared" si="126"/>
        <v>Phore</v>
      </c>
      <c r="C960" s="77">
        <f t="shared" si="127"/>
        <v>4.0585248441978433E-6</v>
      </c>
      <c r="D960" s="73">
        <f t="shared" si="128"/>
        <v>0.15232759155903</v>
      </c>
      <c r="E960" s="74">
        <f>D960*conf!B$7</f>
        <v>11.141240046627454</v>
      </c>
      <c r="F960" s="32">
        <f t="shared" si="129"/>
        <v>-8.9909069999999994E-2</v>
      </c>
      <c r="G960" s="33">
        <f t="shared" si="130"/>
        <v>0.55044784000000002</v>
      </c>
      <c r="H960" s="32">
        <f t="shared" si="131"/>
        <v>-7.5569644199999999</v>
      </c>
      <c r="I960" s="33">
        <f t="shared" si="132"/>
        <v>-4.0858121599999997</v>
      </c>
      <c r="J960" s="32">
        <f t="shared" si="133"/>
        <v>-7.5569644199999999</v>
      </c>
      <c r="K960" s="33">
        <f t="shared" si="134"/>
        <v>26.475086300000001</v>
      </c>
    </row>
    <row r="961" spans="1:11" x14ac:dyDescent="0.3">
      <c r="A961" s="78" t="str">
        <f>BTC[[#This Row],[Symbol]]</f>
        <v>YOU</v>
      </c>
      <c r="B961" s="22" t="str">
        <f t="shared" si="126"/>
        <v>YOU COIN</v>
      </c>
      <c r="C961" s="77">
        <f t="shared" si="127"/>
        <v>1.6843458789941396E-7</v>
      </c>
      <c r="D961" s="73">
        <f t="shared" si="128"/>
        <v>6.3218129973099998E-3</v>
      </c>
      <c r="E961" s="74">
        <f>D961*conf!B$7</f>
        <v>0.46237740262325339</v>
      </c>
      <c r="F961" s="32">
        <f t="shared" si="129"/>
        <v>-1.25953494</v>
      </c>
      <c r="G961" s="33">
        <f t="shared" si="130"/>
        <v>-0.62667455000000005</v>
      </c>
      <c r="H961" s="32">
        <f t="shared" si="131"/>
        <v>-9.5158448900000003</v>
      </c>
      <c r="I961" s="33">
        <f t="shared" si="132"/>
        <v>-6.1182468200000004</v>
      </c>
      <c r="J961" s="32">
        <f t="shared" si="133"/>
        <v>-9.5158448900000003</v>
      </c>
      <c r="K961" s="33">
        <f t="shared" si="134"/>
        <v>4.8669395399999997</v>
      </c>
    </row>
    <row r="962" spans="1:11" x14ac:dyDescent="0.3">
      <c r="A962" s="78" t="str">
        <f>BTC[[#This Row],[Symbol]]</f>
        <v>TRIO</v>
      </c>
      <c r="B962" s="22" t="str">
        <f t="shared" ref="B962:B1025" si="135">VLOOKUP(A962,BTCTABLE,2,FALSE)</f>
        <v>Tripio</v>
      </c>
      <c r="C962" s="77">
        <f t="shared" ref="C962:C1025" si="136">VLOOKUP(A962,BTCTABLE,3,FALSE)</f>
        <v>2.5114327763579192E-8</v>
      </c>
      <c r="D962" s="73">
        <f t="shared" ref="D962:D1025" si="137">VLOOKUP(A962,USDTABLE,3,FALSE)</f>
        <v>9.4260974336999996E-4</v>
      </c>
      <c r="E962" s="74">
        <f>D962*conf!B$7</f>
        <v>6.8942476630081795E-2</v>
      </c>
      <c r="F962" s="32">
        <f t="shared" ref="F962:F1025" si="138">VLOOKUP(A962,BTCTABLE,5,FALSE)</f>
        <v>1.69298879</v>
      </c>
      <c r="G962" s="33">
        <f t="shared" ref="G962:G1025" si="139">VLOOKUP(A962,USDTABLE,5,FALSE)</f>
        <v>2.3447728900000002</v>
      </c>
      <c r="H962" s="32">
        <f t="shared" ref="H962:H1025" si="140">VLOOKUP(A962,BTCTABLE,6,FALSE)</f>
        <v>0.74314458999999999</v>
      </c>
      <c r="I962" s="33">
        <f t="shared" ref="I962:I1025" si="141">VLOOKUP(A962,USDTABLE,6,FALSE)</f>
        <v>4.5259584300000002</v>
      </c>
      <c r="J962" s="32">
        <f t="shared" ref="J962:J1025" si="142">VLOOKUP(A962,BTCTABLE,6,FALSE)</f>
        <v>0.74314458999999999</v>
      </c>
      <c r="K962" s="33">
        <f t="shared" ref="K962:K1025" si="143">VLOOKUP(A962,USDTABLE,7,FALSE)</f>
        <v>19.91610507</v>
      </c>
    </row>
    <row r="963" spans="1:11" x14ac:dyDescent="0.3">
      <c r="A963" s="78" t="str">
        <f>BTC[[#This Row],[Symbol]]</f>
        <v>VRA</v>
      </c>
      <c r="B963" s="22" t="str">
        <f t="shared" si="135"/>
        <v>Verasity</v>
      </c>
      <c r="C963" s="77">
        <f t="shared" si="136"/>
        <v>2.4080559986137864E-8</v>
      </c>
      <c r="D963" s="73">
        <f t="shared" si="137"/>
        <v>9.0380959755000003E-4</v>
      </c>
      <c r="E963" s="74">
        <f>D963*conf!B$7</f>
        <v>6.6104633964807008E-2</v>
      </c>
      <c r="F963" s="32">
        <f t="shared" si="138"/>
        <v>-2.4132132099999999</v>
      </c>
      <c r="G963" s="33">
        <f t="shared" si="139"/>
        <v>-1.7877471199999999</v>
      </c>
      <c r="H963" s="32">
        <f t="shared" si="140"/>
        <v>3.7967707700000002</v>
      </c>
      <c r="I963" s="33">
        <f t="shared" si="141"/>
        <v>7.6942455000000001</v>
      </c>
      <c r="J963" s="32">
        <f t="shared" si="142"/>
        <v>3.7967707700000002</v>
      </c>
      <c r="K963" s="33">
        <f t="shared" si="143"/>
        <v>39.048454110000002</v>
      </c>
    </row>
    <row r="964" spans="1:11" x14ac:dyDescent="0.3">
      <c r="A964" s="78" t="str">
        <f>BTC[[#This Row],[Symbol]]</f>
        <v>NLC2</v>
      </c>
      <c r="B964" s="22" t="str">
        <f t="shared" si="135"/>
        <v>NoLimitCoin</v>
      </c>
      <c r="C964" s="77">
        <f t="shared" si="136"/>
        <v>1.4981416857472371E-7</v>
      </c>
      <c r="D964" s="73">
        <f t="shared" si="137"/>
        <v>5.6229374850400001E-3</v>
      </c>
      <c r="E964" s="74">
        <f>D964*conf!B$7</f>
        <v>0.41126164765582562</v>
      </c>
      <c r="F964" s="32">
        <f t="shared" si="138"/>
        <v>-0.30683964000000002</v>
      </c>
      <c r="G964" s="33">
        <f t="shared" si="139"/>
        <v>0.33212689000000001</v>
      </c>
      <c r="H964" s="32">
        <f t="shared" si="140"/>
        <v>-4.4260929899999999</v>
      </c>
      <c r="I964" s="33">
        <f t="shared" si="141"/>
        <v>-0.83737934000000003</v>
      </c>
      <c r="J964" s="32">
        <f t="shared" si="142"/>
        <v>-4.4260929899999999</v>
      </c>
      <c r="K964" s="33">
        <f t="shared" si="143"/>
        <v>81.926243569999997</v>
      </c>
    </row>
    <row r="965" spans="1:11" x14ac:dyDescent="0.3">
      <c r="A965" s="78" t="str">
        <f>BTC[[#This Row],[Symbol]]</f>
        <v>AFIN</v>
      </c>
      <c r="B965" s="22" t="str">
        <f t="shared" si="135"/>
        <v>Asian Fintech</v>
      </c>
      <c r="C965" s="77">
        <f t="shared" si="136"/>
        <v>3.7078343523477462E-7</v>
      </c>
      <c r="D965" s="73">
        <f t="shared" si="137"/>
        <v>1.391652135875E-2</v>
      </c>
      <c r="E965" s="74">
        <f>D965*conf!B$7</f>
        <v>1.017854372178975</v>
      </c>
      <c r="F965" s="32">
        <f t="shared" si="138"/>
        <v>-0.27108222999999998</v>
      </c>
      <c r="G965" s="33">
        <f t="shared" si="139"/>
        <v>0.36811347999999999</v>
      </c>
      <c r="H965" s="32">
        <f t="shared" si="140"/>
        <v>0.24132604999999999</v>
      </c>
      <c r="I965" s="33">
        <f t="shared" si="141"/>
        <v>4.0052970500000002</v>
      </c>
      <c r="J965" s="32">
        <f t="shared" si="142"/>
        <v>0.24132604999999999</v>
      </c>
      <c r="K965" s="33">
        <f t="shared" si="143"/>
        <v>237.76680870999999</v>
      </c>
    </row>
    <row r="966" spans="1:11" x14ac:dyDescent="0.3">
      <c r="A966" s="78" t="str">
        <f>BTC[[#This Row],[Symbol]]</f>
        <v>SKM</v>
      </c>
      <c r="B966" s="22" t="str">
        <f t="shared" si="135"/>
        <v>Skrumble Network</v>
      </c>
      <c r="C966" s="77">
        <f t="shared" si="136"/>
        <v>9.0066065691075565E-8</v>
      </c>
      <c r="D966" s="73">
        <f t="shared" si="137"/>
        <v>3.38042697645E-3</v>
      </c>
      <c r="E966" s="74">
        <f>D966*conf!B$7</f>
        <v>0.24724442905755301</v>
      </c>
      <c r="F966" s="32">
        <f t="shared" si="138"/>
        <v>0.98288628</v>
      </c>
      <c r="G966" s="33">
        <f t="shared" si="139"/>
        <v>1.63011909</v>
      </c>
      <c r="H966" s="32">
        <f t="shared" si="140"/>
        <v>-8.4385759100000008</v>
      </c>
      <c r="I966" s="33">
        <f t="shared" si="141"/>
        <v>-5.0005273600000004</v>
      </c>
      <c r="J966" s="32">
        <f t="shared" si="142"/>
        <v>-8.4385759100000008</v>
      </c>
      <c r="K966" s="33">
        <f t="shared" si="143"/>
        <v>63.824990919999998</v>
      </c>
    </row>
    <row r="967" spans="1:11" x14ac:dyDescent="0.3">
      <c r="A967" s="78" t="str">
        <f>BTC[[#This Row],[Symbol]]</f>
        <v>TFB</v>
      </c>
      <c r="B967" s="22" t="str">
        <f t="shared" si="135"/>
        <v>TrueFeedBack</v>
      </c>
      <c r="C967" s="77">
        <f t="shared" si="136"/>
        <v>3.8697793149022944E-8</v>
      </c>
      <c r="D967" s="73">
        <f t="shared" si="137"/>
        <v>1.4524345311E-3</v>
      </c>
      <c r="E967" s="74">
        <f>D967*conf!B$7</f>
        <v>0.106231061604654</v>
      </c>
      <c r="F967" s="32">
        <f t="shared" si="138"/>
        <v>1.51616481</v>
      </c>
      <c r="G967" s="33">
        <f t="shared" si="139"/>
        <v>2.1668155800000002</v>
      </c>
      <c r="H967" s="32">
        <f t="shared" si="140"/>
        <v>3.93075486</v>
      </c>
      <c r="I967" s="33">
        <f t="shared" si="141"/>
        <v>7.8332605700000002</v>
      </c>
      <c r="J967" s="32">
        <f t="shared" si="142"/>
        <v>3.93075486</v>
      </c>
      <c r="K967" s="33">
        <f t="shared" si="143"/>
        <v>2.8194906300000002</v>
      </c>
    </row>
    <row r="968" spans="1:11" x14ac:dyDescent="0.3">
      <c r="A968" s="78" t="str">
        <f>BTC[[#This Row],[Symbol]]</f>
        <v>JRT</v>
      </c>
      <c r="B968" s="22" t="str">
        <f t="shared" si="135"/>
        <v>Jarvis Network</v>
      </c>
      <c r="C968" s="77">
        <f t="shared" si="136"/>
        <v>3.1554476542016851E-6</v>
      </c>
      <c r="D968" s="73">
        <f t="shared" si="137"/>
        <v>0.11843262266641</v>
      </c>
      <c r="E968" s="74">
        <f>D968*conf!B$7</f>
        <v>8.6621620218212279</v>
      </c>
      <c r="F968" s="32">
        <f t="shared" si="138"/>
        <v>1.97270531</v>
      </c>
      <c r="G968" s="33">
        <f t="shared" si="139"/>
        <v>2.6262821999999999</v>
      </c>
      <c r="H968" s="32">
        <f t="shared" si="140"/>
        <v>32.830194759999998</v>
      </c>
      <c r="I968" s="33">
        <f t="shared" si="141"/>
        <v>37.817848269999999</v>
      </c>
      <c r="J968" s="32">
        <f t="shared" si="142"/>
        <v>32.830194759999998</v>
      </c>
      <c r="K968" s="33">
        <f t="shared" si="143"/>
        <v>20.54244181</v>
      </c>
    </row>
    <row r="969" spans="1:11" x14ac:dyDescent="0.3">
      <c r="A969" s="78" t="str">
        <f>BTC[[#This Row],[Symbol]]</f>
        <v>VDG</v>
      </c>
      <c r="B969" s="22" t="str">
        <f t="shared" si="135"/>
        <v>VeriDocGlobal</v>
      </c>
      <c r="C969" s="77">
        <f t="shared" si="136"/>
        <v>1.0005739525148388E-8</v>
      </c>
      <c r="D969" s="73">
        <f t="shared" si="137"/>
        <v>3.7554290343E-4</v>
      </c>
      <c r="E969" s="74">
        <f>D969*conf!B$7</f>
        <v>2.7467207956870202E-2</v>
      </c>
      <c r="F969" s="32">
        <f t="shared" si="138"/>
        <v>-3.8913432499999998</v>
      </c>
      <c r="G969" s="33">
        <f t="shared" si="139"/>
        <v>-3.2753509900000002</v>
      </c>
      <c r="H969" s="32">
        <f t="shared" si="140"/>
        <v>-6.0420707299999998</v>
      </c>
      <c r="I969" s="33">
        <f t="shared" si="141"/>
        <v>-2.5140355799999998</v>
      </c>
      <c r="J969" s="32">
        <f t="shared" si="142"/>
        <v>-6.0420707299999998</v>
      </c>
      <c r="K969" s="33">
        <f t="shared" si="143"/>
        <v>29.352181999999999</v>
      </c>
    </row>
    <row r="970" spans="1:11" x14ac:dyDescent="0.3">
      <c r="A970" s="78" t="str">
        <f>BTC[[#This Row],[Symbol]]</f>
        <v>OGO</v>
      </c>
      <c r="B970" s="22" t="str">
        <f t="shared" si="135"/>
        <v>Origo</v>
      </c>
      <c r="C970" s="77">
        <f t="shared" si="136"/>
        <v>2.0512757084101471E-7</v>
      </c>
      <c r="D970" s="73">
        <f t="shared" si="137"/>
        <v>7.6990014914500001E-3</v>
      </c>
      <c r="E970" s="74">
        <f>D970*conf!B$7</f>
        <v>0.56310496908465302</v>
      </c>
      <c r="F970" s="32">
        <f t="shared" si="138"/>
        <v>-0.70072818000000003</v>
      </c>
      <c r="G970" s="33">
        <f t="shared" si="139"/>
        <v>-6.4286209999999996E-2</v>
      </c>
      <c r="H970" s="32">
        <f t="shared" si="140"/>
        <v>-11.24919948</v>
      </c>
      <c r="I970" s="33">
        <f t="shared" si="141"/>
        <v>-7.9166873000000004</v>
      </c>
      <c r="J970" s="32">
        <f t="shared" si="142"/>
        <v>-11.24919948</v>
      </c>
      <c r="K970" s="33">
        <f t="shared" si="143"/>
        <v>25.109275499999999</v>
      </c>
    </row>
    <row r="971" spans="1:11" x14ac:dyDescent="0.3">
      <c r="A971" s="78" t="str">
        <f>BTC[[#This Row],[Symbol]]</f>
        <v>FWT</v>
      </c>
      <c r="B971" s="22" t="str">
        <f t="shared" si="135"/>
        <v>Freeway Token</v>
      </c>
      <c r="C971" s="77">
        <f t="shared" si="136"/>
        <v>1.8642809059959931E-7</v>
      </c>
      <c r="D971" s="73">
        <f t="shared" si="137"/>
        <v>6.9971586056899997E-3</v>
      </c>
      <c r="E971" s="74">
        <f>D971*conf!B$7</f>
        <v>0.51177218042016659</v>
      </c>
      <c r="F971" s="32">
        <f t="shared" si="138"/>
        <v>-3.43422831</v>
      </c>
      <c r="G971" s="33">
        <f t="shared" si="139"/>
        <v>-2.8153062499999999</v>
      </c>
      <c r="H971" s="32">
        <f t="shared" si="140"/>
        <v>-10.050769969999999</v>
      </c>
      <c r="I971" s="33">
        <f t="shared" si="141"/>
        <v>-6.6732578499999997</v>
      </c>
      <c r="J971" s="32">
        <f t="shared" si="142"/>
        <v>-10.050769969999999</v>
      </c>
      <c r="K971" s="33">
        <f t="shared" si="143"/>
        <v>96.698206650000003</v>
      </c>
    </row>
    <row r="972" spans="1:11" x14ac:dyDescent="0.3">
      <c r="A972" s="78" t="str">
        <f>BTC[[#This Row],[Symbol]]</f>
        <v>IETH</v>
      </c>
      <c r="B972" s="22" t="str">
        <f t="shared" si="135"/>
        <v>iEthereum</v>
      </c>
      <c r="C972" s="77">
        <f t="shared" si="136"/>
        <v>5.0087904366298146E-6</v>
      </c>
      <c r="D972" s="73">
        <f t="shared" si="137"/>
        <v>0.18799367088426</v>
      </c>
      <c r="E972" s="74">
        <f>D972*conf!B$7</f>
        <v>13.749857088474776</v>
      </c>
      <c r="F972" s="32">
        <f t="shared" si="138"/>
        <v>141.96428164</v>
      </c>
      <c r="G972" s="33">
        <f t="shared" si="139"/>
        <v>143.51511098</v>
      </c>
      <c r="H972" s="32">
        <f t="shared" si="140"/>
        <v>142.43391843000001</v>
      </c>
      <c r="I972" s="33">
        <f t="shared" si="141"/>
        <v>151.53709248999999</v>
      </c>
      <c r="J972" s="32">
        <f t="shared" si="142"/>
        <v>142.43391843000001</v>
      </c>
      <c r="K972" s="33">
        <f t="shared" si="143"/>
        <v>128.16983865</v>
      </c>
    </row>
    <row r="973" spans="1:11" x14ac:dyDescent="0.3">
      <c r="A973" s="78" t="str">
        <f>BTC[[#This Row],[Symbol]]</f>
        <v>TOA</v>
      </c>
      <c r="B973" s="22" t="str">
        <f t="shared" si="135"/>
        <v>ToaCoin</v>
      </c>
      <c r="C973" s="77">
        <f t="shared" si="136"/>
        <v>1.0017580873299061E-8</v>
      </c>
      <c r="D973" s="73">
        <f t="shared" si="137"/>
        <v>3.7598734176999999E-4</v>
      </c>
      <c r="E973" s="74">
        <f>D973*conf!B$7</f>
        <v>2.74997141770578E-2</v>
      </c>
      <c r="F973" s="32">
        <f t="shared" si="138"/>
        <v>-0.30683964000000002</v>
      </c>
      <c r="G973" s="33">
        <f t="shared" si="139"/>
        <v>0.33212689000000001</v>
      </c>
      <c r="H973" s="32">
        <f t="shared" si="140"/>
        <v>0.20538492</v>
      </c>
      <c r="I973" s="33">
        <f t="shared" si="141"/>
        <v>3.9680063699999999</v>
      </c>
      <c r="J973" s="32">
        <f t="shared" si="142"/>
        <v>0.20538492</v>
      </c>
      <c r="K973" s="33">
        <f t="shared" si="143"/>
        <v>18.633829639999998</v>
      </c>
    </row>
    <row r="974" spans="1:11" x14ac:dyDescent="0.3">
      <c r="A974" s="78" t="str">
        <f>BTC[[#This Row],[Symbol]]</f>
        <v>TERA</v>
      </c>
      <c r="B974" s="22" t="str">
        <f t="shared" si="135"/>
        <v>TERA</v>
      </c>
      <c r="C974" s="77">
        <f t="shared" si="136"/>
        <v>1.0605234586435679E-7</v>
      </c>
      <c r="D974" s="73">
        <f t="shared" si="137"/>
        <v>3.9804360068900002E-3</v>
      </c>
      <c r="E974" s="74">
        <f>D974*conf!B$7</f>
        <v>0.29112908954393463</v>
      </c>
      <c r="F974" s="32">
        <f t="shared" si="138"/>
        <v>-10.783480409999999</v>
      </c>
      <c r="G974" s="33">
        <f t="shared" si="139"/>
        <v>-10.21166214</v>
      </c>
      <c r="H974" s="32">
        <f t="shared" si="140"/>
        <v>-10.14542324</v>
      </c>
      <c r="I974" s="33">
        <f t="shared" si="141"/>
        <v>-6.7714652600000003</v>
      </c>
      <c r="J974" s="32">
        <f t="shared" si="142"/>
        <v>-10.14542324</v>
      </c>
      <c r="K974" s="33">
        <f t="shared" si="143"/>
        <v>6.40286578</v>
      </c>
    </row>
    <row r="975" spans="1:11" x14ac:dyDescent="0.3">
      <c r="A975" s="78" t="str">
        <f>BTC[[#This Row],[Symbol]]</f>
        <v>DIME</v>
      </c>
      <c r="B975" s="22" t="str">
        <f t="shared" si="135"/>
        <v>Dimecoin</v>
      </c>
      <c r="C975" s="77">
        <f t="shared" si="136"/>
        <v>1E-8</v>
      </c>
      <c r="D975" s="73">
        <f t="shared" si="137"/>
        <v>7.02602424E-6</v>
      </c>
      <c r="E975" s="74">
        <f>D975*conf!B$7</f>
        <v>5.1388341291360004E-4</v>
      </c>
      <c r="F975" s="32">
        <f t="shared" si="138"/>
        <v>13.72946975</v>
      </c>
      <c r="G975" s="33">
        <f t="shared" si="139"/>
        <v>14.45839965</v>
      </c>
      <c r="H975" s="32">
        <f t="shared" si="140"/>
        <v>8.2233184700000006</v>
      </c>
      <c r="I975" s="33">
        <f t="shared" si="141"/>
        <v>12.28700606</v>
      </c>
      <c r="J975" s="32">
        <f t="shared" si="142"/>
        <v>8.2233184700000006</v>
      </c>
      <c r="K975" s="33">
        <f t="shared" si="143"/>
        <v>47.851238989999999</v>
      </c>
    </row>
    <row r="976" spans="1:11" x14ac:dyDescent="0.3">
      <c r="A976" s="78" t="str">
        <f>BTC[[#This Row],[Symbol]]</f>
        <v>TUBE</v>
      </c>
      <c r="B976" s="22" t="str">
        <f t="shared" si="135"/>
        <v>BitTube</v>
      </c>
      <c r="C976" s="77">
        <f t="shared" si="136"/>
        <v>3.112124553039131E-7</v>
      </c>
      <c r="D976" s="73">
        <f t="shared" si="137"/>
        <v>1.168065876137E-2</v>
      </c>
      <c r="E976" s="74">
        <f>D976*conf!B$7</f>
        <v>0.85432338180660183</v>
      </c>
      <c r="F976" s="32">
        <f t="shared" si="138"/>
        <v>6.1867964000000004</v>
      </c>
      <c r="G976" s="33">
        <f t="shared" si="139"/>
        <v>6.8673827999999997</v>
      </c>
      <c r="H976" s="32">
        <f t="shared" si="140"/>
        <v>0.52537544000000003</v>
      </c>
      <c r="I976" s="33">
        <f t="shared" si="141"/>
        <v>4.30001224</v>
      </c>
      <c r="J976" s="32">
        <f t="shared" si="142"/>
        <v>0.52537544000000003</v>
      </c>
      <c r="K976" s="33">
        <f t="shared" si="143"/>
        <v>19.777423689999999</v>
      </c>
    </row>
    <row r="977" spans="1:11" x14ac:dyDescent="0.3">
      <c r="A977" s="78" t="str">
        <f>BTC[[#This Row],[Symbol]]</f>
        <v>CPC</v>
      </c>
      <c r="B977" s="22" t="str">
        <f t="shared" si="135"/>
        <v>CPChain</v>
      </c>
      <c r="C977" s="77">
        <f t="shared" si="136"/>
        <v>2.3941638156180885E-7</v>
      </c>
      <c r="D977" s="73">
        <f t="shared" si="137"/>
        <v>8.9859547946900004E-3</v>
      </c>
      <c r="E977" s="74">
        <f>D977*conf!B$7</f>
        <v>0.65723273368362667</v>
      </c>
      <c r="F977" s="32">
        <f t="shared" si="138"/>
        <v>-1.097008</v>
      </c>
      <c r="G977" s="33">
        <f t="shared" si="139"/>
        <v>-0.46310592</v>
      </c>
      <c r="H977" s="32">
        <f t="shared" si="140"/>
        <v>-6.0044405699999999</v>
      </c>
      <c r="I977" s="33">
        <f t="shared" si="141"/>
        <v>-2.4749924499999998</v>
      </c>
      <c r="J977" s="32">
        <f t="shared" si="142"/>
        <v>-6.0044405699999999</v>
      </c>
      <c r="K977" s="33">
        <f t="shared" si="143"/>
        <v>13.10228306</v>
      </c>
    </row>
    <row r="978" spans="1:11" x14ac:dyDescent="0.3">
      <c r="A978" s="78" t="str">
        <f>BTC[[#This Row],[Symbol]]</f>
        <v>EFL</v>
      </c>
      <c r="B978" s="22" t="str">
        <f t="shared" si="135"/>
        <v>e-Gulden</v>
      </c>
      <c r="C978" s="77">
        <f t="shared" si="136"/>
        <v>5.2091420540949965E-6</v>
      </c>
      <c r="D978" s="73">
        <f t="shared" si="137"/>
        <v>0.19551341771962999</v>
      </c>
      <c r="E978" s="74">
        <f>D978*conf!B$7</f>
        <v>14.299851372013737</v>
      </c>
      <c r="F978" s="32">
        <f t="shared" si="138"/>
        <v>-0.30683964000000002</v>
      </c>
      <c r="G978" s="33">
        <f t="shared" si="139"/>
        <v>0.33212689000000001</v>
      </c>
      <c r="H978" s="32">
        <f t="shared" si="140"/>
        <v>0.20538491</v>
      </c>
      <c r="I978" s="33">
        <f t="shared" si="141"/>
        <v>3.96800636</v>
      </c>
      <c r="J978" s="32">
        <f t="shared" si="142"/>
        <v>0.20538491</v>
      </c>
      <c r="K978" s="33">
        <f t="shared" si="143"/>
        <v>18.632274299999999</v>
      </c>
    </row>
    <row r="979" spans="1:11" x14ac:dyDescent="0.3">
      <c r="A979" s="78" t="str">
        <f>BTC[[#This Row],[Symbol]]</f>
        <v>OPEN</v>
      </c>
      <c r="B979" s="22" t="str">
        <f t="shared" si="135"/>
        <v>OpenDAO</v>
      </c>
      <c r="C979" s="77">
        <f t="shared" si="136"/>
        <v>2.4568694888863985E-5</v>
      </c>
      <c r="D979" s="73">
        <f t="shared" si="137"/>
        <v>0.92213064200398998</v>
      </c>
      <c r="E979" s="74">
        <f>D979*conf!B$7</f>
        <v>67.444635156171827</v>
      </c>
      <c r="F979" s="32">
        <f t="shared" si="138"/>
        <v>-0.27244245</v>
      </c>
      <c r="G979" s="33">
        <f t="shared" si="139"/>
        <v>0.36674455</v>
      </c>
      <c r="H979" s="32">
        <f t="shared" si="140"/>
        <v>8.3263897399999998</v>
      </c>
      <c r="I979" s="33">
        <f t="shared" si="141"/>
        <v>12.393947560000001</v>
      </c>
      <c r="J979" s="32">
        <f t="shared" si="142"/>
        <v>8.3263897399999998</v>
      </c>
      <c r="K979" s="33">
        <f t="shared" si="143"/>
        <v>-8.1798011800000001</v>
      </c>
    </row>
    <row r="980" spans="1:11" x14ac:dyDescent="0.3">
      <c r="A980" s="78" t="str">
        <f>BTC[[#This Row],[Symbol]]</f>
        <v>DPT</v>
      </c>
      <c r="B980" s="22" t="str">
        <f t="shared" si="135"/>
        <v>Diamond Platform Token</v>
      </c>
      <c r="C980" s="77">
        <f t="shared" si="136"/>
        <v>5.1765138922132061E-5</v>
      </c>
      <c r="D980" s="73">
        <f t="shared" si="137"/>
        <v>1.9428879313132501</v>
      </c>
      <c r="E980" s="74">
        <f>D980*conf!B$7</f>
        <v>142.1028232962511</v>
      </c>
      <c r="F980" s="32">
        <f t="shared" si="138"/>
        <v>1.0859388800000001</v>
      </c>
      <c r="G980" s="33">
        <f t="shared" si="139"/>
        <v>1.73383219</v>
      </c>
      <c r="H980" s="32">
        <f t="shared" si="140"/>
        <v>-24.008824610000001</v>
      </c>
      <c r="I980" s="33">
        <f t="shared" si="141"/>
        <v>-21.155424799999999</v>
      </c>
      <c r="J980" s="32">
        <f t="shared" si="142"/>
        <v>-24.008824610000001</v>
      </c>
      <c r="K980" s="33">
        <f t="shared" si="143"/>
        <v>2.6800518900000001</v>
      </c>
    </row>
    <row r="981" spans="1:11" x14ac:dyDescent="0.3">
      <c r="A981" s="78" t="str">
        <f>BTC[[#This Row],[Symbol]]</f>
        <v>TERC</v>
      </c>
      <c r="B981" s="22" t="str">
        <f t="shared" si="135"/>
        <v>TronEuropeRewardCoin</v>
      </c>
      <c r="C981" s="77">
        <f t="shared" si="136"/>
        <v>3.7031422218178338E-7</v>
      </c>
      <c r="D981" s="73">
        <f t="shared" si="137"/>
        <v>1.3898910503320001E-2</v>
      </c>
      <c r="E981" s="74">
        <f>D981*conf!B$7</f>
        <v>1.016566314212825</v>
      </c>
      <c r="F981" s="32">
        <f t="shared" si="138"/>
        <v>-2.8514205800000001</v>
      </c>
      <c r="G981" s="33">
        <f t="shared" si="139"/>
        <v>-2.22876311</v>
      </c>
      <c r="H981" s="32">
        <f t="shared" si="140"/>
        <v>-4.2232573499999999</v>
      </c>
      <c r="I981" s="33">
        <f t="shared" si="141"/>
        <v>-0.62692740999999996</v>
      </c>
      <c r="J981" s="32">
        <f t="shared" si="142"/>
        <v>-4.2232573499999999</v>
      </c>
      <c r="K981" s="33">
        <f t="shared" si="143"/>
        <v>-1.4496472</v>
      </c>
    </row>
    <row r="982" spans="1:11" x14ac:dyDescent="0.3">
      <c r="A982" s="78" t="str">
        <f>BTC[[#This Row],[Symbol]]</f>
        <v>ATP</v>
      </c>
      <c r="B982" s="22" t="str">
        <f t="shared" si="135"/>
        <v>Atlas Protocol</v>
      </c>
      <c r="C982" s="77">
        <f t="shared" si="136"/>
        <v>3.4490182818142544E-8</v>
      </c>
      <c r="D982" s="73">
        <f t="shared" si="137"/>
        <v>1.29451135149E-3</v>
      </c>
      <c r="E982" s="74">
        <f>D982*conf!B$7</f>
        <v>9.4680560247978607E-2</v>
      </c>
      <c r="F982" s="32">
        <f t="shared" si="138"/>
        <v>-1.992327E-2</v>
      </c>
      <c r="G982" s="33">
        <f t="shared" si="139"/>
        <v>0.62088220999999999</v>
      </c>
      <c r="H982" s="32">
        <f t="shared" si="140"/>
        <v>-4.4054556900000001</v>
      </c>
      <c r="I982" s="33">
        <f t="shared" si="141"/>
        <v>-0.81596712999999998</v>
      </c>
      <c r="J982" s="32">
        <f t="shared" si="142"/>
        <v>-4.4054556900000001</v>
      </c>
      <c r="K982" s="33">
        <f t="shared" si="143"/>
        <v>8.7815320000000003</v>
      </c>
    </row>
    <row r="983" spans="1:11" x14ac:dyDescent="0.3">
      <c r="A983" s="78" t="str">
        <f>BTC[[#This Row],[Symbol]]</f>
        <v>UIP</v>
      </c>
      <c r="B983" s="22" t="str">
        <f t="shared" si="135"/>
        <v>UnlimitedIP</v>
      </c>
      <c r="C983" s="77">
        <f t="shared" si="136"/>
        <v>6.6526824371841741E-8</v>
      </c>
      <c r="D983" s="73">
        <f t="shared" si="137"/>
        <v>2.49693455619E-3</v>
      </c>
      <c r="E983" s="74">
        <f>D983*conf!B$7</f>
        <v>0.18262579343973659</v>
      </c>
      <c r="F983" s="32">
        <f t="shared" si="138"/>
        <v>-0.54483775000000001</v>
      </c>
      <c r="G983" s="33">
        <f t="shared" si="139"/>
        <v>9.2603370000000004E-2</v>
      </c>
      <c r="H983" s="32">
        <f t="shared" si="140"/>
        <v>-3.7323889700000001</v>
      </c>
      <c r="I983" s="33">
        <f t="shared" si="141"/>
        <v>-0.11762736999999999</v>
      </c>
      <c r="J983" s="32">
        <f t="shared" si="142"/>
        <v>-3.7323889700000001</v>
      </c>
      <c r="K983" s="33">
        <f t="shared" si="143"/>
        <v>16.190958259999999</v>
      </c>
    </row>
    <row r="984" spans="1:11" x14ac:dyDescent="0.3">
      <c r="A984" s="78" t="str">
        <f>BTC[[#This Row],[Symbol]]</f>
        <v>NPXSXEM</v>
      </c>
      <c r="B984" s="22" t="str">
        <f t="shared" si="135"/>
        <v>Pundi X NEM</v>
      </c>
      <c r="C984" s="77">
        <f t="shared" si="136"/>
        <v>1E-8</v>
      </c>
      <c r="D984" s="73">
        <f t="shared" si="137"/>
        <v>1.7905705041E-4</v>
      </c>
      <c r="E984" s="74">
        <f>D984*conf!B$7</f>
        <v>1.30962326669874E-2</v>
      </c>
      <c r="F984" s="32">
        <f t="shared" si="138"/>
        <v>2.0226663999999999</v>
      </c>
      <c r="G984" s="33">
        <f t="shared" si="139"/>
        <v>2.6765635099999998</v>
      </c>
      <c r="H984" s="32">
        <f t="shared" si="140"/>
        <v>0.87829961000000001</v>
      </c>
      <c r="I984" s="33">
        <f t="shared" si="141"/>
        <v>4.6661883900000003</v>
      </c>
      <c r="J984" s="32">
        <f t="shared" si="142"/>
        <v>0.87829961000000001</v>
      </c>
      <c r="K984" s="33">
        <f t="shared" si="143"/>
        <v>69.740496919999998</v>
      </c>
    </row>
    <row r="985" spans="1:11" x14ac:dyDescent="0.3">
      <c r="A985" s="78" t="str">
        <f>BTC[[#This Row],[Symbol]]</f>
        <v>SYN</v>
      </c>
      <c r="B985" s="22" t="str">
        <f t="shared" si="135"/>
        <v>SynLev</v>
      </c>
      <c r="C985" s="77">
        <f t="shared" si="136"/>
        <v>7.1653991043804687E-6</v>
      </c>
      <c r="D985" s="73">
        <f t="shared" si="137"/>
        <v>0.26893712125230002</v>
      </c>
      <c r="E985" s="74">
        <f>D985*conf!B$7</f>
        <v>19.670061048393222</v>
      </c>
      <c r="F985" s="32">
        <f t="shared" si="138"/>
        <v>-0.64318337999999997</v>
      </c>
      <c r="G985" s="33">
        <f t="shared" si="139"/>
        <v>-6.37259E-3</v>
      </c>
      <c r="H985" s="32">
        <f t="shared" si="140"/>
        <v>25.55482597</v>
      </c>
      <c r="I985" s="33">
        <f t="shared" si="141"/>
        <v>30.269295970000002</v>
      </c>
      <c r="J985" s="32">
        <f t="shared" si="142"/>
        <v>25.55482597</v>
      </c>
      <c r="K985" s="33">
        <f t="shared" si="143"/>
        <v>31.33997862</v>
      </c>
    </row>
    <row r="986" spans="1:11" x14ac:dyDescent="0.3">
      <c r="A986" s="78" t="str">
        <f>BTC[[#This Row],[Symbol]]</f>
        <v>SONO</v>
      </c>
      <c r="B986" s="22" t="str">
        <f t="shared" si="135"/>
        <v>SonoCoin</v>
      </c>
      <c r="C986" s="77">
        <f t="shared" si="136"/>
        <v>3.1067822427358919E-6</v>
      </c>
      <c r="D986" s="73">
        <f t="shared" si="137"/>
        <v>0.1166060760256</v>
      </c>
      <c r="E986" s="74">
        <f>D986*conf!B$7</f>
        <v>8.5285684005123841</v>
      </c>
      <c r="F986" s="32">
        <f t="shared" si="138"/>
        <v>-0.63613304000000004</v>
      </c>
      <c r="G986" s="33">
        <f t="shared" si="139"/>
        <v>7.2294000000000004E-4</v>
      </c>
      <c r="H986" s="32">
        <f t="shared" si="140"/>
        <v>-3.66724044</v>
      </c>
      <c r="I986" s="33">
        <f t="shared" si="141"/>
        <v>-5.0032569999999998E-2</v>
      </c>
      <c r="J986" s="32">
        <f t="shared" si="142"/>
        <v>-3.66724044</v>
      </c>
      <c r="K986" s="33">
        <f t="shared" si="143"/>
        <v>-2.937588E-2</v>
      </c>
    </row>
    <row r="987" spans="1:11" x14ac:dyDescent="0.3">
      <c r="A987" s="78" t="str">
        <f>BTC[[#This Row],[Symbol]]</f>
        <v>DTEP</v>
      </c>
      <c r="B987" s="22" t="str">
        <f t="shared" si="135"/>
        <v>DECOIN</v>
      </c>
      <c r="C987" s="77">
        <f t="shared" si="136"/>
        <v>1.585099980452251E-6</v>
      </c>
      <c r="D987" s="73">
        <f t="shared" si="137"/>
        <v>5.9493158640569997E-2</v>
      </c>
      <c r="E987" s="74">
        <f>D987*conf!B$7</f>
        <v>4.3513296229712894</v>
      </c>
      <c r="F987" s="32">
        <f t="shared" si="138"/>
        <v>-0.74188372000000002</v>
      </c>
      <c r="G987" s="33">
        <f t="shared" si="139"/>
        <v>-0.10570553000000001</v>
      </c>
      <c r="H987" s="32">
        <f t="shared" si="140"/>
        <v>-9.8883385100000005</v>
      </c>
      <c r="I987" s="33">
        <f t="shared" si="141"/>
        <v>-6.5047272400000002</v>
      </c>
      <c r="J987" s="32">
        <f t="shared" si="142"/>
        <v>-9.8883385100000005</v>
      </c>
      <c r="K987" s="33">
        <f t="shared" si="143"/>
        <v>-3.0512855499999998</v>
      </c>
    </row>
    <row r="988" spans="1:11" x14ac:dyDescent="0.3">
      <c r="A988" s="78" t="str">
        <f>BTC[[#This Row],[Symbol]]</f>
        <v>AEON</v>
      </c>
      <c r="B988" s="22" t="str">
        <f t="shared" si="135"/>
        <v>Aeon</v>
      </c>
      <c r="C988" s="77">
        <f t="shared" si="136"/>
        <v>5.524006270713677E-6</v>
      </c>
      <c r="D988" s="73">
        <f t="shared" si="137"/>
        <v>0.20733113711938</v>
      </c>
      <c r="E988" s="74">
        <f>D988*conf!B$7</f>
        <v>15.164199368911454</v>
      </c>
      <c r="F988" s="32">
        <f t="shared" si="138"/>
        <v>0.27762415000000001</v>
      </c>
      <c r="G988" s="33">
        <f t="shared" si="139"/>
        <v>0.92033670999999995</v>
      </c>
      <c r="H988" s="32">
        <f t="shared" si="140"/>
        <v>-0.99399950000000004</v>
      </c>
      <c r="I988" s="33">
        <f t="shared" si="141"/>
        <v>2.72358615</v>
      </c>
      <c r="J988" s="32">
        <f t="shared" si="142"/>
        <v>-0.99399950000000004</v>
      </c>
      <c r="K988" s="33">
        <f t="shared" si="143"/>
        <v>16.271029899999998</v>
      </c>
    </row>
    <row r="989" spans="1:11" x14ac:dyDescent="0.3">
      <c r="A989" s="78" t="str">
        <f>BTC[[#This Row],[Symbol]]</f>
        <v>VNT</v>
      </c>
      <c r="B989" s="22" t="str">
        <f t="shared" si="135"/>
        <v>VNT Chain</v>
      </c>
      <c r="C989" s="77">
        <f t="shared" si="136"/>
        <v>3.194346722312617E-8</v>
      </c>
      <c r="D989" s="73">
        <f t="shared" si="137"/>
        <v>1.1989261160000001E-3</v>
      </c>
      <c r="E989" s="74">
        <f>D989*conf!B$7</f>
        <v>8.7689456124240006E-2</v>
      </c>
      <c r="F989" s="32">
        <f t="shared" si="138"/>
        <v>-12.29747347</v>
      </c>
      <c r="G989" s="33">
        <f t="shared" si="139"/>
        <v>-11.735358890000001</v>
      </c>
      <c r="H989" s="32">
        <f t="shared" si="140"/>
        <v>-16.204256040000001</v>
      </c>
      <c r="I989" s="33">
        <f t="shared" si="141"/>
        <v>-13.057801749999999</v>
      </c>
      <c r="J989" s="32">
        <f t="shared" si="142"/>
        <v>-16.204256040000001</v>
      </c>
      <c r="K989" s="33">
        <f t="shared" si="143"/>
        <v>23.72350836</v>
      </c>
    </row>
    <row r="990" spans="1:11" x14ac:dyDescent="0.3">
      <c r="A990" s="78" t="str">
        <f>BTC[[#This Row],[Symbol]]</f>
        <v>AMN</v>
      </c>
      <c r="B990" s="22" t="str">
        <f t="shared" si="135"/>
        <v>Amon</v>
      </c>
      <c r="C990" s="77">
        <f t="shared" si="136"/>
        <v>1.2128430314092921E-7</v>
      </c>
      <c r="D990" s="73">
        <f t="shared" si="137"/>
        <v>4.5521332258900002E-3</v>
      </c>
      <c r="E990" s="74">
        <f>D990*conf!B$7</f>
        <v>0.3329430241415946</v>
      </c>
      <c r="F990" s="32">
        <f t="shared" si="138"/>
        <v>-0.16962393000000001</v>
      </c>
      <c r="G990" s="33">
        <f t="shared" si="139"/>
        <v>0.47022206</v>
      </c>
      <c r="H990" s="32">
        <f t="shared" si="140"/>
        <v>-2.0520224900000001</v>
      </c>
      <c r="I990" s="33">
        <f t="shared" si="141"/>
        <v>1.62583535</v>
      </c>
      <c r="J990" s="32">
        <f t="shared" si="142"/>
        <v>-2.0520224900000001</v>
      </c>
      <c r="K990" s="33">
        <f t="shared" si="143"/>
        <v>9.9408213100000005</v>
      </c>
    </row>
    <row r="991" spans="1:11" x14ac:dyDescent="0.3">
      <c r="A991" s="78" t="str">
        <f>BTC[[#This Row],[Symbol]]</f>
        <v>DRG</v>
      </c>
      <c r="B991" s="22" t="str">
        <f t="shared" si="135"/>
        <v>Dragon Coins</v>
      </c>
      <c r="C991" s="77">
        <f t="shared" si="136"/>
        <v>2.4447994290937196E-7</v>
      </c>
      <c r="D991" s="73">
        <f t="shared" si="137"/>
        <v>9.1760041683899996E-3</v>
      </c>
      <c r="E991" s="74">
        <f>D991*conf!B$7</f>
        <v>0.67113294487604458</v>
      </c>
      <c r="F991" s="32">
        <f t="shared" si="138"/>
        <v>40.993709109999998</v>
      </c>
      <c r="G991" s="33">
        <f t="shared" si="139"/>
        <v>41.897384559999999</v>
      </c>
      <c r="H991" s="32">
        <f t="shared" si="140"/>
        <v>-8.9584256999999994</v>
      </c>
      <c r="I991" s="33">
        <f t="shared" si="141"/>
        <v>-5.5398970399999996</v>
      </c>
      <c r="J991" s="32">
        <f t="shared" si="142"/>
        <v>-8.9584256999999994</v>
      </c>
      <c r="K991" s="33">
        <f t="shared" si="143"/>
        <v>-27.237698760000001</v>
      </c>
    </row>
    <row r="992" spans="1:11" x14ac:dyDescent="0.3">
      <c r="A992" s="78" t="str">
        <f>BTC[[#This Row],[Symbol]]</f>
        <v>RNT</v>
      </c>
      <c r="B992" s="22" t="str">
        <f t="shared" si="135"/>
        <v>OneRoot Network</v>
      </c>
      <c r="C992" s="77">
        <f t="shared" si="136"/>
        <v>3.0003473683424592E-7</v>
      </c>
      <c r="D992" s="73">
        <f t="shared" si="137"/>
        <v>1.126112826717E-2</v>
      </c>
      <c r="E992" s="74">
        <f>D992*conf!B$7</f>
        <v>0.82363892146081386</v>
      </c>
      <c r="F992" s="32">
        <f t="shared" si="138"/>
        <v>1.5360587800000001</v>
      </c>
      <c r="G992" s="33">
        <f t="shared" si="139"/>
        <v>2.1868370600000002</v>
      </c>
      <c r="H992" s="32">
        <f t="shared" si="140"/>
        <v>-0.13232826</v>
      </c>
      <c r="I992" s="33">
        <f t="shared" si="141"/>
        <v>3.6176123599999999</v>
      </c>
      <c r="J992" s="32">
        <f t="shared" si="142"/>
        <v>-0.13232826</v>
      </c>
      <c r="K992" s="33">
        <f t="shared" si="143"/>
        <v>2.67849665</v>
      </c>
    </row>
    <row r="993" spans="1:11" x14ac:dyDescent="0.3">
      <c r="A993" s="78" t="str">
        <f>BTC[[#This Row],[Symbol]]</f>
        <v>IDRT</v>
      </c>
      <c r="B993" s="22" t="str">
        <f t="shared" si="135"/>
        <v>Rupiah Token</v>
      </c>
      <c r="C993" s="77">
        <f t="shared" si="136"/>
        <v>1E-8</v>
      </c>
      <c r="D993" s="73">
        <f t="shared" si="137"/>
        <v>7.1481253969999994E-5</v>
      </c>
      <c r="E993" s="74">
        <f>D993*conf!B$7</f>
        <v>5.2281389153657999E-3</v>
      </c>
      <c r="F993" s="32">
        <f t="shared" si="138"/>
        <v>-1.3028729299999999</v>
      </c>
      <c r="G993" s="33">
        <f t="shared" si="139"/>
        <v>-0.67029030000000001</v>
      </c>
      <c r="H993" s="32">
        <f t="shared" si="140"/>
        <v>-3.70709657</v>
      </c>
      <c r="I993" s="33">
        <f t="shared" si="141"/>
        <v>-9.1385259999999996E-2</v>
      </c>
      <c r="J993" s="32">
        <f t="shared" si="142"/>
        <v>-3.70709657</v>
      </c>
      <c r="K993" s="33">
        <f t="shared" si="143"/>
        <v>0.40861778999999998</v>
      </c>
    </row>
    <row r="994" spans="1:11" x14ac:dyDescent="0.3">
      <c r="A994" s="78" t="str">
        <f>BTC[[#This Row],[Symbol]]</f>
        <v>BTR</v>
      </c>
      <c r="B994" s="22" t="str">
        <f t="shared" si="135"/>
        <v>Bitrue Coin</v>
      </c>
      <c r="C994" s="77">
        <f t="shared" si="136"/>
        <v>1.0607164013936369E-6</v>
      </c>
      <c r="D994" s="73">
        <f t="shared" si="137"/>
        <v>3.9811601740580002E-2</v>
      </c>
      <c r="E994" s="74">
        <f>D994*conf!B$7</f>
        <v>2.9118205513060214</v>
      </c>
      <c r="F994" s="32">
        <f t="shared" si="138"/>
        <v>1.4301903</v>
      </c>
      <c r="G994" s="33">
        <f t="shared" si="139"/>
        <v>2.08029003</v>
      </c>
      <c r="H994" s="32">
        <f t="shared" si="140"/>
        <v>-2.3861237200000001</v>
      </c>
      <c r="I994" s="33">
        <f t="shared" si="141"/>
        <v>1.2791889299999999</v>
      </c>
      <c r="J994" s="32">
        <f t="shared" si="142"/>
        <v>-2.3861237200000001</v>
      </c>
      <c r="K994" s="33">
        <f t="shared" si="143"/>
        <v>16.371681679999998</v>
      </c>
    </row>
    <row r="995" spans="1:11" x14ac:dyDescent="0.3">
      <c r="A995" s="78" t="str">
        <f>BTC[[#This Row],[Symbol]]</f>
        <v>FOUR</v>
      </c>
      <c r="B995" s="22" t="str">
        <f t="shared" si="135"/>
        <v>4THPILLAR TECHNOLOGIES</v>
      </c>
      <c r="C995" s="77">
        <f t="shared" si="136"/>
        <v>6.6784360749529911E-7</v>
      </c>
      <c r="D995" s="73">
        <f t="shared" si="137"/>
        <v>2.506600604239E-2</v>
      </c>
      <c r="E995" s="74">
        <f>D995*conf!B$7</f>
        <v>1.8333276819404045</v>
      </c>
      <c r="F995" s="32">
        <f t="shared" si="138"/>
        <v>17.515987490000001</v>
      </c>
      <c r="G995" s="33">
        <f t="shared" si="139"/>
        <v>18.269186430000001</v>
      </c>
      <c r="H995" s="32">
        <f t="shared" si="140"/>
        <v>127.18517326</v>
      </c>
      <c r="I995" s="33">
        <f t="shared" si="141"/>
        <v>135.71577074999999</v>
      </c>
      <c r="J995" s="32">
        <f t="shared" si="142"/>
        <v>127.18517326</v>
      </c>
      <c r="K995" s="33">
        <f t="shared" si="143"/>
        <v>220.29775261</v>
      </c>
    </row>
    <row r="996" spans="1:11" x14ac:dyDescent="0.3">
      <c r="A996" s="78" t="str">
        <f>BTC[[#This Row],[Symbol]]</f>
        <v>NAX</v>
      </c>
      <c r="B996" s="22" t="str">
        <f t="shared" si="135"/>
        <v>NextDAO</v>
      </c>
      <c r="C996" s="77">
        <f t="shared" si="136"/>
        <v>4.7662378540751493E-8</v>
      </c>
      <c r="D996" s="73">
        <f t="shared" si="137"/>
        <v>1.7889000584700001E-3</v>
      </c>
      <c r="E996" s="74">
        <f>D996*conf!B$7</f>
        <v>0.13084015027649581</v>
      </c>
      <c r="F996" s="32">
        <f t="shared" si="138"/>
        <v>-0.89418960000000003</v>
      </c>
      <c r="G996" s="33">
        <f t="shared" si="139"/>
        <v>-0.25898758999999999</v>
      </c>
      <c r="H996" s="32">
        <f t="shared" si="140"/>
        <v>-3.5580198699999999</v>
      </c>
      <c r="I996" s="33">
        <f t="shared" si="141"/>
        <v>6.3289139999999994E-2</v>
      </c>
      <c r="J996" s="32">
        <f t="shared" si="142"/>
        <v>-3.5580198699999999</v>
      </c>
      <c r="K996" s="33">
        <f t="shared" si="143"/>
        <v>14.817103579999999</v>
      </c>
    </row>
    <row r="997" spans="1:11" x14ac:dyDescent="0.3">
      <c r="A997" s="78" t="str">
        <f>BTC[[#This Row],[Symbol]]</f>
        <v>XFT</v>
      </c>
      <c r="B997" s="22" t="str">
        <f t="shared" si="135"/>
        <v>Offshift</v>
      </c>
      <c r="C997" s="77">
        <f t="shared" si="136"/>
        <v>4.6654937048680814E-5</v>
      </c>
      <c r="D997" s="73">
        <f t="shared" si="137"/>
        <v>1.75108801049322</v>
      </c>
      <c r="E997" s="74">
        <f>D997*conf!B$7</f>
        <v>128.07457708747413</v>
      </c>
      <c r="F997" s="32">
        <f t="shared" si="138"/>
        <v>1.6461838799999999</v>
      </c>
      <c r="G997" s="33">
        <f t="shared" si="139"/>
        <v>2.2976679899999999</v>
      </c>
      <c r="H997" s="32">
        <f t="shared" si="140"/>
        <v>4.6527902699999997</v>
      </c>
      <c r="I997" s="33">
        <f t="shared" si="141"/>
        <v>8.5824077600000006</v>
      </c>
      <c r="J997" s="32">
        <f t="shared" si="142"/>
        <v>4.6527902699999997</v>
      </c>
      <c r="K997" s="33">
        <f t="shared" si="143"/>
        <v>-4.1498297099999997</v>
      </c>
    </row>
    <row r="998" spans="1:11" x14ac:dyDescent="0.3">
      <c r="A998" s="78" t="str">
        <f>BTC[[#This Row],[Symbol]]</f>
        <v>SSX</v>
      </c>
      <c r="B998" s="22" t="str">
        <f t="shared" si="135"/>
        <v>SOMESING</v>
      </c>
      <c r="C998" s="77">
        <f t="shared" si="136"/>
        <v>5.7828486775205312E-7</v>
      </c>
      <c r="D998" s="73">
        <f t="shared" si="137"/>
        <v>2.1704620403059999E-2</v>
      </c>
      <c r="E998" s="74">
        <f>D998*conf!B$7</f>
        <v>1.5874759362798083</v>
      </c>
      <c r="F998" s="32">
        <f t="shared" si="138"/>
        <v>0.61424767999999996</v>
      </c>
      <c r="G998" s="33">
        <f t="shared" si="139"/>
        <v>1.25911777</v>
      </c>
      <c r="H998" s="32">
        <f t="shared" si="140"/>
        <v>-3.2622011299999998</v>
      </c>
      <c r="I998" s="33">
        <f t="shared" si="141"/>
        <v>0.37021559999999998</v>
      </c>
      <c r="J998" s="32">
        <f t="shared" si="142"/>
        <v>-3.2622011299999998</v>
      </c>
      <c r="K998" s="33">
        <f t="shared" si="143"/>
        <v>8.2126080000000004E-2</v>
      </c>
    </row>
    <row r="999" spans="1:11" x14ac:dyDescent="0.3">
      <c r="A999" s="78" t="str">
        <f>BTC[[#This Row],[Symbol]]</f>
        <v>CSC</v>
      </c>
      <c r="B999" s="22" t="str">
        <f t="shared" si="135"/>
        <v>CasinoCoin</v>
      </c>
      <c r="C999" s="77">
        <f t="shared" si="136"/>
        <v>1E-8</v>
      </c>
      <c r="D999" s="73">
        <f t="shared" si="137"/>
        <v>7.8054100099999993E-5</v>
      </c>
      <c r="E999" s="74">
        <f>D999*conf!B$7</f>
        <v>5.708876881314E-3</v>
      </c>
      <c r="F999" s="32">
        <f t="shared" si="138"/>
        <v>2.6797436700000001</v>
      </c>
      <c r="G999" s="33">
        <f t="shared" si="139"/>
        <v>3.3378522099999999</v>
      </c>
      <c r="H999" s="32">
        <f t="shared" si="140"/>
        <v>-15.990212850000001</v>
      </c>
      <c r="I999" s="33">
        <f t="shared" si="141"/>
        <v>-12.83572143</v>
      </c>
      <c r="J999" s="32">
        <f t="shared" si="142"/>
        <v>-15.990212850000001</v>
      </c>
      <c r="K999" s="33">
        <f t="shared" si="143"/>
        <v>-13.41508904</v>
      </c>
    </row>
    <row r="1000" spans="1:11" x14ac:dyDescent="0.3">
      <c r="A1000" s="78" t="str">
        <f>BTC[[#This Row],[Symbol]]</f>
        <v>BUX</v>
      </c>
      <c r="B1000" s="22" t="str">
        <f t="shared" si="135"/>
        <v>BUX Token</v>
      </c>
      <c r="C1000" s="77">
        <f t="shared" si="136"/>
        <v>1.4926195501156989E-6</v>
      </c>
      <c r="D1000" s="73">
        <f t="shared" si="137"/>
        <v>5.6022113923510003E-2</v>
      </c>
      <c r="E1000" s="74">
        <f>D1000*conf!B$7</f>
        <v>4.0974574123655216</v>
      </c>
      <c r="F1000" s="32">
        <f t="shared" si="138"/>
        <v>1.0495298799999999</v>
      </c>
      <c r="G1000" s="33">
        <f t="shared" si="139"/>
        <v>1.6971898400000001</v>
      </c>
      <c r="H1000" s="32">
        <f t="shared" si="140"/>
        <v>-0.46265097999999999</v>
      </c>
      <c r="I1000" s="33">
        <f t="shared" si="141"/>
        <v>3.2748863199999998</v>
      </c>
      <c r="J1000" s="32">
        <f t="shared" si="142"/>
        <v>-0.46265097999999999</v>
      </c>
      <c r="K1000" s="33">
        <f t="shared" si="143"/>
        <v>9.79011721</v>
      </c>
    </row>
    <row r="1001" spans="1:11" x14ac:dyDescent="0.3">
      <c r="A1001" s="78" t="str">
        <f>BTC[[#This Row],[Symbol]]</f>
        <v>HYC</v>
      </c>
      <c r="B1001" s="22" t="str">
        <f t="shared" si="135"/>
        <v>HYCON</v>
      </c>
      <c r="C1001" s="77">
        <f t="shared" si="136"/>
        <v>3.5851465514360156E-8</v>
      </c>
      <c r="D1001" s="73">
        <f t="shared" si="137"/>
        <v>1.34560403233E-3</v>
      </c>
      <c r="E1001" s="74">
        <f>D1001*conf!B$7</f>
        <v>9.8417478924616206E-2</v>
      </c>
      <c r="F1001" s="32">
        <f t="shared" si="138"/>
        <v>-2.46791523</v>
      </c>
      <c r="G1001" s="33">
        <f t="shared" si="139"/>
        <v>-1.84279975</v>
      </c>
      <c r="H1001" s="32">
        <f t="shared" si="140"/>
        <v>-1.1726354999999999</v>
      </c>
      <c r="I1001" s="33">
        <f t="shared" si="141"/>
        <v>2.5382425300000002</v>
      </c>
      <c r="J1001" s="32">
        <f t="shared" si="142"/>
        <v>-1.1726354999999999</v>
      </c>
      <c r="K1001" s="33">
        <f t="shared" si="143"/>
        <v>7.1630909000000003</v>
      </c>
    </row>
    <row r="1002" spans="1:11" x14ac:dyDescent="0.3">
      <c r="A1002" s="78" t="str">
        <f>BTC[[#This Row],[Symbol]]</f>
        <v>PAR</v>
      </c>
      <c r="B1002" s="22" t="str">
        <f t="shared" si="135"/>
        <v>Parachute</v>
      </c>
      <c r="C1002" s="77">
        <f t="shared" si="136"/>
        <v>1.4452304969219328E-7</v>
      </c>
      <c r="D1002" s="73">
        <f t="shared" si="137"/>
        <v>5.4243472516499998E-3</v>
      </c>
      <c r="E1002" s="74">
        <f>D1002*conf!B$7</f>
        <v>0.39673675798568098</v>
      </c>
      <c r="F1002" s="32">
        <f t="shared" si="138"/>
        <v>2.54403567</v>
      </c>
      <c r="G1002" s="33">
        <f t="shared" si="139"/>
        <v>3.2012744099999999</v>
      </c>
      <c r="H1002" s="32">
        <f t="shared" si="140"/>
        <v>-6.5746395399999997</v>
      </c>
      <c r="I1002" s="33">
        <f t="shared" si="141"/>
        <v>-3.06660187</v>
      </c>
      <c r="J1002" s="32">
        <f t="shared" si="142"/>
        <v>-6.5746395399999997</v>
      </c>
      <c r="K1002" s="33">
        <f t="shared" si="143"/>
        <v>11.535189949999999</v>
      </c>
    </row>
    <row r="1003" spans="1:11" x14ac:dyDescent="0.3">
      <c r="A1003" s="78" t="str">
        <f>BTC[[#This Row],[Symbol]]</f>
        <v>PMEER</v>
      </c>
      <c r="B1003" s="22" t="str">
        <f t="shared" si="135"/>
        <v>Qitmeer</v>
      </c>
      <c r="C1003" s="77">
        <f t="shared" si="136"/>
        <v>5.5386123685920809E-7</v>
      </c>
      <c r="D1003" s="73">
        <f t="shared" si="137"/>
        <v>2.0787934411510001E-2</v>
      </c>
      <c r="E1003" s="74">
        <f>D1003*conf!B$7</f>
        <v>1.5204295228578415</v>
      </c>
      <c r="F1003" s="32">
        <f t="shared" si="138"/>
        <v>1.44494856</v>
      </c>
      <c r="G1003" s="33">
        <f t="shared" si="139"/>
        <v>2.09514288</v>
      </c>
      <c r="H1003" s="32">
        <f t="shared" si="140"/>
        <v>-0.87237752999999996</v>
      </c>
      <c r="I1003" s="33">
        <f t="shared" si="141"/>
        <v>2.8497749099999998</v>
      </c>
      <c r="J1003" s="32">
        <f t="shared" si="142"/>
        <v>-0.87237752999999996</v>
      </c>
      <c r="K1003" s="33">
        <f t="shared" si="143"/>
        <v>-2.7766208899999998</v>
      </c>
    </row>
    <row r="1004" spans="1:11" x14ac:dyDescent="0.3">
      <c r="A1004" s="78" t="str">
        <f>BTC[[#This Row],[Symbol]]</f>
        <v>BOLT</v>
      </c>
      <c r="B1004" s="22" t="str">
        <f t="shared" si="135"/>
        <v>BOLT</v>
      </c>
      <c r="C1004" s="77">
        <f t="shared" si="136"/>
        <v>8.2971185805250339E-8</v>
      </c>
      <c r="D1004" s="73">
        <f t="shared" si="137"/>
        <v>3.11413663528E-3</v>
      </c>
      <c r="E1004" s="74">
        <f>D1004*conf!B$7</f>
        <v>0.2277679535043792</v>
      </c>
      <c r="F1004" s="32">
        <f t="shared" si="138"/>
        <v>-0.97950137000000004</v>
      </c>
      <c r="G1004" s="33">
        <f t="shared" si="139"/>
        <v>-0.34484615000000002</v>
      </c>
      <c r="H1004" s="32">
        <f t="shared" si="140"/>
        <v>3.6906576000000002</v>
      </c>
      <c r="I1004" s="33">
        <f t="shared" si="141"/>
        <v>7.5841478799999997</v>
      </c>
      <c r="J1004" s="32">
        <f t="shared" si="142"/>
        <v>3.6906576000000002</v>
      </c>
      <c r="K1004" s="33">
        <f t="shared" si="143"/>
        <v>-1.5754173499999999</v>
      </c>
    </row>
    <row r="1005" spans="1:11" x14ac:dyDescent="0.3">
      <c r="A1005" s="78" t="str">
        <f>BTC[[#This Row],[Symbol]]</f>
        <v>GIO</v>
      </c>
      <c r="B1005" s="22" t="str">
        <f t="shared" si="135"/>
        <v>Graviocoin</v>
      </c>
      <c r="C1005" s="77">
        <f t="shared" si="136"/>
        <v>1.1385403889227786E-6</v>
      </c>
      <c r="D1005" s="73">
        <f t="shared" si="137"/>
        <v>4.2732549878370003E-2</v>
      </c>
      <c r="E1005" s="74">
        <f>D1005*conf!B$7</f>
        <v>3.1254586981039822</v>
      </c>
      <c r="F1005" s="32">
        <f t="shared" si="138"/>
        <v>4.1585915099999999</v>
      </c>
      <c r="G1005" s="33">
        <f t="shared" si="139"/>
        <v>4.8261784700000003</v>
      </c>
      <c r="H1005" s="32">
        <f t="shared" si="140"/>
        <v>-1.4724802400000001</v>
      </c>
      <c r="I1005" s="33">
        <f t="shared" si="141"/>
        <v>2.22713889</v>
      </c>
      <c r="J1005" s="32">
        <f t="shared" si="142"/>
        <v>-1.4724802400000001</v>
      </c>
      <c r="K1005" s="33">
        <f t="shared" si="143"/>
        <v>12.94867079</v>
      </c>
    </row>
    <row r="1006" spans="1:11" x14ac:dyDescent="0.3">
      <c r="A1006" s="78" t="str">
        <f>BTC[[#This Row],[Symbol]]</f>
        <v>HYDRO</v>
      </c>
      <c r="B1006" s="22" t="str">
        <f t="shared" si="135"/>
        <v>Hydro</v>
      </c>
      <c r="C1006" s="77">
        <f t="shared" si="136"/>
        <v>1E-8</v>
      </c>
      <c r="D1006" s="73">
        <f t="shared" si="137"/>
        <v>2.7857625355E-4</v>
      </c>
      <c r="E1006" s="74">
        <f>D1006*conf!B$7</f>
        <v>2.0375067184646999E-2</v>
      </c>
      <c r="F1006" s="32">
        <f t="shared" si="138"/>
        <v>0.44403371000000003</v>
      </c>
      <c r="G1006" s="33">
        <f t="shared" si="139"/>
        <v>1.08781284</v>
      </c>
      <c r="H1006" s="32">
        <f t="shared" si="140"/>
        <v>-11.419200419999999</v>
      </c>
      <c r="I1006" s="33">
        <f t="shared" si="141"/>
        <v>-8.0930716199999999</v>
      </c>
      <c r="J1006" s="32">
        <f t="shared" si="142"/>
        <v>-11.419200419999999</v>
      </c>
      <c r="K1006" s="33">
        <f t="shared" si="143"/>
        <v>100.92598492</v>
      </c>
    </row>
    <row r="1007" spans="1:11" x14ac:dyDescent="0.3">
      <c r="A1007" s="78" t="str">
        <f>BTC[[#This Row],[Symbol]]</f>
        <v>UUU</v>
      </c>
      <c r="B1007" s="22" t="str">
        <f t="shared" si="135"/>
        <v>U Network</v>
      </c>
      <c r="C1007" s="77">
        <f t="shared" si="136"/>
        <v>1.1622198046924434E-8</v>
      </c>
      <c r="D1007" s="73">
        <f t="shared" si="137"/>
        <v>4.3621303431000001E-4</v>
      </c>
      <c r="E1007" s="74">
        <f>D1007*conf!B$7</f>
        <v>3.1904621329433398E-2</v>
      </c>
      <c r="F1007" s="32">
        <f t="shared" si="138"/>
        <v>1.73049645</v>
      </c>
      <c r="G1007" s="33">
        <f t="shared" si="139"/>
        <v>2.38252095</v>
      </c>
      <c r="H1007" s="32">
        <f t="shared" si="140"/>
        <v>1.50206247</v>
      </c>
      <c r="I1007" s="33">
        <f t="shared" si="141"/>
        <v>5.3133729900000004</v>
      </c>
      <c r="J1007" s="32">
        <f t="shared" si="142"/>
        <v>1.50206247</v>
      </c>
      <c r="K1007" s="33">
        <f t="shared" si="143"/>
        <v>25.02003672</v>
      </c>
    </row>
    <row r="1008" spans="1:11" x14ac:dyDescent="0.3">
      <c r="A1008" s="78" t="str">
        <f>BTC[[#This Row],[Symbol]]</f>
        <v>GMB</v>
      </c>
      <c r="B1008" s="22" t="str">
        <f t="shared" si="135"/>
        <v>GAMB</v>
      </c>
      <c r="C1008" s="77">
        <f t="shared" si="136"/>
        <v>1.6240764570656096E-8</v>
      </c>
      <c r="D1008" s="73">
        <f t="shared" si="137"/>
        <v>6.0956052928000002E-4</v>
      </c>
      <c r="E1008" s="74">
        <f>D1008*conf!B$7</f>
        <v>4.4583257111539203E-2</v>
      </c>
      <c r="F1008" s="32">
        <f t="shared" si="138"/>
        <v>-2.2837002599999998</v>
      </c>
      <c r="G1008" s="33">
        <f t="shared" si="139"/>
        <v>-1.6574040800000001</v>
      </c>
      <c r="H1008" s="32">
        <f t="shared" si="140"/>
        <v>8.5106595800000004</v>
      </c>
      <c r="I1008" s="33">
        <f t="shared" si="141"/>
        <v>12.58513657</v>
      </c>
      <c r="J1008" s="32">
        <f t="shared" si="142"/>
        <v>8.5106595800000004</v>
      </c>
      <c r="K1008" s="33">
        <f t="shared" si="143"/>
        <v>263.51663984999999</v>
      </c>
    </row>
    <row r="1009" spans="1:11" x14ac:dyDescent="0.3">
      <c r="A1009" s="78" t="str">
        <f>BTC[[#This Row],[Symbol]]</f>
        <v>NORD</v>
      </c>
      <c r="B1009" s="22" t="str">
        <f t="shared" si="135"/>
        <v>Nord Finance</v>
      </c>
      <c r="C1009" s="77">
        <f t="shared" si="136"/>
        <v>1.260680970814472E-4</v>
      </c>
      <c r="D1009" s="73">
        <f t="shared" si="137"/>
        <v>4.7316821599110801</v>
      </c>
      <c r="E1009" s="74">
        <f>D1009*conf!B$7</f>
        <v>346.07523317589641</v>
      </c>
      <c r="F1009" s="32">
        <f t="shared" si="138"/>
        <v>-0.22369720000000001</v>
      </c>
      <c r="G1009" s="33">
        <f t="shared" si="139"/>
        <v>0.41580222</v>
      </c>
      <c r="H1009" s="32">
        <f t="shared" si="140"/>
        <v>-0.91326516000000002</v>
      </c>
      <c r="I1009" s="33">
        <f t="shared" si="141"/>
        <v>2.8073519899999999</v>
      </c>
      <c r="J1009" s="32">
        <f t="shared" si="142"/>
        <v>-0.91326516000000002</v>
      </c>
      <c r="K1009" s="33">
        <f t="shared" si="143"/>
        <v>-18.960179790000002</v>
      </c>
    </row>
    <row r="1010" spans="1:11" x14ac:dyDescent="0.3">
      <c r="A1010" s="78" t="str">
        <f>BTC[[#This Row],[Symbol]]</f>
        <v>MIDAS</v>
      </c>
      <c r="B1010" s="22" t="str">
        <f t="shared" si="135"/>
        <v>Midas</v>
      </c>
      <c r="C1010" s="77">
        <f t="shared" si="136"/>
        <v>5.9865063298598598E-5</v>
      </c>
      <c r="D1010" s="73">
        <f t="shared" si="137"/>
        <v>2.2469003544086399</v>
      </c>
      <c r="E1010" s="74">
        <f>D1010*conf!B$7</f>
        <v>164.33829192144793</v>
      </c>
      <c r="F1010" s="32">
        <f t="shared" si="138"/>
        <v>-0.30683964000000002</v>
      </c>
      <c r="G1010" s="33">
        <f t="shared" si="139"/>
        <v>0.33212689000000001</v>
      </c>
      <c r="H1010" s="32">
        <f t="shared" si="140"/>
        <v>-0.39464733000000002</v>
      </c>
      <c r="I1010" s="33">
        <f t="shared" si="141"/>
        <v>3.3454434499999999</v>
      </c>
      <c r="J1010" s="32">
        <f t="shared" si="142"/>
        <v>-0.39464733000000002</v>
      </c>
      <c r="K1010" s="33">
        <f t="shared" si="143"/>
        <v>20.774526609999999</v>
      </c>
    </row>
    <row r="1011" spans="1:11" x14ac:dyDescent="0.3">
      <c r="A1011" s="78" t="str">
        <f>BTC[[#This Row],[Symbol]]</f>
        <v>TRTL</v>
      </c>
      <c r="B1011" s="22" t="str">
        <f t="shared" si="135"/>
        <v>TurtleCoin</v>
      </c>
      <c r="C1011" s="77">
        <f t="shared" si="136"/>
        <v>1E-8</v>
      </c>
      <c r="D1011" s="73">
        <f t="shared" si="137"/>
        <v>3.2212672879999999E-5</v>
      </c>
      <c r="E1011" s="74">
        <f>D1011*conf!B$7</f>
        <v>2.3560348944432E-3</v>
      </c>
      <c r="F1011" s="32">
        <f t="shared" si="138"/>
        <v>-1.84523675</v>
      </c>
      <c r="G1011" s="33">
        <f t="shared" si="139"/>
        <v>-1.21613031</v>
      </c>
      <c r="H1011" s="32">
        <f t="shared" si="140"/>
        <v>6.0292302800000002</v>
      </c>
      <c r="I1011" s="33">
        <f t="shared" si="141"/>
        <v>10.01053185</v>
      </c>
      <c r="J1011" s="32">
        <f t="shared" si="142"/>
        <v>6.0292302800000002</v>
      </c>
      <c r="K1011" s="33">
        <f t="shared" si="143"/>
        <v>191.28002795</v>
      </c>
    </row>
    <row r="1012" spans="1:11" x14ac:dyDescent="0.3">
      <c r="A1012" s="78" t="str">
        <f>BTC[[#This Row],[Symbol]]</f>
        <v>OK</v>
      </c>
      <c r="B1012" s="22" t="str">
        <f t="shared" si="135"/>
        <v>OKCash</v>
      </c>
      <c r="C1012" s="77">
        <f t="shared" si="136"/>
        <v>1.0159945663197895E-6</v>
      </c>
      <c r="D1012" s="73">
        <f t="shared" si="137"/>
        <v>3.8133068360000001E-2</v>
      </c>
      <c r="E1012" s="74">
        <f>D1012*conf!B$7</f>
        <v>2.7890526198504002</v>
      </c>
      <c r="F1012" s="32">
        <f t="shared" si="138"/>
        <v>-1.8301345</v>
      </c>
      <c r="G1012" s="33">
        <f t="shared" si="139"/>
        <v>-1.2009312700000001</v>
      </c>
      <c r="H1012" s="32">
        <f t="shared" si="140"/>
        <v>-7.3426873099999996</v>
      </c>
      <c r="I1012" s="33">
        <f t="shared" si="141"/>
        <v>-3.86348914</v>
      </c>
      <c r="J1012" s="32">
        <f t="shared" si="142"/>
        <v>-7.3426873099999996</v>
      </c>
      <c r="K1012" s="33">
        <f t="shared" si="143"/>
        <v>33.006106170000002</v>
      </c>
    </row>
    <row r="1013" spans="1:11" x14ac:dyDescent="0.3">
      <c r="A1013" s="78" t="str">
        <f>BTC[[#This Row],[Symbol]]</f>
        <v>EGT</v>
      </c>
      <c r="B1013" s="22" t="str">
        <f t="shared" si="135"/>
        <v>Egretia</v>
      </c>
      <c r="C1013" s="77">
        <f t="shared" si="136"/>
        <v>1.8923183290728196E-8</v>
      </c>
      <c r="D1013" s="73">
        <f t="shared" si="137"/>
        <v>7.1023907601000004E-4</v>
      </c>
      <c r="E1013" s="74">
        <f>D1013*conf!B$7</f>
        <v>5.1946886019371405E-2</v>
      </c>
      <c r="F1013" s="32">
        <f t="shared" si="138"/>
        <v>0.32565957000000001</v>
      </c>
      <c r="G1013" s="33">
        <f t="shared" si="139"/>
        <v>0.96867999999999999</v>
      </c>
      <c r="H1013" s="32">
        <f t="shared" si="140"/>
        <v>-3.4830899400000002</v>
      </c>
      <c r="I1013" s="33">
        <f t="shared" si="141"/>
        <v>0.14103262</v>
      </c>
      <c r="J1013" s="32">
        <f t="shared" si="142"/>
        <v>-3.4830899400000002</v>
      </c>
      <c r="K1013" s="33">
        <f t="shared" si="143"/>
        <v>17.167544169999999</v>
      </c>
    </row>
    <row r="1014" spans="1:11" x14ac:dyDescent="0.3">
      <c r="A1014" s="78" t="str">
        <f>BTC[[#This Row],[Symbol]]</f>
        <v>XAUR</v>
      </c>
      <c r="B1014" s="22" t="str">
        <f t="shared" si="135"/>
        <v>Xaurum</v>
      </c>
      <c r="C1014" s="77">
        <f t="shared" si="136"/>
        <v>1.1198966905149159E-6</v>
      </c>
      <c r="D1014" s="73">
        <f t="shared" si="137"/>
        <v>4.2032800638130002E-2</v>
      </c>
      <c r="E1014" s="74">
        <f>D1014*conf!B$7</f>
        <v>3.0742790386728283</v>
      </c>
      <c r="F1014" s="32">
        <f t="shared" si="138"/>
        <v>42.847633100000003</v>
      </c>
      <c r="G1014" s="33">
        <f t="shared" si="139"/>
        <v>43.763190960000003</v>
      </c>
      <c r="H1014" s="32">
        <f t="shared" si="140"/>
        <v>10.946676180000001</v>
      </c>
      <c r="I1014" s="33">
        <f t="shared" si="141"/>
        <v>15.11262339</v>
      </c>
      <c r="J1014" s="32">
        <f t="shared" si="142"/>
        <v>10.946676180000001</v>
      </c>
      <c r="K1014" s="33">
        <f t="shared" si="143"/>
        <v>22.833592299999999</v>
      </c>
    </row>
    <row r="1015" spans="1:11" x14ac:dyDescent="0.3">
      <c r="A1015" s="78" t="str">
        <f>BTC[[#This Row],[Symbol]]</f>
        <v>MLC</v>
      </c>
      <c r="B1015" s="22" t="str">
        <f t="shared" si="135"/>
        <v>Mallcoin</v>
      </c>
      <c r="C1015" s="77">
        <f t="shared" si="136"/>
        <v>4.5150532898677892E-7</v>
      </c>
      <c r="D1015" s="73">
        <f t="shared" si="137"/>
        <v>1.6946235881480001E-2</v>
      </c>
      <c r="E1015" s="74">
        <f>D1015*conf!B$7</f>
        <v>1.2394476923714473</v>
      </c>
      <c r="F1015" s="32">
        <f t="shared" si="138"/>
        <v>0.52877772000000001</v>
      </c>
      <c r="G1015" s="33">
        <f t="shared" si="139"/>
        <v>1.1731</v>
      </c>
      <c r="H1015" s="32">
        <f t="shared" si="140"/>
        <v>1.89274221</v>
      </c>
      <c r="I1015" s="33">
        <f t="shared" si="141"/>
        <v>5.7187223999999999</v>
      </c>
      <c r="J1015" s="32">
        <f t="shared" si="142"/>
        <v>1.89274221</v>
      </c>
      <c r="K1015" s="33">
        <f t="shared" si="143"/>
        <v>22.420228770000001</v>
      </c>
    </row>
    <row r="1016" spans="1:11" x14ac:dyDescent="0.3">
      <c r="A1016" s="78" t="str">
        <f>BTC[[#This Row],[Symbol]]</f>
        <v>TENT</v>
      </c>
      <c r="B1016" s="22" t="str">
        <f t="shared" si="135"/>
        <v>TENT</v>
      </c>
      <c r="C1016" s="77">
        <f t="shared" si="136"/>
        <v>2.436145806624773E-6</v>
      </c>
      <c r="D1016" s="73">
        <f t="shared" si="137"/>
        <v>9.1435247449649995E-2</v>
      </c>
      <c r="E1016" s="74">
        <f>D1016*conf!B$7</f>
        <v>6.6875739984674007</v>
      </c>
      <c r="F1016" s="32">
        <f t="shared" si="138"/>
        <v>-1.5578858099999999</v>
      </c>
      <c r="G1016" s="33">
        <f t="shared" si="139"/>
        <v>-0.92693764999999995</v>
      </c>
      <c r="H1016" s="32">
        <f t="shared" si="140"/>
        <v>20.98673398</v>
      </c>
      <c r="I1016" s="33">
        <f t="shared" si="141"/>
        <v>25.529676259999999</v>
      </c>
      <c r="J1016" s="32">
        <f t="shared" si="142"/>
        <v>20.98673398</v>
      </c>
      <c r="K1016" s="33">
        <f t="shared" si="143"/>
        <v>78.766119990000007</v>
      </c>
    </row>
    <row r="1017" spans="1:11" x14ac:dyDescent="0.3">
      <c r="A1017" s="78" t="str">
        <f>BTC[[#This Row],[Symbol]]</f>
        <v>THC</v>
      </c>
      <c r="B1017" s="22" t="str">
        <f t="shared" si="135"/>
        <v>HempCoin</v>
      </c>
      <c r="C1017" s="77">
        <f t="shared" si="136"/>
        <v>3.0341243503590962E-7</v>
      </c>
      <c r="D1017" s="73">
        <f t="shared" si="137"/>
        <v>1.13879025637E-2</v>
      </c>
      <c r="E1017" s="74">
        <f>D1017*conf!B$7</f>
        <v>0.83291119350901799</v>
      </c>
      <c r="F1017" s="32">
        <f t="shared" si="138"/>
        <v>-0.82387593999999997</v>
      </c>
      <c r="G1017" s="33">
        <f t="shared" si="139"/>
        <v>-0.18822326</v>
      </c>
      <c r="H1017" s="32">
        <f t="shared" si="140"/>
        <v>-11.05209383</v>
      </c>
      <c r="I1017" s="33">
        <f t="shared" si="141"/>
        <v>-7.7121805099999996</v>
      </c>
      <c r="J1017" s="32">
        <f t="shared" si="142"/>
        <v>-11.05209383</v>
      </c>
      <c r="K1017" s="33">
        <f t="shared" si="143"/>
        <v>259.37816099999998</v>
      </c>
    </row>
    <row r="1018" spans="1:11" x14ac:dyDescent="0.3">
      <c r="A1018" s="78" t="str">
        <f>BTC[[#This Row],[Symbol]]</f>
        <v>ZCL</v>
      </c>
      <c r="B1018" s="22" t="str">
        <f t="shared" si="135"/>
        <v>ZClassic</v>
      </c>
      <c r="C1018" s="77">
        <f t="shared" si="136"/>
        <v>8.6487998097148337E-6</v>
      </c>
      <c r="D1018" s="73">
        <f t="shared" si="137"/>
        <v>0.32461322659476</v>
      </c>
      <c r="E1018" s="74">
        <f>D1018*conf!B$7</f>
        <v>23.742211393140746</v>
      </c>
      <c r="F1018" s="32">
        <f t="shared" si="138"/>
        <v>0.47572162000000001</v>
      </c>
      <c r="G1018" s="33">
        <f t="shared" si="139"/>
        <v>1.1197038500000001</v>
      </c>
      <c r="H1018" s="32">
        <f t="shared" si="140"/>
        <v>10.54525887</v>
      </c>
      <c r="I1018" s="33">
        <f t="shared" si="141"/>
        <v>14.69613322</v>
      </c>
      <c r="J1018" s="32">
        <f t="shared" si="142"/>
        <v>10.54525887</v>
      </c>
      <c r="K1018" s="33">
        <f t="shared" si="143"/>
        <v>-46.450312330000003</v>
      </c>
    </row>
    <row r="1019" spans="1:11" x14ac:dyDescent="0.3">
      <c r="A1019" s="78" t="str">
        <f>BTC[[#This Row],[Symbol]]</f>
        <v>MCI</v>
      </c>
      <c r="B1019" s="22" t="str">
        <f t="shared" si="135"/>
        <v>Multi Channel Influencer Creater Cloud Funding Platform</v>
      </c>
      <c r="C1019" s="77">
        <f t="shared" si="136"/>
        <v>1.652450403979958E-7</v>
      </c>
      <c r="D1019" s="73">
        <f t="shared" si="137"/>
        <v>6.2021005136600003E-3</v>
      </c>
      <c r="E1019" s="74">
        <f>D1019*conf!B$7</f>
        <v>0.45362163156909241</v>
      </c>
      <c r="F1019" s="32">
        <f t="shared" si="138"/>
        <v>2.4753756500000001</v>
      </c>
      <c r="G1019" s="33">
        <f t="shared" si="139"/>
        <v>3.1321743199999998</v>
      </c>
      <c r="H1019" s="32">
        <f t="shared" si="140"/>
        <v>1.0271892300000001</v>
      </c>
      <c r="I1019" s="33">
        <f t="shared" si="141"/>
        <v>4.8206686899999998</v>
      </c>
      <c r="J1019" s="32">
        <f t="shared" si="142"/>
        <v>1.0271892300000001</v>
      </c>
      <c r="K1019" s="33">
        <f t="shared" si="143"/>
        <v>1.6003115000000001</v>
      </c>
    </row>
    <row r="1020" spans="1:11" x14ac:dyDescent="0.3">
      <c r="A1020" s="78" t="str">
        <f>BTC[[#This Row],[Symbol]]</f>
        <v>BIDR</v>
      </c>
      <c r="B1020" s="22" t="str">
        <f t="shared" si="135"/>
        <v>BIDR</v>
      </c>
      <c r="C1020" s="77">
        <f t="shared" si="136"/>
        <v>1E-8</v>
      </c>
      <c r="D1020" s="73">
        <f t="shared" si="137"/>
        <v>7.1763775229999997E-5</v>
      </c>
      <c r="E1020" s="74">
        <f>D1020*conf!B$7</f>
        <v>5.2488025203221997E-3</v>
      </c>
      <c r="F1020" s="32">
        <f t="shared" si="138"/>
        <v>-0.94866596000000003</v>
      </c>
      <c r="G1020" s="33">
        <f t="shared" si="139"/>
        <v>-0.31381310000000001</v>
      </c>
      <c r="H1020" s="32">
        <f t="shared" si="140"/>
        <v>-3.2330224699999999</v>
      </c>
      <c r="I1020" s="33">
        <f t="shared" si="141"/>
        <v>0.40048989000000002</v>
      </c>
      <c r="J1020" s="32">
        <f t="shared" si="142"/>
        <v>-3.2330224699999999</v>
      </c>
      <c r="K1020" s="33">
        <f t="shared" si="143"/>
        <v>1.0951270900000001</v>
      </c>
    </row>
    <row r="1021" spans="1:11" x14ac:dyDescent="0.3">
      <c r="A1021" s="78" t="str">
        <f>BTC[[#This Row],[Symbol]]</f>
        <v>HDAO</v>
      </c>
      <c r="B1021" s="22" t="str">
        <f t="shared" si="135"/>
        <v>HyperDAO</v>
      </c>
      <c r="C1021" s="77">
        <f t="shared" si="136"/>
        <v>2.0115154777345185E-7</v>
      </c>
      <c r="D1021" s="73">
        <f t="shared" si="137"/>
        <v>7.5497704183100003E-3</v>
      </c>
      <c r="E1021" s="74">
        <f>D1021*conf!B$7</f>
        <v>0.55219020839519339</v>
      </c>
      <c r="F1021" s="32">
        <f t="shared" si="138"/>
        <v>1.2605371599999999</v>
      </c>
      <c r="G1021" s="33">
        <f t="shared" si="139"/>
        <v>1.9095495300000001</v>
      </c>
      <c r="H1021" s="32">
        <f t="shared" si="140"/>
        <v>-0.48488820999999999</v>
      </c>
      <c r="I1021" s="33">
        <f t="shared" si="141"/>
        <v>3.2518141100000002</v>
      </c>
      <c r="J1021" s="32">
        <f t="shared" si="142"/>
        <v>-0.48488820999999999</v>
      </c>
      <c r="K1021" s="33">
        <f t="shared" si="143"/>
        <v>-0.14306288</v>
      </c>
    </row>
    <row r="1022" spans="1:11" x14ac:dyDescent="0.3">
      <c r="A1022" s="78" t="str">
        <f>BTC[[#This Row],[Symbol]]</f>
        <v>BTB</v>
      </c>
      <c r="B1022" s="22" t="str">
        <f t="shared" si="135"/>
        <v>BitBall</v>
      </c>
      <c r="C1022" s="77">
        <f t="shared" si="136"/>
        <v>1.199008934921967E-7</v>
      </c>
      <c r="D1022" s="73">
        <f t="shared" si="137"/>
        <v>4.5002100597100001E-3</v>
      </c>
      <c r="E1022" s="74">
        <f>D1022*conf!B$7</f>
        <v>0.32914536376718939</v>
      </c>
      <c r="F1022" s="32">
        <f t="shared" si="138"/>
        <v>-8.2588759999999997E-2</v>
      </c>
      <c r="G1022" s="33">
        <f t="shared" si="139"/>
        <v>0.55781506999999997</v>
      </c>
      <c r="H1022" s="32">
        <f t="shared" si="140"/>
        <v>107.09809049</v>
      </c>
      <c r="I1022" s="33">
        <f t="shared" si="141"/>
        <v>114.87443622000001</v>
      </c>
      <c r="J1022" s="32">
        <f t="shared" si="142"/>
        <v>107.09809049</v>
      </c>
      <c r="K1022" s="33">
        <f t="shared" si="143"/>
        <v>87.361648239999994</v>
      </c>
    </row>
    <row r="1023" spans="1:11" x14ac:dyDescent="0.3">
      <c r="A1023" s="78" t="str">
        <f>BTC[[#This Row],[Symbol]]</f>
        <v>WINGS</v>
      </c>
      <c r="B1023" s="22" t="str">
        <f t="shared" si="135"/>
        <v>Wings</v>
      </c>
      <c r="C1023" s="77">
        <f t="shared" si="136"/>
        <v>7.6294102001984362E-7</v>
      </c>
      <c r="D1023" s="73">
        <f t="shared" si="137"/>
        <v>2.8635273293289999E-2</v>
      </c>
      <c r="E1023" s="74">
        <f>D1023*conf!B$7</f>
        <v>2.0943838886712305</v>
      </c>
      <c r="F1023" s="32">
        <f t="shared" si="138"/>
        <v>-0.26864009999999999</v>
      </c>
      <c r="G1023" s="33">
        <f t="shared" si="139"/>
        <v>0.37057127000000001</v>
      </c>
      <c r="H1023" s="32">
        <f t="shared" si="140"/>
        <v>-8.4867175899999996</v>
      </c>
      <c r="I1023" s="33">
        <f t="shared" si="141"/>
        <v>-5.0504767199999998</v>
      </c>
      <c r="J1023" s="32">
        <f t="shared" si="142"/>
        <v>-8.4867175899999996</v>
      </c>
      <c r="K1023" s="33">
        <f t="shared" si="143"/>
        <v>6.8884840799999996</v>
      </c>
    </row>
    <row r="1024" spans="1:11" x14ac:dyDescent="0.3">
      <c r="A1024" s="78" t="str">
        <f>BTC[[#This Row],[Symbol]]</f>
        <v>EPIC</v>
      </c>
      <c r="B1024" s="22" t="str">
        <f t="shared" si="135"/>
        <v>Epic Cash</v>
      </c>
      <c r="C1024" s="77">
        <f t="shared" si="136"/>
        <v>7.213413267837814E-6</v>
      </c>
      <c r="D1024" s="73">
        <f t="shared" si="137"/>
        <v>0.27073922476550999</v>
      </c>
      <c r="E1024" s="74">
        <f>D1024*conf!B$7</f>
        <v>19.801866899349402</v>
      </c>
      <c r="F1024" s="32">
        <f t="shared" si="138"/>
        <v>19.4550506</v>
      </c>
      <c r="G1024" s="33">
        <f t="shared" si="139"/>
        <v>20.220677640000002</v>
      </c>
      <c r="H1024" s="32">
        <f t="shared" si="140"/>
        <v>23.49812631</v>
      </c>
      <c r="I1024" s="33">
        <f t="shared" si="141"/>
        <v>28.135369099999998</v>
      </c>
      <c r="J1024" s="32">
        <f t="shared" si="142"/>
        <v>23.49812631</v>
      </c>
      <c r="K1024" s="33">
        <f t="shared" si="143"/>
        <v>-4.5118117700000004</v>
      </c>
    </row>
    <row r="1025" spans="1:11" x14ac:dyDescent="0.3">
      <c r="A1025" s="78" t="str">
        <f>BTC[[#This Row],[Symbol]]</f>
        <v>DACS</v>
      </c>
      <c r="B1025" s="22" t="str">
        <f t="shared" si="135"/>
        <v>DACSEE</v>
      </c>
      <c r="C1025" s="77">
        <f t="shared" si="136"/>
        <v>1.002117392526058E-7</v>
      </c>
      <c r="D1025" s="73">
        <f t="shared" si="137"/>
        <v>3.7612219888500001E-3</v>
      </c>
      <c r="E1025" s="74">
        <f>D1025*conf!B$7</f>
        <v>0.275095776264489</v>
      </c>
      <c r="F1025" s="32">
        <f t="shared" si="138"/>
        <v>-0.27108222999999998</v>
      </c>
      <c r="G1025" s="33">
        <f t="shared" si="139"/>
        <v>0.36811347999999999</v>
      </c>
      <c r="H1025" s="32">
        <f t="shared" si="140"/>
        <v>0.24132604999999999</v>
      </c>
      <c r="I1025" s="33">
        <f t="shared" si="141"/>
        <v>4.0052970500000002</v>
      </c>
      <c r="J1025" s="32">
        <f t="shared" si="142"/>
        <v>0.24132604999999999</v>
      </c>
      <c r="K1025" s="33">
        <f t="shared" si="143"/>
        <v>196.69095146000001</v>
      </c>
    </row>
    <row r="1026" spans="1:11" x14ac:dyDescent="0.3">
      <c r="A1026" s="78" t="str">
        <f>BTC[[#This Row],[Symbol]]</f>
        <v>DBC</v>
      </c>
      <c r="B1026" s="22" t="str">
        <f t="shared" ref="B1026:B1089" si="144">VLOOKUP(A1026,BTCTABLE,2,FALSE)</f>
        <v>DeepBrain Chain</v>
      </c>
      <c r="C1026" s="77">
        <f t="shared" ref="C1026:C1089" si="145">VLOOKUP(A1026,BTCTABLE,3,FALSE)</f>
        <v>2.3282374141380969E-8</v>
      </c>
      <c r="D1026" s="73">
        <f t="shared" ref="D1026:D1089" si="146">VLOOKUP(A1026,USDTABLE,3,FALSE)</f>
        <v>8.7385148911999996E-4</v>
      </c>
      <c r="E1026" s="74">
        <f>D1026*conf!B$7</f>
        <v>6.3913497914236797E-2</v>
      </c>
      <c r="F1026" s="32">
        <f t="shared" ref="F1026:F1089" si="147">VLOOKUP(A1026,BTCTABLE,5,FALSE)</f>
        <v>-0.32979761000000002</v>
      </c>
      <c r="G1026" s="33">
        <f t="shared" ref="G1026:G1089" si="148">VLOOKUP(A1026,USDTABLE,5,FALSE)</f>
        <v>0.30902178000000002</v>
      </c>
      <c r="H1026" s="32">
        <f t="shared" ref="H1026:H1089" si="149">VLOOKUP(A1026,BTCTABLE,6,FALSE)</f>
        <v>3.974405</v>
      </c>
      <c r="I1026" s="33">
        <f t="shared" ref="I1026:I1089" si="150">VLOOKUP(A1026,USDTABLE,6,FALSE)</f>
        <v>7.8785497400000004</v>
      </c>
      <c r="J1026" s="32">
        <f t="shared" ref="J1026:J1089" si="151">VLOOKUP(A1026,BTCTABLE,6,FALSE)</f>
        <v>3.974405</v>
      </c>
      <c r="K1026" s="33">
        <f t="shared" ref="K1026:K1089" si="152">VLOOKUP(A1026,USDTABLE,7,FALSE)</f>
        <v>36.462930950000001</v>
      </c>
    </row>
    <row r="1027" spans="1:11" x14ac:dyDescent="0.3">
      <c r="A1027" s="78" t="str">
        <f>BTC[[#This Row],[Symbol]]</f>
        <v>XRC</v>
      </c>
      <c r="B1027" s="22" t="str">
        <f t="shared" si="144"/>
        <v>xRhodium</v>
      </c>
      <c r="C1027" s="77">
        <f t="shared" si="145"/>
        <v>6.0451892270751962E-5</v>
      </c>
      <c r="D1027" s="73">
        <f t="shared" si="146"/>
        <v>2.26892565853188</v>
      </c>
      <c r="E1027" s="74">
        <f>D1027*conf!B$7</f>
        <v>165.94922266502169</v>
      </c>
      <c r="F1027" s="32">
        <f t="shared" si="147"/>
        <v>1.1258550000000001E-2</v>
      </c>
      <c r="G1027" s="33">
        <f t="shared" si="148"/>
        <v>0.65226388000000002</v>
      </c>
      <c r="H1027" s="32">
        <f t="shared" si="149"/>
        <v>-6.67154896</v>
      </c>
      <c r="I1027" s="33">
        <f t="shared" si="150"/>
        <v>-3.1671501499999999</v>
      </c>
      <c r="J1027" s="32">
        <f t="shared" si="151"/>
        <v>-6.67154896</v>
      </c>
      <c r="K1027" s="33">
        <f t="shared" si="152"/>
        <v>26.24299619</v>
      </c>
    </row>
    <row r="1028" spans="1:11" x14ac:dyDescent="0.3">
      <c r="A1028" s="78" t="str">
        <f>BTC[[#This Row],[Symbol]]</f>
        <v>AXPR</v>
      </c>
      <c r="B1028" s="22" t="str">
        <f t="shared" si="144"/>
        <v>AXPR</v>
      </c>
      <c r="C1028" s="77">
        <f t="shared" si="145"/>
        <v>2.6696237066399085E-7</v>
      </c>
      <c r="D1028" s="73">
        <f t="shared" si="146"/>
        <v>1.0019831471099999E-2</v>
      </c>
      <c r="E1028" s="74">
        <f>D1028*conf!B$7</f>
        <v>0.7328504737962539</v>
      </c>
      <c r="F1028" s="32">
        <f t="shared" si="147"/>
        <v>1.3383717100000001</v>
      </c>
      <c r="G1028" s="33">
        <f t="shared" si="148"/>
        <v>1.9878829499999999</v>
      </c>
      <c r="H1028" s="32">
        <f t="shared" si="149"/>
        <v>-16.32964569</v>
      </c>
      <c r="I1028" s="33">
        <f t="shared" si="150"/>
        <v>-13.18789967</v>
      </c>
      <c r="J1028" s="32">
        <f t="shared" si="151"/>
        <v>-16.32964569</v>
      </c>
      <c r="K1028" s="33">
        <f t="shared" si="152"/>
        <v>65.707412790000006</v>
      </c>
    </row>
    <row r="1029" spans="1:11" x14ac:dyDescent="0.3">
      <c r="A1029" s="78" t="str">
        <f>BTC[[#This Row],[Symbol]]</f>
        <v>NYZO</v>
      </c>
      <c r="B1029" s="22" t="str">
        <f t="shared" si="144"/>
        <v>Nyzo</v>
      </c>
      <c r="C1029" s="77">
        <f t="shared" si="145"/>
        <v>6.2575189314144515E-6</v>
      </c>
      <c r="D1029" s="73">
        <f t="shared" si="146"/>
        <v>0.23486188320865001</v>
      </c>
      <c r="E1029" s="74">
        <f>D1029*conf!B$7</f>
        <v>17.177798137880661</v>
      </c>
      <c r="F1029" s="32">
        <f t="shared" si="147"/>
        <v>0.64881562000000004</v>
      </c>
      <c r="G1029" s="33">
        <f t="shared" si="148"/>
        <v>1.2939072599999999</v>
      </c>
      <c r="H1029" s="32">
        <f t="shared" si="149"/>
        <v>5.1731339299999997</v>
      </c>
      <c r="I1029" s="33">
        <f t="shared" si="150"/>
        <v>9.1222898499999996</v>
      </c>
      <c r="J1029" s="32">
        <f t="shared" si="151"/>
        <v>5.1731339299999997</v>
      </c>
      <c r="K1029" s="33">
        <f t="shared" si="152"/>
        <v>27.279280249999999</v>
      </c>
    </row>
    <row r="1030" spans="1:11" x14ac:dyDescent="0.3">
      <c r="A1030" s="78" t="str">
        <f>BTC[[#This Row],[Symbol]]</f>
        <v>EXM</v>
      </c>
      <c r="B1030" s="22" t="str">
        <f t="shared" si="144"/>
        <v>EXMO Coin</v>
      </c>
      <c r="C1030" s="77">
        <f t="shared" si="145"/>
        <v>1.0665049971560103E-7</v>
      </c>
      <c r="D1030" s="73">
        <f t="shared" si="146"/>
        <v>4.0028863648499998E-3</v>
      </c>
      <c r="E1030" s="74">
        <f>D1030*conf!B$7</f>
        <v>0.29277110872512901</v>
      </c>
      <c r="F1030" s="32">
        <f t="shared" si="147"/>
        <v>-1.03769405</v>
      </c>
      <c r="G1030" s="33">
        <f t="shared" si="148"/>
        <v>-0.40341180999999998</v>
      </c>
      <c r="H1030" s="32">
        <f t="shared" si="149"/>
        <v>-5.4014016299999996</v>
      </c>
      <c r="I1030" s="33">
        <f t="shared" si="150"/>
        <v>-1.8493099399999999</v>
      </c>
      <c r="J1030" s="32">
        <f t="shared" si="151"/>
        <v>-5.4014016299999996</v>
      </c>
      <c r="K1030" s="33">
        <f t="shared" si="152"/>
        <v>8.6523080799999992</v>
      </c>
    </row>
    <row r="1031" spans="1:11" x14ac:dyDescent="0.3">
      <c r="A1031" s="78" t="str">
        <f>BTC[[#This Row],[Symbol]]</f>
        <v>ALIAS</v>
      </c>
      <c r="B1031" s="22" t="str">
        <f t="shared" si="144"/>
        <v>Alias</v>
      </c>
      <c r="C1031" s="77">
        <f t="shared" si="145"/>
        <v>2.8408609392140889E-6</v>
      </c>
      <c r="D1031" s="73">
        <f t="shared" si="146"/>
        <v>0.10662531866553999</v>
      </c>
      <c r="E1031" s="74">
        <f>D1031*conf!B$7</f>
        <v>7.7985758071975955</v>
      </c>
      <c r="F1031" s="32">
        <f t="shared" si="147"/>
        <v>0.13847291</v>
      </c>
      <c r="G1031" s="33">
        <f t="shared" si="148"/>
        <v>0.78029360000000003</v>
      </c>
      <c r="H1031" s="32">
        <f t="shared" si="149"/>
        <v>-8.5641048299999998</v>
      </c>
      <c r="I1031" s="33">
        <f t="shared" si="150"/>
        <v>-5.1307697799999996</v>
      </c>
      <c r="J1031" s="32">
        <f t="shared" si="151"/>
        <v>-8.5641048299999998</v>
      </c>
      <c r="K1031" s="33">
        <f t="shared" si="152"/>
        <v>251.50693071000001</v>
      </c>
    </row>
    <row r="1032" spans="1:11" x14ac:dyDescent="0.3">
      <c r="A1032" s="78" t="str">
        <f>BTC[[#This Row],[Symbol]]</f>
        <v>AAC</v>
      </c>
      <c r="B1032" s="22" t="str">
        <f t="shared" si="144"/>
        <v>Acute Angle Cloud</v>
      </c>
      <c r="C1032" s="77">
        <f t="shared" si="145"/>
        <v>2.9859842710682308E-7</v>
      </c>
      <c r="D1032" s="73">
        <f t="shared" si="146"/>
        <v>1.1207219615650001E-2</v>
      </c>
      <c r="E1032" s="74">
        <f>D1032*conf!B$7</f>
        <v>0.81969604268864105</v>
      </c>
      <c r="F1032" s="32">
        <f t="shared" si="147"/>
        <v>1.8658338999999999</v>
      </c>
      <c r="G1032" s="33">
        <f t="shared" si="148"/>
        <v>2.5187258199999998</v>
      </c>
      <c r="H1032" s="32">
        <f t="shared" si="149"/>
        <v>-1.7718304899999999</v>
      </c>
      <c r="I1032" s="33">
        <f t="shared" si="150"/>
        <v>1.91654831</v>
      </c>
      <c r="J1032" s="32">
        <f t="shared" si="151"/>
        <v>-1.7718304899999999</v>
      </c>
      <c r="K1032" s="33">
        <f t="shared" si="152"/>
        <v>41.78187071</v>
      </c>
    </row>
    <row r="1033" spans="1:11" x14ac:dyDescent="0.3">
      <c r="A1033" s="78" t="str">
        <f>BTC[[#This Row],[Symbol]]</f>
        <v>SENSO</v>
      </c>
      <c r="B1033" s="22" t="str">
        <f t="shared" si="144"/>
        <v>SENSO</v>
      </c>
      <c r="C1033" s="77">
        <f t="shared" si="145"/>
        <v>6.0627650097309787E-6</v>
      </c>
      <c r="D1033" s="73">
        <f t="shared" si="146"/>
        <v>0.22755223328026999</v>
      </c>
      <c r="E1033" s="74">
        <f>D1033*conf!B$7</f>
        <v>16.643170342118946</v>
      </c>
      <c r="F1033" s="32">
        <f t="shared" si="147"/>
        <v>-0.83253113000000001</v>
      </c>
      <c r="G1033" s="33">
        <f t="shared" si="148"/>
        <v>-0.19693393000000001</v>
      </c>
      <c r="H1033" s="32">
        <f t="shared" si="149"/>
        <v>-3.54279842</v>
      </c>
      <c r="I1033" s="33">
        <f t="shared" si="150"/>
        <v>7.9082139999999995E-2</v>
      </c>
      <c r="J1033" s="32">
        <f t="shared" si="151"/>
        <v>-3.54279842</v>
      </c>
      <c r="K1033" s="33">
        <f t="shared" si="152"/>
        <v>-23.821772119999999</v>
      </c>
    </row>
    <row r="1034" spans="1:11" x14ac:dyDescent="0.3">
      <c r="A1034" s="78" t="str">
        <f>BTC[[#This Row],[Symbol]]</f>
        <v>QRK</v>
      </c>
      <c r="B1034" s="22" t="str">
        <f t="shared" si="144"/>
        <v>Quark</v>
      </c>
      <c r="C1034" s="77">
        <f t="shared" si="145"/>
        <v>2.7598263891410626E-7</v>
      </c>
      <c r="D1034" s="73">
        <f t="shared" si="146"/>
        <v>1.0358386929179999E-2</v>
      </c>
      <c r="E1034" s="74">
        <f>D1034*conf!B$7</f>
        <v>0.75761242000022511</v>
      </c>
      <c r="F1034" s="32">
        <f t="shared" si="147"/>
        <v>0.32930964000000001</v>
      </c>
      <c r="G1034" s="33">
        <f t="shared" si="148"/>
        <v>0.97235346</v>
      </c>
      <c r="H1034" s="32">
        <f t="shared" si="149"/>
        <v>8.60108037</v>
      </c>
      <c r="I1034" s="33">
        <f t="shared" si="150"/>
        <v>12.678952580000001</v>
      </c>
      <c r="J1034" s="32">
        <f t="shared" si="151"/>
        <v>8.60108037</v>
      </c>
      <c r="K1034" s="33">
        <f t="shared" si="152"/>
        <v>16.72495919</v>
      </c>
    </row>
    <row r="1035" spans="1:11" x14ac:dyDescent="0.3">
      <c r="A1035" s="78" t="str">
        <f>BTC[[#This Row],[Symbol]]</f>
        <v>ABL</v>
      </c>
      <c r="B1035" s="22" t="str">
        <f t="shared" si="144"/>
        <v>Airbloc</v>
      </c>
      <c r="C1035" s="77">
        <f t="shared" si="145"/>
        <v>2.921608636992528E-7</v>
      </c>
      <c r="D1035" s="73">
        <f t="shared" si="146"/>
        <v>1.096560016843E-2</v>
      </c>
      <c r="E1035" s="74">
        <f>D1035*conf!B$7</f>
        <v>0.80202399631897014</v>
      </c>
      <c r="F1035" s="32">
        <f t="shared" si="147"/>
        <v>-1.20643795</v>
      </c>
      <c r="G1035" s="33">
        <f t="shared" si="148"/>
        <v>-0.57323723999999998</v>
      </c>
      <c r="H1035" s="32">
        <f t="shared" si="149"/>
        <v>-8.6423066500000001</v>
      </c>
      <c r="I1035" s="33">
        <f t="shared" si="150"/>
        <v>-5.2119080100000001</v>
      </c>
      <c r="J1035" s="32">
        <f t="shared" si="151"/>
        <v>-8.6423066500000001</v>
      </c>
      <c r="K1035" s="33">
        <f t="shared" si="152"/>
        <v>-5.9059772700000002</v>
      </c>
    </row>
    <row r="1036" spans="1:11" x14ac:dyDescent="0.3">
      <c r="A1036" s="78" t="str">
        <f>BTC[[#This Row],[Symbol]]</f>
        <v>BAX</v>
      </c>
      <c r="B1036" s="22" t="str">
        <f t="shared" si="144"/>
        <v>BABB</v>
      </c>
      <c r="C1036" s="77">
        <f t="shared" si="145"/>
        <v>1E-8</v>
      </c>
      <c r="D1036" s="73">
        <f t="shared" si="146"/>
        <v>6.4780038199999994E-5</v>
      </c>
      <c r="E1036" s="74">
        <f>D1036*conf!B$7</f>
        <v>4.7380119939479997E-3</v>
      </c>
      <c r="F1036" s="32">
        <f t="shared" si="147"/>
        <v>-3.58573984</v>
      </c>
      <c r="G1036" s="33">
        <f t="shared" si="148"/>
        <v>-2.9677888700000001</v>
      </c>
      <c r="H1036" s="32">
        <f t="shared" si="149"/>
        <v>-8.7811906299999993</v>
      </c>
      <c r="I1036" s="33">
        <f t="shared" si="150"/>
        <v>-5.3560069500000003</v>
      </c>
      <c r="J1036" s="32">
        <f t="shared" si="151"/>
        <v>-8.7811906299999993</v>
      </c>
      <c r="K1036" s="33">
        <f t="shared" si="152"/>
        <v>-14.07734718</v>
      </c>
    </row>
    <row r="1037" spans="1:11" x14ac:dyDescent="0.3">
      <c r="A1037" s="78" t="str">
        <f>BTC[[#This Row],[Symbol]]</f>
        <v>HLC</v>
      </c>
      <c r="B1037" s="22" t="str">
        <f t="shared" si="144"/>
        <v>HalalChain</v>
      </c>
      <c r="C1037" s="77">
        <f t="shared" si="145"/>
        <v>1.530975506440038E-7</v>
      </c>
      <c r="D1037" s="73">
        <f t="shared" si="146"/>
        <v>5.7461718379099996E-3</v>
      </c>
      <c r="E1037" s="74">
        <f>D1037*conf!B$7</f>
        <v>0.4202750082247374</v>
      </c>
      <c r="F1037" s="32">
        <f t="shared" si="147"/>
        <v>-8.0343040299999995</v>
      </c>
      <c r="G1037" s="33">
        <f t="shared" si="148"/>
        <v>-7.4448653800000004</v>
      </c>
      <c r="H1037" s="32">
        <f t="shared" si="149"/>
        <v>-3.6062419399999999</v>
      </c>
      <c r="I1037" s="33">
        <f t="shared" si="150"/>
        <v>1.325637E-2</v>
      </c>
      <c r="J1037" s="32">
        <f t="shared" si="151"/>
        <v>-3.6062419399999999</v>
      </c>
      <c r="K1037" s="33">
        <f t="shared" si="152"/>
        <v>3.2834088299999999</v>
      </c>
    </row>
    <row r="1038" spans="1:11" x14ac:dyDescent="0.3">
      <c r="A1038" s="78" t="str">
        <f>BTC[[#This Row],[Symbol]]</f>
        <v>PIB</v>
      </c>
      <c r="B1038" s="22" t="str">
        <f t="shared" si="144"/>
        <v>PIBBLE</v>
      </c>
      <c r="C1038" s="77">
        <f t="shared" si="145"/>
        <v>1E-8</v>
      </c>
      <c r="D1038" s="73">
        <f t="shared" si="146"/>
        <v>1.6728426194999999E-4</v>
      </c>
      <c r="E1038" s="74">
        <f>D1038*conf!B$7</f>
        <v>1.2235170919022998E-2</v>
      </c>
      <c r="F1038" s="32">
        <f t="shared" si="147"/>
        <v>-0.90676681999999997</v>
      </c>
      <c r="G1038" s="33">
        <f t="shared" si="148"/>
        <v>-0.27164542000000003</v>
      </c>
      <c r="H1038" s="32">
        <f t="shared" si="149"/>
        <v>-5.5010240899999996</v>
      </c>
      <c r="I1038" s="33">
        <f t="shared" si="150"/>
        <v>-1.95267313</v>
      </c>
      <c r="J1038" s="32">
        <f t="shared" si="151"/>
        <v>-5.5010240899999996</v>
      </c>
      <c r="K1038" s="33">
        <f t="shared" si="152"/>
        <v>-4.3271046599999998</v>
      </c>
    </row>
    <row r="1039" spans="1:11" x14ac:dyDescent="0.3">
      <c r="A1039" s="78" t="str">
        <f>BTC[[#This Row],[Symbol]]</f>
        <v>BLK</v>
      </c>
      <c r="B1039" s="22" t="str">
        <f t="shared" si="144"/>
        <v>BlackCoin</v>
      </c>
      <c r="C1039" s="77">
        <f t="shared" si="145"/>
        <v>1.1893226854777287E-6</v>
      </c>
      <c r="D1039" s="73">
        <f t="shared" si="146"/>
        <v>4.4638549034470003E-2</v>
      </c>
      <c r="E1039" s="74">
        <f>D1039*conf!B$7</f>
        <v>3.2648634763811359</v>
      </c>
      <c r="F1039" s="32">
        <f t="shared" si="147"/>
        <v>0.37964395000000001</v>
      </c>
      <c r="G1039" s="33">
        <f t="shared" si="148"/>
        <v>1.0230103800000001</v>
      </c>
      <c r="H1039" s="32">
        <f t="shared" si="149"/>
        <v>-4.8715966000000002</v>
      </c>
      <c r="I1039" s="33">
        <f t="shared" si="150"/>
        <v>-1.2996112099999999</v>
      </c>
      <c r="J1039" s="32">
        <f t="shared" si="151"/>
        <v>-4.8715966000000002</v>
      </c>
      <c r="K1039" s="33">
        <f t="shared" si="152"/>
        <v>2.12766864</v>
      </c>
    </row>
    <row r="1040" spans="1:11" x14ac:dyDescent="0.3">
      <c r="A1040" s="78" t="str">
        <f>BTC[[#This Row],[Symbol]]</f>
        <v>BST</v>
      </c>
      <c r="B1040" s="22" t="str">
        <f t="shared" si="144"/>
        <v>BlockStamp</v>
      </c>
      <c r="C1040" s="77">
        <f t="shared" si="145"/>
        <v>2.7310253251613708E-6</v>
      </c>
      <c r="D1040" s="73">
        <f t="shared" si="146"/>
        <v>0.10250288620587999</v>
      </c>
      <c r="E1040" s="74">
        <f>D1040*conf!B$7</f>
        <v>7.4970610970980625</v>
      </c>
      <c r="F1040" s="32">
        <f t="shared" si="147"/>
        <v>-0.30683964000000002</v>
      </c>
      <c r="G1040" s="33">
        <f t="shared" si="148"/>
        <v>0.33212689000000001</v>
      </c>
      <c r="H1040" s="32">
        <f t="shared" si="149"/>
        <v>-5.3238773699999999</v>
      </c>
      <c r="I1040" s="33">
        <f t="shared" si="150"/>
        <v>-1.76887471</v>
      </c>
      <c r="J1040" s="32">
        <f t="shared" si="151"/>
        <v>-5.3238773699999999</v>
      </c>
      <c r="K1040" s="33">
        <f t="shared" si="152"/>
        <v>-20.265363570000002</v>
      </c>
    </row>
    <row r="1041" spans="1:11" x14ac:dyDescent="0.3">
      <c r="A1041" s="78" t="str">
        <f>BTC[[#This Row],[Symbol]]</f>
        <v>RAVEN</v>
      </c>
      <c r="B1041" s="22" t="str">
        <f t="shared" si="144"/>
        <v>Raven Protocol</v>
      </c>
      <c r="C1041" s="77">
        <f t="shared" si="145"/>
        <v>1.6580007446472895E-8</v>
      </c>
      <c r="D1041" s="73">
        <f t="shared" si="146"/>
        <v>6.2229324676000002E-4</v>
      </c>
      <c r="E1041" s="74">
        <f>D1041*conf!B$7</f>
        <v>4.5514528068026402E-2</v>
      </c>
      <c r="F1041" s="32">
        <f t="shared" si="147"/>
        <v>-1.62666994</v>
      </c>
      <c r="G1041" s="33">
        <f t="shared" si="148"/>
        <v>-0.99616263999999999</v>
      </c>
      <c r="H1041" s="32">
        <f t="shared" si="149"/>
        <v>6.0132301400000001</v>
      </c>
      <c r="I1041" s="33">
        <f t="shared" si="150"/>
        <v>9.9939309200000004</v>
      </c>
      <c r="J1041" s="32">
        <f t="shared" si="151"/>
        <v>6.0132301400000001</v>
      </c>
      <c r="K1041" s="33">
        <f t="shared" si="152"/>
        <v>52.635074809999999</v>
      </c>
    </row>
    <row r="1042" spans="1:11" x14ac:dyDescent="0.3">
      <c r="A1042" s="78" t="str">
        <f>BTC[[#This Row],[Symbol]]</f>
        <v>RTH</v>
      </c>
      <c r="B1042" s="22" t="str">
        <f t="shared" si="144"/>
        <v>Rotharium</v>
      </c>
      <c r="C1042" s="77">
        <f t="shared" si="145"/>
        <v>2.1650549518819697E-5</v>
      </c>
      <c r="D1042" s="73">
        <f t="shared" si="146"/>
        <v>0.81260462624645002</v>
      </c>
      <c r="E1042" s="74">
        <f>D1042*conf!B$7</f>
        <v>59.433902363665354</v>
      </c>
      <c r="F1042" s="32">
        <f t="shared" si="147"/>
        <v>1.35238097</v>
      </c>
      <c r="G1042" s="33">
        <f t="shared" si="148"/>
        <v>2.0019819999999999</v>
      </c>
      <c r="H1042" s="32">
        <f t="shared" si="149"/>
        <v>1.83306725</v>
      </c>
      <c r="I1042" s="33">
        <f t="shared" si="150"/>
        <v>5.6568066899999998</v>
      </c>
      <c r="J1042" s="32">
        <f t="shared" si="151"/>
        <v>1.83306725</v>
      </c>
      <c r="K1042" s="33">
        <f t="shared" si="152"/>
        <v>34.777851099999999</v>
      </c>
    </row>
    <row r="1043" spans="1:11" x14ac:dyDescent="0.3">
      <c r="A1043" s="78" t="str">
        <f>BTC[[#This Row],[Symbol]]</f>
        <v>BCPT</v>
      </c>
      <c r="B1043" s="22" t="str">
        <f t="shared" si="144"/>
        <v>Blockmason Credit Protocol</v>
      </c>
      <c r="C1043" s="77">
        <f t="shared" si="145"/>
        <v>6.1142171399551959E-7</v>
      </c>
      <c r="D1043" s="73">
        <f t="shared" si="146"/>
        <v>2.2948337313490001E-2</v>
      </c>
      <c r="E1043" s="74">
        <f>D1043*conf!B$7</f>
        <v>1.6784413911086586</v>
      </c>
      <c r="F1043" s="32">
        <f t="shared" si="147"/>
        <v>-4.0692092899999999</v>
      </c>
      <c r="G1043" s="33">
        <f t="shared" si="148"/>
        <v>-3.4543570300000002</v>
      </c>
      <c r="H1043" s="32">
        <f t="shared" si="149"/>
        <v>-5.9267076699999999</v>
      </c>
      <c r="I1043" s="33">
        <f t="shared" si="150"/>
        <v>-2.39434075</v>
      </c>
      <c r="J1043" s="32">
        <f t="shared" si="151"/>
        <v>-5.9267076699999999</v>
      </c>
      <c r="K1043" s="33">
        <f t="shared" si="152"/>
        <v>4.9458350900000001</v>
      </c>
    </row>
    <row r="1044" spans="1:11" x14ac:dyDescent="0.3">
      <c r="A1044" s="78" t="str">
        <f>BTC[[#This Row],[Symbol]]</f>
        <v>NEAL</v>
      </c>
      <c r="B1044" s="22" t="str">
        <f t="shared" si="144"/>
        <v>Coineal Token</v>
      </c>
      <c r="C1044" s="77">
        <f t="shared" si="145"/>
        <v>3.0793470667874312E-7</v>
      </c>
      <c r="D1044" s="73">
        <f t="shared" si="146"/>
        <v>1.1557635847140001E-2</v>
      </c>
      <c r="E1044" s="74">
        <f>D1044*conf!B$7</f>
        <v>0.8453254858598197</v>
      </c>
      <c r="F1044" s="32">
        <f t="shared" si="147"/>
        <v>-0.60676664999999996</v>
      </c>
      <c r="G1044" s="33">
        <f t="shared" si="148"/>
        <v>3.027755E-2</v>
      </c>
      <c r="H1044" s="32">
        <f t="shared" si="149"/>
        <v>0.41518102000000001</v>
      </c>
      <c r="I1044" s="33">
        <f t="shared" si="150"/>
        <v>4.1856801199999998</v>
      </c>
      <c r="J1044" s="32">
        <f t="shared" si="151"/>
        <v>0.41518102000000001</v>
      </c>
      <c r="K1044" s="33">
        <f t="shared" si="152"/>
        <v>7.8450113000000004</v>
      </c>
    </row>
    <row r="1045" spans="1:11" x14ac:dyDescent="0.3">
      <c r="A1045" s="78" t="str">
        <f>BTC[[#This Row],[Symbol]]</f>
        <v>WIRE</v>
      </c>
      <c r="B1045" s="22" t="str">
        <f t="shared" si="144"/>
        <v>AirWire</v>
      </c>
      <c r="C1045" s="77">
        <f t="shared" si="145"/>
        <v>6.0105485239554583E-7</v>
      </c>
      <c r="D1045" s="73">
        <f t="shared" si="146"/>
        <v>2.2559240506109999E-2</v>
      </c>
      <c r="E1045" s="74">
        <f>D1045*conf!B$7</f>
        <v>1.6499828506168854</v>
      </c>
      <c r="F1045" s="32">
        <f t="shared" si="147"/>
        <v>0.17580872</v>
      </c>
      <c r="G1045" s="33">
        <f t="shared" si="148"/>
        <v>0.81786871000000005</v>
      </c>
      <c r="H1045" s="32">
        <f t="shared" si="149"/>
        <v>0.17580873</v>
      </c>
      <c r="I1045" s="33">
        <f t="shared" si="150"/>
        <v>3.9373196199999998</v>
      </c>
      <c r="J1045" s="32">
        <f t="shared" si="151"/>
        <v>0.17580873</v>
      </c>
      <c r="K1045" s="33">
        <f t="shared" si="152"/>
        <v>18.681065180000001</v>
      </c>
    </row>
    <row r="1046" spans="1:11" x14ac:dyDescent="0.3">
      <c r="A1046" s="78" t="str">
        <f>BTC[[#This Row],[Symbol]]</f>
        <v>NYC</v>
      </c>
      <c r="B1046" s="22" t="str">
        <f t="shared" si="144"/>
        <v>NewYorkCoin</v>
      </c>
      <c r="C1046" s="77">
        <f t="shared" si="145"/>
        <v>1E-8</v>
      </c>
      <c r="D1046" s="73">
        <f t="shared" si="146"/>
        <v>1.879106565E-5</v>
      </c>
      <c r="E1046" s="74">
        <f>D1046*conf!B$7</f>
        <v>1.3743785416409999E-3</v>
      </c>
      <c r="F1046" s="32">
        <f t="shared" si="147"/>
        <v>-4.22907966</v>
      </c>
      <c r="G1046" s="33">
        <f t="shared" si="148"/>
        <v>-3.61525206</v>
      </c>
      <c r="H1046" s="32">
        <f t="shared" si="149"/>
        <v>-35.121676559999997</v>
      </c>
      <c r="I1046" s="33">
        <f t="shared" si="150"/>
        <v>-32.685554269999997</v>
      </c>
      <c r="J1046" s="32">
        <f t="shared" si="151"/>
        <v>-35.121676559999997</v>
      </c>
      <c r="K1046" s="33">
        <f t="shared" si="152"/>
        <v>-9.7421330600000005</v>
      </c>
    </row>
    <row r="1047" spans="1:11" x14ac:dyDescent="0.3">
      <c r="A1047" s="78" t="str">
        <f>BTC[[#This Row],[Symbol]]</f>
        <v>INT</v>
      </c>
      <c r="B1047" s="22" t="str">
        <f t="shared" si="144"/>
        <v>INT</v>
      </c>
      <c r="C1047" s="77">
        <f t="shared" si="145"/>
        <v>1.606455707345245E-7</v>
      </c>
      <c r="D1047" s="73">
        <f t="shared" si="146"/>
        <v>6.0294697763400001E-3</v>
      </c>
      <c r="E1047" s="74">
        <f>D1047*conf!B$7</f>
        <v>0.44099541944150761</v>
      </c>
      <c r="F1047" s="32">
        <f t="shared" si="147"/>
        <v>-0.29685159</v>
      </c>
      <c r="G1047" s="33">
        <f t="shared" si="148"/>
        <v>0.34217895999999998</v>
      </c>
      <c r="H1047" s="32">
        <f t="shared" si="149"/>
        <v>-4.8731957100000001</v>
      </c>
      <c r="I1047" s="33">
        <f t="shared" si="150"/>
        <v>-1.3012703699999999</v>
      </c>
      <c r="J1047" s="32">
        <f t="shared" si="151"/>
        <v>-4.8731957100000001</v>
      </c>
      <c r="K1047" s="33">
        <f t="shared" si="152"/>
        <v>4.6949719600000002</v>
      </c>
    </row>
    <row r="1048" spans="1:11" x14ac:dyDescent="0.3">
      <c r="A1048" s="78" t="str">
        <f>BTC[[#This Row],[Symbol]]</f>
        <v>HTML</v>
      </c>
      <c r="B1048" s="22" t="str">
        <f t="shared" si="144"/>
        <v>HTMLCOIN</v>
      </c>
      <c r="C1048" s="77">
        <f t="shared" si="145"/>
        <v>1E-8</v>
      </c>
      <c r="D1048" s="73">
        <f t="shared" si="146"/>
        <v>5.0489646670000003E-5</v>
      </c>
      <c r="E1048" s="74">
        <f>D1048*conf!B$7</f>
        <v>3.6928127574438001E-3</v>
      </c>
      <c r="F1048" s="32">
        <f t="shared" si="147"/>
        <v>-20.41262936</v>
      </c>
      <c r="G1048" s="33">
        <f t="shared" si="148"/>
        <v>-19.902527500000001</v>
      </c>
      <c r="H1048" s="32">
        <f t="shared" si="149"/>
        <v>-20.6755472</v>
      </c>
      <c r="I1048" s="33">
        <f t="shared" si="150"/>
        <v>-17.69698584</v>
      </c>
      <c r="J1048" s="32">
        <f t="shared" si="151"/>
        <v>-20.6755472</v>
      </c>
      <c r="K1048" s="33">
        <f t="shared" si="152"/>
        <v>19.726465529999999</v>
      </c>
    </row>
    <row r="1049" spans="1:11" x14ac:dyDescent="0.3">
      <c r="A1049" s="78" t="str">
        <f>BTC[[#This Row],[Symbol]]</f>
        <v>TNT</v>
      </c>
      <c r="B1049" s="22" t="str">
        <f t="shared" si="144"/>
        <v>Tierion</v>
      </c>
      <c r="C1049" s="77">
        <f t="shared" si="145"/>
        <v>1.6664830622761577E-7</v>
      </c>
      <c r="D1049" s="73">
        <f t="shared" si="146"/>
        <v>6.2547689368799998E-3</v>
      </c>
      <c r="E1049" s="74">
        <f>D1049*conf!B$7</f>
        <v>0.45747380004340321</v>
      </c>
      <c r="F1049" s="32">
        <f t="shared" si="147"/>
        <v>-1.7244461099999999</v>
      </c>
      <c r="G1049" s="33">
        <f t="shared" si="148"/>
        <v>-1.0945654899999999</v>
      </c>
      <c r="H1049" s="32">
        <f t="shared" si="149"/>
        <v>2.0160542000000001</v>
      </c>
      <c r="I1049" s="33">
        <f t="shared" si="150"/>
        <v>5.8466646400000002</v>
      </c>
      <c r="J1049" s="32">
        <f t="shared" si="151"/>
        <v>2.0160542000000001</v>
      </c>
      <c r="K1049" s="33">
        <f t="shared" si="152"/>
        <v>1.6000482899999999</v>
      </c>
    </row>
    <row r="1050" spans="1:11" x14ac:dyDescent="0.3">
      <c r="A1050" s="78" t="str">
        <f>BTC[[#This Row],[Symbol]]</f>
        <v>BART</v>
      </c>
      <c r="B1050" s="22" t="str">
        <f t="shared" si="144"/>
        <v>BarterTrade</v>
      </c>
      <c r="C1050" s="77">
        <f t="shared" si="145"/>
        <v>1.0426625798881184E-6</v>
      </c>
      <c r="D1050" s="73">
        <f t="shared" si="146"/>
        <v>3.9133992201660001E-2</v>
      </c>
      <c r="E1050" s="74">
        <f>D1050*conf!B$7</f>
        <v>2.8622601896294126</v>
      </c>
      <c r="F1050" s="32">
        <f t="shared" si="147"/>
        <v>-1.1527412100000001</v>
      </c>
      <c r="G1050" s="33">
        <f t="shared" si="148"/>
        <v>-0.51919634000000003</v>
      </c>
      <c r="H1050" s="32">
        <f t="shared" si="149"/>
        <v>6.3685383399999997</v>
      </c>
      <c r="I1050" s="33">
        <f t="shared" si="150"/>
        <v>10.362580619999999</v>
      </c>
      <c r="J1050" s="32">
        <f t="shared" si="151"/>
        <v>6.3685383399999997</v>
      </c>
      <c r="K1050" s="33">
        <f t="shared" si="152"/>
        <v>23.166790689999999</v>
      </c>
    </row>
    <row r="1051" spans="1:11" x14ac:dyDescent="0.3">
      <c r="A1051" s="78" t="str">
        <f>BTC[[#This Row],[Symbol]]</f>
        <v>CHP</v>
      </c>
      <c r="B1051" s="22" t="str">
        <f t="shared" si="144"/>
        <v>CoinPoker</v>
      </c>
      <c r="C1051" s="77">
        <f t="shared" si="145"/>
        <v>2.6043234147268169E-7</v>
      </c>
      <c r="D1051" s="73">
        <f t="shared" si="146"/>
        <v>9.7747415288899995E-3</v>
      </c>
      <c r="E1051" s="74">
        <f>D1051*conf!B$7</f>
        <v>0.71492459542301456</v>
      </c>
      <c r="F1051" s="32">
        <f t="shared" si="147"/>
        <v>0.57621476000000005</v>
      </c>
      <c r="G1051" s="33">
        <f t="shared" si="148"/>
        <v>1.22084108</v>
      </c>
      <c r="H1051" s="32">
        <f t="shared" si="149"/>
        <v>-11.17926709</v>
      </c>
      <c r="I1051" s="33">
        <f t="shared" si="150"/>
        <v>-7.8441290099999996</v>
      </c>
      <c r="J1051" s="32">
        <f t="shared" si="151"/>
        <v>-11.17926709</v>
      </c>
      <c r="K1051" s="33">
        <f t="shared" si="152"/>
        <v>66.562409900000006</v>
      </c>
    </row>
    <row r="1052" spans="1:11" x14ac:dyDescent="0.3">
      <c r="A1052" s="78" t="str">
        <f>BTC[[#This Row],[Symbol]]</f>
        <v>NIOX</v>
      </c>
      <c r="B1052" s="22" t="str">
        <f t="shared" si="144"/>
        <v>Autonio</v>
      </c>
      <c r="C1052" s="77">
        <f t="shared" si="145"/>
        <v>1.3617926670929869E-6</v>
      </c>
      <c r="D1052" s="73">
        <f t="shared" si="146"/>
        <v>5.1111821448520001E-2</v>
      </c>
      <c r="E1052" s="74">
        <f>D1052*conf!B$7</f>
        <v>3.738318620744753</v>
      </c>
      <c r="F1052" s="32">
        <f t="shared" si="147"/>
        <v>9.6808212600000001</v>
      </c>
      <c r="G1052" s="33">
        <f t="shared" si="148"/>
        <v>10.383802019999999</v>
      </c>
      <c r="H1052" s="32">
        <f t="shared" si="149"/>
        <v>-1.3547058599999999</v>
      </c>
      <c r="I1052" s="33">
        <f t="shared" si="150"/>
        <v>2.3493355899999999</v>
      </c>
      <c r="J1052" s="32">
        <f t="shared" si="151"/>
        <v>-1.3547058599999999</v>
      </c>
      <c r="K1052" s="33">
        <f t="shared" si="152"/>
        <v>-3.5204069100000002</v>
      </c>
    </row>
    <row r="1053" spans="1:11" x14ac:dyDescent="0.3">
      <c r="A1053" s="78" t="str">
        <f>BTC[[#This Row],[Symbol]]</f>
        <v>EOSDT</v>
      </c>
      <c r="B1053" s="22" t="str">
        <f t="shared" si="144"/>
        <v>EOSDT</v>
      </c>
      <c r="C1053" s="77">
        <f t="shared" si="145"/>
        <v>2.6619964485931896E-5</v>
      </c>
      <c r="D1053" s="73">
        <f t="shared" si="146"/>
        <v>0.99912042754302</v>
      </c>
      <c r="E1053" s="74">
        <f>D1053*conf!B$7</f>
        <v>73.075668070496477</v>
      </c>
      <c r="F1053" s="32">
        <f t="shared" si="147"/>
        <v>0.22673208</v>
      </c>
      <c r="G1053" s="33">
        <f t="shared" si="148"/>
        <v>0.86911844999999999</v>
      </c>
      <c r="H1053" s="32">
        <f t="shared" si="149"/>
        <v>-2.7512936799999999</v>
      </c>
      <c r="I1053" s="33">
        <f t="shared" si="150"/>
        <v>0.90030716</v>
      </c>
      <c r="J1053" s="32">
        <f t="shared" si="151"/>
        <v>-2.7512936799999999</v>
      </c>
      <c r="K1053" s="33">
        <f t="shared" si="152"/>
        <v>-0.31549321000000002</v>
      </c>
    </row>
    <row r="1054" spans="1:11" x14ac:dyDescent="0.3">
      <c r="A1054" s="78" t="str">
        <f>BTC[[#This Row],[Symbol]]</f>
        <v>ROX</v>
      </c>
      <c r="B1054" s="22" t="str">
        <f t="shared" si="144"/>
        <v>Robotina</v>
      </c>
      <c r="C1054" s="77">
        <f t="shared" si="145"/>
        <v>2.3034952515527249E-7</v>
      </c>
      <c r="D1054" s="73">
        <f t="shared" si="146"/>
        <v>8.6456507550600002E-3</v>
      </c>
      <c r="E1054" s="74">
        <f>D1054*conf!B$7</f>
        <v>0.63234289622508844</v>
      </c>
      <c r="F1054" s="32">
        <f t="shared" si="147"/>
        <v>12.98323866</v>
      </c>
      <c r="G1054" s="33">
        <f t="shared" si="148"/>
        <v>13.707385710000001</v>
      </c>
      <c r="H1054" s="32">
        <f t="shared" si="149"/>
        <v>34.856598609999999</v>
      </c>
      <c r="I1054" s="33">
        <f t="shared" si="150"/>
        <v>39.920341749999999</v>
      </c>
      <c r="J1054" s="32">
        <f t="shared" si="151"/>
        <v>34.856598609999999</v>
      </c>
      <c r="K1054" s="33">
        <f t="shared" si="152"/>
        <v>19.285259409999998</v>
      </c>
    </row>
    <row r="1055" spans="1:11" x14ac:dyDescent="0.3">
      <c r="A1055" s="78" t="str">
        <f>BTC[[#This Row],[Symbol]]</f>
        <v>VIN</v>
      </c>
      <c r="B1055" s="22" t="str">
        <f t="shared" si="144"/>
        <v>VINchain</v>
      </c>
      <c r="C1055" s="77">
        <f t="shared" si="145"/>
        <v>1.0807726069303968E-7</v>
      </c>
      <c r="D1055" s="73">
        <f t="shared" si="146"/>
        <v>4.0564366255400001E-3</v>
      </c>
      <c r="E1055" s="74">
        <f>D1055*conf!B$7</f>
        <v>0.2966877747919956</v>
      </c>
      <c r="F1055" s="32">
        <f t="shared" si="147"/>
        <v>-25.957399209999998</v>
      </c>
      <c r="G1055" s="33">
        <f t="shared" si="148"/>
        <v>-25.482835619999999</v>
      </c>
      <c r="H1055" s="32">
        <f t="shared" si="149"/>
        <v>-7.3936153600000001</v>
      </c>
      <c r="I1055" s="33">
        <f t="shared" si="150"/>
        <v>-3.9163294899999999</v>
      </c>
      <c r="J1055" s="32">
        <f t="shared" si="151"/>
        <v>-7.3936153600000001</v>
      </c>
      <c r="K1055" s="33">
        <f t="shared" si="152"/>
        <v>-10.78177387</v>
      </c>
    </row>
    <row r="1056" spans="1:11" x14ac:dyDescent="0.3">
      <c r="A1056" s="78" t="str">
        <f>BTC[[#This Row],[Symbol]]</f>
        <v>MWAT</v>
      </c>
      <c r="B1056" s="22" t="str">
        <f t="shared" si="144"/>
        <v>Restart Energy MWAT</v>
      </c>
      <c r="C1056" s="77">
        <f t="shared" si="145"/>
        <v>1.4000000000002158E-7</v>
      </c>
      <c r="D1056" s="73">
        <f t="shared" si="146"/>
        <v>5.2545847658799997E-3</v>
      </c>
      <c r="E1056" s="74">
        <f>D1056*conf!B$7</f>
        <v>0.38432032977646319</v>
      </c>
      <c r="F1056" s="32">
        <f t="shared" si="147"/>
        <v>0</v>
      </c>
      <c r="G1056" s="33">
        <f t="shared" si="148"/>
        <v>0.64093317000000005</v>
      </c>
      <c r="H1056" s="32">
        <f t="shared" si="149"/>
        <v>-12.5</v>
      </c>
      <c r="I1056" s="33">
        <f t="shared" si="150"/>
        <v>-9.2144542499999993</v>
      </c>
      <c r="J1056" s="32">
        <f t="shared" si="151"/>
        <v>-12.5</v>
      </c>
      <c r="K1056" s="33">
        <f t="shared" si="152"/>
        <v>-7.8923865500000003</v>
      </c>
    </row>
    <row r="1057" spans="1:11" x14ac:dyDescent="0.3">
      <c r="A1057" s="78" t="str">
        <f>BTC[[#This Row],[Symbol]]</f>
        <v>BZNT</v>
      </c>
      <c r="B1057" s="22" t="str">
        <f t="shared" si="144"/>
        <v>Bezant</v>
      </c>
      <c r="C1057" s="77">
        <f t="shared" si="145"/>
        <v>8.0074048540198923E-8</v>
      </c>
      <c r="D1057" s="73">
        <f t="shared" si="146"/>
        <v>3.0053991114400002E-3</v>
      </c>
      <c r="E1057" s="74">
        <f>D1057*conf!B$7</f>
        <v>0.21981489101072163</v>
      </c>
      <c r="F1057" s="32">
        <f t="shared" si="147"/>
        <v>1.04826661</v>
      </c>
      <c r="G1057" s="33">
        <f t="shared" si="148"/>
        <v>1.6959184700000001</v>
      </c>
      <c r="H1057" s="32">
        <f t="shared" si="149"/>
        <v>-11.38106234</v>
      </c>
      <c r="I1057" s="33">
        <f t="shared" si="150"/>
        <v>-8.0535014900000004</v>
      </c>
      <c r="J1057" s="32">
        <f t="shared" si="151"/>
        <v>-11.38106234</v>
      </c>
      <c r="K1057" s="33">
        <f t="shared" si="152"/>
        <v>-13.16476304</v>
      </c>
    </row>
    <row r="1058" spans="1:11" x14ac:dyDescent="0.3">
      <c r="A1058" s="78" t="str">
        <f>BTC[[#This Row],[Symbol]]</f>
        <v>ARDX</v>
      </c>
      <c r="B1058" s="22" t="str">
        <f t="shared" si="144"/>
        <v>ArdCoin</v>
      </c>
      <c r="C1058" s="77">
        <f t="shared" si="145"/>
        <v>2.5052934813164779E-7</v>
      </c>
      <c r="D1058" s="73">
        <f t="shared" si="146"/>
        <v>9.4030549721300007E-3</v>
      </c>
      <c r="E1058" s="74">
        <f>D1058*conf!B$7</f>
        <v>0.68773944066158821</v>
      </c>
      <c r="F1058" s="32">
        <f t="shared" si="147"/>
        <v>-0.28994421999999997</v>
      </c>
      <c r="G1058" s="33">
        <f t="shared" si="148"/>
        <v>0.34913060000000001</v>
      </c>
      <c r="H1058" s="32">
        <f t="shared" si="149"/>
        <v>-13.566888479999999</v>
      </c>
      <c r="I1058" s="33">
        <f t="shared" si="150"/>
        <v>-10.321403419999999</v>
      </c>
      <c r="J1058" s="32">
        <f t="shared" si="151"/>
        <v>-13.566888479999999</v>
      </c>
      <c r="K1058" s="33">
        <f t="shared" si="152"/>
        <v>0</v>
      </c>
    </row>
    <row r="1059" spans="1:11" x14ac:dyDescent="0.3">
      <c r="A1059" s="78" t="str">
        <f>BTC[[#This Row],[Symbol]]</f>
        <v>XRA</v>
      </c>
      <c r="B1059" s="22" t="str">
        <f t="shared" si="144"/>
        <v>Xriba</v>
      </c>
      <c r="C1059" s="77">
        <f t="shared" si="145"/>
        <v>4.2629438857766839E-7</v>
      </c>
      <c r="D1059" s="73">
        <f t="shared" si="146"/>
        <v>1.6E-2</v>
      </c>
      <c r="E1059" s="74">
        <f>D1059*conf!B$7</f>
        <v>1.1702399999999999</v>
      </c>
      <c r="F1059" s="32">
        <f t="shared" si="147"/>
        <v>5.51605349</v>
      </c>
      <c r="G1059" s="33">
        <f t="shared" si="148"/>
        <v>6.1923408799999997</v>
      </c>
      <c r="H1059" s="32">
        <f t="shared" si="149"/>
        <v>3.5171983</v>
      </c>
      <c r="I1059" s="33">
        <f t="shared" si="150"/>
        <v>7.4041753400000001</v>
      </c>
      <c r="J1059" s="32">
        <f t="shared" si="151"/>
        <v>3.5171983</v>
      </c>
      <c r="K1059" s="33">
        <f t="shared" si="152"/>
        <v>47.288962529999999</v>
      </c>
    </row>
    <row r="1060" spans="1:11" x14ac:dyDescent="0.3">
      <c r="A1060" s="78" t="str">
        <f>BTC[[#This Row],[Symbol]]</f>
        <v>BASE</v>
      </c>
      <c r="B1060" s="22" t="str">
        <f t="shared" si="144"/>
        <v>Base Protocol</v>
      </c>
      <c r="C1060" s="77">
        <f t="shared" si="145"/>
        <v>4.2989687904375774E-5</v>
      </c>
      <c r="D1060" s="73">
        <f t="shared" si="146"/>
        <v>1.61352113680167</v>
      </c>
      <c r="E1060" s="74">
        <f>D1060*conf!B$7</f>
        <v>118.01293594567414</v>
      </c>
      <c r="F1060" s="32">
        <f t="shared" si="147"/>
        <v>6.4989080000000005E-2</v>
      </c>
      <c r="G1060" s="33">
        <f t="shared" si="148"/>
        <v>0.70633878999999999</v>
      </c>
      <c r="H1060" s="32">
        <f t="shared" si="149"/>
        <v>88.676280469999995</v>
      </c>
      <c r="I1060" s="33">
        <f t="shared" si="150"/>
        <v>95.760903920000004</v>
      </c>
      <c r="J1060" s="32">
        <f t="shared" si="151"/>
        <v>88.676280469999995</v>
      </c>
      <c r="K1060" s="33">
        <f t="shared" si="152"/>
        <v>77.441769649999998</v>
      </c>
    </row>
    <row r="1061" spans="1:11" x14ac:dyDescent="0.3">
      <c r="A1061" s="78" t="str">
        <f>BTC[[#This Row],[Symbol]]</f>
        <v>LIT</v>
      </c>
      <c r="B1061" s="22" t="str">
        <f t="shared" si="144"/>
        <v>Lition</v>
      </c>
      <c r="C1061" s="77">
        <f t="shared" si="145"/>
        <v>1.9567685209902652E-6</v>
      </c>
      <c r="D1061" s="73">
        <f t="shared" si="146"/>
        <v>7.3442900433909997E-2</v>
      </c>
      <c r="E1061" s="74">
        <f>D1061*conf!B$7</f>
        <v>5.371613737736177</v>
      </c>
      <c r="F1061" s="32">
        <f t="shared" si="147"/>
        <v>-3.6893031000000001</v>
      </c>
      <c r="G1061" s="33">
        <f t="shared" si="148"/>
        <v>-3.0720158999999998</v>
      </c>
      <c r="H1061" s="32">
        <f t="shared" si="149"/>
        <v>-11.314201990000001</v>
      </c>
      <c r="I1061" s="33">
        <f t="shared" si="150"/>
        <v>-7.9841306000000003</v>
      </c>
      <c r="J1061" s="32">
        <f t="shared" si="151"/>
        <v>-11.314201990000001</v>
      </c>
      <c r="K1061" s="33">
        <f t="shared" si="152"/>
        <v>-12.334095209999999</v>
      </c>
    </row>
    <row r="1062" spans="1:11" x14ac:dyDescent="0.3">
      <c r="A1062" s="78" t="str">
        <f>BTC[[#This Row],[Symbol]]</f>
        <v>NCDT</v>
      </c>
      <c r="B1062" s="22" t="str">
        <f t="shared" si="144"/>
        <v>Nuco.cloud</v>
      </c>
      <c r="C1062" s="77">
        <f t="shared" si="145"/>
        <v>1.0608564250139462E-5</v>
      </c>
      <c r="D1062" s="73">
        <f t="shared" si="146"/>
        <v>0.39816857211881002</v>
      </c>
      <c r="E1062" s="74">
        <f>D1062*conf!B$7</f>
        <v>29.122049364769765</v>
      </c>
      <c r="F1062" s="32">
        <f t="shared" si="147"/>
        <v>0.41314343999999997</v>
      </c>
      <c r="G1062" s="33">
        <f t="shared" si="148"/>
        <v>1.05672458</v>
      </c>
      <c r="H1062" s="32">
        <f t="shared" si="149"/>
        <v>-0.63676615000000003</v>
      </c>
      <c r="I1062" s="33">
        <f t="shared" si="150"/>
        <v>3.09423329</v>
      </c>
      <c r="J1062" s="32">
        <f t="shared" si="151"/>
        <v>-0.63676615000000003</v>
      </c>
      <c r="K1062" s="33">
        <f t="shared" si="152"/>
        <v>16.78573566</v>
      </c>
    </row>
    <row r="1063" spans="1:11" x14ac:dyDescent="0.3">
      <c r="A1063" s="78" t="str">
        <f>BTC[[#This Row],[Symbol]]</f>
        <v>MANNA</v>
      </c>
      <c r="B1063" s="22" t="str">
        <f t="shared" si="144"/>
        <v>Manna</v>
      </c>
      <c r="C1063" s="77">
        <f t="shared" si="145"/>
        <v>1.0396894017934672E-7</v>
      </c>
      <c r="D1063" s="73">
        <f t="shared" si="146"/>
        <v>3.9022400656500002E-3</v>
      </c>
      <c r="E1063" s="74">
        <f>D1063*conf!B$7</f>
        <v>0.28540983840164103</v>
      </c>
      <c r="F1063" s="32">
        <f t="shared" si="147"/>
        <v>-2.3107257300000001</v>
      </c>
      <c r="G1063" s="33">
        <f t="shared" si="148"/>
        <v>-1.6846027699999999</v>
      </c>
      <c r="H1063" s="32">
        <f t="shared" si="149"/>
        <v>3.3688372100000001</v>
      </c>
      <c r="I1063" s="33">
        <f t="shared" si="150"/>
        <v>7.2502434300000003</v>
      </c>
      <c r="J1063" s="32">
        <f t="shared" si="151"/>
        <v>3.3688372100000001</v>
      </c>
      <c r="K1063" s="33">
        <f t="shared" si="152"/>
        <v>9.1159729699999996</v>
      </c>
    </row>
    <row r="1064" spans="1:11" x14ac:dyDescent="0.3">
      <c r="A1064" s="78" t="str">
        <f>BTC[[#This Row],[Symbol]]</f>
        <v>GIG</v>
      </c>
      <c r="B1064" s="22" t="str">
        <f t="shared" si="144"/>
        <v>Krios</v>
      </c>
      <c r="C1064" s="77">
        <f t="shared" si="145"/>
        <v>1.374976412545347E-7</v>
      </c>
      <c r="D1064" s="73">
        <f t="shared" si="146"/>
        <v>5.1606643648600004E-3</v>
      </c>
      <c r="E1064" s="74">
        <f>D1064*conf!B$7</f>
        <v>0.37745099164586043</v>
      </c>
      <c r="F1064" s="32">
        <f t="shared" si="147"/>
        <v>-29.596879789999999</v>
      </c>
      <c r="G1064" s="33">
        <f t="shared" si="148"/>
        <v>-29.145642840000001</v>
      </c>
      <c r="H1064" s="32">
        <f t="shared" si="149"/>
        <v>-41.235511809999998</v>
      </c>
      <c r="I1064" s="33">
        <f t="shared" si="150"/>
        <v>-39.028958500000002</v>
      </c>
      <c r="J1064" s="32">
        <f t="shared" si="151"/>
        <v>-41.235511809999998</v>
      </c>
      <c r="K1064" s="33">
        <f t="shared" si="152"/>
        <v>120.9286141</v>
      </c>
    </row>
    <row r="1065" spans="1:11" x14ac:dyDescent="0.3">
      <c r="A1065" s="78" t="str">
        <f>BTC[[#This Row],[Symbol]]</f>
        <v>KDG</v>
      </c>
      <c r="B1065" s="22" t="str">
        <f t="shared" si="144"/>
        <v>Kingdom Game 4.0</v>
      </c>
      <c r="C1065" s="77">
        <f t="shared" si="145"/>
        <v>2.1846146036472801E-6</v>
      </c>
      <c r="D1065" s="73">
        <f t="shared" si="146"/>
        <v>8.1994590111730006E-2</v>
      </c>
      <c r="E1065" s="74">
        <f>D1065*conf!B$7</f>
        <v>5.9970843207719327</v>
      </c>
      <c r="F1065" s="32">
        <f t="shared" si="147"/>
        <v>-0.57544912000000004</v>
      </c>
      <c r="G1065" s="33">
        <f t="shared" si="148"/>
        <v>6.179581E-2</v>
      </c>
      <c r="H1065" s="32">
        <f t="shared" si="149"/>
        <v>-3.72487543</v>
      </c>
      <c r="I1065" s="33">
        <f t="shared" si="150"/>
        <v>-0.1098317</v>
      </c>
      <c r="J1065" s="32">
        <f t="shared" si="151"/>
        <v>-3.72487543</v>
      </c>
      <c r="K1065" s="33">
        <f t="shared" si="152"/>
        <v>-0.38251600000000002</v>
      </c>
    </row>
    <row r="1066" spans="1:11" x14ac:dyDescent="0.3">
      <c r="A1066" s="78" t="str">
        <f>BTC[[#This Row],[Symbol]]</f>
        <v>GHOST</v>
      </c>
      <c r="B1066" s="22" t="str">
        <f t="shared" si="144"/>
        <v>GHOSTPRISM</v>
      </c>
      <c r="C1066" s="77">
        <f t="shared" si="145"/>
        <v>1.8989818590812089E-5</v>
      </c>
      <c r="D1066" s="73">
        <f t="shared" si="146"/>
        <v>0.71274008195779004</v>
      </c>
      <c r="E1066" s="74">
        <f>D1066*conf!B$7</f>
        <v>52.129809594392761</v>
      </c>
      <c r="F1066" s="32">
        <f t="shared" si="147"/>
        <v>0.81149700999999996</v>
      </c>
      <c r="G1066" s="33">
        <f t="shared" si="148"/>
        <v>1.4576313299999999</v>
      </c>
      <c r="H1066" s="32">
        <f t="shared" si="149"/>
        <v>-1.0400411899999999</v>
      </c>
      <c r="I1066" s="33">
        <f t="shared" si="150"/>
        <v>2.6758156400000002</v>
      </c>
      <c r="J1066" s="32">
        <f t="shared" si="151"/>
        <v>-1.0400411899999999</v>
      </c>
      <c r="K1066" s="33">
        <f t="shared" si="152"/>
        <v>-35.61431297</v>
      </c>
    </row>
    <row r="1067" spans="1:11" x14ac:dyDescent="0.3">
      <c r="A1067" s="78" t="str">
        <f>BTC[[#This Row],[Symbol]]</f>
        <v>PBR</v>
      </c>
      <c r="B1067" s="22" t="str">
        <f t="shared" si="144"/>
        <v>PolkaBridge</v>
      </c>
      <c r="C1067" s="77">
        <f t="shared" si="145"/>
        <v>2.2609106941229124E-6</v>
      </c>
      <c r="D1067" s="73">
        <f t="shared" si="146"/>
        <v>8.4858192073940006E-2</v>
      </c>
      <c r="E1067" s="74">
        <f>D1067*conf!B$7</f>
        <v>6.2065281682879725</v>
      </c>
      <c r="F1067" s="32">
        <f t="shared" si="147"/>
        <v>-10.147127899999999</v>
      </c>
      <c r="G1067" s="33">
        <f t="shared" si="148"/>
        <v>-9.5712310400000007</v>
      </c>
      <c r="H1067" s="32">
        <f t="shared" si="149"/>
        <v>-6.5501753200000001</v>
      </c>
      <c r="I1067" s="33">
        <f t="shared" si="150"/>
        <v>-3.0412190400000001</v>
      </c>
      <c r="J1067" s="32">
        <f t="shared" si="151"/>
        <v>-6.5501753200000001</v>
      </c>
      <c r="K1067" s="33">
        <f t="shared" si="152"/>
        <v>3.7709568099999999</v>
      </c>
    </row>
    <row r="1068" spans="1:11" x14ac:dyDescent="0.3">
      <c r="A1068" s="78" t="str">
        <f>BTC[[#This Row],[Symbol]]</f>
        <v>INE</v>
      </c>
      <c r="B1068" s="22" t="str">
        <f t="shared" si="144"/>
        <v>IntelliShare</v>
      </c>
      <c r="C1068" s="77">
        <f t="shared" si="145"/>
        <v>2.1331685448356338E-7</v>
      </c>
      <c r="D1068" s="73">
        <f t="shared" si="146"/>
        <v>8.0063678133899998E-3</v>
      </c>
      <c r="E1068" s="74">
        <f>D1068*conf!B$7</f>
        <v>0.5855857418713446</v>
      </c>
      <c r="F1068" s="32">
        <f t="shared" si="147"/>
        <v>-0.63508392999999996</v>
      </c>
      <c r="G1068" s="33">
        <f t="shared" si="148"/>
        <v>1.77878E-3</v>
      </c>
      <c r="H1068" s="32">
        <f t="shared" si="149"/>
        <v>-3.6650966299999999</v>
      </c>
      <c r="I1068" s="33">
        <f t="shared" si="150"/>
        <v>-4.7808259999999998E-2</v>
      </c>
      <c r="J1068" s="32">
        <f t="shared" si="151"/>
        <v>-3.6650966299999999</v>
      </c>
      <c r="K1068" s="33">
        <f t="shared" si="152"/>
        <v>-2.8318960000000001E-2</v>
      </c>
    </row>
    <row r="1069" spans="1:11" x14ac:dyDescent="0.3">
      <c r="A1069" s="78" t="str">
        <f>BTC[[#This Row],[Symbol]]</f>
        <v>MARS</v>
      </c>
      <c r="B1069" s="22" t="str">
        <f t="shared" si="144"/>
        <v>Marscoin</v>
      </c>
      <c r="C1069" s="77">
        <f t="shared" si="145"/>
        <v>2.2158923646398937E-6</v>
      </c>
      <c r="D1069" s="73">
        <f t="shared" si="146"/>
        <v>8.3168530443319996E-2</v>
      </c>
      <c r="E1069" s="74">
        <f>D1069*conf!B$7</f>
        <v>6.0829463166244242</v>
      </c>
      <c r="F1069" s="32">
        <f t="shared" si="147"/>
        <v>-13.06383535</v>
      </c>
      <c r="G1069" s="33">
        <f t="shared" si="148"/>
        <v>-12.50663263</v>
      </c>
      <c r="H1069" s="32">
        <f t="shared" si="149"/>
        <v>40.781649119999997</v>
      </c>
      <c r="I1069" s="33">
        <f t="shared" si="150"/>
        <v>46.067872540000003</v>
      </c>
      <c r="J1069" s="32">
        <f t="shared" si="151"/>
        <v>40.781649119999997</v>
      </c>
      <c r="K1069" s="33">
        <f t="shared" si="152"/>
        <v>69.810508990000002</v>
      </c>
    </row>
    <row r="1070" spans="1:11" x14ac:dyDescent="0.3">
      <c r="A1070" s="78" t="str">
        <f>BTC[[#This Row],[Symbol]]</f>
        <v>ROYA</v>
      </c>
      <c r="B1070" s="22" t="str">
        <f t="shared" si="144"/>
        <v>Royale Finance</v>
      </c>
      <c r="C1070" s="77">
        <f t="shared" si="145"/>
        <v>6.5489625337150727E-6</v>
      </c>
      <c r="D1070" s="73">
        <f t="shared" si="146"/>
        <v>0.24580056258551999</v>
      </c>
      <c r="E1070" s="74">
        <f>D1070*conf!B$7</f>
        <v>17.977853147504934</v>
      </c>
      <c r="F1070" s="32">
        <f t="shared" si="147"/>
        <v>0.99882861999999994</v>
      </c>
      <c r="G1070" s="33">
        <f t="shared" si="148"/>
        <v>1.6461636100000001</v>
      </c>
      <c r="H1070" s="32">
        <f t="shared" si="149"/>
        <v>-3.9497868899999999</v>
      </c>
      <c r="I1070" s="33">
        <f t="shared" si="150"/>
        <v>-0.34318838000000002</v>
      </c>
      <c r="J1070" s="32">
        <f t="shared" si="151"/>
        <v>-3.9497868899999999</v>
      </c>
      <c r="K1070" s="33">
        <f t="shared" si="152"/>
        <v>13.68230262</v>
      </c>
    </row>
    <row r="1071" spans="1:11" x14ac:dyDescent="0.3">
      <c r="A1071" s="78" t="str">
        <f>BTC[[#This Row],[Symbol]]</f>
        <v>EOSC</v>
      </c>
      <c r="B1071" s="22" t="str">
        <f t="shared" si="144"/>
        <v>EOS Force</v>
      </c>
      <c r="C1071" s="77">
        <f t="shared" si="145"/>
        <v>6.8026105560330069E-8</v>
      </c>
      <c r="D1071" s="73">
        <f t="shared" si="146"/>
        <v>2.5532066997100001E-3</v>
      </c>
      <c r="E1071" s="74">
        <f>D1071*conf!B$7</f>
        <v>0.18674153801678942</v>
      </c>
      <c r="F1071" s="32">
        <f t="shared" si="147"/>
        <v>-6.5559770000000003E-2</v>
      </c>
      <c r="G1071" s="33">
        <f t="shared" si="148"/>
        <v>0.57495320999999999</v>
      </c>
      <c r="H1071" s="32">
        <f t="shared" si="149"/>
        <v>13.5771531</v>
      </c>
      <c r="I1071" s="33">
        <f t="shared" si="150"/>
        <v>17.841872330000001</v>
      </c>
      <c r="J1071" s="32">
        <f t="shared" si="151"/>
        <v>13.5771531</v>
      </c>
      <c r="K1071" s="33">
        <f t="shared" si="152"/>
        <v>19.481369600000001</v>
      </c>
    </row>
    <row r="1072" spans="1:11" x14ac:dyDescent="0.3">
      <c r="A1072" s="78" t="str">
        <f>BTC[[#This Row],[Symbol]]</f>
        <v>OPCT</v>
      </c>
      <c r="B1072" s="22" t="str">
        <f t="shared" si="144"/>
        <v>Opacity</v>
      </c>
      <c r="C1072" s="77">
        <f t="shared" si="145"/>
        <v>8.1396368718584586E-7</v>
      </c>
      <c r="D1072" s="73">
        <f t="shared" si="146"/>
        <v>3.055029421904E-2</v>
      </c>
      <c r="E1072" s="74">
        <f>D1072*conf!B$7</f>
        <v>2.2344485191805856</v>
      </c>
      <c r="F1072" s="32">
        <f t="shared" si="147"/>
        <v>-0.94705649999999997</v>
      </c>
      <c r="G1072" s="33">
        <f t="shared" si="148"/>
        <v>-0.31219332999999999</v>
      </c>
      <c r="H1072" s="32">
        <f t="shared" si="149"/>
        <v>60.732581179999997</v>
      </c>
      <c r="I1072" s="33">
        <f t="shared" si="150"/>
        <v>66.767944029999995</v>
      </c>
      <c r="J1072" s="32">
        <f t="shared" si="151"/>
        <v>60.732581179999997</v>
      </c>
      <c r="K1072" s="33">
        <f t="shared" si="152"/>
        <v>149.91466170999999</v>
      </c>
    </row>
    <row r="1073" spans="1:11" x14ac:dyDescent="0.3">
      <c r="A1073" s="78" t="str">
        <f>BTC[[#This Row],[Symbol]]</f>
        <v>PLOT</v>
      </c>
      <c r="B1073" s="22" t="str">
        <f t="shared" si="144"/>
        <v>PlotX</v>
      </c>
      <c r="C1073" s="77">
        <f t="shared" si="145"/>
        <v>1.882596790311944E-6</v>
      </c>
      <c r="D1073" s="73">
        <f t="shared" si="146"/>
        <v>7.0659031533330002E-2</v>
      </c>
      <c r="E1073" s="74">
        <f>D1073*conf!B$7</f>
        <v>5.1680015663477565</v>
      </c>
      <c r="F1073" s="32">
        <f t="shared" si="147"/>
        <v>-1.0605728000000001</v>
      </c>
      <c r="G1073" s="33">
        <f t="shared" si="148"/>
        <v>-0.42643719000000002</v>
      </c>
      <c r="H1073" s="32">
        <f t="shared" si="149"/>
        <v>-12.666013899999999</v>
      </c>
      <c r="I1073" s="33">
        <f t="shared" si="150"/>
        <v>-9.3867018200000008</v>
      </c>
      <c r="J1073" s="32">
        <f t="shared" si="151"/>
        <v>-12.666013899999999</v>
      </c>
      <c r="K1073" s="33">
        <f t="shared" si="152"/>
        <v>45.978736830000003</v>
      </c>
    </row>
    <row r="1074" spans="1:11" x14ac:dyDescent="0.3">
      <c r="A1074" s="78" t="str">
        <f>BTC[[#This Row],[Symbol]]</f>
        <v>DZI</v>
      </c>
      <c r="B1074" s="22" t="str">
        <f t="shared" si="144"/>
        <v>DeFinition</v>
      </c>
      <c r="C1074" s="77">
        <f t="shared" si="145"/>
        <v>2.796032218340674E-5</v>
      </c>
      <c r="D1074" s="73">
        <f t="shared" si="146"/>
        <v>1.0494277356714501</v>
      </c>
      <c r="E1074" s="74">
        <f>D1074*conf!B$7</f>
        <v>76.755144587009866</v>
      </c>
      <c r="F1074" s="32">
        <f t="shared" si="147"/>
        <v>-1.3448343</v>
      </c>
      <c r="G1074" s="33">
        <f t="shared" si="148"/>
        <v>-0.71252062000000005</v>
      </c>
      <c r="H1074" s="32">
        <f t="shared" si="149"/>
        <v>-6.3530776800000002</v>
      </c>
      <c r="I1074" s="33">
        <f t="shared" si="150"/>
        <v>-2.8367205599999998</v>
      </c>
      <c r="J1074" s="32">
        <f t="shared" si="151"/>
        <v>-6.3530776800000002</v>
      </c>
      <c r="K1074" s="33">
        <f t="shared" si="152"/>
        <v>19.280350240000001</v>
      </c>
    </row>
    <row r="1075" spans="1:11" x14ac:dyDescent="0.3">
      <c r="A1075" s="78" t="str">
        <f>BTC[[#This Row],[Symbol]]</f>
        <v>MAN</v>
      </c>
      <c r="B1075" s="22" t="str">
        <f t="shared" si="144"/>
        <v>Matrix AI Network</v>
      </c>
      <c r="C1075" s="77">
        <f t="shared" si="145"/>
        <v>3.285109729970788E-7</v>
      </c>
      <c r="D1075" s="73">
        <f t="shared" si="146"/>
        <v>1.232991967239E-2</v>
      </c>
      <c r="E1075" s="74">
        <f>D1075*conf!B$7</f>
        <v>0.90181032483860457</v>
      </c>
      <c r="F1075" s="32">
        <f t="shared" si="147"/>
        <v>8.8296862100000002</v>
      </c>
      <c r="G1075" s="33">
        <f t="shared" si="148"/>
        <v>9.5272117699999992</v>
      </c>
      <c r="H1075" s="32">
        <f t="shared" si="149"/>
        <v>-33.249874679999998</v>
      </c>
      <c r="I1075" s="33">
        <f t="shared" si="150"/>
        <v>-30.743467930000001</v>
      </c>
      <c r="J1075" s="32">
        <f t="shared" si="151"/>
        <v>-33.249874679999998</v>
      </c>
      <c r="K1075" s="33">
        <f t="shared" si="152"/>
        <v>-10.589855350000001</v>
      </c>
    </row>
    <row r="1076" spans="1:11" x14ac:dyDescent="0.3">
      <c r="A1076" s="78" t="str">
        <f>BTC[[#This Row],[Symbol]]</f>
        <v>NEXXO</v>
      </c>
      <c r="B1076" s="22" t="str">
        <f t="shared" si="144"/>
        <v>Nexxo</v>
      </c>
      <c r="C1076" s="77">
        <f t="shared" si="145"/>
        <v>3.0166746220583179E-7</v>
      </c>
      <c r="D1076" s="73">
        <f t="shared" si="146"/>
        <v>1.1322408937630001E-2</v>
      </c>
      <c r="E1076" s="74">
        <f>D1076*conf!B$7</f>
        <v>0.8281209896982582</v>
      </c>
      <c r="F1076" s="32">
        <f t="shared" si="147"/>
        <v>0.95146269999999999</v>
      </c>
      <c r="G1076" s="33">
        <f t="shared" si="148"/>
        <v>1.5984941100000001</v>
      </c>
      <c r="H1076" s="32">
        <f t="shared" si="149"/>
        <v>1.11003114</v>
      </c>
      <c r="I1076" s="33">
        <f t="shared" si="150"/>
        <v>4.9066212299999998</v>
      </c>
      <c r="J1076" s="32">
        <f t="shared" si="151"/>
        <v>1.11003114</v>
      </c>
      <c r="K1076" s="33">
        <f t="shared" si="152"/>
        <v>-37.052300789999997</v>
      </c>
    </row>
    <row r="1077" spans="1:11" x14ac:dyDescent="0.3">
      <c r="A1077" s="78" t="str">
        <f>BTC[[#This Row],[Symbol]]</f>
        <v>SPAZ</v>
      </c>
      <c r="B1077" s="22" t="str">
        <f t="shared" si="144"/>
        <v>Swapcoinz</v>
      </c>
      <c r="C1077" s="77">
        <f t="shared" si="145"/>
        <v>6.1138342193109487E-6</v>
      </c>
      <c r="D1077" s="73">
        <f t="shared" si="146"/>
        <v>0.22946900107073001</v>
      </c>
      <c r="E1077" s="74">
        <f>D1077*conf!B$7</f>
        <v>16.783362738313194</v>
      </c>
      <c r="F1077" s="32">
        <f t="shared" si="147"/>
        <v>-4.7823228499999999</v>
      </c>
      <c r="G1077" s="33">
        <f t="shared" si="148"/>
        <v>-4.17204117</v>
      </c>
      <c r="H1077" s="32">
        <f t="shared" si="149"/>
        <v>58.66644754</v>
      </c>
      <c r="I1077" s="33">
        <f t="shared" si="150"/>
        <v>64.624228939999995</v>
      </c>
      <c r="J1077" s="32">
        <f t="shared" si="151"/>
        <v>58.66644754</v>
      </c>
      <c r="K1077" s="33">
        <f t="shared" si="152"/>
        <v>82.646709110000003</v>
      </c>
    </row>
    <row r="1078" spans="1:11" x14ac:dyDescent="0.3">
      <c r="A1078" s="78" t="str">
        <f>BTC[[#This Row],[Symbol]]</f>
        <v>BSTY</v>
      </c>
      <c r="B1078" s="22" t="str">
        <f t="shared" si="144"/>
        <v>GlobalBoost-Y</v>
      </c>
      <c r="C1078" s="77">
        <f t="shared" si="145"/>
        <v>3.5901400827930474E-6</v>
      </c>
      <c r="D1078" s="73">
        <f t="shared" si="146"/>
        <v>0.13474782418869</v>
      </c>
      <c r="E1078" s="74">
        <f>D1078*conf!B$7</f>
        <v>9.8554558611607863</v>
      </c>
      <c r="F1078" s="32">
        <f t="shared" si="147"/>
        <v>-2.667537E-2</v>
      </c>
      <c r="G1078" s="33">
        <f t="shared" si="148"/>
        <v>0.61408682999999997</v>
      </c>
      <c r="H1078" s="32">
        <f t="shared" si="149"/>
        <v>-7.87677491</v>
      </c>
      <c r="I1078" s="33">
        <f t="shared" si="150"/>
        <v>-4.4176312400000004</v>
      </c>
      <c r="J1078" s="32">
        <f t="shared" si="151"/>
        <v>-7.87677491</v>
      </c>
      <c r="K1078" s="33">
        <f t="shared" si="152"/>
        <v>-14.10360449</v>
      </c>
    </row>
    <row r="1079" spans="1:11" x14ac:dyDescent="0.3">
      <c r="A1079" s="78" t="str">
        <f>BTC[[#This Row],[Symbol]]</f>
        <v>BMC</v>
      </c>
      <c r="B1079" s="22" t="str">
        <f t="shared" si="144"/>
        <v>Blackmoon</v>
      </c>
      <c r="C1079" s="77">
        <f t="shared" si="145"/>
        <v>1.1952710446365271E-6</v>
      </c>
      <c r="D1079" s="73">
        <f t="shared" si="146"/>
        <v>4.4861807301739998E-2</v>
      </c>
      <c r="E1079" s="74">
        <f>D1079*conf!B$7</f>
        <v>3.2811925860492637</v>
      </c>
      <c r="F1079" s="32">
        <f t="shared" si="147"/>
        <v>-0.29020685000000002</v>
      </c>
      <c r="G1079" s="33">
        <f t="shared" si="148"/>
        <v>0.34886629000000002</v>
      </c>
      <c r="H1079" s="32">
        <f t="shared" si="149"/>
        <v>11.439899219999999</v>
      </c>
      <c r="I1079" s="33">
        <f t="shared" si="150"/>
        <v>15.624366500000001</v>
      </c>
      <c r="J1079" s="32">
        <f t="shared" si="151"/>
        <v>11.439899219999999</v>
      </c>
      <c r="K1079" s="33">
        <f t="shared" si="152"/>
        <v>-18.934723049999999</v>
      </c>
    </row>
    <row r="1080" spans="1:11" x14ac:dyDescent="0.3">
      <c r="A1080" s="78" t="str">
        <f>BTC[[#This Row],[Symbol]]</f>
        <v>JGN</v>
      </c>
      <c r="B1080" s="22" t="str">
        <f t="shared" si="144"/>
        <v>Juggernaut</v>
      </c>
      <c r="C1080" s="77">
        <f t="shared" si="145"/>
        <v>6.2396176396165897E-6</v>
      </c>
      <c r="D1080" s="73">
        <f t="shared" si="146"/>
        <v>0.23418999852885999</v>
      </c>
      <c r="E1080" s="74">
        <f>D1080*conf!B$7</f>
        <v>17.128656492400822</v>
      </c>
      <c r="F1080" s="32">
        <f t="shared" si="147"/>
        <v>-2.1431695899999998</v>
      </c>
      <c r="G1080" s="33">
        <f t="shared" si="148"/>
        <v>-1.5159727000000001</v>
      </c>
      <c r="H1080" s="32">
        <f t="shared" si="149"/>
        <v>31.14553703</v>
      </c>
      <c r="I1080" s="33">
        <f t="shared" si="150"/>
        <v>36.069933169999999</v>
      </c>
      <c r="J1080" s="32">
        <f t="shared" si="151"/>
        <v>31.14553703</v>
      </c>
      <c r="K1080" s="33">
        <f t="shared" si="152"/>
        <v>178.89664875</v>
      </c>
    </row>
    <row r="1081" spans="1:11" x14ac:dyDescent="0.3">
      <c r="A1081" s="78" t="str">
        <f>BTC[[#This Row],[Symbol]]</f>
        <v>NOW</v>
      </c>
      <c r="B1081" s="22" t="str">
        <f t="shared" si="144"/>
        <v>NOW Token</v>
      </c>
      <c r="C1081" s="77">
        <f t="shared" si="145"/>
        <v>8.0591999152162181E-7</v>
      </c>
      <c r="D1081" s="73">
        <f t="shared" si="146"/>
        <v>3.0248392214049999E-2</v>
      </c>
      <c r="E1081" s="74">
        <f>D1081*conf!B$7</f>
        <v>2.2123674065356171</v>
      </c>
      <c r="F1081" s="32">
        <f t="shared" si="147"/>
        <v>0.13561859000000001</v>
      </c>
      <c r="G1081" s="33">
        <f t="shared" si="148"/>
        <v>0.77742098000000004</v>
      </c>
      <c r="H1081" s="32">
        <f t="shared" si="149"/>
        <v>14.815652180000001</v>
      </c>
      <c r="I1081" s="33">
        <f t="shared" si="150"/>
        <v>19.126875930000001</v>
      </c>
      <c r="J1081" s="32">
        <f t="shared" si="151"/>
        <v>14.815652180000001</v>
      </c>
      <c r="K1081" s="33">
        <f t="shared" si="152"/>
        <v>14.30732553</v>
      </c>
    </row>
    <row r="1082" spans="1:11" x14ac:dyDescent="0.3">
      <c r="A1082" s="78" t="str">
        <f>BTC[[#This Row],[Symbol]]</f>
        <v>CLB</v>
      </c>
      <c r="B1082" s="22" t="str">
        <f t="shared" si="144"/>
        <v>Cloudbric</v>
      </c>
      <c r="C1082" s="77">
        <f t="shared" si="145"/>
        <v>1.1088108739688673E-7</v>
      </c>
      <c r="D1082" s="73">
        <f t="shared" si="146"/>
        <v>4.1616719475700004E-3</v>
      </c>
      <c r="E1082" s="74">
        <f>D1082*conf!B$7</f>
        <v>0.30438468624526982</v>
      </c>
      <c r="F1082" s="32">
        <f t="shared" si="147"/>
        <v>-0.84409888</v>
      </c>
      <c r="G1082" s="33">
        <f t="shared" si="148"/>
        <v>-0.20857582</v>
      </c>
      <c r="H1082" s="32">
        <f t="shared" si="149"/>
        <v>-22.6596054</v>
      </c>
      <c r="I1082" s="33">
        <f t="shared" si="150"/>
        <v>-19.755543629999998</v>
      </c>
      <c r="J1082" s="32">
        <f t="shared" si="151"/>
        <v>-22.6596054</v>
      </c>
      <c r="K1082" s="33">
        <f t="shared" si="152"/>
        <v>-0.22481535</v>
      </c>
    </row>
    <row r="1083" spans="1:11" x14ac:dyDescent="0.3">
      <c r="A1083" s="78" t="str">
        <f>BTC[[#This Row],[Symbol]]</f>
        <v>CGT</v>
      </c>
      <c r="B1083" s="22" t="str">
        <f t="shared" si="144"/>
        <v>CACHE Gold</v>
      </c>
      <c r="C1083" s="77">
        <f t="shared" si="145"/>
        <v>1.5501768403235316E-3</v>
      </c>
      <c r="D1083" s="73">
        <f t="shared" si="146"/>
        <v>58.182397211305471</v>
      </c>
      <c r="E1083" s="74">
        <f>D1083*conf!B$7</f>
        <v>4255.4605320348819</v>
      </c>
      <c r="F1083" s="32">
        <f t="shared" si="147"/>
        <v>-1.58237268</v>
      </c>
      <c r="G1083" s="33">
        <f t="shared" si="148"/>
        <v>-0.95158145999999999</v>
      </c>
      <c r="H1083" s="32">
        <f t="shared" si="149"/>
        <v>-4.8556668900000002</v>
      </c>
      <c r="I1083" s="33">
        <f t="shared" si="150"/>
        <v>-1.2830833500000001</v>
      </c>
      <c r="J1083" s="32">
        <f t="shared" si="151"/>
        <v>-4.8556668900000002</v>
      </c>
      <c r="K1083" s="33">
        <f t="shared" si="152"/>
        <v>-2.0580363500000001</v>
      </c>
    </row>
    <row r="1084" spans="1:11" x14ac:dyDescent="0.3">
      <c r="A1084" s="78" t="str">
        <f>BTC[[#This Row],[Symbol]]</f>
        <v>PINK</v>
      </c>
      <c r="B1084" s="22" t="str">
        <f t="shared" si="144"/>
        <v>Pinkcoin</v>
      </c>
      <c r="C1084" s="77">
        <f t="shared" si="145"/>
        <v>1.5026245860115857E-7</v>
      </c>
      <c r="D1084" s="73">
        <f t="shared" si="146"/>
        <v>5.6397630417800004E-3</v>
      </c>
      <c r="E1084" s="74">
        <f>D1084*conf!B$7</f>
        <v>0.41249226887578921</v>
      </c>
      <c r="F1084" s="32">
        <f t="shared" si="147"/>
        <v>0.17497239000000001</v>
      </c>
      <c r="G1084" s="33">
        <f t="shared" si="148"/>
        <v>0.81702702000000005</v>
      </c>
      <c r="H1084" s="32">
        <f t="shared" si="149"/>
        <v>0.20482797</v>
      </c>
      <c r="I1084" s="33">
        <f t="shared" si="150"/>
        <v>3.9674285</v>
      </c>
      <c r="J1084" s="32">
        <f t="shared" si="151"/>
        <v>0.20482797</v>
      </c>
      <c r="K1084" s="33">
        <f t="shared" si="152"/>
        <v>122.49469797</v>
      </c>
    </row>
    <row r="1085" spans="1:11" x14ac:dyDescent="0.3">
      <c r="A1085" s="78" t="str">
        <f>BTC[[#This Row],[Symbol]]</f>
        <v>MVP</v>
      </c>
      <c r="B1085" s="22" t="str">
        <f t="shared" si="144"/>
        <v>Merculet</v>
      </c>
      <c r="C1085" s="77">
        <f t="shared" si="145"/>
        <v>1.4769607425490778E-8</v>
      </c>
      <c r="D1085" s="73">
        <f t="shared" si="146"/>
        <v>5.5434395839999999E-4</v>
      </c>
      <c r="E1085" s="74">
        <f>D1085*conf!B$7</f>
        <v>4.0544717117375999E-2</v>
      </c>
      <c r="F1085" s="32">
        <f t="shared" si="147"/>
        <v>-2.3343703699999998</v>
      </c>
      <c r="G1085" s="33">
        <f t="shared" si="148"/>
        <v>-1.7083989500000001</v>
      </c>
      <c r="H1085" s="32">
        <f t="shared" si="149"/>
        <v>-3.3352697400000002</v>
      </c>
      <c r="I1085" s="33">
        <f t="shared" si="150"/>
        <v>0.29440333000000002</v>
      </c>
      <c r="J1085" s="32">
        <f t="shared" si="151"/>
        <v>-3.3352697400000002</v>
      </c>
      <c r="K1085" s="33">
        <f t="shared" si="152"/>
        <v>65.590045180000004</v>
      </c>
    </row>
    <row r="1086" spans="1:11" x14ac:dyDescent="0.3">
      <c r="A1086" s="78" t="str">
        <f>BTC[[#This Row],[Symbol]]</f>
        <v>EXRN</v>
      </c>
      <c r="B1086" s="22" t="str">
        <f t="shared" si="144"/>
        <v>EXRNchain</v>
      </c>
      <c r="C1086" s="77">
        <f t="shared" si="145"/>
        <v>1E-8</v>
      </c>
      <c r="D1086" s="73">
        <f t="shared" si="146"/>
        <v>2.5740152690000001E-5</v>
      </c>
      <c r="E1086" s="74">
        <f>D1086*conf!B$7</f>
        <v>1.8826347677466E-3</v>
      </c>
      <c r="F1086" s="32">
        <f t="shared" si="147"/>
        <v>0.57621476000000005</v>
      </c>
      <c r="G1086" s="33">
        <f t="shared" si="148"/>
        <v>1.22084108</v>
      </c>
      <c r="H1086" s="32">
        <f t="shared" si="149"/>
        <v>3.4377440699999999</v>
      </c>
      <c r="I1086" s="33">
        <f t="shared" si="150"/>
        <v>7.32173768</v>
      </c>
      <c r="J1086" s="32">
        <f t="shared" si="151"/>
        <v>3.4377440699999999</v>
      </c>
      <c r="K1086" s="33">
        <f t="shared" si="152"/>
        <v>26.742457139999999</v>
      </c>
    </row>
    <row r="1087" spans="1:11" x14ac:dyDescent="0.3">
      <c r="A1087" s="78" t="str">
        <f>BTC[[#This Row],[Symbol]]</f>
        <v>HIT</v>
      </c>
      <c r="B1087" s="22" t="str">
        <f t="shared" si="144"/>
        <v>HitChain</v>
      </c>
      <c r="C1087" s="77">
        <f t="shared" si="145"/>
        <v>1E-8</v>
      </c>
      <c r="D1087" s="73">
        <f t="shared" si="146"/>
        <v>3.8556073179999998E-5</v>
      </c>
      <c r="E1087" s="74">
        <f>D1087*conf!B$7</f>
        <v>2.8199911923851998E-3</v>
      </c>
      <c r="F1087" s="32">
        <f t="shared" si="147"/>
        <v>0.14316482</v>
      </c>
      <c r="G1087" s="33">
        <f t="shared" si="148"/>
        <v>0.78501558000000005</v>
      </c>
      <c r="H1087" s="32">
        <f t="shared" si="149"/>
        <v>-5.7543291700000001</v>
      </c>
      <c r="I1087" s="33">
        <f t="shared" si="150"/>
        <v>-2.2154895899999998</v>
      </c>
      <c r="J1087" s="32">
        <f t="shared" si="151"/>
        <v>-5.7543291700000001</v>
      </c>
      <c r="K1087" s="33">
        <f t="shared" si="152"/>
        <v>21.30381276</v>
      </c>
    </row>
    <row r="1088" spans="1:11" x14ac:dyDescent="0.3">
      <c r="A1088" s="78" t="str">
        <f>BTC[[#This Row],[Symbol]]</f>
        <v>CRW</v>
      </c>
      <c r="B1088" s="22" t="str">
        <f t="shared" si="144"/>
        <v>Crown</v>
      </c>
      <c r="C1088" s="77">
        <f t="shared" si="145"/>
        <v>2.375415814834716E-6</v>
      </c>
      <c r="D1088" s="73">
        <f t="shared" si="146"/>
        <v>8.9155883951850007E-2</v>
      </c>
      <c r="E1088" s="74">
        <f>D1088*conf!B$7</f>
        <v>6.5208613522383096</v>
      </c>
      <c r="F1088" s="32">
        <f t="shared" si="147"/>
        <v>0.39648565000000002</v>
      </c>
      <c r="G1088" s="33">
        <f t="shared" si="148"/>
        <v>1.03996003</v>
      </c>
      <c r="H1088" s="32">
        <f t="shared" si="149"/>
        <v>-0.5831558</v>
      </c>
      <c r="I1088" s="33">
        <f t="shared" si="150"/>
        <v>3.1498566600000002</v>
      </c>
      <c r="J1088" s="32">
        <f t="shared" si="151"/>
        <v>-0.5831558</v>
      </c>
      <c r="K1088" s="33">
        <f t="shared" si="152"/>
        <v>20.827123319999998</v>
      </c>
    </row>
    <row r="1089" spans="1:11" x14ac:dyDescent="0.3">
      <c r="A1089" s="78" t="str">
        <f>BTC[[#This Row],[Symbol]]</f>
        <v>ODE</v>
      </c>
      <c r="B1089" s="22" t="str">
        <f t="shared" si="144"/>
        <v>ODEM</v>
      </c>
      <c r="C1089" s="77">
        <f t="shared" si="145"/>
        <v>2.8447483791022121E-7</v>
      </c>
      <c r="D1089" s="73">
        <f t="shared" si="146"/>
        <v>1.0677122496849999E-2</v>
      </c>
      <c r="E1089" s="74">
        <f>D1089*conf!B$7</f>
        <v>0.78092473941960894</v>
      </c>
      <c r="F1089" s="32">
        <f t="shared" si="147"/>
        <v>-0.60771498000000002</v>
      </c>
      <c r="G1089" s="33">
        <f t="shared" si="148"/>
        <v>2.9323140000000001E-2</v>
      </c>
      <c r="H1089" s="32">
        <f t="shared" si="149"/>
        <v>-3.07496825</v>
      </c>
      <c r="I1089" s="33">
        <f t="shared" si="150"/>
        <v>0.56447890999999994</v>
      </c>
      <c r="J1089" s="32">
        <f t="shared" si="151"/>
        <v>-3.07496825</v>
      </c>
      <c r="K1089" s="33">
        <f t="shared" si="152"/>
        <v>-44.987754819999999</v>
      </c>
    </row>
    <row r="1090" spans="1:11" x14ac:dyDescent="0.3">
      <c r="A1090" s="78" t="str">
        <f>BTC[[#This Row],[Symbol]]</f>
        <v>XFI</v>
      </c>
      <c r="B1090" s="22" t="str">
        <f t="shared" ref="B1090:B1153" si="153">VLOOKUP(A1090,BTCTABLE,2,FALSE)</f>
        <v>Xfinance</v>
      </c>
      <c r="C1090" s="77">
        <f t="shared" ref="C1090:C1153" si="154">VLOOKUP(A1090,BTCTABLE,3,FALSE)</f>
        <v>1.3111741418108491E-3</v>
      </c>
      <c r="D1090" s="73">
        <f t="shared" ref="D1090:D1153" si="155">VLOOKUP(A1090,USDTABLE,3,FALSE)</f>
        <v>49.211969078385771</v>
      </c>
      <c r="E1090" s="74">
        <f>D1090*conf!B$7</f>
        <v>3599.3634183931354</v>
      </c>
      <c r="F1090" s="32">
        <f t="shared" ref="F1090:F1153" si="156">VLOOKUP(A1090,BTCTABLE,5,FALSE)</f>
        <v>-0.68100238999999996</v>
      </c>
      <c r="G1090" s="33">
        <f t="shared" ref="G1090:G1153" si="157">VLOOKUP(A1090,USDTABLE,5,FALSE)</f>
        <v>-4.443399E-2</v>
      </c>
      <c r="H1090" s="32">
        <f t="shared" ref="H1090:H1153" si="158">VLOOKUP(A1090,BTCTABLE,6,FALSE)</f>
        <v>-1.7518094</v>
      </c>
      <c r="I1090" s="33">
        <f t="shared" ref="I1090:I1153" si="159">VLOOKUP(A1090,USDTABLE,6,FALSE)</f>
        <v>1.9373211699999999</v>
      </c>
      <c r="J1090" s="32">
        <f t="shared" ref="J1090:J1153" si="160">VLOOKUP(A1090,BTCTABLE,6,FALSE)</f>
        <v>-1.7518094</v>
      </c>
      <c r="K1090" s="33">
        <f t="shared" ref="K1090:K1153" si="161">VLOOKUP(A1090,USDTABLE,7,FALSE)</f>
        <v>26.919209309999999</v>
      </c>
    </row>
    <row r="1091" spans="1:11" x14ac:dyDescent="0.3">
      <c r="A1091" s="78" t="str">
        <f>BTC[[#This Row],[Symbol]]</f>
        <v>TIME</v>
      </c>
      <c r="B1091" s="22" t="str">
        <f t="shared" si="153"/>
        <v>Chrono.tech</v>
      </c>
      <c r="C1091" s="77">
        <f t="shared" si="154"/>
        <v>8.6221052880218311E-5</v>
      </c>
      <c r="D1091" s="73">
        <f t="shared" si="155"/>
        <v>3.2361130783032799</v>
      </c>
      <c r="E1091" s="74">
        <f>D1091*conf!B$7</f>
        <v>236.68931054710188</v>
      </c>
      <c r="F1091" s="32">
        <f t="shared" si="156"/>
        <v>0.48339536</v>
      </c>
      <c r="G1091" s="33">
        <f t="shared" si="157"/>
        <v>1.12742677</v>
      </c>
      <c r="H1091" s="32">
        <f t="shared" si="158"/>
        <v>0.38890343999999999</v>
      </c>
      <c r="I1091" s="33">
        <f t="shared" si="159"/>
        <v>4.15841584</v>
      </c>
      <c r="J1091" s="32">
        <f t="shared" si="160"/>
        <v>0.38890343999999999</v>
      </c>
      <c r="K1091" s="33">
        <f t="shared" si="161"/>
        <v>14.498902040000001</v>
      </c>
    </row>
    <row r="1092" spans="1:11" x14ac:dyDescent="0.3">
      <c r="A1092" s="78" t="str">
        <f>BTC[[#This Row],[Symbol]]</f>
        <v>MTC</v>
      </c>
      <c r="B1092" s="22" t="str">
        <f t="shared" si="153"/>
        <v>Metacoin</v>
      </c>
      <c r="C1092" s="77">
        <f t="shared" si="154"/>
        <v>2.0472292605962552E-6</v>
      </c>
      <c r="D1092" s="73">
        <f t="shared" si="155"/>
        <v>7.6838140607079997E-2</v>
      </c>
      <c r="E1092" s="74">
        <f>D1092*conf!B$7</f>
        <v>5.6199416040018306</v>
      </c>
      <c r="F1092" s="32">
        <f t="shared" si="156"/>
        <v>-14.130585959999999</v>
      </c>
      <c r="G1092" s="33">
        <f t="shared" si="157"/>
        <v>-13.5802204</v>
      </c>
      <c r="H1092" s="32">
        <f t="shared" si="158"/>
        <v>-31.453229969999999</v>
      </c>
      <c r="I1092" s="33">
        <f t="shared" si="159"/>
        <v>-28.87936084</v>
      </c>
      <c r="J1092" s="32">
        <f t="shared" si="160"/>
        <v>-31.453229969999999</v>
      </c>
      <c r="K1092" s="33">
        <f t="shared" si="161"/>
        <v>-32.754388130000002</v>
      </c>
    </row>
    <row r="1093" spans="1:11" x14ac:dyDescent="0.3">
      <c r="A1093" s="78" t="str">
        <f>BTC[[#This Row],[Symbol]]</f>
        <v>IFC</v>
      </c>
      <c r="B1093" s="22" t="str">
        <f t="shared" si="153"/>
        <v>Infinitecoin</v>
      </c>
      <c r="C1093" s="77">
        <f t="shared" si="154"/>
        <v>1E-8</v>
      </c>
      <c r="D1093" s="73">
        <f t="shared" si="155"/>
        <v>2.5198836549999999E-5</v>
      </c>
      <c r="E1093" s="74">
        <f>D1093*conf!B$7</f>
        <v>1.8430429052669998E-3</v>
      </c>
      <c r="F1093" s="32">
        <f t="shared" si="156"/>
        <v>-2.42365714</v>
      </c>
      <c r="G1093" s="33">
        <f t="shared" si="157"/>
        <v>-1.79825799</v>
      </c>
      <c r="H1093" s="32">
        <f t="shared" si="158"/>
        <v>-4.7119919799999996</v>
      </c>
      <c r="I1093" s="33">
        <f t="shared" si="159"/>
        <v>-1.13401358</v>
      </c>
      <c r="J1093" s="32">
        <f t="shared" si="160"/>
        <v>-4.7119919799999996</v>
      </c>
      <c r="K1093" s="33">
        <f t="shared" si="161"/>
        <v>127.81569611</v>
      </c>
    </row>
    <row r="1094" spans="1:11" x14ac:dyDescent="0.3">
      <c r="A1094" s="78" t="str">
        <f>BTC[[#This Row],[Symbol]]</f>
        <v>TH</v>
      </c>
      <c r="B1094" s="22" t="str">
        <f t="shared" si="153"/>
        <v>Team Heretics Fan Token</v>
      </c>
      <c r="C1094" s="77">
        <f t="shared" si="154"/>
        <v>1.4171966984737275E-4</v>
      </c>
      <c r="D1094" s="73">
        <f t="shared" si="155"/>
        <v>5.3191287014673803</v>
      </c>
      <c r="E1094" s="74">
        <f>D1094*conf!B$7</f>
        <v>389.04107322532417</v>
      </c>
      <c r="F1094" s="32">
        <f t="shared" si="156"/>
        <v>4.5759993100000003</v>
      </c>
      <c r="G1094" s="33">
        <f t="shared" si="157"/>
        <v>5.2462615799999996</v>
      </c>
      <c r="H1094" s="32">
        <f t="shared" si="158"/>
        <v>11.664060429999999</v>
      </c>
      <c r="I1094" s="33">
        <f t="shared" si="159"/>
        <v>15.85694477</v>
      </c>
      <c r="J1094" s="32">
        <f t="shared" si="160"/>
        <v>11.664060429999999</v>
      </c>
      <c r="K1094" s="33">
        <f t="shared" si="161"/>
        <v>0.93047552</v>
      </c>
    </row>
    <row r="1095" spans="1:11" x14ac:dyDescent="0.3">
      <c r="A1095" s="78" t="str">
        <f>BTC[[#This Row],[Symbol]]</f>
        <v>EZW</v>
      </c>
      <c r="B1095" s="22" t="str">
        <f t="shared" si="153"/>
        <v>EZOOW</v>
      </c>
      <c r="C1095" s="77">
        <f t="shared" si="154"/>
        <v>1E-8</v>
      </c>
      <c r="D1095" s="73">
        <f t="shared" si="155"/>
        <v>1.9615764705E-4</v>
      </c>
      <c r="E1095" s="74">
        <f>D1095*conf!B$7</f>
        <v>1.4346970305237001E-2</v>
      </c>
      <c r="F1095" s="32">
        <f t="shared" si="156"/>
        <v>-0.28225254999999999</v>
      </c>
      <c r="G1095" s="33">
        <f t="shared" si="157"/>
        <v>0.35687157000000003</v>
      </c>
      <c r="H1095" s="32">
        <f t="shared" si="158"/>
        <v>0.28742349</v>
      </c>
      <c r="I1095" s="33">
        <f t="shared" si="159"/>
        <v>4.0531254099999998</v>
      </c>
      <c r="J1095" s="32">
        <f t="shared" si="160"/>
        <v>0.28742349</v>
      </c>
      <c r="K1095" s="33">
        <f t="shared" si="161"/>
        <v>18.856549279999999</v>
      </c>
    </row>
    <row r="1096" spans="1:11" x14ac:dyDescent="0.3">
      <c r="A1096" s="78" t="str">
        <f>BTC[[#This Row],[Symbol]]</f>
        <v>BWX</v>
      </c>
      <c r="B1096" s="22" t="str">
        <f t="shared" si="153"/>
        <v>Blue Whale EXchange</v>
      </c>
      <c r="C1096" s="77">
        <f t="shared" si="154"/>
        <v>1.3107728896636768E-6</v>
      </c>
      <c r="D1096" s="73">
        <f t="shared" si="155"/>
        <v>4.9196908982529999E-2</v>
      </c>
      <c r="E1096" s="74">
        <f>D1096*conf!B$7</f>
        <v>3.5982619229822443</v>
      </c>
      <c r="F1096" s="32">
        <f t="shared" si="156"/>
        <v>-2.9324762400000002</v>
      </c>
      <c r="G1096" s="33">
        <f t="shared" si="157"/>
        <v>-2.3103382799999999</v>
      </c>
      <c r="H1096" s="32">
        <f t="shared" si="158"/>
        <v>10.03416668</v>
      </c>
      <c r="I1096" s="33">
        <f t="shared" si="159"/>
        <v>14.165849980000001</v>
      </c>
      <c r="J1096" s="32">
        <f t="shared" si="160"/>
        <v>10.03416668</v>
      </c>
      <c r="K1096" s="33">
        <f t="shared" si="161"/>
        <v>82.480512270000006</v>
      </c>
    </row>
    <row r="1097" spans="1:11" x14ac:dyDescent="0.3">
      <c r="A1097" s="78" t="str">
        <f>BTC[[#This Row],[Symbol]]</f>
        <v>SHX</v>
      </c>
      <c r="B1097" s="22" t="str">
        <f t="shared" si="153"/>
        <v>Stronghold Token</v>
      </c>
      <c r="C1097" s="77">
        <f t="shared" si="154"/>
        <v>1.8469396439008993E-8</v>
      </c>
      <c r="D1097" s="73">
        <f t="shared" si="155"/>
        <v>6.9320720831000005E-4</v>
      </c>
      <c r="E1097" s="74">
        <f>D1097*conf!B$7</f>
        <v>5.0701175215793405E-2</v>
      </c>
      <c r="F1097" s="32">
        <f t="shared" si="156"/>
        <v>1.04065045</v>
      </c>
      <c r="G1097" s="33">
        <f t="shared" si="157"/>
        <v>1.6882534899999999</v>
      </c>
      <c r="H1097" s="32">
        <f t="shared" si="158"/>
        <v>-17.476901130000002</v>
      </c>
      <c r="I1097" s="33">
        <f t="shared" si="159"/>
        <v>-14.378233509999999</v>
      </c>
      <c r="J1097" s="32">
        <f t="shared" si="160"/>
        <v>-17.476901130000002</v>
      </c>
      <c r="K1097" s="33">
        <f t="shared" si="161"/>
        <v>26.029975990000001</v>
      </c>
    </row>
    <row r="1098" spans="1:11" x14ac:dyDescent="0.3">
      <c r="A1098" s="78" t="str">
        <f>BTC[[#This Row],[Symbol]]</f>
        <v>HOMI</v>
      </c>
      <c r="B1098" s="22" t="str">
        <f t="shared" si="153"/>
        <v>HOMIHELP</v>
      </c>
      <c r="C1098" s="77">
        <f t="shared" si="154"/>
        <v>5.3380683199337721E-5</v>
      </c>
      <c r="D1098" s="73">
        <f t="shared" si="155"/>
        <v>2.0035237480818799</v>
      </c>
      <c r="E1098" s="74">
        <f>D1098*conf!B$7</f>
        <v>146.5377269347087</v>
      </c>
      <c r="F1098" s="32">
        <f t="shared" si="156"/>
        <v>-0.86865893999999999</v>
      </c>
      <c r="G1098" s="33">
        <f t="shared" si="157"/>
        <v>-0.23329328999999999</v>
      </c>
      <c r="H1098" s="32">
        <f t="shared" si="158"/>
        <v>4.6435092400000002</v>
      </c>
      <c r="I1098" s="33">
        <f t="shared" si="159"/>
        <v>8.5727782399999999</v>
      </c>
      <c r="J1098" s="32">
        <f t="shared" si="160"/>
        <v>4.6435092400000002</v>
      </c>
      <c r="K1098" s="33">
        <f t="shared" si="161"/>
        <v>22.023665220000002</v>
      </c>
    </row>
    <row r="1099" spans="1:11" x14ac:dyDescent="0.3">
      <c r="A1099" s="78" t="str">
        <f>BTC[[#This Row],[Symbol]]</f>
        <v>MOON</v>
      </c>
      <c r="B1099" s="22" t="str">
        <f t="shared" si="153"/>
        <v>Mooncoin</v>
      </c>
      <c r="C1099" s="77">
        <f t="shared" si="154"/>
        <v>1E-8</v>
      </c>
      <c r="D1099" s="73">
        <f t="shared" si="155"/>
        <v>3.2582471760000003E-5</v>
      </c>
      <c r="E1099" s="74">
        <f>D1099*conf!B$7</f>
        <v>2.3830819845264001E-3</v>
      </c>
      <c r="F1099" s="32">
        <f t="shared" si="156"/>
        <v>0.51570099000000003</v>
      </c>
      <c r="G1099" s="33">
        <f t="shared" si="157"/>
        <v>1.1599394599999999</v>
      </c>
      <c r="H1099" s="32">
        <f t="shared" si="158"/>
        <v>2.1284055500000001</v>
      </c>
      <c r="I1099" s="33">
        <f t="shared" si="159"/>
        <v>5.9632346800000002</v>
      </c>
      <c r="J1099" s="32">
        <f t="shared" si="160"/>
        <v>2.1284055500000001</v>
      </c>
      <c r="K1099" s="33">
        <f t="shared" si="161"/>
        <v>146.89989650999999</v>
      </c>
    </row>
    <row r="1100" spans="1:11" x14ac:dyDescent="0.3">
      <c r="A1100" s="78" t="str">
        <f>BTC[[#This Row],[Symbol]]</f>
        <v>CTCN</v>
      </c>
      <c r="B1100" s="22" t="str">
        <f t="shared" si="153"/>
        <v>CONTRACOIN</v>
      </c>
      <c r="C1100" s="77">
        <f t="shared" si="154"/>
        <v>2.174399063587109E-6</v>
      </c>
      <c r="D1100" s="73">
        <f t="shared" si="155"/>
        <v>8.1611172817619995E-2</v>
      </c>
      <c r="E1100" s="74">
        <f>D1100*conf!B$7</f>
        <v>5.9690411798807261</v>
      </c>
      <c r="F1100" s="32">
        <f t="shared" si="156"/>
        <v>-2.19955509</v>
      </c>
      <c r="G1100" s="33">
        <f t="shared" si="157"/>
        <v>-1.5727196000000001</v>
      </c>
      <c r="H1100" s="32">
        <f t="shared" si="158"/>
        <v>-39.675747029999997</v>
      </c>
      <c r="I1100" s="33">
        <f t="shared" si="159"/>
        <v>-37.410625969999998</v>
      </c>
      <c r="J1100" s="32">
        <f t="shared" si="160"/>
        <v>-39.675747029999997</v>
      </c>
      <c r="K1100" s="33">
        <f t="shared" si="161"/>
        <v>-84.239164880000004</v>
      </c>
    </row>
    <row r="1101" spans="1:11" x14ac:dyDescent="0.3">
      <c r="A1101" s="78" t="str">
        <f>BTC[[#This Row],[Symbol]]</f>
        <v>LEDU</v>
      </c>
      <c r="B1101" s="22" t="str">
        <f t="shared" si="153"/>
        <v>Education Ecosystem</v>
      </c>
      <c r="C1101" s="77">
        <f t="shared" si="154"/>
        <v>2.5944368156864245E-7</v>
      </c>
      <c r="D1101" s="73">
        <f t="shared" si="155"/>
        <v>9.7376344055300004E-3</v>
      </c>
      <c r="E1101" s="74">
        <f>D1101*conf!B$7</f>
        <v>0.71221058042046426</v>
      </c>
      <c r="F1101" s="32">
        <f t="shared" si="156"/>
        <v>0.57621476000000005</v>
      </c>
      <c r="G1101" s="33">
        <f t="shared" si="157"/>
        <v>1.22084108</v>
      </c>
      <c r="H1101" s="32">
        <f t="shared" si="158"/>
        <v>2.18439652</v>
      </c>
      <c r="I1101" s="33">
        <f t="shared" si="159"/>
        <v>6.0213280600000001</v>
      </c>
      <c r="J1101" s="32">
        <f t="shared" si="160"/>
        <v>2.18439652</v>
      </c>
      <c r="K1101" s="33">
        <f t="shared" si="161"/>
        <v>22.41558032</v>
      </c>
    </row>
    <row r="1102" spans="1:11" x14ac:dyDescent="0.3">
      <c r="A1102" s="78" t="str">
        <f>BTC[[#This Row],[Symbol]]</f>
        <v>BNY</v>
      </c>
      <c r="B1102" s="22" t="str">
        <f t="shared" si="153"/>
        <v>Bancacy</v>
      </c>
      <c r="C1102" s="77">
        <f t="shared" si="154"/>
        <v>4.3851241049378419E-7</v>
      </c>
      <c r="D1102" s="73">
        <f t="shared" si="155"/>
        <v>1.6458575941640002E-2</v>
      </c>
      <c r="E1102" s="74">
        <f>D1102*conf!B$7</f>
        <v>1.2037802443715497</v>
      </c>
      <c r="F1102" s="32">
        <f t="shared" si="156"/>
        <v>0.74223868000000004</v>
      </c>
      <c r="G1102" s="33">
        <f t="shared" si="157"/>
        <v>1.3879291</v>
      </c>
      <c r="H1102" s="32">
        <f t="shared" si="158"/>
        <v>2.3585778799999999</v>
      </c>
      <c r="I1102" s="33">
        <f t="shared" si="159"/>
        <v>6.2020497700000004</v>
      </c>
      <c r="J1102" s="32">
        <f t="shared" si="160"/>
        <v>2.3585778799999999</v>
      </c>
      <c r="K1102" s="33">
        <f t="shared" si="161"/>
        <v>23.728174079999999</v>
      </c>
    </row>
    <row r="1103" spans="1:11" x14ac:dyDescent="0.3">
      <c r="A1103" s="78" t="str">
        <f>BTC[[#This Row],[Symbol]]</f>
        <v>XCHF</v>
      </c>
      <c r="B1103" s="22" t="str">
        <f t="shared" si="153"/>
        <v>CryptoFranc</v>
      </c>
      <c r="C1103" s="77">
        <f t="shared" si="154"/>
        <v>2.9418218592546159E-5</v>
      </c>
      <c r="D1103" s="73">
        <f t="shared" si="155"/>
        <v>1.10414659468355</v>
      </c>
      <c r="E1103" s="74">
        <f>D1103*conf!B$7</f>
        <v>80.75728193515485</v>
      </c>
      <c r="F1103" s="32">
        <f t="shared" si="156"/>
        <v>1.643329E-2</v>
      </c>
      <c r="G1103" s="33">
        <f t="shared" si="157"/>
        <v>0.65747179</v>
      </c>
      <c r="H1103" s="32">
        <f t="shared" si="158"/>
        <v>-4.2012571400000001</v>
      </c>
      <c r="I1103" s="33">
        <f t="shared" si="159"/>
        <v>-0.60410111</v>
      </c>
      <c r="J1103" s="32">
        <f t="shared" si="160"/>
        <v>-4.2012571400000001</v>
      </c>
      <c r="K1103" s="33">
        <f t="shared" si="161"/>
        <v>-2.5308590500000001</v>
      </c>
    </row>
    <row r="1104" spans="1:11" x14ac:dyDescent="0.3">
      <c r="A1104" s="78" t="str">
        <f>BTC[[#This Row],[Symbol]]</f>
        <v>ONION</v>
      </c>
      <c r="B1104" s="22" t="str">
        <f t="shared" si="153"/>
        <v>DeepOnion</v>
      </c>
      <c r="C1104" s="77">
        <f t="shared" si="154"/>
        <v>2.596736133106681E-6</v>
      </c>
      <c r="D1104" s="73">
        <f t="shared" si="155"/>
        <v>9.7462643757359996E-2</v>
      </c>
      <c r="E1104" s="74">
        <f>D1104*conf!B$7</f>
        <v>7.1284177644133102</v>
      </c>
      <c r="F1104" s="32">
        <f t="shared" si="156"/>
        <v>5.1233817100000003</v>
      </c>
      <c r="G1104" s="33">
        <f t="shared" si="157"/>
        <v>5.7971523300000003</v>
      </c>
      <c r="H1104" s="32">
        <f t="shared" si="158"/>
        <v>-16.646854820000001</v>
      </c>
      <c r="I1104" s="33">
        <f t="shared" si="159"/>
        <v>-13.51701971</v>
      </c>
      <c r="J1104" s="32">
        <f t="shared" si="160"/>
        <v>-16.646854820000001</v>
      </c>
      <c r="K1104" s="33">
        <f t="shared" si="161"/>
        <v>-12.1555208</v>
      </c>
    </row>
    <row r="1105" spans="1:11" x14ac:dyDescent="0.3">
      <c r="A1105" s="78" t="str">
        <f>BTC[[#This Row],[Symbol]]</f>
        <v>EKT</v>
      </c>
      <c r="B1105" s="22" t="str">
        <f t="shared" si="153"/>
        <v>EDUCare</v>
      </c>
      <c r="C1105" s="77">
        <f t="shared" si="154"/>
        <v>7.9738698737138853E-8</v>
      </c>
      <c r="D1105" s="73">
        <f t="shared" si="155"/>
        <v>2.9928125116800001E-3</v>
      </c>
      <c r="E1105" s="74">
        <f>D1105*conf!B$7</f>
        <v>0.21889430710427521</v>
      </c>
      <c r="F1105" s="32">
        <f t="shared" si="156"/>
        <v>-1.43101897</v>
      </c>
      <c r="G1105" s="33">
        <f t="shared" si="157"/>
        <v>-0.79925767999999997</v>
      </c>
      <c r="H1105" s="32">
        <f t="shared" si="158"/>
        <v>2.1906803899999998</v>
      </c>
      <c r="I1105" s="33">
        <f t="shared" si="159"/>
        <v>6.0278478800000004</v>
      </c>
      <c r="J1105" s="32">
        <f t="shared" si="160"/>
        <v>2.1906803899999998</v>
      </c>
      <c r="K1105" s="33">
        <f t="shared" si="161"/>
        <v>26.3121428</v>
      </c>
    </row>
    <row r="1106" spans="1:11" x14ac:dyDescent="0.3">
      <c r="A1106" s="78" t="str">
        <f>BTC[[#This Row],[Symbol]]</f>
        <v>BAN</v>
      </c>
      <c r="B1106" s="22" t="str">
        <f t="shared" si="153"/>
        <v>Banano</v>
      </c>
      <c r="C1106" s="77">
        <f t="shared" si="154"/>
        <v>4.8693909404730831E-8</v>
      </c>
      <c r="D1106" s="73">
        <f t="shared" si="155"/>
        <v>1.8276162467800001E-3</v>
      </c>
      <c r="E1106" s="74">
        <f>D1106*conf!B$7</f>
        <v>0.13367185228948922</v>
      </c>
      <c r="F1106" s="32">
        <f t="shared" si="156"/>
        <v>-0.39565735000000002</v>
      </c>
      <c r="G1106" s="33">
        <f t="shared" si="157"/>
        <v>0.24273992</v>
      </c>
      <c r="H1106" s="32">
        <f t="shared" si="158"/>
        <v>-13.803284229999999</v>
      </c>
      <c r="I1106" s="33">
        <f t="shared" si="159"/>
        <v>-10.56667562</v>
      </c>
      <c r="J1106" s="32">
        <f t="shared" si="160"/>
        <v>-13.803284229999999</v>
      </c>
      <c r="K1106" s="33">
        <f t="shared" si="161"/>
        <v>33.523184469999997</v>
      </c>
    </row>
    <row r="1107" spans="1:11" x14ac:dyDescent="0.3">
      <c r="A1107" s="78" t="str">
        <f>BTC[[#This Row],[Symbol]]</f>
        <v>UGAS</v>
      </c>
      <c r="B1107" s="22" t="str">
        <f t="shared" si="153"/>
        <v>UGAS</v>
      </c>
      <c r="C1107" s="77">
        <f t="shared" si="154"/>
        <v>3.3960930384919179E-7</v>
      </c>
      <c r="D1107" s="73">
        <f t="shared" si="155"/>
        <v>1.274647053112E-2</v>
      </c>
      <c r="E1107" s="74">
        <f>D1107*conf!B$7</f>
        <v>0.93227685464611676</v>
      </c>
      <c r="F1107" s="32">
        <f t="shared" si="156"/>
        <v>-2.5565559000000002</v>
      </c>
      <c r="G1107" s="33">
        <f t="shared" si="157"/>
        <v>-1.93200854</v>
      </c>
      <c r="H1107" s="32">
        <f t="shared" si="158"/>
        <v>-5.16556484</v>
      </c>
      <c r="I1107" s="33">
        <f t="shared" si="159"/>
        <v>-1.60461769</v>
      </c>
      <c r="J1107" s="32">
        <f t="shared" si="160"/>
        <v>-5.16556484</v>
      </c>
      <c r="K1107" s="33">
        <f t="shared" si="161"/>
        <v>-4.4253101600000004</v>
      </c>
    </row>
    <row r="1108" spans="1:11" x14ac:dyDescent="0.3">
      <c r="A1108" s="78" t="str">
        <f>BTC[[#This Row],[Symbol]]</f>
        <v>CRBN</v>
      </c>
      <c r="B1108" s="22" t="str">
        <f t="shared" si="153"/>
        <v>Carbon</v>
      </c>
      <c r="C1108" s="77">
        <f t="shared" si="154"/>
        <v>3.4308128564322942E-6</v>
      </c>
      <c r="D1108" s="73">
        <f t="shared" si="155"/>
        <v>0.12876783549994</v>
      </c>
      <c r="E1108" s="74">
        <f>D1108*conf!B$7</f>
        <v>9.4180794884656116</v>
      </c>
      <c r="F1108" s="32">
        <f t="shared" si="156"/>
        <v>5.4092769999999998E-2</v>
      </c>
      <c r="G1108" s="33">
        <f t="shared" si="157"/>
        <v>0.69537263999999999</v>
      </c>
      <c r="H1108" s="32">
        <f t="shared" si="158"/>
        <v>-4.1772210400000001</v>
      </c>
      <c r="I1108" s="33">
        <f t="shared" si="159"/>
        <v>-0.57916248000000004</v>
      </c>
      <c r="J1108" s="32">
        <f t="shared" si="160"/>
        <v>-4.1772210400000001</v>
      </c>
      <c r="K1108" s="33">
        <f t="shared" si="161"/>
        <v>52.747687059999997</v>
      </c>
    </row>
    <row r="1109" spans="1:11" x14ac:dyDescent="0.3">
      <c r="A1109" s="78" t="str">
        <f>BTC[[#This Row],[Symbol]]</f>
        <v>FTI</v>
      </c>
      <c r="B1109" s="22" t="str">
        <f t="shared" si="153"/>
        <v>FansTime</v>
      </c>
      <c r="C1109" s="77">
        <f t="shared" si="154"/>
        <v>2.0479831363495823E-8</v>
      </c>
      <c r="D1109" s="73">
        <f t="shared" si="155"/>
        <v>7.6866435635999995E-4</v>
      </c>
      <c r="E1109" s="74">
        <f>D1109*conf!B$7</f>
        <v>5.6220111024170398E-2</v>
      </c>
      <c r="F1109" s="32">
        <f t="shared" si="156"/>
        <v>4.7568235200000002</v>
      </c>
      <c r="G1109" s="33">
        <f t="shared" si="157"/>
        <v>5.4282447500000002</v>
      </c>
      <c r="H1109" s="32">
        <f t="shared" si="158"/>
        <v>73.113703299999997</v>
      </c>
      <c r="I1109" s="33">
        <f t="shared" si="159"/>
        <v>79.613966070000004</v>
      </c>
      <c r="J1109" s="32">
        <f t="shared" si="160"/>
        <v>73.113703299999997</v>
      </c>
      <c r="K1109" s="33">
        <f t="shared" si="161"/>
        <v>362.02959777000001</v>
      </c>
    </row>
    <row r="1110" spans="1:11" x14ac:dyDescent="0.3">
      <c r="A1110" s="78" t="str">
        <f>BTC[[#This Row],[Symbol]]</f>
        <v>CSP</v>
      </c>
      <c r="B1110" s="22" t="str">
        <f t="shared" si="153"/>
        <v>Caspian</v>
      </c>
      <c r="C1110" s="77">
        <f t="shared" si="154"/>
        <v>1.2852612082203249E-7</v>
      </c>
      <c r="D1110" s="73">
        <f t="shared" si="155"/>
        <v>4.8239385463499998E-3</v>
      </c>
      <c r="E1110" s="74">
        <f>D1110*conf!B$7</f>
        <v>0.35282286528003898</v>
      </c>
      <c r="F1110" s="32">
        <f t="shared" si="156"/>
        <v>-9.9122618300000003</v>
      </c>
      <c r="G1110" s="33">
        <f t="shared" si="157"/>
        <v>-9.3348596300000004</v>
      </c>
      <c r="H1110" s="32">
        <f t="shared" si="158"/>
        <v>-20.49541353</v>
      </c>
      <c r="I1110" s="33">
        <f t="shared" si="159"/>
        <v>-17.510088320000001</v>
      </c>
      <c r="J1110" s="32">
        <f t="shared" si="160"/>
        <v>-20.49541353</v>
      </c>
      <c r="K1110" s="33">
        <f t="shared" si="161"/>
        <v>-19.1861076</v>
      </c>
    </row>
    <row r="1111" spans="1:11" x14ac:dyDescent="0.3">
      <c r="A1111" s="78" t="str">
        <f>BTC[[#This Row],[Symbol]]</f>
        <v>IOC</v>
      </c>
      <c r="B1111" s="22" t="str">
        <f t="shared" si="153"/>
        <v>I/O Coin</v>
      </c>
      <c r="C1111" s="77">
        <f t="shared" si="154"/>
        <v>3.0553621663442238E-6</v>
      </c>
      <c r="D1111" s="73">
        <f t="shared" si="155"/>
        <v>0.1146761392394</v>
      </c>
      <c r="E1111" s="74">
        <f>D1111*conf!B$7</f>
        <v>8.387412823969715</v>
      </c>
      <c r="F1111" s="32">
        <f t="shared" si="156"/>
        <v>-3.9194287299999999</v>
      </c>
      <c r="G1111" s="33">
        <f t="shared" si="157"/>
        <v>-3.3036164800000001</v>
      </c>
      <c r="H1111" s="32">
        <f t="shared" si="158"/>
        <v>-1.4399301200000001</v>
      </c>
      <c r="I1111" s="33">
        <f t="shared" si="159"/>
        <v>2.26091124</v>
      </c>
      <c r="J1111" s="32">
        <f t="shared" si="160"/>
        <v>-1.4399301200000001</v>
      </c>
      <c r="K1111" s="33">
        <f t="shared" si="161"/>
        <v>154.91355548999999</v>
      </c>
    </row>
    <row r="1112" spans="1:11" x14ac:dyDescent="0.3">
      <c r="A1112" s="78" t="str">
        <f>BTC[[#This Row],[Symbol]]</f>
        <v>NBOT</v>
      </c>
      <c r="B1112" s="22" t="str">
        <f t="shared" si="153"/>
        <v>Naka Bodhi Token</v>
      </c>
      <c r="C1112" s="77">
        <f t="shared" si="154"/>
        <v>8.1372965834726185E-7</v>
      </c>
      <c r="D1112" s="73">
        <f t="shared" si="155"/>
        <v>3.054151047354E-2</v>
      </c>
      <c r="E1112" s="74">
        <f>D1112*conf!B$7</f>
        <v>2.2338060760347158</v>
      </c>
      <c r="F1112" s="32">
        <f t="shared" si="156"/>
        <v>-0.40398941999999999</v>
      </c>
      <c r="G1112" s="33">
        <f t="shared" si="157"/>
        <v>0.23435444999999999</v>
      </c>
      <c r="H1112" s="32">
        <f t="shared" si="158"/>
        <v>-23.25417195</v>
      </c>
      <c r="I1112" s="33">
        <f t="shared" si="159"/>
        <v>-20.372435620000001</v>
      </c>
      <c r="J1112" s="32">
        <f t="shared" si="160"/>
        <v>-23.25417195</v>
      </c>
      <c r="K1112" s="33">
        <f t="shared" si="161"/>
        <v>8.5042930999999999</v>
      </c>
    </row>
    <row r="1113" spans="1:11" x14ac:dyDescent="0.3">
      <c r="A1113" s="78" t="str">
        <f>BTC[[#This Row],[Symbol]]</f>
        <v>INEX</v>
      </c>
      <c r="B1113" s="22" t="str">
        <f t="shared" si="153"/>
        <v>Inex Project</v>
      </c>
      <c r="C1113" s="77">
        <f t="shared" si="154"/>
        <v>1E-8</v>
      </c>
      <c r="D1113" s="73">
        <f t="shared" si="155"/>
        <v>1.9613928881999999E-4</v>
      </c>
      <c r="E1113" s="74">
        <f>D1113*conf!B$7</f>
        <v>1.43456275842948E-2</v>
      </c>
      <c r="F1113" s="32">
        <f t="shared" si="156"/>
        <v>1110.16467115</v>
      </c>
      <c r="G1113" s="33">
        <f t="shared" si="157"/>
        <v>1117.92101794</v>
      </c>
      <c r="H1113" s="32">
        <f t="shared" si="158"/>
        <v>49.235077840000002</v>
      </c>
      <c r="I1113" s="33">
        <f t="shared" si="159"/>
        <v>54.838719849999997</v>
      </c>
      <c r="J1113" s="32">
        <f t="shared" si="160"/>
        <v>49.235077840000002</v>
      </c>
      <c r="K1113" s="33">
        <f t="shared" si="161"/>
        <v>18.824855199999998</v>
      </c>
    </row>
    <row r="1114" spans="1:11" x14ac:dyDescent="0.3">
      <c r="A1114" s="78" t="str">
        <f>BTC[[#This Row],[Symbol]]</f>
        <v>VSF</v>
      </c>
      <c r="B1114" s="22" t="str">
        <f t="shared" si="153"/>
        <v>VeriSafe</v>
      </c>
      <c r="C1114" s="77">
        <f t="shared" si="154"/>
        <v>1E-8</v>
      </c>
      <c r="D1114" s="73">
        <f t="shared" si="155"/>
        <v>1.9613928881999999E-4</v>
      </c>
      <c r="E1114" s="74">
        <f>D1114*conf!B$7</f>
        <v>1.43456275842948E-2</v>
      </c>
      <c r="F1114" s="32">
        <f t="shared" si="156"/>
        <v>0.19237403</v>
      </c>
      <c r="G1114" s="33">
        <f t="shared" si="157"/>
        <v>0.83454019000000002</v>
      </c>
      <c r="H1114" s="32">
        <f t="shared" si="158"/>
        <v>0.25537855999999998</v>
      </c>
      <c r="I1114" s="33">
        <f t="shared" si="159"/>
        <v>4.0198772199999997</v>
      </c>
      <c r="J1114" s="32">
        <f t="shared" si="160"/>
        <v>0.25537855999999998</v>
      </c>
      <c r="K1114" s="33">
        <f t="shared" si="161"/>
        <v>18.87499725</v>
      </c>
    </row>
    <row r="1115" spans="1:11" x14ac:dyDescent="0.3">
      <c r="A1115" s="78" t="str">
        <f>BTC[[#This Row],[Symbol]]</f>
        <v>GENE</v>
      </c>
      <c r="B1115" s="22" t="str">
        <f t="shared" si="153"/>
        <v>Gene Source Code Chain</v>
      </c>
      <c r="C1115" s="77">
        <f t="shared" si="154"/>
        <v>1.509999999998939E-7</v>
      </c>
      <c r="D1115" s="73">
        <f t="shared" si="155"/>
        <v>5.6674449974800003E-3</v>
      </c>
      <c r="E1115" s="74">
        <f>D1115*conf!B$7</f>
        <v>0.41451692711568722</v>
      </c>
      <c r="F1115" s="32">
        <f t="shared" si="156"/>
        <v>0.73261589000000005</v>
      </c>
      <c r="G1115" s="33">
        <f t="shared" si="157"/>
        <v>1.3782446399999999</v>
      </c>
      <c r="H1115" s="32">
        <f t="shared" si="158"/>
        <v>2.02810085</v>
      </c>
      <c r="I1115" s="33">
        <f t="shared" si="159"/>
        <v>5.8591636300000003</v>
      </c>
      <c r="J1115" s="32">
        <f t="shared" si="160"/>
        <v>2.02810085</v>
      </c>
      <c r="K1115" s="33">
        <f t="shared" si="161"/>
        <v>22.47969342</v>
      </c>
    </row>
    <row r="1116" spans="1:11" x14ac:dyDescent="0.3">
      <c r="A1116" s="78" t="str">
        <f>BTC[[#This Row],[Symbol]]</f>
        <v>GSC</v>
      </c>
      <c r="B1116" s="22" t="str">
        <f t="shared" si="153"/>
        <v>Global Social Chain</v>
      </c>
      <c r="C1116" s="77">
        <f t="shared" si="154"/>
        <v>9.8249576067086247E-8</v>
      </c>
      <c r="D1116" s="73">
        <f t="shared" si="155"/>
        <v>3.68757661183E-3</v>
      </c>
      <c r="E1116" s="74">
        <f>D1116*conf!B$7</f>
        <v>0.26970935338924618</v>
      </c>
      <c r="F1116" s="32">
        <f t="shared" si="156"/>
        <v>-0.79368576000000002</v>
      </c>
      <c r="G1116" s="33">
        <f t="shared" si="157"/>
        <v>-0.15783959</v>
      </c>
      <c r="H1116" s="32">
        <f t="shared" si="158"/>
        <v>-8.54008155</v>
      </c>
      <c r="I1116" s="33">
        <f t="shared" si="159"/>
        <v>-5.1058444500000002</v>
      </c>
      <c r="J1116" s="32">
        <f t="shared" si="160"/>
        <v>-8.54008155</v>
      </c>
      <c r="K1116" s="33">
        <f t="shared" si="161"/>
        <v>21.514056050000001</v>
      </c>
    </row>
    <row r="1117" spans="1:11" x14ac:dyDescent="0.3">
      <c r="A1117" s="78" t="str">
        <f>BTC[[#This Row],[Symbol]]</f>
        <v>CAN</v>
      </c>
      <c r="B1117" s="22" t="str">
        <f t="shared" si="153"/>
        <v>CanYaCoin</v>
      </c>
      <c r="C1117" s="77">
        <f t="shared" si="154"/>
        <v>5.8820401801676088E-7</v>
      </c>
      <c r="D1117" s="73">
        <f t="shared" si="155"/>
        <v>2.2076913373570001E-2</v>
      </c>
      <c r="E1117" s="74">
        <f>D1117*conf!B$7</f>
        <v>1.6147054441429098</v>
      </c>
      <c r="F1117" s="32">
        <f t="shared" si="156"/>
        <v>0.62911424000000005</v>
      </c>
      <c r="G1117" s="33">
        <f t="shared" si="157"/>
        <v>1.27407961</v>
      </c>
      <c r="H1117" s="32">
        <f t="shared" si="158"/>
        <v>10.40411744</v>
      </c>
      <c r="I1117" s="33">
        <f t="shared" si="159"/>
        <v>14.54969206</v>
      </c>
      <c r="J1117" s="32">
        <f t="shared" si="160"/>
        <v>10.40411744</v>
      </c>
      <c r="K1117" s="33">
        <f t="shared" si="161"/>
        <v>45.099319620000003</v>
      </c>
    </row>
    <row r="1118" spans="1:11" x14ac:dyDescent="0.3">
      <c r="A1118" s="78" t="str">
        <f>BTC[[#This Row],[Symbol]]</f>
        <v>BNF</v>
      </c>
      <c r="B1118" s="22" t="str">
        <f t="shared" si="153"/>
        <v>BonFi</v>
      </c>
      <c r="C1118" s="77">
        <f t="shared" si="154"/>
        <v>1.896234412369376E-7</v>
      </c>
      <c r="D1118" s="73">
        <f t="shared" si="155"/>
        <v>7.1170888969800004E-3</v>
      </c>
      <c r="E1118" s="74">
        <f>D1118*conf!B$7</f>
        <v>0.52054388192511725</v>
      </c>
      <c r="F1118" s="32">
        <f t="shared" si="156"/>
        <v>7.1434623799999999</v>
      </c>
      <c r="G1118" s="33">
        <f t="shared" si="157"/>
        <v>7.8301803699999999</v>
      </c>
      <c r="H1118" s="32">
        <f t="shared" si="158"/>
        <v>145.17232139999999</v>
      </c>
      <c r="I1118" s="33">
        <f t="shared" si="159"/>
        <v>154.37832001999999</v>
      </c>
      <c r="J1118" s="32">
        <f t="shared" si="160"/>
        <v>145.17232139999999</v>
      </c>
      <c r="K1118" s="33">
        <f t="shared" si="161"/>
        <v>226.73931967999999</v>
      </c>
    </row>
    <row r="1119" spans="1:11" x14ac:dyDescent="0.3">
      <c r="A1119" s="78" t="str">
        <f>BTC[[#This Row],[Symbol]]</f>
        <v>LINKA</v>
      </c>
      <c r="B1119" s="22" t="str">
        <f t="shared" si="153"/>
        <v>LINKA</v>
      </c>
      <c r="C1119" s="77">
        <f t="shared" si="154"/>
        <v>8.091719833577724E-8</v>
      </c>
      <c r="D1119" s="73">
        <f t="shared" si="155"/>
        <v>3.03704484052E-3</v>
      </c>
      <c r="E1119" s="74">
        <f>D1119*conf!B$7</f>
        <v>0.2221294596356328</v>
      </c>
      <c r="F1119" s="32">
        <f t="shared" si="156"/>
        <v>-0.60217690999999995</v>
      </c>
      <c r="G1119" s="33">
        <f t="shared" si="157"/>
        <v>3.4896709999999997E-2</v>
      </c>
      <c r="H1119" s="32">
        <f t="shared" si="158"/>
        <v>-0.26969651</v>
      </c>
      <c r="I1119" s="33">
        <f t="shared" si="159"/>
        <v>3.4750860600000002</v>
      </c>
      <c r="J1119" s="32">
        <f t="shared" si="160"/>
        <v>-0.26969651</v>
      </c>
      <c r="K1119" s="33">
        <f t="shared" si="161"/>
        <v>21.91080474</v>
      </c>
    </row>
    <row r="1120" spans="1:11" x14ac:dyDescent="0.3">
      <c r="A1120" s="78" t="str">
        <f>BTC[[#This Row],[Symbol]]</f>
        <v>VRC</v>
      </c>
      <c r="B1120" s="22" t="str">
        <f t="shared" si="153"/>
        <v>VeriCoin</v>
      </c>
      <c r="C1120" s="77">
        <f t="shared" si="154"/>
        <v>1.6629184249609834E-6</v>
      </c>
      <c r="D1120" s="73">
        <f t="shared" si="155"/>
        <v>6.2413898733569999E-2</v>
      </c>
      <c r="E1120" s="74">
        <f>D1120*conf!B$7</f>
        <v>4.5649525533733097</v>
      </c>
      <c r="F1120" s="32">
        <f t="shared" si="156"/>
        <v>0.17580872</v>
      </c>
      <c r="G1120" s="33">
        <f t="shared" si="157"/>
        <v>0.81786871000000005</v>
      </c>
      <c r="H1120" s="32">
        <f t="shared" si="158"/>
        <v>5.2480015699999996</v>
      </c>
      <c r="I1120" s="33">
        <f t="shared" si="159"/>
        <v>9.1999687100000003</v>
      </c>
      <c r="J1120" s="32">
        <f t="shared" si="160"/>
        <v>5.2480015699999996</v>
      </c>
      <c r="K1120" s="33">
        <f t="shared" si="161"/>
        <v>31.28638355</v>
      </c>
    </row>
    <row r="1121" spans="1:11" x14ac:dyDescent="0.3">
      <c r="A1121" s="78" t="str">
        <f>BTC[[#This Row],[Symbol]]</f>
        <v>OLT</v>
      </c>
      <c r="B1121" s="22" t="str">
        <f t="shared" si="153"/>
        <v>OneLedger</v>
      </c>
      <c r="C1121" s="77">
        <f t="shared" si="154"/>
        <v>1.2397138159837176E-7</v>
      </c>
      <c r="D1121" s="73">
        <f t="shared" si="155"/>
        <v>4.65298666537E-3</v>
      </c>
      <c r="E1121" s="74">
        <f>D1121*conf!B$7</f>
        <v>0.34031944470516179</v>
      </c>
      <c r="F1121" s="32">
        <f t="shared" si="156"/>
        <v>-0.53022658</v>
      </c>
      <c r="G1121" s="33">
        <f t="shared" si="157"/>
        <v>0.10730819</v>
      </c>
      <c r="H1121" s="32">
        <f t="shared" si="158"/>
        <v>-2.0791423899999999</v>
      </c>
      <c r="I1121" s="33">
        <f t="shared" si="159"/>
        <v>1.59769713</v>
      </c>
      <c r="J1121" s="32">
        <f t="shared" si="160"/>
        <v>-2.0791423899999999</v>
      </c>
      <c r="K1121" s="33">
        <f t="shared" si="161"/>
        <v>11.26008981</v>
      </c>
    </row>
    <row r="1122" spans="1:11" x14ac:dyDescent="0.3">
      <c r="A1122" s="78" t="str">
        <f>BTC[[#This Row],[Symbol]]</f>
        <v>WCT</v>
      </c>
      <c r="B1122" s="22" t="str">
        <f t="shared" si="153"/>
        <v>Waves Community Token</v>
      </c>
      <c r="C1122" s="77">
        <f t="shared" si="154"/>
        <v>5.5096694802926365E-6</v>
      </c>
      <c r="D1122" s="73">
        <f t="shared" si="155"/>
        <v>0.20679303797268</v>
      </c>
      <c r="E1122" s="74">
        <f>D1122*conf!B$7</f>
        <v>15.124842797321815</v>
      </c>
      <c r="F1122" s="32">
        <f t="shared" si="156"/>
        <v>0.17580872</v>
      </c>
      <c r="G1122" s="33">
        <f t="shared" si="157"/>
        <v>0.81786871000000005</v>
      </c>
      <c r="H1122" s="32">
        <f t="shared" si="158"/>
        <v>0.17580873</v>
      </c>
      <c r="I1122" s="33">
        <f t="shared" si="159"/>
        <v>3.9373196199999998</v>
      </c>
      <c r="J1122" s="32">
        <f t="shared" si="160"/>
        <v>0.17580873</v>
      </c>
      <c r="K1122" s="33">
        <f t="shared" si="161"/>
        <v>18.632274299999999</v>
      </c>
    </row>
    <row r="1123" spans="1:11" x14ac:dyDescent="0.3">
      <c r="A1123" s="78" t="str">
        <f>BTC[[#This Row],[Symbol]]</f>
        <v>BXY</v>
      </c>
      <c r="B1123" s="22" t="str">
        <f t="shared" si="153"/>
        <v>Beaxy</v>
      </c>
      <c r="C1123" s="77">
        <f t="shared" si="154"/>
        <v>1.9481231641840745E-7</v>
      </c>
      <c r="D1123" s="73">
        <f t="shared" si="155"/>
        <v>7.3118416432700001E-3</v>
      </c>
      <c r="E1123" s="74">
        <f>D1123*conf!B$7</f>
        <v>0.53478809778876779</v>
      </c>
      <c r="F1123" s="32">
        <f t="shared" si="156"/>
        <v>-0.45423511</v>
      </c>
      <c r="G1123" s="33">
        <f t="shared" si="157"/>
        <v>0.18378671999999999</v>
      </c>
      <c r="H1123" s="32">
        <f t="shared" si="158"/>
        <v>35.657626409999999</v>
      </c>
      <c r="I1123" s="33">
        <f t="shared" si="159"/>
        <v>40.751447419999998</v>
      </c>
      <c r="J1123" s="32">
        <f t="shared" si="160"/>
        <v>35.657626409999999</v>
      </c>
      <c r="K1123" s="33">
        <f t="shared" si="161"/>
        <v>156.44396270999999</v>
      </c>
    </row>
    <row r="1124" spans="1:11" x14ac:dyDescent="0.3">
      <c r="A1124" s="78" t="str">
        <f>BTC[[#This Row],[Symbol]]</f>
        <v>ENG</v>
      </c>
      <c r="B1124" s="22" t="str">
        <f t="shared" si="153"/>
        <v>Enigma</v>
      </c>
      <c r="C1124" s="77">
        <f t="shared" si="154"/>
        <v>3.9140741369479431E-6</v>
      </c>
      <c r="D1124" s="73">
        <f t="shared" si="155"/>
        <v>0.14690595951805999</v>
      </c>
      <c r="E1124" s="74">
        <f>D1124*conf!B$7</f>
        <v>10.744701879150908</v>
      </c>
      <c r="F1124" s="32">
        <f t="shared" si="156"/>
        <v>14.825534599999999</v>
      </c>
      <c r="G1124" s="33">
        <f t="shared" si="157"/>
        <v>15.56148954</v>
      </c>
      <c r="H1124" s="32">
        <f t="shared" si="158"/>
        <v>29.675064320000001</v>
      </c>
      <c r="I1124" s="33">
        <f t="shared" si="159"/>
        <v>34.544245539999999</v>
      </c>
      <c r="J1124" s="32">
        <f t="shared" si="160"/>
        <v>29.675064320000001</v>
      </c>
      <c r="K1124" s="33">
        <f t="shared" si="161"/>
        <v>31.144995189999999</v>
      </c>
    </row>
    <row r="1125" spans="1:11" x14ac:dyDescent="0.3">
      <c r="A1125" s="78" t="str">
        <f>BTC[[#This Row],[Symbol]]</f>
        <v>SPHR</v>
      </c>
      <c r="B1125" s="22" t="str">
        <f t="shared" si="153"/>
        <v>Sphere</v>
      </c>
      <c r="C1125" s="77">
        <f t="shared" si="154"/>
        <v>4.3792530053419373E-6</v>
      </c>
      <c r="D1125" s="73">
        <f t="shared" si="155"/>
        <v>0.16436540091286</v>
      </c>
      <c r="E1125" s="74">
        <f>D1125*conf!B$7</f>
        <v>12.021685422766581</v>
      </c>
      <c r="F1125" s="32">
        <f t="shared" si="156"/>
        <v>4.5167781700000003</v>
      </c>
      <c r="G1125" s="33">
        <f t="shared" si="157"/>
        <v>5.1866608699999999</v>
      </c>
      <c r="H1125" s="32">
        <f t="shared" si="158"/>
        <v>-13.110059420000001</v>
      </c>
      <c r="I1125" s="33">
        <f t="shared" si="159"/>
        <v>-9.8474208500000007</v>
      </c>
      <c r="J1125" s="32">
        <f t="shared" si="160"/>
        <v>-13.110059420000001</v>
      </c>
      <c r="K1125" s="33">
        <f t="shared" si="161"/>
        <v>52.534053870000001</v>
      </c>
    </row>
    <row r="1126" spans="1:11" x14ac:dyDescent="0.3">
      <c r="A1126" s="78" t="str">
        <f>BTC[[#This Row],[Symbol]]</f>
        <v>SYLO</v>
      </c>
      <c r="B1126" s="22" t="str">
        <f t="shared" si="153"/>
        <v>Sylo</v>
      </c>
      <c r="C1126" s="77">
        <f t="shared" si="154"/>
        <v>2.2423091554654152E-8</v>
      </c>
      <c r="D1126" s="73">
        <f t="shared" si="155"/>
        <v>8.4160025204999998E-4</v>
      </c>
      <c r="E1126" s="74">
        <f>D1126*conf!B$7</f>
        <v>6.1554642434936996E-2</v>
      </c>
      <c r="F1126" s="32">
        <f t="shared" si="156"/>
        <v>-1.1704224299999999</v>
      </c>
      <c r="G1126" s="33">
        <f t="shared" si="157"/>
        <v>-0.53699089</v>
      </c>
      <c r="H1126" s="32">
        <f t="shared" si="158"/>
        <v>-0.52268174999999995</v>
      </c>
      <c r="I1126" s="33">
        <f t="shared" si="159"/>
        <v>3.2126014500000002</v>
      </c>
      <c r="J1126" s="32">
        <f t="shared" si="160"/>
        <v>-0.52268174999999995</v>
      </c>
      <c r="K1126" s="33">
        <f t="shared" si="161"/>
        <v>2.60930135</v>
      </c>
    </row>
    <row r="1127" spans="1:11" x14ac:dyDescent="0.3">
      <c r="A1127" s="78" t="str">
        <f>BTC[[#This Row],[Symbol]]</f>
        <v>CNTR</v>
      </c>
      <c r="B1127" s="22" t="str">
        <f t="shared" si="153"/>
        <v>Centaur</v>
      </c>
      <c r="C1127" s="77">
        <f t="shared" si="154"/>
        <v>2.6558642624289251E-7</v>
      </c>
      <c r="D1127" s="73">
        <f t="shared" si="155"/>
        <v>9.9681884954300002E-3</v>
      </c>
      <c r="E1127" s="74">
        <f>D1127*conf!B$7</f>
        <v>0.7290733065557502</v>
      </c>
      <c r="F1127" s="32">
        <f t="shared" si="156"/>
        <v>8.3558927999999995</v>
      </c>
      <c r="G1127" s="33">
        <f t="shared" si="157"/>
        <v>9.0503816599999993</v>
      </c>
      <c r="H1127" s="32">
        <f t="shared" si="158"/>
        <v>-1.8168201900000001</v>
      </c>
      <c r="I1127" s="33">
        <f t="shared" si="159"/>
        <v>1.86986929</v>
      </c>
      <c r="J1127" s="32">
        <f t="shared" si="160"/>
        <v>-1.8168201900000001</v>
      </c>
      <c r="K1127" s="33">
        <f t="shared" si="161"/>
        <v>87.743598070000004</v>
      </c>
    </row>
    <row r="1128" spans="1:11" x14ac:dyDescent="0.3">
      <c r="A1128" s="78" t="str">
        <f>BTC[[#This Row],[Symbol]]</f>
        <v>TRY</v>
      </c>
      <c r="B1128" s="22" t="str">
        <f t="shared" si="153"/>
        <v>Trias</v>
      </c>
      <c r="C1128" s="77">
        <f t="shared" si="154"/>
        <v>2.3667640846972168E-8</v>
      </c>
      <c r="D1128" s="73">
        <f t="shared" si="155"/>
        <v>8.8831160741999996E-4</v>
      </c>
      <c r="E1128" s="74">
        <f>D1128*conf!B$7</f>
        <v>6.4971110966698803E-2</v>
      </c>
      <c r="F1128" s="32">
        <f t="shared" si="156"/>
        <v>31.78628046</v>
      </c>
      <c r="G1128" s="33">
        <f t="shared" si="157"/>
        <v>32.630942449999999</v>
      </c>
      <c r="H1128" s="32">
        <f t="shared" si="158"/>
        <v>65.876983179999996</v>
      </c>
      <c r="I1128" s="33">
        <f t="shared" si="159"/>
        <v>72.10551366</v>
      </c>
      <c r="J1128" s="32">
        <f t="shared" si="160"/>
        <v>65.876983179999996</v>
      </c>
      <c r="K1128" s="33">
        <f t="shared" si="161"/>
        <v>79.719707049999997</v>
      </c>
    </row>
    <row r="1129" spans="1:11" x14ac:dyDescent="0.3">
      <c r="A1129" s="78" t="str">
        <f>BTC[[#This Row],[Symbol]]</f>
        <v>GMB</v>
      </c>
      <c r="B1129" s="22" t="str">
        <f t="shared" si="153"/>
        <v>GAMB</v>
      </c>
      <c r="C1129" s="77">
        <f t="shared" si="154"/>
        <v>1.6240764570656096E-8</v>
      </c>
      <c r="D1129" s="73">
        <f t="shared" si="155"/>
        <v>6.0956052928000002E-4</v>
      </c>
      <c r="E1129" s="74">
        <f>D1129*conf!B$7</f>
        <v>4.4583257111539203E-2</v>
      </c>
      <c r="F1129" s="32">
        <f t="shared" si="156"/>
        <v>-2.2837002599999998</v>
      </c>
      <c r="G1129" s="33">
        <f t="shared" si="157"/>
        <v>-1.6574040800000001</v>
      </c>
      <c r="H1129" s="32">
        <f t="shared" si="158"/>
        <v>8.5106595800000004</v>
      </c>
      <c r="I1129" s="33">
        <f t="shared" si="159"/>
        <v>12.58513657</v>
      </c>
      <c r="J1129" s="32">
        <f t="shared" si="160"/>
        <v>8.5106595800000004</v>
      </c>
      <c r="K1129" s="33">
        <f t="shared" si="161"/>
        <v>263.51663984999999</v>
      </c>
    </row>
    <row r="1130" spans="1:11" x14ac:dyDescent="0.3">
      <c r="A1130" s="78" t="str">
        <f>BTC[[#This Row],[Symbol]]</f>
        <v>NBX</v>
      </c>
      <c r="B1130" s="22" t="str">
        <f t="shared" si="153"/>
        <v>Netbox Coin</v>
      </c>
      <c r="C1130" s="77">
        <f t="shared" si="154"/>
        <v>7.0117306245867286E-7</v>
      </c>
      <c r="D1130" s="73">
        <f t="shared" si="155"/>
        <v>2.6316952087429998E-2</v>
      </c>
      <c r="E1130" s="74">
        <f>D1130*conf!B$7</f>
        <v>1.92482187567463</v>
      </c>
      <c r="F1130" s="32">
        <f t="shared" si="156"/>
        <v>5.4577725900000003</v>
      </c>
      <c r="G1130" s="33">
        <f t="shared" si="157"/>
        <v>6.13368643</v>
      </c>
      <c r="H1130" s="32">
        <f t="shared" si="158"/>
        <v>12.966910179999999</v>
      </c>
      <c r="I1130" s="33">
        <f t="shared" si="159"/>
        <v>17.208715340000001</v>
      </c>
      <c r="J1130" s="32">
        <f t="shared" si="160"/>
        <v>12.966910179999999</v>
      </c>
      <c r="K1130" s="33">
        <f t="shared" si="161"/>
        <v>8.07856065</v>
      </c>
    </row>
    <row r="1131" spans="1:11" x14ac:dyDescent="0.3">
      <c r="A1131" s="78" t="str">
        <f>BTC[[#This Row],[Symbol]]</f>
        <v>OMC</v>
      </c>
      <c r="B1131" s="22" t="str">
        <f t="shared" si="153"/>
        <v>Ormeus Cash</v>
      </c>
      <c r="C1131" s="77">
        <f t="shared" si="154"/>
        <v>2.8363540323080713E-7</v>
      </c>
      <c r="D1131" s="73">
        <f t="shared" si="155"/>
        <v>1.0645616206290001E-2</v>
      </c>
      <c r="E1131" s="74">
        <f>D1131*conf!B$7</f>
        <v>0.77862036932805068</v>
      </c>
      <c r="F1131" s="32">
        <f t="shared" si="156"/>
        <v>-6.8305787699999998</v>
      </c>
      <c r="G1131" s="33">
        <f t="shared" si="157"/>
        <v>-6.2334250500000001</v>
      </c>
      <c r="H1131" s="32">
        <f t="shared" si="158"/>
        <v>0.45104483000000001</v>
      </c>
      <c r="I1131" s="33">
        <f t="shared" si="159"/>
        <v>4.2228905900000004</v>
      </c>
      <c r="J1131" s="32">
        <f t="shared" si="160"/>
        <v>0.45104483000000001</v>
      </c>
      <c r="K1131" s="33">
        <f t="shared" si="161"/>
        <v>-4.2094109299999998</v>
      </c>
    </row>
    <row r="1132" spans="1:11" x14ac:dyDescent="0.3">
      <c r="A1132" s="78" t="str">
        <f>BTC[[#This Row],[Symbol]]</f>
        <v>ECO</v>
      </c>
      <c r="B1132" s="22" t="str">
        <f t="shared" si="153"/>
        <v>Ormeus Ecosystem</v>
      </c>
      <c r="C1132" s="77">
        <f t="shared" si="154"/>
        <v>2.4898584828121888E-8</v>
      </c>
      <c r="D1132" s="73">
        <f t="shared" si="155"/>
        <v>9.3451231807E-4</v>
      </c>
      <c r="E1132" s="74">
        <f>D1132*conf!B$7</f>
        <v>6.8350230943639803E-2</v>
      </c>
      <c r="F1132" s="32">
        <f t="shared" si="156"/>
        <v>2.72261569</v>
      </c>
      <c r="G1132" s="33">
        <f t="shared" si="157"/>
        <v>3.38099901</v>
      </c>
      <c r="H1132" s="32">
        <f t="shared" si="158"/>
        <v>-0.2334627</v>
      </c>
      <c r="I1132" s="33">
        <f t="shared" si="159"/>
        <v>3.5126804200000001</v>
      </c>
      <c r="J1132" s="32">
        <f t="shared" si="160"/>
        <v>-0.2334627</v>
      </c>
      <c r="K1132" s="33">
        <f t="shared" si="161"/>
        <v>10.701659859999999</v>
      </c>
    </row>
    <row r="1133" spans="1:11" x14ac:dyDescent="0.3">
      <c r="A1133" s="78" t="str">
        <f>BTC[[#This Row],[Symbol]]</f>
        <v>D</v>
      </c>
      <c r="B1133" s="22" t="str">
        <f t="shared" si="153"/>
        <v>Denarius</v>
      </c>
      <c r="C1133" s="77">
        <f t="shared" si="154"/>
        <v>7.1627072750055484E-6</v>
      </c>
      <c r="D1133" s="73">
        <f t="shared" si="155"/>
        <v>0.26883608949783</v>
      </c>
      <c r="E1133" s="74">
        <f>D1133*conf!B$7</f>
        <v>19.662671585871287</v>
      </c>
      <c r="F1133" s="32">
        <f t="shared" si="156"/>
        <v>-1.5826842800000001</v>
      </c>
      <c r="G1133" s="33">
        <f t="shared" si="157"/>
        <v>-0.95189506000000002</v>
      </c>
      <c r="H1133" s="32">
        <f t="shared" si="158"/>
        <v>-9.5794756200000002</v>
      </c>
      <c r="I1133" s="33">
        <f t="shared" si="159"/>
        <v>-6.1842668200000004</v>
      </c>
      <c r="J1133" s="32">
        <f t="shared" si="160"/>
        <v>-9.5794756200000002</v>
      </c>
      <c r="K1133" s="33">
        <f t="shared" si="161"/>
        <v>30.46651494</v>
      </c>
    </row>
    <row r="1134" spans="1:11" x14ac:dyDescent="0.3">
      <c r="A1134" s="78" t="str">
        <f>BTC[[#This Row],[Symbol]]</f>
        <v>OWC</v>
      </c>
      <c r="B1134" s="22" t="str">
        <f t="shared" si="153"/>
        <v>ODUWA</v>
      </c>
      <c r="C1134" s="77">
        <f t="shared" si="154"/>
        <v>1.2298064637331637E-5</v>
      </c>
      <c r="D1134" s="73">
        <f t="shared" si="155"/>
        <v>0.46158016495086002</v>
      </c>
      <c r="E1134" s="74">
        <f>D1134*conf!B$7</f>
        <v>33.759973264505902</v>
      </c>
      <c r="F1134" s="32">
        <f t="shared" si="156"/>
        <v>1.93756185</v>
      </c>
      <c r="G1134" s="33">
        <f t="shared" si="157"/>
        <v>2.5909135000000001</v>
      </c>
      <c r="H1134" s="32">
        <f t="shared" si="158"/>
        <v>2.1341826099999999</v>
      </c>
      <c r="I1134" s="33">
        <f t="shared" si="159"/>
        <v>5.9692286599999997</v>
      </c>
      <c r="J1134" s="32">
        <f t="shared" si="160"/>
        <v>2.1341826099999999</v>
      </c>
      <c r="K1134" s="33">
        <f t="shared" si="161"/>
        <v>10.056152989999999</v>
      </c>
    </row>
    <row r="1135" spans="1:11" x14ac:dyDescent="0.3">
      <c r="A1135" s="78" t="str">
        <f>BTC[[#This Row],[Symbol]]</f>
        <v>PGN</v>
      </c>
      <c r="B1135" s="22" t="str">
        <f t="shared" si="153"/>
        <v>Pigeoncoin</v>
      </c>
      <c r="C1135" s="77">
        <f t="shared" si="154"/>
        <v>1E-8</v>
      </c>
      <c r="D1135" s="73">
        <f t="shared" si="155"/>
        <v>2.6702930522E-4</v>
      </c>
      <c r="E1135" s="74">
        <f>D1135*conf!B$7</f>
        <v>1.9530523383790799E-2</v>
      </c>
      <c r="F1135" s="32">
        <f t="shared" si="156"/>
        <v>8.9075948700000005</v>
      </c>
      <c r="G1135" s="33">
        <f t="shared" si="157"/>
        <v>9.6056197700000006</v>
      </c>
      <c r="H1135" s="32">
        <f t="shared" si="158"/>
        <v>-5.8201134400000001</v>
      </c>
      <c r="I1135" s="33">
        <f t="shared" si="159"/>
        <v>-2.283744</v>
      </c>
      <c r="J1135" s="32">
        <f t="shared" si="160"/>
        <v>-5.8201134400000001</v>
      </c>
      <c r="K1135" s="33">
        <f t="shared" si="161"/>
        <v>145.84196642000001</v>
      </c>
    </row>
    <row r="1136" spans="1:11" x14ac:dyDescent="0.3">
      <c r="A1136" s="78" t="str">
        <f>BTC[[#This Row],[Symbol]]</f>
        <v>AIT</v>
      </c>
      <c r="B1136" s="22" t="str">
        <f t="shared" si="153"/>
        <v>AICHAIN</v>
      </c>
      <c r="C1136" s="77">
        <f t="shared" si="154"/>
        <v>9.9993703819161166E-8</v>
      </c>
      <c r="D1136" s="73">
        <f t="shared" si="155"/>
        <v>3.7530385198000001E-3</v>
      </c>
      <c r="E1136" s="74">
        <f>D1136*conf!B$7</f>
        <v>0.274497237338172</v>
      </c>
      <c r="F1136" s="32">
        <f t="shared" si="156"/>
        <v>-0.12176894000000001</v>
      </c>
      <c r="G1136" s="33">
        <f t="shared" si="157"/>
        <v>0.51838377000000002</v>
      </c>
      <c r="H1136" s="32">
        <f t="shared" si="158"/>
        <v>-0.21902748999999999</v>
      </c>
      <c r="I1136" s="33">
        <f t="shared" si="159"/>
        <v>3.52765766</v>
      </c>
      <c r="J1136" s="32">
        <f t="shared" si="160"/>
        <v>-0.21902748999999999</v>
      </c>
      <c r="K1136" s="33">
        <f t="shared" si="161"/>
        <v>19.125995419999999</v>
      </c>
    </row>
    <row r="1137" spans="1:11" x14ac:dyDescent="0.3">
      <c r="A1137" s="78" t="str">
        <f>BTC[[#This Row],[Symbol]]</f>
        <v>FYZ</v>
      </c>
      <c r="B1137" s="22" t="str">
        <f t="shared" si="153"/>
        <v>Fyooz</v>
      </c>
      <c r="C1137" s="77">
        <f t="shared" si="154"/>
        <v>9.9647536331188859E-6</v>
      </c>
      <c r="D1137" s="73">
        <f t="shared" si="155"/>
        <v>0.37400459025947003</v>
      </c>
      <c r="E1137" s="74">
        <f>D1137*conf!B$7</f>
        <v>27.354695731577639</v>
      </c>
      <c r="F1137" s="32">
        <f t="shared" si="156"/>
        <v>0.17883425</v>
      </c>
      <c r="G1137" s="33">
        <f t="shared" si="157"/>
        <v>0.82091362999999995</v>
      </c>
      <c r="H1137" s="32">
        <f t="shared" si="158"/>
        <v>-1.6316453099999999</v>
      </c>
      <c r="I1137" s="33">
        <f t="shared" si="159"/>
        <v>2.0619973200000001</v>
      </c>
      <c r="J1137" s="32">
        <f t="shared" si="160"/>
        <v>-1.6316453099999999</v>
      </c>
      <c r="K1137" s="33">
        <f t="shared" si="161"/>
        <v>32.517821580000003</v>
      </c>
    </row>
    <row r="1138" spans="1:11" x14ac:dyDescent="0.3">
      <c r="A1138" s="78" t="str">
        <f>BTC[[#This Row],[Symbol]]</f>
        <v>CVN</v>
      </c>
      <c r="B1138" s="22" t="str">
        <f t="shared" si="153"/>
        <v>CVCoin</v>
      </c>
      <c r="C1138" s="77">
        <f t="shared" si="154"/>
        <v>4.2790412660893311E-6</v>
      </c>
      <c r="D1138" s="73">
        <f t="shared" si="155"/>
        <v>0.16060417892400999</v>
      </c>
      <c r="E1138" s="74">
        <f>D1138*conf!B$7</f>
        <v>11.746589646502091</v>
      </c>
      <c r="F1138" s="32">
        <f t="shared" si="156"/>
        <v>-5.5883059999999998E-2</v>
      </c>
      <c r="G1138" s="33">
        <f t="shared" si="157"/>
        <v>0.58469194000000002</v>
      </c>
      <c r="H1138" s="32">
        <f t="shared" si="158"/>
        <v>-3.7931487599999998</v>
      </c>
      <c r="I1138" s="33">
        <f t="shared" si="159"/>
        <v>-0.18066863</v>
      </c>
      <c r="J1138" s="32">
        <f t="shared" si="160"/>
        <v>-3.7931487599999998</v>
      </c>
      <c r="K1138" s="33">
        <f t="shared" si="161"/>
        <v>79.062948800000001</v>
      </c>
    </row>
    <row r="1139" spans="1:11" x14ac:dyDescent="0.3">
      <c r="A1139" s="78" t="str">
        <f>BTC[[#This Row],[Symbol]]</f>
        <v>EDC</v>
      </c>
      <c r="B1139" s="22" t="str">
        <f t="shared" si="153"/>
        <v>EDC Blockchain</v>
      </c>
      <c r="C1139" s="77">
        <f t="shared" si="154"/>
        <v>1.1541004100656708E-6</v>
      </c>
      <c r="D1139" s="73">
        <f t="shared" si="155"/>
        <v>4.3316560235899998E-2</v>
      </c>
      <c r="E1139" s="74">
        <f>D1139*conf!B$7</f>
        <v>3.1681732156537259</v>
      </c>
      <c r="F1139" s="32">
        <f t="shared" si="156"/>
        <v>1.6363678100000001</v>
      </c>
      <c r="G1139" s="33">
        <f t="shared" si="157"/>
        <v>2.2877890000000001</v>
      </c>
      <c r="H1139" s="32">
        <f t="shared" si="158"/>
        <v>0.11711122</v>
      </c>
      <c r="I1139" s="33">
        <f t="shared" si="159"/>
        <v>3.8764180700000002</v>
      </c>
      <c r="J1139" s="32">
        <f t="shared" si="160"/>
        <v>0.11711122</v>
      </c>
      <c r="K1139" s="33">
        <f t="shared" si="161"/>
        <v>30.26226325</v>
      </c>
    </row>
    <row r="1140" spans="1:11" x14ac:dyDescent="0.3">
      <c r="A1140" s="78" t="str">
        <f>BTC[[#This Row],[Symbol]]</f>
        <v>N8V</v>
      </c>
      <c r="B1140" s="22" t="str">
        <f t="shared" si="153"/>
        <v>NativeCoin</v>
      </c>
      <c r="C1140" s="77">
        <f t="shared" si="154"/>
        <v>2.1499999999999129E-6</v>
      </c>
      <c r="D1140" s="73">
        <f t="shared" si="155"/>
        <v>8.0695408904569998E-2</v>
      </c>
      <c r="E1140" s="74">
        <f>D1140*conf!B$7</f>
        <v>5.9020622072802498</v>
      </c>
      <c r="F1140" s="32">
        <f t="shared" si="156"/>
        <v>6.5512470000000003E-2</v>
      </c>
      <c r="G1140" s="33">
        <f t="shared" si="157"/>
        <v>0.70686552999999996</v>
      </c>
      <c r="H1140" s="32">
        <f t="shared" si="158"/>
        <v>1.0524899999999999E-3</v>
      </c>
      <c r="I1140" s="33">
        <f t="shared" si="159"/>
        <v>3.7560014399999999</v>
      </c>
      <c r="J1140" s="32">
        <f t="shared" si="160"/>
        <v>1.0524899999999999E-3</v>
      </c>
      <c r="K1140" s="33">
        <f t="shared" si="161"/>
        <v>18.445429229999998</v>
      </c>
    </row>
    <row r="1141" spans="1:11" x14ac:dyDescent="0.3">
      <c r="A1141" s="78" t="str">
        <f>BTC[[#This Row],[Symbol]]</f>
        <v>TFT</v>
      </c>
      <c r="B1141" s="22" t="str">
        <f t="shared" si="153"/>
        <v>ThreeFold</v>
      </c>
      <c r="C1141" s="77">
        <f t="shared" si="154"/>
        <v>6.5008079008584723E-7</v>
      </c>
      <c r="D1141" s="73">
        <f t="shared" si="155"/>
        <v>2.4399318686970001E-2</v>
      </c>
      <c r="E1141" s="74">
        <f>D1141*conf!B$7</f>
        <v>1.7845661687649859</v>
      </c>
      <c r="F1141" s="32">
        <f t="shared" si="156"/>
        <v>2.9869471299999999</v>
      </c>
      <c r="G1141" s="33">
        <f t="shared" si="157"/>
        <v>3.6470246300000002</v>
      </c>
      <c r="H1141" s="32">
        <f t="shared" si="158"/>
        <v>31.01150444</v>
      </c>
      <c r="I1141" s="33">
        <f t="shared" si="159"/>
        <v>35.930867769999999</v>
      </c>
      <c r="J1141" s="32">
        <f t="shared" si="160"/>
        <v>31.01150444</v>
      </c>
      <c r="K1141" s="33">
        <f t="shared" si="161"/>
        <v>96.933775069999996</v>
      </c>
    </row>
    <row r="1142" spans="1:11" x14ac:dyDescent="0.3">
      <c r="A1142" s="78" t="str">
        <f>BTC[[#This Row],[Symbol]]</f>
        <v>CURE</v>
      </c>
      <c r="B1142" s="22" t="str">
        <f t="shared" si="153"/>
        <v>Curecoin</v>
      </c>
      <c r="C1142" s="77">
        <f t="shared" si="154"/>
        <v>2.1155943211986972E-6</v>
      </c>
      <c r="D1142" s="73">
        <f t="shared" si="155"/>
        <v>7.9404069221079995E-2</v>
      </c>
      <c r="E1142" s="74">
        <f>D1142*conf!B$7</f>
        <v>5.8076136228297912</v>
      </c>
      <c r="F1142" s="32">
        <f t="shared" si="156"/>
        <v>6.2321700000000001E-2</v>
      </c>
      <c r="G1142" s="33">
        <f t="shared" si="157"/>
        <v>0.70365431000000001</v>
      </c>
      <c r="H1142" s="32">
        <f t="shared" si="158"/>
        <v>3.14696365</v>
      </c>
      <c r="I1142" s="33">
        <f t="shared" si="159"/>
        <v>7.0200387099999997</v>
      </c>
      <c r="J1142" s="32">
        <f t="shared" si="160"/>
        <v>3.14696365</v>
      </c>
      <c r="K1142" s="33">
        <f t="shared" si="161"/>
        <v>50.929304760000001</v>
      </c>
    </row>
    <row r="1143" spans="1:11" x14ac:dyDescent="0.3">
      <c r="A1143" s="78" t="str">
        <f>BTC[[#This Row],[Symbol]]</f>
        <v>1WO</v>
      </c>
      <c r="B1143" s="22" t="str">
        <f t="shared" si="153"/>
        <v>1World</v>
      </c>
      <c r="C1143" s="77">
        <f t="shared" si="154"/>
        <v>2.1337447260041744E-6</v>
      </c>
      <c r="D1143" s="73">
        <f t="shared" si="155"/>
        <v>8.0085303796690002E-2</v>
      </c>
      <c r="E1143" s="74">
        <f>D1143*conf!B$7</f>
        <v>5.8574391196899072</v>
      </c>
      <c r="F1143" s="32">
        <f t="shared" si="156"/>
        <v>0.17580872</v>
      </c>
      <c r="G1143" s="33">
        <f t="shared" si="157"/>
        <v>0.81786871000000005</v>
      </c>
      <c r="H1143" s="32">
        <f t="shared" si="158"/>
        <v>2.58388106</v>
      </c>
      <c r="I1143" s="33">
        <f t="shared" si="159"/>
        <v>6.4358128800000003</v>
      </c>
      <c r="J1143" s="32">
        <f t="shared" si="160"/>
        <v>2.58388106</v>
      </c>
      <c r="K1143" s="33">
        <f t="shared" si="161"/>
        <v>19.756750830000001</v>
      </c>
    </row>
    <row r="1144" spans="1:11" x14ac:dyDescent="0.3">
      <c r="A1144" s="78" t="str">
        <f>BTC[[#This Row],[Symbol]]</f>
        <v>CHI</v>
      </c>
      <c r="B1144" s="22" t="str">
        <f t="shared" si="153"/>
        <v>Chi Gastoken</v>
      </c>
      <c r="C1144" s="77">
        <f t="shared" si="154"/>
        <v>1.5204384114113443E-4</v>
      </c>
      <c r="D1144" s="73">
        <f t="shared" si="155"/>
        <v>5.7066232243282897</v>
      </c>
      <c r="E1144" s="74">
        <f>D1144*conf!B$7</f>
        <v>417.38242262737111</v>
      </c>
      <c r="F1144" s="32">
        <f t="shared" si="156"/>
        <v>1.2259731599999999</v>
      </c>
      <c r="G1144" s="33">
        <f t="shared" si="157"/>
        <v>1.8747640000000001</v>
      </c>
      <c r="H1144" s="32">
        <f t="shared" si="158"/>
        <v>23.692780320000001</v>
      </c>
      <c r="I1144" s="33">
        <f t="shared" si="159"/>
        <v>28.337332190000001</v>
      </c>
      <c r="J1144" s="32">
        <f t="shared" si="160"/>
        <v>23.692780320000001</v>
      </c>
      <c r="K1144" s="33">
        <f t="shared" si="161"/>
        <v>142.15706879000001</v>
      </c>
    </row>
    <row r="1145" spans="1:11" x14ac:dyDescent="0.3">
      <c r="A1145" s="78" t="str">
        <f>BTC[[#This Row],[Symbol]]</f>
        <v>AUR</v>
      </c>
      <c r="B1145" s="22" t="str">
        <f t="shared" si="153"/>
        <v>Auroracoin</v>
      </c>
      <c r="C1145" s="77">
        <f t="shared" si="154"/>
        <v>2.9049160769545653E-6</v>
      </c>
      <c r="D1145" s="73">
        <f t="shared" si="155"/>
        <v>0.10902948402944999</v>
      </c>
      <c r="E1145" s="74">
        <f>D1145*conf!B$7</f>
        <v>7.9744164619139726</v>
      </c>
      <c r="F1145" s="32">
        <f t="shared" si="156"/>
        <v>-0.67499754999999995</v>
      </c>
      <c r="G1145" s="33">
        <f t="shared" si="157"/>
        <v>-3.839066E-2</v>
      </c>
      <c r="H1145" s="32">
        <f t="shared" si="158"/>
        <v>-3.81882557</v>
      </c>
      <c r="I1145" s="33">
        <f t="shared" si="159"/>
        <v>-0.20730957999999999</v>
      </c>
      <c r="J1145" s="32">
        <f t="shared" si="160"/>
        <v>-3.81882557</v>
      </c>
      <c r="K1145" s="33">
        <f t="shared" si="161"/>
        <v>3.1013563199999998</v>
      </c>
    </row>
    <row r="1146" spans="1:11" x14ac:dyDescent="0.3">
      <c r="A1146" s="78" t="str">
        <f>BTC[[#This Row],[Symbol]]</f>
        <v>OCN</v>
      </c>
      <c r="B1146" s="22" t="str">
        <f t="shared" si="153"/>
        <v>Odyssey</v>
      </c>
      <c r="C1146" s="77">
        <f t="shared" si="154"/>
        <v>1E-8</v>
      </c>
      <c r="D1146" s="73">
        <f t="shared" si="155"/>
        <v>2.9866749302000001E-4</v>
      </c>
      <c r="E1146" s="74">
        <f>D1146*conf!B$7</f>
        <v>2.18445404394828E-2</v>
      </c>
      <c r="F1146" s="32">
        <f t="shared" si="156"/>
        <v>0.72893375000000005</v>
      </c>
      <c r="G1146" s="33">
        <f t="shared" si="157"/>
        <v>1.3745388999999999</v>
      </c>
      <c r="H1146" s="32">
        <f t="shared" si="158"/>
        <v>-3.9320120300000001</v>
      </c>
      <c r="I1146" s="33">
        <f t="shared" si="159"/>
        <v>-0.32474608999999999</v>
      </c>
      <c r="J1146" s="32">
        <f t="shared" si="160"/>
        <v>-3.9320120300000001</v>
      </c>
      <c r="K1146" s="33">
        <f t="shared" si="161"/>
        <v>22.411713890000001</v>
      </c>
    </row>
    <row r="1147" spans="1:11" x14ac:dyDescent="0.3">
      <c r="A1147" s="78" t="str">
        <f>BTC[[#This Row],[Symbol]]</f>
        <v>PHNX</v>
      </c>
      <c r="B1147" s="22" t="str">
        <f t="shared" si="153"/>
        <v>PhoenixDAO</v>
      </c>
      <c r="C1147" s="77">
        <f t="shared" si="154"/>
        <v>9.169235763221056E-7</v>
      </c>
      <c r="D1147" s="73">
        <f t="shared" si="155"/>
        <v>3.441466182584E-2</v>
      </c>
      <c r="E1147" s="74">
        <f>D1147*conf!B$7</f>
        <v>2.5170883659419374</v>
      </c>
      <c r="F1147" s="32">
        <f t="shared" si="156"/>
        <v>-5.6853003600000003</v>
      </c>
      <c r="G1147" s="33">
        <f t="shared" si="157"/>
        <v>-5.0808061699999998</v>
      </c>
      <c r="H1147" s="32">
        <f t="shared" si="158"/>
        <v>-4.3929224900000001</v>
      </c>
      <c r="I1147" s="33">
        <f t="shared" si="159"/>
        <v>-0.80296332000000004</v>
      </c>
      <c r="J1147" s="32">
        <f t="shared" si="160"/>
        <v>-4.3929224900000001</v>
      </c>
      <c r="K1147" s="33">
        <f t="shared" si="161"/>
        <v>34.233762239999997</v>
      </c>
    </row>
    <row r="1148" spans="1:11" x14ac:dyDescent="0.3">
      <c r="A1148" s="78" t="str">
        <f>BTC[[#This Row],[Symbol]]</f>
        <v>XAS</v>
      </c>
      <c r="B1148" s="22" t="str">
        <f t="shared" si="153"/>
        <v>Asch</v>
      </c>
      <c r="C1148" s="77">
        <f t="shared" si="154"/>
        <v>8.539583772049033E-7</v>
      </c>
      <c r="D1148" s="73">
        <f t="shared" si="155"/>
        <v>3.2051404853969997E-2</v>
      </c>
      <c r="E1148" s="74">
        <f>D1148*conf!B$7</f>
        <v>2.3442397510193658</v>
      </c>
      <c r="F1148" s="32">
        <f t="shared" si="156"/>
        <v>64.901131199999995</v>
      </c>
      <c r="G1148" s="33">
        <f t="shared" si="157"/>
        <v>65.958037250000004</v>
      </c>
      <c r="H1148" s="32">
        <f t="shared" si="158"/>
        <v>73.088568300000006</v>
      </c>
      <c r="I1148" s="33">
        <f t="shared" si="159"/>
        <v>79.587887269999996</v>
      </c>
      <c r="J1148" s="32">
        <f t="shared" si="160"/>
        <v>73.088568300000006</v>
      </c>
      <c r="K1148" s="33">
        <f t="shared" si="161"/>
        <v>153.41611614000001</v>
      </c>
    </row>
    <row r="1149" spans="1:11" x14ac:dyDescent="0.3">
      <c r="A1149" s="78" t="str">
        <f>BTC[[#This Row],[Symbol]]</f>
        <v>HYN</v>
      </c>
      <c r="B1149" s="22" t="str">
        <f t="shared" si="153"/>
        <v>Hyperion</v>
      </c>
      <c r="C1149" s="77">
        <f t="shared" si="154"/>
        <v>9.2496203821026076E-7</v>
      </c>
      <c r="D1149" s="73">
        <f t="shared" si="155"/>
        <v>3.4716367392830003E-2</v>
      </c>
      <c r="E1149" s="74">
        <f>D1149*conf!B$7</f>
        <v>2.5391551111115862</v>
      </c>
      <c r="F1149" s="32">
        <f t="shared" si="156"/>
        <v>4.5473874099999998</v>
      </c>
      <c r="G1149" s="33">
        <f t="shared" si="157"/>
        <v>5.21746629</v>
      </c>
      <c r="H1149" s="32">
        <f t="shared" si="158"/>
        <v>-36.724945400000003</v>
      </c>
      <c r="I1149" s="33">
        <f t="shared" si="159"/>
        <v>-34.349024409999998</v>
      </c>
      <c r="J1149" s="32">
        <f t="shared" si="160"/>
        <v>-36.724945400000003</v>
      </c>
      <c r="K1149" s="33">
        <f t="shared" si="161"/>
        <v>-43.172044300000003</v>
      </c>
    </row>
    <row r="1150" spans="1:11" x14ac:dyDescent="0.3">
      <c r="A1150" s="78" t="str">
        <f>BTC[[#This Row],[Symbol]]</f>
        <v>DRC</v>
      </c>
      <c r="B1150" s="22" t="str">
        <f t="shared" si="153"/>
        <v>Dracula Token</v>
      </c>
      <c r="C1150" s="77">
        <f t="shared" si="154"/>
        <v>3.8102449003339794E-6</v>
      </c>
      <c r="D1150" s="73">
        <f t="shared" si="155"/>
        <v>0.14300896291116999</v>
      </c>
      <c r="E1150" s="74">
        <f>D1150*conf!B$7</f>
        <v>10.459675547322973</v>
      </c>
      <c r="F1150" s="32">
        <f t="shared" si="156"/>
        <v>-2.7931053000000001</v>
      </c>
      <c r="G1150" s="33">
        <f t="shared" si="157"/>
        <v>-2.1700740700000001</v>
      </c>
      <c r="H1150" s="32">
        <f t="shared" si="158"/>
        <v>-5.4867369699999999</v>
      </c>
      <c r="I1150" s="33">
        <f t="shared" si="159"/>
        <v>-1.93784954</v>
      </c>
      <c r="J1150" s="32">
        <f t="shared" si="160"/>
        <v>-5.4867369699999999</v>
      </c>
      <c r="K1150" s="33">
        <f t="shared" si="161"/>
        <v>89.934609460000004</v>
      </c>
    </row>
    <row r="1151" spans="1:11" x14ac:dyDescent="0.3">
      <c r="A1151" s="78" t="str">
        <f>BTC[[#This Row],[Symbol]]</f>
        <v>AUTO</v>
      </c>
      <c r="B1151" s="22" t="str">
        <f t="shared" si="153"/>
        <v>Cube</v>
      </c>
      <c r="C1151" s="77">
        <f t="shared" si="154"/>
        <v>1E-8</v>
      </c>
      <c r="D1151" s="73">
        <f t="shared" si="155"/>
        <v>2.8588267600000001E-4</v>
      </c>
      <c r="E1151" s="74">
        <f>D1151*conf!B$7</f>
        <v>2.0909458922640001E-2</v>
      </c>
      <c r="F1151" s="32">
        <f t="shared" si="156"/>
        <v>-0.57690143000000005</v>
      </c>
      <c r="G1151" s="33">
        <f t="shared" si="157"/>
        <v>6.0334190000000003E-2</v>
      </c>
      <c r="H1151" s="32">
        <f t="shared" si="158"/>
        <v>13.867174500000001</v>
      </c>
      <c r="I1151" s="33">
        <f t="shared" si="159"/>
        <v>18.142783770000001</v>
      </c>
      <c r="J1151" s="32">
        <f t="shared" si="160"/>
        <v>13.867174500000001</v>
      </c>
      <c r="K1151" s="33">
        <f t="shared" si="161"/>
        <v>-11.2746487</v>
      </c>
    </row>
    <row r="1152" spans="1:11" x14ac:dyDescent="0.3">
      <c r="A1152" s="78" t="str">
        <f>BTC[[#This Row],[Symbol]]</f>
        <v>YEE</v>
      </c>
      <c r="B1152" s="22" t="str">
        <f t="shared" si="153"/>
        <v>YEE</v>
      </c>
      <c r="C1152" s="77">
        <f t="shared" si="154"/>
        <v>3.7743578057250403E-8</v>
      </c>
      <c r="D1152" s="73">
        <f t="shared" si="155"/>
        <v>1.4166202162099999E-3</v>
      </c>
      <c r="E1152" s="74">
        <f>D1152*conf!B$7</f>
        <v>0.10361160261359939</v>
      </c>
      <c r="F1152" s="32">
        <f t="shared" si="156"/>
        <v>0.52531377999999995</v>
      </c>
      <c r="G1152" s="33">
        <f t="shared" si="157"/>
        <v>1.1696138599999999</v>
      </c>
      <c r="H1152" s="32">
        <f t="shared" si="158"/>
        <v>-4.4575463700000002</v>
      </c>
      <c r="I1152" s="33">
        <f t="shared" si="159"/>
        <v>-0.87001377000000002</v>
      </c>
      <c r="J1152" s="32">
        <f t="shared" si="160"/>
        <v>-4.4575463700000002</v>
      </c>
      <c r="K1152" s="33">
        <f t="shared" si="161"/>
        <v>23.529289179999999</v>
      </c>
    </row>
    <row r="1153" spans="1:11" x14ac:dyDescent="0.3">
      <c r="A1153" s="78" t="str">
        <f>BTC[[#This Row],[Symbol]]</f>
        <v>MUE</v>
      </c>
      <c r="B1153" s="22" t="str">
        <f t="shared" si="153"/>
        <v>MonetaryUnit</v>
      </c>
      <c r="C1153" s="77">
        <f t="shared" si="154"/>
        <v>2.4050817420652031E-7</v>
      </c>
      <c r="D1153" s="73">
        <f t="shared" si="155"/>
        <v>9.0269327732500002E-3</v>
      </c>
      <c r="E1153" s="74">
        <f>D1153*conf!B$7</f>
        <v>0.66022986303550502</v>
      </c>
      <c r="F1153" s="32">
        <f t="shared" si="156"/>
        <v>-7.9599485200000002</v>
      </c>
      <c r="G1153" s="33">
        <f t="shared" si="157"/>
        <v>-7.3700333000000002</v>
      </c>
      <c r="H1153" s="32">
        <f t="shared" si="158"/>
        <v>33.683212500000003</v>
      </c>
      <c r="I1153" s="33">
        <f t="shared" si="159"/>
        <v>38.70289605</v>
      </c>
      <c r="J1153" s="32">
        <f t="shared" si="160"/>
        <v>33.683212500000003</v>
      </c>
      <c r="K1153" s="33">
        <f t="shared" si="161"/>
        <v>184.81957924</v>
      </c>
    </row>
    <row r="1154" spans="1:11" x14ac:dyDescent="0.3">
      <c r="A1154" s="78" t="str">
        <f>BTC[[#This Row],[Symbol]]</f>
        <v>USDX</v>
      </c>
      <c r="B1154" s="22" t="str">
        <f t="shared" ref="B1154:B1217" si="162">VLOOKUP(A1154,BTCTABLE,2,FALSE)</f>
        <v>USDX [Kava]</v>
      </c>
      <c r="C1154" s="77">
        <f t="shared" ref="C1154:C1217" si="163">VLOOKUP(A1154,BTCTABLE,3,FALSE)</f>
        <v>2.0432760123469E-5</v>
      </c>
      <c r="D1154" s="73">
        <f t="shared" ref="D1154:D1217" si="164">VLOOKUP(A1154,USDTABLE,3,FALSE)</f>
        <v>0.76689764335459998</v>
      </c>
      <c r="E1154" s="74">
        <f>D1154*conf!B$7</f>
        <v>56.090893634955442</v>
      </c>
      <c r="F1154" s="32">
        <f t="shared" ref="F1154:F1217" si="165">VLOOKUP(A1154,BTCTABLE,5,FALSE)</f>
        <v>-5.3172242900000004</v>
      </c>
      <c r="G1154" s="33">
        <f t="shared" ref="G1154:G1217" si="166">VLOOKUP(A1154,USDTABLE,5,FALSE)</f>
        <v>-4.7103709699999996</v>
      </c>
      <c r="H1154" s="32">
        <f t="shared" ref="H1154:H1217" si="167">VLOOKUP(A1154,BTCTABLE,6,FALSE)</f>
        <v>-6.4984033800000001</v>
      </c>
      <c r="I1154" s="33">
        <f t="shared" ref="I1154:I1217" si="168">VLOOKUP(A1154,USDTABLE,6,FALSE)</f>
        <v>-2.98750311</v>
      </c>
      <c r="J1154" s="32">
        <f t="shared" ref="J1154:J1217" si="169">VLOOKUP(A1154,BTCTABLE,6,FALSE)</f>
        <v>-6.4984033800000001</v>
      </c>
      <c r="K1154" s="33">
        <f t="shared" ref="K1154:K1217" si="170">VLOOKUP(A1154,USDTABLE,7,FALSE)</f>
        <v>-4.14529821</v>
      </c>
    </row>
    <row r="1155" spans="1:11" x14ac:dyDescent="0.3">
      <c r="A1155" s="78" t="str">
        <f>BTC[[#This Row],[Symbol]]</f>
        <v>VEX</v>
      </c>
      <c r="B1155" s="22" t="str">
        <f t="shared" si="162"/>
        <v>Vexanium</v>
      </c>
      <c r="C1155" s="77">
        <f t="shared" si="163"/>
        <v>6.9668354292339273E-8</v>
      </c>
      <c r="D1155" s="73">
        <f t="shared" si="164"/>
        <v>2.6148448080599998E-3</v>
      </c>
      <c r="E1155" s="74">
        <f>D1155*conf!B$7</f>
        <v>0.19124974926150839</v>
      </c>
      <c r="F1155" s="32">
        <f t="shared" si="165"/>
        <v>-0.29737424000000001</v>
      </c>
      <c r="G1155" s="33">
        <f t="shared" si="166"/>
        <v>0.34165296000000001</v>
      </c>
      <c r="H1155" s="32">
        <f t="shared" si="167"/>
        <v>-0.23395801999999999</v>
      </c>
      <c r="I1155" s="33">
        <f t="shared" si="168"/>
        <v>3.5121665000000002</v>
      </c>
      <c r="J1155" s="32">
        <f t="shared" si="169"/>
        <v>-0.23395801999999999</v>
      </c>
      <c r="K1155" s="33">
        <f t="shared" si="170"/>
        <v>4.2525280299999997</v>
      </c>
    </row>
    <row r="1156" spans="1:11" x14ac:dyDescent="0.3">
      <c r="A1156" s="78" t="str">
        <f>BTC[[#This Row],[Symbol]]</f>
        <v>COT</v>
      </c>
      <c r="B1156" s="22" t="str">
        <f t="shared" si="162"/>
        <v>CoTrader</v>
      </c>
      <c r="C1156" s="77">
        <f t="shared" si="163"/>
        <v>1E-8</v>
      </c>
      <c r="D1156" s="73">
        <f t="shared" si="164"/>
        <v>1.0113938488E-4</v>
      </c>
      <c r="E1156" s="74">
        <f>D1156*conf!B$7</f>
        <v>7.3973346101232004E-3</v>
      </c>
      <c r="F1156" s="32">
        <f t="shared" si="165"/>
        <v>1.6179837800000001</v>
      </c>
      <c r="G1156" s="33">
        <f t="shared" si="166"/>
        <v>2.2692871399999999</v>
      </c>
      <c r="H1156" s="32">
        <f t="shared" si="167"/>
        <v>3.4102707799999998</v>
      </c>
      <c r="I1156" s="33">
        <f t="shared" si="168"/>
        <v>7.2932327900000002</v>
      </c>
      <c r="J1156" s="32">
        <f t="shared" si="169"/>
        <v>3.4102707799999998</v>
      </c>
      <c r="K1156" s="33">
        <f t="shared" si="170"/>
        <v>67.156774080000005</v>
      </c>
    </row>
    <row r="1157" spans="1:11" x14ac:dyDescent="0.3">
      <c r="A1157" s="78" t="str">
        <f>BTC[[#This Row],[Symbol]]</f>
        <v>GCC</v>
      </c>
      <c r="B1157" s="22" t="str">
        <f t="shared" si="162"/>
        <v>Global Cryptocurrency</v>
      </c>
      <c r="C1157" s="77">
        <f t="shared" si="163"/>
        <v>4.0070323492929812E-8</v>
      </c>
      <c r="D1157" s="73">
        <f t="shared" si="164"/>
        <v>1.5039493670699999E-3</v>
      </c>
      <c r="E1157" s="74">
        <f>D1157*conf!B$7</f>
        <v>0.1099988567074998</v>
      </c>
      <c r="F1157" s="32">
        <f t="shared" si="165"/>
        <v>0.17580872</v>
      </c>
      <c r="G1157" s="33">
        <f t="shared" si="166"/>
        <v>0.81786871000000005</v>
      </c>
      <c r="H1157" s="32">
        <f t="shared" si="167"/>
        <v>-33.216127520000001</v>
      </c>
      <c r="I1157" s="33">
        <f t="shared" si="168"/>
        <v>-30.708453590000001</v>
      </c>
      <c r="J1157" s="32">
        <f t="shared" si="169"/>
        <v>-33.216127520000001</v>
      </c>
      <c r="K1157" s="33">
        <f t="shared" si="170"/>
        <v>-5.0551478599999999</v>
      </c>
    </row>
    <row r="1158" spans="1:11" x14ac:dyDescent="0.3">
      <c r="A1158" s="78" t="str">
        <f>BTC[[#This Row],[Symbol]]</f>
        <v>MPAY</v>
      </c>
      <c r="B1158" s="22" t="str">
        <f t="shared" si="162"/>
        <v>MenaPay</v>
      </c>
      <c r="C1158" s="77">
        <f t="shared" si="163"/>
        <v>3.7854405081498162E-7</v>
      </c>
      <c r="D1158" s="73">
        <f t="shared" si="164"/>
        <v>1.420779859019E-2</v>
      </c>
      <c r="E1158" s="74">
        <f>D1158*conf!B$7</f>
        <v>1.0391583888864966</v>
      </c>
      <c r="F1158" s="32">
        <f t="shared" si="165"/>
        <v>0.20562983000000001</v>
      </c>
      <c r="G1158" s="33">
        <f t="shared" si="166"/>
        <v>0.84788094999999997</v>
      </c>
      <c r="H1158" s="32">
        <f t="shared" si="167"/>
        <v>0.29108070000000003</v>
      </c>
      <c r="I1158" s="33">
        <f t="shared" si="168"/>
        <v>4.0569199500000002</v>
      </c>
      <c r="J1158" s="32">
        <f t="shared" si="169"/>
        <v>0.29108070000000003</v>
      </c>
      <c r="K1158" s="33">
        <f t="shared" si="170"/>
        <v>20.738104509999999</v>
      </c>
    </row>
    <row r="1159" spans="1:11" x14ac:dyDescent="0.3">
      <c r="A1159" s="78" t="str">
        <f>BTC[[#This Row],[Symbol]]</f>
        <v>BET</v>
      </c>
      <c r="B1159" s="22" t="str">
        <f t="shared" si="162"/>
        <v>DAOBet</v>
      </c>
      <c r="C1159" s="77">
        <f t="shared" si="163"/>
        <v>3.0258437773569173E-7</v>
      </c>
      <c r="D1159" s="73">
        <f t="shared" si="164"/>
        <v>1.1356823297450001E-2</v>
      </c>
      <c r="E1159" s="74">
        <f>D1159*conf!B$7</f>
        <v>0.83063805597549301</v>
      </c>
      <c r="F1159" s="32">
        <f t="shared" si="165"/>
        <v>0.39838793</v>
      </c>
      <c r="G1159" s="33">
        <f t="shared" si="166"/>
        <v>1.0418745</v>
      </c>
      <c r="H1159" s="32">
        <f t="shared" si="167"/>
        <v>-0.57691305999999998</v>
      </c>
      <c r="I1159" s="33">
        <f t="shared" si="168"/>
        <v>3.15633381</v>
      </c>
      <c r="J1159" s="32">
        <f t="shared" si="169"/>
        <v>-0.57691305999999998</v>
      </c>
      <c r="K1159" s="33">
        <f t="shared" si="170"/>
        <v>59.780217440000001</v>
      </c>
    </row>
    <row r="1160" spans="1:11" x14ac:dyDescent="0.3">
      <c r="A1160" s="78" t="str">
        <f>BTC[[#This Row],[Symbol]]</f>
        <v>xBTC</v>
      </c>
      <c r="B1160" s="22" t="str">
        <f t="shared" si="162"/>
        <v>xBTC</v>
      </c>
      <c r="C1160" s="77">
        <f t="shared" si="163"/>
        <v>2.018359825673951E-5</v>
      </c>
      <c r="D1160" s="73">
        <f t="shared" si="164"/>
        <v>0.75754591371778002</v>
      </c>
      <c r="E1160" s="74">
        <f>D1160*conf!B$7</f>
        <v>55.406908129318431</v>
      </c>
      <c r="F1160" s="32">
        <f t="shared" si="165"/>
        <v>0.19078705000000001</v>
      </c>
      <c r="G1160" s="33">
        <f t="shared" si="166"/>
        <v>0.83294303999999997</v>
      </c>
      <c r="H1160" s="32">
        <f t="shared" si="167"/>
        <v>-1.89272032</v>
      </c>
      <c r="I1160" s="33">
        <f t="shared" si="168"/>
        <v>1.7911191799999999</v>
      </c>
      <c r="J1160" s="32">
        <f t="shared" si="169"/>
        <v>-1.89272032</v>
      </c>
      <c r="K1160" s="33">
        <f t="shared" si="170"/>
        <v>19.962205480000002</v>
      </c>
    </row>
    <row r="1161" spans="1:11" x14ac:dyDescent="0.3">
      <c r="A1161" s="78" t="str">
        <f>BTC[[#This Row],[Symbol]]</f>
        <v>0xBTC</v>
      </c>
      <c r="B1161" s="22" t="str">
        <f t="shared" si="162"/>
        <v>0xBitcoin</v>
      </c>
      <c r="C1161" s="77">
        <f t="shared" si="163"/>
        <v>8.6866707695622015E-6</v>
      </c>
      <c r="D1161" s="73">
        <f t="shared" si="164"/>
        <v>0.32603462779963999</v>
      </c>
      <c r="E1161" s="74">
        <f>D1161*conf!B$7</f>
        <v>23.84617267726567</v>
      </c>
      <c r="F1161" s="32">
        <f t="shared" si="165"/>
        <v>-11.443758689999999</v>
      </c>
      <c r="G1161" s="33">
        <f t="shared" si="166"/>
        <v>-10.876172370000001</v>
      </c>
      <c r="H1161" s="32">
        <f t="shared" si="167"/>
        <v>-5.8802185800000002</v>
      </c>
      <c r="I1161" s="33">
        <f t="shared" si="168"/>
        <v>-2.3461060300000001</v>
      </c>
      <c r="J1161" s="32">
        <f t="shared" si="169"/>
        <v>-5.8802185800000002</v>
      </c>
      <c r="K1161" s="33">
        <f t="shared" si="170"/>
        <v>-3.5310284799999998</v>
      </c>
    </row>
    <row r="1162" spans="1:11" x14ac:dyDescent="0.3">
      <c r="A1162" s="78" t="str">
        <f>BTC[[#This Row],[Symbol]]</f>
        <v>BIS</v>
      </c>
      <c r="B1162" s="22" t="str">
        <f t="shared" si="162"/>
        <v>Bismuth</v>
      </c>
      <c r="C1162" s="77">
        <f t="shared" si="163"/>
        <v>2.6129723876822648E-6</v>
      </c>
      <c r="D1162" s="73">
        <f t="shared" si="164"/>
        <v>9.8072035014130005E-2</v>
      </c>
      <c r="E1162" s="74">
        <f>D1162*conf!B$7</f>
        <v>7.1729886409334682</v>
      </c>
      <c r="F1162" s="32">
        <f t="shared" si="165"/>
        <v>-0.35553267</v>
      </c>
      <c r="G1162" s="33">
        <f t="shared" si="166"/>
        <v>0.28312176999999999</v>
      </c>
      <c r="H1162" s="32">
        <f t="shared" si="167"/>
        <v>9.5241870199999994</v>
      </c>
      <c r="I1162" s="33">
        <f t="shared" si="168"/>
        <v>13.63672105</v>
      </c>
      <c r="J1162" s="32">
        <f t="shared" si="169"/>
        <v>9.5241870199999994</v>
      </c>
      <c r="K1162" s="33">
        <f t="shared" si="170"/>
        <v>22.02696332</v>
      </c>
    </row>
    <row r="1163" spans="1:11" x14ac:dyDescent="0.3">
      <c r="A1163" s="78" t="str">
        <f>BTC[[#This Row],[Symbol]]</f>
        <v>ZRC</v>
      </c>
      <c r="B1163" s="22" t="str">
        <f t="shared" si="162"/>
        <v>ZrCoin</v>
      </c>
      <c r="C1163" s="77">
        <f t="shared" si="163"/>
        <v>9.9412944744997978E-6</v>
      </c>
      <c r="D1163" s="73">
        <f t="shared" si="164"/>
        <v>0.37312410356303999</v>
      </c>
      <c r="E1163" s="74">
        <f>D1163*conf!B$7</f>
        <v>27.290296934600747</v>
      </c>
      <c r="F1163" s="32">
        <f t="shared" si="165"/>
        <v>-0.66828692000000001</v>
      </c>
      <c r="G1163" s="33">
        <f t="shared" si="166"/>
        <v>-3.1637020000000002E-2</v>
      </c>
      <c r="H1163" s="32">
        <f t="shared" si="167"/>
        <v>-2.13500902</v>
      </c>
      <c r="I1163" s="33">
        <f t="shared" si="168"/>
        <v>1.5397327599999999</v>
      </c>
      <c r="J1163" s="32">
        <f t="shared" si="169"/>
        <v>-2.13500902</v>
      </c>
      <c r="K1163" s="33">
        <f t="shared" si="170"/>
        <v>15.666637720000001</v>
      </c>
    </row>
    <row r="1164" spans="1:11" x14ac:dyDescent="0.3">
      <c r="A1164" s="78" t="str">
        <f>BTC[[#This Row],[Symbol]]</f>
        <v>DAX</v>
      </c>
      <c r="B1164" s="22" t="str">
        <f t="shared" si="162"/>
        <v>DAEX</v>
      </c>
      <c r="C1164" s="77">
        <f t="shared" si="163"/>
        <v>1.3911107732218589E-7</v>
      </c>
      <c r="D1164" s="73">
        <f t="shared" si="164"/>
        <v>5.2212210547299999E-3</v>
      </c>
      <c r="E1164" s="74">
        <f>D1164*conf!B$7</f>
        <v>0.38188010794295218</v>
      </c>
      <c r="F1164" s="32">
        <f t="shared" si="165"/>
        <v>-1.8387105500000001</v>
      </c>
      <c r="G1164" s="33">
        <f t="shared" si="166"/>
        <v>-1.20956229</v>
      </c>
      <c r="H1164" s="32">
        <f t="shared" si="167"/>
        <v>-4.0868829199999999</v>
      </c>
      <c r="I1164" s="33">
        <f t="shared" si="168"/>
        <v>-0.48543224000000001</v>
      </c>
      <c r="J1164" s="32">
        <f t="shared" si="169"/>
        <v>-4.0868829199999999</v>
      </c>
      <c r="K1164" s="33">
        <f t="shared" si="170"/>
        <v>53.083182720000003</v>
      </c>
    </row>
    <row r="1165" spans="1:11" x14ac:dyDescent="0.3">
      <c r="A1165" s="78" t="str">
        <f>BTC[[#This Row],[Symbol]]</f>
        <v>PMGT</v>
      </c>
      <c r="B1165" s="22" t="str">
        <f t="shared" si="162"/>
        <v>Perth Mint Gold Token</v>
      </c>
      <c r="C1165" s="77">
        <f t="shared" si="163"/>
        <v>4.7782893798348332E-2</v>
      </c>
      <c r="D1165" s="73">
        <f t="shared" si="164"/>
        <v>1793.4233273030311</v>
      </c>
      <c r="E1165" s="74">
        <f>D1165*conf!B$7</f>
        <v>131170.98215894369</v>
      </c>
      <c r="F1165" s="32">
        <f t="shared" si="165"/>
        <v>-0.42412187000000001</v>
      </c>
      <c r="G1165" s="33">
        <f t="shared" si="166"/>
        <v>0.21409296</v>
      </c>
      <c r="H1165" s="32">
        <f t="shared" si="167"/>
        <v>-5.64863889</v>
      </c>
      <c r="I1165" s="33">
        <f t="shared" si="168"/>
        <v>-2.1058307300000001</v>
      </c>
      <c r="J1165" s="32">
        <f t="shared" si="169"/>
        <v>-5.64863889</v>
      </c>
      <c r="K1165" s="33">
        <f t="shared" si="170"/>
        <v>-2.6621168000000002</v>
      </c>
    </row>
    <row r="1166" spans="1:11" x14ac:dyDescent="0.3">
      <c r="A1166" s="78" t="str">
        <f>BTC[[#This Row],[Symbol]]</f>
        <v>BBR</v>
      </c>
      <c r="B1166" s="22" t="str">
        <f t="shared" si="162"/>
        <v>Boolberry</v>
      </c>
      <c r="C1166" s="77">
        <f t="shared" si="163"/>
        <v>3.6925068252714706E-6</v>
      </c>
      <c r="D1166" s="73">
        <f t="shared" si="164"/>
        <v>0.13858992937126</v>
      </c>
      <c r="E1166" s="74">
        <f>D1166*conf!B$7</f>
        <v>10.136467434213957</v>
      </c>
      <c r="F1166" s="32">
        <f t="shared" si="165"/>
        <v>-0.30683964000000002</v>
      </c>
      <c r="G1166" s="33">
        <f t="shared" si="166"/>
        <v>0.33212689000000001</v>
      </c>
      <c r="H1166" s="32">
        <f t="shared" si="167"/>
        <v>-1.50826137</v>
      </c>
      <c r="I1166" s="33">
        <f t="shared" si="168"/>
        <v>2.1900142100000002</v>
      </c>
      <c r="J1166" s="32">
        <f t="shared" si="169"/>
        <v>-1.50826137</v>
      </c>
      <c r="K1166" s="33">
        <f t="shared" si="170"/>
        <v>19.633158850000001</v>
      </c>
    </row>
    <row r="1167" spans="1:11" x14ac:dyDescent="0.3">
      <c r="A1167" s="78" t="str">
        <f>BTC[[#This Row],[Symbol]]</f>
        <v>BOX</v>
      </c>
      <c r="B1167" s="22" t="str">
        <f t="shared" si="162"/>
        <v>ContentBox</v>
      </c>
      <c r="C1167" s="77">
        <f t="shared" si="163"/>
        <v>3.8281391354687456E-8</v>
      </c>
      <c r="D1167" s="73">
        <f t="shared" si="164"/>
        <v>1.4368058273499999E-3</v>
      </c>
      <c r="E1167" s="74">
        <f>D1167*conf!B$7</f>
        <v>0.10508797821237899</v>
      </c>
      <c r="F1167" s="32">
        <f t="shared" si="165"/>
        <v>0.73443687999999996</v>
      </c>
      <c r="G1167" s="33">
        <f t="shared" si="166"/>
        <v>1.3800773</v>
      </c>
      <c r="H1167" s="32">
        <f t="shared" si="167"/>
        <v>-4.4834959000000003</v>
      </c>
      <c r="I1167" s="33">
        <f t="shared" si="168"/>
        <v>-0.89693767999999996</v>
      </c>
      <c r="J1167" s="32">
        <f t="shared" si="169"/>
        <v>-4.4834959000000003</v>
      </c>
      <c r="K1167" s="33">
        <f t="shared" si="170"/>
        <v>29.562880190000001</v>
      </c>
    </row>
    <row r="1168" spans="1:11" x14ac:dyDescent="0.3">
      <c r="A1168" s="78" t="str">
        <f>BTC[[#This Row],[Symbol]]</f>
        <v>XFC</v>
      </c>
      <c r="B1168" s="22" t="str">
        <f t="shared" si="162"/>
        <v>Footballcoin</v>
      </c>
      <c r="C1168" s="77">
        <f t="shared" si="163"/>
        <v>1.2932841364128149E-7</v>
      </c>
      <c r="D1168" s="73">
        <f t="shared" si="164"/>
        <v>4.8540508008200001E-3</v>
      </c>
      <c r="E1168" s="74">
        <f>D1168*conf!B$7</f>
        <v>0.35502527557197483</v>
      </c>
      <c r="F1168" s="32">
        <f t="shared" si="165"/>
        <v>11.49839469</v>
      </c>
      <c r="G1168" s="33">
        <f t="shared" si="166"/>
        <v>12.21302489</v>
      </c>
      <c r="H1168" s="32">
        <f t="shared" si="167"/>
        <v>14.02243597</v>
      </c>
      <c r="I1168" s="33">
        <f t="shared" si="168"/>
        <v>18.303875170000001</v>
      </c>
      <c r="J1168" s="32">
        <f t="shared" si="169"/>
        <v>14.02243597</v>
      </c>
      <c r="K1168" s="33">
        <f t="shared" si="170"/>
        <v>35.271911799999998</v>
      </c>
    </row>
    <row r="1169" spans="1:11" x14ac:dyDescent="0.3">
      <c r="A1169" s="78" t="str">
        <f>BTC[[#This Row],[Symbol]]</f>
        <v>EXY</v>
      </c>
      <c r="B1169" s="22" t="str">
        <f t="shared" si="162"/>
        <v>Experty</v>
      </c>
      <c r="C1169" s="77">
        <f t="shared" si="163"/>
        <v>1.773435756004597E-6</v>
      </c>
      <c r="D1169" s="73">
        <f t="shared" si="164"/>
        <v>6.6561917905479995E-2</v>
      </c>
      <c r="E1169" s="74">
        <f>D1169*conf!B$7</f>
        <v>4.8683386756068066</v>
      </c>
      <c r="F1169" s="32">
        <f t="shared" si="165"/>
        <v>-0.61687773999999995</v>
      </c>
      <c r="G1169" s="33">
        <f t="shared" si="166"/>
        <v>2.010166E-2</v>
      </c>
      <c r="H1169" s="32">
        <f t="shared" si="167"/>
        <v>0.31110450000000001</v>
      </c>
      <c r="I1169" s="33">
        <f t="shared" si="168"/>
        <v>4.0776956200000001</v>
      </c>
      <c r="J1169" s="32">
        <f t="shared" si="169"/>
        <v>0.31110450000000001</v>
      </c>
      <c r="K1169" s="33">
        <f t="shared" si="170"/>
        <v>8.2154021499999992</v>
      </c>
    </row>
    <row r="1170" spans="1:11" x14ac:dyDescent="0.3">
      <c r="A1170" s="78" t="str">
        <f>BTC[[#This Row],[Symbol]]</f>
        <v>ETHO</v>
      </c>
      <c r="B1170" s="22" t="str">
        <f t="shared" si="162"/>
        <v>Ether-1</v>
      </c>
      <c r="C1170" s="77">
        <f t="shared" si="163"/>
        <v>8.6448945370159052E-7</v>
      </c>
      <c r="D1170" s="73">
        <f t="shared" si="164"/>
        <v>3.2446665097740003E-2</v>
      </c>
      <c r="E1170" s="74">
        <f>D1170*conf!B$7</f>
        <v>2.3731490852487038</v>
      </c>
      <c r="F1170" s="32">
        <f t="shared" si="165"/>
        <v>3.6358835900000002</v>
      </c>
      <c r="G1170" s="33">
        <f t="shared" si="166"/>
        <v>4.3001203400000003</v>
      </c>
      <c r="H1170" s="32">
        <f t="shared" si="167"/>
        <v>-0.21832393</v>
      </c>
      <c r="I1170" s="33">
        <f t="shared" si="168"/>
        <v>3.5283876300000001</v>
      </c>
      <c r="J1170" s="32">
        <f t="shared" si="169"/>
        <v>-0.21832393</v>
      </c>
      <c r="K1170" s="33">
        <f t="shared" si="170"/>
        <v>-6.8362341300000002</v>
      </c>
    </row>
    <row r="1171" spans="1:11" x14ac:dyDescent="0.3">
      <c r="A1171" s="78" t="str">
        <f>BTC[[#This Row],[Symbol]]</f>
        <v>QUN</v>
      </c>
      <c r="B1171" s="22" t="str">
        <f t="shared" si="162"/>
        <v>QunQun</v>
      </c>
      <c r="C1171" s="77">
        <f t="shared" si="163"/>
        <v>6.5630189470071029E-8</v>
      </c>
      <c r="D1171" s="73">
        <f t="shared" si="164"/>
        <v>2.4632813840799999E-3</v>
      </c>
      <c r="E1171" s="74">
        <f>D1171*conf!B$7</f>
        <v>0.18016440043161119</v>
      </c>
      <c r="F1171" s="32">
        <f t="shared" si="165"/>
        <v>0.75207818999999998</v>
      </c>
      <c r="G1171" s="33">
        <f t="shared" si="166"/>
        <v>1.3978316799999999</v>
      </c>
      <c r="H1171" s="32">
        <f t="shared" si="167"/>
        <v>-2.2213024300000002</v>
      </c>
      <c r="I1171" s="33">
        <f t="shared" si="168"/>
        <v>1.45019911</v>
      </c>
      <c r="J1171" s="32">
        <f t="shared" si="169"/>
        <v>-2.2213024300000002</v>
      </c>
      <c r="K1171" s="33">
        <f t="shared" si="170"/>
        <v>19.37261604</v>
      </c>
    </row>
    <row r="1172" spans="1:11" x14ac:dyDescent="0.3">
      <c r="A1172" s="78" t="str">
        <f>BTC[[#This Row],[Symbol]]</f>
        <v>BLINK</v>
      </c>
      <c r="B1172" s="22" t="str">
        <f t="shared" si="162"/>
        <v>BLink</v>
      </c>
      <c r="C1172" s="77">
        <f t="shared" si="163"/>
        <v>2.830539232158227E-7</v>
      </c>
      <c r="D1172" s="73">
        <f t="shared" si="164"/>
        <v>1.0623791663229999E-2</v>
      </c>
      <c r="E1172" s="74">
        <f>D1172*conf!B$7</f>
        <v>0.77702412224864215</v>
      </c>
      <c r="F1172" s="32">
        <f t="shared" si="165"/>
        <v>1.0898276</v>
      </c>
      <c r="G1172" s="33">
        <f t="shared" si="166"/>
        <v>1.7377458400000001</v>
      </c>
      <c r="H1172" s="32">
        <f t="shared" si="167"/>
        <v>-5.8942090000000003E-2</v>
      </c>
      <c r="I1172" s="33">
        <f t="shared" si="168"/>
        <v>3.6937541199999999</v>
      </c>
      <c r="J1172" s="32">
        <f t="shared" si="169"/>
        <v>-5.8942090000000003E-2</v>
      </c>
      <c r="K1172" s="33">
        <f t="shared" si="170"/>
        <v>31.586377209999998</v>
      </c>
    </row>
    <row r="1173" spans="1:11" x14ac:dyDescent="0.3">
      <c r="A1173" s="78" t="str">
        <f>BTC[[#This Row],[Symbol]]</f>
        <v>TOL</v>
      </c>
      <c r="B1173" s="22" t="str">
        <f t="shared" si="162"/>
        <v>Tolar</v>
      </c>
      <c r="C1173" s="77">
        <f t="shared" si="163"/>
        <v>2.0878809131317449E-7</v>
      </c>
      <c r="D1173" s="73">
        <f t="shared" si="164"/>
        <v>7.8363908850799992E-3</v>
      </c>
      <c r="E1173" s="74">
        <f>D1173*conf!B$7</f>
        <v>0.57315362933475111</v>
      </c>
      <c r="F1173" s="32">
        <f t="shared" si="165"/>
        <v>0.61497036000000005</v>
      </c>
      <c r="G1173" s="33">
        <f t="shared" si="166"/>
        <v>1.2598450800000001</v>
      </c>
      <c r="H1173" s="32">
        <f t="shared" si="167"/>
        <v>3.4243308400000001</v>
      </c>
      <c r="I1173" s="33">
        <f t="shared" si="168"/>
        <v>7.3078207900000001</v>
      </c>
      <c r="J1173" s="32">
        <f t="shared" si="169"/>
        <v>3.4243308400000001</v>
      </c>
      <c r="K1173" s="33">
        <f t="shared" si="170"/>
        <v>228.29969333</v>
      </c>
    </row>
    <row r="1174" spans="1:11" x14ac:dyDescent="0.3">
      <c r="A1174" s="78" t="str">
        <f>BTC[[#This Row],[Symbol]]</f>
        <v>UT</v>
      </c>
      <c r="B1174" s="22" t="str">
        <f t="shared" si="162"/>
        <v>Ulord</v>
      </c>
      <c r="C1174" s="77">
        <f t="shared" si="163"/>
        <v>7.3268298734277486E-7</v>
      </c>
      <c r="D1174" s="73">
        <f t="shared" si="164"/>
        <v>2.7499606167929999E-2</v>
      </c>
      <c r="E1174" s="74">
        <f>D1174*conf!B$7</f>
        <v>2.0113211951224002</v>
      </c>
      <c r="F1174" s="32">
        <f t="shared" si="165"/>
        <v>1.53830238</v>
      </c>
      <c r="G1174" s="33">
        <f t="shared" si="166"/>
        <v>2.1890950400000002</v>
      </c>
      <c r="H1174" s="32">
        <f t="shared" si="167"/>
        <v>14.469667790000001</v>
      </c>
      <c r="I1174" s="33">
        <f t="shared" si="168"/>
        <v>18.767900139999998</v>
      </c>
      <c r="J1174" s="32">
        <f t="shared" si="169"/>
        <v>14.469667790000001</v>
      </c>
      <c r="K1174" s="33">
        <f t="shared" si="170"/>
        <v>15.0800403</v>
      </c>
    </row>
    <row r="1175" spans="1:11" x14ac:dyDescent="0.3">
      <c r="A1175" s="78" t="str">
        <f>BTC[[#This Row],[Symbol]]</f>
        <v>HVN</v>
      </c>
      <c r="B1175" s="22" t="str">
        <f t="shared" si="162"/>
        <v>Hiveterminal Token</v>
      </c>
      <c r="C1175" s="77">
        <f t="shared" si="163"/>
        <v>9.4516562475417992E-8</v>
      </c>
      <c r="D1175" s="73">
        <f t="shared" si="164"/>
        <v>3.5474663521899998E-3</v>
      </c>
      <c r="E1175" s="74">
        <f>D1175*conf!B$7</f>
        <v>0.2594616889991766</v>
      </c>
      <c r="F1175" s="32">
        <f t="shared" si="165"/>
        <v>2.6659424600000001</v>
      </c>
      <c r="G1175" s="33">
        <f t="shared" si="166"/>
        <v>3.3239625400000001</v>
      </c>
      <c r="H1175" s="32">
        <f t="shared" si="167"/>
        <v>28.11092708</v>
      </c>
      <c r="I1175" s="33">
        <f t="shared" si="168"/>
        <v>32.921376359999996</v>
      </c>
      <c r="J1175" s="32">
        <f t="shared" si="169"/>
        <v>28.11092708</v>
      </c>
      <c r="K1175" s="33">
        <f t="shared" si="170"/>
        <v>43.369682390000001</v>
      </c>
    </row>
    <row r="1176" spans="1:11" x14ac:dyDescent="0.3">
      <c r="A1176" s="78" t="str">
        <f>BTC[[#This Row],[Symbol]]</f>
        <v>OCE</v>
      </c>
      <c r="B1176" s="22" t="str">
        <f t="shared" si="162"/>
        <v>OceanEx Token</v>
      </c>
      <c r="C1176" s="77">
        <f t="shared" si="163"/>
        <v>2.6341159285693081E-8</v>
      </c>
      <c r="D1176" s="73">
        <f t="shared" si="164"/>
        <v>9.8865610213000007E-4</v>
      </c>
      <c r="E1176" s="74">
        <f>D1176*conf!B$7</f>
        <v>7.2310307309788199E-2</v>
      </c>
      <c r="F1176" s="32">
        <f t="shared" si="165"/>
        <v>2.2863080500000001</v>
      </c>
      <c r="G1176" s="33">
        <f t="shared" si="166"/>
        <v>2.9418949300000001</v>
      </c>
      <c r="H1176" s="32">
        <f t="shared" si="167"/>
        <v>-0.47690083</v>
      </c>
      <c r="I1176" s="33">
        <f t="shared" si="168"/>
        <v>3.2601014099999999</v>
      </c>
      <c r="J1176" s="32">
        <f t="shared" si="169"/>
        <v>-0.47690083</v>
      </c>
      <c r="K1176" s="33">
        <f t="shared" si="170"/>
        <v>3.2611411000000001</v>
      </c>
    </row>
    <row r="1177" spans="1:11" x14ac:dyDescent="0.3">
      <c r="A1177" s="78" t="str">
        <f>BTC[[#This Row],[Symbol]]</f>
        <v>CHX</v>
      </c>
      <c r="B1177" s="22" t="str">
        <f t="shared" si="162"/>
        <v>WeOwn</v>
      </c>
      <c r="C1177" s="77">
        <f t="shared" si="163"/>
        <v>5.4619226703352902E-7</v>
      </c>
      <c r="D1177" s="73">
        <f t="shared" si="164"/>
        <v>2.050009689711E-2</v>
      </c>
      <c r="E1177" s="74">
        <f>D1177*conf!B$7</f>
        <v>1.4993770870546255</v>
      </c>
      <c r="F1177" s="32">
        <f t="shared" si="165"/>
        <v>43.510075870000001</v>
      </c>
      <c r="G1177" s="33">
        <f t="shared" si="166"/>
        <v>44.429879550000003</v>
      </c>
      <c r="H1177" s="32">
        <f t="shared" si="167"/>
        <v>47.939090749999998</v>
      </c>
      <c r="I1177" s="33">
        <f t="shared" si="168"/>
        <v>53.494069619999998</v>
      </c>
      <c r="J1177" s="32">
        <f t="shared" si="169"/>
        <v>47.939090749999998</v>
      </c>
      <c r="K1177" s="33">
        <f t="shared" si="170"/>
        <v>102.21638407</v>
      </c>
    </row>
    <row r="1178" spans="1:11" x14ac:dyDescent="0.3">
      <c r="A1178" s="78" t="str">
        <f>BTC[[#This Row],[Symbol]]</f>
        <v>TKY</v>
      </c>
      <c r="B1178" s="22" t="str">
        <f t="shared" si="162"/>
        <v>THEKEY</v>
      </c>
      <c r="C1178" s="77">
        <f t="shared" si="163"/>
        <v>1E-8</v>
      </c>
      <c r="D1178" s="73">
        <f t="shared" si="164"/>
        <v>2.8109958841000002E-4</v>
      </c>
      <c r="E1178" s="74">
        <f>D1178*conf!B$7</f>
        <v>2.0559623896307402E-2</v>
      </c>
      <c r="F1178" s="32">
        <f t="shared" si="165"/>
        <v>-0.35122966999999999</v>
      </c>
      <c r="G1178" s="33">
        <f t="shared" si="166"/>
        <v>0.28745235000000002</v>
      </c>
      <c r="H1178" s="32">
        <f t="shared" si="167"/>
        <v>2.8781696700000001</v>
      </c>
      <c r="I1178" s="33">
        <f t="shared" si="168"/>
        <v>6.7411517600000002</v>
      </c>
      <c r="J1178" s="32">
        <f t="shared" si="169"/>
        <v>2.8781696700000001</v>
      </c>
      <c r="K1178" s="33">
        <f t="shared" si="170"/>
        <v>25.159461180000001</v>
      </c>
    </row>
    <row r="1179" spans="1:11" x14ac:dyDescent="0.3">
      <c r="A1179" s="78" t="str">
        <f>BTC[[#This Row],[Symbol]]</f>
        <v>KT</v>
      </c>
      <c r="B1179" s="22" t="str">
        <f t="shared" si="162"/>
        <v>Kuai Token</v>
      </c>
      <c r="C1179" s="77">
        <f t="shared" si="163"/>
        <v>4.1226311803435957E-6</v>
      </c>
      <c r="D1179" s="73">
        <f t="shared" si="164"/>
        <v>0.1547336785398</v>
      </c>
      <c r="E1179" s="74">
        <f>D1179*conf!B$7</f>
        <v>11.317221248400973</v>
      </c>
      <c r="F1179" s="32">
        <f t="shared" si="165"/>
        <v>-0.13878192</v>
      </c>
      <c r="G1179" s="33">
        <f t="shared" si="166"/>
        <v>0.50126174999999995</v>
      </c>
      <c r="H1179" s="32">
        <f t="shared" si="167"/>
        <v>-1.0860935199999999</v>
      </c>
      <c r="I1179" s="33">
        <f t="shared" si="168"/>
        <v>2.6280340799999999</v>
      </c>
      <c r="J1179" s="32">
        <f t="shared" si="169"/>
        <v>-1.0860935199999999</v>
      </c>
      <c r="K1179" s="33">
        <f t="shared" si="170"/>
        <v>3.5852988099999998</v>
      </c>
    </row>
    <row r="1180" spans="1:11" x14ac:dyDescent="0.3">
      <c r="A1180" s="78" t="str">
        <f>BTC[[#This Row],[Symbol]]</f>
        <v>PIRATE</v>
      </c>
      <c r="B1180" s="22" t="str">
        <f t="shared" si="162"/>
        <v>PirateCash</v>
      </c>
      <c r="C1180" s="77">
        <f t="shared" si="163"/>
        <v>1.7790484528729604E-6</v>
      </c>
      <c r="D1180" s="73">
        <f t="shared" si="164"/>
        <v>6.6772577844479999E-2</v>
      </c>
      <c r="E1180" s="74">
        <f>D1180*conf!B$7</f>
        <v>4.8837463435452673</v>
      </c>
      <c r="F1180" s="32">
        <f t="shared" si="165"/>
        <v>2.0540182200000001</v>
      </c>
      <c r="G1180" s="33">
        <f t="shared" si="166"/>
        <v>2.7081162700000001</v>
      </c>
      <c r="H1180" s="32">
        <f t="shared" si="167"/>
        <v>5.1664631400000003</v>
      </c>
      <c r="I1180" s="33">
        <f t="shared" si="168"/>
        <v>9.1153685800000002</v>
      </c>
      <c r="J1180" s="32">
        <f t="shared" si="169"/>
        <v>5.1664631400000003</v>
      </c>
      <c r="K1180" s="33">
        <f t="shared" si="170"/>
        <v>21.456103880000001</v>
      </c>
    </row>
    <row r="1181" spans="1:11" x14ac:dyDescent="0.3">
      <c r="A1181" s="78" t="str">
        <f>BTC[[#This Row],[Symbol]]</f>
        <v>BCV</v>
      </c>
      <c r="B1181" s="22" t="str">
        <f t="shared" si="162"/>
        <v>BitCapitalVendor</v>
      </c>
      <c r="C1181" s="77">
        <f t="shared" si="163"/>
        <v>4.4802733914334313E-8</v>
      </c>
      <c r="D1181" s="73">
        <f t="shared" si="164"/>
        <v>1.6815697364E-3</v>
      </c>
      <c r="E1181" s="74">
        <f>D1181*conf!B$7</f>
        <v>0.122990010520296</v>
      </c>
      <c r="F1181" s="32">
        <f t="shared" si="165"/>
        <v>8.406073E-2</v>
      </c>
      <c r="G1181" s="33">
        <f t="shared" si="166"/>
        <v>0.72553266999999999</v>
      </c>
      <c r="H1181" s="32">
        <f t="shared" si="167"/>
        <v>-5.0533147200000004</v>
      </c>
      <c r="I1181" s="33">
        <f t="shared" si="168"/>
        <v>-1.48815268</v>
      </c>
      <c r="J1181" s="32">
        <f t="shared" si="169"/>
        <v>-5.0533147200000004</v>
      </c>
      <c r="K1181" s="33">
        <f t="shared" si="170"/>
        <v>6.1083223200000001</v>
      </c>
    </row>
    <row r="1182" spans="1:11" x14ac:dyDescent="0.3">
      <c r="A1182" s="78" t="str">
        <f>BTC[[#This Row],[Symbol]]</f>
        <v>INCNT</v>
      </c>
      <c r="B1182" s="22" t="str">
        <f t="shared" si="162"/>
        <v>Incent</v>
      </c>
      <c r="C1182" s="77">
        <f t="shared" si="163"/>
        <v>9.8999999999996236E-7</v>
      </c>
      <c r="D1182" s="73">
        <f t="shared" si="164"/>
        <v>3.7157420844430002E-2</v>
      </c>
      <c r="E1182" s="74">
        <f>D1182*conf!B$7</f>
        <v>2.7176937605616103</v>
      </c>
      <c r="F1182" s="32">
        <f t="shared" si="165"/>
        <v>0</v>
      </c>
      <c r="G1182" s="33">
        <f t="shared" si="166"/>
        <v>0.64093317000000005</v>
      </c>
      <c r="H1182" s="32">
        <f t="shared" si="167"/>
        <v>-50.5</v>
      </c>
      <c r="I1182" s="33">
        <f t="shared" si="168"/>
        <v>-48.64131983</v>
      </c>
      <c r="J1182" s="32">
        <f t="shared" si="169"/>
        <v>-50.5</v>
      </c>
      <c r="K1182" s="33">
        <f t="shared" si="170"/>
        <v>-67.061523890000004</v>
      </c>
    </row>
    <row r="1183" spans="1:11" x14ac:dyDescent="0.3">
      <c r="A1183" s="78" t="str">
        <f>BTC[[#This Row],[Symbol]]</f>
        <v>TX</v>
      </c>
      <c r="B1183" s="22" t="str">
        <f t="shared" si="162"/>
        <v>TransferCoin</v>
      </c>
      <c r="C1183" s="77">
        <f t="shared" si="163"/>
        <v>5.489634318546305E-6</v>
      </c>
      <c r="D1183" s="73">
        <f t="shared" si="164"/>
        <v>0.20604106328915001</v>
      </c>
      <c r="E1183" s="74">
        <f>D1183*conf!B$7</f>
        <v>15.069843368968431</v>
      </c>
      <c r="F1183" s="32">
        <f t="shared" si="165"/>
        <v>0.17580872</v>
      </c>
      <c r="G1183" s="33">
        <f t="shared" si="166"/>
        <v>0.81786871000000005</v>
      </c>
      <c r="H1183" s="32">
        <f t="shared" si="167"/>
        <v>7.2194202799999996</v>
      </c>
      <c r="I1183" s="33">
        <f t="shared" si="168"/>
        <v>11.245412399999999</v>
      </c>
      <c r="J1183" s="32">
        <f t="shared" si="169"/>
        <v>7.2194202799999996</v>
      </c>
      <c r="K1183" s="33">
        <f t="shared" si="170"/>
        <v>27.025827580000001</v>
      </c>
    </row>
    <row r="1184" spans="1:11" x14ac:dyDescent="0.3">
      <c r="A1184" s="78" t="str">
        <f>BTC[[#This Row],[Symbol]]</f>
        <v>WNL</v>
      </c>
      <c r="B1184" s="22" t="str">
        <f t="shared" si="162"/>
        <v>WinStars.live</v>
      </c>
      <c r="C1184" s="77">
        <f t="shared" si="163"/>
        <v>2.4042194095821833E-6</v>
      </c>
      <c r="D1184" s="73">
        <f t="shared" si="164"/>
        <v>9.0236962024439996E-2</v>
      </c>
      <c r="E1184" s="74">
        <f>D1184*conf!B$7</f>
        <v>6.5999314024675417</v>
      </c>
      <c r="F1184" s="32">
        <f t="shared" si="165"/>
        <v>0.17580872</v>
      </c>
      <c r="G1184" s="33">
        <f t="shared" si="166"/>
        <v>0.81786871000000005</v>
      </c>
      <c r="H1184" s="32">
        <f t="shared" si="167"/>
        <v>0.20538491</v>
      </c>
      <c r="I1184" s="33">
        <f t="shared" si="168"/>
        <v>3.96800636</v>
      </c>
      <c r="J1184" s="32">
        <f t="shared" si="169"/>
        <v>0.20538491</v>
      </c>
      <c r="K1184" s="33">
        <f t="shared" si="170"/>
        <v>18.681065180000001</v>
      </c>
    </row>
    <row r="1185" spans="1:11" x14ac:dyDescent="0.3">
      <c r="A1185" s="78" t="str">
        <f>BTC[[#This Row],[Symbol]]</f>
        <v>PLA</v>
      </c>
      <c r="B1185" s="22" t="str">
        <f t="shared" si="162"/>
        <v>PLANET</v>
      </c>
      <c r="C1185" s="77">
        <f t="shared" si="163"/>
        <v>2.9204069383690697E-7</v>
      </c>
      <c r="D1185" s="73">
        <f t="shared" si="164"/>
        <v>1.096108986323E-2</v>
      </c>
      <c r="E1185" s="74">
        <f>D1185*conf!B$7</f>
        <v>0.80169411259664225</v>
      </c>
      <c r="F1185" s="32">
        <f t="shared" si="165"/>
        <v>0.30736365999999998</v>
      </c>
      <c r="G1185" s="33">
        <f t="shared" si="166"/>
        <v>0.95026683000000001</v>
      </c>
      <c r="H1185" s="32">
        <f t="shared" si="167"/>
        <v>-2.6875927900000001</v>
      </c>
      <c r="I1185" s="33">
        <f t="shared" si="168"/>
        <v>0.96639997</v>
      </c>
      <c r="J1185" s="32">
        <f t="shared" si="169"/>
        <v>-2.6875927900000001</v>
      </c>
      <c r="K1185" s="33">
        <f t="shared" si="170"/>
        <v>-8.3752984500000007</v>
      </c>
    </row>
    <row r="1186" spans="1:11" x14ac:dyDescent="0.3">
      <c r="A1186" s="78" t="str">
        <f>BTC[[#This Row],[Symbol]]</f>
        <v>OMNI</v>
      </c>
      <c r="B1186" s="22" t="str">
        <f t="shared" si="162"/>
        <v>Omni</v>
      </c>
      <c r="C1186" s="77">
        <f t="shared" si="163"/>
        <v>8.0453602296260077E-5</v>
      </c>
      <c r="D1186" s="73">
        <f t="shared" si="164"/>
        <v>3.0196448070430799</v>
      </c>
      <c r="E1186" s="74">
        <f>D1186*conf!B$7</f>
        <v>220.85682118713086</v>
      </c>
      <c r="F1186" s="32">
        <f t="shared" si="165"/>
        <v>-0.62954726999999999</v>
      </c>
      <c r="G1186" s="33">
        <f t="shared" si="166"/>
        <v>7.3509200000000004E-3</v>
      </c>
      <c r="H1186" s="32">
        <f t="shared" si="167"/>
        <v>-6.7936460199999997</v>
      </c>
      <c r="I1186" s="33">
        <f t="shared" si="168"/>
        <v>-3.2938318500000001</v>
      </c>
      <c r="J1186" s="32">
        <f t="shared" si="169"/>
        <v>-6.7936460199999997</v>
      </c>
      <c r="K1186" s="33">
        <f t="shared" si="170"/>
        <v>-23.23702647</v>
      </c>
    </row>
    <row r="1187" spans="1:11" x14ac:dyDescent="0.3">
      <c r="A1187" s="78" t="str">
        <f>BTC[[#This Row],[Symbol]]</f>
        <v>BITS</v>
      </c>
      <c r="B1187" s="22" t="str">
        <f t="shared" si="162"/>
        <v>Bitswift</v>
      </c>
      <c r="C1187" s="77">
        <f t="shared" si="163"/>
        <v>1.162785982701697E-5</v>
      </c>
      <c r="D1187" s="73">
        <f t="shared" si="164"/>
        <v>0.43642553647729998</v>
      </c>
      <c r="E1187" s="74">
        <f>D1187*conf!B$7</f>
        <v>31.920163737949721</v>
      </c>
      <c r="F1187" s="32">
        <f t="shared" si="165"/>
        <v>6.5512470000000003E-2</v>
      </c>
      <c r="G1187" s="33">
        <f t="shared" si="166"/>
        <v>0.70686552999999996</v>
      </c>
      <c r="H1187" s="32">
        <f t="shared" si="167"/>
        <v>-2.97180234</v>
      </c>
      <c r="I1187" s="33">
        <f t="shared" si="168"/>
        <v>0.67151859999999997</v>
      </c>
      <c r="J1187" s="32">
        <f t="shared" si="169"/>
        <v>-2.97180234</v>
      </c>
      <c r="K1187" s="33">
        <f t="shared" si="170"/>
        <v>13.42494877</v>
      </c>
    </row>
    <row r="1188" spans="1:11" x14ac:dyDescent="0.3">
      <c r="A1188" s="78" t="str">
        <f>BTC[[#This Row],[Symbol]]</f>
        <v>LXT</v>
      </c>
      <c r="B1188" s="22" t="str">
        <f t="shared" si="162"/>
        <v>Litex</v>
      </c>
      <c r="C1188" s="77">
        <f t="shared" si="163"/>
        <v>3.5905026618983982E-8</v>
      </c>
      <c r="D1188" s="73">
        <f t="shared" si="164"/>
        <v>1.34761432779E-3</v>
      </c>
      <c r="E1188" s="74">
        <f>D1188*conf!B$7</f>
        <v>9.8564511934560603E-2</v>
      </c>
      <c r="F1188" s="32">
        <f t="shared" si="165"/>
        <v>-1.2779715599999999</v>
      </c>
      <c r="G1188" s="33">
        <f t="shared" si="166"/>
        <v>-0.64522933000000005</v>
      </c>
      <c r="H1188" s="32">
        <f t="shared" si="167"/>
        <v>-0.75265101999999995</v>
      </c>
      <c r="I1188" s="33">
        <f t="shared" si="168"/>
        <v>2.9739970499999999</v>
      </c>
      <c r="J1188" s="32">
        <f t="shared" si="169"/>
        <v>-0.75265101999999995</v>
      </c>
      <c r="K1188" s="33">
        <f t="shared" si="170"/>
        <v>15.29358049</v>
      </c>
    </row>
    <row r="1189" spans="1:11" x14ac:dyDescent="0.3">
      <c r="A1189" s="78" t="str">
        <f>BTC[[#This Row],[Symbol]]</f>
        <v>DDK</v>
      </c>
      <c r="B1189" s="22" t="str">
        <f t="shared" si="162"/>
        <v>DDKoin</v>
      </c>
      <c r="C1189" s="77">
        <f t="shared" si="163"/>
        <v>2.6109866479113252E-5</v>
      </c>
      <c r="D1189" s="73">
        <f t="shared" si="164"/>
        <v>0.97997504743063002</v>
      </c>
      <c r="E1189" s="74">
        <f>D1189*conf!B$7</f>
        <v>71.675374969076273</v>
      </c>
      <c r="F1189" s="32">
        <f t="shared" si="165"/>
        <v>-0.59645415000000002</v>
      </c>
      <c r="G1189" s="33">
        <f t="shared" si="166"/>
        <v>4.0656150000000002E-2</v>
      </c>
      <c r="H1189" s="32">
        <f t="shared" si="167"/>
        <v>-3.8303116799999999</v>
      </c>
      <c r="I1189" s="33">
        <f t="shared" si="168"/>
        <v>-0.21922697999999999</v>
      </c>
      <c r="J1189" s="32">
        <f t="shared" si="169"/>
        <v>-3.8303116799999999</v>
      </c>
      <c r="K1189" s="33">
        <f t="shared" si="170"/>
        <v>-8.0611587599999996</v>
      </c>
    </row>
    <row r="1190" spans="1:11" x14ac:dyDescent="0.3">
      <c r="A1190" s="78" t="str">
        <f>BTC[[#This Row],[Symbol]]</f>
        <v>XHI</v>
      </c>
      <c r="B1190" s="22" t="str">
        <f t="shared" si="162"/>
        <v>HiCoin</v>
      </c>
      <c r="C1190" s="77">
        <f t="shared" si="163"/>
        <v>1.0017580873299061E-8</v>
      </c>
      <c r="D1190" s="73">
        <f t="shared" si="164"/>
        <v>3.7598734176999999E-4</v>
      </c>
      <c r="E1190" s="74">
        <f>D1190*conf!B$7</f>
        <v>2.74997141770578E-2</v>
      </c>
      <c r="F1190" s="32">
        <f t="shared" si="165"/>
        <v>-0.30683964000000002</v>
      </c>
      <c r="G1190" s="33">
        <f t="shared" si="166"/>
        <v>0.33212689000000001</v>
      </c>
      <c r="H1190" s="32">
        <f t="shared" si="167"/>
        <v>0.20538491</v>
      </c>
      <c r="I1190" s="33">
        <f t="shared" si="168"/>
        <v>3.96800636</v>
      </c>
      <c r="J1190" s="32">
        <f t="shared" si="169"/>
        <v>0.20538491</v>
      </c>
      <c r="K1190" s="33">
        <f t="shared" si="170"/>
        <v>18.632274299999999</v>
      </c>
    </row>
    <row r="1191" spans="1:11" x14ac:dyDescent="0.3">
      <c r="A1191" s="78" t="str">
        <f>BTC[[#This Row],[Symbol]]</f>
        <v>WPP</v>
      </c>
      <c r="B1191" s="22" t="str">
        <f t="shared" si="162"/>
        <v>WPP TOKEN</v>
      </c>
      <c r="C1191" s="77">
        <f t="shared" si="163"/>
        <v>3.1654845139674775E-8</v>
      </c>
      <c r="D1191" s="73">
        <f t="shared" si="164"/>
        <v>1.18809333598E-3</v>
      </c>
      <c r="E1191" s="74">
        <f>D1191*conf!B$7</f>
        <v>8.6897146593577196E-2</v>
      </c>
      <c r="F1191" s="32">
        <f t="shared" si="165"/>
        <v>-0.1302664</v>
      </c>
      <c r="G1191" s="33">
        <f t="shared" si="166"/>
        <v>0.50983184999999998</v>
      </c>
      <c r="H1191" s="32">
        <f t="shared" si="167"/>
        <v>3.1104871900000002</v>
      </c>
      <c r="I1191" s="33">
        <f t="shared" si="168"/>
        <v>6.9821926000000003</v>
      </c>
      <c r="J1191" s="32">
        <f t="shared" si="169"/>
        <v>3.1104871900000002</v>
      </c>
      <c r="K1191" s="33">
        <f t="shared" si="170"/>
        <v>-1.68533413</v>
      </c>
    </row>
    <row r="1192" spans="1:11" x14ac:dyDescent="0.3">
      <c r="A1192" s="78" t="str">
        <f>BTC[[#This Row],[Symbol]]</f>
        <v>RET</v>
      </c>
      <c r="B1192" s="22" t="str">
        <f t="shared" si="162"/>
        <v>RealTract</v>
      </c>
      <c r="C1192" s="77">
        <f t="shared" si="163"/>
        <v>1E-8</v>
      </c>
      <c r="D1192" s="73">
        <f t="shared" si="164"/>
        <v>1.5552257082E-4</v>
      </c>
      <c r="E1192" s="74">
        <f>D1192*conf!B$7</f>
        <v>1.1374920829774799E-2</v>
      </c>
      <c r="F1192" s="32">
        <f t="shared" si="165"/>
        <v>-0.20888287</v>
      </c>
      <c r="G1192" s="33">
        <f t="shared" si="166"/>
        <v>0.43071150000000002</v>
      </c>
      <c r="H1192" s="32">
        <f t="shared" si="167"/>
        <v>1572.7813862999999</v>
      </c>
      <c r="I1192" s="33">
        <f t="shared" si="168"/>
        <v>1635.5928123199999</v>
      </c>
      <c r="J1192" s="32">
        <f t="shared" si="169"/>
        <v>1572.7813862999999</v>
      </c>
      <c r="K1192" s="33">
        <f t="shared" si="170"/>
        <v>200.96606320999999</v>
      </c>
    </row>
    <row r="1193" spans="1:11" x14ac:dyDescent="0.3">
      <c r="A1193" s="78" t="str">
        <f>BTC[[#This Row],[Symbol]]</f>
        <v>ISIKC</v>
      </c>
      <c r="B1193" s="22" t="str">
        <f t="shared" si="162"/>
        <v>Isiklar Coin</v>
      </c>
      <c r="C1193" s="77">
        <f t="shared" si="163"/>
        <v>1.8636152257205751E-5</v>
      </c>
      <c r="D1193" s="73">
        <f t="shared" si="164"/>
        <v>0.69946601246656004</v>
      </c>
      <c r="E1193" s="74">
        <f>D1193*conf!B$7</f>
        <v>51.158944151804199</v>
      </c>
      <c r="F1193" s="32">
        <f t="shared" si="165"/>
        <v>0.51724196</v>
      </c>
      <c r="G1193" s="33">
        <f t="shared" si="166"/>
        <v>1.16149031</v>
      </c>
      <c r="H1193" s="32">
        <f t="shared" si="167"/>
        <v>-3.5960109400000002</v>
      </c>
      <c r="I1193" s="33">
        <f t="shared" si="168"/>
        <v>2.387154E-2</v>
      </c>
      <c r="J1193" s="32">
        <f t="shared" si="169"/>
        <v>-3.5960109400000002</v>
      </c>
      <c r="K1193" s="33">
        <f t="shared" si="170"/>
        <v>1.01272355</v>
      </c>
    </row>
    <row r="1194" spans="1:11" x14ac:dyDescent="0.3">
      <c r="A1194" s="78" t="str">
        <f>BTC[[#This Row],[Symbol]]</f>
        <v>DAPS</v>
      </c>
      <c r="B1194" s="22" t="str">
        <f t="shared" si="162"/>
        <v>DAPS Coin</v>
      </c>
      <c r="C1194" s="77">
        <f t="shared" si="163"/>
        <v>1E-8</v>
      </c>
      <c r="D1194" s="73">
        <f t="shared" si="164"/>
        <v>2.7946146460000001E-5</v>
      </c>
      <c r="E1194" s="74">
        <f>D1194*conf!B$7</f>
        <v>2.0439811520844E-3</v>
      </c>
      <c r="F1194" s="32">
        <f t="shared" si="165"/>
        <v>4.3697726000000001</v>
      </c>
      <c r="G1194" s="33">
        <f t="shared" si="166"/>
        <v>5.0387130899999999</v>
      </c>
      <c r="H1194" s="32">
        <f t="shared" si="167"/>
        <v>80.039196689999997</v>
      </c>
      <c r="I1194" s="33">
        <f t="shared" si="168"/>
        <v>86.799505460000006</v>
      </c>
      <c r="J1194" s="32">
        <f t="shared" si="169"/>
        <v>80.039196689999997</v>
      </c>
      <c r="K1194" s="33">
        <f t="shared" si="170"/>
        <v>44.159331760000001</v>
      </c>
    </row>
    <row r="1195" spans="1:11" x14ac:dyDescent="0.3">
      <c r="A1195" s="78" t="str">
        <f>BTC[[#This Row],[Symbol]]</f>
        <v>ONOT</v>
      </c>
      <c r="B1195" s="22" t="str">
        <f t="shared" si="162"/>
        <v>ONOToken</v>
      </c>
      <c r="C1195" s="77">
        <f t="shared" si="163"/>
        <v>1E-8</v>
      </c>
      <c r="D1195" s="73">
        <f t="shared" si="164"/>
        <v>9.0383594550000004E-5</v>
      </c>
      <c r="E1195" s="74">
        <f>D1195*conf!B$7</f>
        <v>6.6106561053870007E-3</v>
      </c>
      <c r="F1195" s="32">
        <f t="shared" si="165"/>
        <v>0.45348201999999999</v>
      </c>
      <c r="G1195" s="33">
        <f t="shared" si="166"/>
        <v>1.0973217099999999</v>
      </c>
      <c r="H1195" s="32">
        <f t="shared" si="167"/>
        <v>58.220058790000003</v>
      </c>
      <c r="I1195" s="33">
        <f t="shared" si="168"/>
        <v>64.161078700000004</v>
      </c>
      <c r="J1195" s="32">
        <f t="shared" si="169"/>
        <v>58.220058790000003</v>
      </c>
      <c r="K1195" s="33">
        <f t="shared" si="170"/>
        <v>-32.285291739999998</v>
      </c>
    </row>
    <row r="1196" spans="1:11" x14ac:dyDescent="0.3">
      <c r="A1196" s="78" t="str">
        <f>BTC[[#This Row],[Symbol]]</f>
        <v>PASC</v>
      </c>
      <c r="B1196" s="22" t="str">
        <f t="shared" si="162"/>
        <v>Pascal</v>
      </c>
      <c r="C1196" s="77">
        <f t="shared" si="163"/>
        <v>1.287281594203997E-6</v>
      </c>
      <c r="D1196" s="73">
        <f t="shared" si="164"/>
        <v>4.8315216102149998E-2</v>
      </c>
      <c r="E1196" s="74">
        <f>D1196*conf!B$7</f>
        <v>3.5337749057112511</v>
      </c>
      <c r="F1196" s="32">
        <f t="shared" si="165"/>
        <v>-0.50990036000000005</v>
      </c>
      <c r="G1196" s="33">
        <f t="shared" si="166"/>
        <v>0.12776468999999999</v>
      </c>
      <c r="H1196" s="32">
        <f t="shared" si="167"/>
        <v>7.0272552900000003</v>
      </c>
      <c r="I1196" s="33">
        <f t="shared" si="168"/>
        <v>11.046031790000001</v>
      </c>
      <c r="J1196" s="32">
        <f t="shared" si="169"/>
        <v>7.0272552900000003</v>
      </c>
      <c r="K1196" s="33">
        <f t="shared" si="170"/>
        <v>30.17335611</v>
      </c>
    </row>
    <row r="1197" spans="1:11" x14ac:dyDescent="0.3">
      <c r="A1197" s="78" t="str">
        <f>BTC[[#This Row],[Symbol]]</f>
        <v>IGG</v>
      </c>
      <c r="B1197" s="22" t="str">
        <f t="shared" si="162"/>
        <v>IG Gold</v>
      </c>
      <c r="C1197" s="77">
        <f t="shared" si="163"/>
        <v>1E-8</v>
      </c>
      <c r="D1197" s="73">
        <f t="shared" si="164"/>
        <v>1.8338942791E-4</v>
      </c>
      <c r="E1197" s="74">
        <f>D1197*conf!B$7</f>
        <v>1.3413102757337401E-2</v>
      </c>
      <c r="F1197" s="32">
        <f t="shared" si="165"/>
        <v>-4.8110510000000002E-2</v>
      </c>
      <c r="G1197" s="33">
        <f t="shared" si="166"/>
        <v>0.59251430000000005</v>
      </c>
      <c r="H1197" s="32">
        <f t="shared" si="167"/>
        <v>7.7151412099999996</v>
      </c>
      <c r="I1197" s="33">
        <f t="shared" si="168"/>
        <v>11.75974721</v>
      </c>
      <c r="J1197" s="32">
        <f t="shared" si="169"/>
        <v>7.7151412099999996</v>
      </c>
      <c r="K1197" s="33">
        <f t="shared" si="170"/>
        <v>7.7701688400000002</v>
      </c>
    </row>
    <row r="1198" spans="1:11" x14ac:dyDescent="0.3">
      <c r="A1198" s="78" t="str">
        <f>BTC[[#This Row],[Symbol]]</f>
        <v>ERK</v>
      </c>
      <c r="B1198" s="22" t="str">
        <f t="shared" si="162"/>
        <v>Eureka Coin</v>
      </c>
      <c r="C1198" s="77">
        <f t="shared" si="163"/>
        <v>6.4806054568786308E-7</v>
      </c>
      <c r="D1198" s="73">
        <f t="shared" si="164"/>
        <v>2.4323493362419998E-2</v>
      </c>
      <c r="E1198" s="74">
        <f>D1198*conf!B$7</f>
        <v>1.7790203045273987</v>
      </c>
      <c r="F1198" s="32">
        <f t="shared" si="165"/>
        <v>0.47966568999999998</v>
      </c>
      <c r="G1198" s="33">
        <f t="shared" si="166"/>
        <v>1.1236732</v>
      </c>
      <c r="H1198" s="32">
        <f t="shared" si="167"/>
        <v>-3.3339933899999998</v>
      </c>
      <c r="I1198" s="33">
        <f t="shared" si="168"/>
        <v>0.29572760999999997</v>
      </c>
      <c r="J1198" s="32">
        <f t="shared" si="169"/>
        <v>-3.3339933899999998</v>
      </c>
      <c r="K1198" s="33">
        <f t="shared" si="170"/>
        <v>-3.36381972</v>
      </c>
    </row>
    <row r="1199" spans="1:11" x14ac:dyDescent="0.3">
      <c r="A1199" s="78" t="str">
        <f>BTC[[#This Row],[Symbol]]</f>
        <v>HMQ</v>
      </c>
      <c r="B1199" s="22" t="str">
        <f t="shared" si="162"/>
        <v>Humaniq</v>
      </c>
      <c r="C1199" s="77">
        <f t="shared" si="163"/>
        <v>2.2847167933741193E-7</v>
      </c>
      <c r="D1199" s="73">
        <f t="shared" si="164"/>
        <v>8.5751700405799994E-3</v>
      </c>
      <c r="E1199" s="74">
        <f>D1199*conf!B$7</f>
        <v>0.6271879367680212</v>
      </c>
      <c r="F1199" s="32">
        <f t="shared" si="165"/>
        <v>3.9309169700000002</v>
      </c>
      <c r="G1199" s="33">
        <f t="shared" si="166"/>
        <v>4.5970446899999997</v>
      </c>
      <c r="H1199" s="32">
        <f t="shared" si="167"/>
        <v>7.0626272400000003</v>
      </c>
      <c r="I1199" s="33">
        <f t="shared" si="168"/>
        <v>11.08273193</v>
      </c>
      <c r="J1199" s="32">
        <f t="shared" si="169"/>
        <v>7.0626272400000003</v>
      </c>
      <c r="K1199" s="33">
        <f t="shared" si="170"/>
        <v>58.929125599999999</v>
      </c>
    </row>
    <row r="1200" spans="1:11" x14ac:dyDescent="0.3">
      <c r="A1200" s="78" t="str">
        <f>BTC[[#This Row],[Symbol]]</f>
        <v>YFIII</v>
      </c>
      <c r="B1200" s="22" t="str">
        <f t="shared" si="162"/>
        <v>DiFy.Finance</v>
      </c>
      <c r="C1200" s="77">
        <f t="shared" si="163"/>
        <v>5.3318540596227265E-3</v>
      </c>
      <c r="D1200" s="73">
        <f t="shared" si="164"/>
        <v>200.11913653989063</v>
      </c>
      <c r="E1200" s="74">
        <f>D1200*conf!B$7</f>
        <v>14636.713646527602</v>
      </c>
      <c r="F1200" s="32">
        <f t="shared" si="165"/>
        <v>-2.21939369</v>
      </c>
      <c r="G1200" s="33">
        <f t="shared" si="166"/>
        <v>-1.59268535</v>
      </c>
      <c r="H1200" s="32">
        <f t="shared" si="167"/>
        <v>-6.3462452000000003</v>
      </c>
      <c r="I1200" s="33">
        <f t="shared" si="168"/>
        <v>-2.8296315299999999</v>
      </c>
      <c r="J1200" s="32">
        <f t="shared" si="169"/>
        <v>-6.3462452000000003</v>
      </c>
      <c r="K1200" s="33">
        <f t="shared" si="170"/>
        <v>7.7155490499999999</v>
      </c>
    </row>
    <row r="1201" spans="1:11" x14ac:dyDescent="0.3">
      <c r="A1201" s="78" t="str">
        <f>BTC[[#This Row],[Symbol]]</f>
        <v>VEO</v>
      </c>
      <c r="B1201" s="22" t="str">
        <f t="shared" si="162"/>
        <v>Amoveo</v>
      </c>
      <c r="C1201" s="77">
        <f t="shared" si="163"/>
        <v>6.2532125293670237E-4</v>
      </c>
      <c r="D1201" s="73">
        <f t="shared" si="164"/>
        <v>23.4700252104406</v>
      </c>
      <c r="E1201" s="74">
        <f>D1201*conf!B$7</f>
        <v>1716.5976438916255</v>
      </c>
      <c r="F1201" s="32">
        <f t="shared" si="165"/>
        <v>-0.27108222999999998</v>
      </c>
      <c r="G1201" s="33">
        <f t="shared" si="166"/>
        <v>0.36811347999999999</v>
      </c>
      <c r="H1201" s="32">
        <f t="shared" si="167"/>
        <v>-23.630318720000002</v>
      </c>
      <c r="I1201" s="33">
        <f t="shared" si="168"/>
        <v>-20.762706359999999</v>
      </c>
      <c r="J1201" s="32">
        <f t="shared" si="169"/>
        <v>-23.630318720000002</v>
      </c>
      <c r="K1201" s="33">
        <f t="shared" si="170"/>
        <v>13.931161810000001</v>
      </c>
    </row>
    <row r="1202" spans="1:11" x14ac:dyDescent="0.3">
      <c r="A1202" s="78" t="str">
        <f>BTC[[#This Row],[Symbol]]</f>
        <v>TKS</v>
      </c>
      <c r="B1202" s="22" t="str">
        <f t="shared" si="162"/>
        <v>Tokes</v>
      </c>
      <c r="C1202" s="77">
        <f t="shared" si="163"/>
        <v>2.1080261403476754E-7</v>
      </c>
      <c r="D1202" s="73">
        <f t="shared" si="164"/>
        <v>7.9120014593900001E-3</v>
      </c>
      <c r="E1202" s="74">
        <f>D1202*conf!B$7</f>
        <v>0.5786837867397846</v>
      </c>
      <c r="F1202" s="32">
        <f t="shared" si="165"/>
        <v>-0.54730513999999997</v>
      </c>
      <c r="G1202" s="33">
        <f t="shared" si="166"/>
        <v>9.0120169999999999E-2</v>
      </c>
      <c r="H1202" s="32">
        <f t="shared" si="167"/>
        <v>-4.06983359</v>
      </c>
      <c r="I1202" s="33">
        <f t="shared" si="168"/>
        <v>-0.46774273</v>
      </c>
      <c r="J1202" s="32">
        <f t="shared" si="169"/>
        <v>-4.06983359</v>
      </c>
      <c r="K1202" s="33">
        <f t="shared" si="170"/>
        <v>18.65615433</v>
      </c>
    </row>
    <row r="1203" spans="1:11" x14ac:dyDescent="0.3">
      <c r="A1203" s="78" t="str">
        <f>BTC[[#This Row],[Symbol]]</f>
        <v>INX</v>
      </c>
      <c r="B1203" s="22" t="str">
        <f t="shared" si="162"/>
        <v>Insight Protocol</v>
      </c>
      <c r="C1203" s="77">
        <f t="shared" si="163"/>
        <v>2.3048482987864793E-7</v>
      </c>
      <c r="D1203" s="73">
        <f t="shared" si="164"/>
        <v>8.6507291131900001E-3</v>
      </c>
      <c r="E1203" s="74">
        <f>D1203*conf!B$7</f>
        <v>0.63271432733871658</v>
      </c>
      <c r="F1203" s="32">
        <f t="shared" si="165"/>
        <v>-4.8214072400000001</v>
      </c>
      <c r="G1203" s="33">
        <f t="shared" si="166"/>
        <v>-4.21137607</v>
      </c>
      <c r="H1203" s="32">
        <f t="shared" si="167"/>
        <v>-0.38884904999999997</v>
      </c>
      <c r="I1203" s="33">
        <f t="shared" si="168"/>
        <v>3.3514594500000001</v>
      </c>
      <c r="J1203" s="32">
        <f t="shared" si="169"/>
        <v>-0.38884904999999997</v>
      </c>
      <c r="K1203" s="33">
        <f t="shared" si="170"/>
        <v>2.0562104400000001</v>
      </c>
    </row>
    <row r="1204" spans="1:11" x14ac:dyDescent="0.3">
      <c r="A1204" s="78" t="str">
        <f>BTC[[#This Row],[Symbol]]</f>
        <v>SHARD</v>
      </c>
      <c r="B1204" s="22" t="str">
        <f t="shared" si="162"/>
        <v>Shard</v>
      </c>
      <c r="C1204" s="77">
        <f t="shared" si="163"/>
        <v>2.1000000000000574E-6</v>
      </c>
      <c r="D1204" s="73">
        <f t="shared" si="164"/>
        <v>7.8818771488189998E-2</v>
      </c>
      <c r="E1204" s="74">
        <f>D1204*conf!B$7</f>
        <v>5.7648049466462163</v>
      </c>
      <c r="F1204" s="32">
        <f t="shared" si="165"/>
        <v>-4.1095890400000004</v>
      </c>
      <c r="G1204" s="33">
        <f t="shared" si="166"/>
        <v>-3.4949955899999998</v>
      </c>
      <c r="H1204" s="32">
        <f t="shared" si="167"/>
        <v>-4.1095890400000004</v>
      </c>
      <c r="I1204" s="33">
        <f t="shared" si="168"/>
        <v>-0.50899095999999999</v>
      </c>
      <c r="J1204" s="32">
        <f t="shared" si="169"/>
        <v>-4.1095890400000004</v>
      </c>
      <c r="K1204" s="33">
        <f t="shared" si="170"/>
        <v>73.940840120000004</v>
      </c>
    </row>
    <row r="1205" spans="1:11" x14ac:dyDescent="0.3">
      <c r="A1205" s="78" t="str">
        <f>BTC[[#This Row],[Symbol]]</f>
        <v>LBA</v>
      </c>
      <c r="B1205" s="22" t="str">
        <f t="shared" si="162"/>
        <v>Cred</v>
      </c>
      <c r="C1205" s="77">
        <f t="shared" si="163"/>
        <v>5.0656859699943015E-8</v>
      </c>
      <c r="D1205" s="73">
        <f t="shared" si="164"/>
        <v>1.90129116619E-3</v>
      </c>
      <c r="E1205" s="74">
        <f>D1205*conf!B$7</f>
        <v>0.13906043589513659</v>
      </c>
      <c r="F1205" s="32">
        <f t="shared" si="165"/>
        <v>-0.17603108000000001</v>
      </c>
      <c r="G1205" s="33">
        <f t="shared" si="166"/>
        <v>0.46377384999999999</v>
      </c>
      <c r="H1205" s="32">
        <f t="shared" si="167"/>
        <v>-4.9054723200000003</v>
      </c>
      <c r="I1205" s="33">
        <f t="shared" si="168"/>
        <v>-1.33475893</v>
      </c>
      <c r="J1205" s="32">
        <f t="shared" si="169"/>
        <v>-4.9054723200000003</v>
      </c>
      <c r="K1205" s="33">
        <f t="shared" si="170"/>
        <v>10.308731509999999</v>
      </c>
    </row>
    <row r="1206" spans="1:11" x14ac:dyDescent="0.3">
      <c r="A1206" s="78" t="str">
        <f>BTC[[#This Row],[Symbol]]</f>
        <v>KICK</v>
      </c>
      <c r="B1206" s="22" t="str">
        <f t="shared" si="162"/>
        <v>KickToken</v>
      </c>
      <c r="C1206" s="77">
        <f t="shared" si="163"/>
        <v>1E-8</v>
      </c>
      <c r="D1206" s="73">
        <f t="shared" si="164"/>
        <v>2.6893708349999999E-5</v>
      </c>
      <c r="E1206" s="74">
        <f>D1206*conf!B$7</f>
        <v>1.9670058287190001E-3</v>
      </c>
      <c r="F1206" s="32">
        <f t="shared" si="165"/>
        <v>1.6117487100000001</v>
      </c>
      <c r="G1206" s="33">
        <f t="shared" si="166"/>
        <v>2.26301211</v>
      </c>
      <c r="H1206" s="32">
        <f t="shared" si="167"/>
        <v>12.227671170000001</v>
      </c>
      <c r="I1206" s="33">
        <f t="shared" si="168"/>
        <v>16.44171858</v>
      </c>
      <c r="J1206" s="32">
        <f t="shared" si="169"/>
        <v>12.227671170000001</v>
      </c>
      <c r="K1206" s="33">
        <f t="shared" si="170"/>
        <v>36.84029142</v>
      </c>
    </row>
    <row r="1207" spans="1:11" x14ac:dyDescent="0.3">
      <c r="A1207" s="78" t="str">
        <f>BTC[[#This Row],[Symbol]]</f>
        <v>GHOST</v>
      </c>
      <c r="B1207" s="22" t="str">
        <f t="shared" si="162"/>
        <v>GHOSTPRISM</v>
      </c>
      <c r="C1207" s="77">
        <f t="shared" si="163"/>
        <v>1.8989818590812089E-5</v>
      </c>
      <c r="D1207" s="73">
        <f t="shared" si="164"/>
        <v>0.71274008195779004</v>
      </c>
      <c r="E1207" s="74">
        <f>D1207*conf!B$7</f>
        <v>52.129809594392761</v>
      </c>
      <c r="F1207" s="32">
        <f t="shared" si="165"/>
        <v>0.81149700999999996</v>
      </c>
      <c r="G1207" s="33">
        <f t="shared" si="166"/>
        <v>1.4576313299999999</v>
      </c>
      <c r="H1207" s="32">
        <f t="shared" si="167"/>
        <v>-1.0400411899999999</v>
      </c>
      <c r="I1207" s="33">
        <f t="shared" si="168"/>
        <v>2.6758156400000002</v>
      </c>
      <c r="J1207" s="32">
        <f t="shared" si="169"/>
        <v>-1.0400411899999999</v>
      </c>
      <c r="K1207" s="33">
        <f t="shared" si="170"/>
        <v>-35.61431297</v>
      </c>
    </row>
    <row r="1208" spans="1:11" x14ac:dyDescent="0.3">
      <c r="A1208" s="78" t="str">
        <f>BTC[[#This Row],[Symbol]]</f>
        <v>KP4R</v>
      </c>
      <c r="B1208" s="22" t="str">
        <f t="shared" si="162"/>
        <v>Keep4r</v>
      </c>
      <c r="C1208" s="77">
        <f t="shared" si="163"/>
        <v>5.5146404211833876E-4</v>
      </c>
      <c r="D1208" s="73">
        <f t="shared" si="164"/>
        <v>20.697961104608449</v>
      </c>
      <c r="E1208" s="74">
        <f>D1208*conf!B$7</f>
        <v>1513.848875191062</v>
      </c>
      <c r="F1208" s="32">
        <f t="shared" si="165"/>
        <v>0.38460475</v>
      </c>
      <c r="G1208" s="33">
        <f t="shared" si="166"/>
        <v>1.0280029799999999</v>
      </c>
      <c r="H1208" s="32">
        <f t="shared" si="167"/>
        <v>43.221459209999999</v>
      </c>
      <c r="I1208" s="33">
        <f t="shared" si="168"/>
        <v>48.599295290000001</v>
      </c>
      <c r="J1208" s="32">
        <f t="shared" si="169"/>
        <v>43.221459209999999</v>
      </c>
      <c r="K1208" s="33">
        <f t="shared" si="170"/>
        <v>78.089128099999996</v>
      </c>
    </row>
    <row r="1209" spans="1:11" x14ac:dyDescent="0.3">
      <c r="A1209" s="78" t="str">
        <f>BTC[[#This Row],[Symbol]]</f>
        <v>OPT</v>
      </c>
      <c r="B1209" s="22" t="str">
        <f t="shared" si="162"/>
        <v>Open Predict Token</v>
      </c>
      <c r="C1209" s="77">
        <f t="shared" si="163"/>
        <v>4.0895110914127702E-5</v>
      </c>
      <c r="D1209" s="73">
        <f t="shared" si="164"/>
        <v>1.53490590577368</v>
      </c>
      <c r="E1209" s="74">
        <f>D1209*conf!B$7</f>
        <v>112.26301794828696</v>
      </c>
      <c r="F1209" s="32">
        <f t="shared" si="165"/>
        <v>-0.62846506000000002</v>
      </c>
      <c r="G1209" s="33">
        <f t="shared" si="166"/>
        <v>8.4400699999999992E-3</v>
      </c>
      <c r="H1209" s="32">
        <f t="shared" si="167"/>
        <v>10.697000259999999</v>
      </c>
      <c r="I1209" s="33">
        <f t="shared" si="168"/>
        <v>14.853572359999999</v>
      </c>
      <c r="J1209" s="32">
        <f t="shared" si="169"/>
        <v>10.697000259999999</v>
      </c>
      <c r="K1209" s="33">
        <f t="shared" si="170"/>
        <v>42.606120070000003</v>
      </c>
    </row>
    <row r="1210" spans="1:11" x14ac:dyDescent="0.3">
      <c r="A1210" s="78" t="str">
        <f>BTC[[#This Row],[Symbol]]</f>
        <v>REEC</v>
      </c>
      <c r="B1210" s="22" t="str">
        <f t="shared" si="162"/>
        <v>Renewable Electronic Energy Coin</v>
      </c>
      <c r="C1210" s="77">
        <f t="shared" si="163"/>
        <v>9.4057329313233732E-8</v>
      </c>
      <c r="D1210" s="73">
        <f t="shared" si="164"/>
        <v>3.5302300694900002E-3</v>
      </c>
      <c r="E1210" s="74">
        <f>D1210*conf!B$7</f>
        <v>0.25820102728249861</v>
      </c>
      <c r="F1210" s="32">
        <f t="shared" si="165"/>
        <v>-10.64298561</v>
      </c>
      <c r="G1210" s="33">
        <f t="shared" si="166"/>
        <v>-10.070266869999999</v>
      </c>
      <c r="H1210" s="32">
        <f t="shared" si="167"/>
        <v>-15.93977932</v>
      </c>
      <c r="I1210" s="33">
        <f t="shared" si="168"/>
        <v>-12.783394169999999</v>
      </c>
      <c r="J1210" s="32">
        <f t="shared" si="169"/>
        <v>-15.93977932</v>
      </c>
      <c r="K1210" s="33">
        <f t="shared" si="170"/>
        <v>-2.27369047</v>
      </c>
    </row>
    <row r="1211" spans="1:11" x14ac:dyDescent="0.3">
      <c r="A1211" s="78" t="str">
        <f>BTC[[#This Row],[Symbol]]</f>
        <v>SNB</v>
      </c>
      <c r="B1211" s="22" t="str">
        <f t="shared" si="162"/>
        <v>SynchroBitcoin</v>
      </c>
      <c r="C1211" s="77">
        <f t="shared" si="163"/>
        <v>5.1314794286997204E-7</v>
      </c>
      <c r="D1211" s="73">
        <f t="shared" si="164"/>
        <v>1.925985259462E-2</v>
      </c>
      <c r="E1211" s="74">
        <f>D1211*conf!B$7</f>
        <v>1.4086656187705069</v>
      </c>
      <c r="F1211" s="32">
        <f t="shared" si="165"/>
        <v>-0.25930578999999998</v>
      </c>
      <c r="G1211" s="33">
        <f t="shared" si="166"/>
        <v>0.37996540000000001</v>
      </c>
      <c r="H1211" s="32">
        <f t="shared" si="167"/>
        <v>-18.01129585</v>
      </c>
      <c r="I1211" s="33">
        <f t="shared" si="168"/>
        <v>-14.932694270000001</v>
      </c>
      <c r="J1211" s="32">
        <f t="shared" si="169"/>
        <v>-18.01129585</v>
      </c>
      <c r="K1211" s="33">
        <f t="shared" si="170"/>
        <v>171.60844792</v>
      </c>
    </row>
    <row r="1212" spans="1:11" x14ac:dyDescent="0.3">
      <c r="A1212" s="78" t="str">
        <f>BTC[[#This Row],[Symbol]]</f>
        <v>BITB</v>
      </c>
      <c r="B1212" s="22" t="str">
        <f t="shared" si="162"/>
        <v>Bean Cash</v>
      </c>
      <c r="C1212" s="77">
        <f t="shared" si="163"/>
        <v>1.0105963960011394E-8</v>
      </c>
      <c r="D1212" s="73">
        <f t="shared" si="164"/>
        <v>3.7930460192000002E-4</v>
      </c>
      <c r="E1212" s="74">
        <f>D1212*conf!B$7</f>
        <v>2.7742338584428802E-2</v>
      </c>
      <c r="F1212" s="32">
        <f t="shared" si="165"/>
        <v>0.57273291000000004</v>
      </c>
      <c r="G1212" s="33">
        <f t="shared" si="166"/>
        <v>1.2173369199999999</v>
      </c>
      <c r="H1212" s="32">
        <f t="shared" si="167"/>
        <v>1.0894767299999999</v>
      </c>
      <c r="I1212" s="33">
        <f t="shared" si="168"/>
        <v>4.88529502</v>
      </c>
      <c r="J1212" s="32">
        <f t="shared" si="169"/>
        <v>1.0894767299999999</v>
      </c>
      <c r="K1212" s="33">
        <f t="shared" si="170"/>
        <v>19.7005239</v>
      </c>
    </row>
    <row r="1213" spans="1:11" x14ac:dyDescent="0.3">
      <c r="A1213" s="78" t="str">
        <f>BTC[[#This Row],[Symbol]]</f>
        <v>SWM</v>
      </c>
      <c r="B1213" s="22" t="str">
        <f t="shared" si="162"/>
        <v>Swarm</v>
      </c>
      <c r="C1213" s="77">
        <f t="shared" si="163"/>
        <v>5.1429397162956183E-7</v>
      </c>
      <c r="D1213" s="73">
        <f t="shared" si="164"/>
        <v>1.930286620363E-2</v>
      </c>
      <c r="E1213" s="74">
        <f>D1213*conf!B$7</f>
        <v>1.4118116341334983</v>
      </c>
      <c r="F1213" s="32">
        <f t="shared" si="165"/>
        <v>-2.7335662100000002</v>
      </c>
      <c r="G1213" s="33">
        <f t="shared" si="166"/>
        <v>-2.1101533699999999</v>
      </c>
      <c r="H1213" s="32">
        <f t="shared" si="167"/>
        <v>-18.28635525</v>
      </c>
      <c r="I1213" s="33">
        <f t="shared" si="168"/>
        <v>-15.2180819</v>
      </c>
      <c r="J1213" s="32">
        <f t="shared" si="169"/>
        <v>-18.28635525</v>
      </c>
      <c r="K1213" s="33">
        <f t="shared" si="170"/>
        <v>21.882086569999998</v>
      </c>
    </row>
    <row r="1214" spans="1:11" x14ac:dyDescent="0.3">
      <c r="A1214" s="78" t="str">
        <f>BTC[[#This Row],[Symbol]]</f>
        <v>XPM</v>
      </c>
      <c r="B1214" s="22" t="str">
        <f t="shared" si="162"/>
        <v>Primecoin</v>
      </c>
      <c r="C1214" s="77">
        <f t="shared" si="163"/>
        <v>1.169640280230452E-6</v>
      </c>
      <c r="D1214" s="73">
        <f t="shared" si="164"/>
        <v>4.3899814271839997E-2</v>
      </c>
      <c r="E1214" s="74">
        <f>D1214*conf!B$7</f>
        <v>3.2108324158423773</v>
      </c>
      <c r="F1214" s="32">
        <f t="shared" si="165"/>
        <v>10.09696374</v>
      </c>
      <c r="G1214" s="33">
        <f t="shared" si="166"/>
        <v>10.8026117</v>
      </c>
      <c r="H1214" s="32">
        <f t="shared" si="167"/>
        <v>9.90364778</v>
      </c>
      <c r="I1214" s="33">
        <f t="shared" si="168"/>
        <v>14.03043021</v>
      </c>
      <c r="J1214" s="32">
        <f t="shared" si="169"/>
        <v>9.90364778</v>
      </c>
      <c r="K1214" s="33">
        <f t="shared" si="170"/>
        <v>21.433249979999999</v>
      </c>
    </row>
    <row r="1215" spans="1:11" x14ac:dyDescent="0.3">
      <c r="A1215" s="78" t="str">
        <f>BTC[[#This Row],[Symbol]]</f>
        <v>DTX</v>
      </c>
      <c r="B1215" s="22" t="str">
        <f t="shared" si="162"/>
        <v>Databroker</v>
      </c>
      <c r="C1215" s="77">
        <f t="shared" si="163"/>
        <v>5.2967844519670851E-7</v>
      </c>
      <c r="D1215" s="73">
        <f t="shared" si="164"/>
        <v>1.988028777818E-2</v>
      </c>
      <c r="E1215" s="74">
        <f>D1215*conf!B$7</f>
        <v>1.4540442480960851</v>
      </c>
      <c r="F1215" s="32">
        <f t="shared" si="165"/>
        <v>-0.63442082</v>
      </c>
      <c r="G1215" s="33">
        <f t="shared" si="166"/>
        <v>2.4461399999999999E-3</v>
      </c>
      <c r="H1215" s="32">
        <f t="shared" si="167"/>
        <v>38.69080056</v>
      </c>
      <c r="I1215" s="33">
        <f t="shared" si="168"/>
        <v>43.898514509999998</v>
      </c>
      <c r="J1215" s="32">
        <f t="shared" si="169"/>
        <v>38.69080056</v>
      </c>
      <c r="K1215" s="33">
        <f t="shared" si="170"/>
        <v>45.666191900000001</v>
      </c>
    </row>
    <row r="1216" spans="1:11" x14ac:dyDescent="0.3">
      <c r="A1216" s="78" t="str">
        <f>BTC[[#This Row],[Symbol]]</f>
        <v>XXA</v>
      </c>
      <c r="B1216" s="22" t="str">
        <f t="shared" si="162"/>
        <v>Ixinium</v>
      </c>
      <c r="C1216" s="77">
        <f t="shared" si="163"/>
        <v>2.8956847158710444E-6</v>
      </c>
      <c r="D1216" s="73">
        <f t="shared" si="164"/>
        <v>0.10868300567718001</v>
      </c>
      <c r="E1216" s="74">
        <f>D1216*conf!B$7</f>
        <v>7.9490750352289457</v>
      </c>
      <c r="F1216" s="32">
        <f t="shared" si="165"/>
        <v>3.4752947500000002</v>
      </c>
      <c r="G1216" s="33">
        <f t="shared" si="166"/>
        <v>4.1385022400000002</v>
      </c>
      <c r="H1216" s="32">
        <f t="shared" si="167"/>
        <v>17.91299836</v>
      </c>
      <c r="I1216" s="33">
        <f t="shared" si="168"/>
        <v>22.340524649999999</v>
      </c>
      <c r="J1216" s="32">
        <f t="shared" si="169"/>
        <v>17.91299836</v>
      </c>
      <c r="K1216" s="33">
        <f t="shared" si="170"/>
        <v>40.004931919999997</v>
      </c>
    </row>
    <row r="1217" spans="1:11" x14ac:dyDescent="0.3">
      <c r="A1217" s="78" t="str">
        <f>BTC[[#This Row],[Symbol]]</f>
        <v>KIT</v>
      </c>
      <c r="B1217" s="22" t="str">
        <f t="shared" si="162"/>
        <v>DexKit</v>
      </c>
      <c r="C1217" s="77">
        <f t="shared" si="163"/>
        <v>4.9823991999801998E-5</v>
      </c>
      <c r="D1217" s="73">
        <f t="shared" si="164"/>
        <v>1.87003135241033</v>
      </c>
      <c r="E1217" s="74">
        <f>D1217*conf!B$7</f>
        <v>136.77409311529155</v>
      </c>
      <c r="F1217" s="32">
        <f t="shared" si="165"/>
        <v>12.68885759</v>
      </c>
      <c r="G1217" s="33">
        <f t="shared" si="166"/>
        <v>13.411117859999999</v>
      </c>
      <c r="H1217" s="32">
        <f t="shared" si="167"/>
        <v>44.202591269999999</v>
      </c>
      <c r="I1217" s="33">
        <f t="shared" si="168"/>
        <v>49.61726797</v>
      </c>
      <c r="J1217" s="32">
        <f t="shared" si="169"/>
        <v>44.202591269999999</v>
      </c>
      <c r="K1217" s="33">
        <f t="shared" si="170"/>
        <v>74.507008920000004</v>
      </c>
    </row>
    <row r="1218" spans="1:11" x14ac:dyDescent="0.3">
      <c r="A1218" s="78" t="str">
        <f>BTC[[#This Row],[Symbol]]</f>
        <v>TELOS</v>
      </c>
      <c r="B1218" s="22" t="str">
        <f t="shared" ref="B1218:B1281" si="171">VLOOKUP(A1218,BTCTABLE,2,FALSE)</f>
        <v>Teloscoin</v>
      </c>
      <c r="C1218" s="77">
        <f t="shared" ref="C1218:C1281" si="172">VLOOKUP(A1218,BTCTABLE,3,FALSE)</f>
        <v>2.3692898502306197E-7</v>
      </c>
      <c r="D1218" s="73">
        <f t="shared" ref="D1218:D1281" si="173">VLOOKUP(A1218,USDTABLE,3,FALSE)</f>
        <v>8.8925959664100003E-3</v>
      </c>
      <c r="E1218" s="74">
        <f>D1218*conf!B$7</f>
        <v>0.65040446898322746</v>
      </c>
      <c r="F1218" s="32">
        <f t="shared" ref="F1218:F1281" si="174">VLOOKUP(A1218,BTCTABLE,5,FALSE)</f>
        <v>4.4383017499999999</v>
      </c>
      <c r="G1218" s="33">
        <f t="shared" ref="G1218:G1281" si="175">VLOOKUP(A1218,USDTABLE,5,FALSE)</f>
        <v>5.1076814700000002</v>
      </c>
      <c r="H1218" s="32">
        <f t="shared" ref="H1218:H1281" si="176">VLOOKUP(A1218,BTCTABLE,6,FALSE)</f>
        <v>-7.3809065</v>
      </c>
      <c r="I1218" s="33">
        <f t="shared" ref="I1218:I1281" si="177">VLOOKUP(A1218,USDTABLE,6,FALSE)</f>
        <v>-3.9031434200000001</v>
      </c>
      <c r="J1218" s="32">
        <f t="shared" ref="J1218:J1281" si="178">VLOOKUP(A1218,BTCTABLE,6,FALSE)</f>
        <v>-7.3809065</v>
      </c>
      <c r="K1218" s="33">
        <f t="shared" ref="K1218:K1281" si="179">VLOOKUP(A1218,USDTABLE,7,FALSE)</f>
        <v>5.63389133</v>
      </c>
    </row>
    <row r="1219" spans="1:11" x14ac:dyDescent="0.3">
      <c r="A1219" s="78" t="str">
        <f>BTC[[#This Row],[Symbol]]</f>
        <v>WOW</v>
      </c>
      <c r="B1219" s="22" t="str">
        <f t="shared" si="171"/>
        <v>Wownero</v>
      </c>
      <c r="C1219" s="77">
        <f t="shared" si="172"/>
        <v>1.1010147682247542E-6</v>
      </c>
      <c r="D1219" s="73">
        <f t="shared" si="173"/>
        <v>4.1324110200869998E-2</v>
      </c>
      <c r="E1219" s="74">
        <f>D1219*conf!B$7</f>
        <v>3.0224454200916315</v>
      </c>
      <c r="F1219" s="32">
        <f t="shared" si="174"/>
        <v>-1.56959228</v>
      </c>
      <c r="G1219" s="33">
        <f t="shared" si="175"/>
        <v>-0.93871914999999995</v>
      </c>
      <c r="H1219" s="32">
        <f t="shared" si="176"/>
        <v>-7.1464349399999998</v>
      </c>
      <c r="I1219" s="33">
        <f t="shared" si="177"/>
        <v>-3.6598676700000001</v>
      </c>
      <c r="J1219" s="32">
        <f t="shared" si="178"/>
        <v>-7.1464349399999998</v>
      </c>
      <c r="K1219" s="33">
        <f t="shared" si="179"/>
        <v>-15.99383276</v>
      </c>
    </row>
    <row r="1220" spans="1:11" x14ac:dyDescent="0.3">
      <c r="A1220" s="78" t="str">
        <f>BTC[[#This Row],[Symbol]]</f>
        <v>KUBO</v>
      </c>
      <c r="B1220" s="22" t="str">
        <f t="shared" si="171"/>
        <v>KuboCoin</v>
      </c>
      <c r="C1220" s="77">
        <f t="shared" si="172"/>
        <v>1E-8</v>
      </c>
      <c r="D1220" s="73">
        <f t="shared" si="173"/>
        <v>1.6331216340000002E-5</v>
      </c>
      <c r="E1220" s="74">
        <f>D1220*conf!B$7</f>
        <v>1.1944651631076001E-3</v>
      </c>
      <c r="F1220" s="32">
        <f t="shared" si="174"/>
        <v>0.76237747</v>
      </c>
      <c r="G1220" s="33">
        <f t="shared" si="175"/>
        <v>1.4081969700000001</v>
      </c>
      <c r="H1220" s="32">
        <f t="shared" si="176"/>
        <v>-38.918341759999997</v>
      </c>
      <c r="I1220" s="33">
        <f t="shared" si="177"/>
        <v>-36.624780809999997</v>
      </c>
      <c r="J1220" s="32">
        <f t="shared" si="178"/>
        <v>-38.918341759999997</v>
      </c>
      <c r="K1220" s="33">
        <f t="shared" si="179"/>
        <v>23.752907839999999</v>
      </c>
    </row>
    <row r="1221" spans="1:11" x14ac:dyDescent="0.3">
      <c r="A1221" s="78" t="str">
        <f>BTC[[#This Row],[Symbol]]</f>
        <v>PPP</v>
      </c>
      <c r="B1221" s="22" t="str">
        <f t="shared" si="171"/>
        <v>PayPie</v>
      </c>
      <c r="C1221" s="77">
        <f t="shared" si="172"/>
        <v>4.7813130123491915E-7</v>
      </c>
      <c r="D1221" s="73">
        <f t="shared" si="173"/>
        <v>1.7945581796850001E-2</v>
      </c>
      <c r="E1221" s="74">
        <f>D1221*conf!B$7</f>
        <v>1.3125398526216092</v>
      </c>
      <c r="F1221" s="32">
        <f t="shared" si="174"/>
        <v>0.64333121999999998</v>
      </c>
      <c r="G1221" s="33">
        <f t="shared" si="175"/>
        <v>1.2883877100000001</v>
      </c>
      <c r="H1221" s="32">
        <f t="shared" si="176"/>
        <v>32.262040450000001</v>
      </c>
      <c r="I1221" s="33">
        <f t="shared" si="177"/>
        <v>37.228360279999997</v>
      </c>
      <c r="J1221" s="32">
        <f t="shared" si="178"/>
        <v>32.262040450000001</v>
      </c>
      <c r="K1221" s="33">
        <f t="shared" si="179"/>
        <v>23.037519079999999</v>
      </c>
    </row>
    <row r="1222" spans="1:11" x14ac:dyDescent="0.3">
      <c r="A1222" s="78" t="str">
        <f>BTC[[#This Row],[Symbol]]</f>
        <v>EOST</v>
      </c>
      <c r="B1222" s="22" t="str">
        <f t="shared" si="171"/>
        <v>EOS TRUST</v>
      </c>
      <c r="C1222" s="77">
        <f t="shared" si="172"/>
        <v>1E-8</v>
      </c>
      <c r="D1222" s="73">
        <f t="shared" si="173"/>
        <v>1.9613928881999999E-4</v>
      </c>
      <c r="E1222" s="74">
        <f>D1222*conf!B$7</f>
        <v>1.43456275842948E-2</v>
      </c>
      <c r="F1222" s="32">
        <f t="shared" si="174"/>
        <v>0.19237403</v>
      </c>
      <c r="G1222" s="33">
        <f t="shared" si="175"/>
        <v>0.83454019000000002</v>
      </c>
      <c r="H1222" s="32">
        <f t="shared" si="176"/>
        <v>0.25537855999999998</v>
      </c>
      <c r="I1222" s="33">
        <f t="shared" si="177"/>
        <v>4.0198772199999997</v>
      </c>
      <c r="J1222" s="32">
        <f t="shared" si="178"/>
        <v>0.25537855999999998</v>
      </c>
      <c r="K1222" s="33">
        <f t="shared" si="179"/>
        <v>18.87499725</v>
      </c>
    </row>
    <row r="1223" spans="1:11" x14ac:dyDescent="0.3">
      <c r="A1223" s="78" t="str">
        <f>BTC[[#This Row],[Symbol]]</f>
        <v>DEFI++</v>
      </c>
      <c r="B1223" s="22" t="str">
        <f t="shared" si="171"/>
        <v>PieDAO DEFI++</v>
      </c>
      <c r="C1223" s="77">
        <f t="shared" si="172"/>
        <v>1.1674912141575248E-4</v>
      </c>
      <c r="D1223" s="73">
        <f t="shared" si="173"/>
        <v>4.3819153915785201</v>
      </c>
      <c r="E1223" s="74">
        <f>D1223*conf!B$7</f>
        <v>320.49329174005294</v>
      </c>
      <c r="F1223" s="32">
        <f t="shared" si="174"/>
        <v>0.19078705000000001</v>
      </c>
      <c r="G1223" s="33">
        <f t="shared" si="175"/>
        <v>0.83294303999999997</v>
      </c>
      <c r="H1223" s="32">
        <f t="shared" si="176"/>
        <v>1.55998098</v>
      </c>
      <c r="I1223" s="33">
        <f t="shared" si="177"/>
        <v>5.3734662799999997</v>
      </c>
      <c r="J1223" s="32">
        <f t="shared" si="178"/>
        <v>1.55998098</v>
      </c>
      <c r="K1223" s="33">
        <f t="shared" si="179"/>
        <v>37.103601279999999</v>
      </c>
    </row>
    <row r="1224" spans="1:11" x14ac:dyDescent="0.3">
      <c r="A1224" s="78" t="str">
        <f>BTC[[#This Row],[Symbol]]</f>
        <v>RVC</v>
      </c>
      <c r="B1224" s="22" t="str">
        <f t="shared" si="171"/>
        <v>Ravencoin Classic</v>
      </c>
      <c r="C1224" s="77">
        <f t="shared" si="172"/>
        <v>1E-8</v>
      </c>
      <c r="D1224" s="73">
        <f t="shared" si="173"/>
        <v>1.8213936207000001E-4</v>
      </c>
      <c r="E1224" s="74">
        <f>D1224*conf!B$7</f>
        <v>1.3321672941799801E-2</v>
      </c>
      <c r="F1224" s="32">
        <f t="shared" si="174"/>
        <v>1.701923E-2</v>
      </c>
      <c r="G1224" s="33">
        <f t="shared" si="175"/>
        <v>0.65806147999999998</v>
      </c>
      <c r="H1224" s="32">
        <f t="shared" si="176"/>
        <v>6.9889094900000002</v>
      </c>
      <c r="I1224" s="33">
        <f t="shared" si="177"/>
        <v>11.00624614</v>
      </c>
      <c r="J1224" s="32">
        <f t="shared" si="178"/>
        <v>6.9889094900000002</v>
      </c>
      <c r="K1224" s="33">
        <f t="shared" si="179"/>
        <v>60.406011159999998</v>
      </c>
    </row>
    <row r="1225" spans="1:11" x14ac:dyDescent="0.3">
      <c r="A1225" s="78" t="str">
        <f>BTC[[#This Row],[Symbol]]</f>
        <v>RIGEL</v>
      </c>
      <c r="B1225" s="22" t="str">
        <f t="shared" si="171"/>
        <v>Rigel Finance</v>
      </c>
      <c r="C1225" s="77">
        <f t="shared" si="172"/>
        <v>9.2017791530755975E-3</v>
      </c>
      <c r="D1225" s="73">
        <f t="shared" si="173"/>
        <v>345.36806111954104</v>
      </c>
      <c r="E1225" s="74">
        <f>D1225*conf!B$7</f>
        <v>25260.219990283233</v>
      </c>
      <c r="F1225" s="32">
        <f t="shared" si="174"/>
        <v>-2.8539315599999999</v>
      </c>
      <c r="G1225" s="33">
        <f t="shared" si="175"/>
        <v>-2.2312901799999998</v>
      </c>
      <c r="H1225" s="32">
        <f t="shared" si="176"/>
        <v>24.300866320000001</v>
      </c>
      <c r="I1225" s="33">
        <f t="shared" si="177"/>
        <v>28.96825127</v>
      </c>
      <c r="J1225" s="32">
        <f t="shared" si="178"/>
        <v>24.300866320000001</v>
      </c>
      <c r="K1225" s="33">
        <f t="shared" si="179"/>
        <v>46.165840719999998</v>
      </c>
    </row>
    <row r="1226" spans="1:11" x14ac:dyDescent="0.3">
      <c r="A1226" s="78" t="str">
        <f>BTC[[#This Row],[Symbol]]</f>
        <v>2KEY</v>
      </c>
      <c r="B1226" s="22" t="str">
        <f t="shared" si="171"/>
        <v>2key.network</v>
      </c>
      <c r="C1226" s="77">
        <f t="shared" si="172"/>
        <v>9.4840459272632401E-7</v>
      </c>
      <c r="D1226" s="73">
        <f t="shared" si="173"/>
        <v>3.5596230891639997E-2</v>
      </c>
      <c r="E1226" s="74">
        <f>D1226*conf!B$7</f>
        <v>2.6035083274145494</v>
      </c>
      <c r="F1226" s="32">
        <f t="shared" si="174"/>
        <v>-7.51249375</v>
      </c>
      <c r="G1226" s="33">
        <f t="shared" si="175"/>
        <v>-6.9197106399999999</v>
      </c>
      <c r="H1226" s="32">
        <f t="shared" si="176"/>
        <v>0.48621002000000002</v>
      </c>
      <c r="I1226" s="33">
        <f t="shared" si="177"/>
        <v>4.2593762000000002</v>
      </c>
      <c r="J1226" s="32">
        <f t="shared" si="178"/>
        <v>0.48621002000000002</v>
      </c>
      <c r="K1226" s="33">
        <f t="shared" si="179"/>
        <v>13.290812689999999</v>
      </c>
    </row>
    <row r="1227" spans="1:11" x14ac:dyDescent="0.3">
      <c r="A1227" s="78" t="str">
        <f>BTC[[#This Row],[Symbol]]</f>
        <v>LOCK</v>
      </c>
      <c r="B1227" s="22" t="str">
        <f t="shared" si="171"/>
        <v>Meridian Network</v>
      </c>
      <c r="C1227" s="77">
        <f t="shared" si="172"/>
        <v>3.5051985029768312E-6</v>
      </c>
      <c r="D1227" s="73">
        <f t="shared" si="173"/>
        <v>0.13155973325088999</v>
      </c>
      <c r="E1227" s="74">
        <f>D1227*conf!B$7</f>
        <v>9.6222788899700937</v>
      </c>
      <c r="F1227" s="32">
        <f t="shared" si="174"/>
        <v>0.38383879999999998</v>
      </c>
      <c r="G1227" s="33">
        <f t="shared" si="175"/>
        <v>1.0272321200000001</v>
      </c>
      <c r="H1227" s="32">
        <f t="shared" si="176"/>
        <v>-9.5630984100000003</v>
      </c>
      <c r="I1227" s="33">
        <f t="shared" si="177"/>
        <v>-6.1672746600000004</v>
      </c>
      <c r="J1227" s="32">
        <f t="shared" si="178"/>
        <v>-9.5630984100000003</v>
      </c>
      <c r="K1227" s="33">
        <f t="shared" si="179"/>
        <v>-11.46972094</v>
      </c>
    </row>
    <row r="1228" spans="1:11" x14ac:dyDescent="0.3">
      <c r="A1228" s="78" t="str">
        <f>BTC[[#This Row],[Symbol]]</f>
        <v>EXP</v>
      </c>
      <c r="B1228" s="22" t="str">
        <f t="shared" si="171"/>
        <v>Expanse</v>
      </c>
      <c r="C1228" s="77">
        <f t="shared" si="172"/>
        <v>2.0225556488078445E-6</v>
      </c>
      <c r="D1228" s="73">
        <f t="shared" si="173"/>
        <v>7.5912072145490006E-2</v>
      </c>
      <c r="E1228" s="74">
        <f>D1228*conf!B$7</f>
        <v>5.552208956721139</v>
      </c>
      <c r="F1228" s="32">
        <f t="shared" si="174"/>
        <v>-3.1541064400000001</v>
      </c>
      <c r="G1228" s="33">
        <f t="shared" si="175"/>
        <v>-2.5333889799999998</v>
      </c>
      <c r="H1228" s="32">
        <f t="shared" si="176"/>
        <v>0.51880265000000003</v>
      </c>
      <c r="I1228" s="33">
        <f t="shared" si="177"/>
        <v>4.2931926499999999</v>
      </c>
      <c r="J1228" s="32">
        <f t="shared" si="178"/>
        <v>0.51880265000000003</v>
      </c>
      <c r="K1228" s="33">
        <f t="shared" si="179"/>
        <v>135.66576791</v>
      </c>
    </row>
    <row r="1229" spans="1:11" x14ac:dyDescent="0.3">
      <c r="A1229" s="78" t="str">
        <f>BTC[[#This Row],[Symbol]]</f>
        <v>UFO</v>
      </c>
      <c r="B1229" s="22" t="str">
        <f t="shared" si="171"/>
        <v>Uniform Fiscal Object</v>
      </c>
      <c r="C1229" s="77">
        <f t="shared" si="172"/>
        <v>1E-8</v>
      </c>
      <c r="D1229" s="73">
        <f t="shared" si="173"/>
        <v>3.7104679212999998E-4</v>
      </c>
      <c r="E1229" s="74">
        <f>D1229*conf!B$7</f>
        <v>2.7138362376388198E-2</v>
      </c>
      <c r="F1229" s="32">
        <f t="shared" si="174"/>
        <v>-0.46757271</v>
      </c>
      <c r="G1229" s="33">
        <f t="shared" si="175"/>
        <v>0.17036362999999999</v>
      </c>
      <c r="H1229" s="32">
        <f t="shared" si="176"/>
        <v>-1.11133408</v>
      </c>
      <c r="I1229" s="33">
        <f t="shared" si="177"/>
        <v>2.6018457599999998</v>
      </c>
      <c r="J1229" s="32">
        <f t="shared" si="178"/>
        <v>-1.11133408</v>
      </c>
      <c r="K1229" s="33">
        <f t="shared" si="179"/>
        <v>-16.327834190000001</v>
      </c>
    </row>
    <row r="1230" spans="1:11" x14ac:dyDescent="0.3">
      <c r="A1230" s="78" t="str">
        <f>BTC[[#This Row],[Symbol]]</f>
        <v>CPT</v>
      </c>
      <c r="B1230" s="22" t="str">
        <f t="shared" si="171"/>
        <v>Cryptaur</v>
      </c>
      <c r="C1230" s="77">
        <f t="shared" si="172"/>
        <v>1E-8</v>
      </c>
      <c r="D1230" s="73">
        <f t="shared" si="173"/>
        <v>1.0977865876999999E-4</v>
      </c>
      <c r="E1230" s="74">
        <f>D1230*conf!B$7</f>
        <v>8.0292111024377992E-3</v>
      </c>
      <c r="F1230" s="32">
        <f t="shared" si="174"/>
        <v>-0.86252722999999998</v>
      </c>
      <c r="G1230" s="33">
        <f t="shared" si="175"/>
        <v>-0.22712228000000001</v>
      </c>
      <c r="H1230" s="32">
        <f t="shared" si="176"/>
        <v>5.3254891400000002</v>
      </c>
      <c r="I1230" s="33">
        <f t="shared" si="177"/>
        <v>9.2803658599999999</v>
      </c>
      <c r="J1230" s="32">
        <f t="shared" si="178"/>
        <v>5.3254891400000002</v>
      </c>
      <c r="K1230" s="33">
        <f t="shared" si="179"/>
        <v>34.121962080000003</v>
      </c>
    </row>
    <row r="1231" spans="1:11" x14ac:dyDescent="0.3">
      <c r="A1231" s="78" t="str">
        <f>BTC[[#This Row],[Symbol]]</f>
        <v>SPN</v>
      </c>
      <c r="B1231" s="22" t="str">
        <f t="shared" si="171"/>
        <v>Sapien</v>
      </c>
      <c r="C1231" s="77">
        <f t="shared" si="172"/>
        <v>1.7034117403814266E-7</v>
      </c>
      <c r="D1231" s="73">
        <f t="shared" si="173"/>
        <v>6.3933724150199997E-3</v>
      </c>
      <c r="E1231" s="74">
        <f>D1231*conf!B$7</f>
        <v>0.4676112584345628</v>
      </c>
      <c r="F1231" s="32">
        <f t="shared" si="174"/>
        <v>-8.3640261500000008</v>
      </c>
      <c r="G1231" s="33">
        <f t="shared" si="175"/>
        <v>-7.7767008000000004</v>
      </c>
      <c r="H1231" s="32">
        <f t="shared" si="176"/>
        <v>-26.73754529</v>
      </c>
      <c r="I1231" s="33">
        <f t="shared" si="177"/>
        <v>-23.986606470000002</v>
      </c>
      <c r="J1231" s="32">
        <f t="shared" si="178"/>
        <v>-26.73754529</v>
      </c>
      <c r="K1231" s="33">
        <f t="shared" si="179"/>
        <v>23.027154750000001</v>
      </c>
    </row>
    <row r="1232" spans="1:11" x14ac:dyDescent="0.3">
      <c r="A1232" s="78" t="str">
        <f>BTC[[#This Row],[Symbol]]</f>
        <v>SIN</v>
      </c>
      <c r="B1232" s="22" t="str">
        <f t="shared" si="171"/>
        <v>SINOVATE</v>
      </c>
      <c r="C1232" s="77">
        <f t="shared" si="172"/>
        <v>5.6645763890954686E-8</v>
      </c>
      <c r="D1232" s="73">
        <f t="shared" si="173"/>
        <v>2.1260711999499999E-3</v>
      </c>
      <c r="E1232" s="74">
        <f>D1232*conf!B$7</f>
        <v>0.15550084756434299</v>
      </c>
      <c r="F1232" s="32">
        <f t="shared" si="174"/>
        <v>-2.3564204499999999</v>
      </c>
      <c r="G1232" s="33">
        <f t="shared" si="175"/>
        <v>-1.7305903600000001</v>
      </c>
      <c r="H1232" s="32">
        <f t="shared" si="176"/>
        <v>1.40771443</v>
      </c>
      <c r="I1232" s="33">
        <f t="shared" si="177"/>
        <v>5.2154822599999999</v>
      </c>
      <c r="J1232" s="32">
        <f t="shared" si="178"/>
        <v>1.40771443</v>
      </c>
      <c r="K1232" s="33">
        <f t="shared" si="179"/>
        <v>1.71653448</v>
      </c>
    </row>
    <row r="1233" spans="1:11" x14ac:dyDescent="0.3">
      <c r="A1233" s="78" t="str">
        <f>BTC[[#This Row],[Symbol]]</f>
        <v>FIN</v>
      </c>
      <c r="B1233" s="22" t="str">
        <f t="shared" si="171"/>
        <v>DeFiner</v>
      </c>
      <c r="C1233" s="77">
        <f t="shared" si="172"/>
        <v>1.03958135089486E-5</v>
      </c>
      <c r="D1233" s="73">
        <f t="shared" si="173"/>
        <v>0.39018345209316002</v>
      </c>
      <c r="E1233" s="74">
        <f>D1233*conf!B$7</f>
        <v>28.538017686093724</v>
      </c>
      <c r="F1233" s="32">
        <f t="shared" si="174"/>
        <v>5.5523906800000002</v>
      </c>
      <c r="G1233" s="33">
        <f t="shared" si="175"/>
        <v>6.2289109600000003</v>
      </c>
      <c r="H1233" s="32">
        <f t="shared" si="176"/>
        <v>19.631694070000002</v>
      </c>
      <c r="I1233" s="33">
        <f t="shared" si="177"/>
        <v>24.12375583</v>
      </c>
      <c r="J1233" s="32">
        <f t="shared" si="178"/>
        <v>19.631694070000002</v>
      </c>
      <c r="K1233" s="33">
        <f t="shared" si="179"/>
        <v>49.446050399999997</v>
      </c>
    </row>
    <row r="1234" spans="1:11" x14ac:dyDescent="0.3">
      <c r="A1234" s="78" t="str">
        <f>BTC[[#This Row],[Symbol]]</f>
        <v>OPEN</v>
      </c>
      <c r="B1234" s="22" t="str">
        <f t="shared" si="171"/>
        <v>OpenDAO</v>
      </c>
      <c r="C1234" s="77">
        <f t="shared" si="172"/>
        <v>2.4568694888863985E-5</v>
      </c>
      <c r="D1234" s="73">
        <f t="shared" si="173"/>
        <v>0.92213064200398998</v>
      </c>
      <c r="E1234" s="74">
        <f>D1234*conf!B$7</f>
        <v>67.444635156171827</v>
      </c>
      <c r="F1234" s="32">
        <f t="shared" si="174"/>
        <v>-0.27244245</v>
      </c>
      <c r="G1234" s="33">
        <f t="shared" si="175"/>
        <v>0.36674455</v>
      </c>
      <c r="H1234" s="32">
        <f t="shared" si="176"/>
        <v>8.3263897399999998</v>
      </c>
      <c r="I1234" s="33">
        <f t="shared" si="177"/>
        <v>12.393947560000001</v>
      </c>
      <c r="J1234" s="32">
        <f t="shared" si="178"/>
        <v>8.3263897399999998</v>
      </c>
      <c r="K1234" s="33">
        <f t="shared" si="179"/>
        <v>-8.1798011800000001</v>
      </c>
    </row>
    <row r="1235" spans="1:11" x14ac:dyDescent="0.3">
      <c r="A1235" s="78" t="str">
        <f>BTC[[#This Row],[Symbol]]</f>
        <v>AMLT</v>
      </c>
      <c r="B1235" s="22" t="str">
        <f t="shared" si="171"/>
        <v>AMLT</v>
      </c>
      <c r="C1235" s="77">
        <f t="shared" si="172"/>
        <v>1.4849468970449561E-7</v>
      </c>
      <c r="D1235" s="73">
        <f t="shared" si="173"/>
        <v>5.5734138166799998E-3</v>
      </c>
      <c r="E1235" s="74">
        <f>D1235*conf!B$7</f>
        <v>0.40763948655197518</v>
      </c>
      <c r="F1235" s="32">
        <f t="shared" si="174"/>
        <v>-2.0524047799999998</v>
      </c>
      <c r="G1235" s="33">
        <f t="shared" si="175"/>
        <v>-1.4246261499999999</v>
      </c>
      <c r="H1235" s="32">
        <f t="shared" si="176"/>
        <v>0.10944392999999999</v>
      </c>
      <c r="I1235" s="33">
        <f t="shared" si="177"/>
        <v>3.86846288</v>
      </c>
      <c r="J1235" s="32">
        <f t="shared" si="178"/>
        <v>0.10944392999999999</v>
      </c>
      <c r="K1235" s="33">
        <f t="shared" si="179"/>
        <v>2.8232515399999998</v>
      </c>
    </row>
    <row r="1236" spans="1:11" x14ac:dyDescent="0.3">
      <c r="A1236" s="78" t="str">
        <f>BTC[[#This Row],[Symbol]]</f>
        <v>MODIC</v>
      </c>
      <c r="B1236" s="22" t="str">
        <f t="shared" si="171"/>
        <v>Modern Investment Coin</v>
      </c>
      <c r="C1236" s="77">
        <f t="shared" si="172"/>
        <v>1.655478822575382E-5</v>
      </c>
      <c r="D1236" s="73">
        <f t="shared" si="173"/>
        <v>0.62134670009573001</v>
      </c>
      <c r="E1236" s="74">
        <f>D1236*conf!B$7</f>
        <v>45.445297645001695</v>
      </c>
      <c r="F1236" s="32">
        <f t="shared" si="174"/>
        <v>-19.725363000000002</v>
      </c>
      <c r="G1236" s="33">
        <f t="shared" si="175"/>
        <v>-19.21085622</v>
      </c>
      <c r="H1236" s="32">
        <f t="shared" si="176"/>
        <v>-16.990371</v>
      </c>
      <c r="I1236" s="33">
        <f t="shared" si="177"/>
        <v>-13.87343461</v>
      </c>
      <c r="J1236" s="32">
        <f t="shared" si="178"/>
        <v>-16.990371</v>
      </c>
      <c r="K1236" s="33">
        <f t="shared" si="179"/>
        <v>-29.797352409999998</v>
      </c>
    </row>
    <row r="1237" spans="1:11" x14ac:dyDescent="0.3">
      <c r="A1237" s="78" t="str">
        <f>BTC[[#This Row],[Symbol]]</f>
        <v>CAJ</v>
      </c>
      <c r="B1237" s="22" t="str">
        <f t="shared" si="171"/>
        <v>Cajutel</v>
      </c>
      <c r="C1237" s="77">
        <f t="shared" si="172"/>
        <v>2.752725846863767E-5</v>
      </c>
      <c r="D1237" s="73">
        <f t="shared" si="173"/>
        <v>1.0331736642551601</v>
      </c>
      <c r="E1237" s="74">
        <f>D1237*conf!B$7</f>
        <v>75.566321803622415</v>
      </c>
      <c r="F1237" s="32">
        <f t="shared" si="174"/>
        <v>-5.9063070000000002E-2</v>
      </c>
      <c r="G1237" s="33">
        <f t="shared" si="175"/>
        <v>0.58149154999999997</v>
      </c>
      <c r="H1237" s="32">
        <f t="shared" si="176"/>
        <v>-0.96125760999999998</v>
      </c>
      <c r="I1237" s="33">
        <f t="shared" si="177"/>
        <v>2.7575574700000001</v>
      </c>
      <c r="J1237" s="32">
        <f t="shared" si="178"/>
        <v>-0.96125760999999998</v>
      </c>
      <c r="K1237" s="33">
        <f t="shared" si="179"/>
        <v>71.963593560000007</v>
      </c>
    </row>
    <row r="1238" spans="1:11" x14ac:dyDescent="0.3">
      <c r="A1238" s="78" t="str">
        <f>BTC[[#This Row],[Symbol]]</f>
        <v>ICNQ</v>
      </c>
      <c r="B1238" s="22" t="str">
        <f t="shared" si="171"/>
        <v>Iconic Token</v>
      </c>
      <c r="C1238" s="77">
        <f t="shared" si="172"/>
        <v>4.5514443168726417E-6</v>
      </c>
      <c r="D1238" s="73">
        <f t="shared" si="173"/>
        <v>0.17082821407276</v>
      </c>
      <c r="E1238" s="74">
        <f>D1238*conf!B$7</f>
        <v>12.494375577281666</v>
      </c>
      <c r="F1238" s="32">
        <f t="shared" si="174"/>
        <v>0.19078705000000001</v>
      </c>
      <c r="G1238" s="33">
        <f t="shared" si="175"/>
        <v>0.83294303999999997</v>
      </c>
      <c r="H1238" s="32">
        <f t="shared" si="176"/>
        <v>-37.240315500000001</v>
      </c>
      <c r="I1238" s="33">
        <f t="shared" si="177"/>
        <v>-34.883746189999997</v>
      </c>
      <c r="J1238" s="32">
        <f t="shared" si="178"/>
        <v>-37.240315500000001</v>
      </c>
      <c r="K1238" s="33">
        <f t="shared" si="179"/>
        <v>-4.6792131699999997</v>
      </c>
    </row>
    <row r="1239" spans="1:11" x14ac:dyDescent="0.3">
      <c r="A1239" s="78" t="str">
        <f>BTC[[#This Row],[Symbol]]</f>
        <v>XBX</v>
      </c>
      <c r="B1239" s="22" t="str">
        <f t="shared" si="171"/>
        <v>Bitex Global XBX Coin</v>
      </c>
      <c r="C1239" s="77">
        <f t="shared" si="172"/>
        <v>1.8667558212084089E-7</v>
      </c>
      <c r="D1239" s="73">
        <f t="shared" si="173"/>
        <v>7.0064476426700004E-3</v>
      </c>
      <c r="E1239" s="74">
        <f>D1239*conf!B$7</f>
        <v>0.51245158058488383</v>
      </c>
      <c r="F1239" s="32">
        <f t="shared" si="174"/>
        <v>-0.63258977999999999</v>
      </c>
      <c r="G1239" s="33">
        <f t="shared" si="175"/>
        <v>4.2889099999999999E-3</v>
      </c>
      <c r="H1239" s="32">
        <f t="shared" si="176"/>
        <v>-3.66334326</v>
      </c>
      <c r="I1239" s="33">
        <f t="shared" si="177"/>
        <v>-4.5989049999999997E-2</v>
      </c>
      <c r="J1239" s="32">
        <f t="shared" si="178"/>
        <v>-3.66334326</v>
      </c>
      <c r="K1239" s="33">
        <f t="shared" si="179"/>
        <v>-21.271513899999999</v>
      </c>
    </row>
    <row r="1240" spans="1:11" x14ac:dyDescent="0.3">
      <c r="A1240" s="78" t="str">
        <f>BTC[[#This Row],[Symbol]]</f>
        <v>VITES</v>
      </c>
      <c r="B1240" s="22" t="str">
        <f t="shared" si="171"/>
        <v>Vites</v>
      </c>
      <c r="C1240" s="77">
        <f t="shared" si="172"/>
        <v>1E-8</v>
      </c>
      <c r="D1240" s="73">
        <f t="shared" si="173"/>
        <v>3.7532748330000003E-5</v>
      </c>
      <c r="E1240" s="74">
        <f>D1240*conf!B$7</f>
        <v>2.7451452128562002E-3</v>
      </c>
      <c r="F1240" s="32">
        <f t="shared" si="174"/>
        <v>6.5512479999999998E-2</v>
      </c>
      <c r="G1240" s="33">
        <f t="shared" si="175"/>
        <v>0.70686554000000001</v>
      </c>
      <c r="H1240" s="32">
        <f t="shared" si="176"/>
        <v>1.0525000000000001E-3</v>
      </c>
      <c r="I1240" s="33">
        <f t="shared" si="177"/>
        <v>3.7560014499999999</v>
      </c>
      <c r="J1240" s="32">
        <f t="shared" si="178"/>
        <v>1.0525000000000001E-3</v>
      </c>
      <c r="K1240" s="33">
        <f t="shared" si="179"/>
        <v>18.472779679999999</v>
      </c>
    </row>
    <row r="1241" spans="1:11" x14ac:dyDescent="0.3">
      <c r="A1241" s="78" t="str">
        <f>BTC[[#This Row],[Symbol]]</f>
        <v>PWR</v>
      </c>
      <c r="B1241" s="22" t="str">
        <f t="shared" si="171"/>
        <v>PWR Coin</v>
      </c>
      <c r="C1241" s="77">
        <f t="shared" si="172"/>
        <v>1E-8</v>
      </c>
      <c r="D1241" s="73">
        <f t="shared" si="173"/>
        <v>1.4305048916E-4</v>
      </c>
      <c r="E1241" s="74">
        <f>D1241*conf!B$7</f>
        <v>1.0462712777162399E-2</v>
      </c>
      <c r="F1241" s="32">
        <f t="shared" si="174"/>
        <v>1.948014E-2</v>
      </c>
      <c r="G1241" s="33">
        <f t="shared" si="175"/>
        <v>0.66053815999999999</v>
      </c>
      <c r="H1241" s="32">
        <f t="shared" si="176"/>
        <v>7.9176250000000004E-2</v>
      </c>
      <c r="I1241" s="33">
        <f t="shared" si="177"/>
        <v>3.8370586800000002</v>
      </c>
      <c r="J1241" s="32">
        <f t="shared" si="178"/>
        <v>7.9176250000000004E-2</v>
      </c>
      <c r="K1241" s="33">
        <f t="shared" si="179"/>
        <v>18.627987709999999</v>
      </c>
    </row>
    <row r="1242" spans="1:11" x14ac:dyDescent="0.3">
      <c r="A1242" s="78" t="str">
        <f>BTC[[#This Row],[Symbol]]</f>
        <v>CORN</v>
      </c>
      <c r="B1242" s="22" t="str">
        <f t="shared" si="171"/>
        <v>Cornichon</v>
      </c>
      <c r="C1242" s="77">
        <f t="shared" si="172"/>
        <v>1.924781588452908E-6</v>
      </c>
      <c r="D1242" s="73">
        <f t="shared" si="173"/>
        <v>7.2242342945209995E-2</v>
      </c>
      <c r="E1242" s="74">
        <f>D1242*conf!B$7</f>
        <v>5.2838049630126589</v>
      </c>
      <c r="F1242" s="32">
        <f t="shared" si="174"/>
        <v>0.18870629</v>
      </c>
      <c r="G1242" s="33">
        <f t="shared" si="175"/>
        <v>0.83084893999999998</v>
      </c>
      <c r="H1242" s="32">
        <f t="shared" si="176"/>
        <v>-4.1893621699999999</v>
      </c>
      <c r="I1242" s="33">
        <f t="shared" si="177"/>
        <v>-0.59175949999999999</v>
      </c>
      <c r="J1242" s="32">
        <f t="shared" si="178"/>
        <v>-4.1893621699999999</v>
      </c>
      <c r="K1242" s="33">
        <f t="shared" si="179"/>
        <v>-2.0648260000000002E-2</v>
      </c>
    </row>
    <row r="1243" spans="1:11" x14ac:dyDescent="0.3">
      <c r="A1243" s="78" t="str">
        <f>BTC[[#This Row],[Symbol]]</f>
        <v>PAN</v>
      </c>
      <c r="B1243" s="22" t="str">
        <f t="shared" si="171"/>
        <v>Pantos</v>
      </c>
      <c r="C1243" s="77">
        <f t="shared" si="172"/>
        <v>1.2024992236854277E-6</v>
      </c>
      <c r="D1243" s="73">
        <f t="shared" si="173"/>
        <v>4.5133100726849999E-2</v>
      </c>
      <c r="E1243" s="74">
        <f>D1243*conf!B$7</f>
        <v>3.3010349871618088</v>
      </c>
      <c r="F1243" s="32">
        <f t="shared" si="174"/>
        <v>-1.6684771300000001</v>
      </c>
      <c r="G1243" s="33">
        <f t="shared" si="175"/>
        <v>-1.03823778</v>
      </c>
      <c r="H1243" s="32">
        <f t="shared" si="176"/>
        <v>-9.3915387999999993</v>
      </c>
      <c r="I1243" s="33">
        <f t="shared" si="177"/>
        <v>-5.9892731499999998</v>
      </c>
      <c r="J1243" s="32">
        <f t="shared" si="178"/>
        <v>-9.3915387999999993</v>
      </c>
      <c r="K1243" s="33">
        <f t="shared" si="179"/>
        <v>18.551397399999999</v>
      </c>
    </row>
    <row r="1244" spans="1:11" x14ac:dyDescent="0.3">
      <c r="A1244" s="78" t="str">
        <f>BTC[[#This Row],[Symbol]]</f>
        <v>ADS</v>
      </c>
      <c r="B1244" s="22" t="str">
        <f t="shared" si="171"/>
        <v>Adshares</v>
      </c>
      <c r="C1244" s="77">
        <f t="shared" si="172"/>
        <v>1.0611157943069698E-6</v>
      </c>
      <c r="D1244" s="73">
        <f t="shared" si="173"/>
        <v>3.9826592054279998E-2</v>
      </c>
      <c r="E1244" s="74">
        <f>D1244*conf!B$7</f>
        <v>2.912916942850039</v>
      </c>
      <c r="F1244" s="32">
        <f t="shared" si="174"/>
        <v>0.63103268000000001</v>
      </c>
      <c r="G1244" s="33">
        <f t="shared" si="175"/>
        <v>1.27601035</v>
      </c>
      <c r="H1244" s="32">
        <f t="shared" si="176"/>
        <v>-8.2252176299999995</v>
      </c>
      <c r="I1244" s="33">
        <f t="shared" si="177"/>
        <v>-4.77915767</v>
      </c>
      <c r="J1244" s="32">
        <f t="shared" si="178"/>
        <v>-8.2252176299999995</v>
      </c>
      <c r="K1244" s="33">
        <f t="shared" si="179"/>
        <v>-26.878350019999999</v>
      </c>
    </row>
    <row r="1245" spans="1:11" x14ac:dyDescent="0.3">
      <c r="A1245" s="78" t="str">
        <f>BTC[[#This Row],[Symbol]]</f>
        <v>NEWS</v>
      </c>
      <c r="B1245" s="22" t="str">
        <f t="shared" si="171"/>
        <v>PUBLISH</v>
      </c>
      <c r="C1245" s="77">
        <f t="shared" si="172"/>
        <v>1.8377958856127101E-7</v>
      </c>
      <c r="D1245" s="73">
        <f t="shared" si="173"/>
        <v>6.8977530452399996E-3</v>
      </c>
      <c r="E1245" s="74">
        <f>D1245*conf!B$7</f>
        <v>0.50450165772885358</v>
      </c>
      <c r="F1245" s="32">
        <f t="shared" si="174"/>
        <v>-0.64730445000000003</v>
      </c>
      <c r="G1245" s="33">
        <f t="shared" si="175"/>
        <v>-1.0520069999999999E-2</v>
      </c>
      <c r="H1245" s="32">
        <f t="shared" si="176"/>
        <v>-7.5523877199999996</v>
      </c>
      <c r="I1245" s="33">
        <f t="shared" si="177"/>
        <v>-4.0810636100000002</v>
      </c>
      <c r="J1245" s="32">
        <f t="shared" si="178"/>
        <v>-7.5523877199999996</v>
      </c>
      <c r="K1245" s="33">
        <f t="shared" si="179"/>
        <v>280.33555941999998</v>
      </c>
    </row>
    <row r="1246" spans="1:11" x14ac:dyDescent="0.3">
      <c r="A1246" s="78" t="str">
        <f>BTC[[#This Row],[Symbol]]</f>
        <v>BTO</v>
      </c>
      <c r="B1246" s="22" t="str">
        <f t="shared" si="171"/>
        <v>Bottos</v>
      </c>
      <c r="C1246" s="77">
        <f t="shared" si="172"/>
        <v>7.1010695022362654E-8</v>
      </c>
      <c r="D1246" s="73">
        <f t="shared" si="173"/>
        <v>2.6652265448499999E-3</v>
      </c>
      <c r="E1246" s="74">
        <f>D1246*conf!B$7</f>
        <v>0.194934669490329</v>
      </c>
      <c r="F1246" s="32">
        <f t="shared" si="174"/>
        <v>-2.44346788</v>
      </c>
      <c r="G1246" s="33">
        <f t="shared" si="175"/>
        <v>-1.8181957099999999</v>
      </c>
      <c r="H1246" s="32">
        <f t="shared" si="176"/>
        <v>10.094708130000001</v>
      </c>
      <c r="I1246" s="33">
        <f t="shared" si="177"/>
        <v>14.22866471</v>
      </c>
      <c r="J1246" s="32">
        <f t="shared" si="178"/>
        <v>10.094708130000001</v>
      </c>
      <c r="K1246" s="33">
        <f t="shared" si="179"/>
        <v>54.979279779999999</v>
      </c>
    </row>
    <row r="1247" spans="1:11" x14ac:dyDescent="0.3">
      <c r="A1247" s="78" t="str">
        <f>BTC[[#This Row],[Symbol]]</f>
        <v>VIPS</v>
      </c>
      <c r="B1247" s="22" t="str">
        <f t="shared" si="171"/>
        <v>Vipstar Coin</v>
      </c>
      <c r="C1247" s="77">
        <f t="shared" si="172"/>
        <v>1E-8</v>
      </c>
      <c r="D1247" s="73">
        <f t="shared" si="173"/>
        <v>2.7995467480000001E-5</v>
      </c>
      <c r="E1247" s="74">
        <f>D1247*conf!B$7</f>
        <v>2.0475884914872003E-3</v>
      </c>
      <c r="F1247" s="32">
        <f t="shared" si="174"/>
        <v>16.430963859999999</v>
      </c>
      <c r="G1247" s="33">
        <f t="shared" si="175"/>
        <v>17.177208530000001</v>
      </c>
      <c r="H1247" s="32">
        <f t="shared" si="176"/>
        <v>-2.33930141</v>
      </c>
      <c r="I1247" s="33">
        <f t="shared" si="177"/>
        <v>1.3277693699999999</v>
      </c>
      <c r="J1247" s="32">
        <f t="shared" si="178"/>
        <v>-2.33930141</v>
      </c>
      <c r="K1247" s="33">
        <f t="shared" si="179"/>
        <v>-27.654211579999998</v>
      </c>
    </row>
    <row r="1248" spans="1:11" x14ac:dyDescent="0.3">
      <c r="A1248" s="78" t="str">
        <f>BTC[[#This Row],[Symbol]]</f>
        <v>VI</v>
      </c>
      <c r="B1248" s="22" t="str">
        <f t="shared" si="171"/>
        <v>Vid</v>
      </c>
      <c r="C1248" s="77">
        <f t="shared" si="172"/>
        <v>1.5435497364252581E-6</v>
      </c>
      <c r="D1248" s="73">
        <f t="shared" si="173"/>
        <v>5.7933663788549999E-2</v>
      </c>
      <c r="E1248" s="74">
        <f>D1248*conf!B$7</f>
        <v>4.2372681694945467</v>
      </c>
      <c r="F1248" s="32">
        <f t="shared" si="174"/>
        <v>0.18840610999999999</v>
      </c>
      <c r="G1248" s="33">
        <f t="shared" si="175"/>
        <v>0.83054684000000001</v>
      </c>
      <c r="H1248" s="32">
        <f t="shared" si="176"/>
        <v>-8.4724416599999994</v>
      </c>
      <c r="I1248" s="33">
        <f t="shared" si="177"/>
        <v>-5.0356647399999996</v>
      </c>
      <c r="J1248" s="32">
        <f t="shared" si="178"/>
        <v>-8.4724416599999994</v>
      </c>
      <c r="K1248" s="33">
        <f t="shared" si="179"/>
        <v>-17.169850539999999</v>
      </c>
    </row>
    <row r="1249" spans="1:11" x14ac:dyDescent="0.3">
      <c r="A1249" s="78" t="str">
        <f>BTC[[#This Row],[Symbol]]</f>
        <v>CNTM</v>
      </c>
      <c r="B1249" s="22" t="str">
        <f t="shared" si="171"/>
        <v>Connectome</v>
      </c>
      <c r="C1249" s="77">
        <f t="shared" si="172"/>
        <v>2.9870923168201667E-5</v>
      </c>
      <c r="D1249" s="73">
        <f t="shared" si="173"/>
        <v>1.1211378415884301</v>
      </c>
      <c r="E1249" s="74">
        <f>D1249*conf!B$7</f>
        <v>82.000021733777785</v>
      </c>
      <c r="F1249" s="32">
        <f t="shared" si="174"/>
        <v>-0.89074156999999998</v>
      </c>
      <c r="G1249" s="33">
        <f t="shared" si="175"/>
        <v>-0.25551745999999997</v>
      </c>
      <c r="H1249" s="32">
        <f t="shared" si="176"/>
        <v>-3.6851366200000002</v>
      </c>
      <c r="I1249" s="33">
        <f t="shared" si="177"/>
        <v>-6.8600729999999999E-2</v>
      </c>
      <c r="J1249" s="32">
        <f t="shared" si="178"/>
        <v>-3.6851366200000002</v>
      </c>
      <c r="K1249" s="33">
        <f t="shared" si="179"/>
        <v>2.31508417</v>
      </c>
    </row>
    <row r="1250" spans="1:11" x14ac:dyDescent="0.3">
      <c r="A1250" s="78" t="str">
        <f>BTC[[#This Row],[Symbol]]</f>
        <v>LOBS</v>
      </c>
      <c r="B1250" s="22" t="str">
        <f t="shared" si="171"/>
        <v>Lobstex</v>
      </c>
      <c r="C1250" s="77">
        <f t="shared" si="172"/>
        <v>1.7058571045076725E-6</v>
      </c>
      <c r="D1250" s="73">
        <f t="shared" si="173"/>
        <v>6.4025505386520007E-2</v>
      </c>
      <c r="E1250" s="74">
        <f>D1250*conf!B$7</f>
        <v>4.6828254639700733</v>
      </c>
      <c r="F1250" s="32">
        <f t="shared" si="174"/>
        <v>0.22076023</v>
      </c>
      <c r="G1250" s="33">
        <f t="shared" si="175"/>
        <v>0.86310832999999998</v>
      </c>
      <c r="H1250" s="32">
        <f t="shared" si="176"/>
        <v>0.27856140000000001</v>
      </c>
      <c r="I1250" s="33">
        <f t="shared" si="177"/>
        <v>4.0439305599999997</v>
      </c>
      <c r="J1250" s="32">
        <f t="shared" si="178"/>
        <v>0.27856140000000001</v>
      </c>
      <c r="K1250" s="33">
        <f t="shared" si="179"/>
        <v>14.604339059999999</v>
      </c>
    </row>
    <row r="1251" spans="1:11" x14ac:dyDescent="0.3">
      <c r="A1251" s="78" t="str">
        <f>BTC[[#This Row],[Symbol]]</f>
        <v>ONG</v>
      </c>
      <c r="B1251" s="22" t="str">
        <f t="shared" si="171"/>
        <v>SoMee.Social</v>
      </c>
      <c r="C1251" s="77">
        <f t="shared" si="172"/>
        <v>2.7527955851163765E-7</v>
      </c>
      <c r="D1251" s="73">
        <f t="shared" si="173"/>
        <v>1.0331998389380001E-2</v>
      </c>
      <c r="E1251" s="74">
        <f>D1251*conf!B$7</f>
        <v>0.75568236219925322</v>
      </c>
      <c r="F1251" s="32">
        <f t="shared" si="174"/>
        <v>-6.1222002800000004</v>
      </c>
      <c r="G1251" s="33">
        <f t="shared" si="175"/>
        <v>-5.52050632</v>
      </c>
      <c r="H1251" s="32">
        <f t="shared" si="176"/>
        <v>-20.991760459999998</v>
      </c>
      <c r="I1251" s="33">
        <f t="shared" si="177"/>
        <v>-18.02507262</v>
      </c>
      <c r="J1251" s="32">
        <f t="shared" si="178"/>
        <v>-20.991760459999998</v>
      </c>
      <c r="K1251" s="33">
        <f t="shared" si="179"/>
        <v>181.08241765</v>
      </c>
    </row>
    <row r="1252" spans="1:11" x14ac:dyDescent="0.3">
      <c r="A1252" s="78" t="str">
        <f>BTC[[#This Row],[Symbol]]</f>
        <v>INF</v>
      </c>
      <c r="B1252" s="22" t="str">
        <f t="shared" si="171"/>
        <v>Infinitus Token</v>
      </c>
      <c r="C1252" s="77">
        <f t="shared" si="172"/>
        <v>7.3583755020788207E-7</v>
      </c>
      <c r="D1252" s="73">
        <f t="shared" si="173"/>
        <v>2.7618005582030002E-2</v>
      </c>
      <c r="E1252" s="74">
        <f>D1252*conf!B$7</f>
        <v>2.0199809282696743</v>
      </c>
      <c r="F1252" s="32">
        <f t="shared" si="174"/>
        <v>-1.7792329499999999</v>
      </c>
      <c r="G1252" s="33">
        <f t="shared" si="175"/>
        <v>-1.1497034699999999</v>
      </c>
      <c r="H1252" s="32">
        <f t="shared" si="176"/>
        <v>-5.9082827900000003</v>
      </c>
      <c r="I1252" s="33">
        <f t="shared" si="177"/>
        <v>-2.37522403</v>
      </c>
      <c r="J1252" s="32">
        <f t="shared" si="178"/>
        <v>-5.9082827900000003</v>
      </c>
      <c r="K1252" s="33">
        <f t="shared" si="179"/>
        <v>80.283495979999998</v>
      </c>
    </row>
    <row r="1253" spans="1:11" x14ac:dyDescent="0.3">
      <c r="A1253" s="78" t="str">
        <f>BTC[[#This Row],[Symbol]]</f>
        <v>CFL</v>
      </c>
      <c r="B1253" s="22" t="str">
        <f t="shared" si="171"/>
        <v>CryptoFlow</v>
      </c>
      <c r="C1253" s="77">
        <f t="shared" si="172"/>
        <v>2.8000000000004316E-7</v>
      </c>
      <c r="D1253" s="73">
        <f t="shared" si="173"/>
        <v>1.0509169531759999E-2</v>
      </c>
      <c r="E1253" s="74">
        <f>D1253*conf!B$7</f>
        <v>0.76864065955292638</v>
      </c>
      <c r="F1253" s="32">
        <f t="shared" si="174"/>
        <v>-70.507006849999996</v>
      </c>
      <c r="G1253" s="33">
        <f t="shared" si="175"/>
        <v>-70.317976470000005</v>
      </c>
      <c r="H1253" s="32">
        <f t="shared" si="176"/>
        <v>833.34315654</v>
      </c>
      <c r="I1253" s="33">
        <f t="shared" si="177"/>
        <v>868.38934673999995</v>
      </c>
      <c r="J1253" s="32">
        <f t="shared" si="178"/>
        <v>833.34315654</v>
      </c>
      <c r="K1253" s="33">
        <f t="shared" si="179"/>
        <v>3215.8740841200001</v>
      </c>
    </row>
    <row r="1254" spans="1:11" x14ac:dyDescent="0.3">
      <c r="A1254" s="78" t="str">
        <f>BTC[[#This Row],[Symbol]]</f>
        <v>MEME</v>
      </c>
      <c r="B1254" s="22" t="str">
        <f t="shared" si="171"/>
        <v>Meme</v>
      </c>
      <c r="C1254" s="77">
        <f t="shared" si="172"/>
        <v>1.6267086841208436E-2</v>
      </c>
      <c r="D1254" s="73">
        <f t="shared" si="173"/>
        <v>610.5484764360549</v>
      </c>
      <c r="E1254" s="74">
        <f>D1254*conf!B$7</f>
        <v>44655.515566533053</v>
      </c>
      <c r="F1254" s="32">
        <f t="shared" si="174"/>
        <v>-2.2928530199999999</v>
      </c>
      <c r="G1254" s="33">
        <f t="shared" si="175"/>
        <v>-1.66661551</v>
      </c>
      <c r="H1254" s="32">
        <f t="shared" si="176"/>
        <v>11.93665133</v>
      </c>
      <c r="I1254" s="33">
        <f t="shared" si="177"/>
        <v>16.139771209999999</v>
      </c>
      <c r="J1254" s="32">
        <f t="shared" si="178"/>
        <v>11.93665133</v>
      </c>
      <c r="K1254" s="33">
        <f t="shared" si="179"/>
        <v>30.62480815</v>
      </c>
    </row>
    <row r="1255" spans="1:11" x14ac:dyDescent="0.3">
      <c r="A1255" s="78" t="str">
        <f>BTC[[#This Row],[Symbol]]</f>
        <v>GPYX</v>
      </c>
      <c r="B1255" s="22" t="str">
        <f t="shared" si="171"/>
        <v>GoldenPyrex</v>
      </c>
      <c r="C1255" s="77">
        <f t="shared" si="172"/>
        <v>3.4833762150039753E-6</v>
      </c>
      <c r="D1255" s="73">
        <f t="shared" si="173"/>
        <v>0.13074068280847001</v>
      </c>
      <c r="E1255" s="74">
        <f>D1255*conf!B$7</f>
        <v>9.562373540611496</v>
      </c>
      <c r="F1255" s="32">
        <f t="shared" si="174"/>
        <v>6.6253696399999997</v>
      </c>
      <c r="G1255" s="33">
        <f t="shared" si="175"/>
        <v>7.3087669999999996</v>
      </c>
      <c r="H1255" s="32">
        <f t="shared" si="176"/>
        <v>-17.76958252</v>
      </c>
      <c r="I1255" s="33">
        <f t="shared" si="177"/>
        <v>-14.68190482</v>
      </c>
      <c r="J1255" s="32">
        <f t="shared" si="178"/>
        <v>-17.76958252</v>
      </c>
      <c r="K1255" s="33">
        <f t="shared" si="179"/>
        <v>149.02089072999999</v>
      </c>
    </row>
    <row r="1256" spans="1:11" x14ac:dyDescent="0.3">
      <c r="A1256" s="78" t="str">
        <f>BTC[[#This Row],[Symbol]]</f>
        <v>LCS</v>
      </c>
      <c r="B1256" s="22" t="str">
        <f t="shared" si="171"/>
        <v>LocalCoinSwap</v>
      </c>
      <c r="C1256" s="77">
        <f t="shared" si="172"/>
        <v>6.714186529928585E-7</v>
      </c>
      <c r="D1256" s="73">
        <f t="shared" si="173"/>
        <v>2.520018732531E-2</v>
      </c>
      <c r="E1256" s="74">
        <f>D1256*conf!B$7</f>
        <v>1.8431417009731734</v>
      </c>
      <c r="F1256" s="32">
        <f t="shared" si="174"/>
        <v>-0.27108222999999998</v>
      </c>
      <c r="G1256" s="33">
        <f t="shared" si="175"/>
        <v>0.36811347999999999</v>
      </c>
      <c r="H1256" s="32">
        <f t="shared" si="176"/>
        <v>-6.7198771500000003</v>
      </c>
      <c r="I1256" s="33">
        <f t="shared" si="177"/>
        <v>-3.2172930200000001</v>
      </c>
      <c r="J1256" s="32">
        <f t="shared" si="178"/>
        <v>-6.7198771500000003</v>
      </c>
      <c r="K1256" s="33">
        <f t="shared" si="179"/>
        <v>7.4682034399999999</v>
      </c>
    </row>
    <row r="1257" spans="1:11" x14ac:dyDescent="0.3">
      <c r="A1257" s="78" t="str">
        <f>BTC[[#This Row],[Symbol]]</f>
        <v>DFS</v>
      </c>
      <c r="B1257" s="22" t="str">
        <f t="shared" si="171"/>
        <v>Defis Network</v>
      </c>
      <c r="C1257" s="77">
        <f t="shared" si="172"/>
        <v>9.3423088966335739E-5</v>
      </c>
      <c r="D1257" s="73">
        <f t="shared" si="173"/>
        <v>3.5064252861705998</v>
      </c>
      <c r="E1257" s="74">
        <f>D1257*conf!B$7</f>
        <v>256.45994543051768</v>
      </c>
      <c r="F1257" s="32">
        <f t="shared" si="174"/>
        <v>0.50663126000000003</v>
      </c>
      <c r="G1257" s="33">
        <f t="shared" si="175"/>
        <v>1.1508115999999999</v>
      </c>
      <c r="H1257" s="32">
        <f t="shared" si="176"/>
        <v>9.9966991600000004</v>
      </c>
      <c r="I1257" s="33">
        <f t="shared" si="177"/>
        <v>14.126975590000001</v>
      </c>
      <c r="J1257" s="32">
        <f t="shared" si="178"/>
        <v>9.9966991600000004</v>
      </c>
      <c r="K1257" s="33">
        <f t="shared" si="179"/>
        <v>31.75328038</v>
      </c>
    </row>
    <row r="1258" spans="1:11" x14ac:dyDescent="0.3">
      <c r="A1258" s="78" t="str">
        <f>BTC[[#This Row],[Symbol]]</f>
        <v>ENQ</v>
      </c>
      <c r="B1258" s="22" t="str">
        <f t="shared" si="171"/>
        <v>Enecuum</v>
      </c>
      <c r="C1258" s="77">
        <f t="shared" si="172"/>
        <v>2.2223110303175725E-7</v>
      </c>
      <c r="D1258" s="73">
        <f t="shared" si="173"/>
        <v>8.3409440606800004E-3</v>
      </c>
      <c r="E1258" s="74">
        <f>D1258*conf!B$7</f>
        <v>0.61005664859813524</v>
      </c>
      <c r="F1258" s="32">
        <f t="shared" si="174"/>
        <v>-0.61156827999999996</v>
      </c>
      <c r="G1258" s="33">
        <f t="shared" si="175"/>
        <v>2.544515E-2</v>
      </c>
      <c r="H1258" s="32">
        <f t="shared" si="176"/>
        <v>-4.1418328400000002</v>
      </c>
      <c r="I1258" s="33">
        <f t="shared" si="177"/>
        <v>-0.54244548000000004</v>
      </c>
      <c r="J1258" s="32">
        <f t="shared" si="178"/>
        <v>-4.1418328400000002</v>
      </c>
      <c r="K1258" s="33">
        <f t="shared" si="179"/>
        <v>18.492469880000002</v>
      </c>
    </row>
    <row r="1259" spans="1:11" x14ac:dyDescent="0.3">
      <c r="A1259" s="78" t="str">
        <f>BTC[[#This Row],[Symbol]]</f>
        <v>XLA</v>
      </c>
      <c r="B1259" s="22" t="str">
        <f t="shared" si="171"/>
        <v>Scala</v>
      </c>
      <c r="C1259" s="77">
        <f t="shared" si="172"/>
        <v>1E-8</v>
      </c>
      <c r="D1259" s="73">
        <f t="shared" si="173"/>
        <v>1.3337708889E-4</v>
      </c>
      <c r="E1259" s="74">
        <f>D1259*conf!B$7</f>
        <v>9.7552002814146003E-3</v>
      </c>
      <c r="F1259" s="32">
        <f t="shared" si="174"/>
        <v>-0.24780801999999999</v>
      </c>
      <c r="G1259" s="33">
        <f t="shared" si="175"/>
        <v>0.39153686999999998</v>
      </c>
      <c r="H1259" s="32">
        <f t="shared" si="176"/>
        <v>-8.5090060699999999</v>
      </c>
      <c r="I1259" s="33">
        <f t="shared" si="177"/>
        <v>-5.0736021100000004</v>
      </c>
      <c r="J1259" s="32">
        <f t="shared" si="178"/>
        <v>-8.5090060699999999</v>
      </c>
      <c r="K1259" s="33">
        <f t="shared" si="179"/>
        <v>17.97379317</v>
      </c>
    </row>
    <row r="1260" spans="1:11" x14ac:dyDescent="0.3">
      <c r="A1260" s="78" t="str">
        <f>BTC[[#This Row],[Symbol]]</f>
        <v>XBY</v>
      </c>
      <c r="B1260" s="22" t="str">
        <f t="shared" si="171"/>
        <v>XTRABYTES</v>
      </c>
      <c r="C1260" s="77">
        <f t="shared" si="172"/>
        <v>8.0140646986126083E-8</v>
      </c>
      <c r="D1260" s="73">
        <f t="shared" si="173"/>
        <v>3.0078987341500001E-3</v>
      </c>
      <c r="E1260" s="74">
        <f>D1260*conf!B$7</f>
        <v>0.21999771341573102</v>
      </c>
      <c r="F1260" s="32">
        <f t="shared" si="174"/>
        <v>0.17580872</v>
      </c>
      <c r="G1260" s="33">
        <f t="shared" si="175"/>
        <v>0.81786871000000005</v>
      </c>
      <c r="H1260" s="32">
        <f t="shared" si="176"/>
        <v>-10.95483668</v>
      </c>
      <c r="I1260" s="33">
        <f t="shared" si="177"/>
        <v>-7.6112714500000003</v>
      </c>
      <c r="J1260" s="32">
        <f t="shared" si="178"/>
        <v>-10.95483668</v>
      </c>
      <c r="K1260" s="33">
        <f t="shared" si="179"/>
        <v>-7.8183914400000001</v>
      </c>
    </row>
    <row r="1261" spans="1:11" x14ac:dyDescent="0.3">
      <c r="A1261" s="78" t="str">
        <f>BTC[[#This Row],[Symbol]]</f>
        <v>MNC</v>
      </c>
      <c r="B1261" s="22" t="str">
        <f t="shared" si="171"/>
        <v>Moneynet</v>
      </c>
      <c r="C1261" s="77">
        <f t="shared" si="172"/>
        <v>1E-8</v>
      </c>
      <c r="D1261" s="73">
        <f t="shared" si="173"/>
        <v>3.5026157144999999E-4</v>
      </c>
      <c r="E1261" s="74">
        <f>D1261*conf!B$7</f>
        <v>2.5618131335853001E-2</v>
      </c>
      <c r="F1261" s="32">
        <f t="shared" si="174"/>
        <v>0.57621476000000005</v>
      </c>
      <c r="G1261" s="33">
        <f t="shared" si="175"/>
        <v>1.22084108</v>
      </c>
      <c r="H1261" s="32">
        <f t="shared" si="176"/>
        <v>2.1275590499999999</v>
      </c>
      <c r="I1261" s="33">
        <f t="shared" si="177"/>
        <v>5.9623564</v>
      </c>
      <c r="J1261" s="32">
        <f t="shared" si="178"/>
        <v>2.1275590499999999</v>
      </c>
      <c r="K1261" s="33">
        <f t="shared" si="179"/>
        <v>23.449948240000001</v>
      </c>
    </row>
    <row r="1262" spans="1:11" x14ac:dyDescent="0.3">
      <c r="A1262" s="78" t="str">
        <f>BTC[[#This Row],[Symbol]]</f>
        <v>ALY</v>
      </c>
      <c r="B1262" s="22" t="str">
        <f t="shared" si="171"/>
        <v>ALLY</v>
      </c>
      <c r="C1262" s="77">
        <f t="shared" si="172"/>
        <v>1.4864709925015571E-8</v>
      </c>
      <c r="D1262" s="73">
        <f t="shared" si="173"/>
        <v>5.5791341658000004E-4</v>
      </c>
      <c r="E1262" s="74">
        <f>D1262*conf!B$7</f>
        <v>4.0805787288661202E-2</v>
      </c>
      <c r="F1262" s="32">
        <f t="shared" si="174"/>
        <v>0.62864138999999997</v>
      </c>
      <c r="G1262" s="33">
        <f t="shared" si="175"/>
        <v>1.27360373</v>
      </c>
      <c r="H1262" s="32">
        <f t="shared" si="176"/>
        <v>-15.953865800000001</v>
      </c>
      <c r="I1262" s="33">
        <f t="shared" si="177"/>
        <v>-12.79800958</v>
      </c>
      <c r="J1262" s="32">
        <f t="shared" si="178"/>
        <v>-15.953865800000001</v>
      </c>
      <c r="K1262" s="33">
        <f t="shared" si="179"/>
        <v>46.641949789999998</v>
      </c>
    </row>
    <row r="1263" spans="1:11" x14ac:dyDescent="0.3">
      <c r="A1263" s="78" t="str">
        <f>BTC[[#This Row],[Symbol]]</f>
        <v>MGO</v>
      </c>
      <c r="B1263" s="22" t="str">
        <f t="shared" si="171"/>
        <v>MobileGo</v>
      </c>
      <c r="C1263" s="77">
        <f t="shared" si="172"/>
        <v>3.4000798506963832E-7</v>
      </c>
      <c r="D1263" s="73">
        <f t="shared" si="173"/>
        <v>1.2761434133030001E-2</v>
      </c>
      <c r="E1263" s="74">
        <f>D1263*conf!B$7</f>
        <v>0.93337129248981421</v>
      </c>
      <c r="F1263" s="32">
        <f t="shared" si="174"/>
        <v>-0.63519716000000004</v>
      </c>
      <c r="G1263" s="33">
        <f t="shared" si="175"/>
        <v>1.66482E-3</v>
      </c>
      <c r="H1263" s="32">
        <f t="shared" si="176"/>
        <v>-2.6712982200000002</v>
      </c>
      <c r="I1263" s="33">
        <f t="shared" si="177"/>
        <v>0.98330638000000004</v>
      </c>
      <c r="J1263" s="32">
        <f t="shared" si="178"/>
        <v>-2.6712982200000002</v>
      </c>
      <c r="K1263" s="33">
        <f t="shared" si="179"/>
        <v>41.324106710000002</v>
      </c>
    </row>
    <row r="1264" spans="1:11" x14ac:dyDescent="0.3">
      <c r="A1264" s="78" t="str">
        <f>BTC[[#This Row],[Symbol]]</f>
        <v>MEC</v>
      </c>
      <c r="B1264" s="22" t="str">
        <f t="shared" si="171"/>
        <v>Megacoin</v>
      </c>
      <c r="C1264" s="77">
        <f t="shared" si="172"/>
        <v>8.6151195510025565E-7</v>
      </c>
      <c r="D1264" s="73">
        <f t="shared" si="173"/>
        <v>3.233491139209E-2</v>
      </c>
      <c r="E1264" s="74">
        <f>D1264*conf!B$7</f>
        <v>2.3649754192174628</v>
      </c>
      <c r="F1264" s="32">
        <f t="shared" si="174"/>
        <v>0.17580872</v>
      </c>
      <c r="G1264" s="33">
        <f t="shared" si="175"/>
        <v>0.81786871000000005</v>
      </c>
      <c r="H1264" s="32">
        <f t="shared" si="176"/>
        <v>0.17580873</v>
      </c>
      <c r="I1264" s="33">
        <f t="shared" si="177"/>
        <v>3.9373196199999998</v>
      </c>
      <c r="J1264" s="32">
        <f t="shared" si="178"/>
        <v>0.17580873</v>
      </c>
      <c r="K1264" s="33">
        <f t="shared" si="179"/>
        <v>-1.90023472</v>
      </c>
    </row>
    <row r="1265" spans="1:11" x14ac:dyDescent="0.3">
      <c r="A1265" s="78" t="str">
        <f>BTC[[#This Row],[Symbol]]</f>
        <v>JCT</v>
      </c>
      <c r="B1265" s="22" t="str">
        <f t="shared" si="171"/>
        <v>Japan Content Token</v>
      </c>
      <c r="C1265" s="77">
        <f t="shared" si="172"/>
        <v>1.1537373731044277E-7</v>
      </c>
      <c r="D1265" s="73">
        <f t="shared" si="173"/>
        <v>4.3302934460999996E-3</v>
      </c>
      <c r="E1265" s="74">
        <f>D1265*conf!B$7</f>
        <v>0.31671766264775397</v>
      </c>
      <c r="F1265" s="32">
        <f t="shared" si="174"/>
        <v>1.907352E-2</v>
      </c>
      <c r="G1265" s="33">
        <f t="shared" si="175"/>
        <v>0.66012894</v>
      </c>
      <c r="H1265" s="32">
        <f t="shared" si="176"/>
        <v>1.3938683599999999</v>
      </c>
      <c r="I1265" s="33">
        <f t="shared" si="177"/>
        <v>5.2011162799999999</v>
      </c>
      <c r="J1265" s="32">
        <f t="shared" si="178"/>
        <v>1.3938683599999999</v>
      </c>
      <c r="K1265" s="33">
        <f t="shared" si="179"/>
        <v>21.493153769999999</v>
      </c>
    </row>
    <row r="1266" spans="1:11" x14ac:dyDescent="0.3">
      <c r="A1266" s="78" t="str">
        <f>BTC[[#This Row],[Symbol]]</f>
        <v>LOL</v>
      </c>
      <c r="B1266" s="22" t="str">
        <f t="shared" si="171"/>
        <v>LOLTOKEN</v>
      </c>
      <c r="C1266" s="77">
        <f t="shared" si="172"/>
        <v>7.5710726513522321E-8</v>
      </c>
      <c r="D1266" s="73">
        <f t="shared" si="173"/>
        <v>2.8416316439400001E-3</v>
      </c>
      <c r="E1266" s="74">
        <f>D1266*conf!B$7</f>
        <v>0.20783693843777162</v>
      </c>
      <c r="F1266" s="32">
        <f t="shared" si="174"/>
        <v>0.76237743999999996</v>
      </c>
      <c r="G1266" s="33">
        <f t="shared" si="175"/>
        <v>1.4081969400000001</v>
      </c>
      <c r="H1266" s="32">
        <f t="shared" si="176"/>
        <v>-13.102668700000001</v>
      </c>
      <c r="I1266" s="33">
        <f t="shared" si="177"/>
        <v>-9.8397526099999997</v>
      </c>
      <c r="J1266" s="32">
        <f t="shared" si="178"/>
        <v>-13.102668700000001</v>
      </c>
      <c r="K1266" s="33">
        <f t="shared" si="179"/>
        <v>23.752907830000002</v>
      </c>
    </row>
    <row r="1267" spans="1:11" x14ac:dyDescent="0.3">
      <c r="A1267" s="78" t="str">
        <f>BTC[[#This Row],[Symbol]]</f>
        <v>SAFE</v>
      </c>
      <c r="B1267" s="22" t="str">
        <f t="shared" si="171"/>
        <v>Safe</v>
      </c>
      <c r="C1267" s="77">
        <f t="shared" si="172"/>
        <v>5.6270682907990619E-6</v>
      </c>
      <c r="D1267" s="73">
        <f t="shared" si="173"/>
        <v>0.21119933798139001</v>
      </c>
      <c r="E1267" s="74">
        <f>D1267*conf!B$7</f>
        <v>15.447119579958866</v>
      </c>
      <c r="F1267" s="32">
        <f t="shared" si="174"/>
        <v>-5.0224450300000001</v>
      </c>
      <c r="G1267" s="33">
        <f t="shared" si="175"/>
        <v>-4.4137023800000001</v>
      </c>
      <c r="H1267" s="32">
        <f t="shared" si="176"/>
        <v>2.0852671900000002</v>
      </c>
      <c r="I1267" s="33">
        <f t="shared" si="177"/>
        <v>5.9184765099999996</v>
      </c>
      <c r="J1267" s="32">
        <f t="shared" si="178"/>
        <v>2.0852671900000002</v>
      </c>
      <c r="K1267" s="33">
        <f t="shared" si="179"/>
        <v>9.0691816599999999</v>
      </c>
    </row>
    <row r="1268" spans="1:11" x14ac:dyDescent="0.3">
      <c r="A1268" s="78" t="str">
        <f>BTC[[#This Row],[Symbol]]</f>
        <v>GEAR</v>
      </c>
      <c r="B1268" s="22" t="str">
        <f t="shared" si="171"/>
        <v>Bitgear</v>
      </c>
      <c r="C1268" s="77">
        <f t="shared" si="172"/>
        <v>4.9288973772306376E-7</v>
      </c>
      <c r="D1268" s="73">
        <f t="shared" si="173"/>
        <v>1.8499506479270001E-2</v>
      </c>
      <c r="E1268" s="74">
        <f>D1268*conf!B$7</f>
        <v>1.3530539038938079</v>
      </c>
      <c r="F1268" s="32">
        <f t="shared" si="174"/>
        <v>0.18870629</v>
      </c>
      <c r="G1268" s="33">
        <f t="shared" si="175"/>
        <v>0.83084893999999998</v>
      </c>
      <c r="H1268" s="32">
        <f t="shared" si="176"/>
        <v>2.3438149099999999</v>
      </c>
      <c r="I1268" s="33">
        <f t="shared" si="177"/>
        <v>6.1867324699999999</v>
      </c>
      <c r="J1268" s="32">
        <f t="shared" si="178"/>
        <v>2.3438149099999999</v>
      </c>
      <c r="K1268" s="33">
        <f t="shared" si="179"/>
        <v>60.74409773</v>
      </c>
    </row>
    <row r="1269" spans="1:11" x14ac:dyDescent="0.3">
      <c r="A1269" s="78" t="str">
        <f>BTC[[#This Row],[Symbol]]</f>
        <v>CHAT</v>
      </c>
      <c r="B1269" s="22" t="str">
        <f t="shared" si="171"/>
        <v>ChatCoin</v>
      </c>
      <c r="C1269" s="77">
        <f t="shared" si="172"/>
        <v>4.8726846056989972E-8</v>
      </c>
      <c r="D1269" s="73">
        <f t="shared" si="173"/>
        <v>1.8288524498599999E-3</v>
      </c>
      <c r="E1269" s="74">
        <f>D1269*conf!B$7</f>
        <v>0.13376226818276038</v>
      </c>
      <c r="F1269" s="32">
        <f t="shared" si="174"/>
        <v>-6.3487027700000001</v>
      </c>
      <c r="G1269" s="33">
        <f t="shared" si="175"/>
        <v>-5.74846054</v>
      </c>
      <c r="H1269" s="32">
        <f t="shared" si="176"/>
        <v>21.06427012</v>
      </c>
      <c r="I1269" s="33">
        <f t="shared" si="177"/>
        <v>25.610123810000001</v>
      </c>
      <c r="J1269" s="32">
        <f t="shared" si="178"/>
        <v>21.06427012</v>
      </c>
      <c r="K1269" s="33">
        <f t="shared" si="179"/>
        <v>40.500379909999999</v>
      </c>
    </row>
    <row r="1270" spans="1:11" x14ac:dyDescent="0.3">
      <c r="A1270" s="78" t="str">
        <f>BTC[[#This Row],[Symbol]]</f>
        <v>DONUT</v>
      </c>
      <c r="B1270" s="22" t="str">
        <f t="shared" si="171"/>
        <v>Donut</v>
      </c>
      <c r="C1270" s="77">
        <f t="shared" si="172"/>
        <v>2.7592284696440932E-7</v>
      </c>
      <c r="D1270" s="73">
        <f t="shared" si="173"/>
        <v>1.035614277298E-2</v>
      </c>
      <c r="E1270" s="74">
        <f>D1270*conf!B$7</f>
        <v>0.75744828241575723</v>
      </c>
      <c r="F1270" s="32">
        <f t="shared" si="174"/>
        <v>0.40954773999999999</v>
      </c>
      <c r="G1270" s="33">
        <f t="shared" si="175"/>
        <v>1.05310584</v>
      </c>
      <c r="H1270" s="32">
        <f t="shared" si="176"/>
        <v>-32.848305879999998</v>
      </c>
      <c r="I1270" s="33">
        <f t="shared" si="177"/>
        <v>-30.326820590000001</v>
      </c>
      <c r="J1270" s="32">
        <f t="shared" si="178"/>
        <v>-32.848305879999998</v>
      </c>
      <c r="K1270" s="33">
        <f t="shared" si="179"/>
        <v>222.23977947</v>
      </c>
    </row>
    <row r="1271" spans="1:11" x14ac:dyDescent="0.3">
      <c r="A1271" s="78" t="str">
        <f>BTC[[#This Row],[Symbol]]</f>
        <v>CAI</v>
      </c>
      <c r="B1271" s="22" t="str">
        <f t="shared" si="171"/>
        <v>Club Atletico Independiente</v>
      </c>
      <c r="C1271" s="77">
        <f t="shared" si="172"/>
        <v>6.114830281489625E-5</v>
      </c>
      <c r="D1271" s="73">
        <f t="shared" si="173"/>
        <v>2.29506386021801</v>
      </c>
      <c r="E1271" s="74">
        <f>D1271*conf!B$7</f>
        <v>167.86097073634525</v>
      </c>
      <c r="F1271" s="32">
        <f t="shared" si="174"/>
        <v>5.3840396100000003</v>
      </c>
      <c r="G1271" s="33">
        <f t="shared" si="175"/>
        <v>6.0594808799999997</v>
      </c>
      <c r="H1271" s="32">
        <f t="shared" si="176"/>
        <v>1.38505525</v>
      </c>
      <c r="I1271" s="33">
        <f t="shared" si="177"/>
        <v>5.1919722500000001</v>
      </c>
      <c r="J1271" s="32">
        <f t="shared" si="178"/>
        <v>1.38505525</v>
      </c>
      <c r="K1271" s="33">
        <f t="shared" si="179"/>
        <v>-7.8698547599999999</v>
      </c>
    </row>
    <row r="1272" spans="1:11" x14ac:dyDescent="0.3">
      <c r="A1272" s="78" t="str">
        <f>BTC[[#This Row],[Symbol]]</f>
        <v>SFX</v>
      </c>
      <c r="B1272" s="22" t="str">
        <f t="shared" si="171"/>
        <v>Safex Cash</v>
      </c>
      <c r="C1272" s="77">
        <f t="shared" si="172"/>
        <v>4.3114441958340789E-7</v>
      </c>
      <c r="D1272" s="73">
        <f t="shared" si="173"/>
        <v>1.6182034993120001E-2</v>
      </c>
      <c r="E1272" s="74">
        <f>D1272*conf!B$7</f>
        <v>1.1835540393967969</v>
      </c>
      <c r="F1272" s="32">
        <f t="shared" si="174"/>
        <v>-0.64081226999999996</v>
      </c>
      <c r="G1272" s="33">
        <f t="shared" si="175"/>
        <v>-3.98628E-3</v>
      </c>
      <c r="H1272" s="32">
        <f t="shared" si="176"/>
        <v>-8.3844952799999994</v>
      </c>
      <c r="I1272" s="33">
        <f t="shared" si="177"/>
        <v>-4.9444160500000001</v>
      </c>
      <c r="J1272" s="32">
        <f t="shared" si="178"/>
        <v>-8.3844952799999994</v>
      </c>
      <c r="K1272" s="33">
        <f t="shared" si="179"/>
        <v>13.474835840000001</v>
      </c>
    </row>
    <row r="1273" spans="1:11" x14ac:dyDescent="0.3">
      <c r="A1273" s="78" t="str">
        <f>BTC[[#This Row],[Symbol]]</f>
        <v>ICHI</v>
      </c>
      <c r="B1273" s="22" t="str">
        <f t="shared" si="171"/>
        <v>ichi.farm</v>
      </c>
      <c r="C1273" s="77">
        <f t="shared" si="172"/>
        <v>1.1323549008676311E-4</v>
      </c>
      <c r="D1273" s="73">
        <f t="shared" si="173"/>
        <v>4.2500391511912099</v>
      </c>
      <c r="E1273" s="74">
        <f>D1273*conf!B$7</f>
        <v>310.84786351812511</v>
      </c>
      <c r="F1273" s="32">
        <f t="shared" si="174"/>
        <v>-0.13608137000000001</v>
      </c>
      <c r="G1273" s="33">
        <f t="shared" si="175"/>
        <v>0.50397961000000002</v>
      </c>
      <c r="H1273" s="32">
        <f t="shared" si="176"/>
        <v>1.71616744</v>
      </c>
      <c r="I1273" s="33">
        <f t="shared" si="177"/>
        <v>5.5355173999999998</v>
      </c>
      <c r="J1273" s="32">
        <f t="shared" si="178"/>
        <v>1.71616744</v>
      </c>
      <c r="K1273" s="33">
        <f t="shared" si="179"/>
        <v>-0.93243613999999997</v>
      </c>
    </row>
    <row r="1274" spans="1:11" x14ac:dyDescent="0.3">
      <c r="A1274" s="78" t="str">
        <f>BTC[[#This Row],[Symbol]]</f>
        <v>DMST</v>
      </c>
      <c r="B1274" s="22" t="str">
        <f t="shared" si="171"/>
        <v>DMScript</v>
      </c>
      <c r="C1274" s="77">
        <f t="shared" si="172"/>
        <v>6.0004212762841385E-7</v>
      </c>
      <c r="D1274" s="73">
        <f t="shared" si="173"/>
        <v>2.25212301623E-2</v>
      </c>
      <c r="E1274" s="74">
        <f>D1274*conf!B$7</f>
        <v>1.6472027740706219</v>
      </c>
      <c r="F1274" s="32">
        <f t="shared" si="174"/>
        <v>-0.80949179000000004</v>
      </c>
      <c r="G1274" s="33">
        <f t="shared" si="175"/>
        <v>-0.17374692</v>
      </c>
      <c r="H1274" s="32">
        <f t="shared" si="176"/>
        <v>-4.3454266500000003</v>
      </c>
      <c r="I1274" s="33">
        <f t="shared" si="177"/>
        <v>-0.75368405000000005</v>
      </c>
      <c r="J1274" s="32">
        <f t="shared" si="178"/>
        <v>-4.3454266500000003</v>
      </c>
      <c r="K1274" s="33">
        <f t="shared" si="179"/>
        <v>-26.61996718</v>
      </c>
    </row>
    <row r="1275" spans="1:11" x14ac:dyDescent="0.3">
      <c r="A1275" s="78" t="str">
        <f>BTC[[#This Row],[Symbol]]</f>
        <v>EXE</v>
      </c>
      <c r="B1275" s="22" t="str">
        <f t="shared" si="171"/>
        <v>8X8 PROTOCOL</v>
      </c>
      <c r="C1275" s="77">
        <f t="shared" si="172"/>
        <v>1.0535984710052893E-7</v>
      </c>
      <c r="D1275" s="73">
        <f t="shared" si="173"/>
        <v>3.9544446250699998E-3</v>
      </c>
      <c r="E1275" s="74">
        <f>D1275*conf!B$7</f>
        <v>0.28922807987761978</v>
      </c>
      <c r="F1275" s="32">
        <f t="shared" si="174"/>
        <v>-7.5420856699999996</v>
      </c>
      <c r="G1275" s="33">
        <f t="shared" si="175"/>
        <v>-6.9494922299999997</v>
      </c>
      <c r="H1275" s="32">
        <f t="shared" si="176"/>
        <v>-7.9145854399999997</v>
      </c>
      <c r="I1275" s="33">
        <f t="shared" si="177"/>
        <v>-4.4568615200000004</v>
      </c>
      <c r="J1275" s="32">
        <f t="shared" si="178"/>
        <v>-7.9145854399999997</v>
      </c>
      <c r="K1275" s="33">
        <f t="shared" si="179"/>
        <v>-15.26467777</v>
      </c>
    </row>
    <row r="1276" spans="1:11" x14ac:dyDescent="0.3">
      <c r="A1276" s="78" t="str">
        <f>BTC[[#This Row],[Symbol]]</f>
        <v>STBZ</v>
      </c>
      <c r="B1276" s="22" t="str">
        <f t="shared" si="171"/>
        <v>Stabilize</v>
      </c>
      <c r="C1276" s="77">
        <f t="shared" si="172"/>
        <v>2.4529248084286952E-4</v>
      </c>
      <c r="D1276" s="73">
        <f t="shared" si="173"/>
        <v>9.2065009501546804</v>
      </c>
      <c r="E1276" s="74">
        <f>D1276*conf!B$7</f>
        <v>673.36347949431331</v>
      </c>
      <c r="F1276" s="32">
        <f t="shared" si="174"/>
        <v>-0.86396578000000002</v>
      </c>
      <c r="G1276" s="33">
        <f t="shared" si="175"/>
        <v>-0.22857005</v>
      </c>
      <c r="H1276" s="32">
        <f t="shared" si="176"/>
        <v>37.697276340000002</v>
      </c>
      <c r="I1276" s="33">
        <f t="shared" si="177"/>
        <v>42.867684349999998</v>
      </c>
      <c r="J1276" s="32">
        <f t="shared" si="178"/>
        <v>37.697276340000002</v>
      </c>
      <c r="K1276" s="33">
        <f t="shared" si="179"/>
        <v>83.565727780000003</v>
      </c>
    </row>
    <row r="1277" spans="1:11" x14ac:dyDescent="0.3">
      <c r="A1277" s="78" t="str">
        <f>BTC[[#This Row],[Symbol]]</f>
        <v>FJC</v>
      </c>
      <c r="B1277" s="22" t="str">
        <f t="shared" si="171"/>
        <v>FujiCoin</v>
      </c>
      <c r="C1277" s="77">
        <f t="shared" si="172"/>
        <v>1.0021173925393796E-8</v>
      </c>
      <c r="D1277" s="73">
        <f t="shared" si="173"/>
        <v>3.7612219889000001E-4</v>
      </c>
      <c r="E1277" s="74">
        <f>D1277*conf!B$7</f>
        <v>2.7509577626814601E-2</v>
      </c>
      <c r="F1277" s="32">
        <f t="shared" si="174"/>
        <v>-0.27108222999999998</v>
      </c>
      <c r="G1277" s="33">
        <f t="shared" si="175"/>
        <v>0.36811347999999999</v>
      </c>
      <c r="H1277" s="32">
        <f t="shared" si="176"/>
        <v>0.24132604999999999</v>
      </c>
      <c r="I1277" s="33">
        <f t="shared" si="177"/>
        <v>4.0052970500000002</v>
      </c>
      <c r="J1277" s="32">
        <f t="shared" si="178"/>
        <v>0.24132604999999999</v>
      </c>
      <c r="K1277" s="33">
        <f t="shared" si="179"/>
        <v>18.696224690000001</v>
      </c>
    </row>
    <row r="1278" spans="1:11" x14ac:dyDescent="0.3">
      <c r="A1278" s="78" t="str">
        <f>BTC[[#This Row],[Symbol]]</f>
        <v>XSM</v>
      </c>
      <c r="B1278" s="22" t="str">
        <f t="shared" si="171"/>
        <v>SpectrumCash</v>
      </c>
      <c r="C1278" s="77">
        <f t="shared" si="172"/>
        <v>1.0017580873299061E-8</v>
      </c>
      <c r="D1278" s="73">
        <f t="shared" si="173"/>
        <v>3.7598734176999999E-4</v>
      </c>
      <c r="E1278" s="74">
        <f>D1278*conf!B$7</f>
        <v>2.74997141770578E-2</v>
      </c>
      <c r="F1278" s="32">
        <f t="shared" si="174"/>
        <v>-0.30683964000000002</v>
      </c>
      <c r="G1278" s="33">
        <f t="shared" si="175"/>
        <v>0.33212689000000001</v>
      </c>
      <c r="H1278" s="32">
        <f t="shared" si="176"/>
        <v>0.20538492</v>
      </c>
      <c r="I1278" s="33">
        <f t="shared" si="177"/>
        <v>3.9680063699999999</v>
      </c>
      <c r="J1278" s="32">
        <f t="shared" si="178"/>
        <v>0.20538492</v>
      </c>
      <c r="K1278" s="33">
        <f t="shared" si="179"/>
        <v>18.653666640000001</v>
      </c>
    </row>
    <row r="1279" spans="1:11" x14ac:dyDescent="0.3">
      <c r="A1279" s="78" t="str">
        <f>BTC[[#This Row],[Symbol]]</f>
        <v>JUI</v>
      </c>
      <c r="B1279" s="22" t="str">
        <f t="shared" si="171"/>
        <v>JUIICE</v>
      </c>
      <c r="C1279" s="77">
        <f t="shared" si="172"/>
        <v>1E-8</v>
      </c>
      <c r="D1279" s="73">
        <f t="shared" si="173"/>
        <v>1.8393147982E-4</v>
      </c>
      <c r="E1279" s="74">
        <f>D1279*conf!B$7</f>
        <v>1.34527484340348E-2</v>
      </c>
      <c r="F1279" s="32">
        <f t="shared" si="174"/>
        <v>0.43645439000000003</v>
      </c>
      <c r="G1279" s="33">
        <f t="shared" si="175"/>
        <v>1.0801849400000001</v>
      </c>
      <c r="H1279" s="32">
        <f t="shared" si="176"/>
        <v>-6.35019928</v>
      </c>
      <c r="I1279" s="33">
        <f t="shared" si="177"/>
        <v>-2.8337340800000002</v>
      </c>
      <c r="J1279" s="32">
        <f t="shared" si="178"/>
        <v>-6.35019928</v>
      </c>
      <c r="K1279" s="33">
        <f t="shared" si="179"/>
        <v>21.015182159999998</v>
      </c>
    </row>
    <row r="1280" spans="1:11" x14ac:dyDescent="0.3">
      <c r="A1280" s="78" t="str">
        <f>BTC[[#This Row],[Symbol]]</f>
        <v>TEND</v>
      </c>
      <c r="B1280" s="22" t="str">
        <f t="shared" si="171"/>
        <v>Tendies</v>
      </c>
      <c r="C1280" s="77">
        <f t="shared" si="172"/>
        <v>4.2861156662193631E-6</v>
      </c>
      <c r="D1280" s="73">
        <f t="shared" si="173"/>
        <v>0.16086970060365999</v>
      </c>
      <c r="E1280" s="74">
        <f>D1280*conf!B$7</f>
        <v>11.766009902151692</v>
      </c>
      <c r="F1280" s="32">
        <f t="shared" si="174"/>
        <v>-1.0817446500000001</v>
      </c>
      <c r="G1280" s="33">
        <f t="shared" si="175"/>
        <v>-0.44774473999999997</v>
      </c>
      <c r="H1280" s="32">
        <f t="shared" si="176"/>
        <v>32.150155069999997</v>
      </c>
      <c r="I1280" s="33">
        <f t="shared" si="177"/>
        <v>37.112273700000003</v>
      </c>
      <c r="J1280" s="32">
        <f t="shared" si="178"/>
        <v>32.150155069999997</v>
      </c>
      <c r="K1280" s="33">
        <f t="shared" si="179"/>
        <v>63.854375439999998</v>
      </c>
    </row>
    <row r="1281" spans="1:11" x14ac:dyDescent="0.3">
      <c r="A1281" s="78" t="str">
        <f>BTC[[#This Row],[Symbol]]</f>
        <v>SLR</v>
      </c>
      <c r="B1281" s="22" t="str">
        <f t="shared" si="171"/>
        <v>SolarCoin</v>
      </c>
      <c r="C1281" s="77">
        <f t="shared" si="172"/>
        <v>5.034085320925275E-7</v>
      </c>
      <c r="D1281" s="73">
        <f t="shared" si="173"/>
        <v>1.8894305741049999E-2</v>
      </c>
      <c r="E1281" s="74">
        <f>D1281*conf!B$7</f>
        <v>1.3819295219003969</v>
      </c>
      <c r="F1281" s="32">
        <f t="shared" si="174"/>
        <v>-8.5556912799999996</v>
      </c>
      <c r="G1281" s="33">
        <f t="shared" si="175"/>
        <v>-7.9695943700000003</v>
      </c>
      <c r="H1281" s="32">
        <f t="shared" si="176"/>
        <v>-14.884004940000001</v>
      </c>
      <c r="I1281" s="33">
        <f t="shared" si="177"/>
        <v>-11.687976409999999</v>
      </c>
      <c r="J1281" s="32">
        <f t="shared" si="178"/>
        <v>-14.884004940000001</v>
      </c>
      <c r="K1281" s="33">
        <f t="shared" si="179"/>
        <v>-3.1412828400000001</v>
      </c>
    </row>
    <row r="1282" spans="1:11" x14ac:dyDescent="0.3">
      <c r="A1282" s="78" t="str">
        <f>BTC[[#This Row],[Symbol]]</f>
        <v>DCNTR</v>
      </c>
      <c r="B1282" s="22" t="str">
        <f t="shared" ref="B1282:B1345" si="180">VLOOKUP(A1282,BTCTABLE,2,FALSE)</f>
        <v>Decentrahub Coin</v>
      </c>
      <c r="C1282" s="77">
        <f t="shared" ref="C1282:C1345" si="181">VLOOKUP(A1282,BTCTABLE,3,FALSE)</f>
        <v>2.9349139984096485E-5</v>
      </c>
      <c r="D1282" s="73">
        <f t="shared" ref="D1282:D1345" si="182">VLOOKUP(A1282,USDTABLE,3,FALSE)</f>
        <v>1.1015538846577799</v>
      </c>
      <c r="E1282" s="74">
        <f>D1282*conf!B$7</f>
        <v>80.567651123870021</v>
      </c>
      <c r="F1282" s="32">
        <f t="shared" ref="F1282:F1345" si="183">VLOOKUP(A1282,BTCTABLE,5,FALSE)</f>
        <v>1.55130195</v>
      </c>
      <c r="G1282" s="33">
        <f t="shared" ref="G1282:G1345" si="184">VLOOKUP(A1282,USDTABLE,5,FALSE)</f>
        <v>2.20217793</v>
      </c>
      <c r="H1282" s="32">
        <f t="shared" ref="H1282:H1345" si="185">VLOOKUP(A1282,BTCTABLE,6,FALSE)</f>
        <v>1.91663794</v>
      </c>
      <c r="I1282" s="33">
        <f t="shared" ref="I1282:I1345" si="186">VLOOKUP(A1282,USDTABLE,6,FALSE)</f>
        <v>5.7435153899999998</v>
      </c>
      <c r="J1282" s="32">
        <f t="shared" ref="J1282:J1345" si="187">VLOOKUP(A1282,BTCTABLE,6,FALSE)</f>
        <v>1.91663794</v>
      </c>
      <c r="K1282" s="33">
        <f t="shared" ref="K1282:K1345" si="188">VLOOKUP(A1282,USDTABLE,7,FALSE)</f>
        <v>-60.574108729999999</v>
      </c>
    </row>
    <row r="1283" spans="1:11" x14ac:dyDescent="0.3">
      <c r="A1283" s="78" t="str">
        <f>BTC[[#This Row],[Symbol]]</f>
        <v>STM</v>
      </c>
      <c r="B1283" s="22" t="str">
        <f t="shared" si="180"/>
        <v>Streamity</v>
      </c>
      <c r="C1283" s="77">
        <f t="shared" si="181"/>
        <v>8.8607669281916527E-7</v>
      </c>
      <c r="D1283" s="73">
        <f t="shared" si="182"/>
        <v>3.3256893510629999E-2</v>
      </c>
      <c r="E1283" s="74">
        <f>D1283*conf!B$7</f>
        <v>2.4324091913674781</v>
      </c>
      <c r="F1283" s="32">
        <f t="shared" si="183"/>
        <v>-0.48380028000000003</v>
      </c>
      <c r="G1283" s="33">
        <f t="shared" si="184"/>
        <v>0.15403205</v>
      </c>
      <c r="H1283" s="32">
        <f t="shared" si="185"/>
        <v>-2.4523198399999999</v>
      </c>
      <c r="I1283" s="33">
        <f t="shared" si="186"/>
        <v>1.2105071999999999</v>
      </c>
      <c r="J1283" s="32">
        <f t="shared" si="187"/>
        <v>-2.4523198399999999</v>
      </c>
      <c r="K1283" s="33">
        <f t="shared" si="188"/>
        <v>4.5313843599999997</v>
      </c>
    </row>
    <row r="1284" spans="1:11" x14ac:dyDescent="0.3">
      <c r="A1284" s="78" t="str">
        <f>BTC[[#This Row],[Symbol]]</f>
        <v>ETHV</v>
      </c>
      <c r="B1284" s="22" t="str">
        <f t="shared" si="180"/>
        <v>Ethverse</v>
      </c>
      <c r="C1284" s="77">
        <f t="shared" si="181"/>
        <v>2.5811320694392288E-6</v>
      </c>
      <c r="D1284" s="73">
        <f t="shared" si="182"/>
        <v>9.6876980362839996E-2</v>
      </c>
      <c r="E1284" s="74">
        <f>D1284*conf!B$7</f>
        <v>7.0855823437381176</v>
      </c>
      <c r="F1284" s="32">
        <f t="shared" si="183"/>
        <v>-0.40918431999999999</v>
      </c>
      <c r="G1284" s="33">
        <f t="shared" si="184"/>
        <v>0.22912625</v>
      </c>
      <c r="H1284" s="32">
        <f t="shared" si="185"/>
        <v>6.3806910300000004</v>
      </c>
      <c r="I1284" s="33">
        <f t="shared" si="186"/>
        <v>10.375189629999999</v>
      </c>
      <c r="J1284" s="32">
        <f t="shared" si="187"/>
        <v>6.3806910300000004</v>
      </c>
      <c r="K1284" s="33">
        <f t="shared" si="188"/>
        <v>19.03678129</v>
      </c>
    </row>
    <row r="1285" spans="1:11" x14ac:dyDescent="0.3">
      <c r="A1285" s="78" t="str">
        <f>BTC[[#This Row],[Symbol]]</f>
        <v>ADM</v>
      </c>
      <c r="B1285" s="22" t="str">
        <f t="shared" si="180"/>
        <v>ADAMANT Messenger</v>
      </c>
      <c r="C1285" s="77">
        <f t="shared" si="181"/>
        <v>3.6726088872404139E-7</v>
      </c>
      <c r="D1285" s="73">
        <f t="shared" si="182"/>
        <v>1.3784310507089999E-2</v>
      </c>
      <c r="E1285" s="74">
        <f>D1285*conf!B$7</f>
        <v>1.0081844704885625</v>
      </c>
      <c r="F1285" s="32">
        <f t="shared" si="183"/>
        <v>-2.0526724000000001</v>
      </c>
      <c r="G1285" s="33">
        <f t="shared" si="184"/>
        <v>-1.4248954899999999</v>
      </c>
      <c r="H1285" s="32">
        <f t="shared" si="185"/>
        <v>-2.7614360599999999</v>
      </c>
      <c r="I1285" s="33">
        <f t="shared" si="186"/>
        <v>0.88978394999999999</v>
      </c>
      <c r="J1285" s="32">
        <f t="shared" si="187"/>
        <v>-2.7614360599999999</v>
      </c>
      <c r="K1285" s="33">
        <f t="shared" si="188"/>
        <v>-0.30796068999999998</v>
      </c>
    </row>
    <row r="1286" spans="1:11" x14ac:dyDescent="0.3">
      <c r="A1286" s="78" t="str">
        <f>BTC[[#This Row],[Symbol]]</f>
        <v>EVY</v>
      </c>
      <c r="B1286" s="22" t="str">
        <f t="shared" si="180"/>
        <v xml:space="preserve">EveryCoin </v>
      </c>
      <c r="C1286" s="77">
        <f t="shared" si="181"/>
        <v>1E-8</v>
      </c>
      <c r="D1286" s="73">
        <f t="shared" si="182"/>
        <v>1.2669352578000001E-4</v>
      </c>
      <c r="E1286" s="74">
        <f>D1286*conf!B$7</f>
        <v>9.2663644755492016E-3</v>
      </c>
      <c r="F1286" s="32">
        <f t="shared" si="183"/>
        <v>0.17320848999999999</v>
      </c>
      <c r="G1286" s="33">
        <f t="shared" si="184"/>
        <v>0.81525181000000002</v>
      </c>
      <c r="H1286" s="32">
        <f t="shared" si="185"/>
        <v>-24.730844999999999</v>
      </c>
      <c r="I1286" s="33">
        <f t="shared" si="186"/>
        <v>-21.904556400000001</v>
      </c>
      <c r="J1286" s="32">
        <f t="shared" si="187"/>
        <v>-24.730844999999999</v>
      </c>
      <c r="K1286" s="33">
        <f t="shared" si="188"/>
        <v>7.9478205300000004</v>
      </c>
    </row>
    <row r="1287" spans="1:11" x14ac:dyDescent="0.3">
      <c r="A1287" s="78" t="str">
        <f>BTC[[#This Row],[Symbol]]</f>
        <v>CEEK</v>
      </c>
      <c r="B1287" s="22" t="str">
        <f t="shared" si="180"/>
        <v>CEEK VR</v>
      </c>
      <c r="C1287" s="77">
        <f t="shared" si="181"/>
        <v>5.1544571922322498E-8</v>
      </c>
      <c r="D1287" s="73">
        <f t="shared" si="182"/>
        <v>1.93460944562E-3</v>
      </c>
      <c r="E1287" s="74">
        <f>D1287*conf!B$7</f>
        <v>0.14149733485264679</v>
      </c>
      <c r="F1287" s="32">
        <f t="shared" si="183"/>
        <v>1.06068059</v>
      </c>
      <c r="G1287" s="33">
        <f t="shared" si="184"/>
        <v>1.70841201</v>
      </c>
      <c r="H1287" s="32">
        <f t="shared" si="185"/>
        <v>-7.0028869499999997</v>
      </c>
      <c r="I1287" s="33">
        <f t="shared" si="186"/>
        <v>-3.51092958</v>
      </c>
      <c r="J1287" s="32">
        <f t="shared" si="187"/>
        <v>-7.0028869499999997</v>
      </c>
      <c r="K1287" s="33">
        <f t="shared" si="188"/>
        <v>1.07805883</v>
      </c>
    </row>
    <row r="1288" spans="1:11" x14ac:dyDescent="0.3">
      <c r="A1288" s="78" t="str">
        <f>BTC[[#This Row],[Symbol]]</f>
        <v>BOOM</v>
      </c>
      <c r="B1288" s="22" t="str">
        <f t="shared" si="180"/>
        <v>BOOM</v>
      </c>
      <c r="C1288" s="77">
        <f t="shared" si="181"/>
        <v>4.0271438821444874E-8</v>
      </c>
      <c r="D1288" s="73">
        <f t="shared" si="182"/>
        <v>1.5114977780800001E-3</v>
      </c>
      <c r="E1288" s="74">
        <f>D1288*conf!B$7</f>
        <v>0.1105509474887712</v>
      </c>
      <c r="F1288" s="32">
        <f t="shared" si="183"/>
        <v>-1.6105191400000001</v>
      </c>
      <c r="G1288" s="33">
        <f t="shared" si="184"/>
        <v>-0.97990832000000005</v>
      </c>
      <c r="H1288" s="32">
        <f t="shared" si="185"/>
        <v>-6.28223018</v>
      </c>
      <c r="I1288" s="33">
        <f t="shared" si="186"/>
        <v>-2.7632127999999998</v>
      </c>
      <c r="J1288" s="32">
        <f t="shared" si="187"/>
        <v>-6.28223018</v>
      </c>
      <c r="K1288" s="33">
        <f t="shared" si="188"/>
        <v>-1.6495659</v>
      </c>
    </row>
    <row r="1289" spans="1:11" x14ac:dyDescent="0.3">
      <c r="A1289" s="78" t="str">
        <f>BTC[[#This Row],[Symbol]]</f>
        <v>MAX</v>
      </c>
      <c r="B1289" s="22" t="str">
        <f t="shared" si="180"/>
        <v>Maxcoin</v>
      </c>
      <c r="C1289" s="77">
        <f t="shared" si="181"/>
        <v>5.1044906288027466E-7</v>
      </c>
      <c r="D1289" s="73">
        <f t="shared" si="182"/>
        <v>1.9158556211199999E-2</v>
      </c>
      <c r="E1289" s="74">
        <f>D1289*conf!B$7</f>
        <v>1.401256801287168</v>
      </c>
      <c r="F1289" s="32">
        <f t="shared" si="183"/>
        <v>64.660988020000005</v>
      </c>
      <c r="G1289" s="33">
        <f t="shared" si="184"/>
        <v>65.716354910000007</v>
      </c>
      <c r="H1289" s="32">
        <f t="shared" si="185"/>
        <v>155.22453143000001</v>
      </c>
      <c r="I1289" s="33">
        <f t="shared" si="186"/>
        <v>164.80798143000001</v>
      </c>
      <c r="J1289" s="32">
        <f t="shared" si="187"/>
        <v>155.22453143000001</v>
      </c>
      <c r="K1289" s="33">
        <f t="shared" si="188"/>
        <v>79.627659899999998</v>
      </c>
    </row>
    <row r="1290" spans="1:11" x14ac:dyDescent="0.3">
      <c r="A1290" s="78" t="str">
        <f>BTC[[#This Row],[Symbol]]</f>
        <v>OWN</v>
      </c>
      <c r="B1290" s="22" t="str">
        <f t="shared" si="180"/>
        <v>OWNDATA</v>
      </c>
      <c r="C1290" s="77">
        <f t="shared" si="181"/>
        <v>1E-8</v>
      </c>
      <c r="D1290" s="73">
        <f t="shared" si="182"/>
        <v>1.1403865117E-4</v>
      </c>
      <c r="E1290" s="74">
        <f>D1290*conf!B$7</f>
        <v>8.3407869465737996E-3</v>
      </c>
      <c r="F1290" s="32">
        <f t="shared" si="183"/>
        <v>0.57621476000000005</v>
      </c>
      <c r="G1290" s="33">
        <f t="shared" si="184"/>
        <v>1.22084108</v>
      </c>
      <c r="H1290" s="32">
        <f t="shared" si="185"/>
        <v>-34.413494180000001</v>
      </c>
      <c r="I1290" s="33">
        <f t="shared" si="186"/>
        <v>-31.950780290000001</v>
      </c>
      <c r="J1290" s="32">
        <f t="shared" si="187"/>
        <v>-34.413494180000001</v>
      </c>
      <c r="K1290" s="33">
        <f t="shared" si="188"/>
        <v>-21.0286291</v>
      </c>
    </row>
    <row r="1291" spans="1:11" x14ac:dyDescent="0.3">
      <c r="A1291" s="78" t="str">
        <f>BTC[[#This Row],[Symbol]]</f>
        <v>CLOAK</v>
      </c>
      <c r="B1291" s="22" t="str">
        <f t="shared" si="180"/>
        <v>CloakCoin</v>
      </c>
      <c r="C1291" s="77">
        <f t="shared" si="181"/>
        <v>5.4053218826186154E-6</v>
      </c>
      <c r="D1291" s="73">
        <f t="shared" si="182"/>
        <v>0.20287658585057999</v>
      </c>
      <c r="E1291" s="74">
        <f>D1291*conf!B$7</f>
        <v>14.838393489111422</v>
      </c>
      <c r="F1291" s="32">
        <f t="shared" si="183"/>
        <v>0.46103265999999998</v>
      </c>
      <c r="G1291" s="33">
        <f t="shared" si="184"/>
        <v>1.1049207400000001</v>
      </c>
      <c r="H1291" s="32">
        <f t="shared" si="185"/>
        <v>-0.98635428000000003</v>
      </c>
      <c r="I1291" s="33">
        <f t="shared" si="186"/>
        <v>2.7315184399999999</v>
      </c>
      <c r="J1291" s="32">
        <f t="shared" si="187"/>
        <v>-0.98635428000000003</v>
      </c>
      <c r="K1291" s="33">
        <f t="shared" si="188"/>
        <v>-1.8190823</v>
      </c>
    </row>
    <row r="1292" spans="1:11" x14ac:dyDescent="0.3">
      <c r="A1292" s="78" t="str">
        <f>BTC[[#This Row],[Symbol]]</f>
        <v>BIR</v>
      </c>
      <c r="B1292" s="22" t="str">
        <f t="shared" si="180"/>
        <v>Birake</v>
      </c>
      <c r="C1292" s="77">
        <f t="shared" si="181"/>
        <v>3.4290846881917577E-7</v>
      </c>
      <c r="D1292" s="73">
        <f t="shared" si="182"/>
        <v>1.2870297259630001E-2</v>
      </c>
      <c r="E1292" s="74">
        <f>D1292*conf!B$7</f>
        <v>0.94133354156933824</v>
      </c>
      <c r="F1292" s="32">
        <f t="shared" si="183"/>
        <v>1.7604107099999999</v>
      </c>
      <c r="G1292" s="33">
        <f t="shared" si="184"/>
        <v>2.41262694</v>
      </c>
      <c r="H1292" s="32">
        <f t="shared" si="185"/>
        <v>-9.7342868300000003</v>
      </c>
      <c r="I1292" s="33">
        <f t="shared" si="186"/>
        <v>-6.3448910500000002</v>
      </c>
      <c r="J1292" s="32">
        <f t="shared" si="187"/>
        <v>-9.7342868300000003</v>
      </c>
      <c r="K1292" s="33">
        <f t="shared" si="188"/>
        <v>23.05641829</v>
      </c>
    </row>
    <row r="1293" spans="1:11" x14ac:dyDescent="0.3">
      <c r="A1293" s="78" t="str">
        <f>BTC[[#This Row],[Symbol]]</f>
        <v>CNN</v>
      </c>
      <c r="B1293" s="22" t="str">
        <f t="shared" si="180"/>
        <v>Content Neutrality Network</v>
      </c>
      <c r="C1293" s="77">
        <f t="shared" si="181"/>
        <v>1E-8</v>
      </c>
      <c r="D1293" s="73">
        <f t="shared" si="182"/>
        <v>2.9910286630000001E-5</v>
      </c>
      <c r="E1293" s="74">
        <f>D1293*conf!B$7</f>
        <v>2.1876383641182E-3</v>
      </c>
      <c r="F1293" s="32">
        <f t="shared" si="183"/>
        <v>-2.3798975000000002</v>
      </c>
      <c r="G1293" s="33">
        <f t="shared" si="184"/>
        <v>-1.7542178799999999</v>
      </c>
      <c r="H1293" s="32">
        <f t="shared" si="185"/>
        <v>-7.8493279999999999</v>
      </c>
      <c r="I1293" s="33">
        <f t="shared" si="186"/>
        <v>-4.3891537300000003</v>
      </c>
      <c r="J1293" s="32">
        <f t="shared" si="187"/>
        <v>-7.8493279999999999</v>
      </c>
      <c r="K1293" s="33">
        <f t="shared" si="188"/>
        <v>22.852465680000002</v>
      </c>
    </row>
    <row r="1294" spans="1:11" x14ac:dyDescent="0.3">
      <c r="A1294" s="78" t="str">
        <f>BTC[[#This Row],[Symbol]]</f>
        <v>FNT</v>
      </c>
      <c r="B1294" s="22" t="str">
        <f t="shared" si="180"/>
        <v>Falcon Project</v>
      </c>
      <c r="C1294" s="77">
        <f t="shared" si="181"/>
        <v>1E-8</v>
      </c>
      <c r="D1294" s="73">
        <f t="shared" si="182"/>
        <v>2.9396189419999999E-4</v>
      </c>
      <c r="E1294" s="74">
        <f>D1294*conf!B$7</f>
        <v>2.1500372941787999E-2</v>
      </c>
      <c r="F1294" s="32">
        <f t="shared" si="183"/>
        <v>0.2576079</v>
      </c>
      <c r="G1294" s="33">
        <f t="shared" si="184"/>
        <v>0.90019216000000002</v>
      </c>
      <c r="H1294" s="32">
        <f t="shared" si="185"/>
        <v>2.2348520000000001</v>
      </c>
      <c r="I1294" s="33">
        <f t="shared" si="186"/>
        <v>6.0736781000000004</v>
      </c>
      <c r="J1294" s="32">
        <f t="shared" si="187"/>
        <v>2.2348520000000001</v>
      </c>
      <c r="K1294" s="33">
        <f t="shared" si="188"/>
        <v>23.752907830000002</v>
      </c>
    </row>
    <row r="1295" spans="1:11" x14ac:dyDescent="0.3">
      <c r="A1295" s="78" t="str">
        <f>BTC[[#This Row],[Symbol]]</f>
        <v>FUND</v>
      </c>
      <c r="B1295" s="22" t="str">
        <f t="shared" si="180"/>
        <v>Unification</v>
      </c>
      <c r="C1295" s="77">
        <f t="shared" si="181"/>
        <v>8.9803923571423315E-7</v>
      </c>
      <c r="D1295" s="73">
        <f t="shared" si="182"/>
        <v>3.370588062247E-2</v>
      </c>
      <c r="E1295" s="74">
        <f>D1295*conf!B$7</f>
        <v>2.4652481087274558</v>
      </c>
      <c r="F1295" s="32">
        <f t="shared" si="183"/>
        <v>-1.6604970999999999</v>
      </c>
      <c r="G1295" s="33">
        <f t="shared" si="184"/>
        <v>-1.03020661</v>
      </c>
      <c r="H1295" s="32">
        <f t="shared" si="185"/>
        <v>-13.70693241</v>
      </c>
      <c r="I1295" s="33">
        <f t="shared" si="186"/>
        <v>-10.466705879999999</v>
      </c>
      <c r="J1295" s="32">
        <f t="shared" si="187"/>
        <v>-13.70693241</v>
      </c>
      <c r="K1295" s="33">
        <f t="shared" si="188"/>
        <v>-28.674944279999998</v>
      </c>
    </row>
    <row r="1296" spans="1:11" x14ac:dyDescent="0.3">
      <c r="A1296" s="78" t="str">
        <f>BTC[[#This Row],[Symbol]]</f>
        <v>PEG</v>
      </c>
      <c r="B1296" s="22" t="str">
        <f t="shared" si="180"/>
        <v>PegNet</v>
      </c>
      <c r="C1296" s="77">
        <f t="shared" si="181"/>
        <v>1.3400449777046933E-8</v>
      </c>
      <c r="D1296" s="73">
        <f t="shared" si="182"/>
        <v>5.0295570896E-4</v>
      </c>
      <c r="E1296" s="74">
        <f>D1296*conf!B$7</f>
        <v>3.6786180553334401E-2</v>
      </c>
      <c r="F1296" s="32">
        <f t="shared" si="183"/>
        <v>3.0141425399999999</v>
      </c>
      <c r="G1296" s="33">
        <f t="shared" si="184"/>
        <v>3.67439435</v>
      </c>
      <c r="H1296" s="32">
        <f t="shared" si="185"/>
        <v>-8.7256415100000009</v>
      </c>
      <c r="I1296" s="33">
        <f t="shared" si="186"/>
        <v>-5.2983720200000004</v>
      </c>
      <c r="J1296" s="32">
        <f t="shared" si="187"/>
        <v>-8.7256415100000009</v>
      </c>
      <c r="K1296" s="33">
        <f t="shared" si="188"/>
        <v>54.498946189999998</v>
      </c>
    </row>
    <row r="1297" spans="1:11" x14ac:dyDescent="0.3">
      <c r="A1297" s="78" t="str">
        <f>BTC[[#This Row],[Symbol]]</f>
        <v>QCH</v>
      </c>
      <c r="B1297" s="22" t="str">
        <f t="shared" si="180"/>
        <v>QChi</v>
      </c>
      <c r="C1297" s="77">
        <f t="shared" si="181"/>
        <v>9.7879155003443115E-7</v>
      </c>
      <c r="D1297" s="73">
        <f t="shared" si="182"/>
        <v>3.6736736912730002E-2</v>
      </c>
      <c r="E1297" s="74">
        <f>D1297*conf!B$7</f>
        <v>2.6869249377970723</v>
      </c>
      <c r="F1297" s="32">
        <f t="shared" si="183"/>
        <v>0.93429651999999996</v>
      </c>
      <c r="G1297" s="33">
        <f t="shared" si="184"/>
        <v>1.5812179099999999</v>
      </c>
      <c r="H1297" s="32">
        <f t="shared" si="185"/>
        <v>1.2742505200000001</v>
      </c>
      <c r="I1297" s="33">
        <f t="shared" si="186"/>
        <v>5.0770068999999998</v>
      </c>
      <c r="J1297" s="32">
        <f t="shared" si="187"/>
        <v>1.2742505200000001</v>
      </c>
      <c r="K1297" s="33">
        <f t="shared" si="188"/>
        <v>12.55300624</v>
      </c>
    </row>
    <row r="1298" spans="1:11" x14ac:dyDescent="0.3">
      <c r="A1298" s="78" t="str">
        <f>BTC[[#This Row],[Symbol]]</f>
        <v>GENE</v>
      </c>
      <c r="B1298" s="22" t="str">
        <f t="shared" si="180"/>
        <v>Gene Source Code Chain</v>
      </c>
      <c r="C1298" s="77">
        <f t="shared" si="181"/>
        <v>1.509999999998939E-7</v>
      </c>
      <c r="D1298" s="73">
        <f t="shared" si="182"/>
        <v>5.6674449974800003E-3</v>
      </c>
      <c r="E1298" s="74">
        <f>D1298*conf!B$7</f>
        <v>0.41451692711568722</v>
      </c>
      <c r="F1298" s="32">
        <f t="shared" si="183"/>
        <v>0.73261589000000005</v>
      </c>
      <c r="G1298" s="33">
        <f t="shared" si="184"/>
        <v>1.3782446399999999</v>
      </c>
      <c r="H1298" s="32">
        <f t="shared" si="185"/>
        <v>2.02810085</v>
      </c>
      <c r="I1298" s="33">
        <f t="shared" si="186"/>
        <v>5.8591636300000003</v>
      </c>
      <c r="J1298" s="32">
        <f t="shared" si="187"/>
        <v>2.02810085</v>
      </c>
      <c r="K1298" s="33">
        <f t="shared" si="188"/>
        <v>22.47969342</v>
      </c>
    </row>
    <row r="1299" spans="1:11" x14ac:dyDescent="0.3">
      <c r="A1299" s="78" t="str">
        <f>BTC[[#This Row],[Symbol]]</f>
        <v>KAT</v>
      </c>
      <c r="B1299" s="22" t="str">
        <f t="shared" si="180"/>
        <v>Kambria</v>
      </c>
      <c r="C1299" s="77">
        <f t="shared" si="181"/>
        <v>2.5586871786338816E-8</v>
      </c>
      <c r="D1299" s="73">
        <f t="shared" si="182"/>
        <v>9.6034561924999995E-4</v>
      </c>
      <c r="E1299" s="74">
        <f>D1299*conf!B$7</f>
        <v>7.0239678591944993E-2</v>
      </c>
      <c r="F1299" s="32">
        <f t="shared" si="183"/>
        <v>0.86543756999999999</v>
      </c>
      <c r="G1299" s="33">
        <f t="shared" si="184"/>
        <v>1.51191762</v>
      </c>
      <c r="H1299" s="32">
        <f t="shared" si="185"/>
        <v>-25.150927670000002</v>
      </c>
      <c r="I1299" s="33">
        <f t="shared" si="186"/>
        <v>-22.340412789999998</v>
      </c>
      <c r="J1299" s="32">
        <f t="shared" si="187"/>
        <v>-25.150927670000002</v>
      </c>
      <c r="K1299" s="33">
        <f t="shared" si="188"/>
        <v>-18.062975699999999</v>
      </c>
    </row>
    <row r="1300" spans="1:11" x14ac:dyDescent="0.3">
      <c r="A1300" s="78" t="str">
        <f>BTC[[#This Row],[Symbol]]</f>
        <v>BEPRO</v>
      </c>
      <c r="B1300" s="22" t="str">
        <f t="shared" si="180"/>
        <v>BEPRO Network</v>
      </c>
      <c r="C1300" s="77">
        <f t="shared" si="181"/>
        <v>1.6805927910542404E-8</v>
      </c>
      <c r="D1300" s="73">
        <f t="shared" si="182"/>
        <v>6.3077266268E-4</v>
      </c>
      <c r="E1300" s="74">
        <f>D1300*conf!B$7</f>
        <v>4.6134712548415203E-2</v>
      </c>
      <c r="F1300" s="32">
        <f t="shared" si="183"/>
        <v>0.27343237999999997</v>
      </c>
      <c r="G1300" s="33">
        <f t="shared" si="184"/>
        <v>0.91611807000000001</v>
      </c>
      <c r="H1300" s="32">
        <f t="shared" si="185"/>
        <v>-5.3899616000000004</v>
      </c>
      <c r="I1300" s="33">
        <f t="shared" si="186"/>
        <v>-1.8374403500000001</v>
      </c>
      <c r="J1300" s="32">
        <f t="shared" si="187"/>
        <v>-5.3899616000000004</v>
      </c>
      <c r="K1300" s="33">
        <f t="shared" si="188"/>
        <v>9.8022271599999993</v>
      </c>
    </row>
    <row r="1301" spans="1:11" x14ac:dyDescent="0.3">
      <c r="A1301" s="78" t="str">
        <f>BTC[[#This Row],[Symbol]]</f>
        <v>FESS</v>
      </c>
      <c r="B1301" s="22" t="str">
        <f t="shared" si="180"/>
        <v>Fesschain</v>
      </c>
      <c r="C1301" s="77">
        <f t="shared" si="181"/>
        <v>2.645819695249663E-7</v>
      </c>
      <c r="D1301" s="73">
        <f t="shared" si="182"/>
        <v>9.9304884742300002E-3</v>
      </c>
      <c r="E1301" s="74">
        <f>D1301*conf!B$7</f>
        <v>0.72631592700518222</v>
      </c>
      <c r="F1301" s="32">
        <f t="shared" si="183"/>
        <v>-0.63258977999999999</v>
      </c>
      <c r="G1301" s="33">
        <f t="shared" si="184"/>
        <v>4.2889099999999999E-3</v>
      </c>
      <c r="H1301" s="32">
        <f t="shared" si="185"/>
        <v>-3.66334326</v>
      </c>
      <c r="I1301" s="33">
        <f t="shared" si="186"/>
        <v>-4.5989049999999997E-2</v>
      </c>
      <c r="J1301" s="32">
        <f t="shared" si="187"/>
        <v>-3.66334326</v>
      </c>
      <c r="K1301" s="33">
        <f t="shared" si="188"/>
        <v>175.51501046000001</v>
      </c>
    </row>
    <row r="1302" spans="1:11" x14ac:dyDescent="0.3">
      <c r="A1302" s="78" t="str">
        <f>BTC[[#This Row],[Symbol]]</f>
        <v>BTCP</v>
      </c>
      <c r="B1302" s="22" t="str">
        <f t="shared" si="180"/>
        <v>Bitcoin Private</v>
      </c>
      <c r="C1302" s="77">
        <f t="shared" si="181"/>
        <v>6.316127532235885E-6</v>
      </c>
      <c r="D1302" s="73">
        <f t="shared" si="182"/>
        <v>0.23706162507312001</v>
      </c>
      <c r="E1302" s="74">
        <f>D1302*conf!B$7</f>
        <v>17.338687257847997</v>
      </c>
      <c r="F1302" s="32">
        <f t="shared" si="183"/>
        <v>0.70002363999999995</v>
      </c>
      <c r="G1302" s="33">
        <f t="shared" si="184"/>
        <v>1.3454434900000001</v>
      </c>
      <c r="H1302" s="32">
        <f t="shared" si="185"/>
        <v>1.20980037</v>
      </c>
      <c r="I1302" s="33">
        <f t="shared" si="186"/>
        <v>5.0101367100000003</v>
      </c>
      <c r="J1302" s="32">
        <f t="shared" si="187"/>
        <v>1.20980037</v>
      </c>
      <c r="K1302" s="33">
        <f t="shared" si="188"/>
        <v>3.6061001099999999</v>
      </c>
    </row>
    <row r="1303" spans="1:11" x14ac:dyDescent="0.3">
      <c r="A1303" s="78" t="str">
        <f>BTC[[#This Row],[Symbol]]</f>
        <v>UPI</v>
      </c>
      <c r="B1303" s="22" t="str">
        <f t="shared" si="180"/>
        <v>Pawtocol</v>
      </c>
      <c r="C1303" s="77">
        <f t="shared" si="181"/>
        <v>1.9888140829482754E-7</v>
      </c>
      <c r="D1303" s="73">
        <f t="shared" si="182"/>
        <v>7.4645658445899998E-3</v>
      </c>
      <c r="E1303" s="74">
        <f>D1303*conf!B$7</f>
        <v>0.5459583458733126</v>
      </c>
      <c r="F1303" s="32">
        <f t="shared" si="183"/>
        <v>-2.5573440000000001</v>
      </c>
      <c r="G1303" s="33">
        <f t="shared" si="184"/>
        <v>-1.9328017</v>
      </c>
      <c r="H1303" s="32">
        <f t="shared" si="185"/>
        <v>-4.8278204200000001</v>
      </c>
      <c r="I1303" s="33">
        <f t="shared" si="186"/>
        <v>-1.25419127</v>
      </c>
      <c r="J1303" s="32">
        <f t="shared" si="187"/>
        <v>-4.8278204200000001</v>
      </c>
      <c r="K1303" s="33">
        <f t="shared" si="188"/>
        <v>6.4646938199999999</v>
      </c>
    </row>
    <row r="1304" spans="1:11" x14ac:dyDescent="0.3">
      <c r="A1304" s="78" t="str">
        <f>BTC[[#This Row],[Symbol]]</f>
        <v>ATMOS</v>
      </c>
      <c r="B1304" s="22" t="str">
        <f t="shared" si="180"/>
        <v>Atmos</v>
      </c>
      <c r="C1304" s="77">
        <f t="shared" si="181"/>
        <v>4.7941559107959371E-7</v>
      </c>
      <c r="D1304" s="73">
        <f t="shared" si="182"/>
        <v>1.799378472437E-2</v>
      </c>
      <c r="E1304" s="74">
        <f>D1304*conf!B$7</f>
        <v>1.3160654147404218</v>
      </c>
      <c r="F1304" s="32">
        <f t="shared" si="183"/>
        <v>-0.34904581000000001</v>
      </c>
      <c r="G1304" s="33">
        <f t="shared" si="184"/>
        <v>0.28965021000000002</v>
      </c>
      <c r="H1304" s="32">
        <f t="shared" si="185"/>
        <v>-4.8071429999999998E-2</v>
      </c>
      <c r="I1304" s="33">
        <f t="shared" si="186"/>
        <v>3.70503296</v>
      </c>
      <c r="J1304" s="32">
        <f t="shared" si="187"/>
        <v>-4.8071429999999998E-2</v>
      </c>
      <c r="K1304" s="33">
        <f t="shared" si="188"/>
        <v>38.837617270000003</v>
      </c>
    </row>
    <row r="1305" spans="1:11" x14ac:dyDescent="0.3">
      <c r="A1305" s="78" t="str">
        <f>BTC[[#This Row],[Symbol]]</f>
        <v>UFR</v>
      </c>
      <c r="B1305" s="22" t="str">
        <f t="shared" si="180"/>
        <v>Upfiring</v>
      </c>
      <c r="C1305" s="77">
        <f t="shared" si="181"/>
        <v>1.2533003633712836E-6</v>
      </c>
      <c r="D1305" s="73">
        <f t="shared" si="182"/>
        <v>4.7039807117439998E-2</v>
      </c>
      <c r="E1305" s="74">
        <f>D1305*conf!B$7</f>
        <v>3.4404914925695613</v>
      </c>
      <c r="F1305" s="32">
        <f t="shared" si="183"/>
        <v>0.27101222000000003</v>
      </c>
      <c r="G1305" s="33">
        <f t="shared" si="184"/>
        <v>0.91368240000000001</v>
      </c>
      <c r="H1305" s="32">
        <f t="shared" si="185"/>
        <v>-12.28377336</v>
      </c>
      <c r="I1305" s="33">
        <f t="shared" si="186"/>
        <v>-8.9901084900000008</v>
      </c>
      <c r="J1305" s="32">
        <f t="shared" si="187"/>
        <v>-12.28377336</v>
      </c>
      <c r="K1305" s="33">
        <f t="shared" si="188"/>
        <v>5.73296165</v>
      </c>
    </row>
    <row r="1306" spans="1:11" x14ac:dyDescent="0.3">
      <c r="A1306" s="78" t="str">
        <f>BTC[[#This Row],[Symbol]]</f>
        <v>1UP</v>
      </c>
      <c r="B1306" s="22" t="str">
        <f t="shared" si="180"/>
        <v>Uptrennd</v>
      </c>
      <c r="C1306" s="77">
        <f t="shared" si="181"/>
        <v>7.7750338250227601E-8</v>
      </c>
      <c r="D1306" s="73">
        <f t="shared" si="182"/>
        <v>2.9181838779400002E-3</v>
      </c>
      <c r="E1306" s="74">
        <f>D1306*conf!B$7</f>
        <v>0.2134359688325316</v>
      </c>
      <c r="F1306" s="32">
        <f t="shared" si="183"/>
        <v>9.0665060999999998</v>
      </c>
      <c r="G1306" s="33">
        <f t="shared" si="184"/>
        <v>9.7655495099999996</v>
      </c>
      <c r="H1306" s="32">
        <f t="shared" si="185"/>
        <v>-6.7743746600000003</v>
      </c>
      <c r="I1306" s="33">
        <f t="shared" si="186"/>
        <v>-3.2738368599999998</v>
      </c>
      <c r="J1306" s="32">
        <f t="shared" si="187"/>
        <v>-6.7743746600000003</v>
      </c>
      <c r="K1306" s="33">
        <f t="shared" si="188"/>
        <v>29.462744300000001</v>
      </c>
    </row>
    <row r="1307" spans="1:11" x14ac:dyDescent="0.3">
      <c r="A1307" s="78" t="str">
        <f>BTC[[#This Row],[Symbol]]</f>
        <v>VLD</v>
      </c>
      <c r="B1307" s="22" t="str">
        <f t="shared" si="180"/>
        <v>Vetri</v>
      </c>
      <c r="C1307" s="77">
        <f t="shared" si="181"/>
        <v>8.903971085546229E-8</v>
      </c>
      <c r="D1307" s="73">
        <f t="shared" si="182"/>
        <v>3.34190505871E-3</v>
      </c>
      <c r="E1307" s="74">
        <f>D1307*conf!B$7</f>
        <v>0.24442693599404941</v>
      </c>
      <c r="F1307" s="32">
        <f t="shared" si="183"/>
        <v>0.37484578000000002</v>
      </c>
      <c r="G1307" s="33">
        <f t="shared" si="184"/>
        <v>1.0181814600000001</v>
      </c>
      <c r="H1307" s="32">
        <f t="shared" si="185"/>
        <v>1.2809667899999999</v>
      </c>
      <c r="I1307" s="33">
        <f t="shared" si="186"/>
        <v>5.0839753600000002</v>
      </c>
      <c r="J1307" s="32">
        <f t="shared" si="187"/>
        <v>1.2809667899999999</v>
      </c>
      <c r="K1307" s="33">
        <f t="shared" si="188"/>
        <v>8.2584824599999997</v>
      </c>
    </row>
    <row r="1308" spans="1:11" x14ac:dyDescent="0.3">
      <c r="A1308" s="78" t="str">
        <f>BTC[[#This Row],[Symbol]]</f>
        <v>HX</v>
      </c>
      <c r="B1308" s="22" t="str">
        <f t="shared" si="180"/>
        <v>HyperExchange</v>
      </c>
      <c r="C1308" s="77">
        <f t="shared" si="181"/>
        <v>5.0008225978893941E-7</v>
      </c>
      <c r="D1308" s="73">
        <f t="shared" si="182"/>
        <v>1.8769461599810001E-2</v>
      </c>
      <c r="E1308" s="74">
        <f>D1308*conf!B$7</f>
        <v>1.3727984214101034</v>
      </c>
      <c r="F1308" s="32">
        <f t="shared" si="183"/>
        <v>13.76837104</v>
      </c>
      <c r="G1308" s="33">
        <f t="shared" si="184"/>
        <v>14.49755027</v>
      </c>
      <c r="H1308" s="32">
        <f t="shared" si="185"/>
        <v>38.56902693</v>
      </c>
      <c r="I1308" s="33">
        <f t="shared" si="186"/>
        <v>43.772168389999997</v>
      </c>
      <c r="J1308" s="32">
        <f t="shared" si="187"/>
        <v>38.56902693</v>
      </c>
      <c r="K1308" s="33">
        <f t="shared" si="188"/>
        <v>137.19859840999999</v>
      </c>
    </row>
    <row r="1309" spans="1:11" x14ac:dyDescent="0.3">
      <c r="A1309" s="78" t="str">
        <f>BTC[[#This Row],[Symbol]]</f>
        <v>HTN</v>
      </c>
      <c r="B1309" s="22" t="str">
        <f t="shared" si="180"/>
        <v>Heart Number</v>
      </c>
      <c r="C1309" s="77">
        <f t="shared" si="181"/>
        <v>1.591044927794817E-8</v>
      </c>
      <c r="D1309" s="73">
        <f t="shared" si="182"/>
        <v>5.9716288853000005E-4</v>
      </c>
      <c r="E1309" s="74">
        <f>D1309*conf!B$7</f>
        <v>4.3676493667084204E-2</v>
      </c>
      <c r="F1309" s="32">
        <f t="shared" si="183"/>
        <v>30.05716936</v>
      </c>
      <c r="G1309" s="33">
        <f t="shared" si="184"/>
        <v>30.890748899999998</v>
      </c>
      <c r="H1309" s="32">
        <f t="shared" si="185"/>
        <v>-22.78801318</v>
      </c>
      <c r="I1309" s="33">
        <f t="shared" si="186"/>
        <v>-19.888773010000001</v>
      </c>
      <c r="J1309" s="32">
        <f t="shared" si="187"/>
        <v>-22.78801318</v>
      </c>
      <c r="K1309" s="33">
        <f t="shared" si="188"/>
        <v>1.5155375</v>
      </c>
    </row>
    <row r="1310" spans="1:11" x14ac:dyDescent="0.3">
      <c r="A1310" s="78" t="str">
        <f>BTC[[#This Row],[Symbol]]</f>
        <v>OLXA</v>
      </c>
      <c r="B1310" s="22" t="str">
        <f t="shared" si="180"/>
        <v>OLXA</v>
      </c>
      <c r="C1310" s="77">
        <f t="shared" si="181"/>
        <v>2.1338749061675701E-8</v>
      </c>
      <c r="D1310" s="73">
        <f t="shared" si="182"/>
        <v>8.0090189815999995E-4</v>
      </c>
      <c r="E1310" s="74">
        <f>D1310*conf!B$7</f>
        <v>5.8577964831422399E-2</v>
      </c>
      <c r="F1310" s="32">
        <f t="shared" si="183"/>
        <v>0.11277104</v>
      </c>
      <c r="G1310" s="33">
        <f t="shared" si="184"/>
        <v>0.75442699999999996</v>
      </c>
      <c r="H1310" s="32">
        <f t="shared" si="185"/>
        <v>6.7252458700000002</v>
      </c>
      <c r="I1310" s="33">
        <f t="shared" si="186"/>
        <v>10.73268219</v>
      </c>
      <c r="J1310" s="32">
        <f t="shared" si="187"/>
        <v>6.7252458700000002</v>
      </c>
      <c r="K1310" s="33">
        <f t="shared" si="188"/>
        <v>4.2940308500000004</v>
      </c>
    </row>
    <row r="1311" spans="1:11" x14ac:dyDescent="0.3">
      <c r="A1311" s="78" t="str">
        <f>BTC[[#This Row],[Symbol]]</f>
        <v>XBC</v>
      </c>
      <c r="B1311" s="22" t="str">
        <f t="shared" si="180"/>
        <v>Bitcoin Plus</v>
      </c>
      <c r="C1311" s="77">
        <f t="shared" si="181"/>
        <v>1.8723513142230691E-4</v>
      </c>
      <c r="D1311" s="73">
        <f t="shared" si="182"/>
        <v>7.0274490657788702</v>
      </c>
      <c r="E1311" s="74">
        <f>D1311*conf!B$7</f>
        <v>513.98762467106656</v>
      </c>
      <c r="F1311" s="32">
        <f t="shared" si="183"/>
        <v>-0.42203793000000001</v>
      </c>
      <c r="G1311" s="33">
        <f t="shared" si="184"/>
        <v>0.21619026</v>
      </c>
      <c r="H1311" s="32">
        <f t="shared" si="185"/>
        <v>0.35276091999999998</v>
      </c>
      <c r="I1311" s="33">
        <f t="shared" si="186"/>
        <v>4.1209161999999999</v>
      </c>
      <c r="J1311" s="32">
        <f t="shared" si="187"/>
        <v>0.35276091999999998</v>
      </c>
      <c r="K1311" s="33">
        <f t="shared" si="188"/>
        <v>22.944953470000002</v>
      </c>
    </row>
    <row r="1312" spans="1:11" x14ac:dyDescent="0.3">
      <c r="A1312" s="78" t="str">
        <f>BTC[[#This Row],[Symbol]]</f>
        <v>ETHYS</v>
      </c>
      <c r="B1312" s="22" t="str">
        <f t="shared" si="180"/>
        <v>Ethereum Stake</v>
      </c>
      <c r="C1312" s="77">
        <f t="shared" si="181"/>
        <v>1.4473027976002231E-4</v>
      </c>
      <c r="D1312" s="73">
        <f t="shared" si="182"/>
        <v>5.43212516563176</v>
      </c>
      <c r="E1312" s="74">
        <f>D1312*conf!B$7</f>
        <v>397.30563461430694</v>
      </c>
      <c r="F1312" s="32">
        <f t="shared" si="183"/>
        <v>0.18870629</v>
      </c>
      <c r="G1312" s="33">
        <f t="shared" si="184"/>
        <v>0.83084893999999998</v>
      </c>
      <c r="H1312" s="32">
        <f t="shared" si="185"/>
        <v>1.8928841700000001</v>
      </c>
      <c r="I1312" s="33">
        <f t="shared" si="186"/>
        <v>5.71886969</v>
      </c>
      <c r="J1312" s="32">
        <f t="shared" si="187"/>
        <v>1.8928841700000001</v>
      </c>
      <c r="K1312" s="33">
        <f t="shared" si="188"/>
        <v>17.674878459999999</v>
      </c>
    </row>
    <row r="1313" spans="1:11" x14ac:dyDescent="0.3">
      <c r="A1313" s="78" t="str">
        <f>BTC[[#This Row],[Symbol]]</f>
        <v>CREA</v>
      </c>
      <c r="B1313" s="22" t="str">
        <f t="shared" si="180"/>
        <v>CREA</v>
      </c>
      <c r="C1313" s="77">
        <f t="shared" si="181"/>
        <v>1.4878997424130151E-6</v>
      </c>
      <c r="D1313" s="73">
        <f t="shared" si="182"/>
        <v>5.5844966568849998E-2</v>
      </c>
      <c r="E1313" s="74">
        <f>D1313*conf!B$7</f>
        <v>4.0845008548456887</v>
      </c>
      <c r="F1313" s="32">
        <f t="shared" si="183"/>
        <v>-0.17104373</v>
      </c>
      <c r="G1313" s="33">
        <f t="shared" si="184"/>
        <v>0.46879315999999999</v>
      </c>
      <c r="H1313" s="32">
        <f t="shared" si="185"/>
        <v>-0.40504614</v>
      </c>
      <c r="I1313" s="33">
        <f t="shared" si="186"/>
        <v>3.3346541699999999</v>
      </c>
      <c r="J1313" s="32">
        <f t="shared" si="187"/>
        <v>-0.40504614</v>
      </c>
      <c r="K1313" s="33">
        <f t="shared" si="188"/>
        <v>5.7853990700000004</v>
      </c>
    </row>
    <row r="1314" spans="1:11" x14ac:dyDescent="0.3">
      <c r="A1314" s="78" t="str">
        <f>BTC[[#This Row],[Symbol]]</f>
        <v>KNDC</v>
      </c>
      <c r="B1314" s="22" t="str">
        <f t="shared" si="180"/>
        <v>KanadeCoin</v>
      </c>
      <c r="C1314" s="77">
        <f t="shared" si="181"/>
        <v>1E-8</v>
      </c>
      <c r="D1314" s="73">
        <f t="shared" si="182"/>
        <v>1.9622670761E-4</v>
      </c>
      <c r="E1314" s="74">
        <f>D1314*conf!B$7</f>
        <v>1.4352021394595401E-2</v>
      </c>
      <c r="F1314" s="32">
        <f t="shared" si="183"/>
        <v>-0.26727815999999999</v>
      </c>
      <c r="G1314" s="33">
        <f t="shared" si="184"/>
        <v>0.37194194000000003</v>
      </c>
      <c r="H1314" s="32">
        <f t="shared" si="185"/>
        <v>-46.02508168</v>
      </c>
      <c r="I1314" s="33">
        <f t="shared" si="186"/>
        <v>-43.998372379999999</v>
      </c>
      <c r="J1314" s="32">
        <f t="shared" si="187"/>
        <v>-46.02508168</v>
      </c>
      <c r="K1314" s="33">
        <f t="shared" si="188"/>
        <v>18.898205770000001</v>
      </c>
    </row>
    <row r="1315" spans="1:11" x14ac:dyDescent="0.3">
      <c r="A1315" s="78" t="str">
        <f>BTC[[#This Row],[Symbol]]</f>
        <v>MTRG</v>
      </c>
      <c r="B1315" s="22" t="str">
        <f t="shared" si="180"/>
        <v>Meter Governance</v>
      </c>
      <c r="C1315" s="77">
        <f t="shared" si="181"/>
        <v>1.2299774291366019E-5</v>
      </c>
      <c r="D1315" s="73">
        <f t="shared" si="182"/>
        <v>0.46164433296545998</v>
      </c>
      <c r="E1315" s="74">
        <f>D1315*conf!B$7</f>
        <v>33.764666513093744</v>
      </c>
      <c r="F1315" s="32">
        <f t="shared" si="183"/>
        <v>11.676485230000001</v>
      </c>
      <c r="G1315" s="33">
        <f t="shared" si="184"/>
        <v>12.392256870000001</v>
      </c>
      <c r="H1315" s="32">
        <f t="shared" si="185"/>
        <v>31.323266650000001</v>
      </c>
      <c r="I1315" s="33">
        <f t="shared" si="186"/>
        <v>36.254336369999997</v>
      </c>
      <c r="J1315" s="32">
        <f t="shared" si="187"/>
        <v>31.323266650000001</v>
      </c>
      <c r="K1315" s="33">
        <f t="shared" si="188"/>
        <v>53.099795059999998</v>
      </c>
    </row>
    <row r="1316" spans="1:11" x14ac:dyDescent="0.3">
      <c r="A1316" s="78" t="str">
        <f>BTC[[#This Row],[Symbol]]</f>
        <v>PLT</v>
      </c>
      <c r="B1316" s="22" t="str">
        <f t="shared" si="180"/>
        <v>Add.xyz</v>
      </c>
      <c r="C1316" s="77">
        <f t="shared" si="181"/>
        <v>1.33911215191202E-6</v>
      </c>
      <c r="D1316" s="73">
        <f t="shared" si="182"/>
        <v>5.0260559380289997E-2</v>
      </c>
      <c r="E1316" s="74">
        <f>D1316*conf!B$7</f>
        <v>3.6760573130744105</v>
      </c>
      <c r="F1316" s="32">
        <f t="shared" si="183"/>
        <v>-5.8092426499999998</v>
      </c>
      <c r="G1316" s="33">
        <f t="shared" si="184"/>
        <v>-5.2055428399999997</v>
      </c>
      <c r="H1316" s="32">
        <f t="shared" si="185"/>
        <v>8.8805300099999993</v>
      </c>
      <c r="I1316" s="33">
        <f t="shared" si="186"/>
        <v>12.9688953</v>
      </c>
      <c r="J1316" s="32">
        <f t="shared" si="187"/>
        <v>8.8805300099999993</v>
      </c>
      <c r="K1316" s="33">
        <f t="shared" si="188"/>
        <v>76.438187920000004</v>
      </c>
    </row>
    <row r="1317" spans="1:11" x14ac:dyDescent="0.3">
      <c r="A1317" s="78" t="str">
        <f>BTC[[#This Row],[Symbol]]</f>
        <v>SUMO</v>
      </c>
      <c r="B1317" s="22" t="str">
        <f t="shared" si="180"/>
        <v>Sumokoin</v>
      </c>
      <c r="C1317" s="77">
        <f t="shared" si="181"/>
        <v>1.0214946422654031E-6</v>
      </c>
      <c r="D1317" s="73">
        <f t="shared" si="182"/>
        <v>3.8339501326249997E-2</v>
      </c>
      <c r="E1317" s="74">
        <f>D1317*conf!B$7</f>
        <v>2.804151127001925</v>
      </c>
      <c r="F1317" s="32">
        <f t="shared" si="183"/>
        <v>1.31339546</v>
      </c>
      <c r="G1317" s="33">
        <f t="shared" si="184"/>
        <v>1.9627466200000001</v>
      </c>
      <c r="H1317" s="32">
        <f t="shared" si="185"/>
        <v>-10.35118402</v>
      </c>
      <c r="I1317" s="33">
        <f t="shared" si="186"/>
        <v>-6.9849521699999997</v>
      </c>
      <c r="J1317" s="32">
        <f t="shared" si="187"/>
        <v>-10.35118402</v>
      </c>
      <c r="K1317" s="33">
        <f t="shared" si="188"/>
        <v>1.9610448700000001</v>
      </c>
    </row>
    <row r="1318" spans="1:11" x14ac:dyDescent="0.3">
      <c r="A1318" s="78" t="str">
        <f>BTC[[#This Row],[Symbol]]</f>
        <v>AXIS</v>
      </c>
      <c r="B1318" s="22" t="str">
        <f t="shared" si="180"/>
        <v>Axis DeFi</v>
      </c>
      <c r="C1318" s="77">
        <f t="shared" si="181"/>
        <v>1.3347226241388468E-5</v>
      </c>
      <c r="D1318" s="73">
        <f t="shared" si="182"/>
        <v>0.50095808339101999</v>
      </c>
      <c r="E1318" s="74">
        <f>D1318*conf!B$7</f>
        <v>36.640074219219201</v>
      </c>
      <c r="F1318" s="32">
        <f t="shared" si="183"/>
        <v>-2.5280171400000002</v>
      </c>
      <c r="G1318" s="33">
        <f t="shared" si="184"/>
        <v>-1.9032868700000001</v>
      </c>
      <c r="H1318" s="32">
        <f t="shared" si="185"/>
        <v>-9.1698754900000008</v>
      </c>
      <c r="I1318" s="33">
        <f t="shared" si="186"/>
        <v>-5.7592865800000004</v>
      </c>
      <c r="J1318" s="32">
        <f t="shared" si="187"/>
        <v>-9.1698754900000008</v>
      </c>
      <c r="K1318" s="33">
        <f t="shared" si="188"/>
        <v>4.8962970800000001</v>
      </c>
    </row>
    <row r="1319" spans="1:11" x14ac:dyDescent="0.3">
      <c r="A1319" s="78" t="str">
        <f>BTC[[#This Row],[Symbol]]</f>
        <v>DDD</v>
      </c>
      <c r="B1319" s="22" t="str">
        <f t="shared" si="180"/>
        <v>Scry.info</v>
      </c>
      <c r="C1319" s="77">
        <f t="shared" si="181"/>
        <v>6.3109050705230204E-8</v>
      </c>
      <c r="D1319" s="73">
        <f t="shared" si="182"/>
        <v>2.3686561173199999E-3</v>
      </c>
      <c r="E1319" s="74">
        <f>D1319*conf!B$7</f>
        <v>0.17324350842078479</v>
      </c>
      <c r="F1319" s="32">
        <f t="shared" si="183"/>
        <v>1.0639527799999999</v>
      </c>
      <c r="G1319" s="33">
        <f t="shared" si="184"/>
        <v>1.71170518</v>
      </c>
      <c r="H1319" s="32">
        <f t="shared" si="185"/>
        <v>7.1520705199999997</v>
      </c>
      <c r="I1319" s="33">
        <f t="shared" si="186"/>
        <v>11.175533720000001</v>
      </c>
      <c r="J1319" s="32">
        <f t="shared" si="187"/>
        <v>7.1520705199999997</v>
      </c>
      <c r="K1319" s="33">
        <f t="shared" si="188"/>
        <v>39.415155349999999</v>
      </c>
    </row>
    <row r="1320" spans="1:11" x14ac:dyDescent="0.3">
      <c r="A1320" s="78" t="str">
        <f>BTC[[#This Row],[Symbol]]</f>
        <v>TIPS</v>
      </c>
      <c r="B1320" s="22" t="str">
        <f t="shared" si="180"/>
        <v>FedoraCoin</v>
      </c>
      <c r="C1320" s="77">
        <f t="shared" si="181"/>
        <v>1E-8</v>
      </c>
      <c r="D1320" s="73">
        <f t="shared" si="182"/>
        <v>4.8873707599999998E-6</v>
      </c>
      <c r="E1320" s="74">
        <f>D1320*conf!B$7</f>
        <v>3.5746229738639997E-4</v>
      </c>
      <c r="F1320" s="32">
        <f t="shared" si="183"/>
        <v>50.864321930000003</v>
      </c>
      <c r="G1320" s="33">
        <f t="shared" si="184"/>
        <v>51.831261410000003</v>
      </c>
      <c r="H1320" s="32">
        <f t="shared" si="185"/>
        <v>53.191338500000001</v>
      </c>
      <c r="I1320" s="33">
        <f t="shared" si="186"/>
        <v>58.94353452</v>
      </c>
      <c r="J1320" s="32">
        <f t="shared" si="187"/>
        <v>53.191338500000001</v>
      </c>
      <c r="K1320" s="33">
        <f t="shared" si="188"/>
        <v>270.60136224000001</v>
      </c>
    </row>
    <row r="1321" spans="1:11" x14ac:dyDescent="0.3">
      <c r="A1321" s="78" t="str">
        <f>BTC[[#This Row],[Symbol]]</f>
        <v>NKC</v>
      </c>
      <c r="B1321" s="22" t="str">
        <f t="shared" si="180"/>
        <v>Nework</v>
      </c>
      <c r="C1321" s="77">
        <f t="shared" si="181"/>
        <v>1.8837939366513936E-7</v>
      </c>
      <c r="D1321" s="73">
        <f t="shared" si="182"/>
        <v>7.0703963725599998E-3</v>
      </c>
      <c r="E1321" s="74">
        <f>D1321*conf!B$7</f>
        <v>0.51712879068903839</v>
      </c>
      <c r="F1321" s="32">
        <f t="shared" si="183"/>
        <v>5.4619790000000001E-2</v>
      </c>
      <c r="G1321" s="33">
        <f t="shared" si="184"/>
        <v>0.69590304000000003</v>
      </c>
      <c r="H1321" s="32">
        <f t="shared" si="185"/>
        <v>-11.7057211</v>
      </c>
      <c r="I1321" s="33">
        <f t="shared" si="186"/>
        <v>-8.3903508999999996</v>
      </c>
      <c r="J1321" s="32">
        <f t="shared" si="187"/>
        <v>-11.7057211</v>
      </c>
      <c r="K1321" s="33">
        <f t="shared" si="188"/>
        <v>4.0335486100000004</v>
      </c>
    </row>
    <row r="1322" spans="1:11" x14ac:dyDescent="0.3">
      <c r="A1322" s="78" t="str">
        <f>BTC[[#This Row],[Symbol]]</f>
        <v>STS</v>
      </c>
      <c r="B1322" s="22" t="str">
        <f t="shared" si="180"/>
        <v>SBank</v>
      </c>
      <c r="C1322" s="77">
        <f t="shared" si="181"/>
        <v>4.488428356477492E-6</v>
      </c>
      <c r="D1322" s="73">
        <f t="shared" si="182"/>
        <v>0.16846305189062</v>
      </c>
      <c r="E1322" s="74">
        <f>D1322*conf!B$7</f>
        <v>12.321387615279948</v>
      </c>
      <c r="F1322" s="32">
        <f t="shared" si="183"/>
        <v>2.68870714</v>
      </c>
      <c r="G1322" s="33">
        <f t="shared" si="184"/>
        <v>3.3468731300000001</v>
      </c>
      <c r="H1322" s="32">
        <f t="shared" si="185"/>
        <v>-5.7055098199999996</v>
      </c>
      <c r="I1322" s="33">
        <f t="shared" si="186"/>
        <v>-2.1648371200000001</v>
      </c>
      <c r="J1322" s="32">
        <f t="shared" si="187"/>
        <v>-5.7055098199999996</v>
      </c>
      <c r="K1322" s="33">
        <f t="shared" si="188"/>
        <v>115.28355476</v>
      </c>
    </row>
    <row r="1323" spans="1:11" x14ac:dyDescent="0.3">
      <c r="A1323" s="78" t="str">
        <f>BTC[[#This Row],[Symbol]]</f>
        <v>LQD</v>
      </c>
      <c r="B1323" s="22" t="str">
        <f t="shared" si="180"/>
        <v>Liquidity Network</v>
      </c>
      <c r="C1323" s="77">
        <f t="shared" si="181"/>
        <v>5.1733955316763462E-7</v>
      </c>
      <c r="D1323" s="73">
        <f t="shared" si="182"/>
        <v>1.9417175249009998E-2</v>
      </c>
      <c r="E1323" s="74">
        <f>D1323*conf!B$7</f>
        <v>1.4201721977125914</v>
      </c>
      <c r="F1323" s="32">
        <f t="shared" si="183"/>
        <v>-3.55710785</v>
      </c>
      <c r="G1323" s="33">
        <f t="shared" si="184"/>
        <v>-2.9389733599999999</v>
      </c>
      <c r="H1323" s="32">
        <f t="shared" si="185"/>
        <v>11.10394307</v>
      </c>
      <c r="I1323" s="33">
        <f t="shared" si="186"/>
        <v>15.27579551</v>
      </c>
      <c r="J1323" s="32">
        <f t="shared" si="187"/>
        <v>11.10394307</v>
      </c>
      <c r="K1323" s="33">
        <f t="shared" si="188"/>
        <v>3.88898711</v>
      </c>
    </row>
    <row r="1324" spans="1:11" x14ac:dyDescent="0.3">
      <c r="A1324" s="78" t="str">
        <f>BTC[[#This Row],[Symbol]]</f>
        <v>ZER</v>
      </c>
      <c r="B1324" s="22" t="str">
        <f t="shared" si="180"/>
        <v>Zero</v>
      </c>
      <c r="C1324" s="77">
        <f t="shared" si="181"/>
        <v>2.8494770151799747E-6</v>
      </c>
      <c r="D1324" s="73">
        <f t="shared" si="182"/>
        <v>0.10694870367634</v>
      </c>
      <c r="E1324" s="74">
        <f>D1324*conf!B$7</f>
        <v>7.8222281868875081</v>
      </c>
      <c r="F1324" s="32">
        <f t="shared" si="183"/>
        <v>1.6866743900000001</v>
      </c>
      <c r="G1324" s="33">
        <f t="shared" si="184"/>
        <v>2.3384180200000002</v>
      </c>
      <c r="H1324" s="32">
        <f t="shared" si="185"/>
        <v>-8.6056317599999996</v>
      </c>
      <c r="I1324" s="33">
        <f t="shared" si="186"/>
        <v>-5.1738560099999997</v>
      </c>
      <c r="J1324" s="32">
        <f t="shared" si="187"/>
        <v>-8.6056317599999996</v>
      </c>
      <c r="K1324" s="33">
        <f t="shared" si="188"/>
        <v>1.39222212</v>
      </c>
    </row>
    <row r="1325" spans="1:11" x14ac:dyDescent="0.3">
      <c r="A1325" s="78" t="str">
        <f>BTC[[#This Row],[Symbol]]</f>
        <v>PLAY</v>
      </c>
      <c r="B1325" s="22" t="str">
        <f t="shared" si="180"/>
        <v>HEROcoin</v>
      </c>
      <c r="C1325" s="77">
        <f t="shared" si="181"/>
        <v>1.1048869867727017E-7</v>
      </c>
      <c r="D1325" s="73">
        <f t="shared" si="182"/>
        <v>4.1469445205100002E-3</v>
      </c>
      <c r="E1325" s="74">
        <f>D1325*conf!B$7</f>
        <v>0.30330752223010143</v>
      </c>
      <c r="F1325" s="32">
        <f t="shared" si="183"/>
        <v>0.17603540000000001</v>
      </c>
      <c r="G1325" s="33">
        <f t="shared" si="184"/>
        <v>0.81809684000000005</v>
      </c>
      <c r="H1325" s="32">
        <f t="shared" si="185"/>
        <v>6.3853711899999999</v>
      </c>
      <c r="I1325" s="33">
        <f t="shared" si="186"/>
        <v>10.38004553</v>
      </c>
      <c r="J1325" s="32">
        <f t="shared" si="187"/>
        <v>6.3853711899999999</v>
      </c>
      <c r="K1325" s="33">
        <f t="shared" si="188"/>
        <v>33.020932889999997</v>
      </c>
    </row>
    <row r="1326" spans="1:11" x14ac:dyDescent="0.3">
      <c r="A1326" s="78" t="str">
        <f>BTC[[#This Row],[Symbol]]</f>
        <v>EVED</v>
      </c>
      <c r="B1326" s="22" t="str">
        <f t="shared" si="180"/>
        <v>Evedo</v>
      </c>
      <c r="C1326" s="77">
        <f t="shared" si="181"/>
        <v>1.9357778871128524E-6</v>
      </c>
      <c r="D1326" s="73">
        <f t="shared" si="182"/>
        <v>7.2655064255349996E-2</v>
      </c>
      <c r="E1326" s="74">
        <f>D1326*conf!B$7</f>
        <v>5.3139913996362989</v>
      </c>
      <c r="F1326" s="32">
        <f t="shared" si="183"/>
        <v>-3.1155143999999999</v>
      </c>
      <c r="G1326" s="33">
        <f t="shared" si="184"/>
        <v>-2.4945496</v>
      </c>
      <c r="H1326" s="32">
        <f t="shared" si="185"/>
        <v>-11.125867100000001</v>
      </c>
      <c r="I1326" s="33">
        <f t="shared" si="186"/>
        <v>-7.7887238999999999</v>
      </c>
      <c r="J1326" s="32">
        <f t="shared" si="187"/>
        <v>-11.125867100000001</v>
      </c>
      <c r="K1326" s="33">
        <f t="shared" si="188"/>
        <v>22.564211100000001</v>
      </c>
    </row>
    <row r="1327" spans="1:11" x14ac:dyDescent="0.3">
      <c r="A1327" s="78" t="str">
        <f>BTC[[#This Row],[Symbol]]</f>
        <v>FYD</v>
      </c>
      <c r="B1327" s="22" t="str">
        <f t="shared" si="180"/>
        <v>FYDcoin</v>
      </c>
      <c r="C1327" s="77">
        <f t="shared" si="181"/>
        <v>5.2507728905242192E-8</v>
      </c>
      <c r="D1327" s="73">
        <f t="shared" si="182"/>
        <v>1.97075937426E-3</v>
      </c>
      <c r="E1327" s="74">
        <f>D1327*conf!B$7</f>
        <v>0.14414134063337641</v>
      </c>
      <c r="F1327" s="32">
        <f t="shared" si="183"/>
        <v>9.9821325499999993</v>
      </c>
      <c r="G1327" s="33">
        <f t="shared" si="184"/>
        <v>10.687044520000001</v>
      </c>
      <c r="H1327" s="32">
        <f t="shared" si="185"/>
        <v>-12.486197430000001</v>
      </c>
      <c r="I1327" s="33">
        <f t="shared" si="186"/>
        <v>-9.2001334000000003</v>
      </c>
      <c r="J1327" s="32">
        <f t="shared" si="187"/>
        <v>-12.486197430000001</v>
      </c>
      <c r="K1327" s="33">
        <f t="shared" si="188"/>
        <v>3.6550081300000001</v>
      </c>
    </row>
    <row r="1328" spans="1:11" x14ac:dyDescent="0.3">
      <c r="A1328" s="78" t="str">
        <f>BTC[[#This Row],[Symbol]]</f>
        <v>MTV</v>
      </c>
      <c r="B1328" s="22" t="str">
        <f t="shared" si="180"/>
        <v>MultiVAC</v>
      </c>
      <c r="C1328" s="77">
        <f t="shared" si="181"/>
        <v>1E-8</v>
      </c>
      <c r="D1328" s="73">
        <f t="shared" si="182"/>
        <v>2.8437686901999998E-4</v>
      </c>
      <c r="E1328" s="74">
        <f>D1328*conf!B$7</f>
        <v>2.0799324200122798E-2</v>
      </c>
      <c r="F1328" s="32">
        <f t="shared" si="183"/>
        <v>3.0735370099999999</v>
      </c>
      <c r="G1328" s="33">
        <f t="shared" si="184"/>
        <v>3.7341695000000001</v>
      </c>
      <c r="H1328" s="32">
        <f t="shared" si="185"/>
        <v>-2.6133914599999999</v>
      </c>
      <c r="I1328" s="33">
        <f t="shared" si="186"/>
        <v>1.04338749</v>
      </c>
      <c r="J1328" s="32">
        <f t="shared" si="187"/>
        <v>-2.6133914599999999</v>
      </c>
      <c r="K1328" s="33">
        <f t="shared" si="188"/>
        <v>-2.10807192</v>
      </c>
    </row>
    <row r="1329" spans="1:11" x14ac:dyDescent="0.3">
      <c r="A1329" s="78" t="str">
        <f>BTC[[#This Row],[Symbol]]</f>
        <v>LUX</v>
      </c>
      <c r="B1329" s="22" t="str">
        <f t="shared" si="180"/>
        <v>LUXCoin</v>
      </c>
      <c r="C1329" s="77">
        <f t="shared" si="181"/>
        <v>2.5935054466578421E-6</v>
      </c>
      <c r="D1329" s="73">
        <f t="shared" si="182"/>
        <v>9.7341387215949995E-2</v>
      </c>
      <c r="E1329" s="74">
        <f>D1329*conf!B$7</f>
        <v>7.1195490609745828</v>
      </c>
      <c r="F1329" s="32">
        <f t="shared" si="183"/>
        <v>7.8045673100000004</v>
      </c>
      <c r="G1329" s="33">
        <f t="shared" si="184"/>
        <v>8.4955225399999996</v>
      </c>
      <c r="H1329" s="32">
        <f t="shared" si="185"/>
        <v>-9.0956934100000009</v>
      </c>
      <c r="I1329" s="33">
        <f t="shared" si="186"/>
        <v>-5.6823190300000004</v>
      </c>
      <c r="J1329" s="32">
        <f t="shared" si="187"/>
        <v>-9.0956934100000009</v>
      </c>
      <c r="K1329" s="33">
        <f t="shared" si="188"/>
        <v>29.299276819999999</v>
      </c>
    </row>
    <row r="1330" spans="1:11" x14ac:dyDescent="0.3">
      <c r="A1330" s="78" t="str">
        <f>BTC[[#This Row],[Symbol]]</f>
        <v>NUG</v>
      </c>
      <c r="B1330" s="22" t="str">
        <f t="shared" si="180"/>
        <v>Nuggets</v>
      </c>
      <c r="C1330" s="77">
        <f t="shared" si="181"/>
        <v>1.5859433784670625E-8</v>
      </c>
      <c r="D1330" s="73">
        <f t="shared" si="182"/>
        <v>5.9524813686000005E-4</v>
      </c>
      <c r="E1330" s="74">
        <f>D1330*conf!B$7</f>
        <v>4.3536448729940405E-2</v>
      </c>
      <c r="F1330" s="32">
        <f t="shared" si="183"/>
        <v>0.17215995000000001</v>
      </c>
      <c r="G1330" s="33">
        <f t="shared" si="184"/>
        <v>0.81419655000000002</v>
      </c>
      <c r="H1330" s="32">
        <f t="shared" si="185"/>
        <v>-7.6934380600000001</v>
      </c>
      <c r="I1330" s="33">
        <f t="shared" si="186"/>
        <v>-4.2274102600000001</v>
      </c>
      <c r="J1330" s="32">
        <f t="shared" si="187"/>
        <v>-7.6934380600000001</v>
      </c>
      <c r="K1330" s="33">
        <f t="shared" si="188"/>
        <v>27.889274</v>
      </c>
    </row>
    <row r="1331" spans="1:11" x14ac:dyDescent="0.3">
      <c r="A1331" s="78" t="str">
        <f>BTC[[#This Row],[Symbol]]</f>
        <v>MPG</v>
      </c>
      <c r="B1331" s="22" t="str">
        <f t="shared" si="180"/>
        <v>Max Property Group</v>
      </c>
      <c r="C1331" s="77">
        <f t="shared" si="181"/>
        <v>1.9198869421161682E-7</v>
      </c>
      <c r="D1331" s="73">
        <f t="shared" si="182"/>
        <v>7.2058633416099997E-3</v>
      </c>
      <c r="E1331" s="74">
        <f>D1331*conf!B$7</f>
        <v>0.5270368448053554</v>
      </c>
      <c r="F1331" s="32">
        <f t="shared" si="183"/>
        <v>0.46230169999999998</v>
      </c>
      <c r="G1331" s="33">
        <f t="shared" si="184"/>
        <v>1.1061979099999999</v>
      </c>
      <c r="H1331" s="32">
        <f t="shared" si="185"/>
        <v>-2.7047867999999999</v>
      </c>
      <c r="I1331" s="33">
        <f t="shared" si="186"/>
        <v>0.94856034</v>
      </c>
      <c r="J1331" s="32">
        <f t="shared" si="187"/>
        <v>-2.7047867999999999</v>
      </c>
      <c r="K1331" s="33">
        <f t="shared" si="188"/>
        <v>13.40546432</v>
      </c>
    </row>
    <row r="1332" spans="1:11" x14ac:dyDescent="0.3">
      <c r="A1332" s="78" t="str">
        <f>BTC[[#This Row],[Symbol]]</f>
        <v>TPAY</v>
      </c>
      <c r="B1332" s="22" t="str">
        <f t="shared" si="180"/>
        <v>TokenPay</v>
      </c>
      <c r="C1332" s="77">
        <f t="shared" si="181"/>
        <v>1.2436851449119529E-6</v>
      </c>
      <c r="D1332" s="73">
        <f t="shared" si="182"/>
        <v>4.6678921542890002E-2</v>
      </c>
      <c r="E1332" s="74">
        <f>D1332*conf!B$7</f>
        <v>3.4140963216469746</v>
      </c>
      <c r="F1332" s="32">
        <f t="shared" si="183"/>
        <v>-0.24910684</v>
      </c>
      <c r="G1332" s="33">
        <f t="shared" si="184"/>
        <v>0.39022972</v>
      </c>
      <c r="H1332" s="32">
        <f t="shared" si="185"/>
        <v>-5.2536713500000003</v>
      </c>
      <c r="I1332" s="33">
        <f t="shared" si="186"/>
        <v>-1.6960325199999999</v>
      </c>
      <c r="J1332" s="32">
        <f t="shared" si="187"/>
        <v>-5.2536713500000003</v>
      </c>
      <c r="K1332" s="33">
        <f t="shared" si="188"/>
        <v>21.048672790000001</v>
      </c>
    </row>
    <row r="1333" spans="1:11" x14ac:dyDescent="0.3">
      <c r="A1333" s="78" t="str">
        <f>BTC[[#This Row],[Symbol]]</f>
        <v>ETHY</v>
      </c>
      <c r="B1333" s="22" t="str">
        <f t="shared" si="180"/>
        <v>Ethereum Yield</v>
      </c>
      <c r="C1333" s="77">
        <f t="shared" si="181"/>
        <v>2.7132176063262577E-4</v>
      </c>
      <c r="D1333" s="73">
        <f t="shared" si="182"/>
        <v>10.183451357655111</v>
      </c>
      <c r="E1333" s="74">
        <f>D1333*conf!B$7</f>
        <v>744.81763229889475</v>
      </c>
      <c r="F1333" s="32">
        <f t="shared" si="183"/>
        <v>0.19078705000000001</v>
      </c>
      <c r="G1333" s="33">
        <f t="shared" si="184"/>
        <v>0.83294303999999997</v>
      </c>
      <c r="H1333" s="32">
        <f t="shared" si="185"/>
        <v>0.68589334999999996</v>
      </c>
      <c r="I1333" s="33">
        <f t="shared" si="186"/>
        <v>4.4665574499999998</v>
      </c>
      <c r="J1333" s="32">
        <f t="shared" si="187"/>
        <v>0.68589334999999996</v>
      </c>
      <c r="K1333" s="33">
        <f t="shared" si="188"/>
        <v>14.92073677</v>
      </c>
    </row>
    <row r="1334" spans="1:11" x14ac:dyDescent="0.3">
      <c r="A1334" s="78" t="str">
        <f>BTC[[#This Row],[Symbol]]</f>
        <v>LIBERTAS</v>
      </c>
      <c r="B1334" s="22" t="str">
        <f t="shared" si="180"/>
        <v>Libertas Token</v>
      </c>
      <c r="C1334" s="77">
        <f t="shared" si="181"/>
        <v>2.9926239181072412E-7</v>
      </c>
      <c r="D1334" s="73">
        <f t="shared" si="182"/>
        <v>1.123214003578E-2</v>
      </c>
      <c r="E1334" s="74">
        <f>D1334*conf!B$7</f>
        <v>0.82151872221694922</v>
      </c>
      <c r="F1334" s="32">
        <f t="shared" si="183"/>
        <v>0.55491511999999998</v>
      </c>
      <c r="G1334" s="33">
        <f t="shared" si="184"/>
        <v>1.19940493</v>
      </c>
      <c r="H1334" s="32">
        <f t="shared" si="185"/>
        <v>7.9873622199999996</v>
      </c>
      <c r="I1334" s="33">
        <f t="shared" si="186"/>
        <v>12.04218987</v>
      </c>
      <c r="J1334" s="32">
        <f t="shared" si="187"/>
        <v>7.9873622199999996</v>
      </c>
      <c r="K1334" s="33">
        <f t="shared" si="188"/>
        <v>42.862977379999997</v>
      </c>
    </row>
    <row r="1335" spans="1:11" x14ac:dyDescent="0.3">
      <c r="A1335" s="78" t="str">
        <f>BTC[[#This Row],[Symbol]]</f>
        <v>MER</v>
      </c>
      <c r="B1335" s="22" t="str">
        <f t="shared" si="180"/>
        <v>Mercury</v>
      </c>
      <c r="C1335" s="77">
        <f t="shared" si="181"/>
        <v>2.6999999999996549E-7</v>
      </c>
      <c r="D1335" s="73">
        <f t="shared" si="182"/>
        <v>1.013384204848E-2</v>
      </c>
      <c r="E1335" s="74">
        <f>D1335*conf!B$7</f>
        <v>0.74118920742582717</v>
      </c>
      <c r="F1335" s="32">
        <f t="shared" si="183"/>
        <v>-9.9410387799999995</v>
      </c>
      <c r="G1335" s="33">
        <f t="shared" si="184"/>
        <v>-9.3638210199999996</v>
      </c>
      <c r="H1335" s="32">
        <f t="shared" si="185"/>
        <v>-12.902309130000001</v>
      </c>
      <c r="I1335" s="33">
        <f t="shared" si="186"/>
        <v>-9.6318697199999992</v>
      </c>
      <c r="J1335" s="32">
        <f t="shared" si="187"/>
        <v>-12.902309130000001</v>
      </c>
      <c r="K1335" s="33">
        <f t="shared" si="188"/>
        <v>88.085294680000004</v>
      </c>
    </row>
    <row r="1336" spans="1:11" x14ac:dyDescent="0.3">
      <c r="A1336" s="78" t="str">
        <f>BTC[[#This Row],[Symbol]]</f>
        <v>SLP</v>
      </c>
      <c r="B1336" s="22" t="str">
        <f t="shared" si="180"/>
        <v>Small Love Potion</v>
      </c>
      <c r="C1336" s="77">
        <f t="shared" si="181"/>
        <v>5.8082801490228543E-7</v>
      </c>
      <c r="D1336" s="73">
        <f t="shared" si="182"/>
        <v>2.1800071705009999E-2</v>
      </c>
      <c r="E1336" s="74">
        <f>D1336*conf!B$7</f>
        <v>1.5944572445044314</v>
      </c>
      <c r="F1336" s="32">
        <f t="shared" si="183"/>
        <v>-3.10015945</v>
      </c>
      <c r="G1336" s="33">
        <f t="shared" si="184"/>
        <v>-2.4790962300000001</v>
      </c>
      <c r="H1336" s="32">
        <f t="shared" si="185"/>
        <v>-14.86349558</v>
      </c>
      <c r="I1336" s="33">
        <f t="shared" si="186"/>
        <v>-11.66669695</v>
      </c>
      <c r="J1336" s="32">
        <f t="shared" si="187"/>
        <v>-14.86349558</v>
      </c>
      <c r="K1336" s="33">
        <f t="shared" si="188"/>
        <v>37.754316009999997</v>
      </c>
    </row>
    <row r="1337" spans="1:11" x14ac:dyDescent="0.3">
      <c r="A1337" s="78" t="str">
        <f>BTC[[#This Row],[Symbol]]</f>
        <v>WEBD</v>
      </c>
      <c r="B1337" s="22" t="str">
        <f t="shared" si="180"/>
        <v>WebDollar</v>
      </c>
      <c r="C1337" s="77">
        <f t="shared" si="181"/>
        <v>1E-8</v>
      </c>
      <c r="D1337" s="73">
        <f t="shared" si="182"/>
        <v>8.1617377319999994E-5</v>
      </c>
      <c r="E1337" s="74">
        <f>D1337*conf!B$7</f>
        <v>5.9694949771847998E-3</v>
      </c>
      <c r="F1337" s="32">
        <f t="shared" si="183"/>
        <v>0.29194646000000002</v>
      </c>
      <c r="G1337" s="33">
        <f t="shared" si="184"/>
        <v>0.93475081000000004</v>
      </c>
      <c r="H1337" s="32">
        <f t="shared" si="185"/>
        <v>-14.285301280000001</v>
      </c>
      <c r="I1337" s="33">
        <f t="shared" si="186"/>
        <v>-11.066791970000001</v>
      </c>
      <c r="J1337" s="32">
        <f t="shared" si="187"/>
        <v>-14.285301280000001</v>
      </c>
      <c r="K1337" s="33">
        <f t="shared" si="188"/>
        <v>3.0919124299999998</v>
      </c>
    </row>
    <row r="1338" spans="1:11" x14ac:dyDescent="0.3">
      <c r="A1338" s="78" t="str">
        <f>BTC[[#This Row],[Symbol]]</f>
        <v>YEC</v>
      </c>
      <c r="B1338" s="22" t="str">
        <f t="shared" si="180"/>
        <v>Ycash</v>
      </c>
      <c r="C1338" s="77">
        <f t="shared" si="181"/>
        <v>2.5317046924480151E-6</v>
      </c>
      <c r="D1338" s="73">
        <f t="shared" si="182"/>
        <v>9.5021835061729995E-2</v>
      </c>
      <c r="E1338" s="74">
        <f>D1338*conf!B$7</f>
        <v>6.9498970164149316</v>
      </c>
      <c r="F1338" s="32">
        <f t="shared" si="183"/>
        <v>5.5727469100000002</v>
      </c>
      <c r="G1338" s="33">
        <f t="shared" si="184"/>
        <v>6.2493976599999996</v>
      </c>
      <c r="H1338" s="32">
        <f t="shared" si="185"/>
        <v>3.5107600000000003E-2</v>
      </c>
      <c r="I1338" s="33">
        <f t="shared" si="186"/>
        <v>3.7913352900000001</v>
      </c>
      <c r="J1338" s="32">
        <f t="shared" si="187"/>
        <v>3.5107600000000003E-2</v>
      </c>
      <c r="K1338" s="33">
        <f t="shared" si="188"/>
        <v>-10.60948127</v>
      </c>
    </row>
    <row r="1339" spans="1:11" x14ac:dyDescent="0.3">
      <c r="A1339" s="78" t="str">
        <f>BTC[[#This Row],[Symbol]]</f>
        <v>ISR</v>
      </c>
      <c r="B1339" s="22" t="str">
        <f t="shared" si="180"/>
        <v>Insureum</v>
      </c>
      <c r="C1339" s="77">
        <f t="shared" si="181"/>
        <v>1.2465080024598449E-7</v>
      </c>
      <c r="D1339" s="73">
        <f t="shared" si="182"/>
        <v>4.6784871144800004E-3</v>
      </c>
      <c r="E1339" s="74">
        <f>D1339*conf!B$7</f>
        <v>0.34218454755306721</v>
      </c>
      <c r="F1339" s="32">
        <f t="shared" si="183"/>
        <v>0.37647056000000001</v>
      </c>
      <c r="G1339" s="33">
        <f t="shared" si="184"/>
        <v>1.0198166500000001</v>
      </c>
      <c r="H1339" s="32">
        <f t="shared" si="185"/>
        <v>-3.3444839499999999</v>
      </c>
      <c r="I1339" s="33">
        <f t="shared" si="186"/>
        <v>0.28484313999999999</v>
      </c>
      <c r="J1339" s="32">
        <f t="shared" si="187"/>
        <v>-3.3444839499999999</v>
      </c>
      <c r="K1339" s="33">
        <f t="shared" si="188"/>
        <v>-0.37835827999999999</v>
      </c>
    </row>
    <row r="1340" spans="1:11" x14ac:dyDescent="0.3">
      <c r="A1340" s="78" t="str">
        <f>BTC[[#This Row],[Symbol]]</f>
        <v>GET</v>
      </c>
      <c r="B1340" s="22" t="str">
        <f t="shared" si="180"/>
        <v>GET Protocol</v>
      </c>
      <c r="C1340" s="77">
        <f t="shared" si="181"/>
        <v>8.911870447279915E-6</v>
      </c>
      <c r="D1340" s="73">
        <f t="shared" si="182"/>
        <v>0.33448699062690002</v>
      </c>
      <c r="E1340" s="74">
        <f>D1340*conf!B$7</f>
        <v>24.464378494451466</v>
      </c>
      <c r="F1340" s="32">
        <f t="shared" si="183"/>
        <v>-16.109904230000001</v>
      </c>
      <c r="G1340" s="33">
        <f t="shared" si="184"/>
        <v>-15.572224780000001</v>
      </c>
      <c r="H1340" s="32">
        <f t="shared" si="185"/>
        <v>-20.84969727</v>
      </c>
      <c r="I1340" s="33">
        <f t="shared" si="186"/>
        <v>-17.87767509</v>
      </c>
      <c r="J1340" s="32">
        <f t="shared" si="187"/>
        <v>-20.84969727</v>
      </c>
      <c r="K1340" s="33">
        <f t="shared" si="188"/>
        <v>-2.6384174699999998</v>
      </c>
    </row>
    <row r="1341" spans="1:11" x14ac:dyDescent="0.3">
      <c r="A1341" s="78" t="str">
        <f>BTC[[#This Row],[Symbol]]</f>
        <v>SMLY</v>
      </c>
      <c r="B1341" s="22" t="str">
        <f t="shared" si="180"/>
        <v>SmileyCoin</v>
      </c>
      <c r="C1341" s="77">
        <f t="shared" si="181"/>
        <v>1E-8</v>
      </c>
      <c r="D1341" s="73">
        <f t="shared" si="182"/>
        <v>6.2908050200000001E-5</v>
      </c>
      <c r="E1341" s="74">
        <f>D1341*conf!B$7</f>
        <v>4.6010947916280001E-3</v>
      </c>
      <c r="F1341" s="32">
        <f t="shared" si="183"/>
        <v>3.91124904</v>
      </c>
      <c r="G1341" s="33">
        <f t="shared" si="184"/>
        <v>4.5772506999999996</v>
      </c>
      <c r="H1341" s="32">
        <f t="shared" si="185"/>
        <v>0.61511963000000003</v>
      </c>
      <c r="I1341" s="33">
        <f t="shared" si="186"/>
        <v>4.39312624</v>
      </c>
      <c r="J1341" s="32">
        <f t="shared" si="187"/>
        <v>0.61511963000000003</v>
      </c>
      <c r="K1341" s="33">
        <f t="shared" si="188"/>
        <v>61.364698820000001</v>
      </c>
    </row>
    <row r="1342" spans="1:11" x14ac:dyDescent="0.3">
      <c r="A1342" s="78" t="str">
        <f>BTC[[#This Row],[Symbol]]</f>
        <v>AIDOC</v>
      </c>
      <c r="B1342" s="22" t="str">
        <f t="shared" si="180"/>
        <v>AI Doctor</v>
      </c>
      <c r="C1342" s="77">
        <f t="shared" si="181"/>
        <v>3.3833646448494175E-8</v>
      </c>
      <c r="D1342" s="73">
        <f t="shared" si="182"/>
        <v>1.26986973716E-3</v>
      </c>
      <c r="E1342" s="74">
        <f>D1342*conf!B$7</f>
        <v>9.2878272575882395E-2</v>
      </c>
      <c r="F1342" s="32">
        <f t="shared" si="183"/>
        <v>-2.5724225399999998</v>
      </c>
      <c r="G1342" s="33">
        <f t="shared" si="184"/>
        <v>-1.9479768799999999</v>
      </c>
      <c r="H1342" s="32">
        <f t="shared" si="185"/>
        <v>-5.8864265800000002</v>
      </c>
      <c r="I1342" s="33">
        <f t="shared" si="186"/>
        <v>-2.35254714</v>
      </c>
      <c r="J1342" s="32">
        <f t="shared" si="187"/>
        <v>-5.8864265800000002</v>
      </c>
      <c r="K1342" s="33">
        <f t="shared" si="188"/>
        <v>27.808621219999999</v>
      </c>
    </row>
    <row r="1343" spans="1:11" x14ac:dyDescent="0.3">
      <c r="A1343" s="78" t="str">
        <f>BTC[[#This Row],[Symbol]]</f>
        <v>COVAL</v>
      </c>
      <c r="B1343" s="22" t="str">
        <f t="shared" si="180"/>
        <v>Circuits of Value</v>
      </c>
      <c r="C1343" s="77">
        <f t="shared" si="181"/>
        <v>2.6314864576832879E-8</v>
      </c>
      <c r="D1343" s="73">
        <f t="shared" si="182"/>
        <v>9.8766918943999998E-4</v>
      </c>
      <c r="E1343" s="74">
        <f>D1343*conf!B$7</f>
        <v>7.22381245156416E-2</v>
      </c>
      <c r="F1343" s="32">
        <f t="shared" si="183"/>
        <v>-1.1627070399999999</v>
      </c>
      <c r="G1343" s="33">
        <f t="shared" si="184"/>
        <v>-0.52922605</v>
      </c>
      <c r="H1343" s="32">
        <f t="shared" si="185"/>
        <v>-2.2937626500000001</v>
      </c>
      <c r="I1343" s="33">
        <f t="shared" si="186"/>
        <v>1.3750180700000001</v>
      </c>
      <c r="J1343" s="32">
        <f t="shared" si="187"/>
        <v>-2.2937626500000001</v>
      </c>
      <c r="K1343" s="33">
        <f t="shared" si="188"/>
        <v>2.28676886</v>
      </c>
    </row>
    <row r="1344" spans="1:11" x14ac:dyDescent="0.3">
      <c r="A1344" s="78" t="str">
        <f>BTC[[#This Row],[Symbol]]</f>
        <v>MNC</v>
      </c>
      <c r="B1344" s="22" t="str">
        <f t="shared" si="180"/>
        <v>Moneynet</v>
      </c>
      <c r="C1344" s="77">
        <f t="shared" si="181"/>
        <v>1E-8</v>
      </c>
      <c r="D1344" s="73">
        <f t="shared" si="182"/>
        <v>3.5026157144999999E-4</v>
      </c>
      <c r="E1344" s="74">
        <f>D1344*conf!B$7</f>
        <v>2.5618131335853001E-2</v>
      </c>
      <c r="F1344" s="32">
        <f t="shared" si="183"/>
        <v>0.57621476000000005</v>
      </c>
      <c r="G1344" s="33">
        <f t="shared" si="184"/>
        <v>1.22084108</v>
      </c>
      <c r="H1344" s="32">
        <f t="shared" si="185"/>
        <v>2.1275590499999999</v>
      </c>
      <c r="I1344" s="33">
        <f t="shared" si="186"/>
        <v>5.9623564</v>
      </c>
      <c r="J1344" s="32">
        <f t="shared" si="187"/>
        <v>2.1275590499999999</v>
      </c>
      <c r="K1344" s="33">
        <f t="shared" si="188"/>
        <v>23.449948240000001</v>
      </c>
    </row>
    <row r="1345" spans="1:11" x14ac:dyDescent="0.3">
      <c r="A1345" s="78" t="str">
        <f>BTC[[#This Row],[Symbol]]</f>
        <v>NSR</v>
      </c>
      <c r="B1345" s="22" t="str">
        <f t="shared" si="180"/>
        <v>NuShares</v>
      </c>
      <c r="C1345" s="77">
        <f t="shared" si="181"/>
        <v>1E-8</v>
      </c>
      <c r="D1345" s="73">
        <f t="shared" si="182"/>
        <v>1.7836117414000001E-4</v>
      </c>
      <c r="E1345" s="74">
        <f>D1345*conf!B$7</f>
        <v>1.30453362765996E-2</v>
      </c>
      <c r="F1345" s="32">
        <f t="shared" si="183"/>
        <v>-2.2793210000000001E-2</v>
      </c>
      <c r="G1345" s="33">
        <f t="shared" si="184"/>
        <v>0.61799386999999995</v>
      </c>
      <c r="H1345" s="32">
        <f t="shared" si="185"/>
        <v>-6.3230364699999999</v>
      </c>
      <c r="I1345" s="33">
        <f t="shared" si="186"/>
        <v>-2.8055513300000001</v>
      </c>
      <c r="J1345" s="32">
        <f t="shared" si="187"/>
        <v>-6.3230364699999999</v>
      </c>
      <c r="K1345" s="33">
        <f t="shared" si="188"/>
        <v>-21.360552259999999</v>
      </c>
    </row>
    <row r="1346" spans="1:11" x14ac:dyDescent="0.3">
      <c r="A1346" s="78" t="str">
        <f>BTC[[#This Row],[Symbol]]</f>
        <v>BOX</v>
      </c>
      <c r="B1346" s="22" t="str">
        <f t="shared" ref="B1346:B1409" si="189">VLOOKUP(A1346,BTCTABLE,2,FALSE)</f>
        <v>ContentBox</v>
      </c>
      <c r="C1346" s="77">
        <f t="shared" ref="C1346:C1409" si="190">VLOOKUP(A1346,BTCTABLE,3,FALSE)</f>
        <v>3.8281391354687456E-8</v>
      </c>
      <c r="D1346" s="73">
        <f t="shared" ref="D1346:D1409" si="191">VLOOKUP(A1346,USDTABLE,3,FALSE)</f>
        <v>1.4368058273499999E-3</v>
      </c>
      <c r="E1346" s="74">
        <f>D1346*conf!B$7</f>
        <v>0.10508797821237899</v>
      </c>
      <c r="F1346" s="32">
        <f t="shared" ref="F1346:F1409" si="192">VLOOKUP(A1346,BTCTABLE,5,FALSE)</f>
        <v>0.73443687999999996</v>
      </c>
      <c r="G1346" s="33">
        <f t="shared" ref="G1346:G1409" si="193">VLOOKUP(A1346,USDTABLE,5,FALSE)</f>
        <v>1.3800773</v>
      </c>
      <c r="H1346" s="32">
        <f t="shared" ref="H1346:H1409" si="194">VLOOKUP(A1346,BTCTABLE,6,FALSE)</f>
        <v>-4.4834959000000003</v>
      </c>
      <c r="I1346" s="33">
        <f t="shared" ref="I1346:I1409" si="195">VLOOKUP(A1346,USDTABLE,6,FALSE)</f>
        <v>-0.89693767999999996</v>
      </c>
      <c r="J1346" s="32">
        <f t="shared" ref="J1346:J1409" si="196">VLOOKUP(A1346,BTCTABLE,6,FALSE)</f>
        <v>-4.4834959000000003</v>
      </c>
      <c r="K1346" s="33">
        <f t="shared" ref="K1346:K1409" si="197">VLOOKUP(A1346,USDTABLE,7,FALSE)</f>
        <v>29.562880190000001</v>
      </c>
    </row>
    <row r="1347" spans="1:11" x14ac:dyDescent="0.3">
      <c r="A1347" s="78" t="str">
        <f>BTC[[#This Row],[Symbol]]</f>
        <v>BRDG</v>
      </c>
      <c r="B1347" s="22" t="str">
        <f t="shared" si="189"/>
        <v>Bridge Protocol</v>
      </c>
      <c r="C1347" s="77">
        <f t="shared" si="190"/>
        <v>1.1556975357537929E-7</v>
      </c>
      <c r="D1347" s="73">
        <f t="shared" si="191"/>
        <v>4.3376504752400003E-3</v>
      </c>
      <c r="E1347" s="74">
        <f>D1347*conf!B$7</f>
        <v>0.31725575575905363</v>
      </c>
      <c r="F1347" s="32">
        <f t="shared" si="192"/>
        <v>79.655423260000006</v>
      </c>
      <c r="G1347" s="33">
        <f t="shared" si="193"/>
        <v>80.806894459999995</v>
      </c>
      <c r="H1347" s="32">
        <f t="shared" si="194"/>
        <v>52.578767599999999</v>
      </c>
      <c r="I1347" s="33">
        <f t="shared" si="195"/>
        <v>58.30796213</v>
      </c>
      <c r="J1347" s="32">
        <f t="shared" si="196"/>
        <v>52.578767599999999</v>
      </c>
      <c r="K1347" s="33">
        <f t="shared" si="197"/>
        <v>136.64646927999999</v>
      </c>
    </row>
    <row r="1348" spans="1:11" x14ac:dyDescent="0.3">
      <c r="A1348" s="78" t="str">
        <f>BTC[[#This Row],[Symbol]]</f>
        <v>PIRL</v>
      </c>
      <c r="B1348" s="22" t="str">
        <f t="shared" si="189"/>
        <v>Pirl</v>
      </c>
      <c r="C1348" s="77">
        <f t="shared" si="190"/>
        <v>3.0503740618983321E-7</v>
      </c>
      <c r="D1348" s="73">
        <f t="shared" si="191"/>
        <v>1.1448892197060001E-2</v>
      </c>
      <c r="E1348" s="74">
        <f>D1348*conf!B$7</f>
        <v>0.83737197529296847</v>
      </c>
      <c r="F1348" s="32">
        <f t="shared" si="192"/>
        <v>-3.9136093299999999</v>
      </c>
      <c r="G1348" s="33">
        <f t="shared" si="193"/>
        <v>-3.2977597799999998</v>
      </c>
      <c r="H1348" s="32">
        <f t="shared" si="194"/>
        <v>8.55839091</v>
      </c>
      <c r="I1348" s="33">
        <f t="shared" si="195"/>
        <v>12.63466017</v>
      </c>
      <c r="J1348" s="32">
        <f t="shared" si="196"/>
        <v>8.55839091</v>
      </c>
      <c r="K1348" s="33">
        <f t="shared" si="197"/>
        <v>24.58746769</v>
      </c>
    </row>
    <row r="1349" spans="1:11" x14ac:dyDescent="0.3">
      <c r="A1349" s="78" t="str">
        <f>BTC[[#This Row],[Symbol]]</f>
        <v>HYVE</v>
      </c>
      <c r="B1349" s="22" t="str">
        <f t="shared" si="189"/>
        <v>Hyve</v>
      </c>
      <c r="C1349" s="77">
        <f t="shared" si="190"/>
        <v>1.3414545464468508E-6</v>
      </c>
      <c r="D1349" s="73">
        <f t="shared" si="191"/>
        <v>5.0348475884850002E-2</v>
      </c>
      <c r="E1349" s="74">
        <f>D1349*conf!B$7</f>
        <v>3.6824875262179293</v>
      </c>
      <c r="F1349" s="32">
        <f t="shared" si="192"/>
        <v>-9.2419873599999995</v>
      </c>
      <c r="G1349" s="33">
        <f t="shared" si="193"/>
        <v>-8.6602891500000005</v>
      </c>
      <c r="H1349" s="32">
        <f t="shared" si="194"/>
        <v>1.22238793</v>
      </c>
      <c r="I1349" s="33">
        <f t="shared" si="195"/>
        <v>5.0231969200000002</v>
      </c>
      <c r="J1349" s="32">
        <f t="shared" si="196"/>
        <v>1.22238793</v>
      </c>
      <c r="K1349" s="33">
        <f t="shared" si="197"/>
        <v>-31.031686229999998</v>
      </c>
    </row>
    <row r="1350" spans="1:11" x14ac:dyDescent="0.3">
      <c r="A1350" s="78" t="str">
        <f>BTC[[#This Row],[Symbol]]</f>
        <v>vBCH</v>
      </c>
      <c r="B1350" s="22" t="str">
        <f t="shared" si="189"/>
        <v>Venus BCH</v>
      </c>
      <c r="C1350" s="77">
        <f t="shared" si="190"/>
        <v>2.2805742470766391E-4</v>
      </c>
      <c r="D1350" s="73">
        <f t="shared" si="191"/>
        <v>8.5596219258180799</v>
      </c>
      <c r="E1350" s="74">
        <f>D1350*conf!B$7</f>
        <v>626.05074765433437</v>
      </c>
      <c r="F1350" s="32">
        <f t="shared" si="192"/>
        <v>0.10707364</v>
      </c>
      <c r="G1350" s="33">
        <f t="shared" si="193"/>
        <v>0.74869308000000001</v>
      </c>
      <c r="H1350" s="32">
        <f t="shared" si="194"/>
        <v>-4.3771731599999999</v>
      </c>
      <c r="I1350" s="33">
        <f t="shared" si="195"/>
        <v>-0.78662262000000005</v>
      </c>
      <c r="J1350" s="32">
        <f t="shared" si="196"/>
        <v>-4.3771731599999999</v>
      </c>
      <c r="K1350" s="33">
        <f t="shared" si="197"/>
        <v>8.0390780900000003</v>
      </c>
    </row>
    <row r="1351" spans="1:11" x14ac:dyDescent="0.3">
      <c r="A1351" s="78" t="str">
        <f>BTC[[#This Row],[Symbol]]</f>
        <v>ORMEUS</v>
      </c>
      <c r="B1351" s="22" t="str">
        <f t="shared" si="189"/>
        <v>Ormeus Coin</v>
      </c>
      <c r="C1351" s="77">
        <f t="shared" si="190"/>
        <v>7.137110773216183E-7</v>
      </c>
      <c r="D1351" s="73">
        <f t="shared" si="191"/>
        <v>2.678753824381E-2</v>
      </c>
      <c r="E1351" s="74">
        <f>D1351*conf!B$7</f>
        <v>1.9592405471522634</v>
      </c>
      <c r="F1351" s="32">
        <f t="shared" si="192"/>
        <v>-0.76995504000000003</v>
      </c>
      <c r="G1351" s="33">
        <f t="shared" si="193"/>
        <v>-0.13395677</v>
      </c>
      <c r="H1351" s="32">
        <f t="shared" si="194"/>
        <v>1.66516252</v>
      </c>
      <c r="I1351" s="33">
        <f t="shared" si="195"/>
        <v>5.4825972900000002</v>
      </c>
      <c r="J1351" s="32">
        <f t="shared" si="196"/>
        <v>1.66516252</v>
      </c>
      <c r="K1351" s="33">
        <f t="shared" si="197"/>
        <v>5.2358224299999998</v>
      </c>
    </row>
    <row r="1352" spans="1:11" x14ac:dyDescent="0.3">
      <c r="A1352" s="78" t="str">
        <f>BTC[[#This Row],[Symbol]]</f>
        <v>ZNZ</v>
      </c>
      <c r="B1352" s="22" t="str">
        <f t="shared" si="189"/>
        <v>ZENZO</v>
      </c>
      <c r="C1352" s="77">
        <f t="shared" si="190"/>
        <v>1.8448070768476917E-6</v>
      </c>
      <c r="D1352" s="73">
        <f t="shared" si="191"/>
        <v>6.9240679728499996E-2</v>
      </c>
      <c r="E1352" s="74">
        <f>D1352*conf!B$7</f>
        <v>5.0642633153424894</v>
      </c>
      <c r="F1352" s="32">
        <f t="shared" si="192"/>
        <v>11.21289445</v>
      </c>
      <c r="G1352" s="33">
        <f t="shared" si="193"/>
        <v>11.925694780000001</v>
      </c>
      <c r="H1352" s="32">
        <f t="shared" si="194"/>
        <v>29.718161129999999</v>
      </c>
      <c r="I1352" s="33">
        <f t="shared" si="195"/>
        <v>34.588960589999999</v>
      </c>
      <c r="J1352" s="32">
        <f t="shared" si="196"/>
        <v>29.718161129999999</v>
      </c>
      <c r="K1352" s="33">
        <f t="shared" si="197"/>
        <v>14.848574429999999</v>
      </c>
    </row>
    <row r="1353" spans="1:11" x14ac:dyDescent="0.3">
      <c r="A1353" s="78" t="str">
        <f>BTC[[#This Row],[Symbol]]</f>
        <v>GEO</v>
      </c>
      <c r="B1353" s="22" t="str">
        <f t="shared" si="189"/>
        <v>GeoDB</v>
      </c>
      <c r="C1353" s="77">
        <f t="shared" si="190"/>
        <v>5.4827480817625417E-6</v>
      </c>
      <c r="D1353" s="73">
        <f t="shared" si="191"/>
        <v>0.20578260389701999</v>
      </c>
      <c r="E1353" s="74">
        <f>D1353*conf!B$7</f>
        <v>15.050939649028043</v>
      </c>
      <c r="F1353" s="32">
        <f t="shared" si="192"/>
        <v>-0.82110373999999997</v>
      </c>
      <c r="G1353" s="33">
        <f t="shared" si="193"/>
        <v>-0.1854333</v>
      </c>
      <c r="H1353" s="32">
        <f t="shared" si="194"/>
        <v>-4.3927152500000002</v>
      </c>
      <c r="I1353" s="33">
        <f t="shared" si="195"/>
        <v>-0.80274829999999997</v>
      </c>
      <c r="J1353" s="32">
        <f t="shared" si="196"/>
        <v>-4.3927152500000002</v>
      </c>
      <c r="K1353" s="33">
        <f t="shared" si="197"/>
        <v>-27.437662169999999</v>
      </c>
    </row>
    <row r="1354" spans="1:11" x14ac:dyDescent="0.3">
      <c r="A1354" s="78" t="str">
        <f>BTC[[#This Row],[Symbol]]</f>
        <v>HY</v>
      </c>
      <c r="B1354" s="22" t="str">
        <f t="shared" si="189"/>
        <v>hybrix</v>
      </c>
      <c r="C1354" s="77">
        <f t="shared" si="190"/>
        <v>1.1496197853438238E-5</v>
      </c>
      <c r="D1354" s="73">
        <f t="shared" si="191"/>
        <v>0.43148390075864002</v>
      </c>
      <c r="E1354" s="74">
        <f>D1354*conf!B$7</f>
        <v>31.558732501486929</v>
      </c>
      <c r="F1354" s="32">
        <f t="shared" si="192"/>
        <v>-0.63592722999999995</v>
      </c>
      <c r="G1354" s="33">
        <f t="shared" si="193"/>
        <v>9.3006999999999996E-4</v>
      </c>
      <c r="H1354" s="32">
        <f t="shared" si="194"/>
        <v>1.0121560999999999</v>
      </c>
      <c r="I1354" s="33">
        <f t="shared" si="195"/>
        <v>4.8050710800000003</v>
      </c>
      <c r="J1354" s="32">
        <f t="shared" si="196"/>
        <v>1.0121560999999999</v>
      </c>
      <c r="K1354" s="33">
        <f t="shared" si="197"/>
        <v>16.957519649999998</v>
      </c>
    </row>
    <row r="1355" spans="1:11" x14ac:dyDescent="0.3">
      <c r="A1355" s="78" t="str">
        <f>BTC[[#This Row],[Symbol]]</f>
        <v>OIN</v>
      </c>
      <c r="B1355" s="22" t="str">
        <f t="shared" si="189"/>
        <v>OIN Finance</v>
      </c>
      <c r="C1355" s="77">
        <f t="shared" si="190"/>
        <v>6.1406703399644533E-6</v>
      </c>
      <c r="D1355" s="73">
        <f t="shared" si="191"/>
        <v>0.23047623443331</v>
      </c>
      <c r="E1355" s="74">
        <f>D1355*conf!B$7</f>
        <v>16.857031786452293</v>
      </c>
      <c r="F1355" s="32">
        <f t="shared" si="192"/>
        <v>12.48266372</v>
      </c>
      <c r="G1355" s="33">
        <f t="shared" si="193"/>
        <v>13.203602419999999</v>
      </c>
      <c r="H1355" s="32">
        <f t="shared" si="194"/>
        <v>6.6025443599999996</v>
      </c>
      <c r="I1355" s="33">
        <f t="shared" si="195"/>
        <v>10.605373350000001</v>
      </c>
      <c r="J1355" s="32">
        <f t="shared" si="196"/>
        <v>6.6025443599999996</v>
      </c>
      <c r="K1355" s="33">
        <f t="shared" si="197"/>
        <v>15.43668579</v>
      </c>
    </row>
    <row r="1356" spans="1:11" x14ac:dyDescent="0.3">
      <c r="A1356" s="78" t="str">
        <f>BTC[[#This Row],[Symbol]]</f>
        <v>EBC</v>
      </c>
      <c r="B1356" s="22" t="str">
        <f t="shared" si="189"/>
        <v>EBCoin</v>
      </c>
      <c r="C1356" s="77">
        <f t="shared" si="190"/>
        <v>1E-8</v>
      </c>
      <c r="D1356" s="73">
        <f t="shared" si="191"/>
        <v>2.0563400867E-4</v>
      </c>
      <c r="E1356" s="74">
        <f>D1356*conf!B$7</f>
        <v>1.50400713941238E-2</v>
      </c>
      <c r="F1356" s="32">
        <f t="shared" si="192"/>
        <v>-0.58248838000000003</v>
      </c>
      <c r="G1356" s="33">
        <f t="shared" si="193"/>
        <v>5.4711429999999998E-2</v>
      </c>
      <c r="H1356" s="32">
        <f t="shared" si="194"/>
        <v>-3.8359232400000001</v>
      </c>
      <c r="I1356" s="33">
        <f t="shared" si="195"/>
        <v>-0.22504925000000001</v>
      </c>
      <c r="J1356" s="32">
        <f t="shared" si="196"/>
        <v>-3.8359232400000001</v>
      </c>
      <c r="K1356" s="33">
        <f t="shared" si="197"/>
        <v>-0.11328753</v>
      </c>
    </row>
    <row r="1357" spans="1:11" x14ac:dyDescent="0.3">
      <c r="A1357" s="78" t="str">
        <f>BTC[[#This Row],[Symbol]]</f>
        <v>CNB</v>
      </c>
      <c r="B1357" s="22" t="str">
        <f t="shared" si="189"/>
        <v>Coinsbit Token</v>
      </c>
      <c r="C1357" s="77">
        <f t="shared" si="190"/>
        <v>1.8796188448293993E-8</v>
      </c>
      <c r="D1357" s="73">
        <f t="shared" si="191"/>
        <v>7.0547261055000005E-4</v>
      </c>
      <c r="E1357" s="74">
        <f>D1357*conf!B$7</f>
        <v>5.1598266735627007E-2</v>
      </c>
      <c r="F1357" s="32">
        <f t="shared" si="192"/>
        <v>2.10295027</v>
      </c>
      <c r="G1357" s="33">
        <f t="shared" si="193"/>
        <v>2.75736195</v>
      </c>
      <c r="H1357" s="32">
        <f t="shared" si="194"/>
        <v>-3.8053131699999998</v>
      </c>
      <c r="I1357" s="33">
        <f t="shared" si="195"/>
        <v>-0.19328980000000001</v>
      </c>
      <c r="J1357" s="32">
        <f t="shared" si="196"/>
        <v>-3.8053131699999998</v>
      </c>
      <c r="K1357" s="33">
        <f t="shared" si="197"/>
        <v>-20.135333200000002</v>
      </c>
    </row>
    <row r="1358" spans="1:11" x14ac:dyDescent="0.3">
      <c r="A1358" s="78" t="str">
        <f>BTC[[#This Row],[Symbol]]</f>
        <v>MINT</v>
      </c>
      <c r="B1358" s="22" t="str">
        <f t="shared" si="189"/>
        <v>MintCoin</v>
      </c>
      <c r="C1358" s="77">
        <f t="shared" si="190"/>
        <v>1E-8</v>
      </c>
      <c r="D1358" s="73">
        <f t="shared" si="191"/>
        <v>3.759873418E-5</v>
      </c>
      <c r="E1358" s="74">
        <f>D1358*conf!B$7</f>
        <v>2.7499714179252E-3</v>
      </c>
      <c r="F1358" s="32">
        <f t="shared" si="192"/>
        <v>0.17580873999999999</v>
      </c>
      <c r="G1358" s="33">
        <f t="shared" si="193"/>
        <v>0.81786873000000004</v>
      </c>
      <c r="H1358" s="32">
        <f t="shared" si="194"/>
        <v>-49.912095630000003</v>
      </c>
      <c r="I1358" s="33">
        <f t="shared" si="195"/>
        <v>-48.031340190000002</v>
      </c>
      <c r="J1358" s="32">
        <f t="shared" si="196"/>
        <v>-49.912095630000003</v>
      </c>
      <c r="K1358" s="33">
        <f t="shared" si="197"/>
        <v>-40.683862859999998</v>
      </c>
    </row>
    <row r="1359" spans="1:11" x14ac:dyDescent="0.3">
      <c r="A1359" s="78" t="str">
        <f>BTC[[#This Row],[Symbol]]</f>
        <v>TOKO</v>
      </c>
      <c r="B1359" s="22" t="str">
        <f t="shared" si="189"/>
        <v>Tokoin</v>
      </c>
      <c r="C1359" s="77">
        <f t="shared" si="190"/>
        <v>1.4303608850665179E-7</v>
      </c>
      <c r="D1359" s="73">
        <f t="shared" si="191"/>
        <v>5.3685375116999997E-3</v>
      </c>
      <c r="E1359" s="74">
        <f>D1359*conf!B$7</f>
        <v>0.392654833605738</v>
      </c>
      <c r="F1359" s="32">
        <f t="shared" si="192"/>
        <v>-1.3144282300000001</v>
      </c>
      <c r="G1359" s="33">
        <f t="shared" si="193"/>
        <v>-0.68191966999999998</v>
      </c>
      <c r="H1359" s="32">
        <f t="shared" si="194"/>
        <v>2.4191418800000002</v>
      </c>
      <c r="I1359" s="33">
        <f t="shared" si="195"/>
        <v>6.2648878999999997</v>
      </c>
      <c r="J1359" s="32">
        <f t="shared" si="196"/>
        <v>2.4191418800000002</v>
      </c>
      <c r="K1359" s="33">
        <f t="shared" si="197"/>
        <v>4.9650782800000002</v>
      </c>
    </row>
    <row r="1360" spans="1:11" x14ac:dyDescent="0.3">
      <c r="A1360" s="78" t="str">
        <f>BTC[[#This Row],[Symbol]]</f>
        <v>BOOST</v>
      </c>
      <c r="B1360" s="22" t="str">
        <f t="shared" si="189"/>
        <v>Boosted Finance</v>
      </c>
      <c r="C1360" s="77">
        <f t="shared" si="190"/>
        <v>4.1656897057217978E-4</v>
      </c>
      <c r="D1360" s="73">
        <f t="shared" si="191"/>
        <v>15.63497833361823</v>
      </c>
      <c r="E1360" s="74">
        <f>D1360*conf!B$7</f>
        <v>1143.5423153208374</v>
      </c>
      <c r="F1360" s="32">
        <f t="shared" si="192"/>
        <v>4.022444E-2</v>
      </c>
      <c r="G1360" s="33">
        <f t="shared" si="193"/>
        <v>0.68141541999999999</v>
      </c>
      <c r="H1360" s="32">
        <f t="shared" si="194"/>
        <v>-9.5220926800000001</v>
      </c>
      <c r="I1360" s="33">
        <f t="shared" si="195"/>
        <v>-6.1247292099999999</v>
      </c>
      <c r="J1360" s="32">
        <f t="shared" si="196"/>
        <v>-9.5220926800000001</v>
      </c>
      <c r="K1360" s="33">
        <f t="shared" si="197"/>
        <v>4.1150024500000004</v>
      </c>
    </row>
    <row r="1361" spans="1:11" x14ac:dyDescent="0.3">
      <c r="A1361" s="78" t="str">
        <f>BTC[[#This Row],[Symbol]]</f>
        <v>XIOT</v>
      </c>
      <c r="B1361" s="22" t="str">
        <f t="shared" si="189"/>
        <v>Xiotri</v>
      </c>
      <c r="C1361" s="77">
        <f t="shared" si="190"/>
        <v>5.642887353954947E-3</v>
      </c>
      <c r="D1361" s="73">
        <f t="shared" si="191"/>
        <v>211.79307089759996</v>
      </c>
      <c r="E1361" s="74">
        <f>D1361*conf!B$7</f>
        <v>15490.54520545046</v>
      </c>
      <c r="F1361" s="32">
        <f t="shared" si="192"/>
        <v>0.19078705000000001</v>
      </c>
      <c r="G1361" s="33">
        <f t="shared" si="193"/>
        <v>0.83294303999999997</v>
      </c>
      <c r="H1361" s="32">
        <f t="shared" si="194"/>
        <v>11.12915117</v>
      </c>
      <c r="I1361" s="33">
        <f t="shared" si="195"/>
        <v>15.30195015</v>
      </c>
      <c r="J1361" s="32">
        <f t="shared" si="196"/>
        <v>11.12915117</v>
      </c>
      <c r="K1361" s="33">
        <f t="shared" si="197"/>
        <v>46.970329040000003</v>
      </c>
    </row>
    <row r="1362" spans="1:11" x14ac:dyDescent="0.3">
      <c r="A1362" s="78" t="str">
        <f>BTC[[#This Row],[Symbol]]</f>
        <v>TFL</v>
      </c>
      <c r="B1362" s="22" t="str">
        <f t="shared" si="189"/>
        <v>TrueFlip</v>
      </c>
      <c r="C1362" s="77">
        <f t="shared" si="190"/>
        <v>3.9652415961332386E-6</v>
      </c>
      <c r="D1362" s="73">
        <f t="shared" si="191"/>
        <v>0.14882641488623</v>
      </c>
      <c r="E1362" s="74">
        <f>D1362*conf!B$7</f>
        <v>10.885163984778861</v>
      </c>
      <c r="F1362" s="32">
        <f t="shared" si="192"/>
        <v>-0.15266515999999999</v>
      </c>
      <c r="G1362" s="33">
        <f t="shared" si="193"/>
        <v>0.48728953000000003</v>
      </c>
      <c r="H1362" s="32">
        <f t="shared" si="194"/>
        <v>0.67721478999999996</v>
      </c>
      <c r="I1362" s="33">
        <f t="shared" si="195"/>
        <v>4.4575530199999998</v>
      </c>
      <c r="J1362" s="32">
        <f t="shared" si="196"/>
        <v>0.67721478999999996</v>
      </c>
      <c r="K1362" s="33">
        <f t="shared" si="197"/>
        <v>12.540355610000001</v>
      </c>
    </row>
    <row r="1363" spans="1:11" x14ac:dyDescent="0.3">
      <c r="A1363" s="78" t="str">
        <f>BTC[[#This Row],[Symbol]]</f>
        <v>ZXC</v>
      </c>
      <c r="B1363" s="22" t="str">
        <f t="shared" si="189"/>
        <v>0xcert</v>
      </c>
      <c r="C1363" s="77">
        <f t="shared" si="190"/>
        <v>7.1639270563754144E-8</v>
      </c>
      <c r="D1363" s="73">
        <f t="shared" si="191"/>
        <v>2.68881871245E-3</v>
      </c>
      <c r="E1363" s="74">
        <f>D1363*conf!B$7</f>
        <v>0.19666020062859299</v>
      </c>
      <c r="F1363" s="32">
        <f t="shared" si="192"/>
        <v>3.4944159899999998</v>
      </c>
      <c r="G1363" s="33">
        <f t="shared" si="193"/>
        <v>4.1577460300000002</v>
      </c>
      <c r="H1363" s="32">
        <f t="shared" si="194"/>
        <v>5.6130352700000001</v>
      </c>
      <c r="I1363" s="33">
        <f t="shared" si="195"/>
        <v>9.5787090900000003</v>
      </c>
      <c r="J1363" s="32">
        <f t="shared" si="196"/>
        <v>5.6130352700000001</v>
      </c>
      <c r="K1363" s="33">
        <f t="shared" si="197"/>
        <v>31.431396249999999</v>
      </c>
    </row>
    <row r="1364" spans="1:11" x14ac:dyDescent="0.3">
      <c r="A1364" s="78" t="str">
        <f>BTC[[#This Row],[Symbol]]</f>
        <v>VIDYA</v>
      </c>
      <c r="B1364" s="22" t="str">
        <f t="shared" si="189"/>
        <v>Vidya</v>
      </c>
      <c r="C1364" s="77">
        <f t="shared" si="190"/>
        <v>8.2188615794694598E-7</v>
      </c>
      <c r="D1364" s="73">
        <f t="shared" si="191"/>
        <v>3.084764632025E-2</v>
      </c>
      <c r="E1364" s="74">
        <f>D1364*conf!B$7</f>
        <v>2.2561968518630851</v>
      </c>
      <c r="F1364" s="32">
        <f t="shared" si="192"/>
        <v>-0.53787037999999998</v>
      </c>
      <c r="G1364" s="33">
        <f t="shared" si="193"/>
        <v>9.9615400000000007E-2</v>
      </c>
      <c r="H1364" s="32">
        <f t="shared" si="194"/>
        <v>-3.4581059000000001</v>
      </c>
      <c r="I1364" s="33">
        <f t="shared" si="195"/>
        <v>0.16695478999999999</v>
      </c>
      <c r="J1364" s="32">
        <f t="shared" si="196"/>
        <v>-3.4581059000000001</v>
      </c>
      <c r="K1364" s="33">
        <f t="shared" si="197"/>
        <v>2.3228490000000001E-2</v>
      </c>
    </row>
    <row r="1365" spans="1:11" x14ac:dyDescent="0.3">
      <c r="A1365" s="78" t="str">
        <f>BTC[[#This Row],[Symbol]]</f>
        <v>BCA</v>
      </c>
      <c r="B1365" s="22" t="str">
        <f t="shared" si="189"/>
        <v>Bitcoin Atom</v>
      </c>
      <c r="C1365" s="77">
        <f t="shared" si="190"/>
        <v>1.3400000000000164E-6</v>
      </c>
      <c r="D1365" s="73">
        <f t="shared" si="191"/>
        <v>5.029388275913E-2</v>
      </c>
      <c r="E1365" s="74">
        <f>D1365*conf!B$7</f>
        <v>3.6784945850027682</v>
      </c>
      <c r="F1365" s="32">
        <f t="shared" si="192"/>
        <v>0</v>
      </c>
      <c r="G1365" s="33">
        <f t="shared" si="193"/>
        <v>0.64093317000000005</v>
      </c>
      <c r="H1365" s="32">
        <f t="shared" si="194"/>
        <v>-7.7750974499999996</v>
      </c>
      <c r="I1365" s="33">
        <f t="shared" si="195"/>
        <v>-4.3121358900000004</v>
      </c>
      <c r="J1365" s="32">
        <f t="shared" si="196"/>
        <v>-7.7750974499999996</v>
      </c>
      <c r="K1365" s="33">
        <f t="shared" si="197"/>
        <v>10.20018037</v>
      </c>
    </row>
    <row r="1366" spans="1:11" x14ac:dyDescent="0.3">
      <c r="A1366" s="78" t="str">
        <f>BTC[[#This Row],[Symbol]]</f>
        <v>KICKS</v>
      </c>
      <c r="B1366" s="22" t="str">
        <f t="shared" si="189"/>
        <v>Sessia</v>
      </c>
      <c r="C1366" s="77">
        <f t="shared" si="190"/>
        <v>2.6901093147461068E-6</v>
      </c>
      <c r="D1366" s="73">
        <f t="shared" si="191"/>
        <v>0.10096719588439</v>
      </c>
      <c r="E1366" s="74">
        <f>D1366*conf!B$7</f>
        <v>7.3847407069842852</v>
      </c>
      <c r="F1366" s="32">
        <f t="shared" si="192"/>
        <v>-0.77420250999999995</v>
      </c>
      <c r="G1366" s="33">
        <f t="shared" si="193"/>
        <v>-0.13823146</v>
      </c>
      <c r="H1366" s="32">
        <f t="shared" si="194"/>
        <v>7.1644355800000001</v>
      </c>
      <c r="I1366" s="33">
        <f t="shared" si="195"/>
        <v>11.18836308</v>
      </c>
      <c r="J1366" s="32">
        <f t="shared" si="196"/>
        <v>7.1644355800000001</v>
      </c>
      <c r="K1366" s="33">
        <f t="shared" si="197"/>
        <v>15.93195191</v>
      </c>
    </row>
    <row r="1367" spans="1:11" x14ac:dyDescent="0.3">
      <c r="A1367" s="78" t="str">
        <f>BTC[[#This Row],[Symbol]]</f>
        <v>PVT</v>
      </c>
      <c r="B1367" s="22" t="str">
        <f t="shared" si="189"/>
        <v>Pivot Token</v>
      </c>
      <c r="C1367" s="77">
        <f t="shared" si="190"/>
        <v>1E-8</v>
      </c>
      <c r="D1367" s="73">
        <f t="shared" si="191"/>
        <v>1.7756243897E-4</v>
      </c>
      <c r="E1367" s="74">
        <f>D1367*conf!B$7</f>
        <v>1.29869167862658E-2</v>
      </c>
      <c r="F1367" s="32">
        <f t="shared" si="192"/>
        <v>-0.89836658000000003</v>
      </c>
      <c r="G1367" s="33">
        <f t="shared" si="193"/>
        <v>-0.26319134</v>
      </c>
      <c r="H1367" s="32">
        <f t="shared" si="194"/>
        <v>-4.6018577199999999</v>
      </c>
      <c r="I1367" s="33">
        <f t="shared" si="195"/>
        <v>-1.01974388</v>
      </c>
      <c r="J1367" s="32">
        <f t="shared" si="196"/>
        <v>-4.6018577199999999</v>
      </c>
      <c r="K1367" s="33">
        <f t="shared" si="197"/>
        <v>8.3376802800000007</v>
      </c>
    </row>
    <row r="1368" spans="1:11" x14ac:dyDescent="0.3">
      <c r="A1368" s="78" t="str">
        <f>BTC[[#This Row],[Symbol]]</f>
        <v>EOSDAC</v>
      </c>
      <c r="B1368" s="22" t="str">
        <f t="shared" si="189"/>
        <v>eosDAC</v>
      </c>
      <c r="C1368" s="77">
        <f t="shared" si="190"/>
        <v>3.6581950247335586E-8</v>
      </c>
      <c r="D1368" s="73">
        <f t="shared" si="191"/>
        <v>1.3730211319699999E-3</v>
      </c>
      <c r="E1368" s="74">
        <f>D1368*conf!B$7</f>
        <v>0.1004227655922858</v>
      </c>
      <c r="F1368" s="32">
        <f t="shared" si="192"/>
        <v>-0.43612835</v>
      </c>
      <c r="G1368" s="33">
        <f t="shared" si="193"/>
        <v>0.20200952999999999</v>
      </c>
      <c r="H1368" s="32">
        <f t="shared" si="194"/>
        <v>1.26108631</v>
      </c>
      <c r="I1368" s="33">
        <f t="shared" si="195"/>
        <v>5.0633483899999998</v>
      </c>
      <c r="J1368" s="32">
        <f t="shared" si="196"/>
        <v>1.26108631</v>
      </c>
      <c r="K1368" s="33">
        <f t="shared" si="197"/>
        <v>15.080182929999999</v>
      </c>
    </row>
    <row r="1369" spans="1:11" x14ac:dyDescent="0.3">
      <c r="A1369" s="78" t="str">
        <f>BTC[[#This Row],[Symbol]]</f>
        <v>WCO</v>
      </c>
      <c r="B1369" s="22" t="str">
        <f t="shared" si="189"/>
        <v>Winco</v>
      </c>
      <c r="C1369" s="77">
        <f t="shared" si="190"/>
        <v>5.0105869626436114E-8</v>
      </c>
      <c r="D1369" s="73">
        <f t="shared" si="191"/>
        <v>1.8806109944299999E-3</v>
      </c>
      <c r="E1369" s="74">
        <f>D1369*conf!B$7</f>
        <v>0.13754788813261021</v>
      </c>
      <c r="F1369" s="32">
        <f t="shared" si="192"/>
        <v>-0.28994421999999997</v>
      </c>
      <c r="G1369" s="33">
        <f t="shared" si="193"/>
        <v>0.34913060000000001</v>
      </c>
      <c r="H1369" s="32">
        <f t="shared" si="194"/>
        <v>8.9579630899999998</v>
      </c>
      <c r="I1369" s="33">
        <f t="shared" si="195"/>
        <v>13.049235919999999</v>
      </c>
      <c r="J1369" s="32">
        <f t="shared" si="196"/>
        <v>8.9579630899999998</v>
      </c>
      <c r="K1369" s="33">
        <f t="shared" si="197"/>
        <v>21.09675988</v>
      </c>
    </row>
    <row r="1370" spans="1:11" x14ac:dyDescent="0.3">
      <c r="A1370" s="78" t="str">
        <f>BTC[[#This Row],[Symbol]]</f>
        <v>NDR</v>
      </c>
      <c r="B1370" s="22" t="str">
        <f t="shared" si="189"/>
        <v>Node Runners</v>
      </c>
      <c r="C1370" s="77">
        <f t="shared" si="190"/>
        <v>1.1018370584011949E-3</v>
      </c>
      <c r="D1370" s="73">
        <f t="shared" si="191"/>
        <v>41.354973011114701</v>
      </c>
      <c r="E1370" s="74">
        <f>D1370*conf!B$7</f>
        <v>3024.7027260329291</v>
      </c>
      <c r="F1370" s="32">
        <f t="shared" si="192"/>
        <v>0.17215995000000001</v>
      </c>
      <c r="G1370" s="33">
        <f t="shared" si="193"/>
        <v>0.81419655000000002</v>
      </c>
      <c r="H1370" s="32">
        <f t="shared" si="194"/>
        <v>2.2932738800000001</v>
      </c>
      <c r="I1370" s="33">
        <f t="shared" si="195"/>
        <v>6.1342936699999999</v>
      </c>
      <c r="J1370" s="32">
        <f t="shared" si="196"/>
        <v>2.2932738800000001</v>
      </c>
      <c r="K1370" s="33">
        <f t="shared" si="197"/>
        <v>-11.098441709999999</v>
      </c>
    </row>
    <row r="1371" spans="1:11" x14ac:dyDescent="0.3">
      <c r="A1371" s="78" t="str">
        <f>BTC[[#This Row],[Symbol]]</f>
        <v>XNS</v>
      </c>
      <c r="B1371" s="22" t="str">
        <f t="shared" si="189"/>
        <v>Insolar</v>
      </c>
      <c r="C1371" s="77">
        <f t="shared" si="190"/>
        <v>2.3948605430298857E-7</v>
      </c>
      <c r="D1371" s="73">
        <f t="shared" si="191"/>
        <v>8.9885698041500001E-3</v>
      </c>
      <c r="E1371" s="74">
        <f>D1371*conf!B$7</f>
        <v>0.65742399547553099</v>
      </c>
      <c r="F1371" s="32">
        <f t="shared" si="192"/>
        <v>-4.0418682500000003</v>
      </c>
      <c r="G1371" s="33">
        <f t="shared" si="193"/>
        <v>-3.4268407500000002</v>
      </c>
      <c r="H1371" s="32">
        <f t="shared" si="194"/>
        <v>4.6039404800000003</v>
      </c>
      <c r="I1371" s="33">
        <f t="shared" si="195"/>
        <v>8.5317237099999996</v>
      </c>
      <c r="J1371" s="32">
        <f t="shared" si="196"/>
        <v>4.6039404800000003</v>
      </c>
      <c r="K1371" s="33">
        <f t="shared" si="197"/>
        <v>28.743047359999998</v>
      </c>
    </row>
    <row r="1372" spans="1:11" x14ac:dyDescent="0.3">
      <c r="A1372" s="78" t="str">
        <f>BTC[[#This Row],[Symbol]]</f>
        <v>ASKO</v>
      </c>
      <c r="B1372" s="22" t="str">
        <f t="shared" si="189"/>
        <v>ASKO</v>
      </c>
      <c r="C1372" s="77">
        <f t="shared" si="190"/>
        <v>2.1394088235584973E-7</v>
      </c>
      <c r="D1372" s="73">
        <f t="shared" si="191"/>
        <v>8.0297892944699994E-3</v>
      </c>
      <c r="E1372" s="74">
        <f>D1372*conf!B$7</f>
        <v>0.58729878899753574</v>
      </c>
      <c r="F1372" s="32">
        <f t="shared" si="192"/>
        <v>-27.400521489999999</v>
      </c>
      <c r="G1372" s="33">
        <f t="shared" si="193"/>
        <v>-26.935207349999999</v>
      </c>
      <c r="H1372" s="32">
        <f t="shared" si="194"/>
        <v>-5.6995841499999997</v>
      </c>
      <c r="I1372" s="33">
        <f t="shared" si="195"/>
        <v>-2.1586889399999998</v>
      </c>
      <c r="J1372" s="32">
        <f t="shared" si="196"/>
        <v>-5.6995841499999997</v>
      </c>
      <c r="K1372" s="33">
        <f t="shared" si="197"/>
        <v>58.307221679999998</v>
      </c>
    </row>
    <row r="1373" spans="1:11" x14ac:dyDescent="0.3">
      <c r="A1373" s="78" t="str">
        <f>BTC[[#This Row],[Symbol]]</f>
        <v>PHT</v>
      </c>
      <c r="B1373" s="22" t="str">
        <f t="shared" si="189"/>
        <v>Lightstreams</v>
      </c>
      <c r="C1373" s="77">
        <f t="shared" si="190"/>
        <v>5.5095892654239117E-7</v>
      </c>
      <c r="D1373" s="73">
        <f t="shared" si="191"/>
        <v>2.0679002728819999E-2</v>
      </c>
      <c r="E1373" s="74">
        <f>D1373*conf!B$7</f>
        <v>1.5124622595858948</v>
      </c>
      <c r="F1373" s="32">
        <f t="shared" si="192"/>
        <v>3.2493674800000001</v>
      </c>
      <c r="G1373" s="33">
        <f t="shared" si="193"/>
        <v>3.9111269200000001</v>
      </c>
      <c r="H1373" s="32">
        <f t="shared" si="194"/>
        <v>3.9599360300000002</v>
      </c>
      <c r="I1373" s="33">
        <f t="shared" si="195"/>
        <v>7.8635374699999998</v>
      </c>
      <c r="J1373" s="32">
        <f t="shared" si="196"/>
        <v>3.9599360300000002</v>
      </c>
      <c r="K1373" s="33">
        <f t="shared" si="197"/>
        <v>6.0301627299999998</v>
      </c>
    </row>
    <row r="1374" spans="1:11" x14ac:dyDescent="0.3">
      <c r="A1374" s="78" t="str">
        <f>BTC[[#This Row],[Symbol]]</f>
        <v>SHND</v>
      </c>
      <c r="B1374" s="22" t="str">
        <f t="shared" si="189"/>
        <v>StrongHands</v>
      </c>
      <c r="C1374" s="77">
        <f t="shared" si="190"/>
        <v>1E-8</v>
      </c>
      <c r="D1374" s="73">
        <f t="shared" si="191"/>
        <v>5.2638226249999997E-5</v>
      </c>
      <c r="E1374" s="74">
        <f>D1374*conf!B$7</f>
        <v>3.8499598679249997E-3</v>
      </c>
      <c r="F1374" s="32">
        <f t="shared" si="192"/>
        <v>7.36186395</v>
      </c>
      <c r="G1374" s="33">
        <f t="shared" si="193"/>
        <v>8.0499817500000006</v>
      </c>
      <c r="H1374" s="32">
        <f t="shared" si="194"/>
        <v>0.27436906999999999</v>
      </c>
      <c r="I1374" s="33">
        <f t="shared" si="195"/>
        <v>4.0395808100000004</v>
      </c>
      <c r="J1374" s="32">
        <f t="shared" si="196"/>
        <v>0.27436906999999999</v>
      </c>
      <c r="K1374" s="33">
        <f t="shared" si="197"/>
        <v>93.568345370000003</v>
      </c>
    </row>
    <row r="1375" spans="1:11" x14ac:dyDescent="0.3">
      <c r="A1375" s="78" t="str">
        <f>BTC[[#This Row],[Symbol]]</f>
        <v>APL</v>
      </c>
      <c r="B1375" s="22" t="str">
        <f t="shared" si="189"/>
        <v>Apollo Currency</v>
      </c>
      <c r="C1375" s="77">
        <f t="shared" si="190"/>
        <v>2.5645076676663553E-8</v>
      </c>
      <c r="D1375" s="73">
        <f t="shared" si="191"/>
        <v>9.6253020874999999E-4</v>
      </c>
      <c r="E1375" s="74">
        <f>D1375*conf!B$7</f>
        <v>7.0399459467975004E-2</v>
      </c>
      <c r="F1375" s="32">
        <f t="shared" si="192"/>
        <v>2.2130525300000001</v>
      </c>
      <c r="G1375" s="33">
        <f t="shared" si="193"/>
        <v>2.8681698899999999</v>
      </c>
      <c r="H1375" s="32">
        <f t="shared" si="194"/>
        <v>-2.2033004300000001</v>
      </c>
      <c r="I1375" s="33">
        <f t="shared" si="195"/>
        <v>1.4688770600000001</v>
      </c>
      <c r="J1375" s="32">
        <f t="shared" si="196"/>
        <v>-2.2033004300000001</v>
      </c>
      <c r="K1375" s="33">
        <f t="shared" si="197"/>
        <v>10.113018220000001</v>
      </c>
    </row>
    <row r="1376" spans="1:11" x14ac:dyDescent="0.3">
      <c r="A1376" s="78" t="str">
        <f>BTC[[#This Row],[Symbol]]</f>
        <v>KFX</v>
      </c>
      <c r="B1376" s="22" t="str">
        <f t="shared" si="189"/>
        <v>KnoxFS (new)</v>
      </c>
      <c r="C1376" s="77">
        <f t="shared" si="190"/>
        <v>6.43459577741436E-5</v>
      </c>
      <c r="D1376" s="73">
        <f t="shared" si="191"/>
        <v>2.4150806390422899</v>
      </c>
      <c r="E1376" s="74">
        <f>D1376*conf!B$7</f>
        <v>176.63899793955309</v>
      </c>
      <c r="F1376" s="32">
        <f t="shared" si="192"/>
        <v>-0.27108222999999998</v>
      </c>
      <c r="G1376" s="33">
        <f t="shared" si="193"/>
        <v>0.36811347999999999</v>
      </c>
      <c r="H1376" s="32">
        <f t="shared" si="194"/>
        <v>-2.91798767</v>
      </c>
      <c r="I1376" s="33">
        <f t="shared" si="195"/>
        <v>0.72735397000000002</v>
      </c>
      <c r="J1376" s="32">
        <f t="shared" si="196"/>
        <v>-2.91798767</v>
      </c>
      <c r="K1376" s="33">
        <f t="shared" si="197"/>
        <v>-23.569603879999999</v>
      </c>
    </row>
    <row r="1377" spans="1:11" x14ac:dyDescent="0.3">
      <c r="A1377" s="78" t="str">
        <f>BTC[[#This Row],[Symbol]]</f>
        <v>FYP</v>
      </c>
      <c r="B1377" s="22" t="str">
        <f t="shared" si="189"/>
        <v>FlypMe</v>
      </c>
      <c r="C1377" s="77">
        <f t="shared" si="190"/>
        <v>1.327471250494805E-6</v>
      </c>
      <c r="D1377" s="73">
        <f t="shared" si="191"/>
        <v>4.9823644357089997E-2</v>
      </c>
      <c r="E1377" s="74">
        <f>D1377*conf!B$7</f>
        <v>3.6441013482775624</v>
      </c>
      <c r="F1377" s="32">
        <f t="shared" si="192"/>
        <v>1.0731280000000001</v>
      </c>
      <c r="G1377" s="33">
        <f t="shared" si="193"/>
        <v>1.7209391999999999</v>
      </c>
      <c r="H1377" s="32">
        <f t="shared" si="194"/>
        <v>-18.565659610000001</v>
      </c>
      <c r="I1377" s="33">
        <f t="shared" si="195"/>
        <v>-15.50787388</v>
      </c>
      <c r="J1377" s="32">
        <f t="shared" si="196"/>
        <v>-18.565659610000001</v>
      </c>
      <c r="K1377" s="33">
        <f t="shared" si="197"/>
        <v>41.67766615</v>
      </c>
    </row>
    <row r="1378" spans="1:11" x14ac:dyDescent="0.3">
      <c r="A1378" s="78" t="str">
        <f>BTC[[#This Row],[Symbol]]</f>
        <v>CANN</v>
      </c>
      <c r="B1378" s="22" t="str">
        <f t="shared" si="189"/>
        <v>CannabisCoin</v>
      </c>
      <c r="C1378" s="77">
        <f t="shared" si="190"/>
        <v>2.9999999999993212E-7</v>
      </c>
      <c r="D1378" s="73">
        <f t="shared" si="191"/>
        <v>1.1259824498310001E-2</v>
      </c>
      <c r="E1378" s="74">
        <f>D1378*conf!B$7</f>
        <v>0.82354356380639349</v>
      </c>
      <c r="F1378" s="32">
        <f t="shared" si="192"/>
        <v>0</v>
      </c>
      <c r="G1378" s="33">
        <f t="shared" si="193"/>
        <v>0.64093317000000005</v>
      </c>
      <c r="H1378" s="32">
        <f t="shared" si="194"/>
        <v>-3.2258064599999998</v>
      </c>
      <c r="I1378" s="33">
        <f t="shared" si="195"/>
        <v>0.40797686</v>
      </c>
      <c r="J1378" s="32">
        <f t="shared" si="196"/>
        <v>-3.2258064599999998</v>
      </c>
      <c r="K1378" s="33">
        <f t="shared" si="197"/>
        <v>4.5106728499999997</v>
      </c>
    </row>
    <row r="1379" spans="1:11" x14ac:dyDescent="0.3">
      <c r="A1379" s="78" t="str">
        <f>BTC[[#This Row],[Symbol]]</f>
        <v>IXC</v>
      </c>
      <c r="B1379" s="22" t="str">
        <f t="shared" si="189"/>
        <v>Ixcoin</v>
      </c>
      <c r="C1379" s="77">
        <f t="shared" si="190"/>
        <v>1.0919163151853347E-6</v>
      </c>
      <c r="D1379" s="73">
        <f t="shared" si="191"/>
        <v>4.0982620252769997E-2</v>
      </c>
      <c r="E1379" s="74">
        <f>D1379*conf!B$7</f>
        <v>2.9974688452875977</v>
      </c>
      <c r="F1379" s="32">
        <f t="shared" si="192"/>
        <v>-16.006437290000001</v>
      </c>
      <c r="G1379" s="33">
        <f t="shared" si="193"/>
        <v>-15.468094689999999</v>
      </c>
      <c r="H1379" s="32">
        <f t="shared" si="194"/>
        <v>-16.006437300000002</v>
      </c>
      <c r="I1379" s="33">
        <f t="shared" si="195"/>
        <v>-12.852555089999999</v>
      </c>
      <c r="J1379" s="32">
        <f t="shared" si="196"/>
        <v>-16.006437300000002</v>
      </c>
      <c r="K1379" s="33">
        <f t="shared" si="197"/>
        <v>-7.5983135400000004</v>
      </c>
    </row>
    <row r="1380" spans="1:11" x14ac:dyDescent="0.3">
      <c r="A1380" s="78" t="str">
        <f>BTC[[#This Row],[Symbol]]</f>
        <v>FDZ</v>
      </c>
      <c r="B1380" s="22" t="str">
        <f t="shared" si="189"/>
        <v>Friendz</v>
      </c>
      <c r="C1380" s="77">
        <f t="shared" si="190"/>
        <v>4.2194021560922235E-8</v>
      </c>
      <c r="D1380" s="73">
        <f t="shared" si="191"/>
        <v>1.5836575921799999E-3</v>
      </c>
      <c r="E1380" s="74">
        <f>D1380*conf!B$7</f>
        <v>0.11582871629204519</v>
      </c>
      <c r="F1380" s="32">
        <f t="shared" si="192"/>
        <v>12.72447751</v>
      </c>
      <c r="G1380" s="33">
        <f t="shared" si="193"/>
        <v>13.446966079999999</v>
      </c>
      <c r="H1380" s="32">
        <f t="shared" si="194"/>
        <v>11.31704476</v>
      </c>
      <c r="I1380" s="33">
        <f t="shared" si="195"/>
        <v>15.49689897</v>
      </c>
      <c r="J1380" s="32">
        <f t="shared" si="196"/>
        <v>11.31704476</v>
      </c>
      <c r="K1380" s="33">
        <f t="shared" si="197"/>
        <v>15.904199520000001</v>
      </c>
    </row>
    <row r="1381" spans="1:11" x14ac:dyDescent="0.3">
      <c r="A1381" s="78" t="str">
        <f>BTC[[#This Row],[Symbol]]</f>
        <v>XAMP</v>
      </c>
      <c r="B1381" s="22" t="str">
        <f t="shared" si="189"/>
        <v>Antiample</v>
      </c>
      <c r="C1381" s="77">
        <f t="shared" si="190"/>
        <v>4.8722519502787714E-8</v>
      </c>
      <c r="D1381" s="73">
        <f t="shared" si="191"/>
        <v>1.8286900623900001E-3</v>
      </c>
      <c r="E1381" s="74">
        <f>D1381*conf!B$7</f>
        <v>0.13375039116320461</v>
      </c>
      <c r="F1381" s="32">
        <f t="shared" si="192"/>
        <v>-4.8110510000000002E-2</v>
      </c>
      <c r="G1381" s="33">
        <f t="shared" si="193"/>
        <v>0.59251430000000005</v>
      </c>
      <c r="H1381" s="32">
        <f t="shared" si="194"/>
        <v>2.05294796</v>
      </c>
      <c r="I1381" s="33">
        <f t="shared" si="195"/>
        <v>5.8849437299999998</v>
      </c>
      <c r="J1381" s="32">
        <f t="shared" si="196"/>
        <v>2.05294796</v>
      </c>
      <c r="K1381" s="33">
        <f t="shared" si="197"/>
        <v>26.436533220000001</v>
      </c>
    </row>
    <row r="1382" spans="1:11" x14ac:dyDescent="0.3">
      <c r="A1382" s="78" t="str">
        <f>BTC[[#This Row],[Symbol]]</f>
        <v>DBIX</v>
      </c>
      <c r="B1382" s="22" t="str">
        <f t="shared" si="189"/>
        <v>DubaiCoin</v>
      </c>
      <c r="C1382" s="77">
        <f t="shared" si="190"/>
        <v>5.3000000000001322E-6</v>
      </c>
      <c r="D1382" s="73">
        <f t="shared" si="191"/>
        <v>0.19892356613685999</v>
      </c>
      <c r="E1382" s="74">
        <f>D1382*conf!B$7</f>
        <v>14.54926962724994</v>
      </c>
      <c r="F1382" s="32">
        <f t="shared" si="192"/>
        <v>-0.49770804000000002</v>
      </c>
      <c r="G1382" s="33">
        <f t="shared" si="193"/>
        <v>0.14003515</v>
      </c>
      <c r="H1382" s="32">
        <f t="shared" si="194"/>
        <v>25.29682699</v>
      </c>
      <c r="I1382" s="33">
        <f t="shared" si="195"/>
        <v>30.00160936</v>
      </c>
      <c r="J1382" s="32">
        <f t="shared" si="196"/>
        <v>25.29682699</v>
      </c>
      <c r="K1382" s="33">
        <f t="shared" si="197"/>
        <v>31.056529210000001</v>
      </c>
    </row>
    <row r="1383" spans="1:11" x14ac:dyDescent="0.3">
      <c r="A1383" s="78" t="str">
        <f>BTC[[#This Row],[Symbol]]</f>
        <v>PTOY</v>
      </c>
      <c r="B1383" s="22" t="str">
        <f t="shared" si="189"/>
        <v>Patientory</v>
      </c>
      <c r="C1383" s="77">
        <f t="shared" si="190"/>
        <v>3.226169015510322E-7</v>
      </c>
      <c r="D1383" s="73">
        <f t="shared" si="191"/>
        <v>1.2108698972180001E-2</v>
      </c>
      <c r="E1383" s="74">
        <f>D1383*conf!B$7</f>
        <v>0.88563024282524527</v>
      </c>
      <c r="F1383" s="32">
        <f t="shared" si="192"/>
        <v>0.17355618</v>
      </c>
      <c r="G1383" s="33">
        <f t="shared" si="193"/>
        <v>0.81560173000000002</v>
      </c>
      <c r="H1383" s="32">
        <f t="shared" si="194"/>
        <v>-7.3801325999999996</v>
      </c>
      <c r="I1383" s="33">
        <f t="shared" si="195"/>
        <v>-3.90234046</v>
      </c>
      <c r="J1383" s="32">
        <f t="shared" si="196"/>
        <v>-7.3801325999999996</v>
      </c>
      <c r="K1383" s="33">
        <f t="shared" si="197"/>
        <v>27.490630079999999</v>
      </c>
    </row>
    <row r="1384" spans="1:11" x14ac:dyDescent="0.3">
      <c r="A1384" s="78" t="str">
        <f>BTC[[#This Row],[Symbol]]</f>
        <v>THUGS</v>
      </c>
      <c r="B1384" s="22" t="str">
        <f t="shared" si="189"/>
        <v>Thugs Finance</v>
      </c>
      <c r="C1384" s="77">
        <f t="shared" si="190"/>
        <v>2.7972383377139936E-5</v>
      </c>
      <c r="D1384" s="73">
        <f t="shared" si="191"/>
        <v>1.04988042542037</v>
      </c>
      <c r="E1384" s="74">
        <f>D1384*conf!B$7</f>
        <v>76.788254315245865</v>
      </c>
      <c r="F1384" s="32">
        <f t="shared" si="192"/>
        <v>1.2710747899999999</v>
      </c>
      <c r="G1384" s="33">
        <f t="shared" si="193"/>
        <v>1.9201547000000001</v>
      </c>
      <c r="H1384" s="32">
        <f t="shared" si="194"/>
        <v>8.9478506400000004</v>
      </c>
      <c r="I1384" s="33">
        <f t="shared" si="195"/>
        <v>13.038743759999999</v>
      </c>
      <c r="J1384" s="32">
        <f t="shared" si="196"/>
        <v>8.9478506400000004</v>
      </c>
      <c r="K1384" s="33">
        <f t="shared" si="197"/>
        <v>30.937701199999999</v>
      </c>
    </row>
    <row r="1385" spans="1:11" x14ac:dyDescent="0.3">
      <c r="A1385" s="78" t="str">
        <f>BTC[[#This Row],[Symbol]]</f>
        <v>ATN</v>
      </c>
      <c r="B1385" s="22" t="str">
        <f t="shared" si="189"/>
        <v>ATN</v>
      </c>
      <c r="C1385" s="77">
        <f t="shared" si="190"/>
        <v>2.6233797576957641E-7</v>
      </c>
      <c r="D1385" s="73">
        <f t="shared" si="191"/>
        <v>9.8462652213599997E-3</v>
      </c>
      <c r="E1385" s="74">
        <f>D1385*conf!B$7</f>
        <v>0.72015583829027041</v>
      </c>
      <c r="F1385" s="32">
        <f t="shared" si="192"/>
        <v>-7.2303320199999996</v>
      </c>
      <c r="G1385" s="33">
        <f t="shared" si="193"/>
        <v>-6.6357404500000001</v>
      </c>
      <c r="H1385" s="32">
        <f t="shared" si="194"/>
        <v>-26.006807080000002</v>
      </c>
      <c r="I1385" s="33">
        <f t="shared" si="195"/>
        <v>-23.2284297</v>
      </c>
      <c r="J1385" s="32">
        <f t="shared" si="196"/>
        <v>-26.006807080000002</v>
      </c>
      <c r="K1385" s="33">
        <f t="shared" si="197"/>
        <v>42.791490430000003</v>
      </c>
    </row>
    <row r="1386" spans="1:11" x14ac:dyDescent="0.3">
      <c r="A1386" s="78" t="str">
        <f>BTC[[#This Row],[Symbol]]</f>
        <v>ACED</v>
      </c>
      <c r="B1386" s="22" t="str">
        <f t="shared" si="189"/>
        <v>AceD</v>
      </c>
      <c r="C1386" s="77">
        <f t="shared" si="190"/>
        <v>1.1023291317799961E-7</v>
      </c>
      <c r="D1386" s="73">
        <f t="shared" si="191"/>
        <v>4.13734418774E-3</v>
      </c>
      <c r="E1386" s="74">
        <f>D1386*conf!B$7</f>
        <v>0.30260535389130361</v>
      </c>
      <c r="F1386" s="32">
        <f t="shared" si="192"/>
        <v>-0.27108222999999998</v>
      </c>
      <c r="G1386" s="33">
        <f t="shared" si="193"/>
        <v>0.36811347999999999</v>
      </c>
      <c r="H1386" s="32">
        <f t="shared" si="194"/>
        <v>0.24132604999999999</v>
      </c>
      <c r="I1386" s="33">
        <f t="shared" si="195"/>
        <v>4.0052970500000002</v>
      </c>
      <c r="J1386" s="32">
        <f t="shared" si="196"/>
        <v>0.24132604999999999</v>
      </c>
      <c r="K1386" s="33">
        <f t="shared" si="197"/>
        <v>18.696224690000001</v>
      </c>
    </row>
    <row r="1387" spans="1:11" x14ac:dyDescent="0.3">
      <c r="A1387" s="78" t="str">
        <f>BTC[[#This Row],[Symbol]]</f>
        <v>BQTX</v>
      </c>
      <c r="B1387" s="22" t="str">
        <f t="shared" si="189"/>
        <v>BQT</v>
      </c>
      <c r="C1387" s="77">
        <f t="shared" si="190"/>
        <v>3.7522823494657306E-8</v>
      </c>
      <c r="D1387" s="73">
        <f t="shared" si="191"/>
        <v>1.40833469077E-3</v>
      </c>
      <c r="E1387" s="74">
        <f>D1387*conf!B$7</f>
        <v>0.1030055992829178</v>
      </c>
      <c r="F1387" s="32">
        <f t="shared" si="192"/>
        <v>14.99976725</v>
      </c>
      <c r="G1387" s="33">
        <f t="shared" si="193"/>
        <v>15.7368389</v>
      </c>
      <c r="H1387" s="32">
        <f t="shared" si="194"/>
        <v>-4.2025466299999996</v>
      </c>
      <c r="I1387" s="33">
        <f t="shared" si="195"/>
        <v>-0.60543902000000005</v>
      </c>
      <c r="J1387" s="32">
        <f t="shared" si="196"/>
        <v>-4.2025466299999996</v>
      </c>
      <c r="K1387" s="33">
        <f t="shared" si="197"/>
        <v>-6.5486779100000003</v>
      </c>
    </row>
    <row r="1388" spans="1:11" x14ac:dyDescent="0.3">
      <c r="A1388" s="78" t="str">
        <f>BTC[[#This Row],[Symbol]]</f>
        <v>BXC</v>
      </c>
      <c r="B1388" s="22" t="str">
        <f t="shared" si="189"/>
        <v>BonusCloud</v>
      </c>
      <c r="C1388" s="77">
        <f t="shared" si="190"/>
        <v>1E-8</v>
      </c>
      <c r="D1388" s="73">
        <f t="shared" si="191"/>
        <v>2.6187837852999999E-4</v>
      </c>
      <c r="E1388" s="74">
        <f>D1388*conf!B$7</f>
        <v>1.9153784605684201E-2</v>
      </c>
      <c r="F1388" s="32">
        <f t="shared" si="192"/>
        <v>-0.65179520999999996</v>
      </c>
      <c r="G1388" s="33">
        <f t="shared" si="193"/>
        <v>-1.503961E-2</v>
      </c>
      <c r="H1388" s="32">
        <f t="shared" si="194"/>
        <v>-5.1720181900000002</v>
      </c>
      <c r="I1388" s="33">
        <f t="shared" si="195"/>
        <v>-1.61131336</v>
      </c>
      <c r="J1388" s="32">
        <f t="shared" si="196"/>
        <v>-5.1720181900000002</v>
      </c>
      <c r="K1388" s="33">
        <f t="shared" si="197"/>
        <v>10.890124610000001</v>
      </c>
    </row>
    <row r="1389" spans="1:11" x14ac:dyDescent="0.3">
      <c r="A1389" s="78" t="str">
        <f>BTC[[#This Row],[Symbol]]</f>
        <v>DAT</v>
      </c>
      <c r="B1389" s="22" t="str">
        <f t="shared" si="189"/>
        <v>Datum</v>
      </c>
      <c r="C1389" s="77">
        <f t="shared" si="190"/>
        <v>2.1419657678958022E-8</v>
      </c>
      <c r="D1389" s="73">
        <f t="shared" si="191"/>
        <v>8.0393862093000004E-4</v>
      </c>
      <c r="E1389" s="74">
        <f>D1389*conf!B$7</f>
        <v>5.8800070734820201E-2</v>
      </c>
      <c r="F1389" s="32">
        <f t="shared" si="192"/>
        <v>-1.41764125</v>
      </c>
      <c r="G1389" s="33">
        <f t="shared" si="193"/>
        <v>-0.78579421000000005</v>
      </c>
      <c r="H1389" s="32">
        <f t="shared" si="194"/>
        <v>0.41588211000000003</v>
      </c>
      <c r="I1389" s="33">
        <f t="shared" si="195"/>
        <v>4.1864075400000003</v>
      </c>
      <c r="J1389" s="32">
        <f t="shared" si="196"/>
        <v>0.41588211000000003</v>
      </c>
      <c r="K1389" s="33">
        <f t="shared" si="197"/>
        <v>37.328847580000001</v>
      </c>
    </row>
    <row r="1390" spans="1:11" x14ac:dyDescent="0.3">
      <c r="A1390" s="78" t="str">
        <f>BTC[[#This Row],[Symbol]]</f>
        <v>HEAT</v>
      </c>
      <c r="B1390" s="22" t="str">
        <f t="shared" si="189"/>
        <v>HEAT</v>
      </c>
      <c r="C1390" s="77">
        <f t="shared" si="190"/>
        <v>4.6000000000010899E-7</v>
      </c>
      <c r="D1390" s="73">
        <f t="shared" si="191"/>
        <v>1.7265064230749999E-2</v>
      </c>
      <c r="E1390" s="74">
        <f>D1390*conf!B$7</f>
        <v>1.2627667978370549</v>
      </c>
      <c r="F1390" s="32">
        <f t="shared" si="192"/>
        <v>0</v>
      </c>
      <c r="G1390" s="33">
        <f t="shared" si="193"/>
        <v>0.64093317000000005</v>
      </c>
      <c r="H1390" s="32">
        <f t="shared" si="194"/>
        <v>2.2222222199999999</v>
      </c>
      <c r="I1390" s="33">
        <f t="shared" si="195"/>
        <v>6.0605740800000003</v>
      </c>
      <c r="J1390" s="32">
        <f t="shared" si="196"/>
        <v>2.2222222199999999</v>
      </c>
      <c r="K1390" s="33">
        <f t="shared" si="197"/>
        <v>18.445429229999998</v>
      </c>
    </row>
    <row r="1391" spans="1:11" x14ac:dyDescent="0.3">
      <c r="A1391" s="78" t="str">
        <f>BTC[[#This Row],[Symbol]]</f>
        <v>GOLD</v>
      </c>
      <c r="B1391" s="22" t="str">
        <f t="shared" si="189"/>
        <v>Digital Gold</v>
      </c>
      <c r="C1391" s="77">
        <f t="shared" si="190"/>
        <v>1.5976248748464951E-3</v>
      </c>
      <c r="D1391" s="73">
        <f t="shared" si="191"/>
        <v>59.963252349700291</v>
      </c>
      <c r="E1391" s="74">
        <f>D1391*conf!B$7</f>
        <v>4385.7122768570789</v>
      </c>
      <c r="F1391" s="32">
        <f t="shared" si="192"/>
        <v>-2.6426972100000001</v>
      </c>
      <c r="G1391" s="33">
        <f t="shared" si="193"/>
        <v>-2.01870196</v>
      </c>
      <c r="H1391" s="32">
        <f t="shared" si="194"/>
        <v>-7.4917779099999997</v>
      </c>
      <c r="I1391" s="33">
        <f t="shared" si="195"/>
        <v>-4.01817796</v>
      </c>
      <c r="J1391" s="32">
        <f t="shared" si="196"/>
        <v>-7.4917779099999997</v>
      </c>
      <c r="K1391" s="33">
        <f t="shared" si="197"/>
        <v>0.11651862</v>
      </c>
    </row>
    <row r="1392" spans="1:11" x14ac:dyDescent="0.3">
      <c r="A1392" s="78" t="str">
        <f>BTC[[#This Row],[Symbol]]</f>
        <v>OKS</v>
      </c>
      <c r="B1392" s="22" t="str">
        <f t="shared" si="189"/>
        <v>Okschain</v>
      </c>
      <c r="C1392" s="77">
        <f t="shared" si="190"/>
        <v>1.9033403659188285E-8</v>
      </c>
      <c r="D1392" s="73">
        <f t="shared" si="191"/>
        <v>7.1437594935999996E-4</v>
      </c>
      <c r="E1392" s="74">
        <f>D1392*conf!B$7</f>
        <v>5.2249456936190396E-2</v>
      </c>
      <c r="F1392" s="32">
        <f t="shared" si="192"/>
        <v>-4.8329817100000003</v>
      </c>
      <c r="G1392" s="33">
        <f t="shared" si="193"/>
        <v>-4.2230247199999997</v>
      </c>
      <c r="H1392" s="32">
        <f t="shared" si="194"/>
        <v>-9.3647444899999996</v>
      </c>
      <c r="I1392" s="33">
        <f t="shared" si="195"/>
        <v>-5.9614727299999997</v>
      </c>
      <c r="J1392" s="32">
        <f t="shared" si="196"/>
        <v>-9.3647444899999996</v>
      </c>
      <c r="K1392" s="33">
        <f t="shared" si="197"/>
        <v>12.74701192</v>
      </c>
    </row>
    <row r="1393" spans="1:11" x14ac:dyDescent="0.3">
      <c r="A1393" s="78" t="str">
        <f>BTC[[#This Row],[Symbol]]</f>
        <v>EDN</v>
      </c>
      <c r="B1393" s="22" t="str">
        <f t="shared" si="189"/>
        <v>Eden</v>
      </c>
      <c r="C1393" s="77">
        <f t="shared" si="190"/>
        <v>3.6070015601829885E-8</v>
      </c>
      <c r="D1393" s="73">
        <f t="shared" si="191"/>
        <v>1.3538068177600001E-3</v>
      </c>
      <c r="E1393" s="74">
        <f>D1393*conf!B$7</f>
        <v>9.9017430650966409E-2</v>
      </c>
      <c r="F1393" s="32">
        <f t="shared" si="192"/>
        <v>6.3342152199999999</v>
      </c>
      <c r="G1393" s="33">
        <f t="shared" si="193"/>
        <v>7.0157464799999998</v>
      </c>
      <c r="H1393" s="32">
        <f t="shared" si="194"/>
        <v>-22.932298159999998</v>
      </c>
      <c r="I1393" s="33">
        <f t="shared" si="195"/>
        <v>-20.038475760000001</v>
      </c>
      <c r="J1393" s="32">
        <f t="shared" si="196"/>
        <v>-22.932298159999998</v>
      </c>
      <c r="K1393" s="33">
        <f t="shared" si="197"/>
        <v>-10.178786260000001</v>
      </c>
    </row>
    <row r="1394" spans="1:11" x14ac:dyDescent="0.3">
      <c r="A1394" s="78" t="str">
        <f>BTC[[#This Row],[Symbol]]</f>
        <v>GRLC</v>
      </c>
      <c r="B1394" s="22" t="str">
        <f t="shared" si="189"/>
        <v>Garlicoin</v>
      </c>
      <c r="C1394" s="77">
        <f t="shared" si="190"/>
        <v>3.4773971336105582E-7</v>
      </c>
      <c r="D1394" s="73">
        <f t="shared" si="191"/>
        <v>1.305162714513E-2</v>
      </c>
      <c r="E1394" s="74">
        <f>D1394*conf!B$7</f>
        <v>0.95459600939480815</v>
      </c>
      <c r="F1394" s="32">
        <f t="shared" si="192"/>
        <v>12.816623379999999</v>
      </c>
      <c r="G1394" s="33">
        <f t="shared" si="193"/>
        <v>13.53970254</v>
      </c>
      <c r="H1394" s="32">
        <f t="shared" si="194"/>
        <v>9.0155204700000002</v>
      </c>
      <c r="I1394" s="33">
        <f t="shared" si="195"/>
        <v>13.10895453</v>
      </c>
      <c r="J1394" s="32">
        <f t="shared" si="196"/>
        <v>9.0155204700000002</v>
      </c>
      <c r="K1394" s="33">
        <f t="shared" si="197"/>
        <v>458.74274001999999</v>
      </c>
    </row>
    <row r="1395" spans="1:11" x14ac:dyDescent="0.3">
      <c r="A1395" s="78" t="str">
        <f>BTC[[#This Row],[Symbol]]</f>
        <v>ADB</v>
      </c>
      <c r="B1395" s="22" t="str">
        <f t="shared" si="189"/>
        <v>adbank</v>
      </c>
      <c r="C1395" s="77">
        <f t="shared" si="190"/>
        <v>2.5928572668939303E-8</v>
      </c>
      <c r="D1395" s="73">
        <f t="shared" si="191"/>
        <v>9.7317059248000005E-4</v>
      </c>
      <c r="E1395" s="74">
        <f>D1395*conf!B$7</f>
        <v>7.1177697133987208E-2</v>
      </c>
      <c r="F1395" s="32">
        <f t="shared" si="192"/>
        <v>0.47249225</v>
      </c>
      <c r="G1395" s="33">
        <f t="shared" si="193"/>
        <v>1.1164537800000001</v>
      </c>
      <c r="H1395" s="32">
        <f t="shared" si="194"/>
        <v>-2.3237093299999998</v>
      </c>
      <c r="I1395" s="33">
        <f t="shared" si="195"/>
        <v>1.34394692</v>
      </c>
      <c r="J1395" s="32">
        <f t="shared" si="196"/>
        <v>-2.3237093299999998</v>
      </c>
      <c r="K1395" s="33">
        <f t="shared" si="197"/>
        <v>30.814546700000001</v>
      </c>
    </row>
    <row r="1396" spans="1:11" x14ac:dyDescent="0.3">
      <c r="A1396" s="78" t="str">
        <f>BTC[[#This Row],[Symbol]]</f>
        <v>QARK</v>
      </c>
      <c r="B1396" s="22" t="str">
        <f t="shared" si="189"/>
        <v>QANplatform</v>
      </c>
      <c r="C1396" s="77">
        <f t="shared" si="190"/>
        <v>1.1303519062098535E-6</v>
      </c>
      <c r="D1396" s="73">
        <f t="shared" si="191"/>
        <v>4.2425213617519997E-2</v>
      </c>
      <c r="E1396" s="74">
        <f>D1396*conf!B$7</f>
        <v>3.1029801239854127</v>
      </c>
      <c r="F1396" s="32">
        <f t="shared" si="192"/>
        <v>-0.28994421999999997</v>
      </c>
      <c r="G1396" s="33">
        <f t="shared" si="193"/>
        <v>0.34913060000000001</v>
      </c>
      <c r="H1396" s="32">
        <f t="shared" si="194"/>
        <v>-13.991926060000001</v>
      </c>
      <c r="I1396" s="33">
        <f t="shared" si="195"/>
        <v>-10.76240078</v>
      </c>
      <c r="J1396" s="32">
        <f t="shared" si="196"/>
        <v>-13.991926060000001</v>
      </c>
      <c r="K1396" s="33">
        <f t="shared" si="197"/>
        <v>20.62277168</v>
      </c>
    </row>
    <row r="1397" spans="1:11" x14ac:dyDescent="0.3">
      <c r="A1397" s="78" t="str">
        <f>BTC[[#This Row],[Symbol]]</f>
        <v>CRP</v>
      </c>
      <c r="B1397" s="22" t="str">
        <f t="shared" si="189"/>
        <v>Crypton</v>
      </c>
      <c r="C1397" s="77">
        <f t="shared" si="190"/>
        <v>6.6151535433999659E-6</v>
      </c>
      <c r="D1397" s="73">
        <f t="shared" si="191"/>
        <v>0.24828489309358001</v>
      </c>
      <c r="E1397" s="74">
        <f>D1397*conf!B$7</f>
        <v>18.159557080864442</v>
      </c>
      <c r="F1397" s="32">
        <f t="shared" si="192"/>
        <v>-11.288908989999999</v>
      </c>
      <c r="G1397" s="33">
        <f t="shared" si="193"/>
        <v>-10.720330179999999</v>
      </c>
      <c r="H1397" s="32">
        <f t="shared" si="194"/>
        <v>-16.062897150000001</v>
      </c>
      <c r="I1397" s="33">
        <f t="shared" si="195"/>
        <v>-12.91113496</v>
      </c>
      <c r="J1397" s="32">
        <f t="shared" si="196"/>
        <v>-16.062897150000001</v>
      </c>
      <c r="K1397" s="33">
        <f t="shared" si="197"/>
        <v>-2.74947629</v>
      </c>
    </row>
    <row r="1398" spans="1:11" x14ac:dyDescent="0.3">
      <c r="A1398" s="78" t="str">
        <f>BTC[[#This Row],[Symbol]]</f>
        <v>BLUE</v>
      </c>
      <c r="B1398" s="22" t="str">
        <f t="shared" si="189"/>
        <v>Blue Protocol</v>
      </c>
      <c r="C1398" s="77">
        <f t="shared" si="190"/>
        <v>5.7902790587402862E-7</v>
      </c>
      <c r="D1398" s="73">
        <f t="shared" si="191"/>
        <v>2.173250866589E-2</v>
      </c>
      <c r="E1398" s="74">
        <f>D1398*conf!B$7</f>
        <v>1.5895156838231947</v>
      </c>
      <c r="F1398" s="32">
        <f t="shared" si="192"/>
        <v>4.2491612200000004</v>
      </c>
      <c r="G1398" s="33">
        <f t="shared" si="193"/>
        <v>4.9173286699999998</v>
      </c>
      <c r="H1398" s="32">
        <f t="shared" si="194"/>
        <v>4.3970603700000002</v>
      </c>
      <c r="I1398" s="33">
        <f t="shared" si="195"/>
        <v>8.3170754299999992</v>
      </c>
      <c r="J1398" s="32">
        <f t="shared" si="196"/>
        <v>4.3970603700000002</v>
      </c>
      <c r="K1398" s="33">
        <f t="shared" si="197"/>
        <v>-22.668196940000001</v>
      </c>
    </row>
    <row r="1399" spans="1:11" x14ac:dyDescent="0.3">
      <c r="A1399" s="78" t="str">
        <f>BTC[[#This Row],[Symbol]]</f>
        <v>VEIL</v>
      </c>
      <c r="B1399" s="22" t="str">
        <f t="shared" si="189"/>
        <v>Veil</v>
      </c>
      <c r="C1399" s="77">
        <f t="shared" si="190"/>
        <v>2.4720201879275656E-7</v>
      </c>
      <c r="D1399" s="73">
        <f t="shared" si="191"/>
        <v>9.2781711574499992E-3</v>
      </c>
      <c r="E1399" s="74">
        <f>D1399*conf!B$7</f>
        <v>0.67860543845589294</v>
      </c>
      <c r="F1399" s="32">
        <f t="shared" si="192"/>
        <v>0.72425916999999995</v>
      </c>
      <c r="G1399" s="33">
        <f t="shared" si="193"/>
        <v>1.36983436</v>
      </c>
      <c r="H1399" s="32">
        <f t="shared" si="194"/>
        <v>-4.8316781899999999</v>
      </c>
      <c r="I1399" s="33">
        <f t="shared" si="195"/>
        <v>-1.2581939</v>
      </c>
      <c r="J1399" s="32">
        <f t="shared" si="196"/>
        <v>-4.8316781899999999</v>
      </c>
      <c r="K1399" s="33">
        <f t="shared" si="197"/>
        <v>-5.1994540699999998</v>
      </c>
    </row>
    <row r="1400" spans="1:11" x14ac:dyDescent="0.3">
      <c r="A1400" s="78" t="str">
        <f>BTC[[#This Row],[Symbol]]</f>
        <v>LOG</v>
      </c>
      <c r="B1400" s="22" t="str">
        <f t="shared" si="189"/>
        <v>Woodcoin</v>
      </c>
      <c r="C1400" s="77">
        <f t="shared" si="190"/>
        <v>2.6580181292658047E-6</v>
      </c>
      <c r="D1400" s="73">
        <f t="shared" si="191"/>
        <v>9.9762725496220006E-2</v>
      </c>
      <c r="E1400" s="74">
        <f>D1400*conf!B$7</f>
        <v>7.2966457427935314</v>
      </c>
      <c r="F1400" s="32">
        <f t="shared" si="192"/>
        <v>0.18423194000000001</v>
      </c>
      <c r="G1400" s="33">
        <f t="shared" si="193"/>
        <v>0.82634591000000002</v>
      </c>
      <c r="H1400" s="32">
        <f t="shared" si="194"/>
        <v>-0.82304761000000004</v>
      </c>
      <c r="I1400" s="33">
        <f t="shared" si="195"/>
        <v>2.9009571300000001</v>
      </c>
      <c r="J1400" s="32">
        <f t="shared" si="196"/>
        <v>-0.82304761000000004</v>
      </c>
      <c r="K1400" s="33">
        <f t="shared" si="197"/>
        <v>6.6835729300000004</v>
      </c>
    </row>
    <row r="1401" spans="1:11" x14ac:dyDescent="0.3">
      <c r="A1401" s="78" t="str">
        <f>BTC[[#This Row],[Symbol]]</f>
        <v>ORS</v>
      </c>
      <c r="B1401" s="22" t="str">
        <f t="shared" si="189"/>
        <v>Origin Sport</v>
      </c>
      <c r="C1401" s="77">
        <f t="shared" si="190"/>
        <v>7.0803924875070484E-8</v>
      </c>
      <c r="D1401" s="73">
        <f t="shared" si="191"/>
        <v>2.6574658929499999E-3</v>
      </c>
      <c r="E1401" s="74">
        <f>D1401*conf!B$7</f>
        <v>0.194367055410363</v>
      </c>
      <c r="F1401" s="32">
        <f t="shared" si="192"/>
        <v>2.59693182</v>
      </c>
      <c r="G1401" s="33">
        <f t="shared" si="193"/>
        <v>3.2545095900000001</v>
      </c>
      <c r="H1401" s="32">
        <f t="shared" si="194"/>
        <v>12.66291788</v>
      </c>
      <c r="I1401" s="33">
        <f t="shared" si="195"/>
        <v>16.893308409999999</v>
      </c>
      <c r="J1401" s="32">
        <f t="shared" si="196"/>
        <v>12.66291788</v>
      </c>
      <c r="K1401" s="33">
        <f t="shared" si="197"/>
        <v>20.646038740000002</v>
      </c>
    </row>
    <row r="1402" spans="1:11" x14ac:dyDescent="0.3">
      <c r="A1402" s="78" t="str">
        <f>BTC[[#This Row],[Symbol]]</f>
        <v>YEED</v>
      </c>
      <c r="B1402" s="22" t="str">
        <f t="shared" si="189"/>
        <v>YGGDRASH</v>
      </c>
      <c r="C1402" s="77">
        <f t="shared" si="190"/>
        <v>1E-8</v>
      </c>
      <c r="D1402" s="73">
        <f t="shared" si="191"/>
        <v>1.4622079813999999E-4</v>
      </c>
      <c r="E1402" s="74">
        <f>D1402*conf!B$7</f>
        <v>1.06945891759596E-2</v>
      </c>
      <c r="F1402" s="32">
        <f t="shared" si="192"/>
        <v>0.15380617999999999</v>
      </c>
      <c r="G1402" s="33">
        <f t="shared" si="193"/>
        <v>0.79572514000000005</v>
      </c>
      <c r="H1402" s="32">
        <f t="shared" si="194"/>
        <v>2.8276297100000001</v>
      </c>
      <c r="I1402" s="33">
        <f t="shared" si="195"/>
        <v>6.6887140699999996</v>
      </c>
      <c r="J1402" s="32">
        <f t="shared" si="196"/>
        <v>2.8276297100000001</v>
      </c>
      <c r="K1402" s="33">
        <f t="shared" si="197"/>
        <v>44.507986379999998</v>
      </c>
    </row>
    <row r="1403" spans="1:11" x14ac:dyDescent="0.3">
      <c r="A1403" s="78" t="str">
        <f>BTC[[#This Row],[Symbol]]</f>
        <v>BITTO</v>
      </c>
      <c r="B1403" s="22" t="str">
        <f t="shared" si="189"/>
        <v>BITTO</v>
      </c>
      <c r="C1403" s="77">
        <f t="shared" si="190"/>
        <v>6.9684706152451983E-6</v>
      </c>
      <c r="D1403" s="73">
        <f t="shared" si="191"/>
        <v>0.26154585383103002</v>
      </c>
      <c r="E1403" s="74">
        <f>D1403*conf!B$7</f>
        <v>19.129463749201534</v>
      </c>
      <c r="F1403" s="32">
        <f t="shared" si="192"/>
        <v>1.90507494</v>
      </c>
      <c r="G1403" s="33">
        <f t="shared" si="193"/>
        <v>2.5582183700000001</v>
      </c>
      <c r="H1403" s="32">
        <f t="shared" si="194"/>
        <v>2.7794664600000001</v>
      </c>
      <c r="I1403" s="33">
        <f t="shared" si="195"/>
        <v>6.6387423400000003</v>
      </c>
      <c r="J1403" s="32">
        <f t="shared" si="196"/>
        <v>2.7794664600000001</v>
      </c>
      <c r="K1403" s="33">
        <f t="shared" si="197"/>
        <v>21.406113770000001</v>
      </c>
    </row>
    <row r="1404" spans="1:11" x14ac:dyDescent="0.3">
      <c r="A1404" s="78" t="str">
        <f>BTC[[#This Row],[Symbol]]</f>
        <v>SSP</v>
      </c>
      <c r="B1404" s="22" t="str">
        <f t="shared" si="189"/>
        <v>Smartshare</v>
      </c>
      <c r="C1404" s="77">
        <f t="shared" si="190"/>
        <v>1E-8</v>
      </c>
      <c r="D1404" s="73">
        <f t="shared" si="191"/>
        <v>1.9476953737E-4</v>
      </c>
      <c r="E1404" s="74">
        <f>D1404*conf!B$7</f>
        <v>1.4245443963241801E-2</v>
      </c>
      <c r="F1404" s="32">
        <f t="shared" si="192"/>
        <v>11.707363190000001</v>
      </c>
      <c r="G1404" s="33">
        <f t="shared" si="193"/>
        <v>12.42333273</v>
      </c>
      <c r="H1404" s="32">
        <f t="shared" si="194"/>
        <v>-0.19125652000000001</v>
      </c>
      <c r="I1404" s="33">
        <f t="shared" si="195"/>
        <v>3.5564713999999999</v>
      </c>
      <c r="J1404" s="32">
        <f t="shared" si="196"/>
        <v>-0.19125652000000001</v>
      </c>
      <c r="K1404" s="33">
        <f t="shared" si="197"/>
        <v>25.482395969999999</v>
      </c>
    </row>
    <row r="1405" spans="1:11" x14ac:dyDescent="0.3">
      <c r="A1405" s="78" t="str">
        <f>BTC[[#This Row],[Symbol]]</f>
        <v>ZCR</v>
      </c>
      <c r="B1405" s="22" t="str">
        <f t="shared" si="189"/>
        <v>ZCore</v>
      </c>
      <c r="C1405" s="77">
        <f t="shared" si="190"/>
        <v>2.4038562245385253E-6</v>
      </c>
      <c r="D1405" s="73">
        <f t="shared" si="191"/>
        <v>9.0223330691600004E-2</v>
      </c>
      <c r="E1405" s="74">
        <f>D1405*conf!B$7</f>
        <v>6.5989344067836244</v>
      </c>
      <c r="F1405" s="32">
        <f t="shared" si="192"/>
        <v>7.2889431299999998</v>
      </c>
      <c r="G1405" s="33">
        <f t="shared" si="193"/>
        <v>7.9765935499999996</v>
      </c>
      <c r="H1405" s="32">
        <f t="shared" si="194"/>
        <v>13.430812639999999</v>
      </c>
      <c r="I1405" s="33">
        <f t="shared" si="195"/>
        <v>17.690036920000001</v>
      </c>
      <c r="J1405" s="32">
        <f t="shared" si="196"/>
        <v>13.430812639999999</v>
      </c>
      <c r="K1405" s="33">
        <f t="shared" si="197"/>
        <v>31.95860867</v>
      </c>
    </row>
    <row r="1406" spans="1:11" x14ac:dyDescent="0.3">
      <c r="A1406" s="78" t="str">
        <f>BTC[[#This Row],[Symbol]]</f>
        <v>BC</v>
      </c>
      <c r="B1406" s="22" t="str">
        <f t="shared" si="189"/>
        <v>Bitcoin Confidential</v>
      </c>
      <c r="C1406" s="77">
        <f t="shared" si="190"/>
        <v>1E-8</v>
      </c>
      <c r="D1406" s="73">
        <f t="shared" si="191"/>
        <v>1.0889561095E-4</v>
      </c>
      <c r="E1406" s="74">
        <f>D1406*conf!B$7</f>
        <v>7.9646249848829998E-3</v>
      </c>
      <c r="F1406" s="32">
        <f t="shared" si="192"/>
        <v>-4.2094129999999996</v>
      </c>
      <c r="G1406" s="33">
        <f t="shared" si="193"/>
        <v>-3.5954593500000001</v>
      </c>
      <c r="H1406" s="32">
        <f t="shared" si="194"/>
        <v>-9.2129179499999996</v>
      </c>
      <c r="I1406" s="33">
        <f t="shared" si="195"/>
        <v>-5.8039452499999999</v>
      </c>
      <c r="J1406" s="32">
        <f t="shared" si="196"/>
        <v>-9.2129179499999996</v>
      </c>
      <c r="K1406" s="33">
        <f t="shared" si="197"/>
        <v>-13.5821957</v>
      </c>
    </row>
    <row r="1407" spans="1:11" x14ac:dyDescent="0.3">
      <c r="A1407" s="78" t="str">
        <f>BTC[[#This Row],[Symbol]]</f>
        <v>PST</v>
      </c>
      <c r="B1407" s="22" t="str">
        <f t="shared" si="189"/>
        <v>Primas</v>
      </c>
      <c r="C1407" s="77">
        <f t="shared" si="190"/>
        <v>3.9691673649041133E-7</v>
      </c>
      <c r="D1407" s="73">
        <f t="shared" si="191"/>
        <v>1.489737597775E-2</v>
      </c>
      <c r="E1407" s="74">
        <f>D1407*conf!B$7</f>
        <v>1.0895940790126351</v>
      </c>
      <c r="F1407" s="32">
        <f t="shared" si="192"/>
        <v>-6.7504533699999998</v>
      </c>
      <c r="G1407" s="33">
        <f t="shared" si="193"/>
        <v>-6.1527860900000002</v>
      </c>
      <c r="H1407" s="32">
        <f t="shared" si="194"/>
        <v>-11.73994776</v>
      </c>
      <c r="I1407" s="33">
        <f t="shared" si="195"/>
        <v>-8.4258627399999995</v>
      </c>
      <c r="J1407" s="32">
        <f t="shared" si="196"/>
        <v>-11.73994776</v>
      </c>
      <c r="K1407" s="33">
        <f t="shared" si="197"/>
        <v>16.352027960000001</v>
      </c>
    </row>
    <row r="1408" spans="1:11" x14ac:dyDescent="0.3">
      <c r="A1408" s="78" t="str">
        <f>BTC[[#This Row],[Symbol]]</f>
        <v>LUNES</v>
      </c>
      <c r="B1408" s="22" t="str">
        <f t="shared" si="189"/>
        <v>Lunes</v>
      </c>
      <c r="C1408" s="77">
        <f t="shared" si="190"/>
        <v>1.3933487128463865E-7</v>
      </c>
      <c r="D1408" s="73">
        <f t="shared" si="191"/>
        <v>5.2296206572000001E-3</v>
      </c>
      <c r="E1408" s="74">
        <f>D1408*conf!B$7</f>
        <v>0.38249445486760802</v>
      </c>
      <c r="F1408" s="32">
        <f t="shared" si="192"/>
        <v>-23.473566080000001</v>
      </c>
      <c r="G1408" s="33">
        <f t="shared" si="193"/>
        <v>-22.98308278</v>
      </c>
      <c r="H1408" s="32">
        <f t="shared" si="194"/>
        <v>-22.230671470000001</v>
      </c>
      <c r="I1408" s="33">
        <f t="shared" si="195"/>
        <v>-19.310503619999999</v>
      </c>
      <c r="J1408" s="32">
        <f t="shared" si="196"/>
        <v>-22.230671470000001</v>
      </c>
      <c r="K1408" s="33">
        <f t="shared" si="197"/>
        <v>20.482323189999999</v>
      </c>
    </row>
    <row r="1409" spans="1:11" x14ac:dyDescent="0.3">
      <c r="A1409" s="78" t="str">
        <f>BTC[[#This Row],[Symbol]]</f>
        <v>ASK</v>
      </c>
      <c r="B1409" s="22" t="str">
        <f t="shared" si="189"/>
        <v>Permission Coin</v>
      </c>
      <c r="C1409" s="77">
        <f t="shared" si="190"/>
        <v>1E-8</v>
      </c>
      <c r="D1409" s="73">
        <f t="shared" si="191"/>
        <v>1.8211046835000001E-4</v>
      </c>
      <c r="E1409" s="74">
        <f>D1409*conf!B$7</f>
        <v>1.3319559655119001E-2</v>
      </c>
      <c r="F1409" s="32">
        <f t="shared" si="192"/>
        <v>-9.5179743899999991</v>
      </c>
      <c r="G1409" s="33">
        <f t="shared" si="193"/>
        <v>-8.9380450800000002</v>
      </c>
      <c r="H1409" s="32">
        <f t="shared" si="194"/>
        <v>-14.800696329999999</v>
      </c>
      <c r="I1409" s="33">
        <f t="shared" si="195"/>
        <v>-11.60153964</v>
      </c>
      <c r="J1409" s="32">
        <f t="shared" si="196"/>
        <v>-14.800696329999999</v>
      </c>
      <c r="K1409" s="33">
        <f t="shared" si="197"/>
        <v>-14.36758143</v>
      </c>
    </row>
    <row r="1410" spans="1:11" x14ac:dyDescent="0.3">
      <c r="A1410" s="78" t="str">
        <f>BTC[[#This Row],[Symbol]]</f>
        <v>PLA</v>
      </c>
      <c r="B1410" s="22" t="str">
        <f t="shared" ref="B1410:B1473" si="198">VLOOKUP(A1410,BTCTABLE,2,FALSE)</f>
        <v>PLANET</v>
      </c>
      <c r="C1410" s="77">
        <f t="shared" ref="C1410:C1473" si="199">VLOOKUP(A1410,BTCTABLE,3,FALSE)</f>
        <v>2.9204069383690697E-7</v>
      </c>
      <c r="D1410" s="73">
        <f t="shared" ref="D1410:D1473" si="200">VLOOKUP(A1410,USDTABLE,3,FALSE)</f>
        <v>1.096108986323E-2</v>
      </c>
      <c r="E1410" s="74">
        <f>D1410*conf!B$7</f>
        <v>0.80169411259664225</v>
      </c>
      <c r="F1410" s="32">
        <f t="shared" ref="F1410:F1473" si="201">VLOOKUP(A1410,BTCTABLE,5,FALSE)</f>
        <v>0.30736365999999998</v>
      </c>
      <c r="G1410" s="33">
        <f t="shared" ref="G1410:G1473" si="202">VLOOKUP(A1410,USDTABLE,5,FALSE)</f>
        <v>0.95026683000000001</v>
      </c>
      <c r="H1410" s="32">
        <f t="shared" ref="H1410:H1473" si="203">VLOOKUP(A1410,BTCTABLE,6,FALSE)</f>
        <v>-2.6875927900000001</v>
      </c>
      <c r="I1410" s="33">
        <f t="shared" ref="I1410:I1473" si="204">VLOOKUP(A1410,USDTABLE,6,FALSE)</f>
        <v>0.96639997</v>
      </c>
      <c r="J1410" s="32">
        <f t="shared" ref="J1410:J1473" si="205">VLOOKUP(A1410,BTCTABLE,6,FALSE)</f>
        <v>-2.6875927900000001</v>
      </c>
      <c r="K1410" s="33">
        <f t="shared" ref="K1410:K1473" si="206">VLOOKUP(A1410,USDTABLE,7,FALSE)</f>
        <v>-8.3752984500000007</v>
      </c>
    </row>
    <row r="1411" spans="1:11" x14ac:dyDescent="0.3">
      <c r="A1411" s="78" t="str">
        <f>BTC[[#This Row],[Symbol]]</f>
        <v>IMT</v>
      </c>
      <c r="B1411" s="22" t="str">
        <f t="shared" si="198"/>
        <v>Moneytoken</v>
      </c>
      <c r="C1411" s="77">
        <f t="shared" si="199"/>
        <v>1E-8</v>
      </c>
      <c r="D1411" s="73">
        <f t="shared" si="200"/>
        <v>8.163976162E-5</v>
      </c>
      <c r="E1411" s="74">
        <f>D1411*conf!B$7</f>
        <v>5.9711321648868E-3</v>
      </c>
      <c r="F1411" s="32">
        <f t="shared" si="201"/>
        <v>0.74223868000000004</v>
      </c>
      <c r="G1411" s="33">
        <f t="shared" si="202"/>
        <v>1.3879291</v>
      </c>
      <c r="H1411" s="32">
        <f t="shared" si="203"/>
        <v>-44.226799730000003</v>
      </c>
      <c r="I1411" s="33">
        <f t="shared" si="204"/>
        <v>-42.132566570000002</v>
      </c>
      <c r="J1411" s="32">
        <f t="shared" si="205"/>
        <v>-44.226799730000003</v>
      </c>
      <c r="K1411" s="33">
        <f t="shared" si="206"/>
        <v>-31.298581689999999</v>
      </c>
    </row>
    <row r="1412" spans="1:11" x14ac:dyDescent="0.3">
      <c r="A1412" s="78" t="str">
        <f>BTC[[#This Row],[Symbol]]</f>
        <v>SHIP</v>
      </c>
      <c r="B1412" s="22" t="str">
        <f t="shared" si="198"/>
        <v>ShipChain</v>
      </c>
      <c r="C1412" s="77">
        <f t="shared" si="199"/>
        <v>4.2812972863586352E-8</v>
      </c>
      <c r="D1412" s="73">
        <f t="shared" si="200"/>
        <v>1.6068885356499999E-3</v>
      </c>
      <c r="E1412" s="74">
        <f>D1412*conf!B$7</f>
        <v>0.11752782749744099</v>
      </c>
      <c r="F1412" s="32">
        <f t="shared" si="201"/>
        <v>15.60205478</v>
      </c>
      <c r="G1412" s="33">
        <f t="shared" si="202"/>
        <v>16.34298669</v>
      </c>
      <c r="H1412" s="32">
        <f t="shared" si="203"/>
        <v>94.895704620000004</v>
      </c>
      <c r="I1412" s="33">
        <f t="shared" si="204"/>
        <v>102.21386181</v>
      </c>
      <c r="J1412" s="32">
        <f t="shared" si="205"/>
        <v>94.895704620000004</v>
      </c>
      <c r="K1412" s="33">
        <f t="shared" si="206"/>
        <v>145.82439582000001</v>
      </c>
    </row>
    <row r="1413" spans="1:11" x14ac:dyDescent="0.3">
      <c r="A1413" s="78" t="str">
        <f>BTC[[#This Row],[Symbol]]</f>
        <v>LOOT</v>
      </c>
      <c r="B1413" s="22" t="str">
        <f t="shared" si="198"/>
        <v>NFTLootBox</v>
      </c>
      <c r="C1413" s="77">
        <f t="shared" si="199"/>
        <v>9.104895162608044E-4</v>
      </c>
      <c r="D1413" s="73">
        <f t="shared" si="200"/>
        <v>34.173173868833828</v>
      </c>
      <c r="E1413" s="74">
        <f>D1413*conf!B$7</f>
        <v>2499.4259367665063</v>
      </c>
      <c r="F1413" s="32">
        <f t="shared" si="201"/>
        <v>-0.37261648000000003</v>
      </c>
      <c r="G1413" s="33">
        <f t="shared" si="202"/>
        <v>0.26592846999999997</v>
      </c>
      <c r="H1413" s="32">
        <f t="shared" si="203"/>
        <v>-1.79478099</v>
      </c>
      <c r="I1413" s="33">
        <f t="shared" si="204"/>
        <v>1.89273604</v>
      </c>
      <c r="J1413" s="32">
        <f t="shared" si="205"/>
        <v>-1.79478099</v>
      </c>
      <c r="K1413" s="33">
        <f t="shared" si="206"/>
        <v>-59.274557029999997</v>
      </c>
    </row>
    <row r="1414" spans="1:11" x14ac:dyDescent="0.3">
      <c r="A1414" s="78" t="str">
        <f>BTC[[#This Row],[Symbol]]</f>
        <v>BITX</v>
      </c>
      <c r="B1414" s="22" t="str">
        <f t="shared" si="198"/>
        <v>BitScreener Token</v>
      </c>
      <c r="C1414" s="77">
        <f t="shared" si="199"/>
        <v>2.3322384719100675E-7</v>
      </c>
      <c r="D1414" s="73">
        <f t="shared" si="200"/>
        <v>8.75353196064E-3</v>
      </c>
      <c r="E1414" s="74">
        <f>D1414*conf!B$7</f>
        <v>0.64023332760120966</v>
      </c>
      <c r="F1414" s="32">
        <f t="shared" si="201"/>
        <v>-16.123658020000001</v>
      </c>
      <c r="G1414" s="33">
        <f t="shared" si="202"/>
        <v>-15.58606672</v>
      </c>
      <c r="H1414" s="32">
        <f t="shared" si="203"/>
        <v>-9.5744543400000008</v>
      </c>
      <c r="I1414" s="33">
        <f t="shared" si="204"/>
        <v>-6.1790570000000002</v>
      </c>
      <c r="J1414" s="32">
        <f t="shared" si="205"/>
        <v>-9.5744543400000008</v>
      </c>
      <c r="K1414" s="33">
        <f t="shared" si="206"/>
        <v>7.3326190899999997</v>
      </c>
    </row>
    <row r="1415" spans="1:11" x14ac:dyDescent="0.3">
      <c r="A1415" s="78" t="str">
        <f>BTC[[#This Row],[Symbol]]</f>
        <v>MTN</v>
      </c>
      <c r="B1415" s="22" t="str">
        <f t="shared" si="198"/>
        <v>Medicalchain</v>
      </c>
      <c r="C1415" s="77">
        <f t="shared" si="199"/>
        <v>6.4831982245851242E-8</v>
      </c>
      <c r="D1415" s="73">
        <f t="shared" si="200"/>
        <v>2.43332247322E-3</v>
      </c>
      <c r="E1415" s="74">
        <f>D1415*conf!B$7</f>
        <v>0.17797320569131081</v>
      </c>
      <c r="F1415" s="32">
        <f t="shared" si="201"/>
        <v>-9.4972289199999995</v>
      </c>
      <c r="G1415" s="33">
        <f t="shared" si="202"/>
        <v>-8.9171666399999996</v>
      </c>
      <c r="H1415" s="32">
        <f t="shared" si="203"/>
        <v>-12.442969010000001</v>
      </c>
      <c r="I1415" s="33">
        <f t="shared" si="204"/>
        <v>-9.1552817999999991</v>
      </c>
      <c r="J1415" s="32">
        <f t="shared" si="205"/>
        <v>-12.442969010000001</v>
      </c>
      <c r="K1415" s="33">
        <f t="shared" si="206"/>
        <v>22.94253797</v>
      </c>
    </row>
    <row r="1416" spans="1:11" x14ac:dyDescent="0.3">
      <c r="A1416" s="78" t="str">
        <f>BTC[[#This Row],[Symbol]]</f>
        <v>CLR</v>
      </c>
      <c r="B1416" s="22" t="str">
        <f t="shared" si="198"/>
        <v>Color Platform</v>
      </c>
      <c r="C1416" s="77">
        <f t="shared" si="199"/>
        <v>1.4697902486819576E-7</v>
      </c>
      <c r="D1416" s="73">
        <f t="shared" si="200"/>
        <v>5.5165267498300001E-3</v>
      </c>
      <c r="E1416" s="74">
        <f>D1416*conf!B$7</f>
        <v>0.4034787664825662</v>
      </c>
      <c r="F1416" s="32">
        <f t="shared" si="201"/>
        <v>-6.4284469999999996E-2</v>
      </c>
      <c r="G1416" s="33">
        <f t="shared" si="202"/>
        <v>0.57623667999999995</v>
      </c>
      <c r="H1416" s="32">
        <f t="shared" si="203"/>
        <v>-19.195603429999998</v>
      </c>
      <c r="I1416" s="33">
        <f t="shared" si="204"/>
        <v>-16.161471519999999</v>
      </c>
      <c r="J1416" s="32">
        <f t="shared" si="205"/>
        <v>-19.195603429999998</v>
      </c>
      <c r="K1416" s="33">
        <f t="shared" si="206"/>
        <v>-36.03457564</v>
      </c>
    </row>
    <row r="1417" spans="1:11" x14ac:dyDescent="0.3">
      <c r="A1417" s="78" t="str">
        <f>BTC[[#This Row],[Symbol]]</f>
        <v>CAPP</v>
      </c>
      <c r="B1417" s="22" t="str">
        <f t="shared" si="198"/>
        <v>Cappasity</v>
      </c>
      <c r="C1417" s="77">
        <f t="shared" si="199"/>
        <v>3.0291093053014697E-8</v>
      </c>
      <c r="D1417" s="73">
        <f t="shared" si="200"/>
        <v>1.1369079721299999E-3</v>
      </c>
      <c r="E1417" s="74">
        <f>D1417*conf!B$7</f>
        <v>8.3153449081588199E-2</v>
      </c>
      <c r="F1417" s="32">
        <f t="shared" si="201"/>
        <v>0.55881654999999997</v>
      </c>
      <c r="G1417" s="33">
        <f t="shared" si="202"/>
        <v>1.20333136</v>
      </c>
      <c r="H1417" s="32">
        <f t="shared" si="203"/>
        <v>42.273328020000001</v>
      </c>
      <c r="I1417" s="33">
        <f t="shared" si="204"/>
        <v>47.615562629999999</v>
      </c>
      <c r="J1417" s="32">
        <f t="shared" si="205"/>
        <v>42.273328020000001</v>
      </c>
      <c r="K1417" s="33">
        <f t="shared" si="206"/>
        <v>39.494395969999999</v>
      </c>
    </row>
    <row r="1418" spans="1:11" x14ac:dyDescent="0.3">
      <c r="A1418" s="78" t="str">
        <f>BTC[[#This Row],[Symbol]]</f>
        <v>BUZZ</v>
      </c>
      <c r="B1418" s="22" t="str">
        <f t="shared" si="198"/>
        <v>BUZZCoin</v>
      </c>
      <c r="C1418" s="77">
        <f t="shared" si="199"/>
        <v>1E-8</v>
      </c>
      <c r="D1418" s="73">
        <f t="shared" si="200"/>
        <v>3.7612219889999999E-5</v>
      </c>
      <c r="E1418" s="74">
        <f>D1418*conf!B$7</f>
        <v>2.7509577627546E-3</v>
      </c>
      <c r="F1418" s="32">
        <f t="shared" si="201"/>
        <v>-0.28994423000000002</v>
      </c>
      <c r="G1418" s="33">
        <f t="shared" si="202"/>
        <v>0.34913059000000002</v>
      </c>
      <c r="H1418" s="32">
        <f t="shared" si="203"/>
        <v>0.21173924999999999</v>
      </c>
      <c r="I1418" s="33">
        <f t="shared" si="204"/>
        <v>3.9745992999999999</v>
      </c>
      <c r="J1418" s="32">
        <f t="shared" si="205"/>
        <v>0.21173924999999999</v>
      </c>
      <c r="K1418" s="33">
        <f t="shared" si="206"/>
        <v>18.676380569999999</v>
      </c>
    </row>
    <row r="1419" spans="1:11" x14ac:dyDescent="0.3">
      <c r="A1419" s="78" t="str">
        <f>BTC[[#This Row],[Symbol]]</f>
        <v>USDS</v>
      </c>
      <c r="B1419" s="22" t="str">
        <f t="shared" si="198"/>
        <v>Stably USD</v>
      </c>
      <c r="C1419" s="77">
        <f t="shared" si="199"/>
        <v>2.8950277254986716E-5</v>
      </c>
      <c r="D1419" s="73">
        <f t="shared" si="200"/>
        <v>1.0865834702288</v>
      </c>
      <c r="E1419" s="74">
        <f>D1419*conf!B$7</f>
        <v>79.472715012534437</v>
      </c>
      <c r="F1419" s="32">
        <f t="shared" si="201"/>
        <v>-0.71835494</v>
      </c>
      <c r="G1419" s="33">
        <f t="shared" si="202"/>
        <v>-8.202595E-2</v>
      </c>
      <c r="H1419" s="32">
        <f t="shared" si="203"/>
        <v>-1.38531217</v>
      </c>
      <c r="I1419" s="33">
        <f t="shared" si="204"/>
        <v>2.3175800400000002</v>
      </c>
      <c r="J1419" s="32">
        <f t="shared" si="205"/>
        <v>-1.38531217</v>
      </c>
      <c r="K1419" s="33">
        <f t="shared" si="206"/>
        <v>5.4355119800000002</v>
      </c>
    </row>
    <row r="1420" spans="1:11" x14ac:dyDescent="0.3">
      <c r="A1420" s="78" t="str">
        <f>BTC[[#This Row],[Symbol]]</f>
        <v>RISE</v>
      </c>
      <c r="B1420" s="22" t="str">
        <f t="shared" si="198"/>
        <v>Rise</v>
      </c>
      <c r="C1420" s="77">
        <f t="shared" si="199"/>
        <v>1.1216417264338993E-7</v>
      </c>
      <c r="D1420" s="73">
        <f t="shared" si="200"/>
        <v>4.2098296632099999E-3</v>
      </c>
      <c r="E1420" s="74">
        <f>D1420*conf!B$7</f>
        <v>0.3079069415671794</v>
      </c>
      <c r="F1420" s="32">
        <f t="shared" si="201"/>
        <v>-6.5255145499999996</v>
      </c>
      <c r="G1420" s="33">
        <f t="shared" si="202"/>
        <v>-5.92640557</v>
      </c>
      <c r="H1420" s="32">
        <f t="shared" si="203"/>
        <v>-25.119141469999999</v>
      </c>
      <c r="I1420" s="33">
        <f t="shared" si="204"/>
        <v>-22.30743305</v>
      </c>
      <c r="J1420" s="32">
        <f t="shared" si="205"/>
        <v>-25.119141469999999</v>
      </c>
      <c r="K1420" s="33">
        <f t="shared" si="206"/>
        <v>-0.97164797999999997</v>
      </c>
    </row>
    <row r="1421" spans="1:11" x14ac:dyDescent="0.3">
      <c r="A1421" s="78" t="str">
        <f>BTC[[#This Row],[Symbol]]</f>
        <v>PIPT</v>
      </c>
      <c r="B1421" s="22" t="str">
        <f t="shared" si="198"/>
        <v>Power Index Pool Token</v>
      </c>
      <c r="C1421" s="77">
        <f t="shared" si="199"/>
        <v>9.9939748261404274E-5</v>
      </c>
      <c r="D1421" s="73">
        <f t="shared" si="200"/>
        <v>3.7510134194298299</v>
      </c>
      <c r="E1421" s="74">
        <f>D1421*conf!B$7</f>
        <v>274.34912149709777</v>
      </c>
      <c r="F1421" s="32">
        <f t="shared" si="201"/>
        <v>0.17215995000000001</v>
      </c>
      <c r="G1421" s="33">
        <f t="shared" si="202"/>
        <v>0.81419655000000002</v>
      </c>
      <c r="H1421" s="32">
        <f t="shared" si="203"/>
        <v>10.58520611</v>
      </c>
      <c r="I1421" s="33">
        <f t="shared" si="204"/>
        <v>14.73758044</v>
      </c>
      <c r="J1421" s="32">
        <f t="shared" si="205"/>
        <v>10.58520611</v>
      </c>
      <c r="K1421" s="33">
        <f t="shared" si="206"/>
        <v>26.626495420000001</v>
      </c>
    </row>
    <row r="1422" spans="1:11" x14ac:dyDescent="0.3">
      <c r="A1422" s="78" t="str">
        <f>BTC[[#This Row],[Symbol]]</f>
        <v>SIGN</v>
      </c>
      <c r="B1422" s="22" t="str">
        <f t="shared" si="198"/>
        <v>SignatureChain</v>
      </c>
      <c r="C1422" s="77">
        <f t="shared" si="199"/>
        <v>2.6065982528323163E-8</v>
      </c>
      <c r="D1422" s="73">
        <f t="shared" si="200"/>
        <v>9.7832796215000005E-4</v>
      </c>
      <c r="E1422" s="74">
        <f>D1422*conf!B$7</f>
        <v>7.1554907151650998E-2</v>
      </c>
      <c r="F1422" s="32">
        <f t="shared" si="201"/>
        <v>0.4449806</v>
      </c>
      <c r="G1422" s="33">
        <f t="shared" si="202"/>
        <v>1.0887658</v>
      </c>
      <c r="H1422" s="32">
        <f t="shared" si="203"/>
        <v>-3.92364033</v>
      </c>
      <c r="I1422" s="33">
        <f t="shared" si="204"/>
        <v>-0.31606003999999999</v>
      </c>
      <c r="J1422" s="32">
        <f t="shared" si="205"/>
        <v>-3.92364033</v>
      </c>
      <c r="K1422" s="33">
        <f t="shared" si="206"/>
        <v>12.04031297</v>
      </c>
    </row>
    <row r="1423" spans="1:11" x14ac:dyDescent="0.3">
      <c r="A1423" s="78" t="str">
        <f>BTC[[#This Row],[Symbol]]</f>
        <v>PAK</v>
      </c>
      <c r="B1423" s="22" t="str">
        <f t="shared" si="198"/>
        <v>Pakcoin</v>
      </c>
      <c r="C1423" s="77">
        <f t="shared" si="199"/>
        <v>2.9050984532460705E-7</v>
      </c>
      <c r="D1423" s="73">
        <f t="shared" si="200"/>
        <v>1.090363291129E-2</v>
      </c>
      <c r="E1423" s="74">
        <f>D1423*conf!B$7</f>
        <v>0.79749171113175066</v>
      </c>
      <c r="F1423" s="32">
        <f t="shared" si="201"/>
        <v>0.17580872</v>
      </c>
      <c r="G1423" s="33">
        <f t="shared" si="202"/>
        <v>0.81786871000000005</v>
      </c>
      <c r="H1423" s="32">
        <f t="shared" si="203"/>
        <v>0.20538491</v>
      </c>
      <c r="I1423" s="33">
        <f t="shared" si="204"/>
        <v>3.96800636</v>
      </c>
      <c r="J1423" s="32">
        <f t="shared" si="205"/>
        <v>0.20538491</v>
      </c>
      <c r="K1423" s="33">
        <f t="shared" si="206"/>
        <v>18.681065180000001</v>
      </c>
    </row>
    <row r="1424" spans="1:11" x14ac:dyDescent="0.3">
      <c r="A1424" s="78" t="str">
        <f>BTC[[#This Row],[Symbol]]</f>
        <v>AUX</v>
      </c>
      <c r="B1424" s="22" t="str">
        <f t="shared" si="198"/>
        <v>Auxilium</v>
      </c>
      <c r="C1424" s="77">
        <f t="shared" si="199"/>
        <v>1.4733779916903906E-7</v>
      </c>
      <c r="D1424" s="73">
        <f t="shared" si="200"/>
        <v>5.5299925353700001E-3</v>
      </c>
      <c r="E1424" s="74">
        <f>D1424*conf!B$7</f>
        <v>0.40446365403696183</v>
      </c>
      <c r="F1424" s="32">
        <f t="shared" si="201"/>
        <v>-2.3353985100000001</v>
      </c>
      <c r="G1424" s="33">
        <f t="shared" si="202"/>
        <v>-1.7094336800000001</v>
      </c>
      <c r="H1424" s="32">
        <f t="shared" si="203"/>
        <v>0.86256102000000001</v>
      </c>
      <c r="I1424" s="33">
        <f t="shared" si="204"/>
        <v>4.6498588400000003</v>
      </c>
      <c r="J1424" s="32">
        <f t="shared" si="205"/>
        <v>0.86256102000000001</v>
      </c>
      <c r="K1424" s="33">
        <f t="shared" si="206"/>
        <v>0.80192918000000002</v>
      </c>
    </row>
    <row r="1425" spans="1:11" x14ac:dyDescent="0.3">
      <c r="A1425" s="78" t="str">
        <f>BTC[[#This Row],[Symbol]]</f>
        <v>LANA</v>
      </c>
      <c r="B1425" s="22" t="str">
        <f t="shared" si="198"/>
        <v>LanaCoin</v>
      </c>
      <c r="C1425" s="77">
        <f t="shared" si="199"/>
        <v>1.0017580873299061E-8</v>
      </c>
      <c r="D1425" s="73">
        <f t="shared" si="200"/>
        <v>3.7598734176999999E-4</v>
      </c>
      <c r="E1425" s="74">
        <f>D1425*conf!B$7</f>
        <v>2.74997141770578E-2</v>
      </c>
      <c r="F1425" s="32">
        <f t="shared" si="201"/>
        <v>-50.153419820000003</v>
      </c>
      <c r="G1425" s="33">
        <f t="shared" si="202"/>
        <v>-49.833936549999997</v>
      </c>
      <c r="H1425" s="32">
        <f t="shared" si="203"/>
        <v>-33.196410059999998</v>
      </c>
      <c r="I1425" s="33">
        <f t="shared" si="204"/>
        <v>-30.68799576</v>
      </c>
      <c r="J1425" s="32">
        <f t="shared" si="205"/>
        <v>-33.196410059999998</v>
      </c>
      <c r="K1425" s="33">
        <f t="shared" si="206"/>
        <v>73.70512823</v>
      </c>
    </row>
    <row r="1426" spans="1:11" x14ac:dyDescent="0.3">
      <c r="A1426" s="78" t="str">
        <f>BTC[[#This Row],[Symbol]]</f>
        <v>ZUM</v>
      </c>
      <c r="B1426" s="22" t="str">
        <f t="shared" si="198"/>
        <v>ZumCoin</v>
      </c>
      <c r="C1426" s="77">
        <f t="shared" si="199"/>
        <v>1.9920695356008013E-8</v>
      </c>
      <c r="D1426" s="73">
        <f t="shared" si="200"/>
        <v>7.4767844531000002E-4</v>
      </c>
      <c r="E1426" s="74">
        <f>D1426*conf!B$7</f>
        <v>5.4685201489973405E-2</v>
      </c>
      <c r="F1426" s="32">
        <f t="shared" si="201"/>
        <v>6.7868538100000002</v>
      </c>
      <c r="G1426" s="33">
        <f t="shared" si="202"/>
        <v>7.4712861799999999</v>
      </c>
      <c r="H1426" s="32">
        <f t="shared" si="203"/>
        <v>75.443791739999995</v>
      </c>
      <c r="I1426" s="33">
        <f t="shared" si="204"/>
        <v>82.031547219999993</v>
      </c>
      <c r="J1426" s="32">
        <f t="shared" si="205"/>
        <v>75.443791739999995</v>
      </c>
      <c r="K1426" s="33">
        <f t="shared" si="206"/>
        <v>18.003007610000001</v>
      </c>
    </row>
    <row r="1427" spans="1:11" x14ac:dyDescent="0.3">
      <c r="A1427" s="78" t="str">
        <f>BTC[[#This Row],[Symbol]]</f>
        <v>TTN</v>
      </c>
      <c r="B1427" s="22" t="str">
        <f t="shared" si="198"/>
        <v>Titan Coin</v>
      </c>
      <c r="C1427" s="77">
        <f t="shared" si="199"/>
        <v>2.1637044273426412E-8</v>
      </c>
      <c r="D1427" s="73">
        <f t="shared" si="200"/>
        <v>8.1209773726999995E-4</v>
      </c>
      <c r="E1427" s="74">
        <f>D1427*conf!B$7</f>
        <v>5.9396828503927794E-2</v>
      </c>
      <c r="F1427" s="32">
        <f t="shared" si="201"/>
        <v>-0.46519173000000003</v>
      </c>
      <c r="G1427" s="33">
        <f t="shared" si="202"/>
        <v>0.17275987000000001</v>
      </c>
      <c r="H1427" s="32">
        <f t="shared" si="203"/>
        <v>8.2171622699999993</v>
      </c>
      <c r="I1427" s="33">
        <f t="shared" si="204"/>
        <v>12.2806187</v>
      </c>
      <c r="J1427" s="32">
        <f t="shared" si="205"/>
        <v>8.2171622699999993</v>
      </c>
      <c r="K1427" s="33">
        <f t="shared" si="206"/>
        <v>-22.784827360000001</v>
      </c>
    </row>
    <row r="1428" spans="1:11" x14ac:dyDescent="0.3">
      <c r="A1428" s="78" t="str">
        <f>BTC[[#This Row],[Symbol]]</f>
        <v>ADC</v>
      </c>
      <c r="B1428" s="22" t="str">
        <f t="shared" si="198"/>
        <v>AudioCoin</v>
      </c>
      <c r="C1428" s="77">
        <f t="shared" si="199"/>
        <v>2.0042347850521161E-8</v>
      </c>
      <c r="D1428" s="73">
        <f t="shared" si="200"/>
        <v>7.5224439776999999E-4</v>
      </c>
      <c r="E1428" s="74">
        <f>D1428*conf!B$7</f>
        <v>5.50191552528978E-2</v>
      </c>
      <c r="F1428" s="32">
        <f t="shared" si="201"/>
        <v>-0.28994421999999997</v>
      </c>
      <c r="G1428" s="33">
        <f t="shared" si="202"/>
        <v>0.34913060000000001</v>
      </c>
      <c r="H1428" s="32">
        <f t="shared" si="203"/>
        <v>0.24132604999999999</v>
      </c>
      <c r="I1428" s="33">
        <f t="shared" si="204"/>
        <v>4.0052970500000002</v>
      </c>
      <c r="J1428" s="32">
        <f t="shared" si="205"/>
        <v>0.24132604999999999</v>
      </c>
      <c r="K1428" s="33">
        <f t="shared" si="206"/>
        <v>137.34964937000001</v>
      </c>
    </row>
    <row r="1429" spans="1:11" x14ac:dyDescent="0.3">
      <c r="A1429" s="78" t="str">
        <f>BTC[[#This Row],[Symbol]]</f>
        <v>XPT</v>
      </c>
      <c r="B1429" s="22" t="str">
        <f t="shared" si="198"/>
        <v>Cryptobuyer</v>
      </c>
      <c r="C1429" s="77">
        <f t="shared" si="199"/>
        <v>3.3934949481749341E-7</v>
      </c>
      <c r="D1429" s="73">
        <f t="shared" si="200"/>
        <v>1.2736719184119999E-2</v>
      </c>
      <c r="E1429" s="74">
        <f>D1429*conf!B$7</f>
        <v>0.93156364112653678</v>
      </c>
      <c r="F1429" s="32">
        <f t="shared" si="201"/>
        <v>0.14419351999999999</v>
      </c>
      <c r="G1429" s="33">
        <f t="shared" si="202"/>
        <v>0.78605086999999996</v>
      </c>
      <c r="H1429" s="32">
        <f t="shared" si="203"/>
        <v>-6.6784325999999998</v>
      </c>
      <c r="I1429" s="33">
        <f t="shared" si="204"/>
        <v>-3.17429227</v>
      </c>
      <c r="J1429" s="32">
        <f t="shared" si="205"/>
        <v>-6.6784325999999998</v>
      </c>
      <c r="K1429" s="33">
        <f t="shared" si="206"/>
        <v>-12.267663689999999</v>
      </c>
    </row>
    <row r="1430" spans="1:11" x14ac:dyDescent="0.3">
      <c r="A1430" s="78" t="str">
        <f>BTC[[#This Row],[Symbol]]</f>
        <v>STX</v>
      </c>
      <c r="B1430" s="22" t="str">
        <f t="shared" si="198"/>
        <v>Stacks</v>
      </c>
      <c r="C1430" s="77">
        <f t="shared" si="199"/>
        <v>1.2042524061340048E-5</v>
      </c>
      <c r="D1430" s="73">
        <f t="shared" si="200"/>
        <v>0.45198902482464998</v>
      </c>
      <c r="E1430" s="74">
        <f>D1430*conf!B$7</f>
        <v>33.058477275674896</v>
      </c>
      <c r="F1430" s="32">
        <f t="shared" si="201"/>
        <v>1.2439270000000001E-2</v>
      </c>
      <c r="G1430" s="33">
        <f t="shared" si="202"/>
        <v>0.65345217</v>
      </c>
      <c r="H1430" s="32">
        <f t="shared" si="203"/>
        <v>-7.6534763300000002</v>
      </c>
      <c r="I1430" s="33">
        <f t="shared" si="204"/>
        <v>-4.1859479999999998</v>
      </c>
      <c r="J1430" s="32">
        <f t="shared" si="205"/>
        <v>-7.6534763300000002</v>
      </c>
      <c r="K1430" s="33">
        <f t="shared" si="206"/>
        <v>1.2320627900000001</v>
      </c>
    </row>
    <row r="1431" spans="1:11" x14ac:dyDescent="0.3">
      <c r="A1431" s="78" t="str">
        <f>BTC[[#This Row],[Symbol]]</f>
        <v>EKO</v>
      </c>
      <c r="B1431" s="22" t="str">
        <f t="shared" si="198"/>
        <v>EchoLink</v>
      </c>
      <c r="C1431" s="77">
        <f t="shared" si="199"/>
        <v>3.9005169273181772E-8</v>
      </c>
      <c r="D1431" s="73">
        <f t="shared" si="200"/>
        <v>1.46397120181E-3</v>
      </c>
      <c r="E1431" s="74">
        <f>D1431*conf!B$7</f>
        <v>0.1070748537003834</v>
      </c>
      <c r="F1431" s="32">
        <f t="shared" si="201"/>
        <v>5.0956459299999999</v>
      </c>
      <c r="G1431" s="33">
        <f t="shared" si="202"/>
        <v>5.7692387800000002</v>
      </c>
      <c r="H1431" s="32">
        <f t="shared" si="203"/>
        <v>3.1151600899999998</v>
      </c>
      <c r="I1431" s="33">
        <f t="shared" si="204"/>
        <v>6.9870409599999999</v>
      </c>
      <c r="J1431" s="32">
        <f t="shared" si="205"/>
        <v>3.1151600899999998</v>
      </c>
      <c r="K1431" s="33">
        <f t="shared" si="206"/>
        <v>48.149780569999997</v>
      </c>
    </row>
    <row r="1432" spans="1:11" x14ac:dyDescent="0.3">
      <c r="A1432" s="78" t="str">
        <f>BTC[[#This Row],[Symbol]]</f>
        <v>BANCA</v>
      </c>
      <c r="B1432" s="22" t="str">
        <f t="shared" si="198"/>
        <v>Banca</v>
      </c>
      <c r="C1432" s="77">
        <f t="shared" si="199"/>
        <v>1E-8</v>
      </c>
      <c r="D1432" s="73">
        <f t="shared" si="200"/>
        <v>4.0238223419999999E-5</v>
      </c>
      <c r="E1432" s="74">
        <f>D1432*conf!B$7</f>
        <v>2.9430236609388001E-3</v>
      </c>
      <c r="F1432" s="32">
        <f t="shared" si="201"/>
        <v>0.66565602000000001</v>
      </c>
      <c r="G1432" s="33">
        <f t="shared" si="202"/>
        <v>1.3108556</v>
      </c>
      <c r="H1432" s="32">
        <f t="shared" si="203"/>
        <v>0.12274979</v>
      </c>
      <c r="I1432" s="33">
        <f t="shared" si="204"/>
        <v>3.8822683599999999</v>
      </c>
      <c r="J1432" s="32">
        <f t="shared" si="205"/>
        <v>0.12274979</v>
      </c>
      <c r="K1432" s="33">
        <f t="shared" si="206"/>
        <v>20.113453289999999</v>
      </c>
    </row>
    <row r="1433" spans="1:11" x14ac:dyDescent="0.3">
      <c r="A1433" s="78" t="str">
        <f>BTC[[#This Row],[Symbol]]</f>
        <v>TIX</v>
      </c>
      <c r="B1433" s="22" t="str">
        <f t="shared" si="198"/>
        <v>Blocktix</v>
      </c>
      <c r="C1433" s="77">
        <f t="shared" si="199"/>
        <v>4.8101634841277423E-7</v>
      </c>
      <c r="D1433" s="73">
        <f t="shared" si="200"/>
        <v>1.8053865546490001E-2</v>
      </c>
      <c r="E1433" s="74">
        <f>D1433*conf!B$7</f>
        <v>1.3204597260702786</v>
      </c>
      <c r="F1433" s="32">
        <f t="shared" si="201"/>
        <v>-0.28994421999999997</v>
      </c>
      <c r="G1433" s="33">
        <f t="shared" si="202"/>
        <v>0.34913060000000001</v>
      </c>
      <c r="H1433" s="32">
        <f t="shared" si="203"/>
        <v>109.24328912999999</v>
      </c>
      <c r="I1433" s="33">
        <f t="shared" si="204"/>
        <v>117.10018512000001</v>
      </c>
      <c r="J1433" s="32">
        <f t="shared" si="205"/>
        <v>109.24328912999999</v>
      </c>
      <c r="K1433" s="33">
        <f t="shared" si="206"/>
        <v>26.588139290000001</v>
      </c>
    </row>
    <row r="1434" spans="1:11" x14ac:dyDescent="0.3">
      <c r="A1434" s="78" t="str">
        <f>BTC[[#This Row],[Symbol]]</f>
        <v>XPD</v>
      </c>
      <c r="B1434" s="22" t="str">
        <f t="shared" si="198"/>
        <v>PetroDollar</v>
      </c>
      <c r="C1434" s="77">
        <f t="shared" si="199"/>
        <v>2.9999999999993212E-7</v>
      </c>
      <c r="D1434" s="73">
        <f t="shared" si="200"/>
        <v>1.1259824498310001E-2</v>
      </c>
      <c r="E1434" s="74">
        <f>D1434*conf!B$7</f>
        <v>0.82354356380639349</v>
      </c>
      <c r="F1434" s="32">
        <f t="shared" si="201"/>
        <v>6.5512470000000003E-2</v>
      </c>
      <c r="G1434" s="33">
        <f t="shared" si="202"/>
        <v>0.70686552999999996</v>
      </c>
      <c r="H1434" s="32">
        <f t="shared" si="203"/>
        <v>1.0524899999999999E-3</v>
      </c>
      <c r="I1434" s="33">
        <f t="shared" si="204"/>
        <v>3.7560014399999999</v>
      </c>
      <c r="J1434" s="32">
        <f t="shared" si="205"/>
        <v>1.0524899999999999E-3</v>
      </c>
      <c r="K1434" s="33">
        <f t="shared" si="206"/>
        <v>77.709169529999997</v>
      </c>
    </row>
    <row r="1435" spans="1:11" x14ac:dyDescent="0.3">
      <c r="A1435" s="78" t="str">
        <f>BTC[[#This Row],[Symbol]]</f>
        <v>ACAT</v>
      </c>
      <c r="B1435" s="22" t="str">
        <f t="shared" si="198"/>
        <v>Alphacat</v>
      </c>
      <c r="C1435" s="77">
        <f t="shared" si="199"/>
        <v>1E-8</v>
      </c>
      <c r="D1435" s="73">
        <f t="shared" si="200"/>
        <v>2.5708885998000002E-4</v>
      </c>
      <c r="E1435" s="74">
        <f>D1435*conf!B$7</f>
        <v>1.88034792189372E-2</v>
      </c>
      <c r="F1435" s="32">
        <f t="shared" si="201"/>
        <v>0.39169319000000002</v>
      </c>
      <c r="G1435" s="33">
        <f t="shared" si="202"/>
        <v>1.03513685</v>
      </c>
      <c r="H1435" s="32">
        <f t="shared" si="203"/>
        <v>0.29070860999999998</v>
      </c>
      <c r="I1435" s="33">
        <f t="shared" si="204"/>
        <v>4.0565338799999999</v>
      </c>
      <c r="J1435" s="32">
        <f t="shared" si="205"/>
        <v>0.29070860999999998</v>
      </c>
      <c r="K1435" s="33">
        <f t="shared" si="206"/>
        <v>22.87005117</v>
      </c>
    </row>
    <row r="1436" spans="1:11" x14ac:dyDescent="0.3">
      <c r="A1436" s="78" t="str">
        <f>BTC[[#This Row],[Symbol]]</f>
        <v>DTH</v>
      </c>
      <c r="B1436" s="22" t="str">
        <f t="shared" si="198"/>
        <v>Dether</v>
      </c>
      <c r="C1436" s="77">
        <f t="shared" si="199"/>
        <v>2.254133610776415E-7</v>
      </c>
      <c r="D1436" s="73">
        <f t="shared" si="200"/>
        <v>8.4603829510300002E-3</v>
      </c>
      <c r="E1436" s="74">
        <f>D1436*conf!B$7</f>
        <v>0.61879240903833421</v>
      </c>
      <c r="F1436" s="32">
        <f t="shared" si="201"/>
        <v>0.19078705000000001</v>
      </c>
      <c r="G1436" s="33">
        <f t="shared" si="202"/>
        <v>0.83294303999999997</v>
      </c>
      <c r="H1436" s="32">
        <f t="shared" si="203"/>
        <v>6.5320976999999996</v>
      </c>
      <c r="I1436" s="33">
        <f t="shared" si="204"/>
        <v>10.53228148</v>
      </c>
      <c r="J1436" s="32">
        <f t="shared" si="205"/>
        <v>6.5320976999999996</v>
      </c>
      <c r="K1436" s="33">
        <f t="shared" si="206"/>
        <v>50.780586419999999</v>
      </c>
    </row>
    <row r="1437" spans="1:11" x14ac:dyDescent="0.3">
      <c r="A1437" s="78" t="str">
        <f>BTC[[#This Row],[Symbol]]</f>
        <v>ASTRO</v>
      </c>
      <c r="B1437" s="22" t="str">
        <f t="shared" si="198"/>
        <v>AstroTools</v>
      </c>
      <c r="C1437" s="77">
        <f t="shared" si="199"/>
        <v>6.3761240228860938E-6</v>
      </c>
      <c r="D1437" s="73">
        <f t="shared" si="200"/>
        <v>0.23931345825724001</v>
      </c>
      <c r="E1437" s="74">
        <f>D1437*conf!B$7</f>
        <v>17.503386336934536</v>
      </c>
      <c r="F1437" s="32">
        <f t="shared" si="201"/>
        <v>0.20406959999999999</v>
      </c>
      <c r="G1437" s="33">
        <f t="shared" si="202"/>
        <v>0.84631071999999996</v>
      </c>
      <c r="H1437" s="32">
        <f t="shared" si="203"/>
        <v>41.831542890000001</v>
      </c>
      <c r="I1437" s="33">
        <f t="shared" si="204"/>
        <v>47.157188869999999</v>
      </c>
      <c r="J1437" s="32">
        <f t="shared" si="205"/>
        <v>41.831542890000001</v>
      </c>
      <c r="K1437" s="33">
        <f t="shared" si="206"/>
        <v>53.417424279999999</v>
      </c>
    </row>
    <row r="1438" spans="1:11" x14ac:dyDescent="0.3">
      <c r="A1438" s="78" t="str">
        <f>BTC[[#This Row],[Symbol]]</f>
        <v>HBX</v>
      </c>
      <c r="B1438" s="22" t="str">
        <f t="shared" si="198"/>
        <v xml:space="preserve">HashBX </v>
      </c>
      <c r="C1438" s="77">
        <f t="shared" si="199"/>
        <v>3.0196491201346444E-8</v>
      </c>
      <c r="D1438" s="73">
        <f t="shared" si="200"/>
        <v>1.1333573046400001E-3</v>
      </c>
      <c r="E1438" s="74">
        <f>D1438*conf!B$7</f>
        <v>8.2893753261369607E-2</v>
      </c>
      <c r="F1438" s="32">
        <f t="shared" si="201"/>
        <v>49.158341720000003</v>
      </c>
      <c r="G1438" s="33">
        <f t="shared" si="202"/>
        <v>50.114347010000003</v>
      </c>
      <c r="H1438" s="32">
        <f t="shared" si="203"/>
        <v>51.027032490000003</v>
      </c>
      <c r="I1438" s="33">
        <f t="shared" si="204"/>
        <v>56.697960770000002</v>
      </c>
      <c r="J1438" s="32">
        <f t="shared" si="205"/>
        <v>51.027032490000003</v>
      </c>
      <c r="K1438" s="33">
        <f t="shared" si="206"/>
        <v>105.81602028</v>
      </c>
    </row>
    <row r="1439" spans="1:11" x14ac:dyDescent="0.3">
      <c r="A1439" s="78" t="str">
        <f>BTC[[#This Row],[Symbol]]</f>
        <v>SFD</v>
      </c>
      <c r="B1439" s="22" t="str">
        <f t="shared" si="198"/>
        <v>SAFE DEAL</v>
      </c>
      <c r="C1439" s="77">
        <f t="shared" si="199"/>
        <v>1.0724613283528349E-4</v>
      </c>
      <c r="D1439" s="73">
        <f t="shared" si="200"/>
        <v>4.0252421128266898</v>
      </c>
      <c r="E1439" s="74">
        <f>D1439*conf!B$7</f>
        <v>294.40620813214412</v>
      </c>
      <c r="F1439" s="32">
        <f t="shared" si="201"/>
        <v>0.18185386000000001</v>
      </c>
      <c r="G1439" s="33">
        <f t="shared" si="202"/>
        <v>0.82395258999999998</v>
      </c>
      <c r="H1439" s="32">
        <f t="shared" si="203"/>
        <v>-9.7350455500000006</v>
      </c>
      <c r="I1439" s="33">
        <f t="shared" si="204"/>
        <v>-6.3456782599999997</v>
      </c>
      <c r="J1439" s="32">
        <f t="shared" si="205"/>
        <v>-9.7350455500000006</v>
      </c>
      <c r="K1439" s="33">
        <f t="shared" si="206"/>
        <v>-50.124422950000003</v>
      </c>
    </row>
    <row r="1440" spans="1:11" x14ac:dyDescent="0.3">
      <c r="A1440" s="78" t="str">
        <f>BTC[[#This Row],[Symbol]]</f>
        <v>PPY</v>
      </c>
      <c r="B1440" s="22" t="str">
        <f t="shared" si="198"/>
        <v>Peerplays</v>
      </c>
      <c r="C1440" s="77">
        <f t="shared" si="199"/>
        <v>4.2088963151179052E-6</v>
      </c>
      <c r="D1440" s="73">
        <f t="shared" si="200"/>
        <v>0.15797144613274</v>
      </c>
      <c r="E1440" s="74">
        <f>D1440*conf!B$7</f>
        <v>11.554031570148604</v>
      </c>
      <c r="F1440" s="32">
        <f t="shared" si="201"/>
        <v>-0.28993092999999998</v>
      </c>
      <c r="G1440" s="33">
        <f t="shared" si="202"/>
        <v>0.34914398000000002</v>
      </c>
      <c r="H1440" s="32">
        <f t="shared" si="203"/>
        <v>-2.0691985700000002</v>
      </c>
      <c r="I1440" s="33">
        <f t="shared" si="204"/>
        <v>1.60801433</v>
      </c>
      <c r="J1440" s="32">
        <f t="shared" si="205"/>
        <v>-2.0691985700000002</v>
      </c>
      <c r="K1440" s="33">
        <f t="shared" si="206"/>
        <v>13.28060239</v>
      </c>
    </row>
    <row r="1441" spans="1:11" x14ac:dyDescent="0.3">
      <c r="A1441" s="78" t="str">
        <f>BTC[[#This Row],[Symbol]]</f>
        <v>INXT</v>
      </c>
      <c r="B1441" s="22" t="str">
        <f t="shared" si="198"/>
        <v>Internxt</v>
      </c>
      <c r="C1441" s="77">
        <f t="shared" si="199"/>
        <v>3.0070518028980337E-5</v>
      </c>
      <c r="D1441" s="73">
        <f t="shared" si="200"/>
        <v>1.1286291852655399</v>
      </c>
      <c r="E1441" s="74">
        <f>D1441*conf!B$7</f>
        <v>82.547938610321594</v>
      </c>
      <c r="F1441" s="32">
        <f t="shared" si="201"/>
        <v>-11.21775038</v>
      </c>
      <c r="G1441" s="33">
        <f t="shared" si="202"/>
        <v>-10.648715490000001</v>
      </c>
      <c r="H1441" s="32">
        <f t="shared" si="203"/>
        <v>-25.931060989999999</v>
      </c>
      <c r="I1441" s="33">
        <f t="shared" si="204"/>
        <v>-23.149839409999998</v>
      </c>
      <c r="J1441" s="32">
        <f t="shared" si="205"/>
        <v>-25.931060989999999</v>
      </c>
      <c r="K1441" s="33">
        <f t="shared" si="206"/>
        <v>-25.06426403</v>
      </c>
    </row>
    <row r="1442" spans="1:11" x14ac:dyDescent="0.3">
      <c r="A1442" s="78" t="str">
        <f>BTC[[#This Row],[Symbol]]</f>
        <v>GOT</v>
      </c>
      <c r="B1442" s="22" t="str">
        <f t="shared" si="198"/>
        <v>ParkinGo</v>
      </c>
      <c r="C1442" s="77">
        <f t="shared" si="199"/>
        <v>9.3785260058570015E-7</v>
      </c>
      <c r="D1442" s="73">
        <f t="shared" si="200"/>
        <v>3.5200185626270003E-2</v>
      </c>
      <c r="E1442" s="74">
        <f>D1442*conf!B$7</f>
        <v>2.5745415767053879</v>
      </c>
      <c r="F1442" s="32">
        <f t="shared" si="201"/>
        <v>-6.4374986999999999</v>
      </c>
      <c r="G1442" s="33">
        <f t="shared" si="202"/>
        <v>-5.8378255899999996</v>
      </c>
      <c r="H1442" s="32">
        <f t="shared" si="203"/>
        <v>1.6866570299999999</v>
      </c>
      <c r="I1442" s="33">
        <f t="shared" si="204"/>
        <v>5.5048988999999997</v>
      </c>
      <c r="J1442" s="32">
        <f t="shared" si="205"/>
        <v>1.6866570299999999</v>
      </c>
      <c r="K1442" s="33">
        <f t="shared" si="206"/>
        <v>39.641276560000001</v>
      </c>
    </row>
    <row r="1443" spans="1:11" x14ac:dyDescent="0.3">
      <c r="A1443" s="78" t="str">
        <f>BTC[[#This Row],[Symbol]]</f>
        <v>BIRD</v>
      </c>
      <c r="B1443" s="22" t="str">
        <f t="shared" si="198"/>
        <v>Bird.Money</v>
      </c>
      <c r="C1443" s="77">
        <f t="shared" si="199"/>
        <v>3.0800241904941966E-3</v>
      </c>
      <c r="D1443" s="73">
        <f t="shared" si="200"/>
        <v>115.60177278507278</v>
      </c>
      <c r="E1443" s="74">
        <f>D1443*conf!B$7</f>
        <v>8455.1136615002233</v>
      </c>
      <c r="F1443" s="32">
        <f t="shared" si="201"/>
        <v>0.50861964000000004</v>
      </c>
      <c r="G1443" s="33">
        <f t="shared" si="202"/>
        <v>1.15281272</v>
      </c>
      <c r="H1443" s="32">
        <f t="shared" si="203"/>
        <v>-16.525235689999999</v>
      </c>
      <c r="I1443" s="33">
        <f t="shared" si="204"/>
        <v>-13.39083389</v>
      </c>
      <c r="J1443" s="32">
        <f t="shared" si="205"/>
        <v>-16.525235689999999</v>
      </c>
      <c r="K1443" s="33">
        <f t="shared" si="206"/>
        <v>-21.32320438</v>
      </c>
    </row>
    <row r="1444" spans="1:11" x14ac:dyDescent="0.3">
      <c r="A1444" s="78" t="str">
        <f>BTC[[#This Row],[Symbol]]</f>
        <v>ZEBI</v>
      </c>
      <c r="B1444" s="22" t="str">
        <f t="shared" si="198"/>
        <v>Zebi Token</v>
      </c>
      <c r="C1444" s="77">
        <f t="shared" si="199"/>
        <v>3.7520264872806286E-8</v>
      </c>
      <c r="D1444" s="73">
        <f t="shared" si="200"/>
        <v>1.40823865866E-3</v>
      </c>
      <c r="E1444" s="74">
        <f>D1444*conf!B$7</f>
        <v>0.10299857549439241</v>
      </c>
      <c r="F1444" s="32">
        <f t="shared" si="201"/>
        <v>-1.9466510400000001</v>
      </c>
      <c r="G1444" s="33">
        <f t="shared" si="202"/>
        <v>-1.3181946</v>
      </c>
      <c r="H1444" s="32">
        <f t="shared" si="203"/>
        <v>-21.245573270000001</v>
      </c>
      <c r="I1444" s="33">
        <f t="shared" si="204"/>
        <v>-18.288415870000001</v>
      </c>
      <c r="J1444" s="32">
        <f t="shared" si="205"/>
        <v>-21.245573270000001</v>
      </c>
      <c r="K1444" s="33">
        <f t="shared" si="206"/>
        <v>23.612251879999999</v>
      </c>
    </row>
    <row r="1445" spans="1:11" x14ac:dyDescent="0.3">
      <c r="A1445" s="78" t="str">
        <f>BTC[[#This Row],[Symbol]]</f>
        <v>LEAD</v>
      </c>
      <c r="B1445" s="22" t="str">
        <f t="shared" si="198"/>
        <v>Lead Wallet</v>
      </c>
      <c r="C1445" s="77">
        <f t="shared" si="199"/>
        <v>3.6962144904422966E-8</v>
      </c>
      <c r="D1445" s="73">
        <f t="shared" si="200"/>
        <v>1.3872908823499999E-3</v>
      </c>
      <c r="E1445" s="74">
        <f>D1445*conf!B$7</f>
        <v>0.101466455135079</v>
      </c>
      <c r="F1445" s="32">
        <f t="shared" si="201"/>
        <v>0.17215995000000001</v>
      </c>
      <c r="G1445" s="33">
        <f t="shared" si="202"/>
        <v>0.81419655000000002</v>
      </c>
      <c r="H1445" s="32">
        <f t="shared" si="203"/>
        <v>1.4711490700000001</v>
      </c>
      <c r="I1445" s="33">
        <f t="shared" si="204"/>
        <v>5.28129881</v>
      </c>
      <c r="J1445" s="32">
        <f t="shared" si="205"/>
        <v>1.4711490700000001</v>
      </c>
      <c r="K1445" s="33">
        <f t="shared" si="206"/>
        <v>21.441538359999999</v>
      </c>
    </row>
    <row r="1446" spans="1:11" x14ac:dyDescent="0.3">
      <c r="A1446" s="78" t="str">
        <f>BTC[[#This Row],[Symbol]]</f>
        <v>SNET</v>
      </c>
      <c r="B1446" s="22" t="str">
        <f t="shared" si="198"/>
        <v>Snetwork</v>
      </c>
      <c r="C1446" s="77">
        <f t="shared" si="199"/>
        <v>7.7981474165568922E-8</v>
      </c>
      <c r="D1446" s="73">
        <f t="shared" si="200"/>
        <v>2.92685904408E-3</v>
      </c>
      <c r="E1446" s="74">
        <f>D1446*conf!B$7</f>
        <v>0.2140704704840112</v>
      </c>
      <c r="F1446" s="32">
        <f t="shared" si="201"/>
        <v>-4.3997460500000001</v>
      </c>
      <c r="G1446" s="33">
        <f t="shared" si="202"/>
        <v>-3.7870123100000002</v>
      </c>
      <c r="H1446" s="32">
        <f t="shared" si="203"/>
        <v>-2.8486825499999999</v>
      </c>
      <c r="I1446" s="33">
        <f t="shared" si="204"/>
        <v>0.79926143000000005</v>
      </c>
      <c r="J1446" s="32">
        <f t="shared" si="205"/>
        <v>-2.8486825499999999</v>
      </c>
      <c r="K1446" s="33">
        <f t="shared" si="206"/>
        <v>9.0598243400000005</v>
      </c>
    </row>
    <row r="1447" spans="1:11" x14ac:dyDescent="0.3">
      <c r="A1447" s="78" t="str">
        <f>BTC[[#This Row],[Symbol]]</f>
        <v>NTK</v>
      </c>
      <c r="B1447" s="22" t="str">
        <f t="shared" si="198"/>
        <v>Neurotoken</v>
      </c>
      <c r="C1447" s="77">
        <f t="shared" si="199"/>
        <v>2.3528793434773671E-7</v>
      </c>
      <c r="D1447" s="73">
        <f t="shared" si="200"/>
        <v>8.8310028244200003E-3</v>
      </c>
      <c r="E1447" s="74">
        <f>D1447*conf!B$7</f>
        <v>0.6458995465780788</v>
      </c>
      <c r="F1447" s="32">
        <f t="shared" si="201"/>
        <v>11.221425760000001</v>
      </c>
      <c r="G1447" s="33">
        <f t="shared" si="202"/>
        <v>11.934280770000001</v>
      </c>
      <c r="H1447" s="32">
        <f t="shared" si="203"/>
        <v>2.6977411299999998</v>
      </c>
      <c r="I1447" s="33">
        <f t="shared" si="204"/>
        <v>6.5539483000000001</v>
      </c>
      <c r="J1447" s="32">
        <f t="shared" si="205"/>
        <v>2.6977411299999998</v>
      </c>
      <c r="K1447" s="33">
        <f t="shared" si="206"/>
        <v>3.3855181999999999</v>
      </c>
    </row>
    <row r="1448" spans="1:11" x14ac:dyDescent="0.3">
      <c r="A1448" s="78" t="str">
        <f>BTC[[#This Row],[Symbol]]</f>
        <v>IHT</v>
      </c>
      <c r="B1448" s="22" t="str">
        <f t="shared" si="198"/>
        <v>IHT Real Estate Protocol</v>
      </c>
      <c r="C1448" s="77">
        <f t="shared" si="199"/>
        <v>1.8822782229577599E-8</v>
      </c>
      <c r="D1448" s="73">
        <f t="shared" si="200"/>
        <v>7.0647074825E-4</v>
      </c>
      <c r="E1448" s="74">
        <f>D1448*conf!B$7</f>
        <v>5.1671270527005E-2</v>
      </c>
      <c r="F1448" s="32">
        <f t="shared" si="201"/>
        <v>0.49243957999999999</v>
      </c>
      <c r="G1448" s="33">
        <f t="shared" si="202"/>
        <v>1.1365289599999999</v>
      </c>
      <c r="H1448" s="32">
        <f t="shared" si="203"/>
        <v>-4.1291078600000004</v>
      </c>
      <c r="I1448" s="33">
        <f t="shared" si="204"/>
        <v>-0.52924269000000002</v>
      </c>
      <c r="J1448" s="32">
        <f t="shared" si="205"/>
        <v>-4.1291078600000004</v>
      </c>
      <c r="K1448" s="33">
        <f t="shared" si="206"/>
        <v>22.67749156</v>
      </c>
    </row>
    <row r="1449" spans="1:11" x14ac:dyDescent="0.3">
      <c r="A1449" s="78" t="str">
        <f>BTC[[#This Row],[Symbol]]</f>
        <v>PAT</v>
      </c>
      <c r="B1449" s="22" t="str">
        <f t="shared" si="198"/>
        <v>Patron</v>
      </c>
      <c r="C1449" s="77">
        <f t="shared" si="199"/>
        <v>4.6659297041062701E-8</v>
      </c>
      <c r="D1449" s="73">
        <f t="shared" si="200"/>
        <v>1.7512516529900001E-3</v>
      </c>
      <c r="E1449" s="74">
        <f>D1449*conf!B$7</f>
        <v>0.1280865458996886</v>
      </c>
      <c r="F1449" s="32">
        <f t="shared" si="201"/>
        <v>0.30214717000000002</v>
      </c>
      <c r="G1449" s="33">
        <f t="shared" si="202"/>
        <v>0.94501690000000005</v>
      </c>
      <c r="H1449" s="32">
        <f t="shared" si="203"/>
        <v>3.09963692</v>
      </c>
      <c r="I1449" s="33">
        <f t="shared" si="204"/>
        <v>6.9709349100000004</v>
      </c>
      <c r="J1449" s="32">
        <f t="shared" si="205"/>
        <v>3.09963692</v>
      </c>
      <c r="K1449" s="33">
        <f t="shared" si="206"/>
        <v>-11.217283630000001</v>
      </c>
    </row>
    <row r="1450" spans="1:11" x14ac:dyDescent="0.3">
      <c r="A1450" s="78" t="str">
        <f>BTC[[#This Row],[Symbol]]</f>
        <v>HNST</v>
      </c>
      <c r="B1450" s="22" t="str">
        <f t="shared" si="198"/>
        <v>Honest</v>
      </c>
      <c r="C1450" s="77">
        <f t="shared" si="199"/>
        <v>1.9383642006623547E-7</v>
      </c>
      <c r="D1450" s="73">
        <f t="shared" si="200"/>
        <v>7.2752135710899999E-3</v>
      </c>
      <c r="E1450" s="74">
        <f>D1450*conf!B$7</f>
        <v>0.53210912058952264</v>
      </c>
      <c r="F1450" s="32">
        <f t="shared" si="201"/>
        <v>-3.2399130899999999</v>
      </c>
      <c r="G1450" s="33">
        <f t="shared" si="202"/>
        <v>-2.6197455999999999</v>
      </c>
      <c r="H1450" s="32">
        <f t="shared" si="203"/>
        <v>-4.6430161300000004</v>
      </c>
      <c r="I1450" s="33">
        <f t="shared" si="204"/>
        <v>-1.06244775</v>
      </c>
      <c r="J1450" s="32">
        <f t="shared" si="205"/>
        <v>-4.6430161300000004</v>
      </c>
      <c r="K1450" s="33">
        <f t="shared" si="206"/>
        <v>0.11562094000000001</v>
      </c>
    </row>
    <row r="1451" spans="1:11" x14ac:dyDescent="0.3">
      <c r="A1451" s="78" t="str">
        <f>BTC[[#This Row],[Symbol]]</f>
        <v>SUB</v>
      </c>
      <c r="B1451" s="22" t="str">
        <f t="shared" si="198"/>
        <v>Substratum</v>
      </c>
      <c r="C1451" s="77">
        <f t="shared" si="199"/>
        <v>4.7199833516912042E-8</v>
      </c>
      <c r="D1451" s="73">
        <f t="shared" si="200"/>
        <v>1.7715394725E-3</v>
      </c>
      <c r="E1451" s="74">
        <f>D1451*conf!B$7</f>
        <v>0.12957039701865</v>
      </c>
      <c r="F1451" s="32">
        <f t="shared" si="201"/>
        <v>-1.78365098</v>
      </c>
      <c r="G1451" s="33">
        <f t="shared" si="202"/>
        <v>-1.15414982</v>
      </c>
      <c r="H1451" s="32">
        <f t="shared" si="203"/>
        <v>-3.21525872</v>
      </c>
      <c r="I1451" s="33">
        <f t="shared" si="204"/>
        <v>0.41892066</v>
      </c>
      <c r="J1451" s="32">
        <f t="shared" si="205"/>
        <v>-3.21525872</v>
      </c>
      <c r="K1451" s="33">
        <f t="shared" si="206"/>
        <v>15.47623926</v>
      </c>
    </row>
    <row r="1452" spans="1:11" x14ac:dyDescent="0.3">
      <c r="A1452" s="78" t="str">
        <f>BTC[[#This Row],[Symbol]]</f>
        <v>ZP</v>
      </c>
      <c r="B1452" s="22" t="str">
        <f t="shared" si="198"/>
        <v>Zen Protocol</v>
      </c>
      <c r="C1452" s="77">
        <f t="shared" si="199"/>
        <v>7.9567380832628961E-7</v>
      </c>
      <c r="D1452" s="73">
        <f t="shared" si="200"/>
        <v>2.986382479886E-2</v>
      </c>
      <c r="E1452" s="74">
        <f>D1452*conf!B$7</f>
        <v>2.1842401457886202</v>
      </c>
      <c r="F1452" s="32">
        <f t="shared" si="201"/>
        <v>1.62075386</v>
      </c>
      <c r="G1452" s="33">
        <f t="shared" si="202"/>
        <v>2.2720749800000002</v>
      </c>
      <c r="H1452" s="32">
        <f t="shared" si="203"/>
        <v>-9.1151326099999999</v>
      </c>
      <c r="I1452" s="33">
        <f t="shared" si="204"/>
        <v>-5.7024881499999998</v>
      </c>
      <c r="J1452" s="32">
        <f t="shared" si="205"/>
        <v>-9.1151326099999999</v>
      </c>
      <c r="K1452" s="33">
        <f t="shared" si="206"/>
        <v>-42.913764720000003</v>
      </c>
    </row>
    <row r="1453" spans="1:11" x14ac:dyDescent="0.3">
      <c r="A1453" s="78" t="str">
        <f>BTC[[#This Row],[Symbol]]</f>
        <v>BTCZ</v>
      </c>
      <c r="B1453" s="22" t="str">
        <f t="shared" si="198"/>
        <v>BitcoinZ</v>
      </c>
      <c r="C1453" s="77">
        <f t="shared" si="199"/>
        <v>1E-8</v>
      </c>
      <c r="D1453" s="73">
        <f t="shared" si="200"/>
        <v>8.0858058699999997E-5</v>
      </c>
      <c r="E1453" s="74">
        <f>D1453*conf!B$7</f>
        <v>5.913958413318E-3</v>
      </c>
      <c r="F1453" s="32">
        <f t="shared" si="201"/>
        <v>-1.0191168900000001</v>
      </c>
      <c r="G1453" s="33">
        <f t="shared" si="202"/>
        <v>-0.38471558</v>
      </c>
      <c r="H1453" s="32">
        <f t="shared" si="203"/>
        <v>-13.70476352</v>
      </c>
      <c r="I1453" s="33">
        <f t="shared" si="204"/>
        <v>-10.46445555</v>
      </c>
      <c r="J1453" s="32">
        <f t="shared" si="205"/>
        <v>-13.70476352</v>
      </c>
      <c r="K1453" s="33">
        <f t="shared" si="206"/>
        <v>31.086716419999998</v>
      </c>
    </row>
    <row r="1454" spans="1:11" x14ac:dyDescent="0.3">
      <c r="A1454" s="78" t="str">
        <f>BTC[[#This Row],[Symbol]]</f>
        <v>KRB</v>
      </c>
      <c r="B1454" s="22" t="str">
        <f t="shared" si="198"/>
        <v>Karbo</v>
      </c>
      <c r="C1454" s="77">
        <f t="shared" si="199"/>
        <v>2.0106740928877631E-6</v>
      </c>
      <c r="D1454" s="73">
        <f t="shared" si="200"/>
        <v>7.5466124697399994E-2</v>
      </c>
      <c r="E1454" s="74">
        <f>D1454*conf!B$7</f>
        <v>5.5195923603678354</v>
      </c>
      <c r="F1454" s="32">
        <f t="shared" si="201"/>
        <v>-0.99693558999999998</v>
      </c>
      <c r="G1454" s="33">
        <f t="shared" si="202"/>
        <v>-0.36239210999999999</v>
      </c>
      <c r="H1454" s="32">
        <f t="shared" si="203"/>
        <v>0.51552511999999995</v>
      </c>
      <c r="I1454" s="33">
        <f t="shared" si="204"/>
        <v>4.28979205</v>
      </c>
      <c r="J1454" s="32">
        <f t="shared" si="205"/>
        <v>0.51552511999999995</v>
      </c>
      <c r="K1454" s="33">
        <f t="shared" si="206"/>
        <v>7.1655915999999999</v>
      </c>
    </row>
    <row r="1455" spans="1:11" x14ac:dyDescent="0.3">
      <c r="A1455" s="78" t="str">
        <f>BTC[[#This Row],[Symbol]]</f>
        <v>TROLL</v>
      </c>
      <c r="B1455" s="22" t="str">
        <f t="shared" si="198"/>
        <v>Trollcoin</v>
      </c>
      <c r="C1455" s="77">
        <f t="shared" si="199"/>
        <v>3.0063521775914956E-8</v>
      </c>
      <c r="D1455" s="73">
        <f t="shared" si="200"/>
        <v>1.1283665966600001E-3</v>
      </c>
      <c r="E1455" s="74">
        <f>D1455*conf!B$7</f>
        <v>8.2528732879712408E-2</v>
      </c>
      <c r="F1455" s="32">
        <f t="shared" si="201"/>
        <v>-0.28994421999999997</v>
      </c>
      <c r="G1455" s="33">
        <f t="shared" si="202"/>
        <v>0.34913060000000001</v>
      </c>
      <c r="H1455" s="32">
        <f t="shared" si="203"/>
        <v>0.24132604999999999</v>
      </c>
      <c r="I1455" s="33">
        <f t="shared" si="204"/>
        <v>4.0052970500000002</v>
      </c>
      <c r="J1455" s="32">
        <f t="shared" si="205"/>
        <v>0.24132604999999999</v>
      </c>
      <c r="K1455" s="33">
        <f t="shared" si="206"/>
        <v>78.012237020000001</v>
      </c>
    </row>
    <row r="1456" spans="1:11" x14ac:dyDescent="0.3">
      <c r="A1456" s="78" t="str">
        <f>BTC[[#This Row],[Symbol]]</f>
        <v>RMPL</v>
      </c>
      <c r="B1456" s="22" t="str">
        <f t="shared" si="198"/>
        <v>RMPL</v>
      </c>
      <c r="C1456" s="77">
        <f t="shared" si="199"/>
        <v>2.9645881537628757E-5</v>
      </c>
      <c r="D1456" s="73">
        <f t="shared" si="200"/>
        <v>1.11269141070488</v>
      </c>
      <c r="E1456" s="74">
        <f>D1456*conf!B$7</f>
        <v>81.382249778954929</v>
      </c>
      <c r="F1456" s="32">
        <f t="shared" si="201"/>
        <v>0.57621476000000005</v>
      </c>
      <c r="G1456" s="33">
        <f t="shared" si="202"/>
        <v>1.22084108</v>
      </c>
      <c r="H1456" s="32">
        <f t="shared" si="203"/>
        <v>-3.6559076899999998</v>
      </c>
      <c r="I1456" s="33">
        <f t="shared" si="204"/>
        <v>-3.8274280000000001E-2</v>
      </c>
      <c r="J1456" s="32">
        <f t="shared" si="205"/>
        <v>-3.6559076899999998</v>
      </c>
      <c r="K1456" s="33">
        <f t="shared" si="206"/>
        <v>35.648837219999997</v>
      </c>
    </row>
    <row r="1457" spans="1:11" x14ac:dyDescent="0.3">
      <c r="A1457" s="78" t="str">
        <f>BTC[[#This Row],[Symbol]]</f>
        <v>FRC</v>
      </c>
      <c r="B1457" s="22" t="str">
        <f t="shared" si="198"/>
        <v>Freicoin</v>
      </c>
      <c r="C1457" s="77">
        <f t="shared" si="199"/>
        <v>3.1000000000000979E-7</v>
      </c>
      <c r="D1457" s="73">
        <f t="shared" si="200"/>
        <v>1.163515198159E-2</v>
      </c>
      <c r="E1457" s="74">
        <f>D1457*conf!B$7</f>
        <v>0.85099501593349258</v>
      </c>
      <c r="F1457" s="32">
        <f t="shared" si="201"/>
        <v>6.5512470000000003E-2</v>
      </c>
      <c r="G1457" s="33">
        <f t="shared" si="202"/>
        <v>0.70686552999999996</v>
      </c>
      <c r="H1457" s="32">
        <f t="shared" si="203"/>
        <v>1.0524899999999999E-3</v>
      </c>
      <c r="I1457" s="33">
        <f t="shared" si="204"/>
        <v>3.7560014399999999</v>
      </c>
      <c r="J1457" s="32">
        <f t="shared" si="205"/>
        <v>1.0524899999999999E-3</v>
      </c>
      <c r="K1457" s="33">
        <f t="shared" si="206"/>
        <v>46.906246809999999</v>
      </c>
    </row>
    <row r="1458" spans="1:11" x14ac:dyDescent="0.3">
      <c r="A1458" s="78" t="str">
        <f>BTC[[#This Row],[Symbol]]</f>
        <v>EXCL</v>
      </c>
      <c r="B1458" s="22" t="str">
        <f t="shared" si="198"/>
        <v>ExclusiveCoin</v>
      </c>
      <c r="C1458" s="77">
        <f t="shared" si="199"/>
        <v>3.016373351505699E-6</v>
      </c>
      <c r="D1458" s="73">
        <f t="shared" si="200"/>
        <v>0.11321278186446999</v>
      </c>
      <c r="E1458" s="74">
        <f>D1458*conf!B$7</f>
        <v>8.2803828655673346</v>
      </c>
      <c r="F1458" s="32">
        <f t="shared" si="201"/>
        <v>6.0720998100000001</v>
      </c>
      <c r="G1458" s="33">
        <f t="shared" si="202"/>
        <v>6.7519510800000004</v>
      </c>
      <c r="H1458" s="32">
        <f t="shared" si="203"/>
        <v>2.28013267</v>
      </c>
      <c r="I1458" s="33">
        <f t="shared" si="204"/>
        <v>6.1206590199999997</v>
      </c>
      <c r="J1458" s="32">
        <f t="shared" si="205"/>
        <v>2.28013267</v>
      </c>
      <c r="K1458" s="33">
        <f t="shared" si="206"/>
        <v>-10.47337787</v>
      </c>
    </row>
    <row r="1459" spans="1:11" x14ac:dyDescent="0.3">
      <c r="A1459" s="78" t="str">
        <f>BTC[[#This Row],[Symbol]]</f>
        <v>XLAB</v>
      </c>
      <c r="B1459" s="22" t="str">
        <f t="shared" si="198"/>
        <v>XcelToken Plus</v>
      </c>
      <c r="C1459" s="77">
        <f t="shared" si="199"/>
        <v>1E-8</v>
      </c>
      <c r="D1459" s="73">
        <f t="shared" si="200"/>
        <v>3.0695399970000001E-5</v>
      </c>
      <c r="E1459" s="74">
        <f>D1459*conf!B$7</f>
        <v>2.2450615538058003E-3</v>
      </c>
      <c r="F1459" s="32">
        <f t="shared" si="201"/>
        <v>31.32306208</v>
      </c>
      <c r="G1459" s="33">
        <f t="shared" si="202"/>
        <v>32.164755139999997</v>
      </c>
      <c r="H1459" s="32">
        <f t="shared" si="203"/>
        <v>80.692183060000005</v>
      </c>
      <c r="I1459" s="33">
        <f t="shared" si="204"/>
        <v>87.477010879999995</v>
      </c>
      <c r="J1459" s="32">
        <f t="shared" si="205"/>
        <v>80.692183060000005</v>
      </c>
      <c r="K1459" s="33">
        <f t="shared" si="206"/>
        <v>103.92350493000001</v>
      </c>
    </row>
    <row r="1460" spans="1:11" x14ac:dyDescent="0.3">
      <c r="A1460" s="78" t="str">
        <f>BTC[[#This Row],[Symbol]]</f>
        <v>BOS</v>
      </c>
      <c r="B1460" s="22" t="str">
        <f t="shared" si="198"/>
        <v>BOScoin</v>
      </c>
      <c r="C1460" s="77">
        <f t="shared" si="199"/>
        <v>2.0295340121086913E-8</v>
      </c>
      <c r="D1460" s="73">
        <f t="shared" si="200"/>
        <v>7.6173989298999997E-4</v>
      </c>
      <c r="E1460" s="74">
        <f>D1460*conf!B$7</f>
        <v>5.5713655773288601E-2</v>
      </c>
      <c r="F1460" s="32">
        <f t="shared" si="201"/>
        <v>-0.58248838000000003</v>
      </c>
      <c r="G1460" s="33">
        <f t="shared" si="202"/>
        <v>5.4711429999999998E-2</v>
      </c>
      <c r="H1460" s="32">
        <f t="shared" si="203"/>
        <v>25.46982143</v>
      </c>
      <c r="I1460" s="33">
        <f t="shared" si="204"/>
        <v>30.181099589999999</v>
      </c>
      <c r="J1460" s="32">
        <f t="shared" si="205"/>
        <v>25.46982143</v>
      </c>
      <c r="K1460" s="33">
        <f t="shared" si="206"/>
        <v>35.521889000000002</v>
      </c>
    </row>
    <row r="1461" spans="1:11" x14ac:dyDescent="0.3">
      <c r="A1461" s="78" t="str">
        <f>BTC[[#This Row],[Symbol]]</f>
        <v>TNS</v>
      </c>
      <c r="B1461" s="22" t="str">
        <f t="shared" si="198"/>
        <v>Transcodium</v>
      </c>
      <c r="C1461" s="77">
        <f t="shared" si="199"/>
        <v>2.5044910171607212E-7</v>
      </c>
      <c r="D1461" s="73">
        <f t="shared" si="200"/>
        <v>9.4000431036099993E-3</v>
      </c>
      <c r="E1461" s="74">
        <f>D1461*conf!B$7</f>
        <v>0.68751915259803531</v>
      </c>
      <c r="F1461" s="32">
        <f t="shared" si="201"/>
        <v>7.6669311899999997</v>
      </c>
      <c r="G1461" s="33">
        <f t="shared" si="202"/>
        <v>8.3570042699999991</v>
      </c>
      <c r="H1461" s="32">
        <f t="shared" si="203"/>
        <v>0.90342734999999996</v>
      </c>
      <c r="I1461" s="33">
        <f t="shared" si="204"/>
        <v>4.6922596600000004</v>
      </c>
      <c r="J1461" s="32">
        <f t="shared" si="205"/>
        <v>0.90342734999999996</v>
      </c>
      <c r="K1461" s="33">
        <f t="shared" si="206"/>
        <v>23.47384619</v>
      </c>
    </row>
    <row r="1462" spans="1:11" x14ac:dyDescent="0.3">
      <c r="A1462" s="78" t="str">
        <f>BTC[[#This Row],[Symbol]]</f>
        <v>ECU</v>
      </c>
      <c r="B1462" s="22" t="str">
        <f t="shared" si="198"/>
        <v>ECOSC</v>
      </c>
      <c r="C1462" s="77">
        <f t="shared" si="199"/>
        <v>2.026742063930635E-5</v>
      </c>
      <c r="D1462" s="73">
        <f t="shared" si="200"/>
        <v>0.76069199810689003</v>
      </c>
      <c r="E1462" s="74">
        <f>D1462*conf!B$7</f>
        <v>55.637012741537937</v>
      </c>
      <c r="F1462" s="32">
        <f t="shared" si="201"/>
        <v>-0.63613304000000004</v>
      </c>
      <c r="G1462" s="33">
        <f t="shared" si="202"/>
        <v>7.2294000000000004E-4</v>
      </c>
      <c r="H1462" s="32">
        <f t="shared" si="203"/>
        <v>12.146444900000001</v>
      </c>
      <c r="I1462" s="33">
        <f t="shared" si="204"/>
        <v>16.357442330000001</v>
      </c>
      <c r="J1462" s="32">
        <f t="shared" si="205"/>
        <v>12.146444900000001</v>
      </c>
      <c r="K1462" s="33">
        <f t="shared" si="206"/>
        <v>92.209032539999995</v>
      </c>
    </row>
    <row r="1463" spans="1:11" x14ac:dyDescent="0.3">
      <c r="A1463" s="78" t="str">
        <f>BTC[[#This Row],[Symbol]]</f>
        <v>MTX</v>
      </c>
      <c r="B1463" s="22" t="str">
        <f t="shared" si="198"/>
        <v>Matryx</v>
      </c>
      <c r="C1463" s="77">
        <f t="shared" si="199"/>
        <v>7.5119600010867009E-7</v>
      </c>
      <c r="D1463" s="73">
        <f t="shared" si="200"/>
        <v>2.8194450416860001E-2</v>
      </c>
      <c r="E1463" s="74">
        <f>D1463*conf!B$7</f>
        <v>2.0621421034891405</v>
      </c>
      <c r="F1463" s="32">
        <f t="shared" si="201"/>
        <v>0.36468877999999999</v>
      </c>
      <c r="G1463" s="33">
        <f t="shared" si="202"/>
        <v>1.0079593600000001</v>
      </c>
      <c r="H1463" s="32">
        <f t="shared" si="203"/>
        <v>4.6444057900000004</v>
      </c>
      <c r="I1463" s="33">
        <f t="shared" si="204"/>
        <v>8.5737084499999998</v>
      </c>
      <c r="J1463" s="32">
        <f t="shared" si="205"/>
        <v>4.6444057900000004</v>
      </c>
      <c r="K1463" s="33">
        <f t="shared" si="206"/>
        <v>22.981596110000002</v>
      </c>
    </row>
    <row r="1464" spans="1:11" x14ac:dyDescent="0.3">
      <c r="A1464" s="78" t="str">
        <f>BTC[[#This Row],[Symbol]]</f>
        <v>SEND</v>
      </c>
      <c r="B1464" s="22" t="str">
        <f t="shared" si="198"/>
        <v>Social Send</v>
      </c>
      <c r="C1464" s="77">
        <f t="shared" si="199"/>
        <v>3.1855907176968458E-7</v>
      </c>
      <c r="D1464" s="73">
        <f t="shared" si="200"/>
        <v>1.1956397468239999E-2</v>
      </c>
      <c r="E1464" s="74">
        <f>D1464*conf!B$7</f>
        <v>0.87449091082707353</v>
      </c>
      <c r="F1464" s="32">
        <f t="shared" si="201"/>
        <v>0.17580872</v>
      </c>
      <c r="G1464" s="33">
        <f t="shared" si="202"/>
        <v>0.81786871000000005</v>
      </c>
      <c r="H1464" s="32">
        <f t="shared" si="203"/>
        <v>-0.13822202</v>
      </c>
      <c r="I1464" s="33">
        <f t="shared" si="204"/>
        <v>3.6114972999999999</v>
      </c>
      <c r="J1464" s="32">
        <f t="shared" si="205"/>
        <v>-0.13822202</v>
      </c>
      <c r="K1464" s="33">
        <f t="shared" si="206"/>
        <v>-13.040141180000001</v>
      </c>
    </row>
    <row r="1465" spans="1:11" x14ac:dyDescent="0.3">
      <c r="A1465" s="78" t="str">
        <f>BTC[[#This Row],[Symbol]]</f>
        <v>WIZ</v>
      </c>
      <c r="B1465" s="22" t="str">
        <f t="shared" si="198"/>
        <v>CrowdWiz</v>
      </c>
      <c r="C1465" s="77">
        <f t="shared" si="199"/>
        <v>5.3286798572208549E-6</v>
      </c>
      <c r="D1465" s="73">
        <f t="shared" si="200"/>
        <v>0.2</v>
      </c>
      <c r="E1465" s="74">
        <f>D1465*conf!B$7</f>
        <v>14.628</v>
      </c>
      <c r="F1465" s="32">
        <f t="shared" si="201"/>
        <v>-0.63685137999999997</v>
      </c>
      <c r="G1465" s="33">
        <f t="shared" si="202"/>
        <v>0</v>
      </c>
      <c r="H1465" s="32">
        <f t="shared" si="203"/>
        <v>-3.6190185600000002</v>
      </c>
      <c r="I1465" s="33">
        <f t="shared" si="204"/>
        <v>0</v>
      </c>
      <c r="J1465" s="32">
        <f t="shared" si="205"/>
        <v>-3.6190185600000002</v>
      </c>
      <c r="K1465" s="33">
        <f t="shared" si="206"/>
        <v>0</v>
      </c>
    </row>
    <row r="1466" spans="1:11" x14ac:dyDescent="0.3">
      <c r="A1466" s="78" t="str">
        <f>BTC[[#This Row],[Symbol]]</f>
        <v>USDX</v>
      </c>
      <c r="B1466" s="22" t="str">
        <f t="shared" si="198"/>
        <v>USDX [Kava]</v>
      </c>
      <c r="C1466" s="77">
        <f t="shared" si="199"/>
        <v>2.0432760123469E-5</v>
      </c>
      <c r="D1466" s="73">
        <f t="shared" si="200"/>
        <v>0.76689764335459998</v>
      </c>
      <c r="E1466" s="74">
        <f>D1466*conf!B$7</f>
        <v>56.090893634955442</v>
      </c>
      <c r="F1466" s="32">
        <f t="shared" si="201"/>
        <v>-5.3172242900000004</v>
      </c>
      <c r="G1466" s="33">
        <f t="shared" si="202"/>
        <v>-4.7103709699999996</v>
      </c>
      <c r="H1466" s="32">
        <f t="shared" si="203"/>
        <v>-6.4984033800000001</v>
      </c>
      <c r="I1466" s="33">
        <f t="shared" si="204"/>
        <v>-2.98750311</v>
      </c>
      <c r="J1466" s="32">
        <f t="shared" si="205"/>
        <v>-6.4984033800000001</v>
      </c>
      <c r="K1466" s="33">
        <f t="shared" si="206"/>
        <v>-4.14529821</v>
      </c>
    </row>
    <row r="1467" spans="1:11" x14ac:dyDescent="0.3">
      <c r="A1467" s="78" t="str">
        <f>BTC[[#This Row],[Symbol]]</f>
        <v>FTN</v>
      </c>
      <c r="B1467" s="22" t="str">
        <f t="shared" si="198"/>
        <v>Fountain</v>
      </c>
      <c r="C1467" s="77">
        <f t="shared" si="199"/>
        <v>1.9062350400325226E-7</v>
      </c>
      <c r="D1467" s="73">
        <f t="shared" si="200"/>
        <v>7.1546240011000004E-3</v>
      </c>
      <c r="E1467" s="74">
        <f>D1467*conf!B$7</f>
        <v>0.52328919944045404</v>
      </c>
      <c r="F1467" s="32">
        <f t="shared" si="201"/>
        <v>-3.2937554000000002</v>
      </c>
      <c r="G1467" s="33">
        <f t="shared" si="202"/>
        <v>-2.6739329999999999</v>
      </c>
      <c r="H1467" s="32">
        <f t="shared" si="203"/>
        <v>-5.61678999</v>
      </c>
      <c r="I1467" s="33">
        <f t="shared" si="204"/>
        <v>-2.0727859400000002</v>
      </c>
      <c r="J1467" s="32">
        <f t="shared" si="205"/>
        <v>-5.61678999</v>
      </c>
      <c r="K1467" s="33">
        <f t="shared" si="206"/>
        <v>6.23165879</v>
      </c>
    </row>
    <row r="1468" spans="1:11" x14ac:dyDescent="0.3">
      <c r="A1468" s="78" t="str">
        <f>BTC[[#This Row],[Symbol]]</f>
        <v>DAM</v>
      </c>
      <c r="B1468" s="22" t="str">
        <f t="shared" si="198"/>
        <v>Datamine</v>
      </c>
      <c r="C1468" s="77">
        <f t="shared" si="199"/>
        <v>4.4564574772167229E-6</v>
      </c>
      <c r="D1468" s="73">
        <f t="shared" si="200"/>
        <v>0.16726309692551</v>
      </c>
      <c r="E1468" s="74">
        <f>D1468*conf!B$7</f>
        <v>12.233622909131801</v>
      </c>
      <c r="F1468" s="32">
        <f t="shared" si="201"/>
        <v>-2.5050199399999999</v>
      </c>
      <c r="G1468" s="33">
        <f t="shared" si="202"/>
        <v>-1.8801422699999999</v>
      </c>
      <c r="H1468" s="32">
        <f t="shared" si="203"/>
        <v>15.75626074</v>
      </c>
      <c r="I1468" s="33">
        <f t="shared" si="204"/>
        <v>20.102803489999999</v>
      </c>
      <c r="J1468" s="32">
        <f t="shared" si="205"/>
        <v>15.75626074</v>
      </c>
      <c r="K1468" s="33">
        <f t="shared" si="206"/>
        <v>76.362134330000004</v>
      </c>
    </row>
    <row r="1469" spans="1:11" x14ac:dyDescent="0.3">
      <c r="A1469" s="78" t="str">
        <f>BTC[[#This Row],[Symbol]]</f>
        <v>WIKEN</v>
      </c>
      <c r="B1469" s="22" t="str">
        <f t="shared" si="198"/>
        <v>Project WITH</v>
      </c>
      <c r="C1469" s="77">
        <f t="shared" si="199"/>
        <v>4.8119728714528343E-8</v>
      </c>
      <c r="D1469" s="73">
        <f t="shared" si="200"/>
        <v>1.8060656674399999E-3</v>
      </c>
      <c r="E1469" s="74">
        <f>D1469*conf!B$7</f>
        <v>0.13209564291656159</v>
      </c>
      <c r="F1469" s="32">
        <f t="shared" si="201"/>
        <v>-1.5631468900000001</v>
      </c>
      <c r="G1469" s="33">
        <f t="shared" si="202"/>
        <v>-0.93223244999999999</v>
      </c>
      <c r="H1469" s="32">
        <f t="shared" si="203"/>
        <v>-6.9530177999999996</v>
      </c>
      <c r="I1469" s="33">
        <f t="shared" si="204"/>
        <v>-3.4591878899999999</v>
      </c>
      <c r="J1469" s="32">
        <f t="shared" si="205"/>
        <v>-6.9530177999999996</v>
      </c>
      <c r="K1469" s="33">
        <f t="shared" si="206"/>
        <v>5.15590584</v>
      </c>
    </row>
    <row r="1470" spans="1:11" x14ac:dyDescent="0.3">
      <c r="A1470" s="78" t="str">
        <f>BTC[[#This Row],[Symbol]]</f>
        <v>IOG</v>
      </c>
      <c r="B1470" s="22" t="str">
        <f t="shared" si="198"/>
        <v>Playgroundz</v>
      </c>
      <c r="C1470" s="77">
        <f t="shared" si="199"/>
        <v>5.7642144357700092E-7</v>
      </c>
      <c r="D1470" s="73">
        <f t="shared" si="200"/>
        <v>2.163468097247E-2</v>
      </c>
      <c r="E1470" s="74">
        <f>D1470*conf!B$7</f>
        <v>1.5823605663264557</v>
      </c>
      <c r="F1470" s="32">
        <f t="shared" si="201"/>
        <v>-0.63613304000000004</v>
      </c>
      <c r="G1470" s="33">
        <f t="shared" si="202"/>
        <v>7.2294000000000004E-4</v>
      </c>
      <c r="H1470" s="32">
        <f t="shared" si="203"/>
        <v>-3.1778596100000001</v>
      </c>
      <c r="I1470" s="33">
        <f t="shared" si="204"/>
        <v>0.45772406999999998</v>
      </c>
      <c r="J1470" s="32">
        <f t="shared" si="205"/>
        <v>-3.1778596100000001</v>
      </c>
      <c r="K1470" s="33">
        <f t="shared" si="206"/>
        <v>-26.028534789999998</v>
      </c>
    </row>
    <row r="1471" spans="1:11" x14ac:dyDescent="0.3">
      <c r="A1471" s="78" t="str">
        <f>BTC[[#This Row],[Symbol]]</f>
        <v>LYNC</v>
      </c>
      <c r="B1471" s="22" t="str">
        <f t="shared" si="198"/>
        <v>LYNC Network</v>
      </c>
      <c r="C1471" s="77">
        <f t="shared" si="199"/>
        <v>1.7420311391238284E-5</v>
      </c>
      <c r="D1471" s="73">
        <f t="shared" si="200"/>
        <v>0.65383216323766002</v>
      </c>
      <c r="E1471" s="74">
        <f>D1471*conf!B$7</f>
        <v>47.821284419202456</v>
      </c>
      <c r="F1471" s="32">
        <f t="shared" si="201"/>
        <v>0.19078705000000001</v>
      </c>
      <c r="G1471" s="33">
        <f t="shared" si="202"/>
        <v>0.83294303999999997</v>
      </c>
      <c r="H1471" s="32">
        <f t="shared" si="203"/>
        <v>2.00118084</v>
      </c>
      <c r="I1471" s="33">
        <f t="shared" si="204"/>
        <v>5.8312328000000004</v>
      </c>
      <c r="J1471" s="32">
        <f t="shared" si="205"/>
        <v>2.00118084</v>
      </c>
      <c r="K1471" s="33">
        <f t="shared" si="206"/>
        <v>23.382594130000001</v>
      </c>
    </row>
    <row r="1472" spans="1:11" x14ac:dyDescent="0.3">
      <c r="A1472" s="78" t="str">
        <f>BTC[[#This Row],[Symbol]]</f>
        <v>ATCC</v>
      </c>
      <c r="B1472" s="22" t="str">
        <f t="shared" si="198"/>
        <v>ATC Coin</v>
      </c>
      <c r="C1472" s="77">
        <f t="shared" si="199"/>
        <v>4.0084695701042322E-8</v>
      </c>
      <c r="D1472" s="73">
        <f t="shared" si="200"/>
        <v>1.50448879554E-3</v>
      </c>
      <c r="E1472" s="74">
        <f>D1472*conf!B$7</f>
        <v>0.1100383105057956</v>
      </c>
      <c r="F1472" s="32">
        <f t="shared" si="201"/>
        <v>-0.28994421999999997</v>
      </c>
      <c r="G1472" s="33">
        <f t="shared" si="202"/>
        <v>0.34913060000000001</v>
      </c>
      <c r="H1472" s="32">
        <f t="shared" si="203"/>
        <v>33.683212500000003</v>
      </c>
      <c r="I1472" s="33">
        <f t="shared" si="204"/>
        <v>38.70289605</v>
      </c>
      <c r="J1472" s="32">
        <f t="shared" si="205"/>
        <v>33.683212500000003</v>
      </c>
      <c r="K1472" s="33">
        <f t="shared" si="206"/>
        <v>58.261632919999997</v>
      </c>
    </row>
    <row r="1473" spans="1:11" x14ac:dyDescent="0.3">
      <c r="A1473" s="78" t="str">
        <f>BTC[[#This Row],[Symbol]]</f>
        <v>TN</v>
      </c>
      <c r="B1473" s="22" t="str">
        <f t="shared" si="198"/>
        <v>TurtleNetwork</v>
      </c>
      <c r="C1473" s="77">
        <f t="shared" si="199"/>
        <v>1.8454696707905298E-7</v>
      </c>
      <c r="D1473" s="73">
        <f t="shared" si="200"/>
        <v>6.9265548700200002E-3</v>
      </c>
      <c r="E1473" s="74">
        <f>D1473*conf!B$7</f>
        <v>0.50660822319326282</v>
      </c>
      <c r="F1473" s="32">
        <f t="shared" si="201"/>
        <v>7.3044768299999996</v>
      </c>
      <c r="G1473" s="33">
        <f t="shared" si="202"/>
        <v>7.99222681</v>
      </c>
      <c r="H1473" s="32">
        <f t="shared" si="203"/>
        <v>12.85234307</v>
      </c>
      <c r="I1473" s="33">
        <f t="shared" si="204"/>
        <v>17.089846340000001</v>
      </c>
      <c r="J1473" s="32">
        <f t="shared" si="205"/>
        <v>12.85234307</v>
      </c>
      <c r="K1473" s="33">
        <f t="shared" si="206"/>
        <v>26.256430940000001</v>
      </c>
    </row>
    <row r="1474" spans="1:11" x14ac:dyDescent="0.3">
      <c r="A1474" s="78" t="str">
        <f>BTC[[#This Row],[Symbol]]</f>
        <v>CCN</v>
      </c>
      <c r="B1474" s="22" t="str">
        <f t="shared" ref="B1474:B1537" si="207">VLOOKUP(A1474,BTCTABLE,2,FALSE)</f>
        <v>CustomContractNetwork</v>
      </c>
      <c r="C1474" s="77">
        <f t="shared" ref="C1474:C1537" si="208">VLOOKUP(A1474,BTCTABLE,3,FALSE)</f>
        <v>1.0021173925393796E-8</v>
      </c>
      <c r="D1474" s="73">
        <f t="shared" ref="D1474:D1537" si="209">VLOOKUP(A1474,USDTABLE,3,FALSE)</f>
        <v>3.7612219889000001E-4</v>
      </c>
      <c r="E1474" s="74">
        <f>D1474*conf!B$7</f>
        <v>2.7509577626814601E-2</v>
      </c>
      <c r="F1474" s="32">
        <f t="shared" ref="F1474:F1537" si="210">VLOOKUP(A1474,BTCTABLE,5,FALSE)</f>
        <v>-0.28994423000000002</v>
      </c>
      <c r="G1474" s="33">
        <f t="shared" ref="G1474:G1537" si="211">VLOOKUP(A1474,USDTABLE,5,FALSE)</f>
        <v>0.34913059000000002</v>
      </c>
      <c r="H1474" s="32">
        <f t="shared" ref="H1474:H1537" si="212">VLOOKUP(A1474,BTCTABLE,6,FALSE)</f>
        <v>2255.5970365600001</v>
      </c>
      <c r="I1474" s="33">
        <f t="shared" ref="I1474:I1537" si="213">VLOOKUP(A1474,USDTABLE,6,FALSE)</f>
        <v>2344.04757182</v>
      </c>
      <c r="J1474" s="32">
        <f t="shared" ref="J1474:J1537" si="214">VLOOKUP(A1474,BTCTABLE,6,FALSE)</f>
        <v>2255.5970365600001</v>
      </c>
      <c r="K1474" s="33">
        <f t="shared" ref="K1474:K1537" si="215">VLOOKUP(A1474,USDTABLE,7,FALSE)</f>
        <v>127.90095774</v>
      </c>
    </row>
    <row r="1475" spans="1:11" x14ac:dyDescent="0.3">
      <c r="A1475" s="78" t="str">
        <f>BTC[[#This Row],[Symbol]]</f>
        <v>HMC</v>
      </c>
      <c r="B1475" s="22" t="str">
        <f t="shared" si="207"/>
        <v>Hi Mutual Society</v>
      </c>
      <c r="C1475" s="77">
        <f t="shared" si="208"/>
        <v>4.0070323492929812E-8</v>
      </c>
      <c r="D1475" s="73">
        <f t="shared" si="209"/>
        <v>1.5039493670699999E-3</v>
      </c>
      <c r="E1475" s="74">
        <f>D1475*conf!B$7</f>
        <v>0.1099988567074998</v>
      </c>
      <c r="F1475" s="32">
        <f t="shared" si="210"/>
        <v>0.17580872</v>
      </c>
      <c r="G1475" s="33">
        <f t="shared" si="211"/>
        <v>0.81786871000000005</v>
      </c>
      <c r="H1475" s="32">
        <f t="shared" si="212"/>
        <v>0.17580873</v>
      </c>
      <c r="I1475" s="33">
        <f t="shared" si="213"/>
        <v>3.9373196199999998</v>
      </c>
      <c r="J1475" s="32">
        <f t="shared" si="214"/>
        <v>0.17580873</v>
      </c>
      <c r="K1475" s="33">
        <f t="shared" si="215"/>
        <v>58.176365730000001</v>
      </c>
    </row>
    <row r="1476" spans="1:11" x14ac:dyDescent="0.3">
      <c r="A1476" s="78" t="str">
        <f>BTC[[#This Row],[Symbol]]</f>
        <v>FTX</v>
      </c>
      <c r="B1476" s="22" t="str">
        <f t="shared" si="207"/>
        <v>FintruX Network</v>
      </c>
      <c r="C1476" s="77">
        <f t="shared" si="208"/>
        <v>1.7046183067432767E-7</v>
      </c>
      <c r="D1476" s="73">
        <f t="shared" si="209"/>
        <v>6.3979009901800003E-3</v>
      </c>
      <c r="E1476" s="74">
        <f>D1476*conf!B$7</f>
        <v>0.46794247842176523</v>
      </c>
      <c r="F1476" s="32">
        <f t="shared" si="210"/>
        <v>1.3280161100000001</v>
      </c>
      <c r="G1476" s="33">
        <f t="shared" si="211"/>
        <v>1.97746098</v>
      </c>
      <c r="H1476" s="32">
        <f t="shared" si="212"/>
        <v>6.5029617100000001</v>
      </c>
      <c r="I1476" s="33">
        <f t="shared" si="213"/>
        <v>10.502051460000001</v>
      </c>
      <c r="J1476" s="32">
        <f t="shared" si="214"/>
        <v>6.5029617100000001</v>
      </c>
      <c r="K1476" s="33">
        <f t="shared" si="215"/>
        <v>54.043378420000003</v>
      </c>
    </row>
    <row r="1477" spans="1:11" x14ac:dyDescent="0.3">
      <c r="A1477" s="78" t="str">
        <f>BTC[[#This Row],[Symbol]]</f>
        <v>MCT</v>
      </c>
      <c r="B1477" s="22" t="str">
        <f t="shared" si="207"/>
        <v>Master Contract Token</v>
      </c>
      <c r="C1477" s="77">
        <f t="shared" si="208"/>
        <v>2.8253476395895544E-8</v>
      </c>
      <c r="D1477" s="73">
        <f t="shared" si="209"/>
        <v>1.06043061895E-3</v>
      </c>
      <c r="E1477" s="74">
        <f>D1477*conf!B$7</f>
        <v>7.7559895470002999E-2</v>
      </c>
      <c r="F1477" s="32">
        <f t="shared" si="210"/>
        <v>-1.5399957</v>
      </c>
      <c r="G1477" s="33">
        <f t="shared" si="211"/>
        <v>-0.90893287</v>
      </c>
      <c r="H1477" s="32">
        <f t="shared" si="212"/>
        <v>2.76374735</v>
      </c>
      <c r="I1477" s="33">
        <f t="shared" si="213"/>
        <v>6.6224329900000001</v>
      </c>
      <c r="J1477" s="32">
        <f t="shared" si="214"/>
        <v>2.76374735</v>
      </c>
      <c r="K1477" s="33">
        <f t="shared" si="215"/>
        <v>23.004043790000001</v>
      </c>
    </row>
    <row r="1478" spans="1:11" x14ac:dyDescent="0.3">
      <c r="A1478" s="78" t="str">
        <f>BTC[[#This Row],[Symbol]]</f>
        <v>MRK</v>
      </c>
      <c r="B1478" s="22" t="str">
        <f t="shared" si="207"/>
        <v>MARK.SPACE</v>
      </c>
      <c r="C1478" s="77">
        <f t="shared" si="208"/>
        <v>1.9999999999888897E-8</v>
      </c>
      <c r="D1478" s="73">
        <f t="shared" si="209"/>
        <v>7.5065496654999999E-4</v>
      </c>
      <c r="E1478" s="74">
        <f>D1478*conf!B$7</f>
        <v>5.4902904253467E-2</v>
      </c>
      <c r="F1478" s="32">
        <f t="shared" si="210"/>
        <v>-1E-8</v>
      </c>
      <c r="G1478" s="33">
        <f t="shared" si="211"/>
        <v>0.64093316</v>
      </c>
      <c r="H1478" s="32">
        <f t="shared" si="212"/>
        <v>0</v>
      </c>
      <c r="I1478" s="33">
        <f t="shared" si="213"/>
        <v>3.7549094300000001</v>
      </c>
      <c r="J1478" s="32">
        <f t="shared" si="214"/>
        <v>0</v>
      </c>
      <c r="K1478" s="33">
        <f t="shared" si="215"/>
        <v>18.424074430000001</v>
      </c>
    </row>
    <row r="1479" spans="1:11" x14ac:dyDescent="0.3">
      <c r="A1479" s="78" t="str">
        <f>BTC[[#This Row],[Symbol]]</f>
        <v>NASH</v>
      </c>
      <c r="B1479" s="22" t="str">
        <f t="shared" si="207"/>
        <v>NeoWorld Cash</v>
      </c>
      <c r="C1479" s="77">
        <f t="shared" si="208"/>
        <v>1E-8</v>
      </c>
      <c r="D1479" s="73">
        <f t="shared" si="209"/>
        <v>2.5003276429999999E-5</v>
      </c>
      <c r="E1479" s="74">
        <f>D1479*conf!B$7</f>
        <v>1.8287396380901998E-3</v>
      </c>
      <c r="F1479" s="32">
        <f t="shared" si="210"/>
        <v>-0.63551953999999999</v>
      </c>
      <c r="G1479" s="33">
        <f t="shared" si="211"/>
        <v>1.34037E-3</v>
      </c>
      <c r="H1479" s="32">
        <f t="shared" si="212"/>
        <v>-2.9219945699999998</v>
      </c>
      <c r="I1479" s="33">
        <f t="shared" si="213"/>
        <v>0.72319661000000002</v>
      </c>
      <c r="J1479" s="32">
        <f t="shared" si="214"/>
        <v>-2.9219945699999998</v>
      </c>
      <c r="K1479" s="33">
        <f t="shared" si="215"/>
        <v>11.74490454</v>
      </c>
    </row>
    <row r="1480" spans="1:11" x14ac:dyDescent="0.3">
      <c r="A1480" s="78" t="str">
        <f>BTC[[#This Row],[Symbol]]</f>
        <v>VIG</v>
      </c>
      <c r="B1480" s="22" t="str">
        <f t="shared" si="207"/>
        <v>VIG</v>
      </c>
      <c r="C1480" s="77">
        <f t="shared" si="208"/>
        <v>1.9240955161998144E-8</v>
      </c>
      <c r="D1480" s="73">
        <f t="shared" si="209"/>
        <v>7.2216592767999997E-4</v>
      </c>
      <c r="E1480" s="74">
        <f>D1480*conf!B$7</f>
        <v>5.2819215950515197E-2</v>
      </c>
      <c r="F1480" s="32">
        <f t="shared" si="210"/>
        <v>1.8485891000000001</v>
      </c>
      <c r="G1480" s="33">
        <f t="shared" si="211"/>
        <v>2.5013704899999998</v>
      </c>
      <c r="H1480" s="32">
        <f t="shared" si="212"/>
        <v>-3.4041616000000001</v>
      </c>
      <c r="I1480" s="33">
        <f t="shared" si="213"/>
        <v>0.22292465</v>
      </c>
      <c r="J1480" s="32">
        <f t="shared" si="214"/>
        <v>-3.4041616000000001</v>
      </c>
      <c r="K1480" s="33">
        <f t="shared" si="215"/>
        <v>10.375662180000001</v>
      </c>
    </row>
    <row r="1481" spans="1:11" x14ac:dyDescent="0.3">
      <c r="A1481" s="78" t="str">
        <f>BTC[[#This Row],[Symbol]]</f>
        <v>STK</v>
      </c>
      <c r="B1481" s="22" t="str">
        <f t="shared" si="207"/>
        <v>STK</v>
      </c>
      <c r="C1481" s="77">
        <f t="shared" si="208"/>
        <v>4.6180657344786106E-8</v>
      </c>
      <c r="D1481" s="73">
        <f t="shared" si="209"/>
        <v>1.7332869897299999E-3</v>
      </c>
      <c r="E1481" s="74">
        <f>D1481*conf!B$7</f>
        <v>0.12677261042885218</v>
      </c>
      <c r="F1481" s="32">
        <f t="shared" si="210"/>
        <v>-1.5885260699999999</v>
      </c>
      <c r="G1481" s="33">
        <f t="shared" si="211"/>
        <v>-0.95777429000000003</v>
      </c>
      <c r="H1481" s="32">
        <f t="shared" si="212"/>
        <v>8.4320394600000004</v>
      </c>
      <c r="I1481" s="33">
        <f t="shared" si="213"/>
        <v>12.50356433</v>
      </c>
      <c r="J1481" s="32">
        <f t="shared" si="214"/>
        <v>8.4320394600000004</v>
      </c>
      <c r="K1481" s="33">
        <f t="shared" si="215"/>
        <v>53.648533180000001</v>
      </c>
    </row>
    <row r="1482" spans="1:11" x14ac:dyDescent="0.3">
      <c r="A1482" s="78" t="str">
        <f>BTC[[#This Row],[Symbol]]</f>
        <v>LMY</v>
      </c>
      <c r="B1482" s="22" t="str">
        <f t="shared" si="207"/>
        <v>LunchMoney</v>
      </c>
      <c r="C1482" s="77">
        <f t="shared" si="208"/>
        <v>1.9659668406063945E-7</v>
      </c>
      <c r="D1482" s="73">
        <f t="shared" si="209"/>
        <v>7.3788138649100001E-3</v>
      </c>
      <c r="E1482" s="74">
        <f>D1482*conf!B$7</f>
        <v>0.53968644607951743</v>
      </c>
      <c r="F1482" s="32">
        <f t="shared" si="210"/>
        <v>0.16674902999999999</v>
      </c>
      <c r="G1482" s="33">
        <f t="shared" si="211"/>
        <v>0.80875094999999997</v>
      </c>
      <c r="H1482" s="32">
        <f t="shared" si="212"/>
        <v>-3.72745813</v>
      </c>
      <c r="I1482" s="33">
        <f t="shared" si="213"/>
        <v>-0.11251137999999999</v>
      </c>
      <c r="J1482" s="32">
        <f t="shared" si="214"/>
        <v>-3.72745813</v>
      </c>
      <c r="K1482" s="33">
        <f t="shared" si="215"/>
        <v>192.08042675999999</v>
      </c>
    </row>
    <row r="1483" spans="1:11" x14ac:dyDescent="0.3">
      <c r="A1483" s="78" t="str">
        <f>BTC[[#This Row],[Symbol]]</f>
        <v>COVA</v>
      </c>
      <c r="B1483" s="22" t="str">
        <f t="shared" si="207"/>
        <v>COVA</v>
      </c>
      <c r="C1483" s="77">
        <f t="shared" si="208"/>
        <v>1E-8</v>
      </c>
      <c r="D1483" s="73">
        <f t="shared" si="209"/>
        <v>2.3695114911999999E-4</v>
      </c>
      <c r="E1483" s="74">
        <f>D1483*conf!B$7</f>
        <v>1.73306070466368E-2</v>
      </c>
      <c r="F1483" s="32">
        <f t="shared" si="210"/>
        <v>-0.90291898999999998</v>
      </c>
      <c r="G1483" s="33">
        <f t="shared" si="211"/>
        <v>-0.26777293000000002</v>
      </c>
      <c r="H1483" s="32">
        <f t="shared" si="212"/>
        <v>7.5799374899999998</v>
      </c>
      <c r="I1483" s="33">
        <f t="shared" si="213"/>
        <v>11.619466709999999</v>
      </c>
      <c r="J1483" s="32">
        <f t="shared" si="214"/>
        <v>7.5799374899999998</v>
      </c>
      <c r="K1483" s="33">
        <f t="shared" si="215"/>
        <v>31.193169269999999</v>
      </c>
    </row>
    <row r="1484" spans="1:11" x14ac:dyDescent="0.3">
      <c r="A1484" s="78" t="str">
        <f>BTC[[#This Row],[Symbol]]</f>
        <v>VGW</v>
      </c>
      <c r="B1484" s="22" t="str">
        <f t="shared" si="207"/>
        <v>VegaWallet Token</v>
      </c>
      <c r="C1484" s="77">
        <f t="shared" si="208"/>
        <v>9.71705344706279E-7</v>
      </c>
      <c r="D1484" s="73">
        <f t="shared" si="209"/>
        <v>3.647077215155E-2</v>
      </c>
      <c r="E1484" s="74">
        <f>D1484*conf!B$7</f>
        <v>2.6674722751643669</v>
      </c>
      <c r="F1484" s="32">
        <f t="shared" si="210"/>
        <v>0.17580872</v>
      </c>
      <c r="G1484" s="33">
        <f t="shared" si="211"/>
        <v>0.81786871000000005</v>
      </c>
      <c r="H1484" s="32">
        <f t="shared" si="212"/>
        <v>0.17580873</v>
      </c>
      <c r="I1484" s="33">
        <f t="shared" si="213"/>
        <v>3.9373196199999998</v>
      </c>
      <c r="J1484" s="32">
        <f t="shared" si="214"/>
        <v>0.17580873</v>
      </c>
      <c r="K1484" s="33">
        <f t="shared" si="215"/>
        <v>18.632274299999999</v>
      </c>
    </row>
    <row r="1485" spans="1:11" x14ac:dyDescent="0.3">
      <c r="A1485" s="78" t="str">
        <f>BTC[[#This Row],[Symbol]]</f>
        <v>DAV</v>
      </c>
      <c r="B1485" s="22" t="str">
        <f t="shared" si="207"/>
        <v>DAV Coin</v>
      </c>
      <c r="C1485" s="77">
        <f t="shared" si="208"/>
        <v>2.2462767232464843E-8</v>
      </c>
      <c r="D1485" s="73">
        <f t="shared" si="209"/>
        <v>8.4308938928000004E-4</v>
      </c>
      <c r="E1485" s="74">
        <f>D1485*conf!B$7</f>
        <v>6.1663557931939207E-2</v>
      </c>
      <c r="F1485" s="32">
        <f t="shared" si="210"/>
        <v>98.43572537</v>
      </c>
      <c r="G1485" s="33">
        <f t="shared" si="211"/>
        <v>99.707565750000001</v>
      </c>
      <c r="H1485" s="32">
        <f t="shared" si="212"/>
        <v>267.40375349999999</v>
      </c>
      <c r="I1485" s="33">
        <f t="shared" si="213"/>
        <v>281.19943168999998</v>
      </c>
      <c r="J1485" s="32">
        <f t="shared" si="214"/>
        <v>267.40375349999999</v>
      </c>
      <c r="K1485" s="33">
        <f t="shared" si="215"/>
        <v>79.965255099999993</v>
      </c>
    </row>
    <row r="1486" spans="1:11" x14ac:dyDescent="0.3">
      <c r="A1486" s="78" t="str">
        <f>BTC[[#This Row],[Symbol]]</f>
        <v>XNK</v>
      </c>
      <c r="B1486" s="22" t="str">
        <f t="shared" si="207"/>
        <v>Ink Protocol</v>
      </c>
      <c r="C1486" s="77">
        <f t="shared" si="208"/>
        <v>3.6460527806052874E-8</v>
      </c>
      <c r="D1486" s="73">
        <f t="shared" si="209"/>
        <v>1.36846381404E-3</v>
      </c>
      <c r="E1486" s="74">
        <f>D1486*conf!B$7</f>
        <v>0.1000894433588856</v>
      </c>
      <c r="F1486" s="32">
        <f t="shared" si="210"/>
        <v>0.57621476000000005</v>
      </c>
      <c r="G1486" s="33">
        <f t="shared" si="211"/>
        <v>1.22084108</v>
      </c>
      <c r="H1486" s="32">
        <f t="shared" si="212"/>
        <v>-13.454996380000001</v>
      </c>
      <c r="I1486" s="33">
        <f t="shared" si="213"/>
        <v>-10.20530988</v>
      </c>
      <c r="J1486" s="32">
        <f t="shared" si="214"/>
        <v>-13.454996380000001</v>
      </c>
      <c r="K1486" s="33">
        <f t="shared" si="215"/>
        <v>12.82890132</v>
      </c>
    </row>
    <row r="1487" spans="1:11" x14ac:dyDescent="0.3">
      <c r="A1487" s="78" t="str">
        <f>BTC[[#This Row],[Symbol]]</f>
        <v>BNTY</v>
      </c>
      <c r="B1487" s="22" t="str">
        <f t="shared" si="207"/>
        <v>Bounty0x</v>
      </c>
      <c r="C1487" s="77">
        <f t="shared" si="208"/>
        <v>6.640567238344224E-8</v>
      </c>
      <c r="D1487" s="73">
        <f t="shared" si="209"/>
        <v>2.4923873891E-3</v>
      </c>
      <c r="E1487" s="74">
        <f>D1487*conf!B$7</f>
        <v>0.18229321363877402</v>
      </c>
      <c r="F1487" s="32">
        <f t="shared" si="210"/>
        <v>5.4390770499999999</v>
      </c>
      <c r="G1487" s="33">
        <f t="shared" si="211"/>
        <v>6.1148710700000004</v>
      </c>
      <c r="H1487" s="32">
        <f t="shared" si="212"/>
        <v>2.7480174399999999</v>
      </c>
      <c r="I1487" s="33">
        <f t="shared" si="213"/>
        <v>6.6061124400000004</v>
      </c>
      <c r="J1487" s="32">
        <f t="shared" si="214"/>
        <v>2.7480174399999999</v>
      </c>
      <c r="K1487" s="33">
        <f t="shared" si="215"/>
        <v>28.16114348</v>
      </c>
    </row>
    <row r="1488" spans="1:11" x14ac:dyDescent="0.3">
      <c r="A1488" s="78" t="str">
        <f>BTC[[#This Row],[Symbol]]</f>
        <v>KARMA</v>
      </c>
      <c r="B1488" s="22" t="str">
        <f t="shared" si="207"/>
        <v>KARMA</v>
      </c>
      <c r="C1488" s="77">
        <f t="shared" si="208"/>
        <v>1E-8</v>
      </c>
      <c r="D1488" s="73">
        <f t="shared" si="209"/>
        <v>1.0603948457E-4</v>
      </c>
      <c r="E1488" s="74">
        <f>D1488*conf!B$7</f>
        <v>7.7557279014498007E-3</v>
      </c>
      <c r="F1488" s="32">
        <f t="shared" si="210"/>
        <v>-0.47632239999999998</v>
      </c>
      <c r="G1488" s="33">
        <f t="shared" si="211"/>
        <v>0.16155786</v>
      </c>
      <c r="H1488" s="32">
        <f t="shared" si="212"/>
        <v>-95.341950569999995</v>
      </c>
      <c r="I1488" s="33">
        <f t="shared" si="213"/>
        <v>-95.167045029999997</v>
      </c>
      <c r="J1488" s="32">
        <f t="shared" si="214"/>
        <v>-95.341950569999995</v>
      </c>
      <c r="K1488" s="33">
        <f t="shared" si="215"/>
        <v>-75.427615070000002</v>
      </c>
    </row>
    <row r="1489" spans="1:11" x14ac:dyDescent="0.3">
      <c r="A1489" s="78" t="str">
        <f>BTC[[#This Row],[Symbol]]</f>
        <v>BWT</v>
      </c>
      <c r="B1489" s="22" t="str">
        <f t="shared" si="207"/>
        <v>Bittwatt</v>
      </c>
      <c r="C1489" s="77">
        <f t="shared" si="208"/>
        <v>5.0105869626436114E-8</v>
      </c>
      <c r="D1489" s="73">
        <f t="shared" si="209"/>
        <v>1.8806109944299999E-3</v>
      </c>
      <c r="E1489" s="74">
        <f>D1489*conf!B$7</f>
        <v>0.13754788813261021</v>
      </c>
      <c r="F1489" s="32">
        <f t="shared" si="210"/>
        <v>-0.28994421999999997</v>
      </c>
      <c r="G1489" s="33">
        <f t="shared" si="211"/>
        <v>0.34913060000000001</v>
      </c>
      <c r="H1489" s="32">
        <f t="shared" si="212"/>
        <v>0.24132604999999999</v>
      </c>
      <c r="I1489" s="33">
        <f t="shared" si="213"/>
        <v>4.0052970500000002</v>
      </c>
      <c r="J1489" s="32">
        <f t="shared" si="214"/>
        <v>0.24132604999999999</v>
      </c>
      <c r="K1489" s="33">
        <f t="shared" si="215"/>
        <v>18.696224690000001</v>
      </c>
    </row>
    <row r="1490" spans="1:11" x14ac:dyDescent="0.3">
      <c r="A1490" s="78" t="str">
        <f>BTC[[#This Row],[Symbol]]</f>
        <v>GMAT</v>
      </c>
      <c r="B1490" s="22" t="str">
        <f t="shared" si="207"/>
        <v>GoWithMi</v>
      </c>
      <c r="C1490" s="77">
        <f t="shared" si="208"/>
        <v>1E-8</v>
      </c>
      <c r="D1490" s="73">
        <f t="shared" si="209"/>
        <v>2.1117723583000001E-4</v>
      </c>
      <c r="E1490" s="74">
        <f>D1490*conf!B$7</f>
        <v>1.54455030286062E-2</v>
      </c>
      <c r="F1490" s="32">
        <f t="shared" si="210"/>
        <v>-0.48286272000000002</v>
      </c>
      <c r="G1490" s="33">
        <f t="shared" si="211"/>
        <v>0.15497562000000001</v>
      </c>
      <c r="H1490" s="32">
        <f t="shared" si="212"/>
        <v>-13.434377700000001</v>
      </c>
      <c r="I1490" s="33">
        <f t="shared" si="213"/>
        <v>-10.183916979999999</v>
      </c>
      <c r="J1490" s="32">
        <f t="shared" si="214"/>
        <v>-13.434377700000001</v>
      </c>
      <c r="K1490" s="33">
        <f t="shared" si="215"/>
        <v>35.135406379999999</v>
      </c>
    </row>
    <row r="1491" spans="1:11" x14ac:dyDescent="0.3">
      <c r="A1491" s="78" t="str">
        <f>BTC[[#This Row],[Symbol]]</f>
        <v>TRST</v>
      </c>
      <c r="B1491" s="22" t="str">
        <f t="shared" si="207"/>
        <v>WeTrust</v>
      </c>
      <c r="C1491" s="77">
        <f t="shared" si="208"/>
        <v>1.6508973279144634E-7</v>
      </c>
      <c r="D1491" s="73">
        <f t="shared" si="209"/>
        <v>6.1962713923500003E-3</v>
      </c>
      <c r="E1491" s="74">
        <f>D1491*conf!B$7</f>
        <v>0.45319528963647904</v>
      </c>
      <c r="F1491" s="32">
        <f t="shared" si="210"/>
        <v>-0.30683964000000002</v>
      </c>
      <c r="G1491" s="33">
        <f t="shared" si="211"/>
        <v>0.33212689000000001</v>
      </c>
      <c r="H1491" s="32">
        <f t="shared" si="212"/>
        <v>-13.8557776</v>
      </c>
      <c r="I1491" s="33">
        <f t="shared" si="213"/>
        <v>-10.621140069999999</v>
      </c>
      <c r="J1491" s="32">
        <f t="shared" si="214"/>
        <v>-13.8557776</v>
      </c>
      <c r="K1491" s="33">
        <f t="shared" si="215"/>
        <v>-11.99764059</v>
      </c>
    </row>
    <row r="1492" spans="1:11" x14ac:dyDescent="0.3">
      <c r="A1492" s="78" t="str">
        <f>BTC[[#This Row],[Symbol]]</f>
        <v>PEOS</v>
      </c>
      <c r="B1492" s="22" t="str">
        <f t="shared" si="207"/>
        <v>pEOS</v>
      </c>
      <c r="C1492" s="77">
        <f t="shared" si="208"/>
        <v>1.8360001373820843E-8</v>
      </c>
      <c r="D1492" s="73">
        <f t="shared" si="209"/>
        <v>6.8910131085999997E-4</v>
      </c>
      <c r="E1492" s="74">
        <f>D1492*conf!B$7</f>
        <v>5.0400869876300401E-2</v>
      </c>
      <c r="F1492" s="32">
        <f t="shared" si="210"/>
        <v>0.97303527000000001</v>
      </c>
      <c r="G1492" s="33">
        <f t="shared" si="211"/>
        <v>1.62020495</v>
      </c>
      <c r="H1492" s="32">
        <f t="shared" si="212"/>
        <v>-2.6492541799999998</v>
      </c>
      <c r="I1492" s="33">
        <f t="shared" si="213"/>
        <v>1.0061781599999999</v>
      </c>
      <c r="J1492" s="32">
        <f t="shared" si="214"/>
        <v>-2.6492541799999998</v>
      </c>
      <c r="K1492" s="33">
        <f t="shared" si="215"/>
        <v>21.910111019999999</v>
      </c>
    </row>
    <row r="1493" spans="1:11" x14ac:dyDescent="0.3">
      <c r="A1493" s="78" t="str">
        <f>BTC[[#This Row],[Symbol]]</f>
        <v>TON</v>
      </c>
      <c r="B1493" s="22" t="str">
        <f t="shared" si="207"/>
        <v>Tokamak Network</v>
      </c>
      <c r="C1493" s="77">
        <f t="shared" si="208"/>
        <v>7.185082005213515E-5</v>
      </c>
      <c r="D1493" s="73">
        <f t="shared" si="209"/>
        <v>2.6967587461562599</v>
      </c>
      <c r="E1493" s="74">
        <f>D1493*conf!B$7</f>
        <v>197.24093469386884</v>
      </c>
      <c r="F1493" s="32">
        <f t="shared" si="210"/>
        <v>0.93571077999999996</v>
      </c>
      <c r="G1493" s="33">
        <f t="shared" si="211"/>
        <v>1.5826412299999999</v>
      </c>
      <c r="H1493" s="32">
        <f t="shared" si="212"/>
        <v>1.22599126</v>
      </c>
      <c r="I1493" s="33">
        <f t="shared" si="213"/>
        <v>5.0269355500000001</v>
      </c>
      <c r="J1493" s="32">
        <f t="shared" si="214"/>
        <v>1.22599126</v>
      </c>
      <c r="K1493" s="33">
        <f t="shared" si="215"/>
        <v>13.059568280000001</v>
      </c>
    </row>
    <row r="1494" spans="1:11" x14ac:dyDescent="0.3">
      <c r="A1494" s="78" t="str">
        <f>BTC[[#This Row],[Symbol]]</f>
        <v>SS</v>
      </c>
      <c r="B1494" s="22" t="str">
        <f t="shared" si="207"/>
        <v>Sharder</v>
      </c>
      <c r="C1494" s="77">
        <f t="shared" si="208"/>
        <v>5.6081281341075476E-8</v>
      </c>
      <c r="D1494" s="73">
        <f t="shared" si="209"/>
        <v>2.10488461847E-3</v>
      </c>
      <c r="E1494" s="74">
        <f>D1494*conf!B$7</f>
        <v>0.15395126099489581</v>
      </c>
      <c r="F1494" s="32">
        <f t="shared" si="210"/>
        <v>-0.30201931999999998</v>
      </c>
      <c r="G1494" s="33">
        <f t="shared" si="211"/>
        <v>0.33697811</v>
      </c>
      <c r="H1494" s="32">
        <f t="shared" si="212"/>
        <v>16.184739109999999</v>
      </c>
      <c r="I1494" s="33">
        <f t="shared" si="213"/>
        <v>20.547370829999998</v>
      </c>
      <c r="J1494" s="32">
        <f t="shared" si="214"/>
        <v>16.184739109999999</v>
      </c>
      <c r="K1494" s="33">
        <f t="shared" si="215"/>
        <v>17.284263370000001</v>
      </c>
    </row>
    <row r="1495" spans="1:11" x14ac:dyDescent="0.3">
      <c r="A1495" s="78" t="str">
        <f>BTC[[#This Row],[Symbol]]</f>
        <v>AMON</v>
      </c>
      <c r="B1495" s="22" t="str">
        <f t="shared" si="207"/>
        <v>AmonD</v>
      </c>
      <c r="C1495" s="77">
        <f t="shared" si="208"/>
        <v>1.9056657390633146E-8</v>
      </c>
      <c r="D1495" s="73">
        <f t="shared" si="209"/>
        <v>7.1524872581000003E-4</v>
      </c>
      <c r="E1495" s="74">
        <f>D1495*conf!B$7</f>
        <v>5.23132918057434E-2</v>
      </c>
      <c r="F1495" s="32">
        <f t="shared" si="210"/>
        <v>-0.59223890999999995</v>
      </c>
      <c r="G1495" s="33">
        <f t="shared" si="211"/>
        <v>4.4898399999999998E-2</v>
      </c>
      <c r="H1495" s="32">
        <f t="shared" si="212"/>
        <v>-14.52215887</v>
      </c>
      <c r="I1495" s="33">
        <f t="shared" si="213"/>
        <v>-11.31254335</v>
      </c>
      <c r="J1495" s="32">
        <f t="shared" si="214"/>
        <v>-14.52215887</v>
      </c>
      <c r="K1495" s="33">
        <f t="shared" si="215"/>
        <v>-0.11328753</v>
      </c>
    </row>
    <row r="1496" spans="1:11" x14ac:dyDescent="0.3">
      <c r="A1496" s="78" t="str">
        <f>BTC[[#This Row],[Symbol]]</f>
        <v>REAL</v>
      </c>
      <c r="B1496" s="22" t="str">
        <f t="shared" si="207"/>
        <v>REAL</v>
      </c>
      <c r="C1496" s="77">
        <f t="shared" si="208"/>
        <v>1.4978608041310559E-6</v>
      </c>
      <c r="D1496" s="73">
        <f t="shared" si="209"/>
        <v>5.6218832591390003E-2</v>
      </c>
      <c r="E1496" s="74">
        <f>D1496*conf!B$7</f>
        <v>4.1118454157342645</v>
      </c>
      <c r="F1496" s="32">
        <f t="shared" si="210"/>
        <v>0.96768277000000003</v>
      </c>
      <c r="G1496" s="33">
        <f t="shared" si="211"/>
        <v>1.6148181399999999</v>
      </c>
      <c r="H1496" s="32">
        <f t="shared" si="212"/>
        <v>2.3403319900000001</v>
      </c>
      <c r="I1496" s="33">
        <f t="shared" si="213"/>
        <v>6.1831187700000001</v>
      </c>
      <c r="J1496" s="32">
        <f t="shared" si="214"/>
        <v>2.3403319900000001</v>
      </c>
      <c r="K1496" s="33">
        <f t="shared" si="215"/>
        <v>13.33602346</v>
      </c>
    </row>
    <row r="1497" spans="1:11" x14ac:dyDescent="0.3">
      <c r="A1497" s="78" t="str">
        <f>BTC[[#This Row],[Symbol]]</f>
        <v>TCC</v>
      </c>
      <c r="B1497" s="22" t="str">
        <f t="shared" si="207"/>
        <v>The ChampCoin</v>
      </c>
      <c r="C1497" s="77">
        <f t="shared" si="208"/>
        <v>8.4854321362574292E-8</v>
      </c>
      <c r="D1497" s="73">
        <f t="shared" si="209"/>
        <v>3.1848158882199998E-3</v>
      </c>
      <c r="E1497" s="74">
        <f>D1497*conf!B$7</f>
        <v>0.23293743406441078</v>
      </c>
      <c r="F1497" s="32">
        <f t="shared" si="210"/>
        <v>8.5781070899999996</v>
      </c>
      <c r="G1497" s="33">
        <f t="shared" si="211"/>
        <v>9.2740201899999999</v>
      </c>
      <c r="H1497" s="32">
        <f t="shared" si="212"/>
        <v>7.9087766899999998</v>
      </c>
      <c r="I1497" s="33">
        <f t="shared" si="213"/>
        <v>11.960653519999999</v>
      </c>
      <c r="J1497" s="32">
        <f t="shared" si="214"/>
        <v>7.9087766899999998</v>
      </c>
      <c r="K1497" s="33">
        <f t="shared" si="215"/>
        <v>3.0928654899999999</v>
      </c>
    </row>
    <row r="1498" spans="1:11" x14ac:dyDescent="0.3">
      <c r="A1498" s="78" t="str">
        <f>BTC[[#This Row],[Symbol]]</f>
        <v>MINTME</v>
      </c>
      <c r="B1498" s="22" t="str">
        <f t="shared" si="207"/>
        <v>MintMe.com Coin</v>
      </c>
      <c r="C1498" s="77">
        <f t="shared" si="208"/>
        <v>8.0140646986126083E-8</v>
      </c>
      <c r="D1498" s="73">
        <f t="shared" si="209"/>
        <v>3.0078987341500001E-3</v>
      </c>
      <c r="E1498" s="74">
        <f>D1498*conf!B$7</f>
        <v>0.21999771341573102</v>
      </c>
      <c r="F1498" s="32">
        <f t="shared" si="210"/>
        <v>-0.30683964000000002</v>
      </c>
      <c r="G1498" s="33">
        <f t="shared" si="211"/>
        <v>0.33212689000000001</v>
      </c>
      <c r="H1498" s="32">
        <f t="shared" si="212"/>
        <v>-10.92854674</v>
      </c>
      <c r="I1498" s="33">
        <f t="shared" si="213"/>
        <v>-7.5839943400000003</v>
      </c>
      <c r="J1498" s="32">
        <f t="shared" si="214"/>
        <v>-10.92854674</v>
      </c>
      <c r="K1498" s="33">
        <f t="shared" si="215"/>
        <v>18.65366663</v>
      </c>
    </row>
    <row r="1499" spans="1:11" x14ac:dyDescent="0.3">
      <c r="A1499" s="78" t="str">
        <f>BTC[[#This Row],[Symbol]]</f>
        <v>FOTA</v>
      </c>
      <c r="B1499" s="22" t="str">
        <f t="shared" si="207"/>
        <v>Fortuna</v>
      </c>
      <c r="C1499" s="77">
        <f t="shared" si="208"/>
        <v>3.0691951219025762E-8</v>
      </c>
      <c r="D1499" s="73">
        <f t="shared" si="209"/>
        <v>1.15195328079E-3</v>
      </c>
      <c r="E1499" s="74">
        <f>D1499*conf!B$7</f>
        <v>8.4253862956980605E-2</v>
      </c>
      <c r="F1499" s="32">
        <f t="shared" si="210"/>
        <v>14.7242993</v>
      </c>
      <c r="G1499" s="33">
        <f t="shared" si="211"/>
        <v>15.45960539</v>
      </c>
      <c r="H1499" s="32">
        <f t="shared" si="212"/>
        <v>27.98928553</v>
      </c>
      <c r="I1499" s="33">
        <f t="shared" si="213"/>
        <v>32.795167280000001</v>
      </c>
      <c r="J1499" s="32">
        <f t="shared" si="214"/>
        <v>27.98928553</v>
      </c>
      <c r="K1499" s="33">
        <f t="shared" si="215"/>
        <v>32.678931239999997</v>
      </c>
    </row>
    <row r="1500" spans="1:11" x14ac:dyDescent="0.3">
      <c r="A1500" s="78" t="str">
        <f>BTC[[#This Row],[Symbol]]</f>
        <v>MOONS</v>
      </c>
      <c r="B1500" s="22" t="str">
        <f t="shared" si="207"/>
        <v>MoonTools</v>
      </c>
      <c r="C1500" s="77">
        <f t="shared" si="208"/>
        <v>5.3266591473994371E-4</v>
      </c>
      <c r="D1500" s="73">
        <f t="shared" si="209"/>
        <v>19.992415720682938</v>
      </c>
      <c r="E1500" s="74">
        <f>D1500*conf!B$7</f>
        <v>1462.2452858107501</v>
      </c>
      <c r="F1500" s="32">
        <f t="shared" si="210"/>
        <v>4.0865023699999998</v>
      </c>
      <c r="G1500" s="33">
        <f t="shared" si="211"/>
        <v>4.7536272899999998</v>
      </c>
      <c r="H1500" s="32">
        <f t="shared" si="212"/>
        <v>-15.621418869999999</v>
      </c>
      <c r="I1500" s="33">
        <f t="shared" si="213"/>
        <v>-12.45307957</v>
      </c>
      <c r="J1500" s="32">
        <f t="shared" si="214"/>
        <v>-15.621418869999999</v>
      </c>
      <c r="K1500" s="33">
        <f t="shared" si="215"/>
        <v>134.22228013</v>
      </c>
    </row>
    <row r="1501" spans="1:11" x14ac:dyDescent="0.3">
      <c r="A1501" s="78" t="str">
        <f>BTC[[#This Row],[Symbol]]</f>
        <v>SIB</v>
      </c>
      <c r="B1501" s="22" t="str">
        <f t="shared" si="207"/>
        <v>SIBCoin</v>
      </c>
      <c r="C1501" s="77">
        <f t="shared" si="208"/>
        <v>7.7135372724109702E-7</v>
      </c>
      <c r="D1501" s="73">
        <f t="shared" si="209"/>
        <v>2.8951025316180001E-2</v>
      </c>
      <c r="E1501" s="74">
        <f>D1501*conf!B$7</f>
        <v>2.1174779916254054</v>
      </c>
      <c r="F1501" s="32">
        <f t="shared" si="210"/>
        <v>0.17580867</v>
      </c>
      <c r="G1501" s="33">
        <f t="shared" si="211"/>
        <v>0.81786866000000003</v>
      </c>
      <c r="H1501" s="32">
        <f t="shared" si="212"/>
        <v>-8.1721879000000008</v>
      </c>
      <c r="I1501" s="33">
        <f t="shared" si="213"/>
        <v>-4.7241367199999997</v>
      </c>
      <c r="J1501" s="32">
        <f t="shared" si="214"/>
        <v>-8.1721879000000008</v>
      </c>
      <c r="K1501" s="33">
        <f t="shared" si="215"/>
        <v>7.4668789000000002</v>
      </c>
    </row>
    <row r="1502" spans="1:11" x14ac:dyDescent="0.3">
      <c r="A1502" s="78" t="str">
        <f>BTC[[#This Row],[Symbol]]</f>
        <v>DVT</v>
      </c>
      <c r="B1502" s="22" t="str">
        <f t="shared" si="207"/>
        <v>DeVault</v>
      </c>
      <c r="C1502" s="77">
        <f t="shared" si="208"/>
        <v>4.0084695701042322E-8</v>
      </c>
      <c r="D1502" s="73">
        <f t="shared" si="209"/>
        <v>1.50448879554E-3</v>
      </c>
      <c r="E1502" s="74">
        <f>D1502*conf!B$7</f>
        <v>0.1100383105057956</v>
      </c>
      <c r="F1502" s="32">
        <f t="shared" si="210"/>
        <v>-4.5602483400000002</v>
      </c>
      <c r="G1502" s="33">
        <f t="shared" si="211"/>
        <v>-3.9485433099999998</v>
      </c>
      <c r="H1502" s="32">
        <f t="shared" si="212"/>
        <v>-14.7134134</v>
      </c>
      <c r="I1502" s="33">
        <f t="shared" si="213"/>
        <v>-11.510979320000001</v>
      </c>
      <c r="J1502" s="32">
        <f t="shared" si="214"/>
        <v>-14.7134134</v>
      </c>
      <c r="K1502" s="33">
        <f t="shared" si="215"/>
        <v>-56.837736479999997</v>
      </c>
    </row>
    <row r="1503" spans="1:11" x14ac:dyDescent="0.3">
      <c r="A1503" s="78" t="str">
        <f>BTC[[#This Row],[Symbol]]</f>
        <v>ARTE</v>
      </c>
      <c r="B1503" s="22" t="str">
        <f t="shared" si="207"/>
        <v>ethArt</v>
      </c>
      <c r="C1503" s="77">
        <f t="shared" si="208"/>
        <v>5.0786788224597569E-5</v>
      </c>
      <c r="D1503" s="73">
        <f t="shared" si="209"/>
        <v>1.9061677408064499</v>
      </c>
      <c r="E1503" s="74">
        <f>D1503*conf!B$7</f>
        <v>139.41710856258373</v>
      </c>
      <c r="F1503" s="32">
        <f t="shared" si="210"/>
        <v>-0.92145188</v>
      </c>
      <c r="G1503" s="33">
        <f t="shared" si="211"/>
        <v>-0.28642459999999997</v>
      </c>
      <c r="H1503" s="32">
        <f t="shared" si="212"/>
        <v>-3.7578816000000002</v>
      </c>
      <c r="I1503" s="33">
        <f t="shared" si="213"/>
        <v>-0.14407722000000001</v>
      </c>
      <c r="J1503" s="32">
        <f t="shared" si="214"/>
        <v>-3.7578816000000002</v>
      </c>
      <c r="K1503" s="33">
        <f t="shared" si="215"/>
        <v>-15.79817663</v>
      </c>
    </row>
    <row r="1504" spans="1:11" x14ac:dyDescent="0.3">
      <c r="A1504" s="78" t="str">
        <f>BTC[[#This Row],[Symbol]]</f>
        <v>GMC</v>
      </c>
      <c r="B1504" s="22" t="str">
        <f t="shared" si="207"/>
        <v>GokuMarket Credit</v>
      </c>
      <c r="C1504" s="77">
        <f t="shared" si="208"/>
        <v>4.952465439241352E-6</v>
      </c>
      <c r="D1504" s="73">
        <f t="shared" si="209"/>
        <v>0.18587963893272</v>
      </c>
      <c r="E1504" s="74">
        <f>D1504*conf!B$7</f>
        <v>13.595236791539142</v>
      </c>
      <c r="F1504" s="32">
        <f t="shared" si="210"/>
        <v>-0.34766650999999998</v>
      </c>
      <c r="G1504" s="33">
        <f t="shared" si="211"/>
        <v>0.29103835</v>
      </c>
      <c r="H1504" s="32">
        <f t="shared" si="212"/>
        <v>-2.3215299800000002</v>
      </c>
      <c r="I1504" s="33">
        <f t="shared" si="213"/>
        <v>1.3462080999999999</v>
      </c>
      <c r="J1504" s="32">
        <f t="shared" si="214"/>
        <v>-2.3215299800000002</v>
      </c>
      <c r="K1504" s="33">
        <f t="shared" si="215"/>
        <v>10.06838847</v>
      </c>
    </row>
    <row r="1505" spans="1:11" x14ac:dyDescent="0.3">
      <c r="A1505" s="78" t="str">
        <f>BTC[[#This Row],[Symbol]]</f>
        <v>RATING</v>
      </c>
      <c r="B1505" s="22" t="str">
        <f t="shared" si="207"/>
        <v>DPRating</v>
      </c>
      <c r="C1505" s="77">
        <f t="shared" si="208"/>
        <v>1E-8</v>
      </c>
      <c r="D1505" s="73">
        <f t="shared" si="209"/>
        <v>2.5379297587000001E-4</v>
      </c>
      <c r="E1505" s="74">
        <f>D1505*conf!B$7</f>
        <v>1.8562418255131802E-2</v>
      </c>
      <c r="F1505" s="32">
        <f t="shared" si="210"/>
        <v>8.7549630000000003E-2</v>
      </c>
      <c r="G1505" s="33">
        <f t="shared" si="211"/>
        <v>0.72904393000000001</v>
      </c>
      <c r="H1505" s="32">
        <f t="shared" si="212"/>
        <v>-22.588677520000001</v>
      </c>
      <c r="I1505" s="33">
        <f t="shared" si="213"/>
        <v>-19.681952469999999</v>
      </c>
      <c r="J1505" s="32">
        <f t="shared" si="214"/>
        <v>-22.588677520000001</v>
      </c>
      <c r="K1505" s="33">
        <f t="shared" si="215"/>
        <v>112.95303633</v>
      </c>
    </row>
    <row r="1506" spans="1:11" x14ac:dyDescent="0.3">
      <c r="A1506" s="78" t="str">
        <f>BTC[[#This Row],[Symbol]]</f>
        <v>RVT</v>
      </c>
      <c r="B1506" s="22" t="str">
        <f t="shared" si="207"/>
        <v>Rivetz</v>
      </c>
      <c r="C1506" s="77">
        <f t="shared" si="208"/>
        <v>5.5479160655303142E-7</v>
      </c>
      <c r="D1506" s="73">
        <f t="shared" si="209"/>
        <v>2.0822853743079999E-2</v>
      </c>
      <c r="E1506" s="74">
        <f>D1506*conf!B$7</f>
        <v>1.5229835227688711</v>
      </c>
      <c r="F1506" s="32">
        <f t="shared" si="210"/>
        <v>1.2760056900000001</v>
      </c>
      <c r="G1506" s="33">
        <f t="shared" si="211"/>
        <v>1.9251172000000001</v>
      </c>
      <c r="H1506" s="32">
        <f t="shared" si="212"/>
        <v>2.3403319900000001</v>
      </c>
      <c r="I1506" s="33">
        <f t="shared" si="213"/>
        <v>6.1831187700000001</v>
      </c>
      <c r="J1506" s="32">
        <f t="shared" si="214"/>
        <v>2.3403319900000001</v>
      </c>
      <c r="K1506" s="33">
        <f t="shared" si="215"/>
        <v>13.309218270000001</v>
      </c>
    </row>
    <row r="1507" spans="1:11" x14ac:dyDescent="0.3">
      <c r="A1507" s="78" t="str">
        <f>BTC[[#This Row],[Symbol]]</f>
        <v>ORB</v>
      </c>
      <c r="B1507" s="22" t="str">
        <f t="shared" si="207"/>
        <v>Orbitcoin</v>
      </c>
      <c r="C1507" s="77">
        <f t="shared" si="208"/>
        <v>4.5179289738400258E-6</v>
      </c>
      <c r="D1507" s="73">
        <f t="shared" si="209"/>
        <v>0.1695702911376</v>
      </c>
      <c r="E1507" s="74">
        <f>D1507*conf!B$7</f>
        <v>12.402371093804064</v>
      </c>
      <c r="F1507" s="32">
        <f t="shared" si="210"/>
        <v>-0.30683964000000002</v>
      </c>
      <c r="G1507" s="33">
        <f t="shared" si="211"/>
        <v>0.33212689000000001</v>
      </c>
      <c r="H1507" s="32">
        <f t="shared" si="212"/>
        <v>0.20538491</v>
      </c>
      <c r="I1507" s="33">
        <f t="shared" si="213"/>
        <v>3.96800636</v>
      </c>
      <c r="J1507" s="32">
        <f t="shared" si="214"/>
        <v>0.20538491</v>
      </c>
      <c r="K1507" s="33">
        <f t="shared" si="215"/>
        <v>14.34359755</v>
      </c>
    </row>
    <row r="1508" spans="1:11" x14ac:dyDescent="0.3">
      <c r="A1508" s="78" t="str">
        <f>BTC[[#This Row],[Symbol]]</f>
        <v>UPX</v>
      </c>
      <c r="B1508" s="22" t="str">
        <f t="shared" si="207"/>
        <v>uPlexa</v>
      </c>
      <c r="C1508" s="77">
        <f t="shared" si="208"/>
        <v>1E-8</v>
      </c>
      <c r="D1508" s="73">
        <f t="shared" si="209"/>
        <v>2.1178184268E-4</v>
      </c>
      <c r="E1508" s="74">
        <f>D1508*conf!B$7</f>
        <v>1.5489723973615199E-2</v>
      </c>
      <c r="F1508" s="32">
        <f t="shared" si="210"/>
        <v>-6.7492046999999999</v>
      </c>
      <c r="G1508" s="33">
        <f t="shared" si="211"/>
        <v>-6.1515294200000001</v>
      </c>
      <c r="H1508" s="32">
        <f t="shared" si="212"/>
        <v>-5.1904190300000002</v>
      </c>
      <c r="I1508" s="33">
        <f t="shared" si="213"/>
        <v>-1.63040513</v>
      </c>
      <c r="J1508" s="32">
        <f t="shared" si="214"/>
        <v>-5.1904190300000002</v>
      </c>
      <c r="K1508" s="33">
        <f t="shared" si="215"/>
        <v>7.1153463300000004</v>
      </c>
    </row>
    <row r="1509" spans="1:11" x14ac:dyDescent="0.3">
      <c r="A1509" s="78" t="str">
        <f>BTC[[#This Row],[Symbol]]</f>
        <v>DEAL</v>
      </c>
      <c r="B1509" s="22" t="str">
        <f t="shared" si="207"/>
        <v>iDealCash</v>
      </c>
      <c r="C1509" s="77">
        <f t="shared" si="208"/>
        <v>1.0017580873299061E-8</v>
      </c>
      <c r="D1509" s="73">
        <f t="shared" si="209"/>
        <v>3.7598734176999999E-4</v>
      </c>
      <c r="E1509" s="74">
        <f>D1509*conf!B$7</f>
        <v>2.74997141770578E-2</v>
      </c>
      <c r="F1509" s="32">
        <f t="shared" si="210"/>
        <v>-0.30683964000000002</v>
      </c>
      <c r="G1509" s="33">
        <f t="shared" si="211"/>
        <v>0.33212689000000001</v>
      </c>
      <c r="H1509" s="32">
        <f t="shared" si="212"/>
        <v>0.20538492</v>
      </c>
      <c r="I1509" s="33">
        <f t="shared" si="213"/>
        <v>3.9680063699999999</v>
      </c>
      <c r="J1509" s="32">
        <f t="shared" si="214"/>
        <v>0.20538492</v>
      </c>
      <c r="K1509" s="33">
        <f t="shared" si="215"/>
        <v>18.681065180000001</v>
      </c>
    </row>
    <row r="1510" spans="1:11" x14ac:dyDescent="0.3">
      <c r="A1510" s="78" t="str">
        <f>BTC[[#This Row],[Symbol]]</f>
        <v>TDX</v>
      </c>
      <c r="B1510" s="22" t="str">
        <f t="shared" si="207"/>
        <v>Tidex Token</v>
      </c>
      <c r="C1510" s="77">
        <f t="shared" si="208"/>
        <v>1.5226722927353291E-6</v>
      </c>
      <c r="D1510" s="73">
        <f t="shared" si="209"/>
        <v>5.7150075948809997E-2</v>
      </c>
      <c r="E1510" s="74">
        <f>D1510*conf!B$7</f>
        <v>4.1799565548959636</v>
      </c>
      <c r="F1510" s="32">
        <f t="shared" si="210"/>
        <v>0.17580872</v>
      </c>
      <c r="G1510" s="33">
        <f t="shared" si="211"/>
        <v>0.81786871000000005</v>
      </c>
      <c r="H1510" s="32">
        <f t="shared" si="212"/>
        <v>14.5204399</v>
      </c>
      <c r="I1510" s="33">
        <f t="shared" si="213"/>
        <v>18.820578699999999</v>
      </c>
      <c r="J1510" s="32">
        <f t="shared" si="214"/>
        <v>14.5204399</v>
      </c>
      <c r="K1510" s="33">
        <f t="shared" si="215"/>
        <v>-24.866226279999999</v>
      </c>
    </row>
    <row r="1511" spans="1:11" x14ac:dyDescent="0.3">
      <c r="A1511" s="78" t="str">
        <f>BTC[[#This Row],[Symbol]]</f>
        <v>VDX</v>
      </c>
      <c r="B1511" s="22" t="str">
        <f t="shared" si="207"/>
        <v>Vodi X</v>
      </c>
      <c r="C1511" s="77">
        <f t="shared" si="208"/>
        <v>2.7065922257817821E-8</v>
      </c>
      <c r="D1511" s="73">
        <f t="shared" si="209"/>
        <v>1.0158584483600001E-3</v>
      </c>
      <c r="E1511" s="74">
        <f>D1511*conf!B$7</f>
        <v>7.4299886913050409E-2</v>
      </c>
      <c r="F1511" s="32">
        <f t="shared" si="210"/>
        <v>14.109173589999999</v>
      </c>
      <c r="G1511" s="33">
        <f t="shared" si="211"/>
        <v>14.84053713</v>
      </c>
      <c r="H1511" s="32">
        <f t="shared" si="212"/>
        <v>24.5192379</v>
      </c>
      <c r="I1511" s="33">
        <f t="shared" si="213"/>
        <v>29.194822510000002</v>
      </c>
      <c r="J1511" s="32">
        <f t="shared" si="214"/>
        <v>24.5192379</v>
      </c>
      <c r="K1511" s="33">
        <f t="shared" si="215"/>
        <v>183.98547887000001</v>
      </c>
    </row>
    <row r="1512" spans="1:11" x14ac:dyDescent="0.3">
      <c r="A1512" s="78" t="str">
        <f>BTC[[#This Row],[Symbol]]</f>
        <v>QWC</v>
      </c>
      <c r="B1512" s="22" t="str">
        <f t="shared" si="207"/>
        <v>Qwertycoin</v>
      </c>
      <c r="C1512" s="77">
        <f t="shared" si="208"/>
        <v>1E-8</v>
      </c>
      <c r="D1512" s="73">
        <f t="shared" si="209"/>
        <v>4.0898171E-6</v>
      </c>
      <c r="E1512" s="74">
        <f>D1512*conf!B$7</f>
        <v>2.9912922269399999E-4</v>
      </c>
      <c r="F1512" s="32">
        <f t="shared" si="210"/>
        <v>-7.1765800000000005E-2</v>
      </c>
      <c r="G1512" s="33">
        <f t="shared" si="211"/>
        <v>0.56870739999999997</v>
      </c>
      <c r="H1512" s="32">
        <f t="shared" si="212"/>
        <v>-3.9873769100000001</v>
      </c>
      <c r="I1512" s="33">
        <f t="shared" si="213"/>
        <v>-0.38218986999999999</v>
      </c>
      <c r="J1512" s="32">
        <f t="shared" si="214"/>
        <v>-3.9873769100000001</v>
      </c>
      <c r="K1512" s="33">
        <f t="shared" si="215"/>
        <v>2.4230370899999998</v>
      </c>
    </row>
    <row r="1513" spans="1:11" x14ac:dyDescent="0.3">
      <c r="A1513" s="78" t="str">
        <f>BTC[[#This Row],[Symbol]]</f>
        <v>BOMB</v>
      </c>
      <c r="B1513" s="22" t="str">
        <f t="shared" si="207"/>
        <v>BOMB</v>
      </c>
      <c r="C1513" s="77">
        <f t="shared" si="208"/>
        <v>1.5588509351152575E-5</v>
      </c>
      <c r="D1513" s="73">
        <f t="shared" si="209"/>
        <v>0.58507959828094003</v>
      </c>
      <c r="E1513" s="74">
        <f>D1513*conf!B$7</f>
        <v>42.792721818267957</v>
      </c>
      <c r="F1513" s="32">
        <f t="shared" si="210"/>
        <v>0.81128418999999996</v>
      </c>
      <c r="G1513" s="33">
        <f t="shared" si="211"/>
        <v>1.4574171499999999</v>
      </c>
      <c r="H1513" s="32">
        <f t="shared" si="212"/>
        <v>-23.039637970000001</v>
      </c>
      <c r="I1513" s="33">
        <f t="shared" si="213"/>
        <v>-20.14984608</v>
      </c>
      <c r="J1513" s="32">
        <f t="shared" si="214"/>
        <v>-23.039637970000001</v>
      </c>
      <c r="K1513" s="33">
        <f t="shared" si="215"/>
        <v>-17.05182087</v>
      </c>
    </row>
    <row r="1514" spans="1:11" x14ac:dyDescent="0.3">
      <c r="A1514" s="78" t="str">
        <f>BTC[[#This Row],[Symbol]]</f>
        <v>MCASH</v>
      </c>
      <c r="B1514" s="22" t="str">
        <f t="shared" si="207"/>
        <v>Mcashchain</v>
      </c>
      <c r="C1514" s="77">
        <f t="shared" si="208"/>
        <v>2.3601699964668786E-8</v>
      </c>
      <c r="D1514" s="73">
        <f t="shared" si="209"/>
        <v>8.8583666487999999E-4</v>
      </c>
      <c r="E1514" s="74">
        <f>D1514*conf!B$7</f>
        <v>6.4790093669323201E-2</v>
      </c>
      <c r="F1514" s="32">
        <f t="shared" si="210"/>
        <v>-0.71471974000000005</v>
      </c>
      <c r="G1514" s="33">
        <f t="shared" si="211"/>
        <v>-7.8367450000000005E-2</v>
      </c>
      <c r="H1514" s="32">
        <f t="shared" si="212"/>
        <v>-3.2943004299999998</v>
      </c>
      <c r="I1514" s="33">
        <f t="shared" si="213"/>
        <v>0.33691100000000002</v>
      </c>
      <c r="J1514" s="32">
        <f t="shared" si="214"/>
        <v>-3.2943004299999998</v>
      </c>
      <c r="K1514" s="33">
        <f t="shared" si="215"/>
        <v>-33.707287520000001</v>
      </c>
    </row>
    <row r="1515" spans="1:11" x14ac:dyDescent="0.3">
      <c r="A1515" s="78" t="str">
        <f>BTC[[#This Row],[Symbol]]</f>
        <v>ATL</v>
      </c>
      <c r="B1515" s="22" t="str">
        <f t="shared" si="207"/>
        <v>ATLANT</v>
      </c>
      <c r="C1515" s="77">
        <f t="shared" si="208"/>
        <v>2.6145432411368322E-7</v>
      </c>
      <c r="D1515" s="73">
        <f t="shared" si="209"/>
        <v>9.8130993461499998E-3</v>
      </c>
      <c r="E1515" s="74">
        <f>D1515*conf!B$7</f>
        <v>0.71773008617741096</v>
      </c>
      <c r="F1515" s="32">
        <f t="shared" si="210"/>
        <v>-46.899054339999999</v>
      </c>
      <c r="G1515" s="33">
        <f t="shared" si="211"/>
        <v>-46.55871277</v>
      </c>
      <c r="H1515" s="32">
        <f t="shared" si="212"/>
        <v>-28.91867117</v>
      </c>
      <c r="I1515" s="33">
        <f t="shared" si="213"/>
        <v>-26.249631650000001</v>
      </c>
      <c r="J1515" s="32">
        <f t="shared" si="214"/>
        <v>-28.91867117</v>
      </c>
      <c r="K1515" s="33">
        <f t="shared" si="215"/>
        <v>-32.69024709</v>
      </c>
    </row>
    <row r="1516" spans="1:11" x14ac:dyDescent="0.3">
      <c r="A1516" s="78" t="str">
        <f>BTC[[#This Row],[Symbol]]</f>
        <v>EDG</v>
      </c>
      <c r="B1516" s="22" t="str">
        <f t="shared" si="207"/>
        <v>Edgeware</v>
      </c>
      <c r="C1516" s="77">
        <f t="shared" si="208"/>
        <v>5.8252401340429243E-7</v>
      </c>
      <c r="D1516" s="73">
        <f t="shared" si="209"/>
        <v>2.186372718995E-2</v>
      </c>
      <c r="E1516" s="74">
        <f>D1516*conf!B$7</f>
        <v>1.5991130066729431</v>
      </c>
      <c r="F1516" s="32">
        <f t="shared" si="210"/>
        <v>-3.5073021899999999</v>
      </c>
      <c r="G1516" s="33">
        <f t="shared" si="211"/>
        <v>-2.8888484800000001</v>
      </c>
      <c r="H1516" s="32">
        <f t="shared" si="212"/>
        <v>-1.77394523</v>
      </c>
      <c r="I1516" s="33">
        <f t="shared" si="213"/>
        <v>1.91435416</v>
      </c>
      <c r="J1516" s="32">
        <f t="shared" si="214"/>
        <v>-1.77394523</v>
      </c>
      <c r="K1516" s="33">
        <f t="shared" si="215"/>
        <v>25.146284659999999</v>
      </c>
    </row>
    <row r="1517" spans="1:11" x14ac:dyDescent="0.3">
      <c r="A1517" s="78" t="str">
        <f>BTC[[#This Row],[Symbol]]</f>
        <v>BTZC</v>
      </c>
      <c r="B1517" s="22" t="str">
        <f t="shared" si="207"/>
        <v>BeatzCoin</v>
      </c>
      <c r="C1517" s="77">
        <f t="shared" si="208"/>
        <v>1E-8</v>
      </c>
      <c r="D1517" s="73">
        <f t="shared" si="209"/>
        <v>2.4137790417E-4</v>
      </c>
      <c r="E1517" s="74">
        <f>D1517*conf!B$7</f>
        <v>1.7654379910993799E-2</v>
      </c>
      <c r="F1517" s="32">
        <f t="shared" si="210"/>
        <v>0.78814119000000005</v>
      </c>
      <c r="G1517" s="33">
        <f t="shared" si="211"/>
        <v>1.43412582</v>
      </c>
      <c r="H1517" s="32">
        <f t="shared" si="212"/>
        <v>17.904004780000001</v>
      </c>
      <c r="I1517" s="33">
        <f t="shared" si="213"/>
        <v>22.331193370000001</v>
      </c>
      <c r="J1517" s="32">
        <f t="shared" si="214"/>
        <v>17.904004780000001</v>
      </c>
      <c r="K1517" s="33">
        <f t="shared" si="215"/>
        <v>17.63510277</v>
      </c>
    </row>
    <row r="1518" spans="1:11" x14ac:dyDescent="0.3">
      <c r="A1518" s="78" t="str">
        <f>BTC[[#This Row],[Symbol]]</f>
        <v>HGT</v>
      </c>
      <c r="B1518" s="22" t="str">
        <f t="shared" si="207"/>
        <v>HelloGold</v>
      </c>
      <c r="C1518" s="77">
        <f t="shared" si="208"/>
        <v>5.3637724043879283E-8</v>
      </c>
      <c r="D1518" s="73">
        <f t="shared" si="209"/>
        <v>2.01317119741E-3</v>
      </c>
      <c r="E1518" s="74">
        <f>D1518*conf!B$7</f>
        <v>0.1472433413785674</v>
      </c>
      <c r="F1518" s="32">
        <f t="shared" si="210"/>
        <v>2.8504310000000001E-2</v>
      </c>
      <c r="G1518" s="33">
        <f t="shared" si="211"/>
        <v>0.66962016999999996</v>
      </c>
      <c r="H1518" s="32">
        <f t="shared" si="212"/>
        <v>41.975545289999999</v>
      </c>
      <c r="I1518" s="33">
        <f t="shared" si="213"/>
        <v>47.306598430000001</v>
      </c>
      <c r="J1518" s="32">
        <f t="shared" si="214"/>
        <v>41.975545289999999</v>
      </c>
      <c r="K1518" s="33">
        <f t="shared" si="215"/>
        <v>99.372871799999999</v>
      </c>
    </row>
    <row r="1519" spans="1:11" x14ac:dyDescent="0.3">
      <c r="A1519" s="78" t="str">
        <f>BTC[[#This Row],[Symbol]]</f>
        <v>RTE</v>
      </c>
      <c r="B1519" s="22" t="str">
        <f t="shared" si="207"/>
        <v>Rate3</v>
      </c>
      <c r="C1519" s="77">
        <f t="shared" si="208"/>
        <v>1.6070507624263431E-8</v>
      </c>
      <c r="D1519" s="73">
        <f t="shared" si="209"/>
        <v>6.0317031815999996E-4</v>
      </c>
      <c r="E1519" s="74">
        <f>D1519*conf!B$7</f>
        <v>4.4115877070222395E-2</v>
      </c>
      <c r="F1519" s="32">
        <f t="shared" si="210"/>
        <v>9.1235099999999996E-3</v>
      </c>
      <c r="G1519" s="33">
        <f t="shared" si="211"/>
        <v>0.65011516000000003</v>
      </c>
      <c r="H1519" s="32">
        <f t="shared" si="212"/>
        <v>-2.9116783599999998</v>
      </c>
      <c r="I1519" s="33">
        <f t="shared" si="213"/>
        <v>0.73390018000000001</v>
      </c>
      <c r="J1519" s="32">
        <f t="shared" si="214"/>
        <v>-2.9116783599999998</v>
      </c>
      <c r="K1519" s="33">
        <f t="shared" si="215"/>
        <v>30.695195559999998</v>
      </c>
    </row>
    <row r="1520" spans="1:11" x14ac:dyDescent="0.3">
      <c r="A1520" s="78" t="str">
        <f>BTC[[#This Row],[Symbol]]</f>
        <v>RPD</v>
      </c>
      <c r="B1520" s="22" t="str">
        <f t="shared" si="207"/>
        <v>Rapids</v>
      </c>
      <c r="C1520" s="77">
        <f t="shared" si="208"/>
        <v>1E-8</v>
      </c>
      <c r="D1520" s="73">
        <f t="shared" si="209"/>
        <v>3.783477543E-5</v>
      </c>
      <c r="E1520" s="74">
        <f>D1520*conf!B$7</f>
        <v>2.7672354749502001E-3</v>
      </c>
      <c r="F1520" s="32">
        <f t="shared" si="210"/>
        <v>0.80470286999999996</v>
      </c>
      <c r="G1520" s="33">
        <f t="shared" si="211"/>
        <v>1.45079365</v>
      </c>
      <c r="H1520" s="32">
        <f t="shared" si="212"/>
        <v>0.62709236999999995</v>
      </c>
      <c r="I1520" s="33">
        <f t="shared" si="213"/>
        <v>4.4055485499999998</v>
      </c>
      <c r="J1520" s="32">
        <f t="shared" si="214"/>
        <v>0.62709236999999995</v>
      </c>
      <c r="K1520" s="33">
        <f t="shared" si="215"/>
        <v>11.98265917</v>
      </c>
    </row>
    <row r="1521" spans="1:11" x14ac:dyDescent="0.3">
      <c r="A1521" s="78" t="str">
        <f>BTC[[#This Row],[Symbol]]</f>
        <v>DOPE</v>
      </c>
      <c r="B1521" s="22" t="str">
        <f t="shared" si="207"/>
        <v>DopeCoin</v>
      </c>
      <c r="C1521" s="77">
        <f t="shared" si="208"/>
        <v>1.2021097047905588E-7</v>
      </c>
      <c r="D1521" s="73">
        <f t="shared" si="209"/>
        <v>4.51184810122E-3</v>
      </c>
      <c r="E1521" s="74">
        <f>D1521*conf!B$7</f>
        <v>0.3299965701232308</v>
      </c>
      <c r="F1521" s="32">
        <f t="shared" si="210"/>
        <v>0.17580872</v>
      </c>
      <c r="G1521" s="33">
        <f t="shared" si="211"/>
        <v>0.81786871000000005</v>
      </c>
      <c r="H1521" s="32">
        <f t="shared" si="212"/>
        <v>20.210970469999999</v>
      </c>
      <c r="I1521" s="33">
        <f t="shared" si="213"/>
        <v>24.724783540000001</v>
      </c>
      <c r="J1521" s="32">
        <f t="shared" si="214"/>
        <v>20.210970469999999</v>
      </c>
      <c r="K1521" s="33">
        <f t="shared" si="215"/>
        <v>77.948411440000001</v>
      </c>
    </row>
    <row r="1522" spans="1:11" x14ac:dyDescent="0.3">
      <c r="A1522" s="78" t="str">
        <f>BTC[[#This Row],[Symbol]]</f>
        <v>CUR</v>
      </c>
      <c r="B1522" s="22" t="str">
        <f t="shared" si="207"/>
        <v>Curio</v>
      </c>
      <c r="C1522" s="77">
        <f t="shared" si="208"/>
        <v>7.6660176978054175E-6</v>
      </c>
      <c r="D1522" s="73">
        <f t="shared" si="209"/>
        <v>0.28772671292749002</v>
      </c>
      <c r="E1522" s="74">
        <f>D1522*conf!B$7</f>
        <v>21.044331783516622</v>
      </c>
      <c r="F1522" s="32">
        <f t="shared" si="210"/>
        <v>-3.3269769400000002</v>
      </c>
      <c r="G1522" s="33">
        <f t="shared" si="211"/>
        <v>-2.7073674699999999</v>
      </c>
      <c r="H1522" s="32">
        <f t="shared" si="212"/>
        <v>1.8378760599999999</v>
      </c>
      <c r="I1522" s="33">
        <f t="shared" si="213"/>
        <v>5.6617960700000003</v>
      </c>
      <c r="J1522" s="32">
        <f t="shared" si="214"/>
        <v>1.8378760599999999</v>
      </c>
      <c r="K1522" s="33">
        <f t="shared" si="215"/>
        <v>-16.797909489999999</v>
      </c>
    </row>
    <row r="1523" spans="1:11" x14ac:dyDescent="0.3">
      <c r="A1523" s="78" t="str">
        <f>BTC[[#This Row],[Symbol]]</f>
        <v>GLS</v>
      </c>
      <c r="B1523" s="22" t="str">
        <f t="shared" si="207"/>
        <v>Golos Blockchain</v>
      </c>
      <c r="C1523" s="77">
        <f t="shared" si="208"/>
        <v>5.6285464103634924E-8</v>
      </c>
      <c r="D1523" s="73">
        <f t="shared" si="209"/>
        <v>2.1125481587100001E-3</v>
      </c>
      <c r="E1523" s="74">
        <f>D1523*conf!B$7</f>
        <v>0.15451177232804941</v>
      </c>
      <c r="F1523" s="32">
        <f t="shared" si="210"/>
        <v>2.3189622499999998</v>
      </c>
      <c r="G1523" s="33">
        <f t="shared" si="211"/>
        <v>2.9747584200000001</v>
      </c>
      <c r="H1523" s="32">
        <f t="shared" si="212"/>
        <v>-8.6950272599999998</v>
      </c>
      <c r="I1523" s="33">
        <f t="shared" si="213"/>
        <v>-5.2666082300000001</v>
      </c>
      <c r="J1523" s="32">
        <f t="shared" si="214"/>
        <v>-8.6950272599999998</v>
      </c>
      <c r="K1523" s="33">
        <f t="shared" si="215"/>
        <v>-4.7778001400000001</v>
      </c>
    </row>
    <row r="1524" spans="1:11" x14ac:dyDescent="0.3">
      <c r="A1524" s="78" t="str">
        <f>BTC[[#This Row],[Symbol]]</f>
        <v>GZRO</v>
      </c>
      <c r="B1524" s="22" t="str">
        <f t="shared" si="207"/>
        <v>Gravity</v>
      </c>
      <c r="C1524" s="77">
        <f t="shared" si="208"/>
        <v>1.0000000000077666E-8</v>
      </c>
      <c r="D1524" s="73">
        <f t="shared" si="209"/>
        <v>3.7532748328000001E-4</v>
      </c>
      <c r="E1524" s="74">
        <f>D1524*conf!B$7</f>
        <v>2.74514521270992E-2</v>
      </c>
      <c r="F1524" s="32">
        <f t="shared" si="210"/>
        <v>6.5512470000000003E-2</v>
      </c>
      <c r="G1524" s="33">
        <f t="shared" si="211"/>
        <v>0.70686552999999996</v>
      </c>
      <c r="H1524" s="32">
        <f t="shared" si="212"/>
        <v>1.0524899999999999E-3</v>
      </c>
      <c r="I1524" s="33">
        <f t="shared" si="213"/>
        <v>3.7560014399999999</v>
      </c>
      <c r="J1524" s="32">
        <f t="shared" si="214"/>
        <v>1.0524899999999999E-3</v>
      </c>
      <c r="K1524" s="33">
        <f t="shared" si="215"/>
        <v>18.445429229999998</v>
      </c>
    </row>
    <row r="1525" spans="1:11" x14ac:dyDescent="0.3">
      <c r="A1525" s="78" t="str">
        <f>BTC[[#This Row],[Symbol]]</f>
        <v>START</v>
      </c>
      <c r="B1525" s="22" t="str">
        <f t="shared" si="207"/>
        <v>Startcoin</v>
      </c>
      <c r="C1525" s="77">
        <f t="shared" si="208"/>
        <v>3.0809247009559441E-7</v>
      </c>
      <c r="D1525" s="73">
        <f t="shared" si="209"/>
        <v>1.156355714176E-2</v>
      </c>
      <c r="E1525" s="74">
        <f>D1525*conf!B$7</f>
        <v>0.84575856934832638</v>
      </c>
      <c r="F1525" s="32">
        <f t="shared" si="210"/>
        <v>155.50673040000001</v>
      </c>
      <c r="G1525" s="33">
        <f t="shared" si="211"/>
        <v>157.14435778999999</v>
      </c>
      <c r="H1525" s="32">
        <f t="shared" si="212"/>
        <v>285.22929020999999</v>
      </c>
      <c r="I1525" s="33">
        <f t="shared" si="213"/>
        <v>299.69430116000001</v>
      </c>
      <c r="J1525" s="32">
        <f t="shared" si="214"/>
        <v>285.22929020999999</v>
      </c>
      <c r="K1525" s="33">
        <f t="shared" si="215"/>
        <v>305.56190370000002</v>
      </c>
    </row>
    <row r="1526" spans="1:11" x14ac:dyDescent="0.3">
      <c r="A1526" s="78" t="str">
        <f>BTC[[#This Row],[Symbol]]</f>
        <v>UBEX</v>
      </c>
      <c r="B1526" s="22" t="str">
        <f t="shared" si="207"/>
        <v>Ubex</v>
      </c>
      <c r="C1526" s="77">
        <f t="shared" si="208"/>
        <v>1E-8</v>
      </c>
      <c r="D1526" s="73">
        <f t="shared" si="209"/>
        <v>1.5452642722000001E-4</v>
      </c>
      <c r="E1526" s="74">
        <f>D1526*conf!B$7</f>
        <v>1.1302062886870801E-2</v>
      </c>
      <c r="F1526" s="32">
        <f t="shared" si="210"/>
        <v>2.5512585300000001</v>
      </c>
      <c r="G1526" s="33">
        <f t="shared" si="211"/>
        <v>3.2085435599999999</v>
      </c>
      <c r="H1526" s="32">
        <f t="shared" si="212"/>
        <v>-25.09471563</v>
      </c>
      <c r="I1526" s="33">
        <f t="shared" si="213"/>
        <v>-22.28209004</v>
      </c>
      <c r="J1526" s="32">
        <f t="shared" si="214"/>
        <v>-25.09471563</v>
      </c>
      <c r="K1526" s="33">
        <f t="shared" si="215"/>
        <v>17.744633820000001</v>
      </c>
    </row>
    <row r="1527" spans="1:11" x14ac:dyDescent="0.3">
      <c r="A1527" s="78" t="str">
        <f>BTC[[#This Row],[Symbol]]</f>
        <v>COSM</v>
      </c>
      <c r="B1527" s="22" t="str">
        <f t="shared" si="207"/>
        <v>Cosmo Coin</v>
      </c>
      <c r="C1527" s="77">
        <f t="shared" si="208"/>
        <v>2.0359382008960748E-8</v>
      </c>
      <c r="D1527" s="73">
        <f t="shared" si="209"/>
        <v>7.6414356104999998E-4</v>
      </c>
      <c r="E1527" s="74">
        <f>D1527*conf!B$7</f>
        <v>5.5889460055197002E-2</v>
      </c>
      <c r="F1527" s="32">
        <f t="shared" si="210"/>
        <v>1.29536E-3</v>
      </c>
      <c r="G1527" s="33">
        <f t="shared" si="211"/>
        <v>0.64223682999999998</v>
      </c>
      <c r="H1527" s="32">
        <f t="shared" si="212"/>
        <v>-31.659952440000001</v>
      </c>
      <c r="I1527" s="33">
        <f t="shared" si="213"/>
        <v>-29.093845550000001</v>
      </c>
      <c r="J1527" s="32">
        <f t="shared" si="214"/>
        <v>-31.659952440000001</v>
      </c>
      <c r="K1527" s="33">
        <f t="shared" si="215"/>
        <v>4.1659355299999996</v>
      </c>
    </row>
    <row r="1528" spans="1:11" x14ac:dyDescent="0.3">
      <c r="A1528" s="78" t="str">
        <f>BTC[[#This Row],[Symbol]]</f>
        <v>AT</v>
      </c>
      <c r="B1528" s="22" t="str">
        <f t="shared" si="207"/>
        <v>Artfinity</v>
      </c>
      <c r="C1528" s="77">
        <f t="shared" si="208"/>
        <v>1.0933855524218015E-7</v>
      </c>
      <c r="D1528" s="73">
        <f t="shared" si="209"/>
        <v>4.1037764764199998E-3</v>
      </c>
      <c r="E1528" s="74">
        <f>D1528*conf!B$7</f>
        <v>0.30015021148535881</v>
      </c>
      <c r="F1528" s="32">
        <f t="shared" si="210"/>
        <v>-0.63258977999999999</v>
      </c>
      <c r="G1528" s="33">
        <f t="shared" si="211"/>
        <v>4.2889099999999999E-3</v>
      </c>
      <c r="H1528" s="32">
        <f t="shared" si="212"/>
        <v>-52.439971139999997</v>
      </c>
      <c r="I1528" s="33">
        <f t="shared" si="213"/>
        <v>-50.65413513</v>
      </c>
      <c r="J1528" s="32">
        <f t="shared" si="214"/>
        <v>-52.439971139999997</v>
      </c>
      <c r="K1528" s="33">
        <f t="shared" si="215"/>
        <v>-37.896344620000001</v>
      </c>
    </row>
    <row r="1529" spans="1:11" x14ac:dyDescent="0.3">
      <c r="A1529" s="78" t="str">
        <f>BTC[[#This Row],[Symbol]]</f>
        <v>TOC</v>
      </c>
      <c r="B1529" s="22" t="str">
        <f t="shared" si="207"/>
        <v>TouchCon</v>
      </c>
      <c r="C1529" s="77">
        <f t="shared" si="208"/>
        <v>1.3184109272186928E-7</v>
      </c>
      <c r="D1529" s="73">
        <f t="shared" si="209"/>
        <v>4.9483585523800002E-3</v>
      </c>
      <c r="E1529" s="74">
        <f>D1529*conf!B$7</f>
        <v>0.36192294452107321</v>
      </c>
      <c r="F1529" s="32">
        <f t="shared" si="210"/>
        <v>1.9750025899999999</v>
      </c>
      <c r="G1529" s="33">
        <f t="shared" si="211"/>
        <v>2.6285942100000002</v>
      </c>
      <c r="H1529" s="32">
        <f t="shared" si="212"/>
        <v>-18.327518659999999</v>
      </c>
      <c r="I1529" s="33">
        <f t="shared" si="213"/>
        <v>-15.26079096</v>
      </c>
      <c r="J1529" s="32">
        <f t="shared" si="214"/>
        <v>-18.327518659999999</v>
      </c>
      <c r="K1529" s="33">
        <f t="shared" si="215"/>
        <v>-12.597573819999999</v>
      </c>
    </row>
    <row r="1530" spans="1:11" x14ac:dyDescent="0.3">
      <c r="A1530" s="78" t="str">
        <f>BTC[[#This Row],[Symbol]]</f>
        <v>SHDW</v>
      </c>
      <c r="B1530" s="22" t="str">
        <f t="shared" si="207"/>
        <v>Shadow Token</v>
      </c>
      <c r="C1530" s="77">
        <f t="shared" si="208"/>
        <v>1.9140442197262357E-6</v>
      </c>
      <c r="D1530" s="73">
        <f t="shared" si="209"/>
        <v>7.1839339987089995E-2</v>
      </c>
      <c r="E1530" s="74">
        <f>D1530*conf!B$7</f>
        <v>5.2543293266557622</v>
      </c>
      <c r="F1530" s="32">
        <f t="shared" si="210"/>
        <v>-0.27108222999999998</v>
      </c>
      <c r="G1530" s="33">
        <f t="shared" si="211"/>
        <v>0.36811347999999999</v>
      </c>
      <c r="H1530" s="32">
        <f t="shared" si="212"/>
        <v>1.3020808100000001</v>
      </c>
      <c r="I1530" s="33">
        <f t="shared" si="213"/>
        <v>5.1058821999999999</v>
      </c>
      <c r="J1530" s="32">
        <f t="shared" si="214"/>
        <v>1.3020808100000001</v>
      </c>
      <c r="K1530" s="33">
        <f t="shared" si="215"/>
        <v>-9.3160843300000007</v>
      </c>
    </row>
    <row r="1531" spans="1:11" x14ac:dyDescent="0.3">
      <c r="A1531" s="78" t="str">
        <f>BTC[[#This Row],[Symbol]]</f>
        <v>SPIKE</v>
      </c>
      <c r="B1531" s="22" t="str">
        <f t="shared" si="207"/>
        <v>Spiking</v>
      </c>
      <c r="C1531" s="77">
        <f t="shared" si="208"/>
        <v>2.9945450351959884E-8</v>
      </c>
      <c r="D1531" s="73">
        <f t="shared" si="209"/>
        <v>1.1239350516199999E-3</v>
      </c>
      <c r="E1531" s="74">
        <f>D1531*conf!B$7</f>
        <v>8.2204609675486789E-2</v>
      </c>
      <c r="F1531" s="32">
        <f t="shared" si="210"/>
        <v>-0.45718299000000001</v>
      </c>
      <c r="G1531" s="33">
        <f t="shared" si="211"/>
        <v>0.18081994000000001</v>
      </c>
      <c r="H1531" s="32">
        <f t="shared" si="212"/>
        <v>3.8391915399999998</v>
      </c>
      <c r="I1531" s="33">
        <f t="shared" si="213"/>
        <v>7.7382591300000003</v>
      </c>
      <c r="J1531" s="32">
        <f t="shared" si="214"/>
        <v>3.8391915399999998</v>
      </c>
      <c r="K1531" s="33">
        <f t="shared" si="215"/>
        <v>-83.826602640000004</v>
      </c>
    </row>
    <row r="1532" spans="1:11" x14ac:dyDescent="0.3">
      <c r="A1532" s="78" t="str">
        <f>BTC[[#This Row],[Symbol]]</f>
        <v>NCC</v>
      </c>
      <c r="B1532" s="22" t="str">
        <f t="shared" si="207"/>
        <v>NeuroChain</v>
      </c>
      <c r="C1532" s="77">
        <f t="shared" si="208"/>
        <v>3.010206809411601E-8</v>
      </c>
      <c r="D1532" s="73">
        <f t="shared" si="209"/>
        <v>1.12981334592E-3</v>
      </c>
      <c r="E1532" s="74">
        <f>D1532*conf!B$7</f>
        <v>8.2634548120588805E-2</v>
      </c>
      <c r="F1532" s="32">
        <f t="shared" si="210"/>
        <v>-0.18655595</v>
      </c>
      <c r="G1532" s="33">
        <f t="shared" si="211"/>
        <v>0.45318152</v>
      </c>
      <c r="H1532" s="32">
        <f t="shared" si="212"/>
        <v>-0.67082638999999999</v>
      </c>
      <c r="I1532" s="33">
        <f t="shared" si="213"/>
        <v>3.0588941200000002</v>
      </c>
      <c r="J1532" s="32">
        <f t="shared" si="214"/>
        <v>-0.67082638999999999</v>
      </c>
      <c r="K1532" s="33">
        <f t="shared" si="215"/>
        <v>14.623854980000001</v>
      </c>
    </row>
    <row r="1533" spans="1:11" x14ac:dyDescent="0.3">
      <c r="A1533" s="78" t="str">
        <f>BTC[[#This Row],[Symbol]]</f>
        <v>BDG</v>
      </c>
      <c r="B1533" s="22" t="str">
        <f t="shared" si="207"/>
        <v>BitDegree</v>
      </c>
      <c r="C1533" s="77">
        <f t="shared" si="208"/>
        <v>3.4386337721162997E-8</v>
      </c>
      <c r="D1533" s="73">
        <f t="shared" si="209"/>
        <v>1.2906137596E-3</v>
      </c>
      <c r="E1533" s="74">
        <f>D1533*conf!B$7</f>
        <v>9.4395490377143995E-2</v>
      </c>
      <c r="F1533" s="32">
        <f t="shared" si="210"/>
        <v>0.19698771000000001</v>
      </c>
      <c r="G1533" s="33">
        <f t="shared" si="211"/>
        <v>0.83918344</v>
      </c>
      <c r="H1533" s="32">
        <f t="shared" si="212"/>
        <v>7.34626965</v>
      </c>
      <c r="I1533" s="33">
        <f t="shared" si="213"/>
        <v>11.37702485</v>
      </c>
      <c r="J1533" s="32">
        <f t="shared" si="214"/>
        <v>7.34626965</v>
      </c>
      <c r="K1533" s="33">
        <f t="shared" si="215"/>
        <v>90.55939248</v>
      </c>
    </row>
    <row r="1534" spans="1:11" x14ac:dyDescent="0.3">
      <c r="A1534" s="78" t="str">
        <f>BTC[[#This Row],[Symbol]]</f>
        <v>DCT</v>
      </c>
      <c r="B1534" s="22" t="str">
        <f t="shared" si="207"/>
        <v>DECENT</v>
      </c>
      <c r="C1534" s="77">
        <f t="shared" si="208"/>
        <v>2.574518284427468E-7</v>
      </c>
      <c r="D1534" s="73">
        <f t="shared" si="209"/>
        <v>9.6628746834499998E-3</v>
      </c>
      <c r="E1534" s="74">
        <f>D1534*conf!B$7</f>
        <v>0.70674265434753303</v>
      </c>
      <c r="F1534" s="32">
        <f t="shared" si="210"/>
        <v>0.87063862999999997</v>
      </c>
      <c r="G1534" s="33">
        <f t="shared" si="211"/>
        <v>1.51715201</v>
      </c>
      <c r="H1534" s="32">
        <f t="shared" si="212"/>
        <v>-31.870941999999999</v>
      </c>
      <c r="I1534" s="33">
        <f t="shared" si="213"/>
        <v>-29.31275758</v>
      </c>
      <c r="J1534" s="32">
        <f t="shared" si="214"/>
        <v>-31.870941999999999</v>
      </c>
      <c r="K1534" s="33">
        <f t="shared" si="215"/>
        <v>13.783553449999999</v>
      </c>
    </row>
    <row r="1535" spans="1:11" x14ac:dyDescent="0.3">
      <c r="A1535" s="78" t="str">
        <f>BTC[[#This Row],[Symbol]]</f>
        <v>VIKKY</v>
      </c>
      <c r="B1535" s="22" t="str">
        <f t="shared" si="207"/>
        <v>VikkyToken</v>
      </c>
      <c r="C1535" s="77">
        <f t="shared" si="208"/>
        <v>1E-8</v>
      </c>
      <c r="D1535" s="73">
        <f t="shared" si="209"/>
        <v>1.3245092670999999E-4</v>
      </c>
      <c r="E1535" s="74">
        <f>D1535*conf!B$7</f>
        <v>9.6874607795693988E-3</v>
      </c>
      <c r="F1535" s="32">
        <f t="shared" si="210"/>
        <v>-0.2164008</v>
      </c>
      <c r="G1535" s="33">
        <f t="shared" si="211"/>
        <v>0.42314539000000001</v>
      </c>
      <c r="H1535" s="32">
        <f t="shared" si="212"/>
        <v>0.35328419</v>
      </c>
      <c r="I1535" s="33">
        <f t="shared" si="213"/>
        <v>4.1214591199999999</v>
      </c>
      <c r="J1535" s="32">
        <f t="shared" si="214"/>
        <v>0.35328419</v>
      </c>
      <c r="K1535" s="33">
        <f t="shared" si="215"/>
        <v>18.955687919999999</v>
      </c>
    </row>
    <row r="1536" spans="1:11" x14ac:dyDescent="0.3">
      <c r="A1536" s="78" t="str">
        <f>BTC[[#This Row],[Symbol]]</f>
        <v>TYPE</v>
      </c>
      <c r="B1536" s="22" t="str">
        <f t="shared" si="207"/>
        <v>Typerium</v>
      </c>
      <c r="C1536" s="77">
        <f t="shared" si="208"/>
        <v>1E-8</v>
      </c>
      <c r="D1536" s="73">
        <f t="shared" si="209"/>
        <v>3.0225118651000001E-4</v>
      </c>
      <c r="E1536" s="74">
        <f>D1536*conf!B$7</f>
        <v>2.2106651781341399E-2</v>
      </c>
      <c r="F1536" s="32">
        <f t="shared" si="210"/>
        <v>-0.3858644</v>
      </c>
      <c r="G1536" s="33">
        <f t="shared" si="211"/>
        <v>0.25259564000000001</v>
      </c>
      <c r="H1536" s="32">
        <f t="shared" si="212"/>
        <v>3.7155921799999998</v>
      </c>
      <c r="I1536" s="33">
        <f t="shared" si="213"/>
        <v>7.6100187300000002</v>
      </c>
      <c r="J1536" s="32">
        <f t="shared" si="214"/>
        <v>3.7155921799999998</v>
      </c>
      <c r="K1536" s="33">
        <f t="shared" si="215"/>
        <v>1.23150534</v>
      </c>
    </row>
    <row r="1537" spans="1:11" x14ac:dyDescent="0.3">
      <c r="A1537" s="78" t="str">
        <f>BTC[[#This Row],[Symbol]]</f>
        <v>POSS</v>
      </c>
      <c r="B1537" s="22" t="str">
        <f t="shared" si="207"/>
        <v>Posscoin</v>
      </c>
      <c r="C1537" s="77">
        <f t="shared" si="208"/>
        <v>1E-8</v>
      </c>
      <c r="D1537" s="73">
        <f t="shared" si="209"/>
        <v>1.6291235880000001E-5</v>
      </c>
      <c r="E1537" s="74">
        <f>D1537*conf!B$7</f>
        <v>1.1915409922632E-3</v>
      </c>
      <c r="F1537" s="32">
        <f t="shared" si="210"/>
        <v>0.51570101000000002</v>
      </c>
      <c r="G1537" s="33">
        <f t="shared" si="211"/>
        <v>1.15993948</v>
      </c>
      <c r="H1537" s="32">
        <f t="shared" si="212"/>
        <v>2.1284055400000002</v>
      </c>
      <c r="I1537" s="33">
        <f t="shared" si="213"/>
        <v>5.9632346700000003</v>
      </c>
      <c r="J1537" s="32">
        <f t="shared" si="214"/>
        <v>2.1284055400000002</v>
      </c>
      <c r="K1537" s="33">
        <f t="shared" si="215"/>
        <v>23.449948240000001</v>
      </c>
    </row>
    <row r="1538" spans="1:11" x14ac:dyDescent="0.3">
      <c r="A1538" s="78" t="str">
        <f>BTC[[#This Row],[Symbol]]</f>
        <v>A</v>
      </c>
      <c r="B1538" s="22" t="str">
        <f t="shared" ref="B1538:B1601" si="216">VLOOKUP(A1538,BTCTABLE,2,FALSE)</f>
        <v>Alpha Token</v>
      </c>
      <c r="C1538" s="77">
        <f t="shared" ref="C1538:C1601" si="217">VLOOKUP(A1538,BTCTABLE,3,FALSE)</f>
        <v>4.545082274115338E-7</v>
      </c>
      <c r="D1538" s="73">
        <f t="shared" ref="D1538:D1601" si="218">VLOOKUP(A1538,USDTABLE,3,FALSE)</f>
        <v>1.7058942912309999E-2</v>
      </c>
      <c r="E1538" s="74">
        <f>D1538*conf!B$7</f>
        <v>1.2476910846063534</v>
      </c>
      <c r="F1538" s="32">
        <f t="shared" ref="F1538:F1601" si="219">VLOOKUP(A1538,BTCTABLE,5,FALSE)</f>
        <v>-6.0029680000000002E-2</v>
      </c>
      <c r="G1538" s="33">
        <f t="shared" ref="G1538:G1601" si="220">VLOOKUP(A1538,USDTABLE,5,FALSE)</f>
        <v>0.58051874000000003</v>
      </c>
      <c r="H1538" s="32">
        <f t="shared" ref="H1538:H1601" si="221">VLOOKUP(A1538,BTCTABLE,6,FALSE)</f>
        <v>1.1308161000000001</v>
      </c>
      <c r="I1538" s="33">
        <f t="shared" ref="I1538:I1601" si="222">VLOOKUP(A1538,USDTABLE,6,FALSE)</f>
        <v>4.9281866499999998</v>
      </c>
      <c r="J1538" s="32">
        <f t="shared" ref="J1538:J1601" si="223">VLOOKUP(A1538,BTCTABLE,6,FALSE)</f>
        <v>1.1308161000000001</v>
      </c>
      <c r="K1538" s="33">
        <f t="shared" ref="K1538:K1601" si="224">VLOOKUP(A1538,USDTABLE,7,FALSE)</f>
        <v>20.773021459999999</v>
      </c>
    </row>
    <row r="1539" spans="1:11" x14ac:dyDescent="0.3">
      <c r="A1539" s="78" t="str">
        <f>BTC[[#This Row],[Symbol]]</f>
        <v>PTON</v>
      </c>
      <c r="B1539" s="22" t="str">
        <f t="shared" si="216"/>
        <v>PTON</v>
      </c>
      <c r="C1539" s="77">
        <f t="shared" si="217"/>
        <v>1E-8</v>
      </c>
      <c r="D1539" s="73">
        <f t="shared" si="218"/>
        <v>3.2655904650000003E-5</v>
      </c>
      <c r="E1539" s="74">
        <f>D1539*conf!B$7</f>
        <v>2.3884528661010001E-3</v>
      </c>
      <c r="F1539" s="32">
        <f t="shared" si="219"/>
        <v>101.48447741</v>
      </c>
      <c r="G1539" s="33">
        <f t="shared" si="220"/>
        <v>102.77585826000001</v>
      </c>
      <c r="H1539" s="32">
        <f t="shared" si="221"/>
        <v>104.71715574</v>
      </c>
      <c r="I1539" s="33">
        <f t="shared" si="222"/>
        <v>112.40409953</v>
      </c>
      <c r="J1539" s="32">
        <f t="shared" si="223"/>
        <v>104.71715574</v>
      </c>
      <c r="K1539" s="33">
        <f t="shared" si="224"/>
        <v>147.44651361999999</v>
      </c>
    </row>
    <row r="1540" spans="1:11" x14ac:dyDescent="0.3">
      <c r="A1540" s="78" t="str">
        <f>BTC[[#This Row],[Symbol]]</f>
        <v>KCAL</v>
      </c>
      <c r="B1540" s="22" t="str">
        <f t="shared" si="216"/>
        <v>Phantasma Energy</v>
      </c>
      <c r="C1540" s="77">
        <f t="shared" si="217"/>
        <v>3.6592564843088639E-7</v>
      </c>
      <c r="D1540" s="73">
        <f t="shared" si="218"/>
        <v>1.3734195269209999E-2</v>
      </c>
      <c r="E1540" s="74">
        <f>D1540*conf!B$7</f>
        <v>1.0045190419900194</v>
      </c>
      <c r="F1540" s="32">
        <f t="shared" si="219"/>
        <v>0.18870629</v>
      </c>
      <c r="G1540" s="33">
        <f t="shared" si="220"/>
        <v>0.83084893999999998</v>
      </c>
      <c r="H1540" s="32">
        <f t="shared" si="221"/>
        <v>-1.9010259599999999</v>
      </c>
      <c r="I1540" s="33">
        <f t="shared" si="222"/>
        <v>1.78250167</v>
      </c>
      <c r="J1540" s="32">
        <f t="shared" si="223"/>
        <v>-1.9010259599999999</v>
      </c>
      <c r="K1540" s="33">
        <f t="shared" si="224"/>
        <v>-13.874872999999999</v>
      </c>
    </row>
    <row r="1541" spans="1:11" x14ac:dyDescent="0.3">
      <c r="A1541" s="78" t="str">
        <f>BTC[[#This Row],[Symbol]]</f>
        <v>NOR</v>
      </c>
      <c r="B1541" s="22" t="str">
        <f t="shared" si="216"/>
        <v>Noir</v>
      </c>
      <c r="C1541" s="77">
        <f t="shared" si="217"/>
        <v>6.3110753067429803E-7</v>
      </c>
      <c r="D1541" s="73">
        <f t="shared" si="218"/>
        <v>2.3687200116520001E-2</v>
      </c>
      <c r="E1541" s="74">
        <f>D1541*conf!B$7</f>
        <v>1.7324818165222728</v>
      </c>
      <c r="F1541" s="32">
        <f t="shared" si="219"/>
        <v>0.17580850000000001</v>
      </c>
      <c r="G1541" s="33">
        <f t="shared" si="220"/>
        <v>0.81786848000000001</v>
      </c>
      <c r="H1541" s="32">
        <f t="shared" si="221"/>
        <v>-14.715194110000001</v>
      </c>
      <c r="I1541" s="33">
        <f t="shared" si="222"/>
        <v>-11.512826889999999</v>
      </c>
      <c r="J1541" s="32">
        <f t="shared" si="223"/>
        <v>-14.715194110000001</v>
      </c>
      <c r="K1541" s="33">
        <f t="shared" si="224"/>
        <v>174.43103661999999</v>
      </c>
    </row>
    <row r="1542" spans="1:11" x14ac:dyDescent="0.3">
      <c r="A1542" s="78" t="str">
        <f>BTC[[#This Row],[Symbol]]</f>
        <v>CBC</v>
      </c>
      <c r="B1542" s="22" t="str">
        <f t="shared" si="216"/>
        <v>Casino Betting Coin</v>
      </c>
      <c r="C1542" s="77">
        <f t="shared" si="217"/>
        <v>7.6327110701272325E-7</v>
      </c>
      <c r="D1542" s="73">
        <f t="shared" si="218"/>
        <v>2.8647662365320001E-2</v>
      </c>
      <c r="E1542" s="74">
        <f>D1542*conf!B$7</f>
        <v>2.095290025399505</v>
      </c>
      <c r="F1542" s="32">
        <f t="shared" si="219"/>
        <v>-2.1654033899999998</v>
      </c>
      <c r="G1542" s="33">
        <f t="shared" si="220"/>
        <v>-1.5383490099999999</v>
      </c>
      <c r="H1542" s="32">
        <f t="shared" si="221"/>
        <v>1.8448622800000001</v>
      </c>
      <c r="I1542" s="33">
        <f t="shared" si="222"/>
        <v>5.6690446200000002</v>
      </c>
      <c r="J1542" s="32">
        <f t="shared" si="223"/>
        <v>1.8448622800000001</v>
      </c>
      <c r="K1542" s="33">
        <f t="shared" si="224"/>
        <v>8.5431149000000008</v>
      </c>
    </row>
    <row r="1543" spans="1:11" x14ac:dyDescent="0.3">
      <c r="A1543" s="78" t="str">
        <f>BTC[[#This Row],[Symbol]]</f>
        <v>AID</v>
      </c>
      <c r="B1543" s="22" t="str">
        <f t="shared" si="216"/>
        <v>AidCoin</v>
      </c>
      <c r="C1543" s="77">
        <f t="shared" si="217"/>
        <v>3.0052742619790616E-7</v>
      </c>
      <c r="D1543" s="73">
        <f t="shared" si="218"/>
        <v>1.1279620253060001E-2</v>
      </c>
      <c r="E1543" s="74">
        <f>D1543*conf!B$7</f>
        <v>0.82499142530880842</v>
      </c>
      <c r="F1543" s="32">
        <f t="shared" si="219"/>
        <v>-0.30683964000000002</v>
      </c>
      <c r="G1543" s="33">
        <f t="shared" si="220"/>
        <v>0.33212689000000001</v>
      </c>
      <c r="H1543" s="32">
        <f t="shared" si="221"/>
        <v>3.66074302</v>
      </c>
      <c r="I1543" s="33">
        <f t="shared" si="222"/>
        <v>7.55311003</v>
      </c>
      <c r="J1543" s="32">
        <f t="shared" si="223"/>
        <v>3.66074302</v>
      </c>
      <c r="K1543" s="33">
        <f t="shared" si="224"/>
        <v>42.358729150000002</v>
      </c>
    </row>
    <row r="1544" spans="1:11" x14ac:dyDescent="0.3">
      <c r="A1544" s="78" t="str">
        <f>BTC[[#This Row],[Symbol]]</f>
        <v>VIP</v>
      </c>
      <c r="B1544" s="22" t="str">
        <f t="shared" si="216"/>
        <v>Limitless VIP</v>
      </c>
      <c r="C1544" s="77">
        <f t="shared" si="217"/>
        <v>1.0017580873299061E-8</v>
      </c>
      <c r="D1544" s="73">
        <f t="shared" si="218"/>
        <v>3.7598734176999999E-4</v>
      </c>
      <c r="E1544" s="74">
        <f>D1544*conf!B$7</f>
        <v>2.74997141770578E-2</v>
      </c>
      <c r="F1544" s="32">
        <f t="shared" si="219"/>
        <v>0.17580873</v>
      </c>
      <c r="G1544" s="33">
        <f t="shared" si="220"/>
        <v>0.81786871999999999</v>
      </c>
      <c r="H1544" s="32">
        <f t="shared" si="221"/>
        <v>0.17580873</v>
      </c>
      <c r="I1544" s="33">
        <f t="shared" si="222"/>
        <v>3.9373196199999998</v>
      </c>
      <c r="J1544" s="32">
        <f t="shared" si="223"/>
        <v>0.17580873</v>
      </c>
      <c r="K1544" s="33">
        <f t="shared" si="224"/>
        <v>18.632274299999999</v>
      </c>
    </row>
    <row r="1545" spans="1:11" x14ac:dyDescent="0.3">
      <c r="A1545" s="78" t="str">
        <f>BTC[[#This Row],[Symbol]]</f>
        <v>DEXA</v>
      </c>
      <c r="B1545" s="22" t="str">
        <f t="shared" si="216"/>
        <v>DEXA COIN</v>
      </c>
      <c r="C1545" s="77">
        <f t="shared" si="217"/>
        <v>1E-8</v>
      </c>
      <c r="D1545" s="73">
        <f t="shared" si="218"/>
        <v>1.9329148450000001E-5</v>
      </c>
      <c r="E1545" s="74">
        <f>D1545*conf!B$7</f>
        <v>1.4137339176330001E-3</v>
      </c>
      <c r="F1545" s="32">
        <f t="shared" si="219"/>
        <v>8.9435023200000003</v>
      </c>
      <c r="G1545" s="33">
        <f t="shared" si="220"/>
        <v>9.6417573599999997</v>
      </c>
      <c r="H1545" s="32">
        <f t="shared" si="221"/>
        <v>5.5846926200000002</v>
      </c>
      <c r="I1545" s="33">
        <f t="shared" si="222"/>
        <v>9.5493021999999996</v>
      </c>
      <c r="J1545" s="32">
        <f t="shared" si="223"/>
        <v>5.5846926200000002</v>
      </c>
      <c r="K1545" s="33">
        <f t="shared" si="224"/>
        <v>-13.458725490000001</v>
      </c>
    </row>
    <row r="1546" spans="1:11" x14ac:dyDescent="0.3">
      <c r="A1546" s="78" t="str">
        <f>BTC[[#This Row],[Symbol]]</f>
        <v>SXUT</v>
      </c>
      <c r="B1546" s="22" t="str">
        <f t="shared" si="216"/>
        <v>Spectre.ai Utility Token</v>
      </c>
      <c r="C1546" s="77">
        <f t="shared" si="217"/>
        <v>5.0999999999996441E-7</v>
      </c>
      <c r="D1546" s="73">
        <f t="shared" si="218"/>
        <v>1.9141701647129999E-2</v>
      </c>
      <c r="E1546" s="74">
        <f>D1546*conf!B$7</f>
        <v>1.4000240584710881</v>
      </c>
      <c r="F1546" s="32">
        <f t="shared" si="219"/>
        <v>6.5512470000000003E-2</v>
      </c>
      <c r="G1546" s="33">
        <f t="shared" si="220"/>
        <v>0.70686552999999996</v>
      </c>
      <c r="H1546" s="32">
        <f t="shared" si="221"/>
        <v>1.0524899999999999E-3</v>
      </c>
      <c r="I1546" s="33">
        <f t="shared" si="222"/>
        <v>3.7560014399999999</v>
      </c>
      <c r="J1546" s="32">
        <f t="shared" si="223"/>
        <v>1.0524899999999999E-3</v>
      </c>
      <c r="K1546" s="33">
        <f t="shared" si="224"/>
        <v>37.264268090000002</v>
      </c>
    </row>
    <row r="1547" spans="1:11" x14ac:dyDescent="0.3">
      <c r="A1547" s="78" t="str">
        <f>BTC[[#This Row],[Symbol]]</f>
        <v>BLTG</v>
      </c>
      <c r="B1547" s="22" t="str">
        <f t="shared" si="216"/>
        <v>Block-Logic</v>
      </c>
      <c r="C1547" s="77">
        <f t="shared" si="217"/>
        <v>5.3428108982804948E-7</v>
      </c>
      <c r="D1547" s="73">
        <f t="shared" si="218"/>
        <v>2.0053037680769999E-2</v>
      </c>
      <c r="E1547" s="74">
        <f>D1547*conf!B$7</f>
        <v>1.4666791759715176</v>
      </c>
      <c r="F1547" s="32">
        <f t="shared" si="219"/>
        <v>4.3962465599999998</v>
      </c>
      <c r="G1547" s="33">
        <f t="shared" si="220"/>
        <v>5.0653567300000004</v>
      </c>
      <c r="H1547" s="32">
        <f t="shared" si="221"/>
        <v>-23.953029529999998</v>
      </c>
      <c r="I1547" s="33">
        <f t="shared" si="222"/>
        <v>-21.097534660000001</v>
      </c>
      <c r="J1547" s="32">
        <f t="shared" si="223"/>
        <v>-23.953029529999998</v>
      </c>
      <c r="K1547" s="33">
        <f t="shared" si="224"/>
        <v>-46.478212859999999</v>
      </c>
    </row>
    <row r="1548" spans="1:11" x14ac:dyDescent="0.3">
      <c r="A1548" s="78" t="str">
        <f>BTC[[#This Row],[Symbol]]</f>
        <v>DOGEC</v>
      </c>
      <c r="B1548" s="22" t="str">
        <f t="shared" si="216"/>
        <v>DogeCash</v>
      </c>
      <c r="C1548" s="77">
        <f t="shared" si="217"/>
        <v>8.495623880817675E-7</v>
      </c>
      <c r="D1548" s="73">
        <f t="shared" si="218"/>
        <v>3.1886411300559997E-2</v>
      </c>
      <c r="E1548" s="74">
        <f>D1548*conf!B$7</f>
        <v>2.3321721225229584</v>
      </c>
      <c r="F1548" s="32">
        <f t="shared" si="219"/>
        <v>-5.1483760000000003E-2</v>
      </c>
      <c r="G1548" s="33">
        <f t="shared" si="220"/>
        <v>0.58911943</v>
      </c>
      <c r="H1548" s="32">
        <f t="shared" si="221"/>
        <v>-4.5425472400000002</v>
      </c>
      <c r="I1548" s="33">
        <f t="shared" si="222"/>
        <v>-0.95820634000000005</v>
      </c>
      <c r="J1548" s="32">
        <f t="shared" si="223"/>
        <v>-4.5425472400000002</v>
      </c>
      <c r="K1548" s="33">
        <f t="shared" si="224"/>
        <v>0.75272083000000001</v>
      </c>
    </row>
    <row r="1549" spans="1:11" x14ac:dyDescent="0.3">
      <c r="A1549" s="78" t="str">
        <f>BTC[[#This Row],[Symbol]]</f>
        <v>YAP</v>
      </c>
      <c r="B1549" s="22" t="str">
        <f t="shared" si="216"/>
        <v>Yap Stone</v>
      </c>
      <c r="C1549" s="77">
        <f t="shared" si="217"/>
        <v>8.1258058387332679E-8</v>
      </c>
      <c r="D1549" s="73">
        <f t="shared" si="218"/>
        <v>3.0498382550499998E-3</v>
      </c>
      <c r="E1549" s="74">
        <f>D1549*conf!B$7</f>
        <v>0.22306516997435699</v>
      </c>
      <c r="F1549" s="32">
        <f t="shared" si="219"/>
        <v>-6.4568890200000002</v>
      </c>
      <c r="G1549" s="33">
        <f t="shared" si="220"/>
        <v>-5.8573401900000004</v>
      </c>
      <c r="H1549" s="32">
        <f t="shared" si="221"/>
        <v>-31.564017190000001</v>
      </c>
      <c r="I1549" s="33">
        <f t="shared" si="222"/>
        <v>-28.994308019999998</v>
      </c>
      <c r="J1549" s="32">
        <f t="shared" si="223"/>
        <v>-31.564017190000001</v>
      </c>
      <c r="K1549" s="33">
        <f t="shared" si="224"/>
        <v>22.962311069999998</v>
      </c>
    </row>
    <row r="1550" spans="1:11" x14ac:dyDescent="0.3">
      <c r="A1550" s="78" t="str">
        <f>BTC[[#This Row],[Symbol]]</f>
        <v>ZIPT</v>
      </c>
      <c r="B1550" s="22" t="str">
        <f t="shared" si="216"/>
        <v>Zippie</v>
      </c>
      <c r="C1550" s="77">
        <f t="shared" si="217"/>
        <v>4.4777919197547052E-8</v>
      </c>
      <c r="D1550" s="73">
        <f t="shared" si="218"/>
        <v>1.68063837188E-3</v>
      </c>
      <c r="E1550" s="74">
        <f>D1550*conf!B$7</f>
        <v>0.1229218905193032</v>
      </c>
      <c r="F1550" s="32">
        <f t="shared" si="219"/>
        <v>-4.9439820499999998</v>
      </c>
      <c r="G1550" s="33">
        <f t="shared" si="220"/>
        <v>-4.3347365</v>
      </c>
      <c r="H1550" s="32">
        <f t="shared" si="221"/>
        <v>-10.44416161</v>
      </c>
      <c r="I1550" s="33">
        <f t="shared" si="222"/>
        <v>-7.0814209899999998</v>
      </c>
      <c r="J1550" s="32">
        <f t="shared" si="223"/>
        <v>-10.44416161</v>
      </c>
      <c r="K1550" s="33">
        <f t="shared" si="224"/>
        <v>33.804764480000003</v>
      </c>
    </row>
    <row r="1551" spans="1:11" x14ac:dyDescent="0.3">
      <c r="A1551" s="78" t="str">
        <f>BTC[[#This Row],[Symbol]]</f>
        <v>XPC</v>
      </c>
      <c r="B1551" s="22" t="str">
        <f t="shared" si="216"/>
        <v>eXPerience Chain</v>
      </c>
      <c r="C1551" s="77">
        <f t="shared" si="217"/>
        <v>1E-8</v>
      </c>
      <c r="D1551" s="73">
        <f t="shared" si="218"/>
        <v>4.9928946800000003E-6</v>
      </c>
      <c r="E1551" s="74">
        <f>D1551*conf!B$7</f>
        <v>3.6518031689520002E-4</v>
      </c>
      <c r="F1551" s="32">
        <f t="shared" si="219"/>
        <v>-0.14665666999999999</v>
      </c>
      <c r="G1551" s="33">
        <f t="shared" si="220"/>
        <v>0.49333653</v>
      </c>
      <c r="H1551" s="32">
        <f t="shared" si="221"/>
        <v>-55.644345960000003</v>
      </c>
      <c r="I1551" s="33">
        <f t="shared" si="222"/>
        <v>-53.978831319999998</v>
      </c>
      <c r="J1551" s="32">
        <f t="shared" si="223"/>
        <v>-55.644345960000003</v>
      </c>
      <c r="K1551" s="33">
        <f t="shared" si="224"/>
        <v>-47.478261850000003</v>
      </c>
    </row>
    <row r="1552" spans="1:11" x14ac:dyDescent="0.3">
      <c r="A1552" s="78" t="str">
        <f>BTC[[#This Row],[Symbol]]</f>
        <v>HQX</v>
      </c>
      <c r="B1552" s="22" t="str">
        <f t="shared" si="216"/>
        <v>HOQU</v>
      </c>
      <c r="C1552" s="77">
        <f t="shared" si="217"/>
        <v>7.1401519334292162E-8</v>
      </c>
      <c r="D1552" s="73">
        <f t="shared" si="218"/>
        <v>2.6798952553899998E-3</v>
      </c>
      <c r="E1552" s="74">
        <f>D1552*conf!B$7</f>
        <v>0.1960075389792246</v>
      </c>
      <c r="F1552" s="32">
        <f t="shared" si="219"/>
        <v>-12.2352819</v>
      </c>
      <c r="G1552" s="33">
        <f t="shared" si="220"/>
        <v>-11.67276871</v>
      </c>
      <c r="H1552" s="32">
        <f t="shared" si="221"/>
        <v>-15.069713159999999</v>
      </c>
      <c r="I1552" s="33">
        <f t="shared" si="222"/>
        <v>-11.880657810000001</v>
      </c>
      <c r="J1552" s="32">
        <f t="shared" si="223"/>
        <v>-15.069713159999999</v>
      </c>
      <c r="K1552" s="33">
        <f t="shared" si="224"/>
        <v>-0.77539031000000003</v>
      </c>
    </row>
    <row r="1553" spans="1:11" x14ac:dyDescent="0.3">
      <c r="A1553" s="78" t="str">
        <f>BTC[[#This Row],[Symbol]]</f>
        <v>BTN</v>
      </c>
      <c r="B1553" s="22" t="str">
        <f t="shared" si="216"/>
        <v>BitNewChain</v>
      </c>
      <c r="C1553" s="77">
        <f t="shared" si="217"/>
        <v>6.737222162127725E-8</v>
      </c>
      <c r="D1553" s="73">
        <f t="shared" si="218"/>
        <v>2.5286646383900001E-3</v>
      </c>
      <c r="E1553" s="74">
        <f>D1553*conf!B$7</f>
        <v>0.1849465316518446</v>
      </c>
      <c r="F1553" s="32">
        <f t="shared" si="219"/>
        <v>-0.78980256000000004</v>
      </c>
      <c r="G1553" s="33">
        <f t="shared" si="220"/>
        <v>-0.1539315</v>
      </c>
      <c r="H1553" s="32">
        <f t="shared" si="221"/>
        <v>-3.4009317000000001</v>
      </c>
      <c r="I1553" s="33">
        <f t="shared" si="222"/>
        <v>0.22627581999999999</v>
      </c>
      <c r="J1553" s="32">
        <f t="shared" si="223"/>
        <v>-3.4009317000000001</v>
      </c>
      <c r="K1553" s="33">
        <f t="shared" si="224"/>
        <v>1.3561652</v>
      </c>
    </row>
    <row r="1554" spans="1:11" x14ac:dyDescent="0.3">
      <c r="A1554" s="78" t="str">
        <f>BTC[[#This Row],[Symbol]]</f>
        <v>MBN</v>
      </c>
      <c r="B1554" s="22" t="str">
        <f t="shared" si="216"/>
        <v>Mobilian Coin</v>
      </c>
      <c r="C1554" s="77">
        <f t="shared" si="217"/>
        <v>2.25681108558776E-5</v>
      </c>
      <c r="D1554" s="73">
        <f t="shared" si="218"/>
        <v>0.84704322498548001</v>
      </c>
      <c r="E1554" s="74">
        <f>D1554*conf!B$7</f>
        <v>61.95274147543801</v>
      </c>
      <c r="F1554" s="32">
        <f t="shared" si="219"/>
        <v>0.12085642000000001</v>
      </c>
      <c r="G1554" s="33">
        <f t="shared" si="220"/>
        <v>0.76256420000000003</v>
      </c>
      <c r="H1554" s="32">
        <f t="shared" si="221"/>
        <v>-7.4379196399999996</v>
      </c>
      <c r="I1554" s="33">
        <f t="shared" si="222"/>
        <v>-3.96229736</v>
      </c>
      <c r="J1554" s="32">
        <f t="shared" si="223"/>
        <v>-7.4379196399999996</v>
      </c>
      <c r="K1554" s="33">
        <f t="shared" si="224"/>
        <v>-1.9040731799999999</v>
      </c>
    </row>
    <row r="1555" spans="1:11" x14ac:dyDescent="0.3">
      <c r="A1555" s="78" t="str">
        <f>BTC[[#This Row],[Symbol]]</f>
        <v>MERI</v>
      </c>
      <c r="B1555" s="22" t="str">
        <f t="shared" si="216"/>
        <v>Merebel</v>
      </c>
      <c r="C1555" s="77">
        <f t="shared" si="217"/>
        <v>1.9404364890604991E-6</v>
      </c>
      <c r="D1555" s="73">
        <f t="shared" si="218"/>
        <v>7.2829914389809999E-2</v>
      </c>
      <c r="E1555" s="74">
        <f>D1555*conf!B$7</f>
        <v>5.3267799384707031</v>
      </c>
      <c r="F1555" s="32">
        <f t="shared" si="219"/>
        <v>0.17580872</v>
      </c>
      <c r="G1555" s="33">
        <f t="shared" si="220"/>
        <v>0.81786871000000005</v>
      </c>
      <c r="H1555" s="32">
        <f t="shared" si="221"/>
        <v>11.51933844</v>
      </c>
      <c r="I1555" s="33">
        <f t="shared" si="222"/>
        <v>15.706788599999999</v>
      </c>
      <c r="J1555" s="32">
        <f t="shared" si="223"/>
        <v>11.51933844</v>
      </c>
      <c r="K1555" s="33">
        <f t="shared" si="224"/>
        <v>24.69294287</v>
      </c>
    </row>
    <row r="1556" spans="1:11" x14ac:dyDescent="0.3">
      <c r="A1556" s="78" t="str">
        <f>BTC[[#This Row],[Symbol]]</f>
        <v>PIZZA</v>
      </c>
      <c r="B1556" s="22" t="str">
        <f t="shared" si="216"/>
        <v>Pizza</v>
      </c>
      <c r="C1556" s="77">
        <f t="shared" si="217"/>
        <v>3.8068451598631821E-7</v>
      </c>
      <c r="D1556" s="73">
        <f t="shared" si="218"/>
        <v>1.4288136130770001E-2</v>
      </c>
      <c r="E1556" s="74">
        <f>D1556*conf!B$7</f>
        <v>1.0450342766045178</v>
      </c>
      <c r="F1556" s="32">
        <f t="shared" si="219"/>
        <v>6.2612448299999999</v>
      </c>
      <c r="G1556" s="33">
        <f t="shared" si="220"/>
        <v>6.94230839</v>
      </c>
      <c r="H1556" s="32">
        <f t="shared" si="221"/>
        <v>-5.7083999099999998</v>
      </c>
      <c r="I1556" s="33">
        <f t="shared" si="222"/>
        <v>-2.1678357300000002</v>
      </c>
      <c r="J1556" s="32">
        <f t="shared" si="223"/>
        <v>-5.7083999099999998</v>
      </c>
      <c r="K1556" s="33">
        <f t="shared" si="224"/>
        <v>21.55671521</v>
      </c>
    </row>
    <row r="1557" spans="1:11" x14ac:dyDescent="0.3">
      <c r="A1557" s="78" t="str">
        <f>BTC[[#This Row],[Symbol]]</f>
        <v>CL</v>
      </c>
      <c r="B1557" s="22" t="str">
        <f t="shared" si="216"/>
        <v>Coinlancer</v>
      </c>
      <c r="C1557" s="77">
        <f t="shared" si="217"/>
        <v>1.4669923877930316E-7</v>
      </c>
      <c r="D1557" s="73">
        <f t="shared" si="218"/>
        <v>5.5060256089699998E-3</v>
      </c>
      <c r="E1557" s="74">
        <f>D1557*conf!B$7</f>
        <v>0.40271071304006578</v>
      </c>
      <c r="F1557" s="32">
        <f t="shared" si="219"/>
        <v>1.82843822</v>
      </c>
      <c r="G1557" s="33">
        <f t="shared" si="220"/>
        <v>2.4810904599999999</v>
      </c>
      <c r="H1557" s="32">
        <f t="shared" si="221"/>
        <v>2.4484671499999999</v>
      </c>
      <c r="I1557" s="33">
        <f t="shared" si="222"/>
        <v>6.2953143000000003</v>
      </c>
      <c r="J1557" s="32">
        <f t="shared" si="223"/>
        <v>2.4484671499999999</v>
      </c>
      <c r="K1557" s="33">
        <f t="shared" si="224"/>
        <v>25.276830289999999</v>
      </c>
    </row>
    <row r="1558" spans="1:11" x14ac:dyDescent="0.3">
      <c r="A1558" s="78" t="str">
        <f>BTC[[#This Row],[Symbol]]</f>
        <v>XDNA</v>
      </c>
      <c r="B1558" s="22" t="str">
        <f t="shared" si="216"/>
        <v>extraDNA</v>
      </c>
      <c r="C1558" s="77">
        <f t="shared" si="217"/>
        <v>1.0596503169643636E-8</v>
      </c>
      <c r="D1558" s="73">
        <f t="shared" si="218"/>
        <v>3.9771588662E-4</v>
      </c>
      <c r="E1558" s="74">
        <f>D1558*conf!B$7</f>
        <v>2.9088939947386802E-2</v>
      </c>
      <c r="F1558" s="32">
        <f t="shared" si="219"/>
        <v>-0.54482732</v>
      </c>
      <c r="G1558" s="33">
        <f t="shared" si="220"/>
        <v>9.2613870000000001E-2</v>
      </c>
      <c r="H1558" s="32">
        <f t="shared" si="221"/>
        <v>-2.3321523900000001</v>
      </c>
      <c r="I1558" s="33">
        <f t="shared" si="222"/>
        <v>1.33518683</v>
      </c>
      <c r="J1558" s="32">
        <f t="shared" si="223"/>
        <v>-2.3321523900000001</v>
      </c>
      <c r="K1558" s="33">
        <f t="shared" si="224"/>
        <v>24.920476749999999</v>
      </c>
    </row>
    <row r="1559" spans="1:11" x14ac:dyDescent="0.3">
      <c r="A1559" s="78" t="str">
        <f>BTC[[#This Row],[Symbol]]</f>
        <v>ESBC</v>
      </c>
      <c r="B1559" s="22" t="str">
        <f t="shared" si="216"/>
        <v>ESBC</v>
      </c>
      <c r="C1559" s="77">
        <f t="shared" si="217"/>
        <v>4.5300261421538322E-7</v>
      </c>
      <c r="D1559" s="73">
        <f t="shared" si="218"/>
        <v>1.7002433111140001E-2</v>
      </c>
      <c r="E1559" s="74">
        <f>D1559*conf!B$7</f>
        <v>1.2435579577487796</v>
      </c>
      <c r="F1559" s="32">
        <f t="shared" si="219"/>
        <v>5.6594945499999998</v>
      </c>
      <c r="G1559" s="33">
        <f t="shared" si="220"/>
        <v>6.3367012999999996</v>
      </c>
      <c r="H1559" s="32">
        <f t="shared" si="221"/>
        <v>5.2973672900000004</v>
      </c>
      <c r="I1559" s="33">
        <f t="shared" si="222"/>
        <v>9.2511880600000005</v>
      </c>
      <c r="J1559" s="32">
        <f t="shared" si="223"/>
        <v>5.2973672900000004</v>
      </c>
      <c r="K1559" s="33">
        <f t="shared" si="224"/>
        <v>17.927969260000001</v>
      </c>
    </row>
    <row r="1560" spans="1:11" x14ac:dyDescent="0.3">
      <c r="A1560" s="78" t="str">
        <f>BTC[[#This Row],[Symbol]]</f>
        <v>TZC</v>
      </c>
      <c r="B1560" s="22" t="str">
        <f t="shared" si="216"/>
        <v>TrezarCoin</v>
      </c>
      <c r="C1560" s="77">
        <f t="shared" si="217"/>
        <v>4.8886497846613297E-8</v>
      </c>
      <c r="D1560" s="73">
        <f t="shared" si="218"/>
        <v>1.8348446202999999E-3</v>
      </c>
      <c r="E1560" s="74">
        <f>D1560*conf!B$7</f>
        <v>0.134200535528742</v>
      </c>
      <c r="F1560" s="32">
        <f t="shared" si="219"/>
        <v>-24.057135989999999</v>
      </c>
      <c r="G1560" s="33">
        <f t="shared" si="220"/>
        <v>-23.570392980000001</v>
      </c>
      <c r="H1560" s="32">
        <f t="shared" si="221"/>
        <v>59.943271459999998</v>
      </c>
      <c r="I1560" s="33">
        <f t="shared" si="222"/>
        <v>65.948996440000002</v>
      </c>
      <c r="J1560" s="32">
        <f t="shared" si="223"/>
        <v>59.943271459999998</v>
      </c>
      <c r="K1560" s="33">
        <f t="shared" si="224"/>
        <v>-1.5218654700000001</v>
      </c>
    </row>
    <row r="1561" spans="1:11" x14ac:dyDescent="0.3">
      <c r="A1561" s="78" t="str">
        <f>BTC[[#This Row],[Symbol]]</f>
        <v>EVC</v>
      </c>
      <c r="B1561" s="22" t="str">
        <f t="shared" si="216"/>
        <v>EventChain</v>
      </c>
      <c r="C1561" s="77">
        <f t="shared" si="217"/>
        <v>3.6208450390554492E-7</v>
      </c>
      <c r="D1561" s="73">
        <f t="shared" si="218"/>
        <v>1.359002655845E-2</v>
      </c>
      <c r="E1561" s="74">
        <f>D1561*conf!B$7</f>
        <v>0.99397454248503303</v>
      </c>
      <c r="F1561" s="32">
        <f t="shared" si="219"/>
        <v>-21.001312590000001</v>
      </c>
      <c r="G1561" s="33">
        <f t="shared" si="220"/>
        <v>-20.4949838</v>
      </c>
      <c r="H1561" s="32">
        <f t="shared" si="221"/>
        <v>-0.40349193999999999</v>
      </c>
      <c r="I1561" s="33">
        <f t="shared" si="222"/>
        <v>3.3362667300000002</v>
      </c>
      <c r="J1561" s="32">
        <f t="shared" si="223"/>
        <v>-0.40349193999999999</v>
      </c>
      <c r="K1561" s="33">
        <f t="shared" si="224"/>
        <v>88.943794850000003</v>
      </c>
    </row>
    <row r="1562" spans="1:11" x14ac:dyDescent="0.3">
      <c r="A1562" s="78" t="str">
        <f>BTC[[#This Row],[Symbol]]</f>
        <v>UP</v>
      </c>
      <c r="B1562" s="22" t="str">
        <f t="shared" si="216"/>
        <v>UpToken</v>
      </c>
      <c r="C1562" s="77">
        <f t="shared" si="217"/>
        <v>7.7025464344579851E-8</v>
      </c>
      <c r="D1562" s="73">
        <f t="shared" si="218"/>
        <v>2.8909773680700001E-3</v>
      </c>
      <c r="E1562" s="74">
        <f>D1562*conf!B$7</f>
        <v>0.2114460847006398</v>
      </c>
      <c r="F1562" s="32">
        <f t="shared" si="219"/>
        <v>1.3308861999999999</v>
      </c>
      <c r="G1562" s="33">
        <f t="shared" si="220"/>
        <v>1.98034946</v>
      </c>
      <c r="H1562" s="32">
        <f t="shared" si="221"/>
        <v>2.4151652299999999</v>
      </c>
      <c r="I1562" s="33">
        <f t="shared" si="222"/>
        <v>6.2607619300000001</v>
      </c>
      <c r="J1562" s="32">
        <f t="shared" si="223"/>
        <v>2.4151652299999999</v>
      </c>
      <c r="K1562" s="33">
        <f t="shared" si="224"/>
        <v>13.39743919</v>
      </c>
    </row>
    <row r="1563" spans="1:11" x14ac:dyDescent="0.3">
      <c r="A1563" s="78" t="str">
        <f>BTC[[#This Row],[Symbol]]</f>
        <v>ECOM</v>
      </c>
      <c r="B1563" s="22" t="str">
        <f t="shared" si="216"/>
        <v>Omnitude</v>
      </c>
      <c r="C1563" s="77">
        <f t="shared" si="217"/>
        <v>1.7299492874537438E-7</v>
      </c>
      <c r="D1563" s="73">
        <f t="shared" si="218"/>
        <v>6.4929751225699999E-3</v>
      </c>
      <c r="E1563" s="74">
        <f>D1563*conf!B$7</f>
        <v>0.47489620046476982</v>
      </c>
      <c r="F1563" s="32">
        <f t="shared" si="219"/>
        <v>-0.63508392999999996</v>
      </c>
      <c r="G1563" s="33">
        <f t="shared" si="220"/>
        <v>1.77878E-3</v>
      </c>
      <c r="H1563" s="32">
        <f t="shared" si="221"/>
        <v>-3.4567405899999999</v>
      </c>
      <c r="I1563" s="33">
        <f t="shared" si="222"/>
        <v>0.16837136</v>
      </c>
      <c r="J1563" s="32">
        <f t="shared" si="223"/>
        <v>-3.4567405899999999</v>
      </c>
      <c r="K1563" s="33">
        <f t="shared" si="224"/>
        <v>937.62605738000002</v>
      </c>
    </row>
    <row r="1564" spans="1:11" x14ac:dyDescent="0.3">
      <c r="A1564" s="78" t="str">
        <f>BTC[[#This Row],[Symbol]]</f>
        <v>AG8</v>
      </c>
      <c r="B1564" s="22" t="str">
        <f t="shared" si="216"/>
        <v>AtromG8</v>
      </c>
      <c r="C1564" s="77">
        <f t="shared" si="217"/>
        <v>8.8296618074659706E-7</v>
      </c>
      <c r="D1564" s="73">
        <f t="shared" si="218"/>
        <v>3.3140147443840001E-2</v>
      </c>
      <c r="E1564" s="74">
        <f>D1564*conf!B$7</f>
        <v>2.4238703840424578</v>
      </c>
      <c r="F1564" s="32">
        <f t="shared" si="219"/>
        <v>45.318750139999999</v>
      </c>
      <c r="G1564" s="33">
        <f t="shared" si="220"/>
        <v>46.250146209999997</v>
      </c>
      <c r="H1564" s="32">
        <f t="shared" si="221"/>
        <v>69.658386649999997</v>
      </c>
      <c r="I1564" s="33">
        <f t="shared" si="222"/>
        <v>76.028905409999993</v>
      </c>
      <c r="J1564" s="32">
        <f t="shared" si="223"/>
        <v>69.658386649999997</v>
      </c>
      <c r="K1564" s="33">
        <f t="shared" si="224"/>
        <v>123.65049761</v>
      </c>
    </row>
    <row r="1565" spans="1:11" x14ac:dyDescent="0.3">
      <c r="A1565" s="78" t="str">
        <f>BTC[[#This Row],[Symbol]]</f>
        <v>CCX</v>
      </c>
      <c r="B1565" s="22" t="str">
        <f t="shared" si="216"/>
        <v>Conceal</v>
      </c>
      <c r="C1565" s="77">
        <f t="shared" si="217"/>
        <v>1.148028304412226E-6</v>
      </c>
      <c r="D1565" s="73">
        <f t="shared" si="218"/>
        <v>4.308865742259E-2</v>
      </c>
      <c r="E1565" s="74">
        <f>D1565*conf!B$7</f>
        <v>3.1515044038882327</v>
      </c>
      <c r="F1565" s="32">
        <f t="shared" si="219"/>
        <v>6.6683409999999999E-2</v>
      </c>
      <c r="G1565" s="33">
        <f t="shared" si="220"/>
        <v>0.70804398000000002</v>
      </c>
      <c r="H1565" s="32">
        <f t="shared" si="221"/>
        <v>-0.92248257</v>
      </c>
      <c r="I1565" s="33">
        <f t="shared" si="222"/>
        <v>2.79778847</v>
      </c>
      <c r="J1565" s="32">
        <f t="shared" si="223"/>
        <v>-0.92248257</v>
      </c>
      <c r="K1565" s="33">
        <f t="shared" si="224"/>
        <v>20.28069691</v>
      </c>
    </row>
    <row r="1566" spans="1:11" x14ac:dyDescent="0.3">
      <c r="A1566" s="78" t="str">
        <f>BTC[[#This Row],[Symbol]]</f>
        <v>PBT</v>
      </c>
      <c r="B1566" s="22" t="str">
        <f t="shared" si="216"/>
        <v>Primalbase Token</v>
      </c>
      <c r="C1566" s="77">
        <f t="shared" si="217"/>
        <v>8.8987003140665721E-3</v>
      </c>
      <c r="D1566" s="73">
        <f t="shared" si="218"/>
        <v>333.99267933156119</v>
      </c>
      <c r="E1566" s="74">
        <f>D1566*conf!B$7</f>
        <v>24428.224566310386</v>
      </c>
      <c r="F1566" s="32">
        <f t="shared" si="219"/>
        <v>13.242422080000001</v>
      </c>
      <c r="G1566" s="33">
        <f t="shared" si="220"/>
        <v>13.968230330000001</v>
      </c>
      <c r="H1566" s="32">
        <f t="shared" si="221"/>
        <v>-1.0963601000000001</v>
      </c>
      <c r="I1566" s="33">
        <f t="shared" si="222"/>
        <v>2.6173820000000001</v>
      </c>
      <c r="J1566" s="32">
        <f t="shared" si="223"/>
        <v>-1.0963601000000001</v>
      </c>
      <c r="K1566" s="33">
        <f t="shared" si="224"/>
        <v>6.3835343399999998</v>
      </c>
    </row>
    <row r="1567" spans="1:11" x14ac:dyDescent="0.3">
      <c r="A1567" s="78" t="str">
        <f>BTC[[#This Row],[Symbol]]</f>
        <v>TRC</v>
      </c>
      <c r="B1567" s="22" t="str">
        <f t="shared" si="216"/>
        <v>Terracoin</v>
      </c>
      <c r="C1567" s="77">
        <f t="shared" si="217"/>
        <v>4.8355743454580302E-7</v>
      </c>
      <c r="D1567" s="73">
        <f t="shared" si="218"/>
        <v>1.81492394928E-2</v>
      </c>
      <c r="E1567" s="74">
        <f>D1567*conf!B$7</f>
        <v>1.3274353765033919</v>
      </c>
      <c r="F1567" s="32">
        <f t="shared" si="219"/>
        <v>0.38637202999999998</v>
      </c>
      <c r="G1567" s="33">
        <f t="shared" si="220"/>
        <v>1.02978159</v>
      </c>
      <c r="H1567" s="32">
        <f t="shared" si="221"/>
        <v>7.4727386500000001</v>
      </c>
      <c r="I1567" s="33">
        <f t="shared" si="222"/>
        <v>11.50824265</v>
      </c>
      <c r="J1567" s="32">
        <f t="shared" si="223"/>
        <v>7.4727386500000001</v>
      </c>
      <c r="K1567" s="33">
        <f t="shared" si="224"/>
        <v>24.502376559999998</v>
      </c>
    </row>
    <row r="1568" spans="1:11" x14ac:dyDescent="0.3">
      <c r="A1568" s="78" t="str">
        <f>BTC[[#This Row],[Symbol]]</f>
        <v>X8X</v>
      </c>
      <c r="B1568" s="22" t="str">
        <f t="shared" si="216"/>
        <v>X8X Token</v>
      </c>
      <c r="C1568" s="77">
        <f t="shared" si="217"/>
        <v>1.3415790567760492E-7</v>
      </c>
      <c r="D1568" s="73">
        <f t="shared" si="218"/>
        <v>5.0353149099700003E-3</v>
      </c>
      <c r="E1568" s="74">
        <f>D1568*conf!B$7</f>
        <v>0.36828293251520583</v>
      </c>
      <c r="F1568" s="32">
        <f t="shared" si="219"/>
        <v>1.38152974</v>
      </c>
      <c r="G1568" s="33">
        <f t="shared" si="220"/>
        <v>2.03131759</v>
      </c>
      <c r="H1568" s="32">
        <f t="shared" si="221"/>
        <v>2.4185087599999999</v>
      </c>
      <c r="I1568" s="33">
        <f t="shared" si="222"/>
        <v>6.2642309999999997</v>
      </c>
      <c r="J1568" s="32">
        <f t="shared" si="223"/>
        <v>2.4185087599999999</v>
      </c>
      <c r="K1568" s="33">
        <f t="shared" si="224"/>
        <v>13.4014744</v>
      </c>
    </row>
    <row r="1569" spans="1:11" x14ac:dyDescent="0.3">
      <c r="A1569" s="78" t="str">
        <f>BTC[[#This Row],[Symbol]]</f>
        <v>RED</v>
      </c>
      <c r="B1569" s="22" t="str">
        <f t="shared" si="216"/>
        <v>RED</v>
      </c>
      <c r="C1569" s="77">
        <f t="shared" si="217"/>
        <v>8.3954755830490034E-8</v>
      </c>
      <c r="D1569" s="73">
        <f t="shared" si="218"/>
        <v>3.1510527215E-3</v>
      </c>
      <c r="E1569" s="74">
        <f>D1569*conf!B$7</f>
        <v>0.23046799605050999</v>
      </c>
      <c r="F1569" s="32">
        <f t="shared" si="219"/>
        <v>-2.7129746199999998</v>
      </c>
      <c r="G1569" s="33">
        <f t="shared" si="220"/>
        <v>-2.0894298</v>
      </c>
      <c r="H1569" s="32">
        <f t="shared" si="221"/>
        <v>5.1990723499999998</v>
      </c>
      <c r="I1569" s="33">
        <f t="shared" si="222"/>
        <v>9.1492022399999993</v>
      </c>
      <c r="J1569" s="32">
        <f t="shared" si="223"/>
        <v>5.1990723499999998</v>
      </c>
      <c r="K1569" s="33">
        <f t="shared" si="224"/>
        <v>15.93674798</v>
      </c>
    </row>
    <row r="1570" spans="1:11" x14ac:dyDescent="0.3">
      <c r="A1570" s="78" t="str">
        <f>BTC[[#This Row],[Symbol]]</f>
        <v>CORX</v>
      </c>
      <c r="B1570" s="22" t="str">
        <f t="shared" si="216"/>
        <v>CorionX</v>
      </c>
      <c r="C1570" s="77">
        <f t="shared" si="217"/>
        <v>1.4363621367210289E-7</v>
      </c>
      <c r="D1570" s="73">
        <f t="shared" si="218"/>
        <v>5.3910618585000002E-3</v>
      </c>
      <c r="E1570" s="74">
        <f>D1570*conf!B$7</f>
        <v>0.39430226433069004</v>
      </c>
      <c r="F1570" s="32">
        <f t="shared" si="219"/>
        <v>24.934262230000002</v>
      </c>
      <c r="G1570" s="33">
        <f t="shared" si="220"/>
        <v>25.735007360000001</v>
      </c>
      <c r="H1570" s="32">
        <f t="shared" si="221"/>
        <v>24.56797456</v>
      </c>
      <c r="I1570" s="33">
        <f t="shared" si="222"/>
        <v>29.24538918</v>
      </c>
      <c r="J1570" s="32">
        <f t="shared" si="223"/>
        <v>24.56797456</v>
      </c>
      <c r="K1570" s="33">
        <f t="shared" si="224"/>
        <v>19.87274695</v>
      </c>
    </row>
    <row r="1571" spans="1:11" x14ac:dyDescent="0.3">
      <c r="A1571" s="78" t="str">
        <f>BTC[[#This Row],[Symbol]]</f>
        <v>THRT</v>
      </c>
      <c r="B1571" s="22" t="str">
        <f t="shared" si="216"/>
        <v>Thrive Token</v>
      </c>
      <c r="C1571" s="77">
        <f t="shared" si="217"/>
        <v>1.0444349930900285E-7</v>
      </c>
      <c r="D1571" s="73">
        <f t="shared" si="218"/>
        <v>3.9200515740299997E-3</v>
      </c>
      <c r="E1571" s="74">
        <f>D1571*conf!B$7</f>
        <v>0.2867125721245542</v>
      </c>
      <c r="F1571" s="32">
        <f t="shared" si="219"/>
        <v>-7.1610639699999998</v>
      </c>
      <c r="G1571" s="33">
        <f t="shared" si="220"/>
        <v>-6.5660284300000002</v>
      </c>
      <c r="H1571" s="32">
        <f t="shared" si="221"/>
        <v>4.4636025400000001</v>
      </c>
      <c r="I1571" s="33">
        <f t="shared" si="222"/>
        <v>8.3861162</v>
      </c>
      <c r="J1571" s="32">
        <f t="shared" si="223"/>
        <v>4.4636025400000001</v>
      </c>
      <c r="K1571" s="33">
        <f t="shared" si="224"/>
        <v>-4.8567327999999996</v>
      </c>
    </row>
    <row r="1572" spans="1:11" x14ac:dyDescent="0.3">
      <c r="A1572" s="78" t="str">
        <f>BTC[[#This Row],[Symbol]]</f>
        <v>SPD</v>
      </c>
      <c r="B1572" s="22" t="str">
        <f t="shared" si="216"/>
        <v>SPINDLE</v>
      </c>
      <c r="C1572" s="77">
        <f t="shared" si="217"/>
        <v>1E-8</v>
      </c>
      <c r="D1572" s="73">
        <f t="shared" si="218"/>
        <v>1.1448034178E-4</v>
      </c>
      <c r="E1572" s="74">
        <f>D1572*conf!B$7</f>
        <v>8.3730921977892003E-3</v>
      </c>
      <c r="F1572" s="32">
        <f t="shared" si="219"/>
        <v>-52.20263988</v>
      </c>
      <c r="G1572" s="33">
        <f t="shared" si="220"/>
        <v>-51.896290739999998</v>
      </c>
      <c r="H1572" s="32">
        <f t="shared" si="221"/>
        <v>2.3403319800000002</v>
      </c>
      <c r="I1572" s="33">
        <f t="shared" si="222"/>
        <v>6.1831187600000002</v>
      </c>
      <c r="J1572" s="32">
        <f t="shared" si="223"/>
        <v>2.3403319800000002</v>
      </c>
      <c r="K1572" s="33">
        <f t="shared" si="224"/>
        <v>-44.090380189999998</v>
      </c>
    </row>
    <row r="1573" spans="1:11" x14ac:dyDescent="0.3">
      <c r="A1573" s="78" t="str">
        <f>BTC[[#This Row],[Symbol]]</f>
        <v>MVC</v>
      </c>
      <c r="B1573" s="22" t="str">
        <f t="shared" si="216"/>
        <v>Maverick Chain</v>
      </c>
      <c r="C1573" s="77">
        <f t="shared" si="217"/>
        <v>1.0017580873272418E-7</v>
      </c>
      <c r="D1573" s="73">
        <f t="shared" si="218"/>
        <v>3.7598734176900002E-3</v>
      </c>
      <c r="E1573" s="74">
        <f>D1573*conf!B$7</f>
        <v>0.27499714176984663</v>
      </c>
      <c r="F1573" s="32">
        <f t="shared" si="219"/>
        <v>0.17580872</v>
      </c>
      <c r="G1573" s="33">
        <f t="shared" si="220"/>
        <v>0.81786871000000005</v>
      </c>
      <c r="H1573" s="32">
        <f t="shared" si="221"/>
        <v>0.17580873</v>
      </c>
      <c r="I1573" s="33">
        <f t="shared" si="222"/>
        <v>3.9373196199999998</v>
      </c>
      <c r="J1573" s="32">
        <f t="shared" si="223"/>
        <v>0.17580873</v>
      </c>
      <c r="K1573" s="33">
        <f t="shared" si="224"/>
        <v>18.632274299999999</v>
      </c>
    </row>
    <row r="1574" spans="1:11" x14ac:dyDescent="0.3">
      <c r="A1574" s="78" t="str">
        <f>BTC[[#This Row],[Symbol]]</f>
        <v>ESS</v>
      </c>
      <c r="B1574" s="22" t="str">
        <f t="shared" si="216"/>
        <v>Essentia</v>
      </c>
      <c r="C1574" s="77">
        <f t="shared" si="217"/>
        <v>1.0976551364767931E-8</v>
      </c>
      <c r="D1574" s="73">
        <f t="shared" si="218"/>
        <v>4.1198013987999999E-4</v>
      </c>
      <c r="E1574" s="74">
        <f>D1574*conf!B$7</f>
        <v>3.0132227430823201E-2</v>
      </c>
      <c r="F1574" s="32">
        <f t="shared" si="219"/>
        <v>-1.77211798</v>
      </c>
      <c r="G1574" s="33">
        <f t="shared" si="220"/>
        <v>-1.1425429</v>
      </c>
      <c r="H1574" s="32">
        <f t="shared" si="221"/>
        <v>5.29089571</v>
      </c>
      <c r="I1574" s="33">
        <f t="shared" si="222"/>
        <v>9.2444734799999999</v>
      </c>
      <c r="J1574" s="32">
        <f t="shared" si="223"/>
        <v>5.29089571</v>
      </c>
      <c r="K1574" s="33">
        <f t="shared" si="224"/>
        <v>48.793982720000002</v>
      </c>
    </row>
    <row r="1575" spans="1:11" x14ac:dyDescent="0.3">
      <c r="A1575" s="78" t="str">
        <f>BTC[[#This Row],[Symbol]]</f>
        <v>DOV</v>
      </c>
      <c r="B1575" s="22" t="str">
        <f t="shared" si="216"/>
        <v>Dovu</v>
      </c>
      <c r="C1575" s="77">
        <f t="shared" si="217"/>
        <v>2.2857635188858504E-8</v>
      </c>
      <c r="D1575" s="73">
        <f t="shared" si="218"/>
        <v>8.5790986890999996E-4</v>
      </c>
      <c r="E1575" s="74">
        <f>D1575*conf!B$7</f>
        <v>6.2747527812077403E-2</v>
      </c>
      <c r="F1575" s="32">
        <f t="shared" si="219"/>
        <v>-7.1798379999999995E-2</v>
      </c>
      <c r="G1575" s="33">
        <f t="shared" si="220"/>
        <v>0.56867460999999997</v>
      </c>
      <c r="H1575" s="32">
        <f t="shared" si="221"/>
        <v>-32.770953640000002</v>
      </c>
      <c r="I1575" s="33">
        <f t="shared" si="222"/>
        <v>-30.24656384</v>
      </c>
      <c r="J1575" s="32">
        <f t="shared" si="223"/>
        <v>-32.770953640000002</v>
      </c>
      <c r="K1575" s="33">
        <f t="shared" si="224"/>
        <v>-26.54871382</v>
      </c>
    </row>
    <row r="1576" spans="1:11" x14ac:dyDescent="0.3">
      <c r="A1576" s="78" t="str">
        <f>BTC[[#This Row],[Symbol]]</f>
        <v>FUEL</v>
      </c>
      <c r="B1576" s="22" t="str">
        <f t="shared" si="216"/>
        <v>Etherparty</v>
      </c>
      <c r="C1576" s="77">
        <f t="shared" si="217"/>
        <v>1.0684011652137983E-8</v>
      </c>
      <c r="D1576" s="73">
        <f t="shared" si="218"/>
        <v>4.0100032047000003E-4</v>
      </c>
      <c r="E1576" s="74">
        <f>D1576*conf!B$7</f>
        <v>2.9329163439175802E-2</v>
      </c>
      <c r="F1576" s="32">
        <f t="shared" si="219"/>
        <v>-0.33209408000000001</v>
      </c>
      <c r="G1576" s="33">
        <f t="shared" si="220"/>
        <v>0.30671059000000001</v>
      </c>
      <c r="H1576" s="32">
        <f t="shared" si="221"/>
        <v>8.8230911699999997</v>
      </c>
      <c r="I1576" s="33">
        <f t="shared" si="222"/>
        <v>12.90929968</v>
      </c>
      <c r="J1576" s="32">
        <f t="shared" si="223"/>
        <v>8.8230911699999997</v>
      </c>
      <c r="K1576" s="33">
        <f t="shared" si="224"/>
        <v>75.308424680000002</v>
      </c>
    </row>
    <row r="1577" spans="1:11" x14ac:dyDescent="0.3">
      <c r="A1577" s="78" t="str">
        <f>BTC[[#This Row],[Symbol]]</f>
        <v>TCORE</v>
      </c>
      <c r="B1577" s="22" t="str">
        <f t="shared" si="216"/>
        <v>Tornado</v>
      </c>
      <c r="C1577" s="77">
        <f t="shared" si="217"/>
        <v>1.763277287914375E-3</v>
      </c>
      <c r="D1577" s="73">
        <f t="shared" si="218"/>
        <v>66.180642679254632</v>
      </c>
      <c r="E1577" s="74">
        <f>D1577*conf!B$7</f>
        <v>4840.452205560684</v>
      </c>
      <c r="F1577" s="32">
        <f t="shared" si="219"/>
        <v>0.86890498999999999</v>
      </c>
      <c r="G1577" s="33">
        <f t="shared" si="220"/>
        <v>1.5154072599999999</v>
      </c>
      <c r="H1577" s="32">
        <f t="shared" si="221"/>
        <v>4.3483141600000002</v>
      </c>
      <c r="I1577" s="33">
        <f t="shared" si="222"/>
        <v>8.2664988499999996</v>
      </c>
      <c r="J1577" s="32">
        <f t="shared" si="223"/>
        <v>4.3483141600000002</v>
      </c>
      <c r="K1577" s="33">
        <f t="shared" si="224"/>
        <v>-10.90357474</v>
      </c>
    </row>
    <row r="1578" spans="1:11" x14ac:dyDescent="0.3">
      <c r="A1578" s="78" t="str">
        <f>BTC[[#This Row],[Symbol]]</f>
        <v>CHART</v>
      </c>
      <c r="B1578" s="22" t="str">
        <f t="shared" si="216"/>
        <v>ChartEx</v>
      </c>
      <c r="C1578" s="77">
        <f t="shared" si="217"/>
        <v>5.2766777355467776E-7</v>
      </c>
      <c r="D1578" s="73">
        <f t="shared" si="218"/>
        <v>1.9804821745469998E-2</v>
      </c>
      <c r="E1578" s="74">
        <f>D1578*conf!B$7</f>
        <v>1.4485246624636756</v>
      </c>
      <c r="F1578" s="32">
        <f t="shared" si="219"/>
        <v>3.7304627300000002</v>
      </c>
      <c r="G1578" s="33">
        <f t="shared" si="220"/>
        <v>4.3953056699999999</v>
      </c>
      <c r="H1578" s="32">
        <f t="shared" si="221"/>
        <v>18.862050969999999</v>
      </c>
      <c r="I1578" s="33">
        <f t="shared" si="222"/>
        <v>23.32521333</v>
      </c>
      <c r="J1578" s="32">
        <f t="shared" si="223"/>
        <v>18.862050969999999</v>
      </c>
      <c r="K1578" s="33">
        <f t="shared" si="224"/>
        <v>38.513996249999998</v>
      </c>
    </row>
    <row r="1579" spans="1:11" x14ac:dyDescent="0.3">
      <c r="A1579" s="78" t="str">
        <f>BTC[[#This Row],[Symbol]]</f>
        <v>WCC</v>
      </c>
      <c r="B1579" s="22" t="str">
        <f t="shared" si="216"/>
        <v>WinCash</v>
      </c>
      <c r="C1579" s="77">
        <f t="shared" si="217"/>
        <v>7.0157099694443438E-6</v>
      </c>
      <c r="D1579" s="73">
        <f t="shared" si="218"/>
        <v>0.26331887662335002</v>
      </c>
      <c r="E1579" s="74">
        <f>D1579*conf!B$7</f>
        <v>19.259142636231822</v>
      </c>
      <c r="F1579" s="32">
        <f t="shared" si="219"/>
        <v>-0.43206866999999999</v>
      </c>
      <c r="G1579" s="33">
        <f t="shared" si="220"/>
        <v>0.20609522999999999</v>
      </c>
      <c r="H1579" s="32">
        <f t="shared" si="221"/>
        <v>2.5701289100000002</v>
      </c>
      <c r="I1579" s="33">
        <f t="shared" si="222"/>
        <v>6.4215443499999996</v>
      </c>
      <c r="J1579" s="32">
        <f t="shared" si="223"/>
        <v>2.5701289100000002</v>
      </c>
      <c r="K1579" s="33">
        <f t="shared" si="224"/>
        <v>21.050635499999999</v>
      </c>
    </row>
    <row r="1580" spans="1:11" x14ac:dyDescent="0.3">
      <c r="A1580" s="78" t="str">
        <f>BTC[[#This Row],[Symbol]]</f>
        <v>BHC</v>
      </c>
      <c r="B1580" s="22" t="str">
        <f t="shared" si="216"/>
        <v>BillionHappiness</v>
      </c>
      <c r="C1580" s="77">
        <f t="shared" si="217"/>
        <v>3.7950065679360383E-4</v>
      </c>
      <c r="D1580" s="73">
        <f t="shared" si="218"/>
        <v>14.24370264163441</v>
      </c>
      <c r="E1580" s="74">
        <f>D1580*conf!B$7</f>
        <v>1041.7844112091407</v>
      </c>
      <c r="F1580" s="32">
        <f t="shared" si="219"/>
        <v>6.3926564600000004</v>
      </c>
      <c r="G1580" s="33">
        <f t="shared" si="220"/>
        <v>7.0745622900000003</v>
      </c>
      <c r="H1580" s="32">
        <f t="shared" si="221"/>
        <v>31.44472601</v>
      </c>
      <c r="I1580" s="33">
        <f t="shared" si="222"/>
        <v>36.380356419999998</v>
      </c>
      <c r="J1580" s="32">
        <f t="shared" si="223"/>
        <v>31.44472601</v>
      </c>
      <c r="K1580" s="33">
        <f t="shared" si="224"/>
        <v>112.10730719999999</v>
      </c>
    </row>
    <row r="1581" spans="1:11" x14ac:dyDescent="0.3">
      <c r="A1581" s="78" t="str">
        <f>BTC[[#This Row],[Symbol]]</f>
        <v>SVR</v>
      </c>
      <c r="B1581" s="22" t="str">
        <f t="shared" si="216"/>
        <v>SovranoCoin</v>
      </c>
      <c r="C1581" s="77">
        <f t="shared" si="217"/>
        <v>7.7135372724099034E-6</v>
      </c>
      <c r="D1581" s="73">
        <f t="shared" si="218"/>
        <v>0.28951025316175999</v>
      </c>
      <c r="E1581" s="74">
        <f>D1581*conf!B$7</f>
        <v>21.174779916251126</v>
      </c>
      <c r="F1581" s="32">
        <f t="shared" si="219"/>
        <v>0.17580872</v>
      </c>
      <c r="G1581" s="33">
        <f t="shared" si="220"/>
        <v>0.81786871000000005</v>
      </c>
      <c r="H1581" s="32">
        <f t="shared" si="221"/>
        <v>1.45222177</v>
      </c>
      <c r="I1581" s="33">
        <f t="shared" si="222"/>
        <v>5.2616608100000004</v>
      </c>
      <c r="J1581" s="32">
        <f t="shared" si="223"/>
        <v>1.45222177</v>
      </c>
      <c r="K1581" s="33">
        <f t="shared" si="224"/>
        <v>23.479600550000001</v>
      </c>
    </row>
    <row r="1582" spans="1:11" x14ac:dyDescent="0.3">
      <c r="A1582" s="78" t="str">
        <f>BTC[[#This Row],[Symbol]]</f>
        <v>N0031</v>
      </c>
      <c r="B1582" s="22" t="str">
        <f t="shared" si="216"/>
        <v>nYFI</v>
      </c>
      <c r="C1582" s="77">
        <f t="shared" si="217"/>
        <v>3.922825850790266E-6</v>
      </c>
      <c r="D1582" s="73">
        <f t="shared" si="218"/>
        <v>0.14723443539114001</v>
      </c>
      <c r="E1582" s="74">
        <f>D1582*conf!B$7</f>
        <v>10.768726604507981</v>
      </c>
      <c r="F1582" s="32">
        <f t="shared" si="219"/>
        <v>1.1556794800000001</v>
      </c>
      <c r="G1582" s="33">
        <f t="shared" si="220"/>
        <v>1.80401978</v>
      </c>
      <c r="H1582" s="32">
        <f t="shared" si="221"/>
        <v>-3.5413850600000001</v>
      </c>
      <c r="I1582" s="33">
        <f t="shared" si="222"/>
        <v>8.054857E-2</v>
      </c>
      <c r="J1582" s="32">
        <f t="shared" si="223"/>
        <v>-3.5413850600000001</v>
      </c>
      <c r="K1582" s="33">
        <f t="shared" si="224"/>
        <v>-13.02685329</v>
      </c>
    </row>
    <row r="1583" spans="1:11" x14ac:dyDescent="0.3">
      <c r="A1583" s="78" t="str">
        <f>BTC[[#This Row],[Symbol]]</f>
        <v>SPHTX</v>
      </c>
      <c r="B1583" s="22" t="str">
        <f t="shared" si="216"/>
        <v>SophiaTX</v>
      </c>
      <c r="C1583" s="77">
        <f t="shared" si="217"/>
        <v>3.159302874403697E-8</v>
      </c>
      <c r="D1583" s="73">
        <f t="shared" si="218"/>
        <v>1.18577319676E-3</v>
      </c>
      <c r="E1583" s="74">
        <f>D1583*conf!B$7</f>
        <v>8.6727451611026407E-2</v>
      </c>
      <c r="F1583" s="32">
        <f t="shared" si="219"/>
        <v>0.16709821999999999</v>
      </c>
      <c r="G1583" s="33">
        <f t="shared" si="220"/>
        <v>0.80910238000000001</v>
      </c>
      <c r="H1583" s="32">
        <f t="shared" si="221"/>
        <v>1.80345467</v>
      </c>
      <c r="I1583" s="33">
        <f t="shared" si="222"/>
        <v>5.62608219</v>
      </c>
      <c r="J1583" s="32">
        <f t="shared" si="223"/>
        <v>1.80345467</v>
      </c>
      <c r="K1583" s="33">
        <f t="shared" si="224"/>
        <v>22.667231439999998</v>
      </c>
    </row>
    <row r="1584" spans="1:11" x14ac:dyDescent="0.3">
      <c r="A1584" s="78" t="str">
        <f>BTC[[#This Row],[Symbol]]</f>
        <v>ZPR</v>
      </c>
      <c r="B1584" s="22" t="str">
        <f t="shared" si="216"/>
        <v>ZPER</v>
      </c>
      <c r="C1584" s="77">
        <f t="shared" si="217"/>
        <v>1E-8</v>
      </c>
      <c r="D1584" s="73">
        <f t="shared" si="218"/>
        <v>3.0966007163999999E-4</v>
      </c>
      <c r="E1584" s="74">
        <f>D1584*conf!B$7</f>
        <v>2.26485376397496E-2</v>
      </c>
      <c r="F1584" s="32">
        <f t="shared" si="219"/>
        <v>-0.10731786</v>
      </c>
      <c r="G1584" s="33">
        <f t="shared" si="220"/>
        <v>0.53292746999999996</v>
      </c>
      <c r="H1584" s="32">
        <f t="shared" si="221"/>
        <v>-65.663783620000004</v>
      </c>
      <c r="I1584" s="33">
        <f t="shared" si="222"/>
        <v>-64.374489789999998</v>
      </c>
      <c r="J1584" s="32">
        <f t="shared" si="223"/>
        <v>-65.663783620000004</v>
      </c>
      <c r="K1584" s="33">
        <f t="shared" si="224"/>
        <v>67.123907149999994</v>
      </c>
    </row>
    <row r="1585" spans="1:11" x14ac:dyDescent="0.3">
      <c r="A1585" s="78" t="str">
        <f>BTC[[#This Row],[Symbol]]</f>
        <v>BID</v>
      </c>
      <c r="B1585" s="22" t="str">
        <f t="shared" si="216"/>
        <v>DeFi Bids</v>
      </c>
      <c r="C1585" s="77">
        <f t="shared" si="217"/>
        <v>8.2927406502209326E-7</v>
      </c>
      <c r="D1585" s="73">
        <f t="shared" si="218"/>
        <v>3.1124934777169998E-2</v>
      </c>
      <c r="E1585" s="74">
        <f>D1585*conf!B$7</f>
        <v>2.2764777296022136</v>
      </c>
      <c r="F1585" s="32">
        <f t="shared" si="219"/>
        <v>-4.8110510000000002E-2</v>
      </c>
      <c r="G1585" s="33">
        <f t="shared" si="220"/>
        <v>0.59251430000000005</v>
      </c>
      <c r="H1585" s="32">
        <f t="shared" si="221"/>
        <v>1.61100987</v>
      </c>
      <c r="I1585" s="33">
        <f t="shared" si="222"/>
        <v>5.4264112600000001</v>
      </c>
      <c r="J1585" s="32">
        <f t="shared" si="223"/>
        <v>1.61100987</v>
      </c>
      <c r="K1585" s="33">
        <f t="shared" si="224"/>
        <v>-6.0236089899999996</v>
      </c>
    </row>
    <row r="1586" spans="1:11" x14ac:dyDescent="0.3">
      <c r="A1586" s="78" t="str">
        <f>BTC[[#This Row],[Symbol]]</f>
        <v>CTT</v>
      </c>
      <c r="B1586" s="22" t="str">
        <f t="shared" si="216"/>
        <v>Castweet</v>
      </c>
      <c r="C1586" s="77">
        <f t="shared" si="217"/>
        <v>5.7542076482379406E-6</v>
      </c>
      <c r="D1586" s="73">
        <f t="shared" si="218"/>
        <v>0.21597122748669001</v>
      </c>
      <c r="E1586" s="74">
        <f>D1586*conf!B$7</f>
        <v>15.796135578376507</v>
      </c>
      <c r="F1586" s="32">
        <f t="shared" si="219"/>
        <v>-0.51116379999999995</v>
      </c>
      <c r="G1586" s="33">
        <f t="shared" si="220"/>
        <v>0.12649315</v>
      </c>
      <c r="H1586" s="32">
        <f t="shared" si="221"/>
        <v>5.3092359900000003</v>
      </c>
      <c r="I1586" s="33">
        <f t="shared" si="222"/>
        <v>9.26350242</v>
      </c>
      <c r="J1586" s="32">
        <f t="shared" si="223"/>
        <v>5.3092359900000003</v>
      </c>
      <c r="K1586" s="33">
        <f t="shared" si="224"/>
        <v>-14.070272470000001</v>
      </c>
    </row>
    <row r="1587" spans="1:11" x14ac:dyDescent="0.3">
      <c r="A1587" s="78" t="str">
        <f>BTC[[#This Row],[Symbol]]</f>
        <v>BEET</v>
      </c>
      <c r="B1587" s="22" t="str">
        <f t="shared" si="216"/>
        <v>Beetle Coin</v>
      </c>
      <c r="C1587" s="77">
        <f t="shared" si="217"/>
        <v>3.9822240346747695E-8</v>
      </c>
      <c r="D1587" s="73">
        <f t="shared" si="218"/>
        <v>1.4946381247800001E-3</v>
      </c>
      <c r="E1587" s="74">
        <f>D1587*conf!B$7</f>
        <v>0.1093178324464092</v>
      </c>
      <c r="F1587" s="32">
        <f t="shared" si="219"/>
        <v>-1.26010307</v>
      </c>
      <c r="G1587" s="33">
        <f t="shared" si="220"/>
        <v>-0.62724632000000002</v>
      </c>
      <c r="H1587" s="32">
        <f t="shared" si="221"/>
        <v>0.56673868999999999</v>
      </c>
      <c r="I1587" s="33">
        <f t="shared" si="222"/>
        <v>4.3429286400000002</v>
      </c>
      <c r="J1587" s="32">
        <f t="shared" si="223"/>
        <v>0.56673868999999999</v>
      </c>
      <c r="K1587" s="33">
        <f t="shared" si="224"/>
        <v>19.52144646</v>
      </c>
    </row>
    <row r="1588" spans="1:11" x14ac:dyDescent="0.3">
      <c r="A1588" s="78" t="str">
        <f>BTC[[#This Row],[Symbol]]</f>
        <v>AZ</v>
      </c>
      <c r="B1588" s="22" t="str">
        <f t="shared" si="216"/>
        <v>Azbit</v>
      </c>
      <c r="C1588" s="77">
        <f t="shared" si="217"/>
        <v>1E-8</v>
      </c>
      <c r="D1588" s="73">
        <f t="shared" si="218"/>
        <v>5.1094762699999996E-6</v>
      </c>
      <c r="E1588" s="74">
        <f>D1588*conf!B$7</f>
        <v>3.7370709438779996E-4</v>
      </c>
      <c r="F1588" s="32">
        <f t="shared" si="219"/>
        <v>-45.559743699999999</v>
      </c>
      <c r="G1588" s="33">
        <f t="shared" si="220"/>
        <v>-45.210818039999999</v>
      </c>
      <c r="H1588" s="32">
        <f t="shared" si="221"/>
        <v>-52.261850000000003</v>
      </c>
      <c r="I1588" s="33">
        <f t="shared" si="222"/>
        <v>-50.469325699999999</v>
      </c>
      <c r="J1588" s="32">
        <f t="shared" si="223"/>
        <v>-52.261850000000003</v>
      </c>
      <c r="K1588" s="33">
        <f t="shared" si="224"/>
        <v>-25.156617839999999</v>
      </c>
    </row>
    <row r="1589" spans="1:11" x14ac:dyDescent="0.3">
      <c r="A1589" s="78" t="str">
        <f>BTC[[#This Row],[Symbol]]</f>
        <v>NPC</v>
      </c>
      <c r="B1589" s="22" t="str">
        <f t="shared" si="216"/>
        <v>NPCoin</v>
      </c>
      <c r="C1589" s="77">
        <f t="shared" si="217"/>
        <v>1.4000000000002158E-7</v>
      </c>
      <c r="D1589" s="73">
        <f t="shared" si="218"/>
        <v>5.2545847658799997E-3</v>
      </c>
      <c r="E1589" s="74">
        <f>D1589*conf!B$7</f>
        <v>0.38432032977646319</v>
      </c>
      <c r="F1589" s="32">
        <f t="shared" si="219"/>
        <v>6.5512470000000003E-2</v>
      </c>
      <c r="G1589" s="33">
        <f t="shared" si="220"/>
        <v>0.70686552999999996</v>
      </c>
      <c r="H1589" s="32">
        <f t="shared" si="221"/>
        <v>-6.6656843500000003</v>
      </c>
      <c r="I1589" s="33">
        <f t="shared" si="222"/>
        <v>-3.16106533</v>
      </c>
      <c r="J1589" s="32">
        <f t="shared" si="223"/>
        <v>-6.6656843500000003</v>
      </c>
      <c r="K1589" s="33">
        <f t="shared" si="224"/>
        <v>-17.1031479</v>
      </c>
    </row>
    <row r="1590" spans="1:11" x14ac:dyDescent="0.3">
      <c r="A1590" s="78" t="str">
        <f>BTC[[#This Row],[Symbol]]</f>
        <v>JET</v>
      </c>
      <c r="B1590" s="22" t="str">
        <f t="shared" si="216"/>
        <v>Jetcoin</v>
      </c>
      <c r="C1590" s="77">
        <f t="shared" si="217"/>
        <v>1.0349749307196989E-6</v>
      </c>
      <c r="D1590" s="73">
        <f t="shared" si="218"/>
        <v>3.8845453600189997E-2</v>
      </c>
      <c r="E1590" s="74">
        <f>D1590*conf!B$7</f>
        <v>2.8411564763178965</v>
      </c>
      <c r="F1590" s="32">
        <f t="shared" si="219"/>
        <v>0.65747180000000005</v>
      </c>
      <c r="G1590" s="33">
        <f t="shared" si="220"/>
        <v>1.30261892</v>
      </c>
      <c r="H1590" s="32">
        <f t="shared" si="221"/>
        <v>7.1381023099999998</v>
      </c>
      <c r="I1590" s="33">
        <f t="shared" si="222"/>
        <v>11.161041020000001</v>
      </c>
      <c r="J1590" s="32">
        <f t="shared" si="223"/>
        <v>7.1381023099999998</v>
      </c>
      <c r="K1590" s="33">
        <f t="shared" si="224"/>
        <v>24.26439989</v>
      </c>
    </row>
    <row r="1591" spans="1:11" x14ac:dyDescent="0.3">
      <c r="A1591" s="78" t="str">
        <f>BTC[[#This Row],[Symbol]]</f>
        <v>ZENI</v>
      </c>
      <c r="B1591" s="22" t="str">
        <f t="shared" si="216"/>
        <v>Zennies</v>
      </c>
      <c r="C1591" s="77">
        <f t="shared" si="217"/>
        <v>1.0021173925393796E-8</v>
      </c>
      <c r="D1591" s="73">
        <f t="shared" si="218"/>
        <v>3.7612219889000001E-4</v>
      </c>
      <c r="E1591" s="74">
        <f>D1591*conf!B$7</f>
        <v>2.7509577626814601E-2</v>
      </c>
      <c r="F1591" s="32">
        <f t="shared" si="219"/>
        <v>-0.28994421999999997</v>
      </c>
      <c r="G1591" s="33">
        <f t="shared" si="220"/>
        <v>0.34913060000000001</v>
      </c>
      <c r="H1591" s="32">
        <f t="shared" si="221"/>
        <v>0.24132604999999999</v>
      </c>
      <c r="I1591" s="33">
        <f t="shared" si="222"/>
        <v>4.0052970500000002</v>
      </c>
      <c r="J1591" s="32">
        <f t="shared" si="223"/>
        <v>0.24132604999999999</v>
      </c>
      <c r="K1591" s="33">
        <f t="shared" si="224"/>
        <v>18.67482468</v>
      </c>
    </row>
    <row r="1592" spans="1:11" x14ac:dyDescent="0.3">
      <c r="A1592" s="78" t="str">
        <f>BTC[[#This Row],[Symbol]]</f>
        <v>BBC</v>
      </c>
      <c r="B1592" s="22" t="str">
        <f t="shared" si="216"/>
        <v>TraDove B2BCoin</v>
      </c>
      <c r="C1592" s="77">
        <f t="shared" si="217"/>
        <v>2.0035161746598122E-8</v>
      </c>
      <c r="D1592" s="73">
        <f t="shared" si="218"/>
        <v>7.5197468353999997E-4</v>
      </c>
      <c r="E1592" s="74">
        <f>D1592*conf!B$7</f>
        <v>5.4999428354115601E-2</v>
      </c>
      <c r="F1592" s="32">
        <f t="shared" si="219"/>
        <v>0.17580872</v>
      </c>
      <c r="G1592" s="33">
        <f t="shared" si="220"/>
        <v>0.81786871000000005</v>
      </c>
      <c r="H1592" s="32">
        <f t="shared" si="221"/>
        <v>-59.508428760000001</v>
      </c>
      <c r="I1592" s="33">
        <f t="shared" si="222"/>
        <v>-57.988006929999997</v>
      </c>
      <c r="J1592" s="32">
        <f t="shared" si="223"/>
        <v>-59.508428760000001</v>
      </c>
      <c r="K1592" s="33">
        <f t="shared" si="224"/>
        <v>18.632274299999999</v>
      </c>
    </row>
    <row r="1593" spans="1:11" x14ac:dyDescent="0.3">
      <c r="A1593" s="78" t="str">
        <f>BTC[[#This Row],[Symbol]]</f>
        <v>CSPN</v>
      </c>
      <c r="B1593" s="22" t="str">
        <f t="shared" si="216"/>
        <v>Crypto Sports</v>
      </c>
      <c r="C1593" s="77">
        <f t="shared" si="217"/>
        <v>3.6608085960682103E-6</v>
      </c>
      <c r="D1593" s="73">
        <f t="shared" si="218"/>
        <v>0.13740020771214001</v>
      </c>
      <c r="E1593" s="74">
        <f>D1593*conf!B$7</f>
        <v>10.04945119206592</v>
      </c>
      <c r="F1593" s="32">
        <f t="shared" si="219"/>
        <v>-2.63806926</v>
      </c>
      <c r="G1593" s="33">
        <f t="shared" si="220"/>
        <v>-2.0140443499999998</v>
      </c>
      <c r="H1593" s="32">
        <f t="shared" si="221"/>
        <v>-2.3784374399999999</v>
      </c>
      <c r="I1593" s="33">
        <f t="shared" si="222"/>
        <v>1.28716382</v>
      </c>
      <c r="J1593" s="32">
        <f t="shared" si="223"/>
        <v>-2.3784374399999999</v>
      </c>
      <c r="K1593" s="33">
        <f t="shared" si="224"/>
        <v>-2.5604392200000001</v>
      </c>
    </row>
    <row r="1594" spans="1:11" x14ac:dyDescent="0.3">
      <c r="A1594" s="78" t="str">
        <f>BTC[[#This Row],[Symbol]]</f>
        <v>SINS</v>
      </c>
      <c r="B1594" s="22" t="str">
        <f t="shared" si="216"/>
        <v>SafeInsure</v>
      </c>
      <c r="C1594" s="77">
        <f t="shared" si="217"/>
        <v>4.8991951146207607E-7</v>
      </c>
      <c r="D1594" s="73">
        <f t="shared" si="218"/>
        <v>1.838802572454E-2</v>
      </c>
      <c r="E1594" s="74">
        <f>D1594*conf!B$7</f>
        <v>1.3449002014928555</v>
      </c>
      <c r="F1594" s="32">
        <f t="shared" si="219"/>
        <v>-3.9628700000000003E-3</v>
      </c>
      <c r="G1594" s="33">
        <f t="shared" si="220"/>
        <v>0.63694490000000004</v>
      </c>
      <c r="H1594" s="32">
        <f t="shared" si="221"/>
        <v>89.341478550000005</v>
      </c>
      <c r="I1594" s="33">
        <f t="shared" si="222"/>
        <v>96.451079579999998</v>
      </c>
      <c r="J1594" s="32">
        <f t="shared" si="223"/>
        <v>89.341478550000005</v>
      </c>
      <c r="K1594" s="33">
        <f t="shared" si="224"/>
        <v>123.14782752000001</v>
      </c>
    </row>
    <row r="1595" spans="1:11" x14ac:dyDescent="0.3">
      <c r="A1595" s="78" t="str">
        <f>BTC[[#This Row],[Symbol]]</f>
        <v>JAR</v>
      </c>
      <c r="B1595" s="22" t="str">
        <f t="shared" si="216"/>
        <v>Jarvis+</v>
      </c>
      <c r="C1595" s="77">
        <f t="shared" si="217"/>
        <v>9.1414648154530092E-8</v>
      </c>
      <c r="D1595" s="73">
        <f t="shared" si="218"/>
        <v>3.43104298265E-3</v>
      </c>
      <c r="E1595" s="74">
        <f>D1595*conf!B$7</f>
        <v>0.25094648375102102</v>
      </c>
      <c r="F1595" s="32">
        <f t="shared" si="219"/>
        <v>-1.9659600000000001E-3</v>
      </c>
      <c r="G1595" s="33">
        <f t="shared" si="220"/>
        <v>0.63895460999999998</v>
      </c>
      <c r="H1595" s="32">
        <f t="shared" si="221"/>
        <v>-2.05132476</v>
      </c>
      <c r="I1595" s="33">
        <f t="shared" si="222"/>
        <v>1.6265592799999999</v>
      </c>
      <c r="J1595" s="32">
        <f t="shared" si="223"/>
        <v>-2.05132476</v>
      </c>
      <c r="K1595" s="33">
        <f t="shared" si="224"/>
        <v>15.71515469</v>
      </c>
    </row>
    <row r="1596" spans="1:11" x14ac:dyDescent="0.3">
      <c r="A1596" s="78" t="str">
        <f>BTC[[#This Row],[Symbol]]</f>
        <v>XLR</v>
      </c>
      <c r="B1596" s="22" t="str">
        <f t="shared" si="216"/>
        <v>Solaris</v>
      </c>
      <c r="C1596" s="77">
        <f t="shared" si="217"/>
        <v>6.7796230443102635E-6</v>
      </c>
      <c r="D1596" s="73">
        <f t="shared" si="218"/>
        <v>0.25445788547883003</v>
      </c>
      <c r="E1596" s="74">
        <f>D1596*conf!B$7</f>
        <v>18.61104974392163</v>
      </c>
      <c r="F1596" s="32">
        <f t="shared" si="219"/>
        <v>-0.20540296</v>
      </c>
      <c r="G1596" s="33">
        <f t="shared" si="220"/>
        <v>0.43421370999999997</v>
      </c>
      <c r="H1596" s="32">
        <f t="shared" si="221"/>
        <v>-4.3214268799999997</v>
      </c>
      <c r="I1596" s="33">
        <f t="shared" si="222"/>
        <v>-0.72878312000000001</v>
      </c>
      <c r="J1596" s="32">
        <f t="shared" si="223"/>
        <v>-4.3214268799999997</v>
      </c>
      <c r="K1596" s="33">
        <f t="shared" si="224"/>
        <v>-5.4363902900000003</v>
      </c>
    </row>
    <row r="1597" spans="1:11" x14ac:dyDescent="0.3">
      <c r="A1597" s="78" t="str">
        <f>BTC[[#This Row],[Symbol]]</f>
        <v>ROCK2</v>
      </c>
      <c r="B1597" s="22" t="str">
        <f t="shared" si="216"/>
        <v>ICE ROCK MINING</v>
      </c>
      <c r="C1597" s="77">
        <f t="shared" si="217"/>
        <v>6.3396855477097272E-7</v>
      </c>
      <c r="D1597" s="73">
        <f t="shared" si="218"/>
        <v>2.37945822139E-2</v>
      </c>
      <c r="E1597" s="74">
        <f>D1597*conf!B$7</f>
        <v>1.740335743124646</v>
      </c>
      <c r="F1597" s="32">
        <f t="shared" si="219"/>
        <v>0.32646615000000001</v>
      </c>
      <c r="G1597" s="33">
        <f t="shared" si="220"/>
        <v>0.96949174999999999</v>
      </c>
      <c r="H1597" s="32">
        <f t="shared" si="221"/>
        <v>-53.255361659999998</v>
      </c>
      <c r="I1597" s="33">
        <f t="shared" si="222"/>
        <v>-51.500142830000001</v>
      </c>
      <c r="J1597" s="32">
        <f t="shared" si="223"/>
        <v>-53.255361659999998</v>
      </c>
      <c r="K1597" s="33">
        <f t="shared" si="224"/>
        <v>-62.113717010000002</v>
      </c>
    </row>
    <row r="1598" spans="1:11" x14ac:dyDescent="0.3">
      <c r="A1598" s="78" t="str">
        <f>BTC[[#This Row],[Symbol]]</f>
        <v>DEB</v>
      </c>
      <c r="B1598" s="22" t="str">
        <f t="shared" si="216"/>
        <v>Debitum</v>
      </c>
      <c r="C1598" s="77">
        <f t="shared" si="217"/>
        <v>4.8589209597360235E-8</v>
      </c>
      <c r="D1598" s="73">
        <f t="shared" si="218"/>
        <v>1.8236865752599999E-3</v>
      </c>
      <c r="E1598" s="74">
        <f>D1598*conf!B$7</f>
        <v>0.13338443611451639</v>
      </c>
      <c r="F1598" s="32">
        <f t="shared" si="219"/>
        <v>0.59887489000000005</v>
      </c>
      <c r="G1598" s="33">
        <f t="shared" si="220"/>
        <v>1.24364645</v>
      </c>
      <c r="H1598" s="32">
        <f t="shared" si="221"/>
        <v>41.849350319999999</v>
      </c>
      <c r="I1598" s="33">
        <f t="shared" si="222"/>
        <v>47.175664949999998</v>
      </c>
      <c r="J1598" s="32">
        <f t="shared" si="223"/>
        <v>41.849350319999999</v>
      </c>
      <c r="K1598" s="33">
        <f t="shared" si="224"/>
        <v>-32.212165859999999</v>
      </c>
    </row>
    <row r="1599" spans="1:11" x14ac:dyDescent="0.3">
      <c r="A1599" s="78" t="str">
        <f>BTC[[#This Row],[Symbol]]</f>
        <v>BEER</v>
      </c>
      <c r="B1599" s="22" t="str">
        <f t="shared" si="216"/>
        <v>Beer Money</v>
      </c>
      <c r="C1599" s="77">
        <f t="shared" si="217"/>
        <v>3.9362403597162829E-7</v>
      </c>
      <c r="D1599" s="73">
        <f t="shared" si="218"/>
        <v>1.477379187786E-2</v>
      </c>
      <c r="E1599" s="74">
        <f>D1599*conf!B$7</f>
        <v>1.0805551379466805</v>
      </c>
      <c r="F1599" s="32">
        <f t="shared" si="219"/>
        <v>-0.28628165999999999</v>
      </c>
      <c r="G1599" s="33">
        <f t="shared" si="220"/>
        <v>0.35281664000000001</v>
      </c>
      <c r="H1599" s="32">
        <f t="shared" si="221"/>
        <v>-0.24596003</v>
      </c>
      <c r="I1599" s="33">
        <f t="shared" si="222"/>
        <v>3.4997138200000002</v>
      </c>
      <c r="J1599" s="32">
        <f t="shared" si="223"/>
        <v>-0.24596003</v>
      </c>
      <c r="K1599" s="33">
        <f t="shared" si="224"/>
        <v>9.7220443999999997</v>
      </c>
    </row>
    <row r="1600" spans="1:11" x14ac:dyDescent="0.3">
      <c r="A1600" s="78" t="str">
        <f>BTC[[#This Row],[Symbol]]</f>
        <v>ZUC</v>
      </c>
      <c r="B1600" s="22" t="str">
        <f t="shared" si="216"/>
        <v>ZeuxCoin</v>
      </c>
      <c r="C1600" s="77">
        <f t="shared" si="217"/>
        <v>5.0649666257095642E-8</v>
      </c>
      <c r="D1600" s="73">
        <f t="shared" si="218"/>
        <v>1.9010211765099999E-3</v>
      </c>
      <c r="E1600" s="74">
        <f>D1600*conf!B$7</f>
        <v>0.13904068884994139</v>
      </c>
      <c r="F1600" s="32">
        <f t="shared" si="219"/>
        <v>-0.63246747000000003</v>
      </c>
      <c r="G1600" s="33">
        <f t="shared" si="220"/>
        <v>4.4120100000000001E-3</v>
      </c>
      <c r="H1600" s="32">
        <f t="shared" si="221"/>
        <v>-3.6812224499999999</v>
      </c>
      <c r="I1600" s="33">
        <f t="shared" si="222"/>
        <v>-6.4539589999999994E-2</v>
      </c>
      <c r="J1600" s="32">
        <f t="shared" si="223"/>
        <v>-3.6812224499999999</v>
      </c>
      <c r="K1600" s="33">
        <f t="shared" si="224"/>
        <v>-5.0736284300000003</v>
      </c>
    </row>
    <row r="1601" spans="1:11" x14ac:dyDescent="0.3">
      <c r="A1601" s="78" t="str">
        <f>BTC[[#This Row],[Symbol]]</f>
        <v>FKX</v>
      </c>
      <c r="B1601" s="22" t="str">
        <f t="shared" si="216"/>
        <v>FortKnoxster</v>
      </c>
      <c r="C1601" s="77">
        <f t="shared" si="217"/>
        <v>6.3872098092539623E-8</v>
      </c>
      <c r="D1601" s="73">
        <f t="shared" si="218"/>
        <v>2.3972953828699998E-3</v>
      </c>
      <c r="E1601" s="74">
        <f>D1601*conf!B$7</f>
        <v>0.17533818430311179</v>
      </c>
      <c r="F1601" s="32">
        <f t="shared" si="219"/>
        <v>-7.47579437</v>
      </c>
      <c r="G1601" s="33">
        <f t="shared" si="220"/>
        <v>-6.8827760500000004</v>
      </c>
      <c r="H1601" s="32">
        <f t="shared" si="221"/>
        <v>45.585609990000002</v>
      </c>
      <c r="I1601" s="33">
        <f t="shared" si="222"/>
        <v>51.05221779</v>
      </c>
      <c r="J1601" s="32">
        <f t="shared" si="223"/>
        <v>45.585609990000002</v>
      </c>
      <c r="K1601" s="33">
        <f t="shared" si="224"/>
        <v>64.871045120000005</v>
      </c>
    </row>
    <row r="1602" spans="1:11" x14ac:dyDescent="0.3">
      <c r="A1602" s="78" t="str">
        <f>BTC[[#This Row],[Symbol]]</f>
        <v>EGEM</v>
      </c>
      <c r="B1602" s="22" t="str">
        <f t="shared" ref="B1602:B1665" si="225">VLOOKUP(A1602,BTCTABLE,2,FALSE)</f>
        <v>EtherGem</v>
      </c>
      <c r="C1602" s="77">
        <f t="shared" ref="C1602:C1665" si="226">VLOOKUP(A1602,BTCTABLE,3,FALSE)</f>
        <v>4.7775352076421669E-7</v>
      </c>
      <c r="D1602" s="73">
        <f t="shared" ref="D1602:D1665" si="227">VLOOKUP(A1602,USDTABLE,3,FALSE)</f>
        <v>1.7931402657519999E-2</v>
      </c>
      <c r="E1602" s="74">
        <f>D1602*conf!B$7</f>
        <v>1.3115027903710128</v>
      </c>
      <c r="F1602" s="32">
        <f t="shared" ref="F1602:F1665" si="228">VLOOKUP(A1602,BTCTABLE,5,FALSE)</f>
        <v>2.3190315899999998</v>
      </c>
      <c r="G1602" s="33">
        <f t="shared" ref="G1602:G1665" si="229">VLOOKUP(A1602,USDTABLE,5,FALSE)</f>
        <v>2.9748282000000001</v>
      </c>
      <c r="H1602" s="32">
        <f t="shared" ref="H1602:H1665" si="230">VLOOKUP(A1602,BTCTABLE,6,FALSE)</f>
        <v>-1.52066309</v>
      </c>
      <c r="I1602" s="33">
        <f t="shared" ref="I1602:I1665" si="231">VLOOKUP(A1602,USDTABLE,6,FALSE)</f>
        <v>2.1771468199999999</v>
      </c>
      <c r="J1602" s="32">
        <f t="shared" ref="J1602:J1665" si="232">VLOOKUP(A1602,BTCTABLE,6,FALSE)</f>
        <v>-1.52066309</v>
      </c>
      <c r="K1602" s="33">
        <f t="shared" ref="K1602:K1665" si="233">VLOOKUP(A1602,USDTABLE,7,FALSE)</f>
        <v>-1.53741835</v>
      </c>
    </row>
    <row r="1603" spans="1:11" x14ac:dyDescent="0.3">
      <c r="A1603" s="78" t="str">
        <f>BTC[[#This Row],[Symbol]]</f>
        <v>PUX</v>
      </c>
      <c r="B1603" s="22" t="str">
        <f t="shared" si="225"/>
        <v>PolypuX</v>
      </c>
      <c r="C1603" s="77">
        <f t="shared" si="226"/>
        <v>2.3728114188284201E-7</v>
      </c>
      <c r="D1603" s="73">
        <f t="shared" si="227"/>
        <v>8.9058133812000007E-3</v>
      </c>
      <c r="E1603" s="74">
        <f>D1603*conf!B$7</f>
        <v>0.65137119070096805</v>
      </c>
      <c r="F1603" s="32">
        <f t="shared" si="228"/>
        <v>1.43915864</v>
      </c>
      <c r="G1603" s="33">
        <f t="shared" si="229"/>
        <v>2.0893158600000001</v>
      </c>
      <c r="H1603" s="32">
        <f t="shared" si="230"/>
        <v>58.759709950000001</v>
      </c>
      <c r="I1603" s="33">
        <f t="shared" si="231"/>
        <v>64.720993269999994</v>
      </c>
      <c r="J1603" s="32">
        <f t="shared" si="232"/>
        <v>58.759709950000001</v>
      </c>
      <c r="K1603" s="33">
        <f t="shared" si="233"/>
        <v>172.07245301</v>
      </c>
    </row>
    <row r="1604" spans="1:11" x14ac:dyDescent="0.3">
      <c r="A1604" s="78" t="str">
        <f>BTC[[#This Row],[Symbol]]</f>
        <v>DIT</v>
      </c>
      <c r="B1604" s="22" t="str">
        <f t="shared" si="225"/>
        <v>Digital Insurance Token</v>
      </c>
      <c r="C1604" s="77">
        <f t="shared" si="226"/>
        <v>4.2143211945187476E-8</v>
      </c>
      <c r="D1604" s="73">
        <f t="shared" si="227"/>
        <v>1.58175056766E-3</v>
      </c>
      <c r="E1604" s="74">
        <f>D1604*conf!B$7</f>
        <v>0.1156892365186524</v>
      </c>
      <c r="F1604" s="32">
        <f t="shared" si="228"/>
        <v>0.39800001000000002</v>
      </c>
      <c r="G1604" s="33">
        <f t="shared" si="229"/>
        <v>1.04148409</v>
      </c>
      <c r="H1604" s="32">
        <f t="shared" si="230"/>
        <v>-15.03384689</v>
      </c>
      <c r="I1604" s="33">
        <f t="shared" si="231"/>
        <v>-11.84344479</v>
      </c>
      <c r="J1604" s="32">
        <f t="shared" si="232"/>
        <v>-15.03384689</v>
      </c>
      <c r="K1604" s="33">
        <f t="shared" si="233"/>
        <v>-36.705505789999997</v>
      </c>
    </row>
    <row r="1605" spans="1:11" x14ac:dyDescent="0.3">
      <c r="A1605" s="78" t="str">
        <f>BTC[[#This Row],[Symbol]]</f>
        <v>IG</v>
      </c>
      <c r="B1605" s="22" t="str">
        <f t="shared" si="225"/>
        <v>IGToken</v>
      </c>
      <c r="C1605" s="77">
        <f t="shared" si="226"/>
        <v>1E-8</v>
      </c>
      <c r="D1605" s="73">
        <f t="shared" si="227"/>
        <v>8.0958623310000002E-5</v>
      </c>
      <c r="E1605" s="74">
        <f>D1605*conf!B$7</f>
        <v>5.9213137088933998E-3</v>
      </c>
      <c r="F1605" s="32">
        <f t="shared" si="228"/>
        <v>0.56241226</v>
      </c>
      <c r="G1605" s="33">
        <f t="shared" si="229"/>
        <v>1.2069501199999999</v>
      </c>
      <c r="H1605" s="32">
        <f t="shared" si="230"/>
        <v>3.0365588899999998</v>
      </c>
      <c r="I1605" s="33">
        <f t="shared" si="231"/>
        <v>6.9054883599999997</v>
      </c>
      <c r="J1605" s="32">
        <f t="shared" si="232"/>
        <v>3.0365588899999998</v>
      </c>
      <c r="K1605" s="33">
        <f t="shared" si="233"/>
        <v>24.374543599999999</v>
      </c>
    </row>
    <row r="1606" spans="1:11" x14ac:dyDescent="0.3">
      <c r="A1606" s="78" t="str">
        <f>BTC[[#This Row],[Symbol]]</f>
        <v>CDL</v>
      </c>
      <c r="B1606" s="22" t="str">
        <f t="shared" si="225"/>
        <v>CoinDeal Token</v>
      </c>
      <c r="C1606" s="77">
        <f t="shared" si="226"/>
        <v>2.0035161746518193E-7</v>
      </c>
      <c r="D1606" s="73">
        <f t="shared" si="227"/>
        <v>7.5197468353699996E-3</v>
      </c>
      <c r="E1606" s="74">
        <f>D1606*conf!B$7</f>
        <v>0.54999428353896174</v>
      </c>
      <c r="F1606" s="32">
        <f t="shared" si="228"/>
        <v>-0.30683964000000002</v>
      </c>
      <c r="G1606" s="33">
        <f t="shared" si="229"/>
        <v>0.33212689000000001</v>
      </c>
      <c r="H1606" s="32">
        <f t="shared" si="230"/>
        <v>5.4793525399999998</v>
      </c>
      <c r="I1606" s="33">
        <f t="shared" si="231"/>
        <v>9.4400066999999996</v>
      </c>
      <c r="J1606" s="32">
        <f t="shared" si="232"/>
        <v>5.4793525399999998</v>
      </c>
      <c r="K1606" s="33">
        <f t="shared" si="233"/>
        <v>-15.26155026</v>
      </c>
    </row>
    <row r="1607" spans="1:11" x14ac:dyDescent="0.3">
      <c r="A1607" s="78" t="str">
        <f>BTC[[#This Row],[Symbol]]</f>
        <v>POE</v>
      </c>
      <c r="B1607" s="22" t="str">
        <f t="shared" si="225"/>
        <v>Po.et</v>
      </c>
      <c r="C1607" s="77">
        <f t="shared" si="226"/>
        <v>1E-8</v>
      </c>
      <c r="D1607" s="73">
        <f t="shared" si="227"/>
        <v>1.1190376008E-4</v>
      </c>
      <c r="E1607" s="74">
        <f>D1607*conf!B$7</f>
        <v>8.1846410122511995E-3</v>
      </c>
      <c r="F1607" s="32">
        <f t="shared" si="228"/>
        <v>9.72970091</v>
      </c>
      <c r="G1607" s="33">
        <f t="shared" si="229"/>
        <v>10.43299496</v>
      </c>
      <c r="H1607" s="32">
        <f t="shared" si="230"/>
        <v>-8.1421110999999993</v>
      </c>
      <c r="I1607" s="33">
        <f t="shared" si="231"/>
        <v>-4.6929305699999997</v>
      </c>
      <c r="J1607" s="32">
        <f t="shared" si="232"/>
        <v>-8.1421110999999993</v>
      </c>
      <c r="K1607" s="33">
        <f t="shared" si="233"/>
        <v>-3.9779401700000001</v>
      </c>
    </row>
    <row r="1608" spans="1:11" x14ac:dyDescent="0.3">
      <c r="A1608" s="78" t="str">
        <f>BTC[[#This Row],[Symbol]]</f>
        <v>KUV</v>
      </c>
      <c r="B1608" s="22" t="str">
        <f t="shared" si="225"/>
        <v>Kuverit</v>
      </c>
      <c r="C1608" s="77">
        <f t="shared" si="226"/>
        <v>1E-8</v>
      </c>
      <c r="D1608" s="73">
        <f t="shared" si="227"/>
        <v>1.4769877589999999E-4</v>
      </c>
      <c r="E1608" s="74">
        <f>D1608*conf!B$7</f>
        <v>1.0802688469325999E-2</v>
      </c>
      <c r="F1608" s="32">
        <f t="shared" si="228"/>
        <v>-0.63149021000000005</v>
      </c>
      <c r="G1608" s="33">
        <f t="shared" si="229"/>
        <v>5.3955299999999999E-3</v>
      </c>
      <c r="H1608" s="32">
        <f t="shared" si="230"/>
        <v>-3.6676330400000001</v>
      </c>
      <c r="I1608" s="33">
        <f t="shared" si="231"/>
        <v>-5.0439909999999998E-2</v>
      </c>
      <c r="J1608" s="32">
        <f t="shared" si="232"/>
        <v>-3.6676330400000001</v>
      </c>
      <c r="K1608" s="33">
        <f t="shared" si="233"/>
        <v>22.26452561</v>
      </c>
    </row>
    <row r="1609" spans="1:11" x14ac:dyDescent="0.3">
      <c r="A1609" s="78" t="str">
        <f>BTC[[#This Row],[Symbol]]</f>
        <v>LML</v>
      </c>
      <c r="B1609" s="22" t="str">
        <f t="shared" si="225"/>
        <v>Lisk Machine Learning</v>
      </c>
      <c r="C1609" s="77">
        <f t="shared" si="226"/>
        <v>7.7462620123227883E-8</v>
      </c>
      <c r="D1609" s="73">
        <f t="shared" si="227"/>
        <v>2.90738502589E-3</v>
      </c>
      <c r="E1609" s="74">
        <f>D1609*conf!B$7</f>
        <v>0.21264614079359459</v>
      </c>
      <c r="F1609" s="32">
        <f t="shared" si="228"/>
        <v>-0.19661530999999999</v>
      </c>
      <c r="G1609" s="33">
        <f t="shared" si="229"/>
        <v>0.44305769</v>
      </c>
      <c r="H1609" s="32">
        <f t="shared" si="230"/>
        <v>-14.413497449999999</v>
      </c>
      <c r="I1609" s="33">
        <f t="shared" si="231"/>
        <v>-11.199801799999999</v>
      </c>
      <c r="J1609" s="32">
        <f t="shared" si="232"/>
        <v>-14.413497449999999</v>
      </c>
      <c r="K1609" s="33">
        <f t="shared" si="233"/>
        <v>5.7609401699999996</v>
      </c>
    </row>
    <row r="1610" spans="1:11" x14ac:dyDescent="0.3">
      <c r="A1610" s="78" t="str">
        <f>BTC[[#This Row],[Symbol]]</f>
        <v>ELEC</v>
      </c>
      <c r="B1610" s="22" t="str">
        <f t="shared" si="225"/>
        <v>Electrify.Asia</v>
      </c>
      <c r="C1610" s="77">
        <f t="shared" si="226"/>
        <v>1.7405513769630333E-8</v>
      </c>
      <c r="D1610" s="73">
        <f t="shared" si="227"/>
        <v>6.5327676783000005E-4</v>
      </c>
      <c r="E1610" s="74">
        <f>D1610*conf!B$7</f>
        <v>4.7780662799086202E-2</v>
      </c>
      <c r="F1610" s="32">
        <f t="shared" si="228"/>
        <v>2.1075047699999998</v>
      </c>
      <c r="G1610" s="33">
        <f t="shared" si="229"/>
        <v>2.76194564</v>
      </c>
      <c r="H1610" s="32">
        <f t="shared" si="230"/>
        <v>-1.9793942099999999</v>
      </c>
      <c r="I1610" s="33">
        <f t="shared" si="231"/>
        <v>1.70119076</v>
      </c>
      <c r="J1610" s="32">
        <f t="shared" si="232"/>
        <v>-1.9793942099999999</v>
      </c>
      <c r="K1610" s="33">
        <f t="shared" si="233"/>
        <v>15.30531585</v>
      </c>
    </row>
    <row r="1611" spans="1:11" x14ac:dyDescent="0.3">
      <c r="A1611" s="78" t="str">
        <f>BTC[[#This Row],[Symbol]]</f>
        <v>CHESS</v>
      </c>
      <c r="B1611" s="22" t="str">
        <f t="shared" si="225"/>
        <v>ChessCoin</v>
      </c>
      <c r="C1611" s="77">
        <f t="shared" si="226"/>
        <v>1.7029887484528478E-7</v>
      </c>
      <c r="D1611" s="73">
        <f t="shared" si="227"/>
        <v>6.3917848100600002E-3</v>
      </c>
      <c r="E1611" s="74">
        <f>D1611*conf!B$7</f>
        <v>0.46749514100778844</v>
      </c>
      <c r="F1611" s="32">
        <f t="shared" si="228"/>
        <v>0.17580872</v>
      </c>
      <c r="G1611" s="33">
        <f t="shared" si="229"/>
        <v>0.81786871000000005</v>
      </c>
      <c r="H1611" s="32">
        <f t="shared" si="230"/>
        <v>-5.3895139800000003</v>
      </c>
      <c r="I1611" s="33">
        <f t="shared" si="231"/>
        <v>-1.83697592</v>
      </c>
      <c r="J1611" s="32">
        <f t="shared" si="232"/>
        <v>-5.3895139800000003</v>
      </c>
      <c r="K1611" s="33">
        <f t="shared" si="233"/>
        <v>6.1883214799999999</v>
      </c>
    </row>
    <row r="1612" spans="1:11" x14ac:dyDescent="0.3">
      <c r="A1612" s="78" t="str">
        <f>BTC[[#This Row],[Symbol]]</f>
        <v>TCH</v>
      </c>
      <c r="B1612" s="22" t="str">
        <f t="shared" si="225"/>
        <v>TigerCash</v>
      </c>
      <c r="C1612" s="77">
        <f t="shared" si="226"/>
        <v>1.6436020636132914E-7</v>
      </c>
      <c r="D1612" s="73">
        <f t="shared" si="227"/>
        <v>6.1688902604499999E-3</v>
      </c>
      <c r="E1612" s="74">
        <f>D1612*conf!B$7</f>
        <v>0.451192633649313</v>
      </c>
      <c r="F1612" s="32">
        <f t="shared" si="228"/>
        <v>-1.2980366800000001</v>
      </c>
      <c r="G1612" s="33">
        <f t="shared" si="229"/>
        <v>-0.66542305999999996</v>
      </c>
      <c r="H1612" s="32">
        <f t="shared" si="230"/>
        <v>-6.0045362999999998</v>
      </c>
      <c r="I1612" s="33">
        <f t="shared" si="231"/>
        <v>-2.4750917700000001</v>
      </c>
      <c r="J1612" s="32">
        <f t="shared" si="232"/>
        <v>-6.0045362999999998</v>
      </c>
      <c r="K1612" s="33">
        <f t="shared" si="233"/>
        <v>-2.2179942399999999</v>
      </c>
    </row>
    <row r="1613" spans="1:11" x14ac:dyDescent="0.3">
      <c r="A1613" s="78" t="str">
        <f>BTC[[#This Row],[Symbol]]</f>
        <v>MIB</v>
      </c>
      <c r="B1613" s="22" t="str">
        <f t="shared" si="225"/>
        <v>MIB Coin</v>
      </c>
      <c r="C1613" s="77">
        <f t="shared" si="226"/>
        <v>7.3529917814800591E-8</v>
      </c>
      <c r="D1613" s="73">
        <f t="shared" si="227"/>
        <v>2.7597798999E-3</v>
      </c>
      <c r="E1613" s="74">
        <f>D1613*conf!B$7</f>
        <v>0.20185030187868599</v>
      </c>
      <c r="F1613" s="32">
        <f t="shared" si="228"/>
        <v>1.0163062700000001</v>
      </c>
      <c r="G1613" s="33">
        <f t="shared" si="229"/>
        <v>1.6637532799999999</v>
      </c>
      <c r="H1613" s="32">
        <f t="shared" si="230"/>
        <v>-1.9883725999999999</v>
      </c>
      <c r="I1613" s="33">
        <f t="shared" si="231"/>
        <v>1.6918752399999999</v>
      </c>
      <c r="J1613" s="32">
        <f t="shared" si="232"/>
        <v>-1.9883725999999999</v>
      </c>
      <c r="K1613" s="33">
        <f t="shared" si="233"/>
        <v>6.7215636500000002</v>
      </c>
    </row>
    <row r="1614" spans="1:11" x14ac:dyDescent="0.3">
      <c r="A1614" s="78" t="str">
        <f>BTC[[#This Row],[Symbol]]</f>
        <v>HSS</v>
      </c>
      <c r="B1614" s="22" t="str">
        <f t="shared" si="225"/>
        <v>Hashshare</v>
      </c>
      <c r="C1614" s="77">
        <f t="shared" si="226"/>
        <v>6.527118437291292E-8</v>
      </c>
      <c r="D1614" s="73">
        <f t="shared" si="227"/>
        <v>2.4498069361200002E-3</v>
      </c>
      <c r="E1614" s="74">
        <f>D1614*conf!B$7</f>
        <v>0.17917887930781681</v>
      </c>
      <c r="F1614" s="32">
        <f t="shared" si="228"/>
        <v>-0.58899055</v>
      </c>
      <c r="G1614" s="33">
        <f t="shared" si="229"/>
        <v>4.8167580000000002E-2</v>
      </c>
      <c r="H1614" s="32">
        <f t="shared" si="230"/>
        <v>54.090090789999998</v>
      </c>
      <c r="I1614" s="33">
        <f t="shared" si="231"/>
        <v>59.876034140000002</v>
      </c>
      <c r="J1614" s="32">
        <f t="shared" si="232"/>
        <v>54.090090789999998</v>
      </c>
      <c r="K1614" s="33">
        <f t="shared" si="233"/>
        <v>-13.514405010000001</v>
      </c>
    </row>
    <row r="1615" spans="1:11" x14ac:dyDescent="0.3">
      <c r="A1615" s="78" t="str">
        <f>BTC[[#This Row],[Symbol]]</f>
        <v>ABX</v>
      </c>
      <c r="B1615" s="22" t="str">
        <f t="shared" si="225"/>
        <v>Arbidex</v>
      </c>
      <c r="C1615" s="77">
        <f t="shared" si="226"/>
        <v>4.4160783447008362E-7</v>
      </c>
      <c r="D1615" s="73">
        <f t="shared" si="227"/>
        <v>1.6574755710710001E-2</v>
      </c>
      <c r="E1615" s="74">
        <f>D1615*conf!B$7</f>
        <v>1.2122776326813296</v>
      </c>
      <c r="F1615" s="32">
        <f t="shared" si="228"/>
        <v>0.47134209999999999</v>
      </c>
      <c r="G1615" s="33">
        <f t="shared" si="229"/>
        <v>1.11529626</v>
      </c>
      <c r="H1615" s="32">
        <f t="shared" si="230"/>
        <v>-13.88199665</v>
      </c>
      <c r="I1615" s="33">
        <f t="shared" si="231"/>
        <v>-10.64834362</v>
      </c>
      <c r="J1615" s="32">
        <f t="shared" si="232"/>
        <v>-13.88199665</v>
      </c>
      <c r="K1615" s="33">
        <f t="shared" si="233"/>
        <v>26.719181379999998</v>
      </c>
    </row>
    <row r="1616" spans="1:11" x14ac:dyDescent="0.3">
      <c r="A1616" s="78" t="str">
        <f>BTC[[#This Row],[Symbol]]</f>
        <v>BQQQ</v>
      </c>
      <c r="B1616" s="22" t="str">
        <f t="shared" si="225"/>
        <v>Bitsdaq</v>
      </c>
      <c r="C1616" s="77">
        <f t="shared" si="226"/>
        <v>1E-8</v>
      </c>
      <c r="D1616" s="73">
        <f t="shared" si="227"/>
        <v>1.2531465968000001E-4</v>
      </c>
      <c r="E1616" s="74">
        <f>D1616*conf!B$7</f>
        <v>9.165514208995201E-3</v>
      </c>
      <c r="F1616" s="32">
        <f t="shared" si="228"/>
        <v>-0.47412059000000001</v>
      </c>
      <c r="G1616" s="33">
        <f t="shared" si="229"/>
        <v>0.16377378000000001</v>
      </c>
      <c r="H1616" s="32">
        <f t="shared" si="230"/>
        <v>-24.74933158</v>
      </c>
      <c r="I1616" s="33">
        <f t="shared" si="231"/>
        <v>-21.92373714</v>
      </c>
      <c r="J1616" s="32">
        <f t="shared" si="232"/>
        <v>-24.74933158</v>
      </c>
      <c r="K1616" s="33">
        <f t="shared" si="233"/>
        <v>-7.9677320299999996</v>
      </c>
    </row>
    <row r="1617" spans="1:11" x14ac:dyDescent="0.3">
      <c r="A1617" s="78" t="str">
        <f>BTC[[#This Row],[Symbol]]</f>
        <v>IXT</v>
      </c>
      <c r="B1617" s="22" t="str">
        <f t="shared" si="225"/>
        <v>IXT</v>
      </c>
      <c r="C1617" s="77">
        <f t="shared" si="226"/>
        <v>2.4856320494981412E-7</v>
      </c>
      <c r="D1617" s="73">
        <f t="shared" si="227"/>
        <v>9.3292602149100002E-3</v>
      </c>
      <c r="E1617" s="74">
        <f>D1617*conf!B$7</f>
        <v>0.68234209211851737</v>
      </c>
      <c r="F1617" s="32">
        <f t="shared" si="228"/>
        <v>0.96306793000000002</v>
      </c>
      <c r="G1617" s="33">
        <f t="shared" si="229"/>
        <v>1.6101737199999999</v>
      </c>
      <c r="H1617" s="32">
        <f t="shared" si="230"/>
        <v>0.87345633</v>
      </c>
      <c r="I1617" s="33">
        <f t="shared" si="231"/>
        <v>4.6611632500000004</v>
      </c>
      <c r="J1617" s="32">
        <f t="shared" si="232"/>
        <v>0.87345633</v>
      </c>
      <c r="K1617" s="33">
        <f t="shared" si="233"/>
        <v>21.661131560000001</v>
      </c>
    </row>
    <row r="1618" spans="1:11" x14ac:dyDescent="0.3">
      <c r="A1618" s="78" t="str">
        <f>BTC[[#This Row],[Symbol]]</f>
        <v>MSR</v>
      </c>
      <c r="B1618" s="22" t="str">
        <f t="shared" si="225"/>
        <v>Masari</v>
      </c>
      <c r="C1618" s="77">
        <f t="shared" si="226"/>
        <v>6.2162080739517337E-7</v>
      </c>
      <c r="D1618" s="73">
        <f t="shared" si="227"/>
        <v>2.3331137319229998E-2</v>
      </c>
      <c r="E1618" s="74">
        <f>D1618*conf!B$7</f>
        <v>1.7064393835284821</v>
      </c>
      <c r="F1618" s="32">
        <f t="shared" si="228"/>
        <v>-0.30830144999999998</v>
      </c>
      <c r="G1618" s="33">
        <f t="shared" si="229"/>
        <v>0.33065570999999999</v>
      </c>
      <c r="H1618" s="32">
        <f t="shared" si="230"/>
        <v>-21.032797540000001</v>
      </c>
      <c r="I1618" s="33">
        <f t="shared" si="231"/>
        <v>-18.067650610000001</v>
      </c>
      <c r="J1618" s="32">
        <f t="shared" si="232"/>
        <v>-21.032797540000001</v>
      </c>
      <c r="K1618" s="33">
        <f t="shared" si="233"/>
        <v>16.408146739999999</v>
      </c>
    </row>
    <row r="1619" spans="1:11" x14ac:dyDescent="0.3">
      <c r="A1619" s="78" t="str">
        <f>BTC[[#This Row],[Symbol]]</f>
        <v>CNRG</v>
      </c>
      <c r="B1619" s="22" t="str">
        <f t="shared" si="225"/>
        <v>CryptoEnergy</v>
      </c>
      <c r="C1619" s="77">
        <f t="shared" si="226"/>
        <v>3.2001190483115118E-4</v>
      </c>
      <c r="D1619" s="73">
        <f t="shared" si="227"/>
        <v>12.010926285898201</v>
      </c>
      <c r="E1619" s="74">
        <f>D1619*conf!B$7</f>
        <v>878.47914855059446</v>
      </c>
      <c r="F1619" s="32">
        <f t="shared" si="228"/>
        <v>-0.63375104000000004</v>
      </c>
      <c r="G1619" s="33">
        <f t="shared" si="229"/>
        <v>3.12021E-3</v>
      </c>
      <c r="H1619" s="32">
        <f t="shared" si="230"/>
        <v>-3.66724044</v>
      </c>
      <c r="I1619" s="33">
        <f t="shared" si="231"/>
        <v>-5.0032569999999998E-2</v>
      </c>
      <c r="J1619" s="32">
        <f t="shared" si="232"/>
        <v>-3.66724044</v>
      </c>
      <c r="K1619" s="33">
        <f t="shared" si="233"/>
        <v>357.88072115</v>
      </c>
    </row>
    <row r="1620" spans="1:11" x14ac:dyDescent="0.3">
      <c r="A1620" s="78" t="str">
        <f>BTC[[#This Row],[Symbol]]</f>
        <v>BON</v>
      </c>
      <c r="B1620" s="22" t="str">
        <f t="shared" si="225"/>
        <v>Bonpay</v>
      </c>
      <c r="C1620" s="77">
        <f t="shared" si="226"/>
        <v>7.8137130811412969E-7</v>
      </c>
      <c r="D1620" s="73">
        <f t="shared" si="227"/>
        <v>2.9327012657940001E-2</v>
      </c>
      <c r="E1620" s="74">
        <f>D1620*conf!B$7</f>
        <v>2.1449777058017316</v>
      </c>
      <c r="F1620" s="32">
        <f t="shared" si="228"/>
        <v>-0.30683964000000002</v>
      </c>
      <c r="G1620" s="33">
        <f t="shared" si="229"/>
        <v>0.33212689000000001</v>
      </c>
      <c r="H1620" s="32">
        <f t="shared" si="230"/>
        <v>0.17580873</v>
      </c>
      <c r="I1620" s="33">
        <f t="shared" si="231"/>
        <v>3.9373196199999998</v>
      </c>
      <c r="J1620" s="32">
        <f t="shared" si="232"/>
        <v>0.17580873</v>
      </c>
      <c r="K1620" s="33">
        <f t="shared" si="233"/>
        <v>15.66646744</v>
      </c>
    </row>
    <row r="1621" spans="1:11" x14ac:dyDescent="0.3">
      <c r="A1621" s="78" t="str">
        <f>BTC[[#This Row],[Symbol]]</f>
        <v>CRDT</v>
      </c>
      <c r="B1621" s="22" t="str">
        <f t="shared" si="225"/>
        <v>CRDT</v>
      </c>
      <c r="C1621" s="77">
        <f t="shared" si="226"/>
        <v>1.6056073074577123E-6</v>
      </c>
      <c r="D1621" s="73">
        <f t="shared" si="227"/>
        <v>6.0262854983939997E-2</v>
      </c>
      <c r="E1621" s="74">
        <f>D1621*conf!B$7</f>
        <v>4.4076252135253711</v>
      </c>
      <c r="F1621" s="32">
        <f t="shared" si="228"/>
        <v>2.9847086300000001</v>
      </c>
      <c r="G1621" s="33">
        <f t="shared" si="229"/>
        <v>3.6447717900000001</v>
      </c>
      <c r="H1621" s="32">
        <f t="shared" si="230"/>
        <v>-4.6481855000000003</v>
      </c>
      <c r="I1621" s="33">
        <f t="shared" si="231"/>
        <v>-1.06781123</v>
      </c>
      <c r="J1621" s="32">
        <f t="shared" si="232"/>
        <v>-4.6481855000000003</v>
      </c>
      <c r="K1621" s="33">
        <f t="shared" si="233"/>
        <v>2.5349924100000001</v>
      </c>
    </row>
    <row r="1622" spans="1:11" x14ac:dyDescent="0.3">
      <c r="A1622" s="78" t="str">
        <f>BTC[[#This Row],[Symbol]]</f>
        <v>NFXC</v>
      </c>
      <c r="B1622" s="22" t="str">
        <f t="shared" si="225"/>
        <v>NFX Coin</v>
      </c>
      <c r="C1622" s="77">
        <f t="shared" si="226"/>
        <v>7.0123066112826999E-8</v>
      </c>
      <c r="D1622" s="73">
        <f t="shared" si="227"/>
        <v>2.6319113923799998E-3</v>
      </c>
      <c r="E1622" s="74">
        <f>D1622*conf!B$7</f>
        <v>0.1924979992386732</v>
      </c>
      <c r="F1622" s="32">
        <f t="shared" si="228"/>
        <v>-0.30683964000000002</v>
      </c>
      <c r="G1622" s="33">
        <f t="shared" si="229"/>
        <v>0.33212689000000001</v>
      </c>
      <c r="H1622" s="32">
        <f t="shared" si="230"/>
        <v>-12.3202882</v>
      </c>
      <c r="I1622" s="33">
        <f t="shared" si="231"/>
        <v>-9.0279944299999997</v>
      </c>
      <c r="J1622" s="32">
        <f t="shared" si="232"/>
        <v>-12.3202882</v>
      </c>
      <c r="K1622" s="33">
        <f t="shared" si="233"/>
        <v>-36.109564120000002</v>
      </c>
    </row>
    <row r="1623" spans="1:11" x14ac:dyDescent="0.3">
      <c r="A1623" s="78" t="str">
        <f>BTC[[#This Row],[Symbol]]</f>
        <v>ENTRC</v>
      </c>
      <c r="B1623" s="22" t="str">
        <f t="shared" si="225"/>
        <v>EnterCoin</v>
      </c>
      <c r="C1623" s="77">
        <f t="shared" si="226"/>
        <v>1.5288034966852974E-6</v>
      </c>
      <c r="D1623" s="73">
        <f t="shared" si="227"/>
        <v>5.7380196883609999E-2</v>
      </c>
      <c r="E1623" s="74">
        <f>D1623*conf!B$7</f>
        <v>4.1967876000672355</v>
      </c>
      <c r="F1623" s="32">
        <f t="shared" si="228"/>
        <v>12.14579539</v>
      </c>
      <c r="G1623" s="33">
        <f t="shared" si="229"/>
        <v>12.864574989999999</v>
      </c>
      <c r="H1623" s="32">
        <f t="shared" si="230"/>
        <v>-1.8403827399999999</v>
      </c>
      <c r="I1623" s="33">
        <f t="shared" si="231"/>
        <v>1.84542198</v>
      </c>
      <c r="J1623" s="32">
        <f t="shared" si="232"/>
        <v>-1.8403827399999999</v>
      </c>
      <c r="K1623" s="33">
        <f t="shared" si="233"/>
        <v>311.47077064000001</v>
      </c>
    </row>
    <row r="1624" spans="1:11" x14ac:dyDescent="0.3">
      <c r="A1624" s="78" t="str">
        <f>BTC[[#This Row],[Symbol]]</f>
        <v>DML</v>
      </c>
      <c r="B1624" s="22" t="str">
        <f t="shared" si="225"/>
        <v>Decentralized Machine Learning</v>
      </c>
      <c r="C1624" s="77">
        <f t="shared" si="226"/>
        <v>3.1367737208864275E-8</v>
      </c>
      <c r="D1624" s="73">
        <f t="shared" si="227"/>
        <v>1.1773173862699999E-3</v>
      </c>
      <c r="E1624" s="74">
        <f>D1624*conf!B$7</f>
        <v>8.6108993631787797E-2</v>
      </c>
      <c r="F1624" s="32">
        <f t="shared" si="228"/>
        <v>2.6986909999999999E-2</v>
      </c>
      <c r="G1624" s="33">
        <f t="shared" si="229"/>
        <v>0.66809304999999997</v>
      </c>
      <c r="H1624" s="32">
        <f t="shared" si="230"/>
        <v>0.89548839000000002</v>
      </c>
      <c r="I1624" s="33">
        <f t="shared" si="231"/>
        <v>4.6840225999999996</v>
      </c>
      <c r="J1624" s="32">
        <f t="shared" si="232"/>
        <v>0.89548839000000002</v>
      </c>
      <c r="K1624" s="33">
        <f t="shared" si="233"/>
        <v>14.523069639999999</v>
      </c>
    </row>
    <row r="1625" spans="1:11" x14ac:dyDescent="0.3">
      <c r="A1625" s="78" t="str">
        <f>BTC[[#This Row],[Symbol]]</f>
        <v>FLOT</v>
      </c>
      <c r="B1625" s="22" t="str">
        <f t="shared" si="225"/>
        <v>Fire Lotto</v>
      </c>
      <c r="C1625" s="77">
        <f t="shared" si="226"/>
        <v>3.294469119627864E-7</v>
      </c>
      <c r="D1625" s="73">
        <f t="shared" si="227"/>
        <v>1.236504803404E-2</v>
      </c>
      <c r="E1625" s="74">
        <f>D1625*conf!B$7</f>
        <v>0.90437961320968563</v>
      </c>
      <c r="F1625" s="32">
        <f t="shared" si="228"/>
        <v>6.2554555000000001</v>
      </c>
      <c r="G1625" s="33">
        <f t="shared" si="229"/>
        <v>6.9364819600000001</v>
      </c>
      <c r="H1625" s="32">
        <f t="shared" si="230"/>
        <v>27.283185230000001</v>
      </c>
      <c r="I1625" s="33">
        <f t="shared" si="231"/>
        <v>32.062553559999998</v>
      </c>
      <c r="J1625" s="32">
        <f t="shared" si="232"/>
        <v>27.283185230000001</v>
      </c>
      <c r="K1625" s="33">
        <f t="shared" si="233"/>
        <v>16.186052780000001</v>
      </c>
    </row>
    <row r="1626" spans="1:11" x14ac:dyDescent="0.3">
      <c r="A1626" s="78" t="str">
        <f>BTC[[#This Row],[Symbol]]</f>
        <v>LUN</v>
      </c>
      <c r="B1626" s="22" t="str">
        <f t="shared" si="225"/>
        <v>Lunyr</v>
      </c>
      <c r="C1626" s="77">
        <f t="shared" si="226"/>
        <v>3.7261373951828177E-6</v>
      </c>
      <c r="D1626" s="73">
        <f t="shared" si="227"/>
        <v>0.13985217708785999</v>
      </c>
      <c r="E1626" s="74">
        <f>D1626*conf!B$7</f>
        <v>10.22878823220608</v>
      </c>
      <c r="F1626" s="32">
        <f t="shared" si="228"/>
        <v>-9.5395540000000001E-2</v>
      </c>
      <c r="G1626" s="33">
        <f t="shared" si="229"/>
        <v>0.54492620999999997</v>
      </c>
      <c r="H1626" s="32">
        <f t="shared" si="230"/>
        <v>-7.9995931699999998</v>
      </c>
      <c r="I1626" s="33">
        <f t="shared" si="231"/>
        <v>-4.54506122</v>
      </c>
      <c r="J1626" s="32">
        <f t="shared" si="232"/>
        <v>-7.9995931699999998</v>
      </c>
      <c r="K1626" s="33">
        <f t="shared" si="233"/>
        <v>36.183098600000001</v>
      </c>
    </row>
    <row r="1627" spans="1:11" x14ac:dyDescent="0.3">
      <c r="A1627" s="78" t="str">
        <f>BTC[[#This Row],[Symbol]]</f>
        <v>XNB</v>
      </c>
      <c r="B1627" s="22" t="str">
        <f t="shared" si="225"/>
        <v>Xeonbit</v>
      </c>
      <c r="C1627" s="77">
        <f t="shared" si="226"/>
        <v>2.8507727188741296E-8</v>
      </c>
      <c r="D1627" s="73">
        <f t="shared" si="227"/>
        <v>1.0699733499699999E-3</v>
      </c>
      <c r="E1627" s="74">
        <f>D1627*conf!B$7</f>
        <v>7.8257850816805793E-2</v>
      </c>
      <c r="F1627" s="32">
        <f t="shared" si="228"/>
        <v>-0.63375104000000004</v>
      </c>
      <c r="G1627" s="33">
        <f t="shared" si="229"/>
        <v>3.12021E-3</v>
      </c>
      <c r="H1627" s="32">
        <f t="shared" si="230"/>
        <v>-3.66724044</v>
      </c>
      <c r="I1627" s="33">
        <f t="shared" si="231"/>
        <v>-5.0032569999999998E-2</v>
      </c>
      <c r="J1627" s="32">
        <f t="shared" si="232"/>
        <v>-3.66724044</v>
      </c>
      <c r="K1627" s="33">
        <f t="shared" si="233"/>
        <v>-71.341218240000003</v>
      </c>
    </row>
    <row r="1628" spans="1:11" x14ac:dyDescent="0.3">
      <c r="A1628" s="78" t="str">
        <f>BTC[[#This Row],[Symbol]]</f>
        <v>QUIN</v>
      </c>
      <c r="B1628" s="22" t="str">
        <f t="shared" si="225"/>
        <v>QUINADS</v>
      </c>
      <c r="C1628" s="77">
        <f t="shared" si="226"/>
        <v>1E-8</v>
      </c>
      <c r="D1628" s="73">
        <f t="shared" si="227"/>
        <v>2.386666057E-5</v>
      </c>
      <c r="E1628" s="74">
        <f>D1628*conf!B$7</f>
        <v>1.7456075540898E-3</v>
      </c>
      <c r="F1628" s="32">
        <f t="shared" si="228"/>
        <v>0.51570097999999998</v>
      </c>
      <c r="G1628" s="33">
        <f t="shared" si="229"/>
        <v>1.15993945</v>
      </c>
      <c r="H1628" s="32">
        <f t="shared" si="230"/>
        <v>2.1284055500000001</v>
      </c>
      <c r="I1628" s="33">
        <f t="shared" si="231"/>
        <v>5.9632346800000002</v>
      </c>
      <c r="J1628" s="32">
        <f t="shared" si="232"/>
        <v>2.1284055500000001</v>
      </c>
      <c r="K1628" s="33">
        <f t="shared" si="233"/>
        <v>23.449948280000001</v>
      </c>
    </row>
    <row r="1629" spans="1:11" x14ac:dyDescent="0.3">
      <c r="A1629" s="78" t="str">
        <f>BTC[[#This Row],[Symbol]]</f>
        <v>NANJ</v>
      </c>
      <c r="B1629" s="22" t="str">
        <f t="shared" si="225"/>
        <v>NANJCOIN</v>
      </c>
      <c r="C1629" s="77">
        <f t="shared" si="226"/>
        <v>1E-8</v>
      </c>
      <c r="D1629" s="73">
        <f t="shared" si="227"/>
        <v>1.6331216340000002E-5</v>
      </c>
      <c r="E1629" s="74">
        <f>D1629*conf!B$7</f>
        <v>1.1944651631076001E-3</v>
      </c>
      <c r="F1629" s="32">
        <f t="shared" si="228"/>
        <v>0.76237747</v>
      </c>
      <c r="G1629" s="33">
        <f t="shared" si="229"/>
        <v>1.4081969700000001</v>
      </c>
      <c r="H1629" s="32">
        <f t="shared" si="230"/>
        <v>-91.816885720000002</v>
      </c>
      <c r="I1629" s="33">
        <f t="shared" si="231"/>
        <v>-91.50961719</v>
      </c>
      <c r="J1629" s="32">
        <f t="shared" si="232"/>
        <v>-91.816885720000002</v>
      </c>
      <c r="K1629" s="33">
        <f t="shared" si="233"/>
        <v>23.752907839999999</v>
      </c>
    </row>
    <row r="1630" spans="1:11" x14ac:dyDescent="0.3">
      <c r="A1630" s="78" t="str">
        <f>BTC[[#This Row],[Symbol]]</f>
        <v>SWIFT</v>
      </c>
      <c r="B1630" s="22" t="str">
        <f t="shared" si="225"/>
        <v>SwiftCash</v>
      </c>
      <c r="C1630" s="77">
        <f t="shared" si="226"/>
        <v>5.0087904366228883E-8</v>
      </c>
      <c r="D1630" s="73">
        <f t="shared" si="227"/>
        <v>1.87993670884E-3</v>
      </c>
      <c r="E1630" s="74">
        <f>D1630*conf!B$7</f>
        <v>0.13749857088455761</v>
      </c>
      <c r="F1630" s="32">
        <f t="shared" si="228"/>
        <v>0.17580872</v>
      </c>
      <c r="G1630" s="33">
        <f t="shared" si="229"/>
        <v>0.81786871000000005</v>
      </c>
      <c r="H1630" s="32">
        <f t="shared" si="230"/>
        <v>0.17580873</v>
      </c>
      <c r="I1630" s="33">
        <f t="shared" si="231"/>
        <v>3.9373196199999998</v>
      </c>
      <c r="J1630" s="32">
        <f t="shared" si="232"/>
        <v>0.17580873</v>
      </c>
      <c r="K1630" s="33">
        <f t="shared" si="233"/>
        <v>48.317083289999999</v>
      </c>
    </row>
    <row r="1631" spans="1:11" x14ac:dyDescent="0.3">
      <c r="A1631" s="78" t="str">
        <f>BTC[[#This Row],[Symbol]]</f>
        <v>BOB</v>
      </c>
      <c r="B1631" s="22" t="str">
        <f t="shared" si="225"/>
        <v>Bob's Repair</v>
      </c>
      <c r="C1631" s="77">
        <f t="shared" si="226"/>
        <v>4.5727312900850506E-8</v>
      </c>
      <c r="D1631" s="73">
        <f t="shared" si="227"/>
        <v>1.7162717268100001E-3</v>
      </c>
      <c r="E1631" s="74">
        <f>D1631*conf!B$7</f>
        <v>0.1255281140988834</v>
      </c>
      <c r="F1631" s="32">
        <f t="shared" si="228"/>
        <v>-2.3174081900000001</v>
      </c>
      <c r="G1631" s="33">
        <f t="shared" si="229"/>
        <v>-1.69132806</v>
      </c>
      <c r="H1631" s="32">
        <f t="shared" si="230"/>
        <v>0.13704161000000001</v>
      </c>
      <c r="I1631" s="33">
        <f t="shared" si="231"/>
        <v>3.8970968300000002</v>
      </c>
      <c r="J1631" s="32">
        <f t="shared" si="232"/>
        <v>0.13704161000000001</v>
      </c>
      <c r="K1631" s="33">
        <f t="shared" si="233"/>
        <v>13.908419759999999</v>
      </c>
    </row>
    <row r="1632" spans="1:11" x14ac:dyDescent="0.3">
      <c r="A1632" s="78" t="str">
        <f>BTC[[#This Row],[Symbol]]</f>
        <v>ALT</v>
      </c>
      <c r="B1632" s="22" t="str">
        <f t="shared" si="225"/>
        <v>Alt.Estate token</v>
      </c>
      <c r="C1632" s="77">
        <f t="shared" si="226"/>
        <v>1.1500000000036027E-8</v>
      </c>
      <c r="D1632" s="73">
        <f t="shared" si="227"/>
        <v>4.3162660576999998E-4</v>
      </c>
      <c r="E1632" s="74">
        <f>D1632*conf!B$7</f>
        <v>3.15691699460178E-2</v>
      </c>
      <c r="F1632" s="32">
        <f t="shared" si="228"/>
        <v>6.5512470000000003E-2</v>
      </c>
      <c r="G1632" s="33">
        <f t="shared" si="229"/>
        <v>0.70686552999999996</v>
      </c>
      <c r="H1632" s="32">
        <f t="shared" si="230"/>
        <v>1.0524899999999999E-3</v>
      </c>
      <c r="I1632" s="33">
        <f t="shared" si="231"/>
        <v>3.7560014399999999</v>
      </c>
      <c r="J1632" s="32">
        <f t="shared" si="232"/>
        <v>1.0524899999999999E-3</v>
      </c>
      <c r="K1632" s="33">
        <f t="shared" si="233"/>
        <v>18.445429229999998</v>
      </c>
    </row>
    <row r="1633" spans="1:11" x14ac:dyDescent="0.3">
      <c r="A1633" s="78" t="str">
        <f>BTC[[#This Row],[Symbol]]</f>
        <v>XBP</v>
      </c>
      <c r="B1633" s="22" t="str">
        <f t="shared" si="225"/>
        <v>BlitzPredict</v>
      </c>
      <c r="C1633" s="77">
        <f t="shared" si="226"/>
        <v>2.160547872779529E-8</v>
      </c>
      <c r="D1633" s="73">
        <f t="shared" si="227"/>
        <v>8.1091299558999999E-4</v>
      </c>
      <c r="E1633" s="74">
        <f>D1633*conf!B$7</f>
        <v>5.9310176497452599E-2</v>
      </c>
      <c r="F1633" s="32">
        <f t="shared" si="228"/>
        <v>0.90429473999999999</v>
      </c>
      <c r="G1633" s="33">
        <f t="shared" si="229"/>
        <v>1.5510238300000001</v>
      </c>
      <c r="H1633" s="32">
        <f t="shared" si="230"/>
        <v>1.5253646000000001</v>
      </c>
      <c r="I1633" s="33">
        <f t="shared" si="231"/>
        <v>5.3375500899999997</v>
      </c>
      <c r="J1633" s="32">
        <f t="shared" si="232"/>
        <v>1.5253646000000001</v>
      </c>
      <c r="K1633" s="33">
        <f t="shared" si="233"/>
        <v>44.603224599999997</v>
      </c>
    </row>
    <row r="1634" spans="1:11" x14ac:dyDescent="0.3">
      <c r="A1634" s="78" t="str">
        <f>BTC[[#This Row],[Symbol]]</f>
        <v>BBK</v>
      </c>
      <c r="B1634" s="22" t="str">
        <f t="shared" si="225"/>
        <v>Bitblocks</v>
      </c>
      <c r="C1634" s="77">
        <f t="shared" si="226"/>
        <v>3.1400886731492791E-8</v>
      </c>
      <c r="D1634" s="73">
        <f t="shared" si="227"/>
        <v>1.17856157896E-3</v>
      </c>
      <c r="E1634" s="74">
        <f>D1634*conf!B$7</f>
        <v>8.6199993885134399E-2</v>
      </c>
      <c r="F1634" s="32">
        <f t="shared" si="228"/>
        <v>4.1653228000000002</v>
      </c>
      <c r="G1634" s="33">
        <f t="shared" si="229"/>
        <v>4.8329529100000004</v>
      </c>
      <c r="H1634" s="32">
        <f t="shared" si="230"/>
        <v>4.7005253900000001</v>
      </c>
      <c r="I1634" s="33">
        <f t="shared" si="231"/>
        <v>8.6319352899999995</v>
      </c>
      <c r="J1634" s="32">
        <f t="shared" si="232"/>
        <v>4.7005253900000001</v>
      </c>
      <c r="K1634" s="33">
        <f t="shared" si="233"/>
        <v>-25.62758105</v>
      </c>
    </row>
    <row r="1635" spans="1:11" x14ac:dyDescent="0.3">
      <c r="A1635" s="78" t="str">
        <f>BTC[[#This Row],[Symbol]]</f>
        <v>KUE</v>
      </c>
      <c r="B1635" s="22" t="str">
        <f t="shared" si="225"/>
        <v>Kuende</v>
      </c>
      <c r="C1635" s="77">
        <f t="shared" si="226"/>
        <v>1E-8</v>
      </c>
      <c r="D1635" s="73">
        <f t="shared" si="227"/>
        <v>3.4211595351E-4</v>
      </c>
      <c r="E1635" s="74">
        <f>D1635*conf!B$7</f>
        <v>2.50223608397214E-2</v>
      </c>
      <c r="F1635" s="32">
        <f t="shared" si="228"/>
        <v>0.51570099000000003</v>
      </c>
      <c r="G1635" s="33">
        <f t="shared" si="229"/>
        <v>1.1599394599999999</v>
      </c>
      <c r="H1635" s="32">
        <f t="shared" si="230"/>
        <v>2.1284055500000001</v>
      </c>
      <c r="I1635" s="33">
        <f t="shared" si="231"/>
        <v>5.9632346800000002</v>
      </c>
      <c r="J1635" s="32">
        <f t="shared" si="232"/>
        <v>2.1284055500000001</v>
      </c>
      <c r="K1635" s="33">
        <f t="shared" si="233"/>
        <v>12.71069052</v>
      </c>
    </row>
    <row r="1636" spans="1:11" x14ac:dyDescent="0.3">
      <c r="A1636" s="78" t="str">
        <f>BTC[[#This Row],[Symbol]]</f>
        <v>CYFM</v>
      </c>
      <c r="B1636" s="22" t="str">
        <f t="shared" si="225"/>
        <v>CyberFM</v>
      </c>
      <c r="C1636" s="77">
        <f t="shared" si="226"/>
        <v>1E-8</v>
      </c>
      <c r="D1636" s="73">
        <f t="shared" si="227"/>
        <v>5.9723315700000004E-6</v>
      </c>
      <c r="E1636" s="74">
        <f>D1636*conf!B$7</f>
        <v>4.3681633102980001E-4</v>
      </c>
      <c r="F1636" s="32">
        <f t="shared" si="228"/>
        <v>3.4358483500000001</v>
      </c>
      <c r="G1636" s="33">
        <f t="shared" si="229"/>
        <v>4.0988030100000001</v>
      </c>
      <c r="H1636" s="32">
        <f t="shared" si="230"/>
        <v>-62.612678580000001</v>
      </c>
      <c r="I1636" s="33">
        <f t="shared" si="231"/>
        <v>-61.208818520000001</v>
      </c>
      <c r="J1636" s="32">
        <f t="shared" si="232"/>
        <v>-62.612678580000001</v>
      </c>
      <c r="K1636" s="33">
        <f t="shared" si="233"/>
        <v>81.025928210000004</v>
      </c>
    </row>
    <row r="1637" spans="1:11" x14ac:dyDescent="0.3">
      <c r="A1637" s="78" t="str">
        <f>BTC[[#This Row],[Symbol]]</f>
        <v>PUB</v>
      </c>
      <c r="B1637" s="22" t="str">
        <f t="shared" si="225"/>
        <v>PUBLYTO Token</v>
      </c>
      <c r="C1637" s="77">
        <f t="shared" si="226"/>
        <v>1E-8</v>
      </c>
      <c r="D1637" s="73">
        <f t="shared" si="227"/>
        <v>2.0345725320999999E-4</v>
      </c>
      <c r="E1637" s="74">
        <f>D1637*conf!B$7</f>
        <v>1.48808634997794E-2</v>
      </c>
      <c r="F1637" s="32">
        <f t="shared" si="228"/>
        <v>-9.9484929999999999E-2</v>
      </c>
      <c r="G1637" s="33">
        <f t="shared" si="229"/>
        <v>0.54081060999999997</v>
      </c>
      <c r="H1637" s="32">
        <f t="shared" si="230"/>
        <v>0.10292630999999999</v>
      </c>
      <c r="I1637" s="33">
        <f t="shared" si="231"/>
        <v>3.8617005299999998</v>
      </c>
      <c r="J1637" s="32">
        <f t="shared" si="232"/>
        <v>0.10292630999999999</v>
      </c>
      <c r="K1637" s="33">
        <f t="shared" si="233"/>
        <v>18.19656659</v>
      </c>
    </row>
    <row r="1638" spans="1:11" x14ac:dyDescent="0.3">
      <c r="A1638" s="78" t="str">
        <f>BTC[[#This Row],[Symbol]]</f>
        <v>OOT</v>
      </c>
      <c r="B1638" s="22" t="str">
        <f t="shared" si="225"/>
        <v>Utrum</v>
      </c>
      <c r="C1638" s="77">
        <f t="shared" si="226"/>
        <v>1.2413941610186545E-7</v>
      </c>
      <c r="D1638" s="73">
        <f t="shared" si="227"/>
        <v>4.6592934620999999E-3</v>
      </c>
      <c r="E1638" s="74">
        <f>D1638*conf!B$7</f>
        <v>0.34078072381799401</v>
      </c>
      <c r="F1638" s="32">
        <f t="shared" si="228"/>
        <v>0.57621476000000005</v>
      </c>
      <c r="G1638" s="33">
        <f t="shared" si="229"/>
        <v>1.22084108</v>
      </c>
      <c r="H1638" s="32">
        <f t="shared" si="230"/>
        <v>2.4859013700000001</v>
      </c>
      <c r="I1638" s="33">
        <f t="shared" si="231"/>
        <v>6.3341541399999999</v>
      </c>
      <c r="J1638" s="32">
        <f t="shared" si="232"/>
        <v>2.4859013700000001</v>
      </c>
      <c r="K1638" s="33">
        <f t="shared" si="233"/>
        <v>23.449948240000001</v>
      </c>
    </row>
    <row r="1639" spans="1:11" x14ac:dyDescent="0.3">
      <c r="A1639" s="78" t="str">
        <f>BTC[[#This Row],[Symbol]]</f>
        <v>MEETONE</v>
      </c>
      <c r="B1639" s="22" t="str">
        <f t="shared" si="225"/>
        <v>MEET.ONE</v>
      </c>
      <c r="C1639" s="77">
        <f t="shared" si="226"/>
        <v>1E-8</v>
      </c>
      <c r="D1639" s="73">
        <f t="shared" si="227"/>
        <v>1.5763384909000001E-4</v>
      </c>
      <c r="E1639" s="74">
        <f>D1639*conf!B$7</f>
        <v>1.15293397224426E-2</v>
      </c>
      <c r="F1639" s="32">
        <f t="shared" si="228"/>
        <v>1.0537557399999999</v>
      </c>
      <c r="G1639" s="33">
        <f t="shared" si="229"/>
        <v>1.70144278</v>
      </c>
      <c r="H1639" s="32">
        <f t="shared" si="230"/>
        <v>-2.27995686</v>
      </c>
      <c r="I1639" s="33">
        <f t="shared" si="231"/>
        <v>1.3893422600000001</v>
      </c>
      <c r="J1639" s="32">
        <f t="shared" si="232"/>
        <v>-2.27995686</v>
      </c>
      <c r="K1639" s="33">
        <f t="shared" si="233"/>
        <v>3.8028924900000001</v>
      </c>
    </row>
    <row r="1640" spans="1:11" x14ac:dyDescent="0.3">
      <c r="A1640" s="78" t="str">
        <f>BTC[[#This Row],[Symbol]]</f>
        <v>LND</v>
      </c>
      <c r="B1640" s="22" t="str">
        <f t="shared" si="225"/>
        <v>Lendingblock</v>
      </c>
      <c r="C1640" s="77">
        <f t="shared" si="226"/>
        <v>1.0213799237211493E-8</v>
      </c>
      <c r="D1640" s="73">
        <f t="shared" si="227"/>
        <v>3.8335195623999998E-4</v>
      </c>
      <c r="E1640" s="74">
        <f>D1640*conf!B$7</f>
        <v>2.80383620793936E-2</v>
      </c>
      <c r="F1640" s="32">
        <f t="shared" si="228"/>
        <v>0.51570099000000003</v>
      </c>
      <c r="G1640" s="33">
        <f t="shared" si="229"/>
        <v>1.1599394599999999</v>
      </c>
      <c r="H1640" s="32">
        <f t="shared" si="230"/>
        <v>-39.788977189999997</v>
      </c>
      <c r="I1640" s="33">
        <f t="shared" si="231"/>
        <v>-37.528107820000002</v>
      </c>
      <c r="J1640" s="32">
        <f t="shared" si="232"/>
        <v>-39.788977189999997</v>
      </c>
      <c r="K1640" s="33">
        <f t="shared" si="233"/>
        <v>16.19690366</v>
      </c>
    </row>
    <row r="1641" spans="1:11" x14ac:dyDescent="0.3">
      <c r="A1641" s="78" t="str">
        <f>BTC[[#This Row],[Symbol]]</f>
        <v>LTHN</v>
      </c>
      <c r="B1641" s="22" t="str">
        <f t="shared" si="225"/>
        <v>Lethean</v>
      </c>
      <c r="C1641" s="77">
        <f t="shared" si="226"/>
        <v>1.0000000000077666E-8</v>
      </c>
      <c r="D1641" s="73">
        <f t="shared" si="227"/>
        <v>3.7532748328000001E-4</v>
      </c>
      <c r="E1641" s="74">
        <f>D1641*conf!B$7</f>
        <v>2.74514521270992E-2</v>
      </c>
      <c r="F1641" s="32">
        <f t="shared" si="228"/>
        <v>6.5512470000000003E-2</v>
      </c>
      <c r="G1641" s="33">
        <f t="shared" si="229"/>
        <v>0.70686552999999996</v>
      </c>
      <c r="H1641" s="32">
        <f t="shared" si="230"/>
        <v>1.0524899999999999E-3</v>
      </c>
      <c r="I1641" s="33">
        <f t="shared" si="231"/>
        <v>3.7560014399999999</v>
      </c>
      <c r="J1641" s="32">
        <f t="shared" si="232"/>
        <v>1.0524899999999999E-3</v>
      </c>
      <c r="K1641" s="33">
        <f t="shared" si="233"/>
        <v>18.472779689999999</v>
      </c>
    </row>
    <row r="1642" spans="1:11" x14ac:dyDescent="0.3">
      <c r="A1642" s="78" t="str">
        <f>BTC[[#This Row],[Symbol]]</f>
        <v>ACM</v>
      </c>
      <c r="B1642" s="22" t="str">
        <f t="shared" si="225"/>
        <v>Actinium</v>
      </c>
      <c r="C1642" s="77">
        <f t="shared" si="226"/>
        <v>2.6228260020523312E-7</v>
      </c>
      <c r="D1642" s="73">
        <f t="shared" si="227"/>
        <v>9.8441868242400005E-3</v>
      </c>
      <c r="E1642" s="74">
        <f>D1642*conf!B$7</f>
        <v>0.72000382432491361</v>
      </c>
      <c r="F1642" s="32">
        <f t="shared" si="228"/>
        <v>-0.29843178999999997</v>
      </c>
      <c r="G1642" s="33">
        <f t="shared" si="229"/>
        <v>0.34058863</v>
      </c>
      <c r="H1642" s="32">
        <f t="shared" si="230"/>
        <v>47.121755970000002</v>
      </c>
      <c r="I1642" s="33">
        <f t="shared" si="231"/>
        <v>52.646044660000001</v>
      </c>
      <c r="J1642" s="32">
        <f t="shared" si="232"/>
        <v>47.121755970000002</v>
      </c>
      <c r="K1642" s="33">
        <f t="shared" si="233"/>
        <v>72.779997640000005</v>
      </c>
    </row>
    <row r="1643" spans="1:11" x14ac:dyDescent="0.3">
      <c r="A1643" s="78" t="str">
        <f>BTC[[#This Row],[Symbol]]</f>
        <v>COU</v>
      </c>
      <c r="B1643" s="22" t="str">
        <f t="shared" si="225"/>
        <v>Couchain</v>
      </c>
      <c r="C1643" s="77">
        <f t="shared" si="226"/>
        <v>1E-8</v>
      </c>
      <c r="D1643" s="73">
        <f t="shared" si="227"/>
        <v>1.632795232E-5</v>
      </c>
      <c r="E1643" s="74">
        <f>D1643*conf!B$7</f>
        <v>1.1942264326847999E-3</v>
      </c>
      <c r="F1643" s="32">
        <f t="shared" si="228"/>
        <v>0.28729402999999998</v>
      </c>
      <c r="G1643" s="33">
        <f t="shared" si="229"/>
        <v>0.93006856000000004</v>
      </c>
      <c r="H1643" s="32">
        <f t="shared" si="230"/>
        <v>-87.544394460000007</v>
      </c>
      <c r="I1643" s="33">
        <f t="shared" si="231"/>
        <v>-87.076697749999994</v>
      </c>
      <c r="J1643" s="32">
        <f t="shared" si="232"/>
        <v>-87.544394460000007</v>
      </c>
      <c r="K1643" s="33">
        <f t="shared" si="233"/>
        <v>-85.236521980000006</v>
      </c>
    </row>
    <row r="1644" spans="1:11" x14ac:dyDescent="0.3">
      <c r="A1644" s="78" t="str">
        <f>BTC[[#This Row],[Symbol]]</f>
        <v>ASAFE</v>
      </c>
      <c r="B1644" s="22" t="str">
        <f t="shared" si="225"/>
        <v>AllSafe</v>
      </c>
      <c r="C1644" s="77">
        <f t="shared" si="226"/>
        <v>8.6823512689190701E-7</v>
      </c>
      <c r="D1644" s="73">
        <f t="shared" si="227"/>
        <v>3.2587250506909998E-2</v>
      </c>
      <c r="E1644" s="74">
        <f>D1644*conf!B$7</f>
        <v>2.3834315020753971</v>
      </c>
      <c r="F1644" s="32">
        <f t="shared" si="228"/>
        <v>1.0237126999999999</v>
      </c>
      <c r="G1644" s="33">
        <f t="shared" si="229"/>
        <v>1.6712071799999999</v>
      </c>
      <c r="H1644" s="32">
        <f t="shared" si="230"/>
        <v>-16.64520898</v>
      </c>
      <c r="I1644" s="33">
        <f t="shared" si="231"/>
        <v>-13.51531207</v>
      </c>
      <c r="J1644" s="32">
        <f t="shared" si="232"/>
        <v>-16.64520898</v>
      </c>
      <c r="K1644" s="33">
        <f t="shared" si="233"/>
        <v>5.2867211200000002</v>
      </c>
    </row>
    <row r="1645" spans="1:11" x14ac:dyDescent="0.3">
      <c r="A1645" s="78" t="str">
        <f>BTC[[#This Row],[Symbol]]</f>
        <v>HSC</v>
      </c>
      <c r="B1645" s="22" t="str">
        <f t="shared" si="225"/>
        <v>HashCoin</v>
      </c>
      <c r="C1645" s="77">
        <f t="shared" si="226"/>
        <v>1E-8</v>
      </c>
      <c r="D1645" s="73">
        <f t="shared" si="227"/>
        <v>2.2955026970000001E-5</v>
      </c>
      <c r="E1645" s="74">
        <f>D1645*conf!B$7</f>
        <v>1.6789306725858001E-3</v>
      </c>
      <c r="F1645" s="32">
        <f t="shared" si="228"/>
        <v>0.67351539999999999</v>
      </c>
      <c r="G1645" s="33">
        <f t="shared" si="229"/>
        <v>1.3187653500000001</v>
      </c>
      <c r="H1645" s="32">
        <f t="shared" si="230"/>
        <v>2.2358224</v>
      </c>
      <c r="I1645" s="33">
        <f t="shared" si="231"/>
        <v>6.07468494</v>
      </c>
      <c r="J1645" s="32">
        <f t="shared" si="232"/>
        <v>2.2358224</v>
      </c>
      <c r="K1645" s="33">
        <f t="shared" si="233"/>
        <v>43.784323759999999</v>
      </c>
    </row>
    <row r="1646" spans="1:11" x14ac:dyDescent="0.3">
      <c r="A1646" s="78" t="str">
        <f>BTC[[#This Row],[Symbol]]</f>
        <v>SKB</v>
      </c>
      <c r="B1646" s="22" t="str">
        <f t="shared" si="225"/>
        <v>Sakura Bloom</v>
      </c>
      <c r="C1646" s="77">
        <f t="shared" si="226"/>
        <v>1E-8</v>
      </c>
      <c r="D1646" s="73">
        <f t="shared" si="227"/>
        <v>1.1403865117E-4</v>
      </c>
      <c r="E1646" s="74">
        <f>D1646*conf!B$7</f>
        <v>8.3407869465737996E-3</v>
      </c>
      <c r="F1646" s="32">
        <f t="shared" si="228"/>
        <v>0.57621476000000005</v>
      </c>
      <c r="G1646" s="33">
        <f t="shared" si="229"/>
        <v>1.22084108</v>
      </c>
      <c r="H1646" s="32">
        <f t="shared" si="230"/>
        <v>-20.56745407</v>
      </c>
      <c r="I1646" s="33">
        <f t="shared" si="231"/>
        <v>-17.58483391</v>
      </c>
      <c r="J1646" s="32">
        <f t="shared" si="232"/>
        <v>-20.56745407</v>
      </c>
      <c r="K1646" s="33">
        <f t="shared" si="233"/>
        <v>-3.9181653999999999</v>
      </c>
    </row>
    <row r="1647" spans="1:11" x14ac:dyDescent="0.3">
      <c r="A1647" s="78" t="str">
        <f>BTC[[#This Row],[Symbol]]</f>
        <v>PENG</v>
      </c>
      <c r="B1647" s="22" t="str">
        <f t="shared" si="225"/>
        <v>PENG</v>
      </c>
      <c r="C1647" s="77">
        <f t="shared" si="226"/>
        <v>1E-8</v>
      </c>
      <c r="D1647" s="73">
        <f t="shared" si="227"/>
        <v>3.759873418E-5</v>
      </c>
      <c r="E1647" s="74">
        <f>D1647*conf!B$7</f>
        <v>2.7499714179252E-3</v>
      </c>
      <c r="F1647" s="32">
        <f t="shared" si="228"/>
        <v>0.17580873999999999</v>
      </c>
      <c r="G1647" s="33">
        <f t="shared" si="229"/>
        <v>0.81786873000000004</v>
      </c>
      <c r="H1647" s="32">
        <f t="shared" si="230"/>
        <v>0.17580873999999999</v>
      </c>
      <c r="I1647" s="33">
        <f t="shared" si="231"/>
        <v>3.9373196300000002</v>
      </c>
      <c r="J1647" s="32">
        <f t="shared" si="232"/>
        <v>0.17580873999999999</v>
      </c>
      <c r="K1647" s="33">
        <f t="shared" si="233"/>
        <v>18.632274320000001</v>
      </c>
    </row>
    <row r="1648" spans="1:11" x14ac:dyDescent="0.3">
      <c r="A1648" s="78" t="str">
        <f>BTC[[#This Row],[Symbol]]</f>
        <v>DPY</v>
      </c>
      <c r="B1648" s="22" t="str">
        <f t="shared" si="225"/>
        <v>Delphy</v>
      </c>
      <c r="C1648" s="77">
        <f t="shared" si="226"/>
        <v>1.2644049693841696E-7</v>
      </c>
      <c r="D1648" s="73">
        <f t="shared" si="227"/>
        <v>4.7456593500200001E-3</v>
      </c>
      <c r="E1648" s="74">
        <f>D1648*conf!B$7</f>
        <v>0.3470975248604628</v>
      </c>
      <c r="F1648" s="32">
        <f t="shared" si="228"/>
        <v>0.50484887000000001</v>
      </c>
      <c r="G1648" s="33">
        <f t="shared" si="229"/>
        <v>1.1490177800000001</v>
      </c>
      <c r="H1648" s="32">
        <f t="shared" si="230"/>
        <v>-5.8276810599999997</v>
      </c>
      <c r="I1648" s="33">
        <f t="shared" si="231"/>
        <v>-2.2915957800000002</v>
      </c>
      <c r="J1648" s="32">
        <f t="shared" si="232"/>
        <v>-5.8276810599999997</v>
      </c>
      <c r="K1648" s="33">
        <f t="shared" si="233"/>
        <v>15.34144345</v>
      </c>
    </row>
    <row r="1649" spans="1:11" x14ac:dyDescent="0.3">
      <c r="A1649" s="78" t="str">
        <f>BTC[[#This Row],[Symbol]]</f>
        <v>TKP</v>
      </c>
      <c r="B1649" s="22" t="str">
        <f t="shared" si="225"/>
        <v>TOKPIE</v>
      </c>
      <c r="C1649" s="77">
        <f t="shared" si="226"/>
        <v>2.6911341952177994E-7</v>
      </c>
      <c r="D1649" s="73">
        <f t="shared" si="227"/>
        <v>1.0100566246520001E-2</v>
      </c>
      <c r="E1649" s="74">
        <f>D1649*conf!B$7</f>
        <v>0.73875541527047284</v>
      </c>
      <c r="F1649" s="32">
        <f t="shared" si="228"/>
        <v>24.465575149999999</v>
      </c>
      <c r="G1649" s="33">
        <f t="shared" si="229"/>
        <v>25.26331631</v>
      </c>
      <c r="H1649" s="32">
        <f t="shared" si="230"/>
        <v>26.385402429999999</v>
      </c>
      <c r="I1649" s="33">
        <f t="shared" si="231"/>
        <v>31.131059820000001</v>
      </c>
      <c r="J1649" s="32">
        <f t="shared" si="232"/>
        <v>26.385402429999999</v>
      </c>
      <c r="K1649" s="33">
        <f t="shared" si="233"/>
        <v>23.334860150000001</v>
      </c>
    </row>
    <row r="1650" spans="1:11" x14ac:dyDescent="0.3">
      <c r="A1650" s="78" t="str">
        <f>BTC[[#This Row],[Symbol]]</f>
        <v>SCL</v>
      </c>
      <c r="B1650" s="22" t="str">
        <f t="shared" si="225"/>
        <v>Sociall</v>
      </c>
      <c r="C1650" s="77">
        <f t="shared" si="226"/>
        <v>4.6289227780753669E-7</v>
      </c>
      <c r="D1650" s="73">
        <f t="shared" si="227"/>
        <v>1.7373619365789999E-2</v>
      </c>
      <c r="E1650" s="74">
        <f>D1650*conf!B$7</f>
        <v>1.2707065204138805</v>
      </c>
      <c r="F1650" s="32">
        <f t="shared" si="228"/>
        <v>0.91232336999999997</v>
      </c>
      <c r="G1650" s="33">
        <f t="shared" si="229"/>
        <v>1.5591039200000001</v>
      </c>
      <c r="H1650" s="32">
        <f t="shared" si="230"/>
        <v>1.62054342</v>
      </c>
      <c r="I1650" s="33">
        <f t="shared" si="231"/>
        <v>5.4363027900000001</v>
      </c>
      <c r="J1650" s="32">
        <f t="shared" si="232"/>
        <v>1.62054342</v>
      </c>
      <c r="K1650" s="33">
        <f t="shared" si="233"/>
        <v>82.786227280000006</v>
      </c>
    </row>
    <row r="1651" spans="1:11" x14ac:dyDescent="0.3">
      <c r="A1651" s="78" t="str">
        <f>BTC[[#This Row],[Symbol]]</f>
        <v>QDAO</v>
      </c>
      <c r="B1651" s="22" t="str">
        <f t="shared" si="225"/>
        <v>Q DAO Governance token v1.0</v>
      </c>
      <c r="C1651" s="77">
        <f t="shared" si="226"/>
        <v>4.752174957793761E-5</v>
      </c>
      <c r="D1651" s="73">
        <f t="shared" si="227"/>
        <v>1.7836218670011199</v>
      </c>
      <c r="E1651" s="74">
        <f>D1651*conf!B$7</f>
        <v>130.45410335246191</v>
      </c>
      <c r="F1651" s="32">
        <f t="shared" si="228"/>
        <v>1.4889960000000001E-2</v>
      </c>
      <c r="G1651" s="33">
        <f t="shared" si="229"/>
        <v>0.65591856000000004</v>
      </c>
      <c r="H1651" s="32">
        <f t="shared" si="230"/>
        <v>1.3083575199999999</v>
      </c>
      <c r="I1651" s="33">
        <f t="shared" si="231"/>
        <v>5.1123945900000001</v>
      </c>
      <c r="J1651" s="32">
        <f t="shared" si="232"/>
        <v>1.3083575199999999</v>
      </c>
      <c r="K1651" s="33">
        <f t="shared" si="233"/>
        <v>21.332344190000001</v>
      </c>
    </row>
    <row r="1652" spans="1:11" x14ac:dyDescent="0.3">
      <c r="A1652" s="78" t="str">
        <f>BTC[[#This Row],[Symbol]]</f>
        <v>LDC</v>
      </c>
      <c r="B1652" s="22" t="str">
        <f t="shared" si="225"/>
        <v>Leadcoin</v>
      </c>
      <c r="C1652" s="77">
        <f t="shared" si="226"/>
        <v>1E-8</v>
      </c>
      <c r="D1652" s="73">
        <f t="shared" si="227"/>
        <v>3.6624176252999998E-4</v>
      </c>
      <c r="E1652" s="74">
        <f>D1652*conf!B$7</f>
        <v>2.6786922511444197E-2</v>
      </c>
      <c r="F1652" s="32">
        <f t="shared" si="228"/>
        <v>1.3308861999999999</v>
      </c>
      <c r="G1652" s="33">
        <f t="shared" si="229"/>
        <v>1.98034946</v>
      </c>
      <c r="H1652" s="32">
        <f t="shared" si="230"/>
        <v>2.41516522</v>
      </c>
      <c r="I1652" s="33">
        <f t="shared" si="231"/>
        <v>6.2607619200000002</v>
      </c>
      <c r="J1652" s="32">
        <f t="shared" si="232"/>
        <v>2.41516522</v>
      </c>
      <c r="K1652" s="33">
        <f t="shared" si="233"/>
        <v>13.39743919</v>
      </c>
    </row>
    <row r="1653" spans="1:11" x14ac:dyDescent="0.3">
      <c r="A1653" s="78" t="str">
        <f>BTC[[#This Row],[Symbol]]</f>
        <v>ONL</v>
      </c>
      <c r="B1653" s="22" t="str">
        <f t="shared" si="225"/>
        <v>On.Live</v>
      </c>
      <c r="C1653" s="77">
        <f t="shared" si="226"/>
        <v>3.539842029151814E-7</v>
      </c>
      <c r="D1653" s="73">
        <f t="shared" si="227"/>
        <v>1.3285999999999999E-2</v>
      </c>
      <c r="E1653" s="74">
        <f>D1653*conf!B$7</f>
        <v>0.97173803999999997</v>
      </c>
      <c r="F1653" s="32">
        <f t="shared" si="228"/>
        <v>1.0052633900000001</v>
      </c>
      <c r="G1653" s="33">
        <f t="shared" si="229"/>
        <v>1.6526396299999999</v>
      </c>
      <c r="H1653" s="32">
        <f t="shared" si="230"/>
        <v>2.3431681100000001</v>
      </c>
      <c r="I1653" s="33">
        <f t="shared" si="231"/>
        <v>6.1860613799999999</v>
      </c>
      <c r="J1653" s="32">
        <f t="shared" si="232"/>
        <v>2.3431681100000001</v>
      </c>
      <c r="K1653" s="33">
        <f t="shared" si="233"/>
        <v>1.7382648000000001</v>
      </c>
    </row>
    <row r="1654" spans="1:11" x14ac:dyDescent="0.3">
      <c r="A1654" s="78" t="str">
        <f>BTC[[#This Row],[Symbol]]</f>
        <v>CBM</v>
      </c>
      <c r="B1654" s="22" t="str">
        <f t="shared" si="225"/>
        <v>CryptoBonusMiles</v>
      </c>
      <c r="C1654" s="77">
        <f t="shared" si="226"/>
        <v>1E-8</v>
      </c>
      <c r="D1654" s="73">
        <f t="shared" si="227"/>
        <v>5.7371765469999998E-5</v>
      </c>
      <c r="E1654" s="74">
        <f>D1654*conf!B$7</f>
        <v>4.1961709264757997E-3</v>
      </c>
      <c r="F1654" s="32">
        <f t="shared" si="228"/>
        <v>10.410051409999999</v>
      </c>
      <c r="G1654" s="33">
        <f t="shared" si="229"/>
        <v>11.117706050000001</v>
      </c>
      <c r="H1654" s="32">
        <f t="shared" si="230"/>
        <v>11.26399041</v>
      </c>
      <c r="I1654" s="33">
        <f t="shared" si="231"/>
        <v>15.44185248</v>
      </c>
      <c r="J1654" s="32">
        <f t="shared" si="232"/>
        <v>11.26399041</v>
      </c>
      <c r="K1654" s="33">
        <f t="shared" si="233"/>
        <v>213.89085595</v>
      </c>
    </row>
    <row r="1655" spans="1:11" x14ac:dyDescent="0.3">
      <c r="A1655" s="78" t="str">
        <f>BTC[[#This Row],[Symbol]]</f>
        <v>CIV</v>
      </c>
      <c r="B1655" s="22" t="str">
        <f t="shared" si="225"/>
        <v>Civitas</v>
      </c>
      <c r="C1655" s="77">
        <f t="shared" si="226"/>
        <v>9.6168776383297984E-7</v>
      </c>
      <c r="D1655" s="73">
        <f t="shared" si="227"/>
        <v>3.6094784809779998E-2</v>
      </c>
      <c r="E1655" s="74">
        <f>D1655*conf!B$7</f>
        <v>2.6399725609873093</v>
      </c>
      <c r="F1655" s="32">
        <f t="shared" si="228"/>
        <v>0.17580872</v>
      </c>
      <c r="G1655" s="33">
        <f t="shared" si="229"/>
        <v>0.81786871000000005</v>
      </c>
      <c r="H1655" s="32">
        <f t="shared" si="230"/>
        <v>37.424527879999999</v>
      </c>
      <c r="I1655" s="33">
        <f t="shared" si="231"/>
        <v>42.58469444</v>
      </c>
      <c r="J1655" s="32">
        <f t="shared" si="232"/>
        <v>37.424527879999999</v>
      </c>
      <c r="K1655" s="33">
        <f t="shared" si="233"/>
        <v>338.2070099</v>
      </c>
    </row>
    <row r="1656" spans="1:11" x14ac:dyDescent="0.3">
      <c r="A1656" s="78" t="str">
        <f>BTC[[#This Row],[Symbol]]</f>
        <v>ARAW</v>
      </c>
      <c r="B1656" s="22" t="str">
        <f t="shared" si="225"/>
        <v>ARAW</v>
      </c>
      <c r="C1656" s="77">
        <f t="shared" si="226"/>
        <v>1E-8</v>
      </c>
      <c r="D1656" s="73">
        <f t="shared" si="227"/>
        <v>1.4366502859999999E-4</v>
      </c>
      <c r="E1656" s="74">
        <f>D1656*conf!B$7</f>
        <v>1.0507660191803998E-2</v>
      </c>
      <c r="F1656" s="32">
        <f t="shared" si="228"/>
        <v>-0.14068475</v>
      </c>
      <c r="G1656" s="33">
        <f t="shared" si="229"/>
        <v>0.49934672000000002</v>
      </c>
      <c r="H1656" s="32">
        <f t="shared" si="230"/>
        <v>0.51484481999999998</v>
      </c>
      <c r="I1656" s="33">
        <f t="shared" si="231"/>
        <v>4.2890862099999998</v>
      </c>
      <c r="J1656" s="32">
        <f t="shared" si="232"/>
        <v>0.51484481999999998</v>
      </c>
      <c r="K1656" s="33">
        <f t="shared" si="233"/>
        <v>19.29886634</v>
      </c>
    </row>
    <row r="1657" spans="1:11" x14ac:dyDescent="0.3">
      <c r="A1657" s="78" t="str">
        <f>BTC[[#This Row],[Symbol]]</f>
        <v>DATX</v>
      </c>
      <c r="B1657" s="22" t="str">
        <f t="shared" si="225"/>
        <v>DATx</v>
      </c>
      <c r="C1657" s="77">
        <f t="shared" si="226"/>
        <v>1E-8</v>
      </c>
      <c r="D1657" s="73">
        <f t="shared" si="227"/>
        <v>2.0299011094E-4</v>
      </c>
      <c r="E1657" s="74">
        <f>D1657*conf!B$7</f>
        <v>1.48466967141516E-2</v>
      </c>
      <c r="F1657" s="32">
        <f t="shared" si="228"/>
        <v>-1.92138747</v>
      </c>
      <c r="G1657" s="33">
        <f t="shared" si="229"/>
        <v>-1.2927691100000001</v>
      </c>
      <c r="H1657" s="32">
        <f t="shared" si="230"/>
        <v>-6.1502435100000001</v>
      </c>
      <c r="I1657" s="33">
        <f t="shared" si="231"/>
        <v>-2.6262701499999999</v>
      </c>
      <c r="J1657" s="32">
        <f t="shared" si="232"/>
        <v>-6.1502435100000001</v>
      </c>
      <c r="K1657" s="33">
        <f t="shared" si="233"/>
        <v>16.402749709999998</v>
      </c>
    </row>
    <row r="1658" spans="1:11" x14ac:dyDescent="0.3">
      <c r="A1658" s="78" t="str">
        <f>BTC[[#This Row],[Symbol]]</f>
        <v>FERA</v>
      </c>
      <c r="B1658" s="22" t="str">
        <f t="shared" si="225"/>
        <v>Fera</v>
      </c>
      <c r="C1658" s="77">
        <f t="shared" si="226"/>
        <v>4.0764874368937874E-8</v>
      </c>
      <c r="D1658" s="73">
        <f t="shared" si="227"/>
        <v>1.5300177703000001E-3</v>
      </c>
      <c r="E1658" s="74">
        <f>D1658*conf!B$7</f>
        <v>0.11190549971974201</v>
      </c>
      <c r="F1658" s="32">
        <f t="shared" si="228"/>
        <v>0.18870629</v>
      </c>
      <c r="G1658" s="33">
        <f t="shared" si="229"/>
        <v>0.83084893999999998</v>
      </c>
      <c r="H1658" s="32">
        <f t="shared" si="230"/>
        <v>2.2274075999999998</v>
      </c>
      <c r="I1658" s="33">
        <f t="shared" si="231"/>
        <v>6.0659541700000004</v>
      </c>
      <c r="J1658" s="32">
        <f t="shared" si="232"/>
        <v>2.2274075999999998</v>
      </c>
      <c r="K1658" s="33">
        <f t="shared" si="233"/>
        <v>24.699422370000001</v>
      </c>
    </row>
    <row r="1659" spans="1:11" x14ac:dyDescent="0.3">
      <c r="A1659" s="78" t="str">
        <f>BTC[[#This Row],[Symbol]]</f>
        <v>INK</v>
      </c>
      <c r="B1659" s="22" t="str">
        <f t="shared" si="225"/>
        <v>Ink</v>
      </c>
      <c r="C1659" s="77">
        <f t="shared" si="226"/>
        <v>2.1709306873444908E-8</v>
      </c>
      <c r="D1659" s="73">
        <f t="shared" si="227"/>
        <v>8.1480995124999999E-4</v>
      </c>
      <c r="E1659" s="74">
        <f>D1659*conf!B$7</f>
        <v>5.9595199834425003E-2</v>
      </c>
      <c r="F1659" s="32">
        <f t="shared" si="228"/>
        <v>27.120298930000001</v>
      </c>
      <c r="G1659" s="33">
        <f t="shared" si="229"/>
        <v>27.935055089999999</v>
      </c>
      <c r="H1659" s="32">
        <f t="shared" si="230"/>
        <v>29.625036009999999</v>
      </c>
      <c r="I1659" s="33">
        <f t="shared" si="231"/>
        <v>34.492338709999999</v>
      </c>
      <c r="J1659" s="32">
        <f t="shared" si="232"/>
        <v>29.625036009999999</v>
      </c>
      <c r="K1659" s="33">
        <f t="shared" si="233"/>
        <v>48.212276009999997</v>
      </c>
    </row>
    <row r="1660" spans="1:11" x14ac:dyDescent="0.3">
      <c r="A1660" s="78" t="str">
        <f>BTC[[#This Row],[Symbol]]</f>
        <v>BDP</v>
      </c>
      <c r="B1660" s="22" t="str">
        <f t="shared" si="225"/>
        <v>BidiPass</v>
      </c>
      <c r="C1660" s="77">
        <f t="shared" si="226"/>
        <v>1.9830370521269027E-8</v>
      </c>
      <c r="D1660" s="73">
        <f t="shared" si="227"/>
        <v>7.4428830601999999E-4</v>
      </c>
      <c r="E1660" s="74">
        <f>D1660*conf!B$7</f>
        <v>5.4437246702302801E-2</v>
      </c>
      <c r="F1660" s="32">
        <f t="shared" si="228"/>
        <v>65.392330680000001</v>
      </c>
      <c r="G1660" s="33">
        <f t="shared" si="229"/>
        <v>66.452384989999999</v>
      </c>
      <c r="H1660" s="32">
        <f t="shared" si="230"/>
        <v>10.39598895</v>
      </c>
      <c r="I1660" s="33">
        <f t="shared" si="231"/>
        <v>14.54125835</v>
      </c>
      <c r="J1660" s="32">
        <f t="shared" si="232"/>
        <v>10.39598895</v>
      </c>
      <c r="K1660" s="33">
        <f t="shared" si="233"/>
        <v>116.16913452999999</v>
      </c>
    </row>
    <row r="1661" spans="1:11" x14ac:dyDescent="0.3">
      <c r="A1661" s="78" t="str">
        <f>BTC[[#This Row],[Symbol]]</f>
        <v>ETG</v>
      </c>
      <c r="B1661" s="22" t="str">
        <f t="shared" si="225"/>
        <v>Ethereum Gold</v>
      </c>
      <c r="C1661" s="77">
        <f t="shared" si="226"/>
        <v>3.7305732173263591E-7</v>
      </c>
      <c r="D1661" s="73">
        <f t="shared" si="227"/>
        <v>1.4001866568400001E-2</v>
      </c>
      <c r="E1661" s="74">
        <f>D1661*conf!B$7</f>
        <v>1.0240965208127761</v>
      </c>
      <c r="F1661" s="32">
        <f t="shared" si="228"/>
        <v>8.1510319999999997E-2</v>
      </c>
      <c r="G1661" s="33">
        <f t="shared" si="229"/>
        <v>0.72296592000000004</v>
      </c>
      <c r="H1661" s="32">
        <f t="shared" si="230"/>
        <v>-37.320399379999998</v>
      </c>
      <c r="I1661" s="33">
        <f t="shared" si="231"/>
        <v>-34.966837150000003</v>
      </c>
      <c r="J1661" s="32">
        <f t="shared" si="232"/>
        <v>-37.320399379999998</v>
      </c>
      <c r="K1661" s="33">
        <f t="shared" si="233"/>
        <v>1.37247725</v>
      </c>
    </row>
    <row r="1662" spans="1:11" x14ac:dyDescent="0.3">
      <c r="A1662" s="78" t="str">
        <f>BTC[[#This Row],[Symbol]]</f>
        <v>SNRG</v>
      </c>
      <c r="B1662" s="22" t="str">
        <f t="shared" si="225"/>
        <v>Synergy</v>
      </c>
      <c r="C1662" s="77">
        <f t="shared" si="226"/>
        <v>1.5031760887901525E-6</v>
      </c>
      <c r="D1662" s="73">
        <f t="shared" si="227"/>
        <v>5.641832983279E-2</v>
      </c>
      <c r="E1662" s="74">
        <f>D1662*conf!B$7</f>
        <v>4.1264366439702602</v>
      </c>
      <c r="F1662" s="32">
        <f t="shared" si="228"/>
        <v>-0.28994421999999997</v>
      </c>
      <c r="G1662" s="33">
        <f t="shared" si="229"/>
        <v>0.34913060000000001</v>
      </c>
      <c r="H1662" s="32">
        <f t="shared" si="230"/>
        <v>0.24132604999999999</v>
      </c>
      <c r="I1662" s="33">
        <f t="shared" si="231"/>
        <v>4.0052970500000002</v>
      </c>
      <c r="J1662" s="32">
        <f t="shared" si="232"/>
        <v>0.24132604999999999</v>
      </c>
      <c r="K1662" s="33">
        <f t="shared" si="233"/>
        <v>18.67638058</v>
      </c>
    </row>
    <row r="1663" spans="1:11" x14ac:dyDescent="0.3">
      <c r="A1663" s="78" t="str">
        <f>BTC[[#This Row],[Symbol]]</f>
        <v>PXC</v>
      </c>
      <c r="B1663" s="22" t="str">
        <f t="shared" si="225"/>
        <v>Phoenixcoin</v>
      </c>
      <c r="C1663" s="77">
        <f t="shared" si="226"/>
        <v>8.9999999999899691E-8</v>
      </c>
      <c r="D1663" s="73">
        <f t="shared" si="227"/>
        <v>3.3779473494899999E-3</v>
      </c>
      <c r="E1663" s="74">
        <f>D1663*conf!B$7</f>
        <v>0.24706306914169859</v>
      </c>
      <c r="F1663" s="32">
        <f t="shared" si="228"/>
        <v>6.5512470000000003E-2</v>
      </c>
      <c r="G1663" s="33">
        <f t="shared" si="229"/>
        <v>0.70686552999999996</v>
      </c>
      <c r="H1663" s="32">
        <f t="shared" si="230"/>
        <v>-43.74940797</v>
      </c>
      <c r="I1663" s="33">
        <f t="shared" si="231"/>
        <v>-41.637249189999999</v>
      </c>
      <c r="J1663" s="32">
        <f t="shared" si="232"/>
        <v>-43.74940797</v>
      </c>
      <c r="K1663" s="33">
        <f t="shared" si="233"/>
        <v>52.25952427</v>
      </c>
    </row>
    <row r="1664" spans="1:11" x14ac:dyDescent="0.3">
      <c r="A1664" s="78" t="str">
        <f>BTC[[#This Row],[Symbol]]</f>
        <v>BEZ</v>
      </c>
      <c r="B1664" s="22" t="str">
        <f t="shared" si="225"/>
        <v>Bezop</v>
      </c>
      <c r="C1664" s="77">
        <f t="shared" si="226"/>
        <v>1.418707938600109E-7</v>
      </c>
      <c r="D1664" s="73">
        <f t="shared" si="227"/>
        <v>5.324800801E-3</v>
      </c>
      <c r="E1664" s="74">
        <f>D1664*conf!B$7</f>
        <v>0.38945593058514</v>
      </c>
      <c r="F1664" s="32">
        <f t="shared" si="228"/>
        <v>-0.32329233000000002</v>
      </c>
      <c r="G1664" s="33">
        <f t="shared" si="229"/>
        <v>0.31556875000000001</v>
      </c>
      <c r="H1664" s="32">
        <f t="shared" si="230"/>
        <v>0.66569184999999997</v>
      </c>
      <c r="I1664" s="33">
        <f t="shared" si="231"/>
        <v>4.4455974100000004</v>
      </c>
      <c r="J1664" s="32">
        <f t="shared" si="232"/>
        <v>0.66569184999999997</v>
      </c>
      <c r="K1664" s="33">
        <f t="shared" si="233"/>
        <v>34.248877589999999</v>
      </c>
    </row>
    <row r="1665" spans="1:11" x14ac:dyDescent="0.3">
      <c r="A1665" s="78" t="str">
        <f>BTC[[#This Row],[Symbol]]</f>
        <v>STAR</v>
      </c>
      <c r="B1665" s="22" t="str">
        <f t="shared" si="225"/>
        <v>Starbase</v>
      </c>
      <c r="C1665" s="77">
        <f t="shared" si="226"/>
        <v>3.9069191759865113E-8</v>
      </c>
      <c r="D1665" s="73">
        <f t="shared" si="227"/>
        <v>1.4663741416899999E-3</v>
      </c>
      <c r="E1665" s="74">
        <f>D1665*conf!B$7</f>
        <v>0.10725060472320659</v>
      </c>
      <c r="F1665" s="32">
        <f t="shared" si="228"/>
        <v>0.51570099000000003</v>
      </c>
      <c r="G1665" s="33">
        <f t="shared" si="229"/>
        <v>1.1599394599999999</v>
      </c>
      <c r="H1665" s="32">
        <f t="shared" si="230"/>
        <v>1.99243075</v>
      </c>
      <c r="I1665" s="33">
        <f t="shared" si="231"/>
        <v>5.8221541500000003</v>
      </c>
      <c r="J1665" s="32">
        <f t="shared" si="232"/>
        <v>1.99243075</v>
      </c>
      <c r="K1665" s="33">
        <f t="shared" si="233"/>
        <v>9.6656530000000004E-2</v>
      </c>
    </row>
    <row r="1666" spans="1:11" x14ac:dyDescent="0.3">
      <c r="A1666" s="78" t="str">
        <f>BTC[[#This Row],[Symbol]]</f>
        <v>MNTP</v>
      </c>
      <c r="B1666" s="22" t="str">
        <f t="shared" ref="B1666:B1729" si="234">VLOOKUP(A1666,BTCTABLE,2,FALSE)</f>
        <v>GoldMint</v>
      </c>
      <c r="C1666" s="77">
        <f t="shared" ref="C1666:C1729" si="235">VLOOKUP(A1666,BTCTABLE,3,FALSE)</f>
        <v>3.8166437175634837E-6</v>
      </c>
      <c r="D1666" s="73">
        <f t="shared" ref="D1666:D1729" si="236">VLOOKUP(A1666,USDTABLE,3,FALSE)</f>
        <v>0.14324912810783999</v>
      </c>
      <c r="E1666" s="74">
        <f>D1666*conf!B$7</f>
        <v>10.477241229807417</v>
      </c>
      <c r="F1666" s="32">
        <f t="shared" ref="F1666:F1729" si="237">VLOOKUP(A1666,BTCTABLE,5,FALSE)</f>
        <v>0.18870677999999999</v>
      </c>
      <c r="G1666" s="33">
        <f t="shared" ref="G1666:G1729" si="238">VLOOKUP(A1666,USDTABLE,5,FALSE)</f>
        <v>0.83084943</v>
      </c>
      <c r="H1666" s="32">
        <f t="shared" ref="H1666:H1729" si="239">VLOOKUP(A1666,BTCTABLE,6,FALSE)</f>
        <v>-5.4093660000000003</v>
      </c>
      <c r="I1666" s="33">
        <f t="shared" ref="I1666:I1729" si="240">VLOOKUP(A1666,USDTABLE,6,FALSE)</f>
        <v>-1.85757336</v>
      </c>
      <c r="J1666" s="32">
        <f t="shared" ref="J1666:J1729" si="241">VLOOKUP(A1666,BTCTABLE,6,FALSE)</f>
        <v>-5.4093660000000003</v>
      </c>
      <c r="K1666" s="33">
        <f t="shared" ref="K1666:K1729" si="242">VLOOKUP(A1666,USDTABLE,7,FALSE)</f>
        <v>2.8340080699999999</v>
      </c>
    </row>
    <row r="1667" spans="1:11" x14ac:dyDescent="0.3">
      <c r="A1667" s="78" t="str">
        <f>BTC[[#This Row],[Symbol]]</f>
        <v>IOP</v>
      </c>
      <c r="B1667" s="22" t="str">
        <f t="shared" si="234"/>
        <v>Internet of People</v>
      </c>
      <c r="C1667" s="77">
        <f t="shared" si="235"/>
        <v>5.3999999999993098E-7</v>
      </c>
      <c r="D1667" s="73">
        <f t="shared" si="236"/>
        <v>2.026768409696E-2</v>
      </c>
      <c r="E1667" s="74">
        <f>D1667*conf!B$7</f>
        <v>1.4823784148516543</v>
      </c>
      <c r="F1667" s="32">
        <f t="shared" si="237"/>
        <v>0</v>
      </c>
      <c r="G1667" s="33">
        <f t="shared" si="238"/>
        <v>0.64093317000000005</v>
      </c>
      <c r="H1667" s="32">
        <f t="shared" si="239"/>
        <v>1.0524899999999999E-3</v>
      </c>
      <c r="I1667" s="33">
        <f t="shared" si="240"/>
        <v>3.7560014399999999</v>
      </c>
      <c r="J1667" s="32">
        <f t="shared" si="241"/>
        <v>1.0524899999999999E-3</v>
      </c>
      <c r="K1667" s="33">
        <f t="shared" si="242"/>
        <v>-57.063556349999999</v>
      </c>
    </row>
    <row r="1668" spans="1:11" x14ac:dyDescent="0.3">
      <c r="A1668" s="78" t="str">
        <f>BTC[[#This Row],[Symbol]]</f>
        <v>PYLNT</v>
      </c>
      <c r="B1668" s="22" t="str">
        <f t="shared" si="234"/>
        <v>Pylon Network</v>
      </c>
      <c r="C1668" s="77">
        <f t="shared" si="235"/>
        <v>1.2430000000000089E-5</v>
      </c>
      <c r="D1668" s="73">
        <f t="shared" si="236"/>
        <v>0.46653206171341999</v>
      </c>
      <c r="E1668" s="74">
        <f>D1668*conf!B$7</f>
        <v>34.122154993719541</v>
      </c>
      <c r="F1668" s="32">
        <f t="shared" si="237"/>
        <v>0</v>
      </c>
      <c r="G1668" s="33">
        <f t="shared" si="238"/>
        <v>0.64093317000000005</v>
      </c>
      <c r="H1668" s="32">
        <f t="shared" si="239"/>
        <v>-14.33494142</v>
      </c>
      <c r="I1668" s="33">
        <f t="shared" si="240"/>
        <v>-11.11829606</v>
      </c>
      <c r="J1668" s="32">
        <f t="shared" si="241"/>
        <v>-14.33494142</v>
      </c>
      <c r="K1668" s="33">
        <f t="shared" si="242"/>
        <v>-47.689721210000002</v>
      </c>
    </row>
    <row r="1669" spans="1:11" x14ac:dyDescent="0.3">
      <c r="A1669" s="78" t="str">
        <f>BTC[[#This Row],[Symbol]]</f>
        <v>FLP</v>
      </c>
      <c r="B1669" s="22" t="str">
        <f t="shared" si="234"/>
        <v>FLIP</v>
      </c>
      <c r="C1669" s="77">
        <f t="shared" si="235"/>
        <v>1.2824879171122194E-7</v>
      </c>
      <c r="D1669" s="73">
        <f t="shared" si="236"/>
        <v>4.8135296226300001E-3</v>
      </c>
      <c r="E1669" s="74">
        <f>D1669*conf!B$7</f>
        <v>0.35206155659915822</v>
      </c>
      <c r="F1669" s="32">
        <f t="shared" si="237"/>
        <v>-0.63258977999999999</v>
      </c>
      <c r="G1669" s="33">
        <f t="shared" si="238"/>
        <v>4.2889099999999999E-3</v>
      </c>
      <c r="H1669" s="32">
        <f t="shared" si="239"/>
        <v>33.483312580000003</v>
      </c>
      <c r="I1669" s="33">
        <f t="shared" si="240"/>
        <v>38.495490070000002</v>
      </c>
      <c r="J1669" s="32">
        <f t="shared" si="241"/>
        <v>33.483312580000003</v>
      </c>
      <c r="K1669" s="33">
        <f t="shared" si="242"/>
        <v>19.491646230000001</v>
      </c>
    </row>
    <row r="1670" spans="1:11" x14ac:dyDescent="0.3">
      <c r="A1670" s="78" t="str">
        <f>BTC[[#This Row],[Symbol]]</f>
        <v>UBN</v>
      </c>
      <c r="B1670" s="22" t="str">
        <f t="shared" si="234"/>
        <v>Ubricoin</v>
      </c>
      <c r="C1670" s="77">
        <f t="shared" si="235"/>
        <v>1E-8</v>
      </c>
      <c r="D1670" s="73">
        <f t="shared" si="236"/>
        <v>1.1431851441E-4</v>
      </c>
      <c r="E1670" s="74">
        <f>D1670*conf!B$7</f>
        <v>8.3612561439474001E-3</v>
      </c>
      <c r="F1670" s="32">
        <f t="shared" si="237"/>
        <v>0.2576079</v>
      </c>
      <c r="G1670" s="33">
        <f t="shared" si="238"/>
        <v>0.90019216000000002</v>
      </c>
      <c r="H1670" s="32">
        <f t="shared" si="239"/>
        <v>2.2799636300000001</v>
      </c>
      <c r="I1670" s="33">
        <f t="shared" si="240"/>
        <v>6.1204836299999998</v>
      </c>
      <c r="J1670" s="32">
        <f t="shared" si="241"/>
        <v>2.2799636300000001</v>
      </c>
      <c r="K1670" s="33">
        <f t="shared" si="242"/>
        <v>-3.7515636899999998</v>
      </c>
    </row>
    <row r="1671" spans="1:11" x14ac:dyDescent="0.3">
      <c r="A1671" s="78" t="str">
        <f>BTC[[#This Row],[Symbol]]</f>
        <v>BBS</v>
      </c>
      <c r="B1671" s="22" t="str">
        <f t="shared" si="234"/>
        <v>BBSCoin</v>
      </c>
      <c r="C1671" s="77">
        <f t="shared" si="235"/>
        <v>1E-8</v>
      </c>
      <c r="D1671" s="73">
        <f t="shared" si="236"/>
        <v>2.6268194200000001E-6</v>
      </c>
      <c r="E1671" s="74">
        <f>D1671*conf!B$7</f>
        <v>1.921255723788E-4</v>
      </c>
      <c r="F1671" s="32">
        <f t="shared" si="237"/>
        <v>0.45545904999999998</v>
      </c>
      <c r="G1671" s="33">
        <f t="shared" si="238"/>
        <v>1.0993114100000001</v>
      </c>
      <c r="H1671" s="32">
        <f t="shared" si="239"/>
        <v>65.730267720000001</v>
      </c>
      <c r="I1671" s="33">
        <f t="shared" si="240"/>
        <v>71.953289170000005</v>
      </c>
      <c r="J1671" s="32">
        <f t="shared" si="241"/>
        <v>65.730267720000001</v>
      </c>
      <c r="K1671" s="33">
        <f t="shared" si="242"/>
        <v>17.57121016</v>
      </c>
    </row>
    <row r="1672" spans="1:11" x14ac:dyDescent="0.3">
      <c r="A1672" s="78" t="str">
        <f>BTC[[#This Row],[Symbol]]</f>
        <v>NEXT</v>
      </c>
      <c r="B1672" s="22" t="str">
        <f t="shared" si="234"/>
        <v>NEXT.coin</v>
      </c>
      <c r="C1672" s="77">
        <f t="shared" si="235"/>
        <v>1.152435001405899E-6</v>
      </c>
      <c r="D1672" s="73">
        <f t="shared" si="236"/>
        <v>4.325405287181E-2</v>
      </c>
      <c r="E1672" s="74">
        <f>D1672*conf!B$7</f>
        <v>3.1636014270441835</v>
      </c>
      <c r="F1672" s="32">
        <f t="shared" si="237"/>
        <v>2.38086084</v>
      </c>
      <c r="G1672" s="33">
        <f t="shared" si="238"/>
        <v>3.0370537400000002</v>
      </c>
      <c r="H1672" s="32">
        <f t="shared" si="239"/>
        <v>2.9263615600000001</v>
      </c>
      <c r="I1672" s="33">
        <f t="shared" si="240"/>
        <v>6.79115322</v>
      </c>
      <c r="J1672" s="32">
        <f t="shared" si="241"/>
        <v>2.9263615600000001</v>
      </c>
      <c r="K1672" s="33">
        <f t="shared" si="242"/>
        <v>-28.546571530000001</v>
      </c>
    </row>
    <row r="1673" spans="1:11" x14ac:dyDescent="0.3">
      <c r="A1673" s="78" t="str">
        <f>BTC[[#This Row],[Symbol]]</f>
        <v>XCN</v>
      </c>
      <c r="B1673" s="22" t="str">
        <f t="shared" si="234"/>
        <v>Cryptonite</v>
      </c>
      <c r="C1673" s="77">
        <f t="shared" si="235"/>
        <v>1.0017580873299061E-8</v>
      </c>
      <c r="D1673" s="73">
        <f t="shared" si="236"/>
        <v>3.7598734176999999E-4</v>
      </c>
      <c r="E1673" s="74">
        <f>D1673*conf!B$7</f>
        <v>2.74997141770578E-2</v>
      </c>
      <c r="F1673" s="32">
        <f t="shared" si="237"/>
        <v>0.17580873</v>
      </c>
      <c r="G1673" s="33">
        <f t="shared" si="238"/>
        <v>0.81786871999999999</v>
      </c>
      <c r="H1673" s="32">
        <f t="shared" si="239"/>
        <v>0.17580873</v>
      </c>
      <c r="I1673" s="33">
        <f t="shared" si="240"/>
        <v>3.9373196199999998</v>
      </c>
      <c r="J1673" s="32">
        <f t="shared" si="241"/>
        <v>0.17580873</v>
      </c>
      <c r="K1673" s="33">
        <f t="shared" si="242"/>
        <v>18.681065180000001</v>
      </c>
    </row>
    <row r="1674" spans="1:11" x14ac:dyDescent="0.3">
      <c r="A1674" s="78" t="str">
        <f>BTC[[#This Row],[Symbol]]</f>
        <v>MOTO</v>
      </c>
      <c r="B1674" s="22" t="str">
        <f t="shared" si="234"/>
        <v>Motocoin</v>
      </c>
      <c r="C1674" s="77">
        <f t="shared" si="235"/>
        <v>3.6063291143743412E-7</v>
      </c>
      <c r="D1674" s="73">
        <f t="shared" si="236"/>
        <v>1.3535544303670001E-2</v>
      </c>
      <c r="E1674" s="74">
        <f>D1674*conf!B$7</f>
        <v>0.98998971037042383</v>
      </c>
      <c r="F1674" s="32">
        <f t="shared" si="237"/>
        <v>0.17580872</v>
      </c>
      <c r="G1674" s="33">
        <f t="shared" si="238"/>
        <v>0.81786871000000005</v>
      </c>
      <c r="H1674" s="32">
        <f t="shared" si="239"/>
        <v>140.49292381000001</v>
      </c>
      <c r="I1674" s="33">
        <f t="shared" si="240"/>
        <v>149.52321527999999</v>
      </c>
      <c r="J1674" s="32">
        <f t="shared" si="241"/>
        <v>140.49292381000001</v>
      </c>
      <c r="K1674" s="33">
        <f t="shared" si="242"/>
        <v>256.04319554</v>
      </c>
    </row>
    <row r="1675" spans="1:11" x14ac:dyDescent="0.3">
      <c r="A1675" s="78" t="str">
        <f>BTC[[#This Row],[Symbol]]</f>
        <v>OCT</v>
      </c>
      <c r="B1675" s="22" t="str">
        <f t="shared" si="234"/>
        <v>OracleChain</v>
      </c>
      <c r="C1675" s="77">
        <f t="shared" si="235"/>
        <v>2.26216719699204E-7</v>
      </c>
      <c r="D1675" s="73">
        <f t="shared" si="236"/>
        <v>8.4905352079900007E-3</v>
      </c>
      <c r="E1675" s="74">
        <f>D1675*conf!B$7</f>
        <v>0.6209977451123887</v>
      </c>
      <c r="F1675" s="32">
        <f t="shared" si="237"/>
        <v>-2.9889553499999999</v>
      </c>
      <c r="G1675" s="33">
        <f t="shared" si="238"/>
        <v>-2.36717939</v>
      </c>
      <c r="H1675" s="32">
        <f t="shared" si="239"/>
        <v>2.3585778799999999</v>
      </c>
      <c r="I1675" s="33">
        <f t="shared" si="240"/>
        <v>6.2020497700000004</v>
      </c>
      <c r="J1675" s="32">
        <f t="shared" si="241"/>
        <v>2.3585778799999999</v>
      </c>
      <c r="K1675" s="33">
        <f t="shared" si="242"/>
        <v>-14.21513264</v>
      </c>
    </row>
    <row r="1676" spans="1:11" x14ac:dyDescent="0.3">
      <c r="A1676" s="78" t="str">
        <f>BTC[[#This Row],[Symbol]]</f>
        <v>NAT</v>
      </c>
      <c r="B1676" s="22" t="str">
        <f t="shared" si="234"/>
        <v>Natmin Pure Escrow</v>
      </c>
      <c r="C1676" s="77">
        <f t="shared" si="235"/>
        <v>4.3503215326882721E-8</v>
      </c>
      <c r="D1676" s="73">
        <f t="shared" si="236"/>
        <v>1.63279523231E-3</v>
      </c>
      <c r="E1676" s="74">
        <f>D1676*conf!B$7</f>
        <v>0.1194226432911534</v>
      </c>
      <c r="F1676" s="32">
        <f t="shared" si="237"/>
        <v>0.28729399999999999</v>
      </c>
      <c r="G1676" s="33">
        <f t="shared" si="238"/>
        <v>0.93006853</v>
      </c>
      <c r="H1676" s="32">
        <f t="shared" si="239"/>
        <v>2.2144189299999999</v>
      </c>
      <c r="I1676" s="33">
        <f t="shared" si="240"/>
        <v>6.0524777900000002</v>
      </c>
      <c r="J1676" s="32">
        <f t="shared" si="241"/>
        <v>2.2144189299999999</v>
      </c>
      <c r="K1676" s="33">
        <f t="shared" si="242"/>
        <v>23.72325678</v>
      </c>
    </row>
    <row r="1677" spans="1:11" x14ac:dyDescent="0.3">
      <c r="A1677" s="78" t="str">
        <f>BTC[[#This Row],[Symbol]]</f>
        <v>PCH</v>
      </c>
      <c r="B1677" s="22" t="str">
        <f t="shared" si="234"/>
        <v>POPCHAIN</v>
      </c>
      <c r="C1677" s="77">
        <f t="shared" si="235"/>
        <v>1E-8</v>
      </c>
      <c r="D1677" s="73">
        <f t="shared" si="236"/>
        <v>2.9415565036E-4</v>
      </c>
      <c r="E1677" s="74">
        <f>D1677*conf!B$7</f>
        <v>2.1514544267330401E-2</v>
      </c>
      <c r="F1677" s="32">
        <f t="shared" si="237"/>
        <v>-0.58899053999999995</v>
      </c>
      <c r="G1677" s="33">
        <f t="shared" si="238"/>
        <v>4.8167590000000003E-2</v>
      </c>
      <c r="H1677" s="32">
        <f t="shared" si="239"/>
        <v>-3.8342863999999999</v>
      </c>
      <c r="I1677" s="33">
        <f t="shared" si="240"/>
        <v>-0.22335094999999999</v>
      </c>
      <c r="J1677" s="32">
        <f t="shared" si="241"/>
        <v>-3.8342863999999999</v>
      </c>
      <c r="K1677" s="33">
        <f t="shared" si="242"/>
        <v>-0.41272040999999998</v>
      </c>
    </row>
    <row r="1678" spans="1:11" x14ac:dyDescent="0.3">
      <c r="A1678" s="78" t="str">
        <f>BTC[[#This Row],[Symbol]]</f>
        <v>DELTA</v>
      </c>
      <c r="B1678" s="22" t="str">
        <f t="shared" si="234"/>
        <v>DeltaChain</v>
      </c>
      <c r="C1678" s="77">
        <f t="shared" si="235"/>
        <v>1E-8</v>
      </c>
      <c r="D1678" s="73">
        <f t="shared" si="236"/>
        <v>3.4887726600000002E-5</v>
      </c>
      <c r="E1678" s="74">
        <f>D1678*conf!B$7</f>
        <v>2.551688323524E-3</v>
      </c>
      <c r="F1678" s="32">
        <f t="shared" si="237"/>
        <v>0.22768536</v>
      </c>
      <c r="G1678" s="33">
        <f t="shared" si="238"/>
        <v>0.87007783999999999</v>
      </c>
      <c r="H1678" s="32">
        <f t="shared" si="239"/>
        <v>-89.741757100000001</v>
      </c>
      <c r="I1678" s="33">
        <f t="shared" si="240"/>
        <v>-89.356569370000003</v>
      </c>
      <c r="J1678" s="32">
        <f t="shared" si="241"/>
        <v>-89.741757100000001</v>
      </c>
      <c r="K1678" s="33">
        <f t="shared" si="242"/>
        <v>164.36840484999999</v>
      </c>
    </row>
    <row r="1679" spans="1:11" x14ac:dyDescent="0.3">
      <c r="A1679" s="78" t="str">
        <f>BTC[[#This Row],[Symbol]]</f>
        <v>TRUST</v>
      </c>
      <c r="B1679" s="22" t="str">
        <f t="shared" si="234"/>
        <v>TrustDAO</v>
      </c>
      <c r="C1679" s="77">
        <f t="shared" si="235"/>
        <v>3.8477484726900393E-7</v>
      </c>
      <c r="D1679" s="73">
        <f t="shared" si="236"/>
        <v>1.444165750538E-2</v>
      </c>
      <c r="E1679" s="74">
        <f>D1679*conf!B$7</f>
        <v>1.0562628299434933</v>
      </c>
      <c r="F1679" s="32">
        <f t="shared" si="237"/>
        <v>0.17215995000000001</v>
      </c>
      <c r="G1679" s="33">
        <f t="shared" si="238"/>
        <v>0.81419655000000002</v>
      </c>
      <c r="H1679" s="32">
        <f t="shared" si="239"/>
        <v>8.7854986799999999</v>
      </c>
      <c r="I1679" s="33">
        <f t="shared" si="240"/>
        <v>12.870295629999999</v>
      </c>
      <c r="J1679" s="32">
        <f t="shared" si="241"/>
        <v>8.7854986799999999</v>
      </c>
      <c r="K1679" s="33">
        <f t="shared" si="242"/>
        <v>37.702235940000001</v>
      </c>
    </row>
    <row r="1680" spans="1:11" x14ac:dyDescent="0.3">
      <c r="A1680" s="78" t="str">
        <f>BTC[[#This Row],[Symbol]]</f>
        <v>LHT</v>
      </c>
      <c r="B1680" s="22" t="str">
        <f t="shared" si="234"/>
        <v>LHT</v>
      </c>
      <c r="C1680" s="77">
        <f t="shared" si="235"/>
        <v>1.3909496541626526E-7</v>
      </c>
      <c r="D1680" s="73">
        <f t="shared" si="236"/>
        <v>5.2206163306200001E-3</v>
      </c>
      <c r="E1680" s="74">
        <f>D1680*conf!B$7</f>
        <v>0.38183587842154681</v>
      </c>
      <c r="F1680" s="32">
        <f t="shared" si="237"/>
        <v>6.1180909999999998E-2</v>
      </c>
      <c r="G1680" s="33">
        <f t="shared" si="238"/>
        <v>0.70250621000000002</v>
      </c>
      <c r="H1680" s="32">
        <f t="shared" si="239"/>
        <v>-0.41291881000000002</v>
      </c>
      <c r="I1680" s="33">
        <f t="shared" si="240"/>
        <v>3.3264858899999998</v>
      </c>
      <c r="J1680" s="32">
        <f t="shared" si="241"/>
        <v>-0.41291881000000002</v>
      </c>
      <c r="K1680" s="33">
        <f t="shared" si="242"/>
        <v>13.465336069999999</v>
      </c>
    </row>
    <row r="1681" spans="1:11" x14ac:dyDescent="0.3">
      <c r="A1681" s="78" t="str">
        <f>BTC[[#This Row],[Symbol]]</f>
        <v>WFX</v>
      </c>
      <c r="B1681" s="22" t="str">
        <f t="shared" si="234"/>
        <v>Webflix Token</v>
      </c>
      <c r="C1681" s="77">
        <f t="shared" si="235"/>
        <v>1E-8</v>
      </c>
      <c r="D1681" s="73">
        <f t="shared" si="236"/>
        <v>6.9063555330000002E-5</v>
      </c>
      <c r="E1681" s="74">
        <f>D1681*conf!B$7</f>
        <v>5.0513084368362E-3</v>
      </c>
      <c r="F1681" s="32">
        <f t="shared" si="237"/>
        <v>-0.63508392000000002</v>
      </c>
      <c r="G1681" s="33">
        <f t="shared" si="238"/>
        <v>1.7787899999999999E-3</v>
      </c>
      <c r="H1681" s="32">
        <f t="shared" si="239"/>
        <v>-58.19428722</v>
      </c>
      <c r="I1681" s="33">
        <f t="shared" si="240"/>
        <v>-56.624520570000001</v>
      </c>
      <c r="J1681" s="32">
        <f t="shared" si="241"/>
        <v>-58.19428722</v>
      </c>
      <c r="K1681" s="33">
        <f t="shared" si="242"/>
        <v>4.5158483599999997</v>
      </c>
    </row>
    <row r="1682" spans="1:11" x14ac:dyDescent="0.3">
      <c r="A1682" s="78" t="str">
        <f>BTC[[#This Row],[Symbol]]</f>
        <v>LYRA</v>
      </c>
      <c r="B1682" s="22" t="str">
        <f t="shared" si="234"/>
        <v>Scrypta</v>
      </c>
      <c r="C1682" s="77">
        <f t="shared" si="235"/>
        <v>4.3476300989936753E-7</v>
      </c>
      <c r="D1682" s="73">
        <f t="shared" si="236"/>
        <v>1.631785063275E-2</v>
      </c>
      <c r="E1682" s="74">
        <f>D1682*conf!B$7</f>
        <v>1.1934875952793349</v>
      </c>
      <c r="F1682" s="32">
        <f t="shared" si="237"/>
        <v>-0.30683964000000002</v>
      </c>
      <c r="G1682" s="33">
        <f t="shared" si="238"/>
        <v>0.33212689000000001</v>
      </c>
      <c r="H1682" s="32">
        <f t="shared" si="239"/>
        <v>62.272899459999998</v>
      </c>
      <c r="I1682" s="33">
        <f t="shared" si="240"/>
        <v>68.366099860000006</v>
      </c>
      <c r="J1682" s="32">
        <f t="shared" si="241"/>
        <v>62.272899459999998</v>
      </c>
      <c r="K1682" s="33">
        <f t="shared" si="242"/>
        <v>82.285632989999996</v>
      </c>
    </row>
    <row r="1683" spans="1:11" x14ac:dyDescent="0.3">
      <c r="A1683" s="78" t="str">
        <f>BTC[[#This Row],[Symbol]]</f>
        <v>SDS</v>
      </c>
      <c r="B1683" s="22" t="str">
        <f t="shared" si="234"/>
        <v>Alchemint Standards</v>
      </c>
      <c r="C1683" s="77">
        <f t="shared" si="235"/>
        <v>2.1702695122612457E-8</v>
      </c>
      <c r="D1683" s="73">
        <f t="shared" si="236"/>
        <v>8.1456179406999996E-4</v>
      </c>
      <c r="E1683" s="74">
        <f>D1683*conf!B$7</f>
        <v>5.9577049618279795E-2</v>
      </c>
      <c r="F1683" s="32">
        <f t="shared" si="237"/>
        <v>0.57621476000000005</v>
      </c>
      <c r="G1683" s="33">
        <f t="shared" si="238"/>
        <v>1.22084108</v>
      </c>
      <c r="H1683" s="32">
        <f t="shared" si="239"/>
        <v>2.1284055500000001</v>
      </c>
      <c r="I1683" s="33">
        <f t="shared" si="240"/>
        <v>5.9632346800000002</v>
      </c>
      <c r="J1683" s="32">
        <f t="shared" si="241"/>
        <v>2.1284055500000001</v>
      </c>
      <c r="K1683" s="33">
        <f t="shared" si="242"/>
        <v>27.757094980000002</v>
      </c>
    </row>
    <row r="1684" spans="1:11" x14ac:dyDescent="0.3">
      <c r="A1684" s="78" t="str">
        <f>BTC[[#This Row],[Symbol]]</f>
        <v>SPD</v>
      </c>
      <c r="B1684" s="22" t="str">
        <f t="shared" si="234"/>
        <v>SPINDLE</v>
      </c>
      <c r="C1684" s="77">
        <f t="shared" si="235"/>
        <v>1E-8</v>
      </c>
      <c r="D1684" s="73">
        <f t="shared" si="236"/>
        <v>1.1448034178E-4</v>
      </c>
      <c r="E1684" s="74">
        <f>D1684*conf!B$7</f>
        <v>8.3730921977892003E-3</v>
      </c>
      <c r="F1684" s="32">
        <f t="shared" si="237"/>
        <v>-52.20263988</v>
      </c>
      <c r="G1684" s="33">
        <f t="shared" si="238"/>
        <v>-51.896290739999998</v>
      </c>
      <c r="H1684" s="32">
        <f t="shared" si="239"/>
        <v>2.3403319800000002</v>
      </c>
      <c r="I1684" s="33">
        <f t="shared" si="240"/>
        <v>6.1831187600000002</v>
      </c>
      <c r="J1684" s="32">
        <f t="shared" si="241"/>
        <v>2.3403319800000002</v>
      </c>
      <c r="K1684" s="33">
        <f t="shared" si="242"/>
        <v>-44.090380189999998</v>
      </c>
    </row>
    <row r="1685" spans="1:11" x14ac:dyDescent="0.3">
      <c r="A1685" s="78" t="str">
        <f>BTC[[#This Row],[Symbol]]</f>
        <v>IQ</v>
      </c>
      <c r="B1685" s="22" t="str">
        <f t="shared" si="234"/>
        <v>Everipedia</v>
      </c>
      <c r="C1685" s="77">
        <f t="shared" si="235"/>
        <v>1.6718676280808101E-7</v>
      </c>
      <c r="D1685" s="73">
        <f t="shared" si="236"/>
        <v>6.2749786922000001E-3</v>
      </c>
      <c r="E1685" s="74">
        <f>D1685*conf!B$7</f>
        <v>0.45895194154750801</v>
      </c>
      <c r="F1685" s="32">
        <f t="shared" si="237"/>
        <v>-7.5114567299999999</v>
      </c>
      <c r="G1685" s="33">
        <f t="shared" si="238"/>
        <v>-6.9186669800000002</v>
      </c>
      <c r="H1685" s="32">
        <f t="shared" si="239"/>
        <v>10.44337049</v>
      </c>
      <c r="I1685" s="33">
        <f t="shared" si="240"/>
        <v>14.590419020000001</v>
      </c>
      <c r="J1685" s="32">
        <f t="shared" si="241"/>
        <v>10.44337049</v>
      </c>
      <c r="K1685" s="33">
        <f t="shared" si="242"/>
        <v>57.364449909999998</v>
      </c>
    </row>
    <row r="1686" spans="1:11" x14ac:dyDescent="0.3">
      <c r="A1686" s="78" t="str">
        <f>BTC[[#This Row],[Symbol]]</f>
        <v>XNV</v>
      </c>
      <c r="B1686" s="22" t="str">
        <f t="shared" si="234"/>
        <v>Nerva</v>
      </c>
      <c r="C1686" s="77">
        <f t="shared" si="235"/>
        <v>3.906856540570649E-7</v>
      </c>
      <c r="D1686" s="73">
        <f t="shared" si="236"/>
        <v>1.466350632897E-2</v>
      </c>
      <c r="E1686" s="74">
        <f>D1686*conf!B$7</f>
        <v>1.0724888529008658</v>
      </c>
      <c r="F1686" s="32">
        <f t="shared" si="237"/>
        <v>0.17580872</v>
      </c>
      <c r="G1686" s="33">
        <f t="shared" si="238"/>
        <v>0.81786871000000005</v>
      </c>
      <c r="H1686" s="32">
        <f t="shared" si="239"/>
        <v>-2.3285864900000002</v>
      </c>
      <c r="I1686" s="33">
        <f t="shared" si="240"/>
        <v>1.33888663</v>
      </c>
      <c r="J1686" s="32">
        <f t="shared" si="241"/>
        <v>-2.3285864900000002</v>
      </c>
      <c r="K1686" s="33">
        <f t="shared" si="242"/>
        <v>36.134163000000001</v>
      </c>
    </row>
    <row r="1687" spans="1:11" x14ac:dyDescent="0.3">
      <c r="A1687" s="78" t="str">
        <f>BTC[[#This Row],[Symbol]]</f>
        <v>TNC</v>
      </c>
      <c r="B1687" s="22" t="str">
        <f t="shared" si="234"/>
        <v>TNC Coin</v>
      </c>
      <c r="C1687" s="77">
        <f t="shared" si="235"/>
        <v>8.9541008896807935E-7</v>
      </c>
      <c r="D1687" s="73">
        <f t="shared" si="236"/>
        <v>3.3607201519329999E-2</v>
      </c>
      <c r="E1687" s="74">
        <f>D1687*conf!B$7</f>
        <v>2.458030719123796</v>
      </c>
      <c r="F1687" s="32">
        <f t="shared" si="237"/>
        <v>-0.70702324999999999</v>
      </c>
      <c r="G1687" s="33">
        <f t="shared" si="238"/>
        <v>-7.0621630000000005E-2</v>
      </c>
      <c r="H1687" s="32">
        <f t="shared" si="239"/>
        <v>-5.9521458300000001</v>
      </c>
      <c r="I1687" s="33">
        <f t="shared" si="240"/>
        <v>-2.4207340899999998</v>
      </c>
      <c r="J1687" s="32">
        <f t="shared" si="241"/>
        <v>-5.9521458300000001</v>
      </c>
      <c r="K1687" s="33">
        <f t="shared" si="242"/>
        <v>-14.38589831</v>
      </c>
    </row>
    <row r="1688" spans="1:11" x14ac:dyDescent="0.3">
      <c r="A1688" s="78" t="str">
        <f>BTC[[#This Row],[Symbol]]</f>
        <v>CBIX</v>
      </c>
      <c r="B1688" s="22" t="str">
        <f t="shared" si="234"/>
        <v>Cubiex</v>
      </c>
      <c r="C1688" s="77">
        <f t="shared" si="235"/>
        <v>9.2212817874168883E-8</v>
      </c>
      <c r="D1688" s="73">
        <f t="shared" si="236"/>
        <v>3.4610004858599999E-3</v>
      </c>
      <c r="E1688" s="74">
        <f>D1688*conf!B$7</f>
        <v>0.25313757553580041</v>
      </c>
      <c r="F1688" s="32">
        <f t="shared" si="237"/>
        <v>-0.71377292000000003</v>
      </c>
      <c r="G1688" s="33">
        <f t="shared" si="238"/>
        <v>-7.7414559999999993E-2</v>
      </c>
      <c r="H1688" s="32">
        <f t="shared" si="239"/>
        <v>-14.9083796</v>
      </c>
      <c r="I1688" s="33">
        <f t="shared" si="240"/>
        <v>-11.713266320000001</v>
      </c>
      <c r="J1688" s="32">
        <f t="shared" si="241"/>
        <v>-14.9083796</v>
      </c>
      <c r="K1688" s="33">
        <f t="shared" si="242"/>
        <v>-4.06625441</v>
      </c>
    </row>
    <row r="1689" spans="1:11" x14ac:dyDescent="0.3">
      <c r="A1689" s="78" t="str">
        <f>BTC[[#This Row],[Symbol]]</f>
        <v>TSD</v>
      </c>
      <c r="B1689" s="22" t="str">
        <f t="shared" si="234"/>
        <v>True Seigniorage Dollar</v>
      </c>
      <c r="C1689" s="77">
        <f t="shared" si="235"/>
        <v>2.8031258830446368E-7</v>
      </c>
      <c r="D1689" s="73">
        <f t="shared" si="236"/>
        <v>1.052090182992E-2</v>
      </c>
      <c r="E1689" s="74">
        <f>D1689*conf!B$7</f>
        <v>0.76949875984034877</v>
      </c>
      <c r="F1689" s="32">
        <f t="shared" si="237"/>
        <v>-0.62403576000000005</v>
      </c>
      <c r="G1689" s="33">
        <f t="shared" si="238"/>
        <v>1.2897759999999999E-2</v>
      </c>
      <c r="H1689" s="32">
        <f t="shared" si="239"/>
        <v>9.5940313699999997</v>
      </c>
      <c r="I1689" s="33">
        <f t="shared" si="240"/>
        <v>13.70918799</v>
      </c>
      <c r="J1689" s="32">
        <f t="shared" si="241"/>
        <v>9.5940313699999997</v>
      </c>
      <c r="K1689" s="33">
        <f t="shared" si="242"/>
        <v>17.432542900000001</v>
      </c>
    </row>
    <row r="1690" spans="1:11" x14ac:dyDescent="0.3">
      <c r="A1690" s="78" t="str">
        <f>BTC[[#This Row],[Symbol]]</f>
        <v>MEXC</v>
      </c>
      <c r="B1690" s="22" t="str">
        <f t="shared" si="234"/>
        <v>MEXC Token</v>
      </c>
      <c r="C1690" s="77">
        <f t="shared" si="235"/>
        <v>1E-8</v>
      </c>
      <c r="D1690" s="73">
        <f t="shared" si="236"/>
        <v>2.3876586843E-4</v>
      </c>
      <c r="E1690" s="74">
        <f>D1690*conf!B$7</f>
        <v>1.7463335616970201E-2</v>
      </c>
      <c r="F1690" s="32">
        <f t="shared" si="237"/>
        <v>4.3262188200000002</v>
      </c>
      <c r="G1690" s="33">
        <f t="shared" si="238"/>
        <v>4.9948801600000001</v>
      </c>
      <c r="H1690" s="32">
        <f t="shared" si="239"/>
        <v>-4.5842559500000002</v>
      </c>
      <c r="I1690" s="33">
        <f t="shared" si="240"/>
        <v>-1.0014811800000001</v>
      </c>
      <c r="J1690" s="32">
        <f t="shared" si="241"/>
        <v>-4.5842559500000002</v>
      </c>
      <c r="K1690" s="33">
        <f t="shared" si="242"/>
        <v>-40.367644540000001</v>
      </c>
    </row>
    <row r="1691" spans="1:11" x14ac:dyDescent="0.3">
      <c r="A1691" s="78" t="str">
        <f>BTC[[#This Row],[Symbol]]</f>
        <v>GIC</v>
      </c>
      <c r="B1691" s="22" t="str">
        <f t="shared" si="234"/>
        <v>Giant</v>
      </c>
      <c r="C1691" s="77">
        <f t="shared" si="235"/>
        <v>6.2075434266559767E-7</v>
      </c>
      <c r="D1691" s="73">
        <f t="shared" si="236"/>
        <v>2.32986165166E-2</v>
      </c>
      <c r="E1691" s="74">
        <f>D1691*conf!B$7</f>
        <v>1.7040608120241241</v>
      </c>
      <c r="F1691" s="32">
        <f t="shared" si="237"/>
        <v>-16.719072959999998</v>
      </c>
      <c r="G1691" s="33">
        <f t="shared" si="238"/>
        <v>-16.185297869999999</v>
      </c>
      <c r="H1691" s="32">
        <f t="shared" si="239"/>
        <v>-18.705780990000001</v>
      </c>
      <c r="I1691" s="33">
        <f t="shared" si="240"/>
        <v>-15.653256689999999</v>
      </c>
      <c r="J1691" s="32">
        <f t="shared" si="241"/>
        <v>-18.705780990000001</v>
      </c>
      <c r="K1691" s="33">
        <f t="shared" si="242"/>
        <v>102.58885241</v>
      </c>
    </row>
    <row r="1692" spans="1:11" x14ac:dyDescent="0.3">
      <c r="A1692" s="78" t="str">
        <f>BTC[[#This Row],[Symbol]]</f>
        <v>AXE</v>
      </c>
      <c r="B1692" s="22" t="str">
        <f t="shared" si="234"/>
        <v>Axe</v>
      </c>
      <c r="C1692" s="77">
        <f t="shared" si="235"/>
        <v>1.2234329052711683E-6</v>
      </c>
      <c r="D1692" s="73">
        <f t="shared" si="236"/>
        <v>4.5918799329379999E-2</v>
      </c>
      <c r="E1692" s="74">
        <f>D1692*conf!B$7</f>
        <v>3.358500982950853</v>
      </c>
      <c r="F1692" s="32">
        <f t="shared" si="237"/>
        <v>9.8628789999999994E-2</v>
      </c>
      <c r="G1692" s="33">
        <f t="shared" si="238"/>
        <v>0.74019409999999997</v>
      </c>
      <c r="H1692" s="32">
        <f t="shared" si="239"/>
        <v>13.844899789999999</v>
      </c>
      <c r="I1692" s="33">
        <f t="shared" si="240"/>
        <v>18.11967267</v>
      </c>
      <c r="J1692" s="32">
        <f t="shared" si="241"/>
        <v>13.844899789999999</v>
      </c>
      <c r="K1692" s="33">
        <f t="shared" si="242"/>
        <v>4.90650151</v>
      </c>
    </row>
    <row r="1693" spans="1:11" x14ac:dyDescent="0.3">
      <c r="A1693" s="78" t="str">
        <f>BTC[[#This Row],[Symbol]]</f>
        <v>AMA</v>
      </c>
      <c r="B1693" s="22" t="str">
        <f t="shared" si="234"/>
        <v>AMATEN</v>
      </c>
      <c r="C1693" s="77">
        <f t="shared" si="235"/>
        <v>8.4936493073930785E-7</v>
      </c>
      <c r="D1693" s="73">
        <f t="shared" si="236"/>
        <v>3.1879000183819999E-2</v>
      </c>
      <c r="E1693" s="74">
        <f>D1693*conf!B$7</f>
        <v>2.3316300734445945</v>
      </c>
      <c r="F1693" s="32">
        <f t="shared" si="237"/>
        <v>64.405975549999994</v>
      </c>
      <c r="G1693" s="33">
        <f t="shared" si="238"/>
        <v>65.459707980000005</v>
      </c>
      <c r="H1693" s="32">
        <f t="shared" si="239"/>
        <v>73.346569310000007</v>
      </c>
      <c r="I1693" s="33">
        <f t="shared" si="240"/>
        <v>79.855575990000006</v>
      </c>
      <c r="J1693" s="32">
        <f t="shared" si="241"/>
        <v>73.346569310000007</v>
      </c>
      <c r="K1693" s="33">
        <f t="shared" si="242"/>
        <v>34.632743259999998</v>
      </c>
    </row>
    <row r="1694" spans="1:11" x14ac:dyDescent="0.3">
      <c r="A1694" s="78" t="str">
        <f>BTC[[#This Row],[Symbol]]</f>
        <v>HUSH</v>
      </c>
      <c r="B1694" s="22" t="str">
        <f t="shared" si="234"/>
        <v>Hush</v>
      </c>
      <c r="C1694" s="77">
        <f t="shared" si="235"/>
        <v>6.0691303926185847E-7</v>
      </c>
      <c r="D1694" s="73">
        <f t="shared" si="236"/>
        <v>2.277911435942E-2</v>
      </c>
      <c r="E1694" s="74">
        <f>D1694*conf!B$7</f>
        <v>1.6660644242479787</v>
      </c>
      <c r="F1694" s="32">
        <f t="shared" si="237"/>
        <v>-1.7679184100000001</v>
      </c>
      <c r="G1694" s="33">
        <f t="shared" si="238"/>
        <v>-1.13831642</v>
      </c>
      <c r="H1694" s="32">
        <f t="shared" si="239"/>
        <v>-3.9769657399999998</v>
      </c>
      <c r="I1694" s="33">
        <f t="shared" si="240"/>
        <v>-0.37138777000000001</v>
      </c>
      <c r="J1694" s="32">
        <f t="shared" si="241"/>
        <v>-3.9769657399999998</v>
      </c>
      <c r="K1694" s="33">
        <f t="shared" si="242"/>
        <v>18.522562279999999</v>
      </c>
    </row>
    <row r="1695" spans="1:11" x14ac:dyDescent="0.3">
      <c r="A1695" s="78" t="str">
        <f>BTC[[#This Row],[Symbol]]</f>
        <v>IONC</v>
      </c>
      <c r="B1695" s="22" t="str">
        <f t="shared" si="234"/>
        <v>IONChain</v>
      </c>
      <c r="C1695" s="77">
        <f t="shared" si="235"/>
        <v>5.2008093923112313E-8</v>
      </c>
      <c r="D1695" s="73">
        <f t="shared" si="236"/>
        <v>1.9520067002200001E-3</v>
      </c>
      <c r="E1695" s="74">
        <f>D1695*conf!B$7</f>
        <v>0.14276977005409081</v>
      </c>
      <c r="F1695" s="32">
        <f t="shared" si="237"/>
        <v>0.70003356999999999</v>
      </c>
      <c r="G1695" s="33">
        <f t="shared" si="238"/>
        <v>1.3454534899999999</v>
      </c>
      <c r="H1695" s="32">
        <f t="shared" si="239"/>
        <v>-0.90232922000000004</v>
      </c>
      <c r="I1695" s="33">
        <f t="shared" si="240"/>
        <v>2.8186985600000001</v>
      </c>
      <c r="J1695" s="32">
        <f t="shared" si="241"/>
        <v>-0.90232922000000004</v>
      </c>
      <c r="K1695" s="33">
        <f t="shared" si="242"/>
        <v>27.591677839999999</v>
      </c>
    </row>
    <row r="1696" spans="1:11" x14ac:dyDescent="0.3">
      <c r="A1696" s="78" t="str">
        <f>BTC[[#This Row],[Symbol]]</f>
        <v>PTC</v>
      </c>
      <c r="B1696" s="22" t="str">
        <f t="shared" si="234"/>
        <v>Pesetacoin</v>
      </c>
      <c r="C1696" s="77">
        <f t="shared" si="235"/>
        <v>4.4000000000022013E-8</v>
      </c>
      <c r="D1696" s="73">
        <f t="shared" si="236"/>
        <v>1.6514409264200001E-3</v>
      </c>
      <c r="E1696" s="74">
        <f>D1696*conf!B$7</f>
        <v>0.12078638935835881</v>
      </c>
      <c r="F1696" s="32">
        <f t="shared" si="237"/>
        <v>6.5512470000000003E-2</v>
      </c>
      <c r="G1696" s="33">
        <f t="shared" si="238"/>
        <v>0.70686552999999996</v>
      </c>
      <c r="H1696" s="32">
        <f t="shared" si="239"/>
        <v>-72.499710570000005</v>
      </c>
      <c r="I1696" s="33">
        <f t="shared" si="240"/>
        <v>-71.467099610000005</v>
      </c>
      <c r="J1696" s="32">
        <f t="shared" si="241"/>
        <v>-72.499710570000005</v>
      </c>
      <c r="K1696" s="33">
        <f t="shared" si="242"/>
        <v>-3.4666239600000002</v>
      </c>
    </row>
    <row r="1697" spans="1:11" x14ac:dyDescent="0.3">
      <c r="A1697" s="78" t="str">
        <f>BTC[[#This Row],[Symbol]]</f>
        <v>WINR</v>
      </c>
      <c r="B1697" s="22" t="str">
        <f t="shared" si="234"/>
        <v>JustBet</v>
      </c>
      <c r="C1697" s="77">
        <f t="shared" si="235"/>
        <v>1E-8</v>
      </c>
      <c r="D1697" s="73">
        <f t="shared" si="236"/>
        <v>2.4522626402999998E-4</v>
      </c>
      <c r="E1697" s="74">
        <f>D1697*conf!B$7</f>
        <v>1.7935848951154198E-2</v>
      </c>
      <c r="F1697" s="32">
        <f t="shared" si="237"/>
        <v>-1.43969887</v>
      </c>
      <c r="G1697" s="33">
        <f t="shared" si="238"/>
        <v>-0.80799321000000002</v>
      </c>
      <c r="H1697" s="32">
        <f t="shared" si="239"/>
        <v>-6.3409587600000004</v>
      </c>
      <c r="I1697" s="33">
        <f t="shared" si="240"/>
        <v>-2.8241465899999998</v>
      </c>
      <c r="J1697" s="32">
        <f t="shared" si="241"/>
        <v>-6.3409587600000004</v>
      </c>
      <c r="K1697" s="33">
        <f t="shared" si="242"/>
        <v>8.3802645499999997</v>
      </c>
    </row>
    <row r="1698" spans="1:11" x14ac:dyDescent="0.3">
      <c r="A1698" s="78" t="str">
        <f>BTC[[#This Row],[Symbol]]</f>
        <v>ELLA</v>
      </c>
      <c r="B1698" s="22" t="str">
        <f t="shared" si="234"/>
        <v>Ellaism</v>
      </c>
      <c r="C1698" s="77">
        <f t="shared" si="235"/>
        <v>1.5026371309895308E-7</v>
      </c>
      <c r="D1698" s="73">
        <f t="shared" si="236"/>
        <v>5.6398101265300003E-3</v>
      </c>
      <c r="E1698" s="74">
        <f>D1698*conf!B$7</f>
        <v>0.41249571265440421</v>
      </c>
      <c r="F1698" s="32">
        <f t="shared" si="237"/>
        <v>-12.035446739999999</v>
      </c>
      <c r="G1698" s="33">
        <f t="shared" si="238"/>
        <v>-11.47165274</v>
      </c>
      <c r="H1698" s="32">
        <f t="shared" si="239"/>
        <v>-11.583483899999999</v>
      </c>
      <c r="I1698" s="33">
        <f t="shared" si="240"/>
        <v>-8.2635237999999998</v>
      </c>
      <c r="J1698" s="32">
        <f t="shared" si="241"/>
        <v>-11.583483899999999</v>
      </c>
      <c r="K1698" s="33">
        <f t="shared" si="242"/>
        <v>11.217757150000001</v>
      </c>
    </row>
    <row r="1699" spans="1:11" x14ac:dyDescent="0.3">
      <c r="A1699" s="78" t="str">
        <f>BTC[[#This Row],[Symbol]]</f>
        <v>METM</v>
      </c>
      <c r="B1699" s="22" t="str">
        <f t="shared" si="234"/>
        <v>MetaMorph</v>
      </c>
      <c r="C1699" s="77">
        <f t="shared" si="235"/>
        <v>2.0027034944442933E-8</v>
      </c>
      <c r="D1699" s="73">
        <f t="shared" si="236"/>
        <v>7.5166966232000001E-4</v>
      </c>
      <c r="E1699" s="74">
        <f>D1699*conf!B$7</f>
        <v>5.4977119102084804E-2</v>
      </c>
      <c r="F1699" s="32">
        <f t="shared" si="237"/>
        <v>-0.30242555999999998</v>
      </c>
      <c r="G1699" s="33">
        <f t="shared" si="238"/>
        <v>0.33656925999999998</v>
      </c>
      <c r="H1699" s="32">
        <f t="shared" si="239"/>
        <v>0.18486364999999999</v>
      </c>
      <c r="I1699" s="33">
        <f t="shared" si="240"/>
        <v>3.9467145399999999</v>
      </c>
      <c r="J1699" s="32">
        <f t="shared" si="241"/>
        <v>0.18486364999999999</v>
      </c>
      <c r="K1699" s="33">
        <f t="shared" si="242"/>
        <v>18.584153839999999</v>
      </c>
    </row>
    <row r="1700" spans="1:11" x14ac:dyDescent="0.3">
      <c r="A1700" s="78" t="str">
        <f>BTC[[#This Row],[Symbol]]</f>
        <v>RYO</v>
      </c>
      <c r="B1700" s="22" t="str">
        <f t="shared" si="234"/>
        <v>Ryo Currency</v>
      </c>
      <c r="C1700" s="77">
        <f t="shared" si="235"/>
        <v>2.2958177966090041E-7</v>
      </c>
      <c r="D1700" s="73">
        <f t="shared" si="236"/>
        <v>8.6168351566399994E-3</v>
      </c>
      <c r="E1700" s="74">
        <f>D1700*conf!B$7</f>
        <v>0.63023532335664956</v>
      </c>
      <c r="F1700" s="32">
        <f t="shared" si="237"/>
        <v>-0.27485356999999999</v>
      </c>
      <c r="G1700" s="33">
        <f t="shared" si="238"/>
        <v>0.36431796999999999</v>
      </c>
      <c r="H1700" s="32">
        <f t="shared" si="239"/>
        <v>-4.2567511700000003</v>
      </c>
      <c r="I1700" s="33">
        <f t="shared" si="240"/>
        <v>-0.66167889000000002</v>
      </c>
      <c r="J1700" s="32">
        <f t="shared" si="241"/>
        <v>-4.2567511700000003</v>
      </c>
      <c r="K1700" s="33">
        <f t="shared" si="242"/>
        <v>-9.5918125500000002</v>
      </c>
    </row>
    <row r="1701" spans="1:11" x14ac:dyDescent="0.3">
      <c r="A1701" s="78" t="str">
        <f>BTC[[#This Row],[Symbol]]</f>
        <v>ROT</v>
      </c>
      <c r="B1701" s="22" t="str">
        <f t="shared" si="234"/>
        <v>Rotten</v>
      </c>
      <c r="C1701" s="77">
        <f t="shared" si="235"/>
        <v>1.0822389761107045E-7</v>
      </c>
      <c r="D1701" s="73">
        <f t="shared" si="236"/>
        <v>4.0619403120799999E-3</v>
      </c>
      <c r="E1701" s="74">
        <f>D1701*conf!B$7</f>
        <v>0.29709031442553119</v>
      </c>
      <c r="F1701" s="32">
        <f t="shared" si="237"/>
        <v>-4.8110510000000002E-2</v>
      </c>
      <c r="G1701" s="33">
        <f t="shared" si="238"/>
        <v>0.59251430000000005</v>
      </c>
      <c r="H1701" s="32">
        <f t="shared" si="239"/>
        <v>-4.40171943</v>
      </c>
      <c r="I1701" s="33">
        <f t="shared" si="240"/>
        <v>-0.81209058000000001</v>
      </c>
      <c r="J1701" s="32">
        <f t="shared" si="241"/>
        <v>-4.40171943</v>
      </c>
      <c r="K1701" s="33">
        <f t="shared" si="242"/>
        <v>56.039732389999998</v>
      </c>
    </row>
    <row r="1702" spans="1:11" x14ac:dyDescent="0.3">
      <c r="A1702" s="78" t="str">
        <f>BTC[[#This Row],[Symbol]]</f>
        <v>SHPING</v>
      </c>
      <c r="B1702" s="22" t="str">
        <f t="shared" si="234"/>
        <v>SHPING</v>
      </c>
      <c r="C1702" s="77">
        <f t="shared" si="235"/>
        <v>1E-8</v>
      </c>
      <c r="D1702" s="73">
        <f t="shared" si="236"/>
        <v>1.4662112292999999E-4</v>
      </c>
      <c r="E1702" s="74">
        <f>D1702*conf!B$7</f>
        <v>1.07238689311002E-2</v>
      </c>
      <c r="F1702" s="32">
        <f t="shared" si="237"/>
        <v>0.51570099000000003</v>
      </c>
      <c r="G1702" s="33">
        <f t="shared" si="238"/>
        <v>1.1599394599999999</v>
      </c>
      <c r="H1702" s="32">
        <f t="shared" si="239"/>
        <v>2.1284055500000001</v>
      </c>
      <c r="I1702" s="33">
        <f t="shared" si="240"/>
        <v>5.9632346800000002</v>
      </c>
      <c r="J1702" s="32">
        <f t="shared" si="241"/>
        <v>2.1284055500000001</v>
      </c>
      <c r="K1702" s="33">
        <f t="shared" si="242"/>
        <v>1.0045031</v>
      </c>
    </row>
    <row r="1703" spans="1:11" x14ac:dyDescent="0.3">
      <c r="A1703" s="78" t="str">
        <f>BTC[[#This Row],[Symbol]]</f>
        <v>KOBO</v>
      </c>
      <c r="B1703" s="22" t="str">
        <f t="shared" si="234"/>
        <v>Kobocoin</v>
      </c>
      <c r="C1703" s="77">
        <f t="shared" si="235"/>
        <v>2.5043952183141082E-7</v>
      </c>
      <c r="D1703" s="73">
        <f t="shared" si="236"/>
        <v>9.3996835442100007E-3</v>
      </c>
      <c r="E1703" s="74">
        <f>D1703*conf!B$7</f>
        <v>0.68749285442351948</v>
      </c>
      <c r="F1703" s="32">
        <f t="shared" si="237"/>
        <v>-0.30683964000000002</v>
      </c>
      <c r="G1703" s="33">
        <f t="shared" si="238"/>
        <v>0.33212689000000001</v>
      </c>
      <c r="H1703" s="32">
        <f t="shared" si="239"/>
        <v>0.20538491</v>
      </c>
      <c r="I1703" s="33">
        <f t="shared" si="240"/>
        <v>3.96800636</v>
      </c>
      <c r="J1703" s="32">
        <f t="shared" si="241"/>
        <v>0.20538491</v>
      </c>
      <c r="K1703" s="33">
        <f t="shared" si="242"/>
        <v>85.365358810000004</v>
      </c>
    </row>
    <row r="1704" spans="1:11" x14ac:dyDescent="0.3">
      <c r="A1704" s="78" t="str">
        <f>BTC[[#This Row],[Symbol]]</f>
        <v>COFI</v>
      </c>
      <c r="B1704" s="22" t="str">
        <f t="shared" si="234"/>
        <v>CoinFi</v>
      </c>
      <c r="C1704" s="77">
        <f t="shared" si="235"/>
        <v>2.8747712573807023E-8</v>
      </c>
      <c r="D1704" s="73">
        <f t="shared" si="236"/>
        <v>1.0789806610300001E-3</v>
      </c>
      <c r="E1704" s="74">
        <f>D1704*conf!B$7</f>
        <v>7.8916645547734199E-2</v>
      </c>
      <c r="F1704" s="32">
        <f t="shared" si="237"/>
        <v>-1.8989498300000001</v>
      </c>
      <c r="G1704" s="33">
        <f t="shared" si="238"/>
        <v>-1.2701876599999999</v>
      </c>
      <c r="H1704" s="32">
        <f t="shared" si="239"/>
        <v>-2.4156509800000001</v>
      </c>
      <c r="I1704" s="33">
        <f t="shared" si="240"/>
        <v>1.2485529399999999</v>
      </c>
      <c r="J1704" s="32">
        <f t="shared" si="241"/>
        <v>-2.4156509800000001</v>
      </c>
      <c r="K1704" s="33">
        <f t="shared" si="242"/>
        <v>29.776814330000001</v>
      </c>
    </row>
    <row r="1705" spans="1:11" x14ac:dyDescent="0.3">
      <c r="A1705" s="78" t="str">
        <f>BTC[[#This Row],[Symbol]]</f>
        <v>ZUM</v>
      </c>
      <c r="B1705" s="22" t="str">
        <f t="shared" si="234"/>
        <v>ZumCoin</v>
      </c>
      <c r="C1705" s="77">
        <f t="shared" si="235"/>
        <v>1.9920695356008013E-8</v>
      </c>
      <c r="D1705" s="73">
        <f t="shared" si="236"/>
        <v>7.4767844531000002E-4</v>
      </c>
      <c r="E1705" s="74">
        <f>D1705*conf!B$7</f>
        <v>5.4685201489973405E-2</v>
      </c>
      <c r="F1705" s="32">
        <f t="shared" si="237"/>
        <v>6.7868538100000002</v>
      </c>
      <c r="G1705" s="33">
        <f t="shared" si="238"/>
        <v>7.4712861799999999</v>
      </c>
      <c r="H1705" s="32">
        <f t="shared" si="239"/>
        <v>75.443791739999995</v>
      </c>
      <c r="I1705" s="33">
        <f t="shared" si="240"/>
        <v>82.031547219999993</v>
      </c>
      <c r="J1705" s="32">
        <f t="shared" si="241"/>
        <v>75.443791739999995</v>
      </c>
      <c r="K1705" s="33">
        <f t="shared" si="242"/>
        <v>18.003007610000001</v>
      </c>
    </row>
    <row r="1706" spans="1:11" x14ac:dyDescent="0.3">
      <c r="A1706" s="78" t="str">
        <f>BTC[[#This Row],[Symbol]]</f>
        <v>PYRK</v>
      </c>
      <c r="B1706" s="22" t="str">
        <f t="shared" si="234"/>
        <v>Pyrk</v>
      </c>
      <c r="C1706" s="77">
        <f t="shared" si="235"/>
        <v>3.9298582894263981E-7</v>
      </c>
      <c r="D1706" s="73">
        <f t="shared" si="236"/>
        <v>1.474983821406E-2</v>
      </c>
      <c r="E1706" s="74">
        <f>D1706*conf!B$7</f>
        <v>1.0788031669763485</v>
      </c>
      <c r="F1706" s="32">
        <f t="shared" si="237"/>
        <v>9.7307990899999997</v>
      </c>
      <c r="G1706" s="33">
        <f t="shared" si="238"/>
        <v>10.43410018</v>
      </c>
      <c r="H1706" s="32">
        <f t="shared" si="239"/>
        <v>-1.1012657100000001</v>
      </c>
      <c r="I1706" s="33">
        <f t="shared" si="240"/>
        <v>2.6122921899999998</v>
      </c>
      <c r="J1706" s="32">
        <f t="shared" si="241"/>
        <v>-1.1012657100000001</v>
      </c>
      <c r="K1706" s="33">
        <f t="shared" si="242"/>
        <v>-20.90075496</v>
      </c>
    </row>
    <row r="1707" spans="1:11" x14ac:dyDescent="0.3">
      <c r="A1707" s="78" t="str">
        <f>BTC[[#This Row],[Symbol]]</f>
        <v>FACE</v>
      </c>
      <c r="B1707" s="22" t="str">
        <f t="shared" si="234"/>
        <v>Faceter</v>
      </c>
      <c r="C1707" s="77">
        <f t="shared" si="235"/>
        <v>1.4729794400157465E-8</v>
      </c>
      <c r="D1707" s="73">
        <f t="shared" si="236"/>
        <v>5.5284966614000005E-4</v>
      </c>
      <c r="E1707" s="74">
        <f>D1707*conf!B$7</f>
        <v>4.0435424581479605E-2</v>
      </c>
      <c r="F1707" s="32">
        <f t="shared" si="237"/>
        <v>13.86442239</v>
      </c>
      <c r="G1707" s="33">
        <f t="shared" si="238"/>
        <v>14.594217240000001</v>
      </c>
      <c r="H1707" s="32">
        <f t="shared" si="239"/>
        <v>-8.9791598100000005</v>
      </c>
      <c r="I1707" s="33">
        <f t="shared" si="240"/>
        <v>-5.5614096999999996</v>
      </c>
      <c r="J1707" s="32">
        <f t="shared" si="241"/>
        <v>-8.9791598100000005</v>
      </c>
      <c r="K1707" s="33">
        <f t="shared" si="242"/>
        <v>-2.03263748</v>
      </c>
    </row>
    <row r="1708" spans="1:11" x14ac:dyDescent="0.3">
      <c r="A1708" s="78" t="str">
        <f>BTC[[#This Row],[Symbol]]</f>
        <v>LST</v>
      </c>
      <c r="B1708" s="22" t="str">
        <f t="shared" si="234"/>
        <v>LuckySevenToken</v>
      </c>
      <c r="C1708" s="77">
        <f t="shared" si="235"/>
        <v>9.3334857587122971E-8</v>
      </c>
      <c r="D1708" s="73">
        <f t="shared" si="236"/>
        <v>3.5031137200200002E-3</v>
      </c>
      <c r="E1708" s="74">
        <f>D1708*conf!B$7</f>
        <v>0.25621773748226284</v>
      </c>
      <c r="F1708" s="32">
        <f t="shared" si="237"/>
        <v>-0.63508392999999996</v>
      </c>
      <c r="G1708" s="33">
        <f t="shared" si="238"/>
        <v>1.77878E-3</v>
      </c>
      <c r="H1708" s="32">
        <f t="shared" si="239"/>
        <v>365.03553118000002</v>
      </c>
      <c r="I1708" s="33">
        <f t="shared" si="240"/>
        <v>382.49719419000002</v>
      </c>
      <c r="J1708" s="32">
        <f t="shared" si="241"/>
        <v>365.03553118000002</v>
      </c>
      <c r="K1708" s="33">
        <f t="shared" si="242"/>
        <v>268.43647073</v>
      </c>
    </row>
    <row r="1709" spans="1:11" x14ac:dyDescent="0.3">
      <c r="A1709" s="78" t="str">
        <f>BTC[[#This Row],[Symbol]]</f>
        <v>CPX</v>
      </c>
      <c r="B1709" s="22" t="str">
        <f t="shared" si="234"/>
        <v>Apex</v>
      </c>
      <c r="C1709" s="77">
        <f t="shared" si="235"/>
        <v>1.1800000000080987E-8</v>
      </c>
      <c r="D1709" s="73">
        <f t="shared" si="236"/>
        <v>4.4288643027E-4</v>
      </c>
      <c r="E1709" s="74">
        <f>D1709*conf!B$7</f>
        <v>3.2392713509947803E-2</v>
      </c>
      <c r="F1709" s="32">
        <f t="shared" si="237"/>
        <v>0</v>
      </c>
      <c r="G1709" s="33">
        <f t="shared" si="238"/>
        <v>0.64093317000000005</v>
      </c>
      <c r="H1709" s="32">
        <f t="shared" si="239"/>
        <v>0.85470084999999996</v>
      </c>
      <c r="I1709" s="33">
        <f t="shared" si="240"/>
        <v>4.6417035200000001</v>
      </c>
      <c r="J1709" s="32">
        <f t="shared" si="241"/>
        <v>0.85470084999999996</v>
      </c>
      <c r="K1709" s="33">
        <f t="shared" si="242"/>
        <v>2.0002976800000001</v>
      </c>
    </row>
    <row r="1710" spans="1:11" x14ac:dyDescent="0.3">
      <c r="A1710" s="78" t="str">
        <f>BTC[[#This Row],[Symbol]]</f>
        <v>PASS</v>
      </c>
      <c r="B1710" s="22" t="str">
        <f t="shared" si="234"/>
        <v>Blockpass</v>
      </c>
      <c r="C1710" s="77">
        <f t="shared" si="235"/>
        <v>3.5892091607517163E-8</v>
      </c>
      <c r="D1710" s="73">
        <f t="shared" si="236"/>
        <v>1.34712884126E-3</v>
      </c>
      <c r="E1710" s="74">
        <f>D1710*conf!B$7</f>
        <v>9.8529003449756403E-2</v>
      </c>
      <c r="F1710" s="32">
        <f t="shared" si="237"/>
        <v>-0.13704590999999999</v>
      </c>
      <c r="G1710" s="33">
        <f t="shared" si="238"/>
        <v>0.50300889000000004</v>
      </c>
      <c r="H1710" s="32">
        <f t="shared" si="239"/>
        <v>-20.00527014</v>
      </c>
      <c r="I1710" s="33">
        <f t="shared" si="240"/>
        <v>-17.00154049</v>
      </c>
      <c r="J1710" s="32">
        <f t="shared" si="241"/>
        <v>-20.00527014</v>
      </c>
      <c r="K1710" s="33">
        <f t="shared" si="242"/>
        <v>108.588464</v>
      </c>
    </row>
    <row r="1711" spans="1:11" x14ac:dyDescent="0.3">
      <c r="A1711" s="78" t="str">
        <f>BTC[[#This Row],[Symbol]]</f>
        <v>CNS</v>
      </c>
      <c r="B1711" s="22" t="str">
        <f t="shared" si="234"/>
        <v>Centric Cash</v>
      </c>
      <c r="C1711" s="77">
        <f t="shared" si="235"/>
        <v>1E-8</v>
      </c>
      <c r="D1711" s="73">
        <f t="shared" si="236"/>
        <v>1.7329026988000001E-4</v>
      </c>
      <c r="E1711" s="74">
        <f>D1711*conf!B$7</f>
        <v>1.26744503390232E-2</v>
      </c>
      <c r="F1711" s="32">
        <f t="shared" si="237"/>
        <v>-0.99999108999999997</v>
      </c>
      <c r="G1711" s="33">
        <f t="shared" si="238"/>
        <v>-0.36546719</v>
      </c>
      <c r="H1711" s="32">
        <f t="shared" si="239"/>
        <v>-1.3631635099999999</v>
      </c>
      <c r="I1711" s="33">
        <f t="shared" si="240"/>
        <v>2.3405603699999999</v>
      </c>
      <c r="J1711" s="32">
        <f t="shared" si="241"/>
        <v>-1.3631635099999999</v>
      </c>
      <c r="K1711" s="33">
        <f t="shared" si="242"/>
        <v>36.138902430000002</v>
      </c>
    </row>
    <row r="1712" spans="1:11" x14ac:dyDescent="0.3">
      <c r="A1712" s="78" t="str">
        <f>BTC[[#This Row],[Symbol]]</f>
        <v>ETZ</v>
      </c>
      <c r="B1712" s="22" t="str">
        <f t="shared" si="234"/>
        <v>Ether Zero</v>
      </c>
      <c r="C1712" s="77">
        <f t="shared" si="235"/>
        <v>3.3482635663593195E-8</v>
      </c>
      <c r="D1712" s="73">
        <f t="shared" si="236"/>
        <v>1.2566953377100001E-3</v>
      </c>
      <c r="E1712" s="74">
        <f>D1712*conf!B$7</f>
        <v>9.1914697000109402E-2</v>
      </c>
      <c r="F1712" s="32">
        <f t="shared" si="237"/>
        <v>-7.5181020000000001E-2</v>
      </c>
      <c r="G1712" s="33">
        <f t="shared" si="238"/>
        <v>0.56527028999999995</v>
      </c>
      <c r="H1712" s="32">
        <f t="shared" si="239"/>
        <v>-2.2828546599999999</v>
      </c>
      <c r="I1712" s="33">
        <f t="shared" si="240"/>
        <v>1.38633564</v>
      </c>
      <c r="J1712" s="32">
        <f t="shared" si="241"/>
        <v>-2.2828546599999999</v>
      </c>
      <c r="K1712" s="33">
        <f t="shared" si="242"/>
        <v>39.219160780000003</v>
      </c>
    </row>
    <row r="1713" spans="1:11" x14ac:dyDescent="0.3">
      <c r="A1713" s="78" t="str">
        <f>BTC[[#This Row],[Symbol]]</f>
        <v>X42</v>
      </c>
      <c r="B1713" s="22" t="str">
        <f t="shared" si="234"/>
        <v>x42 Protocol</v>
      </c>
      <c r="C1713" s="77">
        <f t="shared" si="235"/>
        <v>3.090088909896808E-7</v>
      </c>
      <c r="D1713" s="73">
        <f t="shared" si="236"/>
        <v>1.159795293654E-2</v>
      </c>
      <c r="E1713" s="74">
        <f>D1713*conf!B$7</f>
        <v>0.84827427777853559</v>
      </c>
      <c r="F1713" s="32">
        <f t="shared" si="237"/>
        <v>0.17580872</v>
      </c>
      <c r="G1713" s="33">
        <f t="shared" si="238"/>
        <v>0.81786871000000005</v>
      </c>
      <c r="H1713" s="32">
        <f t="shared" si="239"/>
        <v>-22.0425641</v>
      </c>
      <c r="I1713" s="33">
        <f t="shared" si="240"/>
        <v>-19.115332989999999</v>
      </c>
      <c r="J1713" s="32">
        <f t="shared" si="241"/>
        <v>-22.0425641</v>
      </c>
      <c r="K1713" s="33">
        <f t="shared" si="242"/>
        <v>18.109105020000001</v>
      </c>
    </row>
    <row r="1714" spans="1:11" x14ac:dyDescent="0.3">
      <c r="A1714" s="78" t="str">
        <f>BTC[[#This Row],[Symbol]]</f>
        <v>S</v>
      </c>
      <c r="B1714" s="22" t="str">
        <f t="shared" si="234"/>
        <v>Sharpay</v>
      </c>
      <c r="C1714" s="77">
        <f t="shared" si="235"/>
        <v>1E-8</v>
      </c>
      <c r="D1714" s="73">
        <f t="shared" si="236"/>
        <v>1.8734921263999999E-4</v>
      </c>
      <c r="E1714" s="74">
        <f>D1714*conf!B$7</f>
        <v>1.3702721412489599E-2</v>
      </c>
      <c r="F1714" s="32">
        <f t="shared" si="237"/>
        <v>0.57621476000000005</v>
      </c>
      <c r="G1714" s="33">
        <f t="shared" si="238"/>
        <v>1.22084108</v>
      </c>
      <c r="H1714" s="32">
        <f t="shared" si="239"/>
        <v>2.1275590499999999</v>
      </c>
      <c r="I1714" s="33">
        <f t="shared" si="240"/>
        <v>5.9623564</v>
      </c>
      <c r="J1714" s="32">
        <f t="shared" si="241"/>
        <v>2.1275590499999999</v>
      </c>
      <c r="K1714" s="33">
        <f t="shared" si="242"/>
        <v>23.53378734</v>
      </c>
    </row>
    <row r="1715" spans="1:11" x14ac:dyDescent="0.3">
      <c r="A1715" s="78" t="str">
        <f>BTC[[#This Row],[Symbol]]</f>
        <v>DXT</v>
      </c>
      <c r="B1715" s="22" t="str">
        <f t="shared" si="234"/>
        <v>Datawallet</v>
      </c>
      <c r="C1715" s="77">
        <f t="shared" si="235"/>
        <v>1.5191886585855362E-8</v>
      </c>
      <c r="D1715" s="73">
        <f t="shared" si="236"/>
        <v>5.7019325585000002E-4</v>
      </c>
      <c r="E1715" s="74">
        <f>D1715*conf!B$7</f>
        <v>4.1703934732869E-2</v>
      </c>
      <c r="F1715" s="32">
        <f t="shared" si="237"/>
        <v>0.57621476000000005</v>
      </c>
      <c r="G1715" s="33">
        <f t="shared" si="238"/>
        <v>1.22084108</v>
      </c>
      <c r="H1715" s="32">
        <f t="shared" si="239"/>
        <v>-0.70931759000000005</v>
      </c>
      <c r="I1715" s="33">
        <f t="shared" si="240"/>
        <v>3.0189576100000002</v>
      </c>
      <c r="J1715" s="32">
        <f t="shared" si="241"/>
        <v>-0.70931759000000005</v>
      </c>
      <c r="K1715" s="33">
        <f t="shared" si="242"/>
        <v>105.88964557</v>
      </c>
    </row>
    <row r="1716" spans="1:11" x14ac:dyDescent="0.3">
      <c r="A1716" s="78" t="str">
        <f>BTC[[#This Row],[Symbol]]</f>
        <v>GRFT</v>
      </c>
      <c r="B1716" s="22" t="str">
        <f t="shared" si="234"/>
        <v>Graft</v>
      </c>
      <c r="C1716" s="77">
        <f t="shared" si="235"/>
        <v>1.0017580873299061E-8</v>
      </c>
      <c r="D1716" s="73">
        <f t="shared" si="236"/>
        <v>3.7598734176999999E-4</v>
      </c>
      <c r="E1716" s="74">
        <f>D1716*conf!B$7</f>
        <v>2.74997141770578E-2</v>
      </c>
      <c r="F1716" s="32">
        <f t="shared" si="237"/>
        <v>-0.30683964000000002</v>
      </c>
      <c r="G1716" s="33">
        <f t="shared" si="238"/>
        <v>0.33212689000000001</v>
      </c>
      <c r="H1716" s="32">
        <f t="shared" si="239"/>
        <v>0.20538491</v>
      </c>
      <c r="I1716" s="33">
        <f t="shared" si="240"/>
        <v>3.96800636</v>
      </c>
      <c r="J1716" s="32">
        <f t="shared" si="241"/>
        <v>0.20538491</v>
      </c>
      <c r="K1716" s="33">
        <f t="shared" si="242"/>
        <v>18.632274299999999</v>
      </c>
    </row>
    <row r="1717" spans="1:11" x14ac:dyDescent="0.3">
      <c r="A1717" s="78" t="str">
        <f>BTC[[#This Row],[Symbol]]</f>
        <v>IMG</v>
      </c>
      <c r="B1717" s="22" t="str">
        <f t="shared" si="234"/>
        <v>ImageCoin</v>
      </c>
      <c r="C1717" s="77">
        <f t="shared" si="235"/>
        <v>5.4276818616505921E-7</v>
      </c>
      <c r="D1717" s="73">
        <f t="shared" si="236"/>
        <v>2.037158173162E-2</v>
      </c>
      <c r="E1717" s="74">
        <f>D1717*conf!B$7</f>
        <v>1.4899774878506868</v>
      </c>
      <c r="F1717" s="32">
        <f t="shared" si="237"/>
        <v>-2.4525062900000001</v>
      </c>
      <c r="G1717" s="33">
        <f t="shared" si="238"/>
        <v>-1.8272920500000001</v>
      </c>
      <c r="H1717" s="32">
        <f t="shared" si="239"/>
        <v>-11.69754771</v>
      </c>
      <c r="I1717" s="33">
        <f t="shared" si="240"/>
        <v>-8.3818705999999992</v>
      </c>
      <c r="J1717" s="32">
        <f t="shared" si="241"/>
        <v>-11.69754771</v>
      </c>
      <c r="K1717" s="33">
        <f t="shared" si="242"/>
        <v>5.2377765500000004</v>
      </c>
    </row>
    <row r="1718" spans="1:11" x14ac:dyDescent="0.3">
      <c r="A1718" s="78" t="str">
        <f>BTC[[#This Row],[Symbol]]</f>
        <v>MAX</v>
      </c>
      <c r="B1718" s="22" t="str">
        <f t="shared" si="234"/>
        <v>Maxcoin</v>
      </c>
      <c r="C1718" s="77">
        <f t="shared" si="235"/>
        <v>5.1044906288027466E-7</v>
      </c>
      <c r="D1718" s="73">
        <f t="shared" si="236"/>
        <v>1.9158556211199999E-2</v>
      </c>
      <c r="E1718" s="74">
        <f>D1718*conf!B$7</f>
        <v>1.401256801287168</v>
      </c>
      <c r="F1718" s="32">
        <f t="shared" si="237"/>
        <v>64.660988020000005</v>
      </c>
      <c r="G1718" s="33">
        <f t="shared" si="238"/>
        <v>65.716354910000007</v>
      </c>
      <c r="H1718" s="32">
        <f t="shared" si="239"/>
        <v>155.22453143000001</v>
      </c>
      <c r="I1718" s="33">
        <f t="shared" si="240"/>
        <v>164.80798143000001</v>
      </c>
      <c r="J1718" s="32">
        <f t="shared" si="241"/>
        <v>155.22453143000001</v>
      </c>
      <c r="K1718" s="33">
        <f t="shared" si="242"/>
        <v>79.627659899999998</v>
      </c>
    </row>
    <row r="1719" spans="1:11" x14ac:dyDescent="0.3">
      <c r="A1719" s="78" t="str">
        <f>BTC[[#This Row],[Symbol]]</f>
        <v>CHND</v>
      </c>
      <c r="B1719" s="22" t="str">
        <f t="shared" si="234"/>
        <v>Cashhand</v>
      </c>
      <c r="C1719" s="77">
        <f t="shared" si="235"/>
        <v>3.7604372679472535E-8</v>
      </c>
      <c r="D1719" s="73">
        <f t="shared" si="236"/>
        <v>1.4113954557999999E-3</v>
      </c>
      <c r="E1719" s="74">
        <f>D1719*conf!B$7</f>
        <v>0.103229463637212</v>
      </c>
      <c r="F1719" s="32">
        <f t="shared" si="237"/>
        <v>26.356566409999999</v>
      </c>
      <c r="G1719" s="33">
        <f t="shared" si="238"/>
        <v>27.166427559999999</v>
      </c>
      <c r="H1719" s="32">
        <f t="shared" si="239"/>
        <v>88.077375489999994</v>
      </c>
      <c r="I1719" s="33">
        <f t="shared" si="240"/>
        <v>95.139510599999994</v>
      </c>
      <c r="J1719" s="32">
        <f t="shared" si="241"/>
        <v>88.077375489999994</v>
      </c>
      <c r="K1719" s="33">
        <f t="shared" si="242"/>
        <v>11.35165157</v>
      </c>
    </row>
    <row r="1720" spans="1:11" x14ac:dyDescent="0.3">
      <c r="A1720" s="78" t="str">
        <f>BTC[[#This Row],[Symbol]]</f>
        <v>MAC</v>
      </c>
      <c r="B1720" s="22" t="str">
        <f t="shared" si="234"/>
        <v>Matrexcoin</v>
      </c>
      <c r="C1720" s="77">
        <f t="shared" si="235"/>
        <v>2.605505220570415E-7</v>
      </c>
      <c r="D1720" s="73">
        <f t="shared" si="236"/>
        <v>9.7791771710200003E-3</v>
      </c>
      <c r="E1720" s="74">
        <f>D1720*conf!B$7</f>
        <v>0.71524901828840282</v>
      </c>
      <c r="F1720" s="32">
        <f t="shared" si="237"/>
        <v>-0.27108222999999998</v>
      </c>
      <c r="G1720" s="33">
        <f t="shared" si="238"/>
        <v>0.36811347999999999</v>
      </c>
      <c r="H1720" s="32">
        <f t="shared" si="239"/>
        <v>13.31628162</v>
      </c>
      <c r="I1720" s="33">
        <f t="shared" si="240"/>
        <v>17.57120536</v>
      </c>
      <c r="J1720" s="32">
        <f t="shared" si="241"/>
        <v>13.31628162</v>
      </c>
      <c r="K1720" s="33">
        <f t="shared" si="242"/>
        <v>387.27923821000002</v>
      </c>
    </row>
    <row r="1721" spans="1:11" x14ac:dyDescent="0.3">
      <c r="A1721" s="78" t="str">
        <f>BTC[[#This Row],[Symbol]]</f>
        <v>BLU</v>
      </c>
      <c r="B1721" s="22" t="str">
        <f t="shared" si="234"/>
        <v>BlueCoin</v>
      </c>
      <c r="C1721" s="77">
        <f t="shared" si="235"/>
        <v>1.0000000000077666E-8</v>
      </c>
      <c r="D1721" s="73">
        <f t="shared" si="236"/>
        <v>3.7532748328000001E-4</v>
      </c>
      <c r="E1721" s="74">
        <f>D1721*conf!B$7</f>
        <v>2.74514521270992E-2</v>
      </c>
      <c r="F1721" s="32">
        <f t="shared" si="237"/>
        <v>0</v>
      </c>
      <c r="G1721" s="33">
        <f t="shared" si="238"/>
        <v>0.64093317000000005</v>
      </c>
      <c r="H1721" s="32">
        <f t="shared" si="239"/>
        <v>0</v>
      </c>
      <c r="I1721" s="33">
        <f t="shared" si="240"/>
        <v>3.7549094300000001</v>
      </c>
      <c r="J1721" s="32">
        <f t="shared" si="241"/>
        <v>0</v>
      </c>
      <c r="K1721" s="33">
        <f t="shared" si="242"/>
        <v>18.445429229999998</v>
      </c>
    </row>
    <row r="1722" spans="1:11" x14ac:dyDescent="0.3">
      <c r="A1722" s="78" t="str">
        <f>BTC[[#This Row],[Symbol]]</f>
        <v>FLUX</v>
      </c>
      <c r="B1722" s="22" t="str">
        <f t="shared" si="234"/>
        <v>FLUX</v>
      </c>
      <c r="C1722" s="77">
        <f t="shared" si="235"/>
        <v>2.0453270943930065E-5</v>
      </c>
      <c r="D1722" s="73">
        <f t="shared" si="236"/>
        <v>0.76766747081695996</v>
      </c>
      <c r="E1722" s="74">
        <f>D1722*conf!B$7</f>
        <v>56.14719881555245</v>
      </c>
      <c r="F1722" s="32">
        <f t="shared" si="237"/>
        <v>-9.06916732</v>
      </c>
      <c r="G1722" s="33">
        <f t="shared" si="238"/>
        <v>-8.4863614500000004</v>
      </c>
      <c r="H1722" s="32">
        <f t="shared" si="239"/>
        <v>-8.1917995999999995</v>
      </c>
      <c r="I1722" s="33">
        <f t="shared" si="240"/>
        <v>-4.7444848300000002</v>
      </c>
      <c r="J1722" s="32">
        <f t="shared" si="241"/>
        <v>-8.1917995999999995</v>
      </c>
      <c r="K1722" s="33">
        <f t="shared" si="242"/>
        <v>81.104874240000001</v>
      </c>
    </row>
    <row r="1723" spans="1:11" x14ac:dyDescent="0.3">
      <c r="A1723" s="78" t="str">
        <f>BTC[[#This Row],[Symbol]]</f>
        <v>CCRB</v>
      </c>
      <c r="B1723" s="22" t="str">
        <f t="shared" si="234"/>
        <v>CryptoCarbon</v>
      </c>
      <c r="C1723" s="77">
        <f t="shared" si="235"/>
        <v>2.299999999999213E-7</v>
      </c>
      <c r="D1723" s="73">
        <f t="shared" si="236"/>
        <v>8.6325321153700001E-3</v>
      </c>
      <c r="E1723" s="74">
        <f>D1723*conf!B$7</f>
        <v>0.63138339891816186</v>
      </c>
      <c r="F1723" s="32">
        <f t="shared" si="237"/>
        <v>0</v>
      </c>
      <c r="G1723" s="33">
        <f t="shared" si="238"/>
        <v>0.64093317000000005</v>
      </c>
      <c r="H1723" s="32">
        <f t="shared" si="239"/>
        <v>129.99999998999999</v>
      </c>
      <c r="I1723" s="33">
        <f t="shared" si="240"/>
        <v>138.63629168</v>
      </c>
      <c r="J1723" s="32">
        <f t="shared" si="241"/>
        <v>129.99999998999999</v>
      </c>
      <c r="K1723" s="33">
        <f t="shared" si="242"/>
        <v>13.536413870000001</v>
      </c>
    </row>
    <row r="1724" spans="1:11" x14ac:dyDescent="0.3">
      <c r="A1724" s="78" t="str">
        <f>BTC[[#This Row],[Symbol]]</f>
        <v>BTR</v>
      </c>
      <c r="B1724" s="22" t="str">
        <f t="shared" si="234"/>
        <v>Bitrue Coin</v>
      </c>
      <c r="C1724" s="77">
        <f t="shared" si="235"/>
        <v>1.0607164013936369E-6</v>
      </c>
      <c r="D1724" s="73">
        <f t="shared" si="236"/>
        <v>3.9811601740580002E-2</v>
      </c>
      <c r="E1724" s="74">
        <f>D1724*conf!B$7</f>
        <v>2.9118205513060214</v>
      </c>
      <c r="F1724" s="32">
        <f t="shared" si="237"/>
        <v>1.4301903</v>
      </c>
      <c r="G1724" s="33">
        <f t="shared" si="238"/>
        <v>2.08029003</v>
      </c>
      <c r="H1724" s="32">
        <f t="shared" si="239"/>
        <v>-2.3861237200000001</v>
      </c>
      <c r="I1724" s="33">
        <f t="shared" si="240"/>
        <v>1.2791889299999999</v>
      </c>
      <c r="J1724" s="32">
        <f t="shared" si="241"/>
        <v>-2.3861237200000001</v>
      </c>
      <c r="K1724" s="33">
        <f t="shared" si="242"/>
        <v>16.371681679999998</v>
      </c>
    </row>
    <row r="1725" spans="1:11" x14ac:dyDescent="0.3">
      <c r="A1725" s="78" t="str">
        <f>BTC[[#This Row],[Symbol]]</f>
        <v>ALI</v>
      </c>
      <c r="B1725" s="22" t="str">
        <f t="shared" si="234"/>
        <v>AiLink Token</v>
      </c>
      <c r="C1725" s="77">
        <f t="shared" si="235"/>
        <v>1E-8</v>
      </c>
      <c r="D1725" s="73">
        <f t="shared" si="236"/>
        <v>4.0728089699999998E-5</v>
      </c>
      <c r="E1725" s="74">
        <f>D1725*conf!B$7</f>
        <v>2.9788524806580001E-3</v>
      </c>
      <c r="F1725" s="32">
        <f t="shared" si="237"/>
        <v>-1.78104028</v>
      </c>
      <c r="G1725" s="33">
        <f t="shared" si="238"/>
        <v>-1.15152239</v>
      </c>
      <c r="H1725" s="32">
        <f t="shared" si="239"/>
        <v>1.7215194700000001</v>
      </c>
      <c r="I1725" s="33">
        <f t="shared" si="240"/>
        <v>5.5410703999999997</v>
      </c>
      <c r="J1725" s="32">
        <f t="shared" si="241"/>
        <v>1.7215194700000001</v>
      </c>
      <c r="K1725" s="33">
        <f t="shared" si="242"/>
        <v>71.458261449999995</v>
      </c>
    </row>
    <row r="1726" spans="1:11" x14ac:dyDescent="0.3">
      <c r="A1726" s="78" t="str">
        <f>BTC[[#This Row],[Symbol]]</f>
        <v>DOGEFI</v>
      </c>
      <c r="B1726" s="22" t="str">
        <f t="shared" si="234"/>
        <v>DOGEFI</v>
      </c>
      <c r="C1726" s="77">
        <f t="shared" si="235"/>
        <v>5.6215896661309556E-6</v>
      </c>
      <c r="D1726" s="73">
        <f t="shared" si="236"/>
        <v>0.21099371014054</v>
      </c>
      <c r="E1726" s="74">
        <f>D1726*conf!B$7</f>
        <v>15.432079959679095</v>
      </c>
      <c r="F1726" s="32">
        <f t="shared" si="237"/>
        <v>10.046297470000001</v>
      </c>
      <c r="G1726" s="33">
        <f t="shared" si="238"/>
        <v>10.751620689999999</v>
      </c>
      <c r="H1726" s="32">
        <f t="shared" si="239"/>
        <v>35.790793610000001</v>
      </c>
      <c r="I1726" s="33">
        <f t="shared" si="240"/>
        <v>40.88961492</v>
      </c>
      <c r="J1726" s="32">
        <f t="shared" si="241"/>
        <v>35.790793610000001</v>
      </c>
      <c r="K1726" s="33">
        <f t="shared" si="242"/>
        <v>617.28338243999997</v>
      </c>
    </row>
    <row r="1727" spans="1:11" x14ac:dyDescent="0.3">
      <c r="A1727" s="78" t="str">
        <f>BTC[[#This Row],[Symbol]]</f>
        <v>XSH</v>
      </c>
      <c r="B1727" s="22" t="str">
        <f t="shared" si="234"/>
        <v>SHIELD</v>
      </c>
      <c r="C1727" s="77">
        <f t="shared" si="235"/>
        <v>1.0934593530338911E-8</v>
      </c>
      <c r="D1727" s="73">
        <f t="shared" si="236"/>
        <v>4.1040534704000001E-4</v>
      </c>
      <c r="E1727" s="74">
        <f>D1727*conf!B$7</f>
        <v>3.0017047082505601E-2</v>
      </c>
      <c r="F1727" s="32">
        <f t="shared" si="237"/>
        <v>0.31568784999999999</v>
      </c>
      <c r="G1727" s="33">
        <f t="shared" si="238"/>
        <v>0.95864437000000002</v>
      </c>
      <c r="H1727" s="32">
        <f t="shared" si="239"/>
        <v>-0.57939686000000001</v>
      </c>
      <c r="I1727" s="33">
        <f t="shared" si="240"/>
        <v>3.1537567399999999</v>
      </c>
      <c r="J1727" s="32">
        <f t="shared" si="241"/>
        <v>-0.57939686000000001</v>
      </c>
      <c r="K1727" s="33">
        <f t="shared" si="242"/>
        <v>29.491911810000001</v>
      </c>
    </row>
    <row r="1728" spans="1:11" x14ac:dyDescent="0.3">
      <c r="A1728" s="78" t="str">
        <f>BTC[[#This Row],[Symbol]]</f>
        <v>BBP</v>
      </c>
      <c r="B1728" s="22" t="str">
        <f t="shared" si="234"/>
        <v>BiblePay</v>
      </c>
      <c r="C1728" s="77">
        <f t="shared" si="235"/>
        <v>1E-8</v>
      </c>
      <c r="D1728" s="73">
        <f t="shared" si="236"/>
        <v>9.7971785379999995E-5</v>
      </c>
      <c r="E1728" s="74">
        <f>D1728*conf!B$7</f>
        <v>7.1656563826931995E-3</v>
      </c>
      <c r="F1728" s="32">
        <f t="shared" si="237"/>
        <v>50.356554969999998</v>
      </c>
      <c r="G1728" s="33">
        <f t="shared" si="238"/>
        <v>51.320239999999998</v>
      </c>
      <c r="H1728" s="32">
        <f t="shared" si="239"/>
        <v>2.3538081800000001</v>
      </c>
      <c r="I1728" s="33">
        <f t="shared" si="240"/>
        <v>6.1971009800000001</v>
      </c>
      <c r="J1728" s="32">
        <f t="shared" si="241"/>
        <v>2.3538081800000001</v>
      </c>
      <c r="K1728" s="33">
        <f t="shared" si="242"/>
        <v>86.792114679999997</v>
      </c>
    </row>
    <row r="1729" spans="1:11" x14ac:dyDescent="0.3">
      <c r="A1729" s="78" t="str">
        <f>BTC[[#This Row],[Symbol]]</f>
        <v>QBT</v>
      </c>
      <c r="B1729" s="22" t="str">
        <f t="shared" si="234"/>
        <v>Qbao</v>
      </c>
      <c r="C1729" s="77">
        <f t="shared" si="235"/>
        <v>8.4861237910697394E-8</v>
      </c>
      <c r="D1729" s="73">
        <f t="shared" si="236"/>
        <v>3.1850754852800001E-3</v>
      </c>
      <c r="E1729" s="74">
        <f>D1729*conf!B$7</f>
        <v>0.23295642099337921</v>
      </c>
      <c r="F1729" s="32">
        <f t="shared" si="237"/>
        <v>-3.49575083</v>
      </c>
      <c r="G1729" s="33">
        <f t="shared" si="238"/>
        <v>-2.8772230900000002</v>
      </c>
      <c r="H1729" s="32">
        <f t="shared" si="239"/>
        <v>-11.532002540000001</v>
      </c>
      <c r="I1729" s="33">
        <f t="shared" si="240"/>
        <v>-8.2101093600000006</v>
      </c>
      <c r="J1729" s="32">
        <f t="shared" si="241"/>
        <v>-11.532002540000001</v>
      </c>
      <c r="K1729" s="33">
        <f t="shared" si="242"/>
        <v>55.723003890000001</v>
      </c>
    </row>
    <row r="1730" spans="1:11" x14ac:dyDescent="0.3">
      <c r="A1730" s="78" t="str">
        <f>BTC[[#This Row],[Symbol]]</f>
        <v>IUT</v>
      </c>
      <c r="B1730" s="22" t="str">
        <f t="shared" ref="B1730:B1793" si="243">VLOOKUP(A1730,BTCTABLE,2,FALSE)</f>
        <v>ITO Utility Token</v>
      </c>
      <c r="C1730" s="77">
        <f t="shared" ref="C1730:C1793" si="244">VLOOKUP(A1730,BTCTABLE,3,FALSE)</f>
        <v>6.0105485239527941E-8</v>
      </c>
      <c r="D1730" s="73">
        <f t="shared" ref="D1730:D1793" si="245">VLOOKUP(A1730,USDTABLE,3,FALSE)</f>
        <v>2.25592405061E-3</v>
      </c>
      <c r="E1730" s="74">
        <f>D1730*conf!B$7</f>
        <v>0.1649982850616154</v>
      </c>
      <c r="F1730" s="32">
        <f t="shared" ref="F1730:F1793" si="246">VLOOKUP(A1730,BTCTABLE,5,FALSE)</f>
        <v>0.17580872</v>
      </c>
      <c r="G1730" s="33">
        <f t="shared" ref="G1730:G1793" si="247">VLOOKUP(A1730,USDTABLE,5,FALSE)</f>
        <v>0.81786871000000005</v>
      </c>
      <c r="H1730" s="32">
        <f t="shared" ref="H1730:H1793" si="248">VLOOKUP(A1730,BTCTABLE,6,FALSE)</f>
        <v>0.17580873</v>
      </c>
      <c r="I1730" s="33">
        <f t="shared" ref="I1730:I1793" si="249">VLOOKUP(A1730,USDTABLE,6,FALSE)</f>
        <v>3.9373196199999998</v>
      </c>
      <c r="J1730" s="32">
        <f t="shared" ref="J1730:J1793" si="250">VLOOKUP(A1730,BTCTABLE,6,FALSE)</f>
        <v>0.17580873</v>
      </c>
      <c r="K1730" s="33">
        <f t="shared" ref="K1730:K1793" si="251">VLOOKUP(A1730,USDTABLE,7,FALSE)</f>
        <v>42.41727822</v>
      </c>
    </row>
    <row r="1731" spans="1:11" x14ac:dyDescent="0.3">
      <c r="A1731" s="78" t="str">
        <f>BTC[[#This Row],[Symbol]]</f>
        <v>BITS</v>
      </c>
      <c r="B1731" s="22" t="str">
        <f t="shared" si="243"/>
        <v>Bitswift</v>
      </c>
      <c r="C1731" s="77">
        <f t="shared" si="244"/>
        <v>1.162785982701697E-5</v>
      </c>
      <c r="D1731" s="73">
        <f t="shared" si="245"/>
        <v>0.43642553647729998</v>
      </c>
      <c r="E1731" s="74">
        <f>D1731*conf!B$7</f>
        <v>31.920163737949721</v>
      </c>
      <c r="F1731" s="32">
        <f t="shared" si="246"/>
        <v>6.5512470000000003E-2</v>
      </c>
      <c r="G1731" s="33">
        <f t="shared" si="247"/>
        <v>0.70686552999999996</v>
      </c>
      <c r="H1731" s="32">
        <f t="shared" si="248"/>
        <v>-2.97180234</v>
      </c>
      <c r="I1731" s="33">
        <f t="shared" si="249"/>
        <v>0.67151859999999997</v>
      </c>
      <c r="J1731" s="32">
        <f t="shared" si="250"/>
        <v>-2.97180234</v>
      </c>
      <c r="K1731" s="33">
        <f t="shared" si="251"/>
        <v>13.42494877</v>
      </c>
    </row>
    <row r="1732" spans="1:11" x14ac:dyDescent="0.3">
      <c r="A1732" s="78" t="str">
        <f>BTC[[#This Row],[Symbol]]</f>
        <v>ZSC</v>
      </c>
      <c r="B1732" s="22" t="str">
        <f t="shared" si="243"/>
        <v>Zeusshield</v>
      </c>
      <c r="C1732" s="77">
        <f t="shared" si="244"/>
        <v>1E-8</v>
      </c>
      <c r="D1732" s="73">
        <f t="shared" si="245"/>
        <v>1.7532058585999999E-4</v>
      </c>
      <c r="E1732" s="74">
        <f>D1732*conf!B$7</f>
        <v>1.28229476498004E-2</v>
      </c>
      <c r="F1732" s="32">
        <f t="shared" si="246"/>
        <v>-0.35003519</v>
      </c>
      <c r="G1732" s="33">
        <f t="shared" si="247"/>
        <v>0.28865448999999999</v>
      </c>
      <c r="H1732" s="32">
        <f t="shared" si="248"/>
        <v>-14.378096960000001</v>
      </c>
      <c r="I1732" s="33">
        <f t="shared" si="249"/>
        <v>-11.16307205</v>
      </c>
      <c r="J1732" s="32">
        <f t="shared" si="250"/>
        <v>-14.378096960000001</v>
      </c>
      <c r="K1732" s="33">
        <f t="shared" si="251"/>
        <v>-9.0369592099999991</v>
      </c>
    </row>
    <row r="1733" spans="1:11" x14ac:dyDescent="0.3">
      <c r="A1733" s="78" t="str">
        <f>BTC[[#This Row],[Symbol]]</f>
        <v>XBI</v>
      </c>
      <c r="B1733" s="22" t="str">
        <f t="shared" si="243"/>
        <v>Bitcoin Incognito</v>
      </c>
      <c r="C1733" s="77">
        <f t="shared" si="244"/>
        <v>4.1859260058612409E-7</v>
      </c>
      <c r="D1733" s="73">
        <f t="shared" si="245"/>
        <v>1.5710930729639999E-2</v>
      </c>
      <c r="E1733" s="74">
        <f>D1733*conf!B$7</f>
        <v>1.1490974735658694</v>
      </c>
      <c r="F1733" s="32">
        <f t="shared" si="246"/>
        <v>-5.7279459999999997E-2</v>
      </c>
      <c r="G1733" s="33">
        <f t="shared" si="247"/>
        <v>0.58328659000000005</v>
      </c>
      <c r="H1733" s="32">
        <f t="shared" si="248"/>
        <v>111.72428632</v>
      </c>
      <c r="I1733" s="33">
        <f t="shared" si="249"/>
        <v>119.67434151</v>
      </c>
      <c r="J1733" s="32">
        <f t="shared" si="250"/>
        <v>111.72428632</v>
      </c>
      <c r="K1733" s="33">
        <f t="shared" si="251"/>
        <v>108.15346886</v>
      </c>
    </row>
    <row r="1734" spans="1:11" x14ac:dyDescent="0.3">
      <c r="A1734" s="78" t="str">
        <f>BTC[[#This Row],[Symbol]]</f>
        <v>DOGET</v>
      </c>
      <c r="B1734" s="22" t="str">
        <f t="shared" si="243"/>
        <v>Doge Token</v>
      </c>
      <c r="C1734" s="77">
        <f t="shared" si="244"/>
        <v>1E-8</v>
      </c>
      <c r="D1734" s="73">
        <f t="shared" si="245"/>
        <v>2.2856218799999999E-5</v>
      </c>
      <c r="E1734" s="74">
        <f>D1734*conf!B$7</f>
        <v>1.671703843032E-3</v>
      </c>
      <c r="F1734" s="32">
        <f t="shared" si="246"/>
        <v>34.864499340000002</v>
      </c>
      <c r="G1734" s="33">
        <f t="shared" si="247"/>
        <v>35.728890649999997</v>
      </c>
      <c r="H1734" s="32">
        <f t="shared" si="248"/>
        <v>-1.72036828</v>
      </c>
      <c r="I1734" s="33">
        <f t="shared" si="249"/>
        <v>1.9699428800000001</v>
      </c>
      <c r="J1734" s="32">
        <f t="shared" si="250"/>
        <v>-1.72036828</v>
      </c>
      <c r="K1734" s="33">
        <f t="shared" si="251"/>
        <v>150.94548706</v>
      </c>
    </row>
    <row r="1735" spans="1:11" x14ac:dyDescent="0.3">
      <c r="A1735" s="78" t="str">
        <f>BTC[[#This Row],[Symbol]]</f>
        <v>TENA</v>
      </c>
      <c r="B1735" s="22" t="str">
        <f t="shared" si="243"/>
        <v>TENA</v>
      </c>
      <c r="C1735" s="77">
        <f t="shared" si="244"/>
        <v>2.0035161746518194E-6</v>
      </c>
      <c r="D1735" s="73">
        <f t="shared" si="245"/>
        <v>7.5197468353700003E-2</v>
      </c>
      <c r="E1735" s="74">
        <f>D1735*conf!B$7</f>
        <v>5.4999428353896187</v>
      </c>
      <c r="F1735" s="32">
        <f t="shared" si="246"/>
        <v>-0.30683964000000002</v>
      </c>
      <c r="G1735" s="33">
        <f t="shared" si="247"/>
        <v>0.33212689000000001</v>
      </c>
      <c r="H1735" s="32">
        <f t="shared" si="248"/>
        <v>0.20538491</v>
      </c>
      <c r="I1735" s="33">
        <f t="shared" si="249"/>
        <v>3.96800636</v>
      </c>
      <c r="J1735" s="32">
        <f t="shared" si="250"/>
        <v>0.20538491</v>
      </c>
      <c r="K1735" s="33">
        <f t="shared" si="251"/>
        <v>39.624782570000001</v>
      </c>
    </row>
    <row r="1736" spans="1:11" x14ac:dyDescent="0.3">
      <c r="A1736" s="78" t="str">
        <f>BTC[[#This Row],[Symbol]]</f>
        <v>ION</v>
      </c>
      <c r="B1736" s="22" t="str">
        <f t="shared" si="243"/>
        <v>ION</v>
      </c>
      <c r="C1736" s="77">
        <f t="shared" si="244"/>
        <v>3.906856540570649E-7</v>
      </c>
      <c r="D1736" s="73">
        <f t="shared" si="245"/>
        <v>1.466350632897E-2</v>
      </c>
      <c r="E1736" s="74">
        <f>D1736*conf!B$7</f>
        <v>1.0724888529008658</v>
      </c>
      <c r="F1736" s="32">
        <f t="shared" si="246"/>
        <v>-0.30683964000000002</v>
      </c>
      <c r="G1736" s="33">
        <f t="shared" si="247"/>
        <v>0.33212689000000001</v>
      </c>
      <c r="H1736" s="32">
        <f t="shared" si="248"/>
        <v>0.20538491</v>
      </c>
      <c r="I1736" s="33">
        <f t="shared" si="249"/>
        <v>3.96800636</v>
      </c>
      <c r="J1736" s="32">
        <f t="shared" si="250"/>
        <v>0.20538491</v>
      </c>
      <c r="K1736" s="33">
        <f t="shared" si="251"/>
        <v>18.65366663</v>
      </c>
    </row>
    <row r="1737" spans="1:11" x14ac:dyDescent="0.3">
      <c r="A1737" s="78" t="str">
        <f>BTC[[#This Row],[Symbol]]</f>
        <v>2GIVE</v>
      </c>
      <c r="B1737" s="22" t="str">
        <f t="shared" si="243"/>
        <v>2GIVE</v>
      </c>
      <c r="C1737" s="77">
        <f t="shared" si="244"/>
        <v>1.0017580873299061E-8</v>
      </c>
      <c r="D1737" s="73">
        <f t="shared" si="245"/>
        <v>3.7598734176999999E-4</v>
      </c>
      <c r="E1737" s="74">
        <f>D1737*conf!B$7</f>
        <v>2.74997141770578E-2</v>
      </c>
      <c r="F1737" s="32">
        <f t="shared" si="246"/>
        <v>-0.30683964000000002</v>
      </c>
      <c r="G1737" s="33">
        <f t="shared" si="247"/>
        <v>0.33212689000000001</v>
      </c>
      <c r="H1737" s="32">
        <f t="shared" si="248"/>
        <v>0.20538492</v>
      </c>
      <c r="I1737" s="33">
        <f t="shared" si="249"/>
        <v>3.9680063699999999</v>
      </c>
      <c r="J1737" s="32">
        <f t="shared" si="250"/>
        <v>0.20538492</v>
      </c>
      <c r="K1737" s="33">
        <f t="shared" si="251"/>
        <v>18.632274299999999</v>
      </c>
    </row>
    <row r="1738" spans="1:11" x14ac:dyDescent="0.3">
      <c r="A1738" s="78" t="str">
        <f>BTC[[#This Row],[Symbol]]</f>
        <v>XPAT</v>
      </c>
      <c r="B1738" s="22" t="str">
        <f t="shared" si="243"/>
        <v>Bitnation</v>
      </c>
      <c r="C1738" s="77">
        <f t="shared" si="244"/>
        <v>1E-8</v>
      </c>
      <c r="D1738" s="73">
        <f t="shared" si="245"/>
        <v>6.3204221700000002E-6</v>
      </c>
      <c r="E1738" s="74">
        <f>D1738*conf!B$7</f>
        <v>4.622756775138E-4</v>
      </c>
      <c r="F1738" s="32">
        <f t="shared" si="246"/>
        <v>1.38152977</v>
      </c>
      <c r="G1738" s="33">
        <f t="shared" si="247"/>
        <v>2.0313176199999998</v>
      </c>
      <c r="H1738" s="32">
        <f t="shared" si="248"/>
        <v>97.524314959999998</v>
      </c>
      <c r="I1738" s="33">
        <f t="shared" si="249"/>
        <v>104.94117409</v>
      </c>
      <c r="J1738" s="32">
        <f t="shared" si="250"/>
        <v>97.524314959999998</v>
      </c>
      <c r="K1738" s="33">
        <f t="shared" si="251"/>
        <v>89.935039810000006</v>
      </c>
    </row>
    <row r="1739" spans="1:11" x14ac:dyDescent="0.3">
      <c r="A1739" s="78" t="str">
        <f>BTC[[#This Row],[Symbol]]</f>
        <v>RBLX</v>
      </c>
      <c r="B1739" s="22" t="str">
        <f t="shared" si="243"/>
        <v>Rublix</v>
      </c>
      <c r="C1739" s="77">
        <f t="shared" si="244"/>
        <v>2.5043952183141082E-7</v>
      </c>
      <c r="D1739" s="73">
        <f t="shared" si="245"/>
        <v>9.3996835442100007E-3</v>
      </c>
      <c r="E1739" s="74">
        <f>D1739*conf!B$7</f>
        <v>0.68749285442351948</v>
      </c>
      <c r="F1739" s="32">
        <f t="shared" si="246"/>
        <v>-0.30683964000000002</v>
      </c>
      <c r="G1739" s="33">
        <f t="shared" si="247"/>
        <v>0.33212689000000001</v>
      </c>
      <c r="H1739" s="32">
        <f t="shared" si="248"/>
        <v>0.20538491</v>
      </c>
      <c r="I1739" s="33">
        <f t="shared" si="249"/>
        <v>3.96800636</v>
      </c>
      <c r="J1739" s="32">
        <f t="shared" si="250"/>
        <v>0.20538491</v>
      </c>
      <c r="K1739" s="33">
        <f t="shared" si="251"/>
        <v>18.65366663</v>
      </c>
    </row>
    <row r="1740" spans="1:11" x14ac:dyDescent="0.3">
      <c r="A1740" s="78" t="str">
        <f>BTC[[#This Row],[Symbol]]</f>
        <v>DCTO</v>
      </c>
      <c r="B1740" s="22" t="str">
        <f t="shared" si="243"/>
        <v>Decentralized Crypto Token</v>
      </c>
      <c r="C1740" s="77">
        <f t="shared" si="244"/>
        <v>1E-8</v>
      </c>
      <c r="D1740" s="73">
        <f t="shared" si="245"/>
        <v>1.9613928881999999E-4</v>
      </c>
      <c r="E1740" s="74">
        <f>D1740*conf!B$7</f>
        <v>1.43456275842948E-2</v>
      </c>
      <c r="F1740" s="32">
        <f t="shared" si="246"/>
        <v>0.19237403</v>
      </c>
      <c r="G1740" s="33">
        <f t="shared" si="247"/>
        <v>0.83454019000000002</v>
      </c>
      <c r="H1740" s="32">
        <f t="shared" si="248"/>
        <v>0.25537855999999998</v>
      </c>
      <c r="I1740" s="33">
        <f t="shared" si="249"/>
        <v>4.0198772199999997</v>
      </c>
      <c r="J1740" s="32">
        <f t="shared" si="250"/>
        <v>0.25537855999999998</v>
      </c>
      <c r="K1740" s="33">
        <f t="shared" si="251"/>
        <v>18.87499725</v>
      </c>
    </row>
    <row r="1741" spans="1:11" x14ac:dyDescent="0.3">
      <c r="A1741" s="78" t="str">
        <f>BTC[[#This Row],[Symbol]]</f>
        <v>MYB</v>
      </c>
      <c r="B1741" s="22" t="str">
        <f t="shared" si="243"/>
        <v>MyBit</v>
      </c>
      <c r="C1741" s="77">
        <f t="shared" si="244"/>
        <v>3.275691301061359E-8</v>
      </c>
      <c r="D1741" s="73">
        <f t="shared" si="245"/>
        <v>1.2294569720199999E-3</v>
      </c>
      <c r="E1741" s="74">
        <f>D1741*conf!B$7</f>
        <v>8.9922482933542797E-2</v>
      </c>
      <c r="F1741" s="32">
        <f t="shared" si="246"/>
        <v>-0.55134749999999999</v>
      </c>
      <c r="G1741" s="33">
        <f t="shared" si="247"/>
        <v>8.6051900000000001E-2</v>
      </c>
      <c r="H1741" s="32">
        <f t="shared" si="248"/>
        <v>-2.75820526</v>
      </c>
      <c r="I1741" s="33">
        <f t="shared" si="249"/>
        <v>0.89313606000000001</v>
      </c>
      <c r="J1741" s="32">
        <f t="shared" si="250"/>
        <v>-2.75820526</v>
      </c>
      <c r="K1741" s="33">
        <f t="shared" si="251"/>
        <v>1.90030202</v>
      </c>
    </row>
    <row r="1742" spans="1:11" x14ac:dyDescent="0.3">
      <c r="A1742" s="78" t="str">
        <f>BTC[[#This Row],[Symbol]]</f>
        <v>FEX</v>
      </c>
      <c r="B1742" s="22" t="str">
        <f t="shared" si="243"/>
        <v>FidexToken</v>
      </c>
      <c r="C1742" s="77">
        <f t="shared" si="244"/>
        <v>1E-8</v>
      </c>
      <c r="D1742" s="73">
        <f t="shared" si="245"/>
        <v>6.6015451400000001E-6</v>
      </c>
      <c r="E1742" s="74">
        <f>D1742*conf!B$7</f>
        <v>4.8283701153960002E-4</v>
      </c>
      <c r="F1742" s="32">
        <f t="shared" si="246"/>
        <v>327.48776995999998</v>
      </c>
      <c r="G1742" s="33">
        <f t="shared" si="247"/>
        <v>330.22768087999998</v>
      </c>
      <c r="H1742" s="32">
        <f t="shared" si="248"/>
        <v>491.20279205999998</v>
      </c>
      <c r="I1742" s="33">
        <f t="shared" si="249"/>
        <v>513.40192145000003</v>
      </c>
      <c r="J1742" s="32">
        <f t="shared" si="250"/>
        <v>491.20279205999998</v>
      </c>
      <c r="K1742" s="33">
        <f t="shared" si="251"/>
        <v>525.73051318</v>
      </c>
    </row>
    <row r="1743" spans="1:11" x14ac:dyDescent="0.3">
      <c r="A1743" s="78" t="str">
        <f>BTC[[#This Row],[Symbol]]</f>
        <v>ESH</v>
      </c>
      <c r="B1743" s="22" t="str">
        <f t="shared" si="243"/>
        <v>Switch</v>
      </c>
      <c r="C1743" s="77">
        <f t="shared" si="244"/>
        <v>4.2394733469126369E-7</v>
      </c>
      <c r="D1743" s="73">
        <f t="shared" si="245"/>
        <v>1.5911908617170002E-2</v>
      </c>
      <c r="E1743" s="74">
        <f>D1743*conf!B$7</f>
        <v>1.1637969962598138</v>
      </c>
      <c r="F1743" s="32">
        <f t="shared" si="246"/>
        <v>-0.94353672</v>
      </c>
      <c r="G1743" s="33">
        <f t="shared" si="247"/>
        <v>-0.30865099000000001</v>
      </c>
      <c r="H1743" s="32">
        <f t="shared" si="248"/>
        <v>-7.98805064</v>
      </c>
      <c r="I1743" s="33">
        <f t="shared" si="249"/>
        <v>-4.5330852799999999</v>
      </c>
      <c r="J1743" s="32">
        <f t="shared" si="250"/>
        <v>-7.98805064</v>
      </c>
      <c r="K1743" s="33">
        <f t="shared" si="251"/>
        <v>-27.282477249999999</v>
      </c>
    </row>
    <row r="1744" spans="1:11" x14ac:dyDescent="0.3">
      <c r="A1744" s="78" t="str">
        <f>BTC[[#This Row],[Symbol]]</f>
        <v>CROAT</v>
      </c>
      <c r="B1744" s="22" t="str">
        <f t="shared" si="243"/>
        <v>CROAT</v>
      </c>
      <c r="C1744" s="77">
        <f t="shared" si="244"/>
        <v>6.0105485239527941E-8</v>
      </c>
      <c r="D1744" s="73">
        <f t="shared" si="245"/>
        <v>2.25592405061E-3</v>
      </c>
      <c r="E1744" s="74">
        <f>D1744*conf!B$7</f>
        <v>0.1649982850616154</v>
      </c>
      <c r="F1744" s="32">
        <f t="shared" si="246"/>
        <v>0.17580872</v>
      </c>
      <c r="G1744" s="33">
        <f t="shared" si="247"/>
        <v>0.81786871000000005</v>
      </c>
      <c r="H1744" s="32">
        <f t="shared" si="248"/>
        <v>20.210970469999999</v>
      </c>
      <c r="I1744" s="33">
        <f t="shared" si="249"/>
        <v>24.724783540000001</v>
      </c>
      <c r="J1744" s="32">
        <f t="shared" si="250"/>
        <v>20.210970469999999</v>
      </c>
      <c r="K1744" s="33">
        <f t="shared" si="251"/>
        <v>78.02159777</v>
      </c>
    </row>
    <row r="1745" spans="1:11" x14ac:dyDescent="0.3">
      <c r="A1745" s="78" t="str">
        <f>BTC[[#This Row],[Symbol]]</f>
        <v>GEM</v>
      </c>
      <c r="B1745" s="22" t="str">
        <f t="shared" si="243"/>
        <v xml:space="preserve">Gems </v>
      </c>
      <c r="C1745" s="77">
        <f t="shared" si="244"/>
        <v>1E-8</v>
      </c>
      <c r="D1745" s="73">
        <f t="shared" si="245"/>
        <v>1.5927855729999999E-4</v>
      </c>
      <c r="E1745" s="74">
        <f>D1745*conf!B$7</f>
        <v>1.1649633680921999E-2</v>
      </c>
      <c r="F1745" s="32">
        <f t="shared" si="246"/>
        <v>-0.37692049</v>
      </c>
      <c r="G1745" s="33">
        <f t="shared" si="247"/>
        <v>0.26159686999999998</v>
      </c>
      <c r="H1745" s="32">
        <f t="shared" si="248"/>
        <v>2.1193066599999999</v>
      </c>
      <c r="I1745" s="33">
        <f t="shared" si="249"/>
        <v>5.9537941400000003</v>
      </c>
      <c r="J1745" s="32">
        <f t="shared" si="250"/>
        <v>2.1193066599999999</v>
      </c>
      <c r="K1745" s="33">
        <f t="shared" si="251"/>
        <v>14.69800657</v>
      </c>
    </row>
    <row r="1746" spans="1:11" x14ac:dyDescent="0.3">
      <c r="A1746" s="78" t="str">
        <f>BTC[[#This Row],[Symbol]]</f>
        <v>ADT</v>
      </c>
      <c r="B1746" s="22" t="str">
        <f t="shared" si="243"/>
        <v>adToken</v>
      </c>
      <c r="C1746" s="77">
        <f t="shared" si="244"/>
        <v>1E-8</v>
      </c>
      <c r="D1746" s="73">
        <f t="shared" si="245"/>
        <v>2.4024376379000001E-4</v>
      </c>
      <c r="E1746" s="74">
        <f>D1746*conf!B$7</f>
        <v>1.7571428883600599E-2</v>
      </c>
      <c r="F1746" s="32">
        <f t="shared" si="246"/>
        <v>2.4919532800000002</v>
      </c>
      <c r="G1746" s="33">
        <f t="shared" si="247"/>
        <v>3.1488582100000002</v>
      </c>
      <c r="H1746" s="32">
        <f t="shared" si="248"/>
        <v>-15.96036966</v>
      </c>
      <c r="I1746" s="33">
        <f t="shared" si="249"/>
        <v>-12.80475766</v>
      </c>
      <c r="J1746" s="32">
        <f t="shared" si="250"/>
        <v>-15.96036966</v>
      </c>
      <c r="K1746" s="33">
        <f t="shared" si="251"/>
        <v>-22.022501120000001</v>
      </c>
    </row>
    <row r="1747" spans="1:11" x14ac:dyDescent="0.3">
      <c r="A1747" s="78" t="str">
        <f>BTC[[#This Row],[Symbol]]</f>
        <v>OPTI</v>
      </c>
      <c r="B1747" s="22" t="str">
        <f t="shared" si="243"/>
        <v>OptiToken</v>
      </c>
      <c r="C1747" s="77">
        <f t="shared" si="244"/>
        <v>1.6999999999998818E-7</v>
      </c>
      <c r="D1747" s="73">
        <f t="shared" si="245"/>
        <v>6.3805672157100004E-3</v>
      </c>
      <c r="E1747" s="74">
        <f>D1747*conf!B$7</f>
        <v>0.46667468615702945</v>
      </c>
      <c r="F1747" s="32">
        <f t="shared" si="246"/>
        <v>6.5512470000000003E-2</v>
      </c>
      <c r="G1747" s="33">
        <f t="shared" si="247"/>
        <v>0.70686552999999996</v>
      </c>
      <c r="H1747" s="32">
        <f t="shared" si="248"/>
        <v>92.091722450000006</v>
      </c>
      <c r="I1747" s="33">
        <f t="shared" si="249"/>
        <v>99.304592650000004</v>
      </c>
      <c r="J1747" s="32">
        <f t="shared" si="250"/>
        <v>92.091722450000006</v>
      </c>
      <c r="K1747" s="33">
        <f t="shared" si="251"/>
        <v>128.02462871</v>
      </c>
    </row>
    <row r="1748" spans="1:11" x14ac:dyDescent="0.3">
      <c r="A1748" s="78" t="str">
        <f>BTC[[#This Row],[Symbol]]</f>
        <v>DONU</v>
      </c>
      <c r="B1748" s="22" t="str">
        <f t="shared" si="243"/>
        <v>Donu</v>
      </c>
      <c r="C1748" s="77">
        <f t="shared" si="244"/>
        <v>9.8172292557931156E-7</v>
      </c>
      <c r="D1748" s="73">
        <f t="shared" si="245"/>
        <v>3.6846759493309997E-2</v>
      </c>
      <c r="E1748" s="74">
        <f>D1748*conf!B$7</f>
        <v>2.6949719893406932</v>
      </c>
      <c r="F1748" s="32">
        <f t="shared" si="246"/>
        <v>0.17580872</v>
      </c>
      <c r="G1748" s="33">
        <f t="shared" si="247"/>
        <v>0.81786871000000005</v>
      </c>
      <c r="H1748" s="32">
        <f t="shared" si="248"/>
        <v>0.17580873</v>
      </c>
      <c r="I1748" s="33">
        <f t="shared" si="249"/>
        <v>3.9373196199999998</v>
      </c>
      <c r="J1748" s="32">
        <f t="shared" si="250"/>
        <v>0.17580873</v>
      </c>
      <c r="K1748" s="33">
        <f t="shared" si="251"/>
        <v>16.259628809999999</v>
      </c>
    </row>
    <row r="1749" spans="1:11" x14ac:dyDescent="0.3">
      <c r="A1749" s="78" t="str">
        <f>BTC[[#This Row],[Symbol]]</f>
        <v>MODX</v>
      </c>
      <c r="B1749" s="22" t="str">
        <f t="shared" si="243"/>
        <v>MODEL-X-coin</v>
      </c>
      <c r="C1749" s="77">
        <f t="shared" si="244"/>
        <v>4.1072081580366301E-7</v>
      </c>
      <c r="D1749" s="73">
        <f t="shared" si="245"/>
        <v>1.541548101251E-2</v>
      </c>
      <c r="E1749" s="74">
        <f>D1749*conf!B$7</f>
        <v>1.1274882812549814</v>
      </c>
      <c r="F1749" s="32">
        <f t="shared" si="246"/>
        <v>7.5636730200000004</v>
      </c>
      <c r="G1749" s="33">
        <f t="shared" si="247"/>
        <v>8.2530842799999995</v>
      </c>
      <c r="H1749" s="32">
        <f t="shared" si="248"/>
        <v>0.20538491</v>
      </c>
      <c r="I1749" s="33">
        <f t="shared" si="249"/>
        <v>3.96800636</v>
      </c>
      <c r="J1749" s="32">
        <f t="shared" si="250"/>
        <v>0.20538491</v>
      </c>
      <c r="K1749" s="33">
        <f t="shared" si="251"/>
        <v>37.036629069999996</v>
      </c>
    </row>
    <row r="1750" spans="1:11" x14ac:dyDescent="0.3">
      <c r="A1750" s="78" t="str">
        <f>BTC[[#This Row],[Symbol]]</f>
        <v>AC3</v>
      </c>
      <c r="B1750" s="22" t="str">
        <f t="shared" si="243"/>
        <v>AC3</v>
      </c>
      <c r="C1750" s="77">
        <f t="shared" si="244"/>
        <v>1.0000000000077666E-8</v>
      </c>
      <c r="D1750" s="73">
        <f t="shared" si="245"/>
        <v>3.7532748328000001E-4</v>
      </c>
      <c r="E1750" s="74">
        <f>D1750*conf!B$7</f>
        <v>2.74514521270992E-2</v>
      </c>
      <c r="F1750" s="32">
        <f t="shared" si="246"/>
        <v>6.5512470000000003E-2</v>
      </c>
      <c r="G1750" s="33">
        <f t="shared" si="247"/>
        <v>0.70686552999999996</v>
      </c>
      <c r="H1750" s="32">
        <f t="shared" si="248"/>
        <v>1.0524899999999999E-3</v>
      </c>
      <c r="I1750" s="33">
        <f t="shared" si="249"/>
        <v>3.7560014399999999</v>
      </c>
      <c r="J1750" s="32">
        <f t="shared" si="250"/>
        <v>1.0524899999999999E-3</v>
      </c>
      <c r="K1750" s="33">
        <f t="shared" si="251"/>
        <v>18.472779689999999</v>
      </c>
    </row>
    <row r="1751" spans="1:11" x14ac:dyDescent="0.3">
      <c r="A1751" s="78" t="str">
        <f>BTC[[#This Row],[Symbol]]</f>
        <v>ENRG</v>
      </c>
      <c r="B1751" s="22" t="str">
        <f t="shared" si="243"/>
        <v>Energycoin</v>
      </c>
      <c r="C1751" s="77">
        <f t="shared" si="244"/>
        <v>4.0000000000044232E-8</v>
      </c>
      <c r="D1751" s="73">
        <f t="shared" si="245"/>
        <v>1.50130993311E-3</v>
      </c>
      <c r="E1751" s="74">
        <f>D1751*conf!B$7</f>
        <v>0.1098058085076654</v>
      </c>
      <c r="F1751" s="32">
        <f t="shared" si="246"/>
        <v>0</v>
      </c>
      <c r="G1751" s="33">
        <f t="shared" si="247"/>
        <v>0.64093317000000005</v>
      </c>
      <c r="H1751" s="32">
        <f t="shared" si="248"/>
        <v>-20</v>
      </c>
      <c r="I1751" s="33">
        <f t="shared" si="249"/>
        <v>-16.996072460000001</v>
      </c>
      <c r="J1751" s="32">
        <f t="shared" si="250"/>
        <v>-20</v>
      </c>
      <c r="K1751" s="33">
        <f t="shared" si="251"/>
        <v>-5.2436566200000003</v>
      </c>
    </row>
    <row r="1752" spans="1:11" x14ac:dyDescent="0.3">
      <c r="A1752" s="78" t="str">
        <f>BTC[[#This Row],[Symbol]]</f>
        <v>XWP</v>
      </c>
      <c r="B1752" s="22" t="str">
        <f t="shared" si="243"/>
        <v>Swap</v>
      </c>
      <c r="C1752" s="77">
        <f t="shared" si="244"/>
        <v>3.9082578308556225E-7</v>
      </c>
      <c r="D1752" s="73">
        <f t="shared" si="245"/>
        <v>1.466876575653E-2</v>
      </c>
      <c r="E1752" s="74">
        <f>D1752*conf!B$7</f>
        <v>1.0728735274326042</v>
      </c>
      <c r="F1752" s="32">
        <f t="shared" si="246"/>
        <v>-0.28994421999999997</v>
      </c>
      <c r="G1752" s="33">
        <f t="shared" si="247"/>
        <v>0.34913060000000001</v>
      </c>
      <c r="H1752" s="32">
        <f t="shared" si="248"/>
        <v>-27.3109441</v>
      </c>
      <c r="I1752" s="33">
        <f t="shared" si="249"/>
        <v>-24.581535890000001</v>
      </c>
      <c r="J1752" s="32">
        <f t="shared" si="250"/>
        <v>-27.3109441</v>
      </c>
      <c r="K1752" s="33">
        <f t="shared" si="251"/>
        <v>44.661023839999999</v>
      </c>
    </row>
    <row r="1753" spans="1:11" x14ac:dyDescent="0.3">
      <c r="A1753" s="78" t="str">
        <f>BTC[[#This Row],[Symbol]]</f>
        <v>TAG</v>
      </c>
      <c r="B1753" s="22" t="str">
        <f t="shared" si="243"/>
        <v>TagCoin</v>
      </c>
      <c r="C1753" s="77">
        <f t="shared" si="244"/>
        <v>7.513185654944988E-7</v>
      </c>
      <c r="D1753" s="73">
        <f t="shared" si="245"/>
        <v>2.8199050632639999E-2</v>
      </c>
      <c r="E1753" s="74">
        <f>D1753*conf!B$7</f>
        <v>2.0624785632712896</v>
      </c>
      <c r="F1753" s="32">
        <f t="shared" si="246"/>
        <v>0.17580872</v>
      </c>
      <c r="G1753" s="33">
        <f t="shared" si="247"/>
        <v>0.81786871000000005</v>
      </c>
      <c r="H1753" s="32">
        <f t="shared" si="248"/>
        <v>59.855013929999998</v>
      </c>
      <c r="I1753" s="33">
        <f t="shared" si="249"/>
        <v>65.85742492</v>
      </c>
      <c r="J1753" s="32">
        <f t="shared" si="250"/>
        <v>59.855013929999998</v>
      </c>
      <c r="K1753" s="33">
        <f t="shared" si="251"/>
        <v>111.84334696000001</v>
      </c>
    </row>
    <row r="1754" spans="1:11" x14ac:dyDescent="0.3">
      <c r="A1754" s="78" t="str">
        <f>BTC[[#This Row],[Symbol]]</f>
        <v>PDATA</v>
      </c>
      <c r="B1754" s="22" t="str">
        <f t="shared" si="243"/>
        <v>PDATA</v>
      </c>
      <c r="C1754" s="77">
        <f t="shared" si="244"/>
        <v>1.0021173925393796E-8</v>
      </c>
      <c r="D1754" s="73">
        <f t="shared" si="245"/>
        <v>3.7612219889000001E-4</v>
      </c>
      <c r="E1754" s="74">
        <f>D1754*conf!B$7</f>
        <v>2.7509577626814601E-2</v>
      </c>
      <c r="F1754" s="32">
        <f t="shared" si="246"/>
        <v>-0.28994421999999997</v>
      </c>
      <c r="G1754" s="33">
        <f t="shared" si="247"/>
        <v>0.34913060000000001</v>
      </c>
      <c r="H1754" s="32">
        <f t="shared" si="248"/>
        <v>0.26240938000000003</v>
      </c>
      <c r="I1754" s="33">
        <f t="shared" si="249"/>
        <v>4.02717204</v>
      </c>
      <c r="J1754" s="32">
        <f t="shared" si="250"/>
        <v>0.26240938000000003</v>
      </c>
      <c r="K1754" s="33">
        <f t="shared" si="251"/>
        <v>18.696224699999998</v>
      </c>
    </row>
    <row r="1755" spans="1:11" x14ac:dyDescent="0.3">
      <c r="A1755" s="78" t="str">
        <f>BTC[[#This Row],[Symbol]]</f>
        <v>ZLA</v>
      </c>
      <c r="B1755" s="22" t="str">
        <f t="shared" si="243"/>
        <v>Zilla</v>
      </c>
      <c r="C1755" s="77">
        <f t="shared" si="244"/>
        <v>7.8200000000085152E-8</v>
      </c>
      <c r="D1755" s="73">
        <f t="shared" si="245"/>
        <v>2.93506091923E-3</v>
      </c>
      <c r="E1755" s="74">
        <f>D1755*conf!B$7</f>
        <v>0.21467035563248221</v>
      </c>
      <c r="F1755" s="32">
        <f t="shared" si="246"/>
        <v>3.1662269099999998</v>
      </c>
      <c r="G1755" s="33">
        <f t="shared" si="247"/>
        <v>3.82745348</v>
      </c>
      <c r="H1755" s="32">
        <f t="shared" si="248"/>
        <v>-2.2500000099999999</v>
      </c>
      <c r="I1755" s="33">
        <f t="shared" si="249"/>
        <v>1.4204239599999999</v>
      </c>
      <c r="J1755" s="32">
        <f t="shared" si="250"/>
        <v>-2.2500000099999999</v>
      </c>
      <c r="K1755" s="33">
        <f t="shared" si="251"/>
        <v>17.2248433</v>
      </c>
    </row>
    <row r="1756" spans="1:11" x14ac:dyDescent="0.3">
      <c r="A1756" s="78" t="str">
        <f>BTC[[#This Row],[Symbol]]</f>
        <v>YMPL</v>
      </c>
      <c r="B1756" s="22" t="str">
        <f t="shared" si="243"/>
        <v>YMPL</v>
      </c>
      <c r="C1756" s="77">
        <f t="shared" si="244"/>
        <v>1.0795144900921838E-4</v>
      </c>
      <c r="D1756" s="73">
        <f t="shared" si="245"/>
        <v>4.0517145672744501</v>
      </c>
      <c r="E1756" s="74">
        <f>D1756*conf!B$7</f>
        <v>296.34240345045328</v>
      </c>
      <c r="F1756" s="32">
        <f t="shared" si="246"/>
        <v>0.19078705000000001</v>
      </c>
      <c r="G1756" s="33">
        <f t="shared" si="247"/>
        <v>0.83294303999999997</v>
      </c>
      <c r="H1756" s="32">
        <f t="shared" si="248"/>
        <v>2.00413979</v>
      </c>
      <c r="I1756" s="33">
        <f t="shared" si="249"/>
        <v>5.8343028500000003</v>
      </c>
      <c r="J1756" s="32">
        <f t="shared" si="250"/>
        <v>2.00413979</v>
      </c>
      <c r="K1756" s="33">
        <f t="shared" si="251"/>
        <v>24.185224850000001</v>
      </c>
    </row>
    <row r="1757" spans="1:11" x14ac:dyDescent="0.3">
      <c r="A1757" s="78" t="str">
        <f>BTC[[#This Row],[Symbol]]</f>
        <v>ARTIS</v>
      </c>
      <c r="B1757" s="22" t="str">
        <f t="shared" si="243"/>
        <v>Artis Turba</v>
      </c>
      <c r="C1757" s="77">
        <f t="shared" si="244"/>
        <v>1.6319970803784658E-7</v>
      </c>
      <c r="D1757" s="73">
        <f t="shared" si="245"/>
        <v>6.1253335689400003E-3</v>
      </c>
      <c r="E1757" s="74">
        <f>D1757*conf!B$7</f>
        <v>0.44800689723227161</v>
      </c>
      <c r="F1757" s="32">
        <f t="shared" si="246"/>
        <v>-6.0700179999999999E-2</v>
      </c>
      <c r="G1757" s="33">
        <f t="shared" si="247"/>
        <v>0.57984393999999995</v>
      </c>
      <c r="H1757" s="32">
        <f t="shared" si="248"/>
        <v>0.13597118</v>
      </c>
      <c r="I1757" s="33">
        <f t="shared" si="249"/>
        <v>3.8959861999999998</v>
      </c>
      <c r="J1757" s="32">
        <f t="shared" si="250"/>
        <v>0.13597118</v>
      </c>
      <c r="K1757" s="33">
        <f t="shared" si="251"/>
        <v>16.428446749999999</v>
      </c>
    </row>
    <row r="1758" spans="1:11" x14ac:dyDescent="0.3">
      <c r="A1758" s="78" t="str">
        <f>BTC[[#This Row],[Symbol]]</f>
        <v>STQ</v>
      </c>
      <c r="B1758" s="22" t="str">
        <f t="shared" si="243"/>
        <v>Storiqa</v>
      </c>
      <c r="C1758" s="77">
        <f t="shared" si="244"/>
        <v>1E-8</v>
      </c>
      <c r="D1758" s="73">
        <f t="shared" si="245"/>
        <v>1.6291235880000001E-5</v>
      </c>
      <c r="E1758" s="74">
        <f>D1758*conf!B$7</f>
        <v>1.1915409922632E-3</v>
      </c>
      <c r="F1758" s="32">
        <f t="shared" si="246"/>
        <v>0.57621473999999995</v>
      </c>
      <c r="G1758" s="33">
        <f t="shared" si="247"/>
        <v>1.2208410599999999</v>
      </c>
      <c r="H1758" s="32">
        <f t="shared" si="248"/>
        <v>2.1275590700000002</v>
      </c>
      <c r="I1758" s="33">
        <f t="shared" si="249"/>
        <v>5.9623564199999999</v>
      </c>
      <c r="J1758" s="32">
        <f t="shared" si="250"/>
        <v>2.1275590700000002</v>
      </c>
      <c r="K1758" s="33">
        <f t="shared" si="251"/>
        <v>23.533787319999998</v>
      </c>
    </row>
    <row r="1759" spans="1:11" x14ac:dyDescent="0.3">
      <c r="A1759" s="78" t="str">
        <f>BTC[[#This Row],[Symbol]]</f>
        <v>BOLI</v>
      </c>
      <c r="B1759" s="22" t="str">
        <f t="shared" si="243"/>
        <v>Bolivarcoin</v>
      </c>
      <c r="C1759" s="77">
        <f t="shared" si="244"/>
        <v>3.1054500707093878E-7</v>
      </c>
      <c r="D1759" s="73">
        <f t="shared" si="245"/>
        <v>1.1655607594820001E-2</v>
      </c>
      <c r="E1759" s="74">
        <f>D1759*conf!B$7</f>
        <v>0.85249113948513489</v>
      </c>
      <c r="F1759" s="32">
        <f t="shared" si="246"/>
        <v>0.17580872</v>
      </c>
      <c r="G1759" s="33">
        <f t="shared" si="247"/>
        <v>0.81786871000000005</v>
      </c>
      <c r="H1759" s="32">
        <f t="shared" si="248"/>
        <v>23.23214566</v>
      </c>
      <c r="I1759" s="33">
        <f t="shared" si="249"/>
        <v>27.859401120000001</v>
      </c>
      <c r="J1759" s="32">
        <f t="shared" si="250"/>
        <v>23.23214566</v>
      </c>
      <c r="K1759" s="33">
        <f t="shared" si="251"/>
        <v>45.996548439999998</v>
      </c>
    </row>
    <row r="1760" spans="1:11" x14ac:dyDescent="0.3">
      <c r="A1760" s="78" t="str">
        <f>BTC[[#This Row],[Symbol]]</f>
        <v>GBX</v>
      </c>
      <c r="B1760" s="22" t="str">
        <f t="shared" si="243"/>
        <v>GoByte</v>
      </c>
      <c r="C1760" s="77">
        <f t="shared" si="244"/>
        <v>4.9407581554212756E-7</v>
      </c>
      <c r="D1760" s="73">
        <f t="shared" si="245"/>
        <v>1.8544023239550001E-2</v>
      </c>
      <c r="E1760" s="74">
        <f>D1760*conf!B$7</f>
        <v>1.3563098597406871</v>
      </c>
      <c r="F1760" s="32">
        <f t="shared" si="246"/>
        <v>-3.60188211</v>
      </c>
      <c r="G1760" s="33">
        <f t="shared" si="247"/>
        <v>-2.9840346000000002</v>
      </c>
      <c r="H1760" s="32">
        <f t="shared" si="248"/>
        <v>15.649267269999999</v>
      </c>
      <c r="I1760" s="33">
        <f t="shared" si="249"/>
        <v>19.99179251</v>
      </c>
      <c r="J1760" s="32">
        <f t="shared" si="250"/>
        <v>15.649267269999999</v>
      </c>
      <c r="K1760" s="33">
        <f t="shared" si="251"/>
        <v>-10.155442989999999</v>
      </c>
    </row>
    <row r="1761" spans="1:11" x14ac:dyDescent="0.3">
      <c r="A1761" s="78" t="str">
        <f>BTC[[#This Row],[Symbol]]</f>
        <v>EVE</v>
      </c>
      <c r="B1761" s="22" t="str">
        <f t="shared" si="243"/>
        <v>Devery</v>
      </c>
      <c r="C1761" s="77">
        <f t="shared" si="244"/>
        <v>7.261248911122284E-8</v>
      </c>
      <c r="D1761" s="73">
        <f t="shared" si="245"/>
        <v>2.7253462792600001E-3</v>
      </c>
      <c r="E1761" s="74">
        <f>D1761*conf!B$7</f>
        <v>0.19933182686507642</v>
      </c>
      <c r="F1761" s="32">
        <f t="shared" si="246"/>
        <v>-2.2540996400000002</v>
      </c>
      <c r="G1761" s="33">
        <f t="shared" si="247"/>
        <v>-1.6276137399999999</v>
      </c>
      <c r="H1761" s="32">
        <f t="shared" si="248"/>
        <v>1.2021431499999999</v>
      </c>
      <c r="I1761" s="33">
        <f t="shared" si="249"/>
        <v>5.0021919700000002</v>
      </c>
      <c r="J1761" s="32">
        <f t="shared" si="250"/>
        <v>1.2021431499999999</v>
      </c>
      <c r="K1761" s="33">
        <f t="shared" si="251"/>
        <v>10.92815714</v>
      </c>
    </row>
    <row r="1762" spans="1:11" x14ac:dyDescent="0.3">
      <c r="A1762" s="78" t="str">
        <f>BTC[[#This Row],[Symbol]]</f>
        <v>PLURA</v>
      </c>
      <c r="B1762" s="22" t="str">
        <f t="shared" si="243"/>
        <v>PluraCoin</v>
      </c>
      <c r="C1762" s="77">
        <f t="shared" si="244"/>
        <v>1.0017580873299061E-8</v>
      </c>
      <c r="D1762" s="73">
        <f t="shared" si="245"/>
        <v>3.7598734176999999E-4</v>
      </c>
      <c r="E1762" s="74">
        <f>D1762*conf!B$7</f>
        <v>2.74997141770578E-2</v>
      </c>
      <c r="F1762" s="32">
        <f t="shared" si="246"/>
        <v>-0.30683964000000002</v>
      </c>
      <c r="G1762" s="33">
        <f t="shared" si="247"/>
        <v>0.33212689000000001</v>
      </c>
      <c r="H1762" s="32">
        <f t="shared" si="248"/>
        <v>0.20538491</v>
      </c>
      <c r="I1762" s="33">
        <f t="shared" si="249"/>
        <v>3.96800636</v>
      </c>
      <c r="J1762" s="32">
        <f t="shared" si="250"/>
        <v>0.20538491</v>
      </c>
      <c r="K1762" s="33">
        <f t="shared" si="251"/>
        <v>18.653666640000001</v>
      </c>
    </row>
    <row r="1763" spans="1:11" x14ac:dyDescent="0.3">
      <c r="A1763" s="78" t="str">
        <f>BTC[[#This Row],[Symbol]]</f>
        <v>REB2</v>
      </c>
      <c r="B1763" s="22" t="str">
        <f t="shared" si="243"/>
        <v>Rebased</v>
      </c>
      <c r="C1763" s="77">
        <f t="shared" si="244"/>
        <v>3.1010909271872432E-5</v>
      </c>
      <c r="D1763" s="73">
        <f t="shared" si="245"/>
        <v>1.1639246531145899</v>
      </c>
      <c r="E1763" s="74">
        <f>D1763*conf!B$7</f>
        <v>85.129449128801113</v>
      </c>
      <c r="F1763" s="32">
        <f t="shared" si="246"/>
        <v>-0.18395876</v>
      </c>
      <c r="G1763" s="33">
        <f t="shared" si="247"/>
        <v>0.45579535999999998</v>
      </c>
      <c r="H1763" s="32">
        <f t="shared" si="248"/>
        <v>-1.7925703399999999</v>
      </c>
      <c r="I1763" s="33">
        <f t="shared" si="249"/>
        <v>1.8950297</v>
      </c>
      <c r="J1763" s="32">
        <f t="shared" si="250"/>
        <v>-1.7925703399999999</v>
      </c>
      <c r="K1763" s="33">
        <f t="shared" si="251"/>
        <v>-2.0954194199999998</v>
      </c>
    </row>
    <row r="1764" spans="1:11" x14ac:dyDescent="0.3">
      <c r="A1764" s="78" t="str">
        <f>BTC[[#This Row],[Symbol]]</f>
        <v>PKT</v>
      </c>
      <c r="B1764" s="22" t="str">
        <f t="shared" si="243"/>
        <v>Playkey</v>
      </c>
      <c r="C1764" s="77">
        <f t="shared" si="244"/>
        <v>2.921603272056333E-7</v>
      </c>
      <c r="D1764" s="73">
        <f t="shared" si="245"/>
        <v>1.096558003235E-2</v>
      </c>
      <c r="E1764" s="74">
        <f>D1764*conf!B$7</f>
        <v>0.80202252356607906</v>
      </c>
      <c r="F1764" s="32">
        <f t="shared" si="246"/>
        <v>6.0828079800000001</v>
      </c>
      <c r="G1764" s="33">
        <f t="shared" si="247"/>
        <v>6.7627278799999999</v>
      </c>
      <c r="H1764" s="32">
        <f t="shared" si="248"/>
        <v>-1.5484621199999999</v>
      </c>
      <c r="I1764" s="33">
        <f t="shared" si="249"/>
        <v>2.1483039599999998</v>
      </c>
      <c r="J1764" s="32">
        <f t="shared" si="250"/>
        <v>-1.5484621199999999</v>
      </c>
      <c r="K1764" s="33">
        <f t="shared" si="251"/>
        <v>2.07599373</v>
      </c>
    </row>
    <row r="1765" spans="1:11" x14ac:dyDescent="0.3">
      <c r="A1765" s="78" t="str">
        <f>BTC[[#This Row],[Symbol]]</f>
        <v>SCR</v>
      </c>
      <c r="B1765" s="22" t="str">
        <f t="shared" si="243"/>
        <v>Scorum Coins</v>
      </c>
      <c r="C1765" s="77">
        <f t="shared" si="244"/>
        <v>1.5645165183054181E-7</v>
      </c>
      <c r="D1765" s="73">
        <f t="shared" si="245"/>
        <v>5.8720604736100003E-3</v>
      </c>
      <c r="E1765" s="74">
        <f>D1765*conf!B$7</f>
        <v>0.42948250303983543</v>
      </c>
      <c r="F1765" s="32">
        <f t="shared" si="246"/>
        <v>1.3723934799999999</v>
      </c>
      <c r="G1765" s="33">
        <f t="shared" si="247"/>
        <v>2.0221227800000001</v>
      </c>
      <c r="H1765" s="32">
        <f t="shared" si="248"/>
        <v>-2.5914924899999998</v>
      </c>
      <c r="I1765" s="33">
        <f t="shared" si="249"/>
        <v>1.06610874</v>
      </c>
      <c r="J1765" s="32">
        <f t="shared" si="250"/>
        <v>-2.5914924899999998</v>
      </c>
      <c r="K1765" s="33">
        <f t="shared" si="251"/>
        <v>-0.15401034</v>
      </c>
    </row>
    <row r="1766" spans="1:11" x14ac:dyDescent="0.3">
      <c r="A1766" s="78" t="str">
        <f>BTC[[#This Row],[Symbol]]</f>
        <v>BDK</v>
      </c>
      <c r="B1766" s="22" t="str">
        <f t="shared" si="243"/>
        <v>Bidesk</v>
      </c>
      <c r="C1766" s="77">
        <f t="shared" si="244"/>
        <v>5.7788816480746736E-7</v>
      </c>
      <c r="D1766" s="73">
        <f t="shared" si="245"/>
        <v>2.1689731051280001E-2</v>
      </c>
      <c r="E1766" s="74">
        <f>D1766*conf!B$7</f>
        <v>1.5863869290906194</v>
      </c>
      <c r="F1766" s="32">
        <f t="shared" si="246"/>
        <v>-0.72537505999999996</v>
      </c>
      <c r="G1766" s="33">
        <f t="shared" si="247"/>
        <v>-8.909106E-2</v>
      </c>
      <c r="H1766" s="32">
        <f t="shared" si="248"/>
        <v>-3.26435056</v>
      </c>
      <c r="I1766" s="33">
        <f t="shared" si="249"/>
        <v>0.36798545999999999</v>
      </c>
      <c r="J1766" s="32">
        <f t="shared" si="250"/>
        <v>-3.26435056</v>
      </c>
      <c r="K1766" s="33">
        <f t="shared" si="251"/>
        <v>-6.2180335700000002</v>
      </c>
    </row>
    <row r="1767" spans="1:11" x14ac:dyDescent="0.3">
      <c r="A1767" s="78" t="str">
        <f>BTC[[#This Row],[Symbol]]</f>
        <v>IND</v>
      </c>
      <c r="B1767" s="22" t="str">
        <f t="shared" si="243"/>
        <v>Indorse Token</v>
      </c>
      <c r="C1767" s="77">
        <f t="shared" si="244"/>
        <v>1.2240669631800706E-7</v>
      </c>
      <c r="D1767" s="73">
        <f t="shared" si="245"/>
        <v>4.5942597265300001E-3</v>
      </c>
      <c r="E1767" s="74">
        <f>D1767*conf!B$7</f>
        <v>0.33602415639840422</v>
      </c>
      <c r="F1767" s="32">
        <f t="shared" si="246"/>
        <v>-4.0783065399999998</v>
      </c>
      <c r="G1767" s="33">
        <f t="shared" si="247"/>
        <v>-3.4635125900000001</v>
      </c>
      <c r="H1767" s="32">
        <f t="shared" si="248"/>
        <v>-47.771146270000003</v>
      </c>
      <c r="I1767" s="33">
        <f t="shared" si="249"/>
        <v>-45.810000119999998</v>
      </c>
      <c r="J1767" s="32">
        <f t="shared" si="250"/>
        <v>-47.771146270000003</v>
      </c>
      <c r="K1767" s="33">
        <f t="shared" si="251"/>
        <v>-17.122745089999999</v>
      </c>
    </row>
    <row r="1768" spans="1:11" x14ac:dyDescent="0.3">
      <c r="A1768" s="78" t="str">
        <f>BTC[[#This Row],[Symbol]]</f>
        <v>AMM</v>
      </c>
      <c r="B1768" s="22" t="str">
        <f t="shared" si="243"/>
        <v>MicroMoney</v>
      </c>
      <c r="C1768" s="77">
        <f t="shared" si="244"/>
        <v>2.8933374621071908E-7</v>
      </c>
      <c r="D1768" s="73">
        <f t="shared" si="245"/>
        <v>1.085949067924E-2</v>
      </c>
      <c r="E1768" s="74">
        <f>D1768*conf!B$7</f>
        <v>0.79426314827961364</v>
      </c>
      <c r="F1768" s="32">
        <f t="shared" si="246"/>
        <v>-11.61661005</v>
      </c>
      <c r="G1768" s="33">
        <f t="shared" si="247"/>
        <v>-11.050131589999999</v>
      </c>
      <c r="H1768" s="32">
        <f t="shared" si="248"/>
        <v>8.5409733800000005</v>
      </c>
      <c r="I1768" s="33">
        <f t="shared" si="249"/>
        <v>12.61658862</v>
      </c>
      <c r="J1768" s="32">
        <f t="shared" si="250"/>
        <v>8.5409733800000005</v>
      </c>
      <c r="K1768" s="33">
        <f t="shared" si="251"/>
        <v>13.83522426</v>
      </c>
    </row>
    <row r="1769" spans="1:11" x14ac:dyDescent="0.3">
      <c r="A1769" s="78" t="str">
        <f>BTC[[#This Row],[Symbol]]</f>
        <v>PHO</v>
      </c>
      <c r="B1769" s="22" t="str">
        <f t="shared" si="243"/>
        <v>Photon</v>
      </c>
      <c r="C1769" s="77">
        <f t="shared" si="244"/>
        <v>1E-8</v>
      </c>
      <c r="D1769" s="73">
        <f t="shared" si="245"/>
        <v>4.4812962799999998E-6</v>
      </c>
      <c r="E1769" s="74">
        <f>D1769*conf!B$7</f>
        <v>3.2776200991920001E-4</v>
      </c>
      <c r="F1769" s="32">
        <f t="shared" si="246"/>
        <v>1.1663112600000001</v>
      </c>
      <c r="G1769" s="33">
        <f t="shared" si="247"/>
        <v>1.8147197100000001</v>
      </c>
      <c r="H1769" s="32">
        <f t="shared" si="248"/>
        <v>43.347102450000001</v>
      </c>
      <c r="I1769" s="33">
        <f t="shared" si="249"/>
        <v>48.729656319999997</v>
      </c>
      <c r="J1769" s="32">
        <f t="shared" si="250"/>
        <v>43.347102450000001</v>
      </c>
      <c r="K1769" s="33">
        <f t="shared" si="251"/>
        <v>244.94788765000001</v>
      </c>
    </row>
    <row r="1770" spans="1:11" x14ac:dyDescent="0.3">
      <c r="A1770" s="78" t="str">
        <f>BTC[[#This Row],[Symbol]]</f>
        <v>PUT</v>
      </c>
      <c r="B1770" s="22" t="str">
        <f t="shared" si="243"/>
        <v>Profile Utility Token</v>
      </c>
      <c r="C1770" s="77">
        <f t="shared" si="244"/>
        <v>1.0037266130945239E-7</v>
      </c>
      <c r="D1770" s="73">
        <f t="shared" si="245"/>
        <v>3.7672618359100001E-3</v>
      </c>
      <c r="E1770" s="74">
        <f>D1770*conf!B$7</f>
        <v>0.27553753067845743</v>
      </c>
      <c r="F1770" s="32">
        <f t="shared" si="246"/>
        <v>2.5178820000000001E-2</v>
      </c>
      <c r="G1770" s="33">
        <f t="shared" si="247"/>
        <v>0.66627336999999998</v>
      </c>
      <c r="H1770" s="32">
        <f t="shared" si="248"/>
        <v>87.738090720000002</v>
      </c>
      <c r="I1770" s="33">
        <f t="shared" si="249"/>
        <v>94.787485989999993</v>
      </c>
      <c r="J1770" s="32">
        <f t="shared" si="250"/>
        <v>87.738090720000002</v>
      </c>
      <c r="K1770" s="33">
        <f t="shared" si="251"/>
        <v>43.720737470000003</v>
      </c>
    </row>
    <row r="1771" spans="1:11" x14ac:dyDescent="0.3">
      <c r="A1771" s="78" t="str">
        <f>BTC[[#This Row],[Symbol]]</f>
        <v>CARBON</v>
      </c>
      <c r="B1771" s="22" t="str">
        <f t="shared" si="243"/>
        <v>Carboncoin</v>
      </c>
      <c r="C1771" s="77">
        <f t="shared" si="244"/>
        <v>1E-8</v>
      </c>
      <c r="D1771" s="73">
        <f t="shared" si="245"/>
        <v>1.1070000000000001E-5</v>
      </c>
      <c r="E1771" s="74">
        <f>D1771*conf!B$7</f>
        <v>8.0965980000000006E-4</v>
      </c>
      <c r="F1771" s="32">
        <f t="shared" si="246"/>
        <v>-77.819115650000001</v>
      </c>
      <c r="G1771" s="33">
        <f t="shared" si="247"/>
        <v>-77.676951000000003</v>
      </c>
      <c r="H1771" s="32">
        <f t="shared" si="248"/>
        <v>-37.275869219999997</v>
      </c>
      <c r="I1771" s="33">
        <f t="shared" si="249"/>
        <v>-34.920634919999998</v>
      </c>
      <c r="J1771" s="32">
        <f t="shared" si="250"/>
        <v>-37.275869219999997</v>
      </c>
      <c r="K1771" s="33">
        <f t="shared" si="251"/>
        <v>64.487369990000005</v>
      </c>
    </row>
    <row r="1772" spans="1:11" x14ac:dyDescent="0.3">
      <c r="A1772" s="78" t="str">
        <f>BTC[[#This Row],[Symbol]]</f>
        <v>ZPT</v>
      </c>
      <c r="B1772" s="22" t="str">
        <f t="shared" si="243"/>
        <v>Zeepin</v>
      </c>
      <c r="C1772" s="77">
        <f t="shared" si="244"/>
        <v>1E-8</v>
      </c>
      <c r="D1772" s="73">
        <f t="shared" si="245"/>
        <v>3.4207318159000001E-4</v>
      </c>
      <c r="E1772" s="74">
        <f>D1772*conf!B$7</f>
        <v>2.50192325014926E-2</v>
      </c>
      <c r="F1772" s="32">
        <f t="shared" si="246"/>
        <v>-0.57000074999999994</v>
      </c>
      <c r="G1772" s="33">
        <f t="shared" si="247"/>
        <v>6.7279099999999994E-2</v>
      </c>
      <c r="H1772" s="32">
        <f t="shared" si="248"/>
        <v>-3.0356506099999998</v>
      </c>
      <c r="I1772" s="33">
        <f t="shared" si="249"/>
        <v>0.60527288999999995</v>
      </c>
      <c r="J1772" s="32">
        <f t="shared" si="250"/>
        <v>-3.0356506099999998</v>
      </c>
      <c r="K1772" s="33">
        <f t="shared" si="251"/>
        <v>17.844865769999998</v>
      </c>
    </row>
    <row r="1773" spans="1:11" x14ac:dyDescent="0.3">
      <c r="A1773" s="78" t="str">
        <f>BTC[[#This Row],[Symbol]]</f>
        <v>SENC</v>
      </c>
      <c r="B1773" s="22" t="str">
        <f t="shared" si="243"/>
        <v>Sentinel Chain</v>
      </c>
      <c r="C1773" s="77">
        <f t="shared" si="244"/>
        <v>2.2994881564877213E-8</v>
      </c>
      <c r="D1773" s="73">
        <f t="shared" si="245"/>
        <v>8.6306110260000004E-4</v>
      </c>
      <c r="E1773" s="74">
        <f>D1773*conf!B$7</f>
        <v>6.3124289044164006E-2</v>
      </c>
      <c r="F1773" s="32">
        <f t="shared" si="246"/>
        <v>3.3055496299999998</v>
      </c>
      <c r="G1773" s="33">
        <f t="shared" si="247"/>
        <v>3.9676691599999998</v>
      </c>
      <c r="H1773" s="32">
        <f t="shared" si="248"/>
        <v>-1.5404267</v>
      </c>
      <c r="I1773" s="33">
        <f t="shared" si="249"/>
        <v>2.1566410999999999</v>
      </c>
      <c r="J1773" s="32">
        <f t="shared" si="250"/>
        <v>-1.5404267</v>
      </c>
      <c r="K1773" s="33">
        <f t="shared" si="251"/>
        <v>23.969195320000001</v>
      </c>
    </row>
    <row r="1774" spans="1:11" x14ac:dyDescent="0.3">
      <c r="A1774" s="78" t="str">
        <f>BTC[[#This Row],[Symbol]]</f>
        <v>CREDIT</v>
      </c>
      <c r="B1774" s="22" t="str">
        <f t="shared" si="243"/>
        <v>TerraCredit</v>
      </c>
      <c r="C1774" s="77">
        <f t="shared" si="244"/>
        <v>4.7471888554045092E-8</v>
      </c>
      <c r="D1774" s="73">
        <f t="shared" si="245"/>
        <v>1.7817504457399999E-3</v>
      </c>
      <c r="E1774" s="74">
        <f>D1774*conf!B$7</f>
        <v>0.13031722760142359</v>
      </c>
      <c r="F1774" s="32">
        <f t="shared" si="246"/>
        <v>-1.9130022799999999</v>
      </c>
      <c r="G1774" s="33">
        <f t="shared" si="247"/>
        <v>-1.28433018</v>
      </c>
      <c r="H1774" s="32">
        <f t="shared" si="248"/>
        <v>1.8632150700000001</v>
      </c>
      <c r="I1774" s="33">
        <f t="shared" si="249"/>
        <v>5.6880865399999996</v>
      </c>
      <c r="J1774" s="32">
        <f t="shared" si="250"/>
        <v>1.8632150700000001</v>
      </c>
      <c r="K1774" s="33">
        <f t="shared" si="251"/>
        <v>6.4790443700000004</v>
      </c>
    </row>
    <row r="1775" spans="1:11" x14ac:dyDescent="0.3">
      <c r="A1775" s="78" t="str">
        <f>BTC[[#This Row],[Symbol]]</f>
        <v>HWC</v>
      </c>
      <c r="B1775" s="22" t="str">
        <f t="shared" si="243"/>
        <v>HollyWoodCoin</v>
      </c>
      <c r="C1775" s="77">
        <f t="shared" si="244"/>
        <v>1.8999999999987706E-7</v>
      </c>
      <c r="D1775" s="73">
        <f t="shared" si="245"/>
        <v>7.1312221822600001E-3</v>
      </c>
      <c r="E1775" s="74">
        <f>D1775*conf!B$7</f>
        <v>0.52157759041049645</v>
      </c>
      <c r="F1775" s="32">
        <f t="shared" si="246"/>
        <v>6.5512470000000003E-2</v>
      </c>
      <c r="G1775" s="33">
        <f t="shared" si="247"/>
        <v>0.70686552999999996</v>
      </c>
      <c r="H1775" s="32">
        <f t="shared" si="248"/>
        <v>1.0524899999999999E-3</v>
      </c>
      <c r="I1775" s="33">
        <f t="shared" si="249"/>
        <v>3.7560014399999999</v>
      </c>
      <c r="J1775" s="32">
        <f t="shared" si="250"/>
        <v>1.0524899999999999E-3</v>
      </c>
      <c r="K1775" s="33">
        <f t="shared" si="251"/>
        <v>18.472779689999999</v>
      </c>
    </row>
    <row r="1776" spans="1:11" x14ac:dyDescent="0.3">
      <c r="A1776" s="78" t="str">
        <f>BTC[[#This Row],[Symbol]]</f>
        <v>TEAM</v>
      </c>
      <c r="B1776" s="22" t="str">
        <f t="shared" si="243"/>
        <v>TEAM (TokenStars)</v>
      </c>
      <c r="C1776" s="77">
        <f t="shared" si="244"/>
        <v>3.7043613678073699E-7</v>
      </c>
      <c r="D1776" s="73">
        <f t="shared" si="245"/>
        <v>1.3903486293280001E-2</v>
      </c>
      <c r="E1776" s="74">
        <f>D1776*conf!B$7</f>
        <v>1.0169009874904993</v>
      </c>
      <c r="F1776" s="32">
        <f t="shared" si="246"/>
        <v>1.0258211100000001</v>
      </c>
      <c r="G1776" s="33">
        <f t="shared" si="247"/>
        <v>1.6733291100000001</v>
      </c>
      <c r="H1776" s="32">
        <f t="shared" si="248"/>
        <v>-5.6731304700000003</v>
      </c>
      <c r="I1776" s="33">
        <f t="shared" si="249"/>
        <v>-2.1312419500000002</v>
      </c>
      <c r="J1776" s="32">
        <f t="shared" si="250"/>
        <v>-5.6731304700000003</v>
      </c>
      <c r="K1776" s="33">
        <f t="shared" si="251"/>
        <v>23.898817309999998</v>
      </c>
    </row>
    <row r="1777" spans="1:11" x14ac:dyDescent="0.3">
      <c r="A1777" s="78" t="str">
        <f>BTC[[#This Row],[Symbol]]</f>
        <v>ROAD</v>
      </c>
      <c r="B1777" s="22" t="str">
        <f t="shared" si="243"/>
        <v>ROAD</v>
      </c>
      <c r="C1777" s="77">
        <f t="shared" si="244"/>
        <v>5.5855549042283348E-8</v>
      </c>
      <c r="D1777" s="73">
        <f t="shared" si="245"/>
        <v>2.0964122649099999E-3</v>
      </c>
      <c r="E1777" s="74">
        <f>D1777*conf!B$7</f>
        <v>0.15333159305551738</v>
      </c>
      <c r="F1777" s="32">
        <f t="shared" si="246"/>
        <v>0.76239449999999997</v>
      </c>
      <c r="G1777" s="33">
        <f t="shared" si="247"/>
        <v>1.4082141100000001</v>
      </c>
      <c r="H1777" s="32">
        <f t="shared" si="248"/>
        <v>-7.98119903</v>
      </c>
      <c r="I1777" s="33">
        <f t="shared" si="249"/>
        <v>-4.5259764000000002</v>
      </c>
      <c r="J1777" s="32">
        <f t="shared" si="250"/>
        <v>-7.98119903</v>
      </c>
      <c r="K1777" s="33">
        <f t="shared" si="251"/>
        <v>-5.7878024699999999</v>
      </c>
    </row>
    <row r="1778" spans="1:11" x14ac:dyDescent="0.3">
      <c r="A1778" s="78" t="str">
        <f>BTC[[#This Row],[Symbol]]</f>
        <v>POSW</v>
      </c>
      <c r="B1778" s="22" t="str">
        <f t="shared" si="243"/>
        <v>PoSW Coin</v>
      </c>
      <c r="C1778" s="77">
        <f t="shared" si="244"/>
        <v>1.0017580873272418E-7</v>
      </c>
      <c r="D1778" s="73">
        <f t="shared" si="245"/>
        <v>3.7598734176900002E-3</v>
      </c>
      <c r="E1778" s="74">
        <f>D1778*conf!B$7</f>
        <v>0.27499714176984663</v>
      </c>
      <c r="F1778" s="32">
        <f t="shared" si="246"/>
        <v>-0.30683964000000002</v>
      </c>
      <c r="G1778" s="33">
        <f t="shared" si="247"/>
        <v>0.33212689000000001</v>
      </c>
      <c r="H1778" s="32">
        <f t="shared" si="248"/>
        <v>0.20538491</v>
      </c>
      <c r="I1778" s="33">
        <f t="shared" si="249"/>
        <v>3.96800636</v>
      </c>
      <c r="J1778" s="32">
        <f t="shared" si="250"/>
        <v>0.20538491</v>
      </c>
      <c r="K1778" s="33">
        <f t="shared" si="251"/>
        <v>18.681065180000001</v>
      </c>
    </row>
    <row r="1779" spans="1:11" x14ac:dyDescent="0.3">
      <c r="A1779" s="78" t="str">
        <f>BTC[[#This Row],[Symbol]]</f>
        <v>PYN</v>
      </c>
      <c r="B1779" s="22" t="str">
        <f t="shared" si="243"/>
        <v>PAYCENT</v>
      </c>
      <c r="C1779" s="77">
        <f t="shared" si="244"/>
        <v>5.1701812046825796E-8</v>
      </c>
      <c r="D1779" s="73">
        <f t="shared" si="245"/>
        <v>1.94051109964E-3</v>
      </c>
      <c r="E1779" s="74">
        <f>D1779*conf!B$7</f>
        <v>0.14192898182766961</v>
      </c>
      <c r="F1779" s="32">
        <f t="shared" si="246"/>
        <v>1.4510192799999999</v>
      </c>
      <c r="G1779" s="33">
        <f t="shared" si="247"/>
        <v>2.1012525100000001</v>
      </c>
      <c r="H1779" s="32">
        <f t="shared" si="248"/>
        <v>1.0079456499999999</v>
      </c>
      <c r="I1779" s="33">
        <f t="shared" si="249"/>
        <v>4.8007025299999997</v>
      </c>
      <c r="J1779" s="32">
        <f t="shared" si="250"/>
        <v>1.0079456499999999</v>
      </c>
      <c r="K1779" s="33">
        <f t="shared" si="251"/>
        <v>24.27897862</v>
      </c>
    </row>
    <row r="1780" spans="1:11" x14ac:dyDescent="0.3">
      <c r="A1780" s="78" t="str">
        <f>BTC[[#This Row],[Symbol]]</f>
        <v>HLIX</v>
      </c>
      <c r="B1780" s="22" t="str">
        <f t="shared" si="243"/>
        <v>Helix</v>
      </c>
      <c r="C1780" s="77">
        <f t="shared" si="244"/>
        <v>1.40246132225654E-7</v>
      </c>
      <c r="D1780" s="73">
        <f t="shared" si="245"/>
        <v>5.2638227847599996E-3</v>
      </c>
      <c r="E1780" s="74">
        <f>D1780*conf!B$7</f>
        <v>0.38499599847734639</v>
      </c>
      <c r="F1780" s="32">
        <f t="shared" si="246"/>
        <v>-0.30683964000000002</v>
      </c>
      <c r="G1780" s="33">
        <f t="shared" si="247"/>
        <v>0.33212689000000001</v>
      </c>
      <c r="H1780" s="32">
        <f t="shared" si="248"/>
        <v>-38.678863700000001</v>
      </c>
      <c r="I1780" s="33">
        <f t="shared" si="249"/>
        <v>-36.376310570000001</v>
      </c>
      <c r="J1780" s="32">
        <f t="shared" si="250"/>
        <v>-38.678863700000001</v>
      </c>
      <c r="K1780" s="33">
        <f t="shared" si="251"/>
        <v>-7.6925048599999997</v>
      </c>
    </row>
    <row r="1781" spans="1:11" x14ac:dyDescent="0.3">
      <c r="A1781" s="78" t="str">
        <f>BTC[[#This Row],[Symbol]]</f>
        <v>ARC</v>
      </c>
      <c r="B1781" s="22" t="str">
        <f t="shared" si="243"/>
        <v>Advanced Technology Coin</v>
      </c>
      <c r="C1781" s="77">
        <f t="shared" si="244"/>
        <v>1.5026371309895308E-7</v>
      </c>
      <c r="D1781" s="73">
        <f t="shared" si="245"/>
        <v>5.6398101265300003E-3</v>
      </c>
      <c r="E1781" s="74">
        <f>D1781*conf!B$7</f>
        <v>0.41249571265440421</v>
      </c>
      <c r="F1781" s="32">
        <f t="shared" si="246"/>
        <v>0.17580872</v>
      </c>
      <c r="G1781" s="33">
        <f t="shared" si="247"/>
        <v>0.81786871000000005</v>
      </c>
      <c r="H1781" s="32">
        <f t="shared" si="248"/>
        <v>0.17580873</v>
      </c>
      <c r="I1781" s="33">
        <f t="shared" si="249"/>
        <v>3.9373196199999998</v>
      </c>
      <c r="J1781" s="32">
        <f t="shared" si="250"/>
        <v>0.17580873</v>
      </c>
      <c r="K1781" s="33">
        <f t="shared" si="251"/>
        <v>27.158284120000001</v>
      </c>
    </row>
    <row r="1782" spans="1:11" x14ac:dyDescent="0.3">
      <c r="A1782" s="78" t="str">
        <f>BTC[[#This Row],[Symbol]]</f>
        <v>OPT</v>
      </c>
      <c r="B1782" s="22" t="str">
        <f t="shared" si="243"/>
        <v>Open Predict Token</v>
      </c>
      <c r="C1782" s="77">
        <f t="shared" si="244"/>
        <v>4.0895110914127702E-5</v>
      </c>
      <c r="D1782" s="73">
        <f t="shared" si="245"/>
        <v>1.53490590577368</v>
      </c>
      <c r="E1782" s="74">
        <f>D1782*conf!B$7</f>
        <v>112.26301794828696</v>
      </c>
      <c r="F1782" s="32">
        <f t="shared" si="246"/>
        <v>-0.62846506000000002</v>
      </c>
      <c r="G1782" s="33">
        <f t="shared" si="247"/>
        <v>8.4400699999999992E-3</v>
      </c>
      <c r="H1782" s="32">
        <f t="shared" si="248"/>
        <v>10.697000259999999</v>
      </c>
      <c r="I1782" s="33">
        <f t="shared" si="249"/>
        <v>14.853572359999999</v>
      </c>
      <c r="J1782" s="32">
        <f t="shared" si="250"/>
        <v>10.697000259999999</v>
      </c>
      <c r="K1782" s="33">
        <f t="shared" si="251"/>
        <v>42.606120070000003</v>
      </c>
    </row>
    <row r="1783" spans="1:11" x14ac:dyDescent="0.3">
      <c r="A1783" s="78" t="str">
        <f>BTC[[#This Row],[Symbol]]</f>
        <v>CRAD</v>
      </c>
      <c r="B1783" s="22" t="str">
        <f t="shared" si="243"/>
        <v>CryptoAds Marketplace</v>
      </c>
      <c r="C1783" s="77">
        <f t="shared" si="244"/>
        <v>3.0076216284769989E-7</v>
      </c>
      <c r="D1783" s="73">
        <f t="shared" si="245"/>
        <v>1.128843056466E-2</v>
      </c>
      <c r="E1783" s="74">
        <f>D1783*conf!B$7</f>
        <v>0.82563581149923237</v>
      </c>
      <c r="F1783" s="32">
        <f t="shared" si="246"/>
        <v>-0.30518541999999999</v>
      </c>
      <c r="G1783" s="33">
        <f t="shared" si="247"/>
        <v>0.33379172000000001</v>
      </c>
      <c r="H1783" s="32">
        <f t="shared" si="248"/>
        <v>-1.1916072499999999</v>
      </c>
      <c r="I1783" s="33">
        <f t="shared" si="249"/>
        <v>2.5185584099999998</v>
      </c>
      <c r="J1783" s="32">
        <f t="shared" si="250"/>
        <v>-1.1916072499999999</v>
      </c>
      <c r="K1783" s="33">
        <f t="shared" si="251"/>
        <v>4.3431255000000002</v>
      </c>
    </row>
    <row r="1784" spans="1:11" x14ac:dyDescent="0.3">
      <c r="A1784" s="78" t="str">
        <f>BTC[[#This Row],[Symbol]]</f>
        <v>RENDOGE</v>
      </c>
      <c r="B1784" s="22" t="str">
        <f t="shared" si="243"/>
        <v>renDOGE</v>
      </c>
      <c r="C1784" s="77">
        <f t="shared" si="244"/>
        <v>1.3988035603303065E-6</v>
      </c>
      <c r="D1784" s="73">
        <f t="shared" si="245"/>
        <v>5.2500941989780003E-2</v>
      </c>
      <c r="E1784" s="74">
        <f>D1784*conf!B$7</f>
        <v>3.8399188971325096</v>
      </c>
      <c r="F1784" s="32">
        <f t="shared" si="246"/>
        <v>-0.62480815000000001</v>
      </c>
      <c r="G1784" s="33">
        <f t="shared" si="247"/>
        <v>1.212042E-2</v>
      </c>
      <c r="H1784" s="32">
        <f t="shared" si="248"/>
        <v>49.33417798</v>
      </c>
      <c r="I1784" s="33">
        <f t="shared" si="249"/>
        <v>54.941541110000003</v>
      </c>
      <c r="J1784" s="32">
        <f t="shared" si="250"/>
        <v>49.33417798</v>
      </c>
      <c r="K1784" s="33">
        <f t="shared" si="251"/>
        <v>0</v>
      </c>
    </row>
    <row r="1785" spans="1:11" x14ac:dyDescent="0.3">
      <c r="A1785" s="78" t="str">
        <f>BTC[[#This Row],[Symbol]]</f>
        <v>CMM</v>
      </c>
      <c r="B1785" s="22" t="str">
        <f t="shared" si="243"/>
        <v>Commercium</v>
      </c>
      <c r="C1785" s="77">
        <f t="shared" si="244"/>
        <v>9.6789814357615254E-8</v>
      </c>
      <c r="D1785" s="73">
        <f t="shared" si="245"/>
        <v>3.6327877429699999E-3</v>
      </c>
      <c r="E1785" s="74">
        <f>D1785*conf!B$7</f>
        <v>0.2657020955208258</v>
      </c>
      <c r="F1785" s="32">
        <f t="shared" si="246"/>
        <v>-0.80182133</v>
      </c>
      <c r="G1785" s="33">
        <f t="shared" si="247"/>
        <v>-0.16602729999999999</v>
      </c>
      <c r="H1785" s="32">
        <f t="shared" si="248"/>
        <v>-2.6077415799999999</v>
      </c>
      <c r="I1785" s="33">
        <f t="shared" si="249"/>
        <v>1.04924952</v>
      </c>
      <c r="J1785" s="32">
        <f t="shared" si="250"/>
        <v>-2.6077415799999999</v>
      </c>
      <c r="K1785" s="33">
        <f t="shared" si="251"/>
        <v>4.2041314500000002</v>
      </c>
    </row>
    <row r="1786" spans="1:11" x14ac:dyDescent="0.3">
      <c r="A1786" s="78" t="str">
        <f>BTC[[#This Row],[Symbol]]</f>
        <v>BITC</v>
      </c>
      <c r="B1786" s="22" t="str">
        <f t="shared" si="243"/>
        <v>BitCash</v>
      </c>
      <c r="C1786" s="77">
        <f t="shared" si="244"/>
        <v>1.6606943931650393E-7</v>
      </c>
      <c r="D1786" s="73">
        <f t="shared" si="245"/>
        <v>6.2330424707900001E-3</v>
      </c>
      <c r="E1786" s="74">
        <f>D1786*conf!B$7</f>
        <v>0.45588472631358062</v>
      </c>
      <c r="F1786" s="32">
        <f t="shared" si="246"/>
        <v>-5.3670035900000004</v>
      </c>
      <c r="G1786" s="33">
        <f t="shared" si="247"/>
        <v>-4.7604693300000003</v>
      </c>
      <c r="H1786" s="32">
        <f t="shared" si="248"/>
        <v>-6.2057602200000002</v>
      </c>
      <c r="I1786" s="33">
        <f t="shared" si="249"/>
        <v>-2.6838714700000001</v>
      </c>
      <c r="J1786" s="32">
        <f t="shared" si="250"/>
        <v>-6.2057602200000002</v>
      </c>
      <c r="K1786" s="33">
        <f t="shared" si="251"/>
        <v>33.15179285</v>
      </c>
    </row>
    <row r="1787" spans="1:11" x14ac:dyDescent="0.3">
      <c r="A1787" s="78" t="str">
        <f>BTC[[#This Row],[Symbol]]</f>
        <v>FIII</v>
      </c>
      <c r="B1787" s="22" t="str">
        <f t="shared" si="243"/>
        <v>Fiii</v>
      </c>
      <c r="C1787" s="77">
        <f t="shared" si="244"/>
        <v>1E-8</v>
      </c>
      <c r="D1787" s="73">
        <f t="shared" si="245"/>
        <v>3.3230229390999999E-4</v>
      </c>
      <c r="E1787" s="74">
        <f>D1787*conf!B$7</f>
        <v>2.4304589776577401E-2</v>
      </c>
      <c r="F1787" s="32">
        <f t="shared" si="246"/>
        <v>-6.5450576299999996</v>
      </c>
      <c r="G1787" s="33">
        <f t="shared" si="247"/>
        <v>-5.94607391</v>
      </c>
      <c r="H1787" s="32">
        <f t="shared" si="248"/>
        <v>136.90723091000001</v>
      </c>
      <c r="I1787" s="33">
        <f t="shared" si="249"/>
        <v>145.80288286000001</v>
      </c>
      <c r="J1787" s="32">
        <f t="shared" si="250"/>
        <v>136.90723091000001</v>
      </c>
      <c r="K1787" s="33">
        <f t="shared" si="251"/>
        <v>299.88249647999999</v>
      </c>
    </row>
    <row r="1788" spans="1:11" x14ac:dyDescent="0.3">
      <c r="A1788" s="78" t="str">
        <f>BTC[[#This Row],[Symbol]]</f>
        <v>EBST</v>
      </c>
      <c r="B1788" s="22" t="str">
        <f t="shared" si="243"/>
        <v>eBoost</v>
      </c>
      <c r="C1788" s="77">
        <f t="shared" si="244"/>
        <v>4.2522190513604737E-8</v>
      </c>
      <c r="D1788" s="73">
        <f t="shared" si="245"/>
        <v>1.59597467489E-3</v>
      </c>
      <c r="E1788" s="74">
        <f>D1788*conf!B$7</f>
        <v>0.1167295877214546</v>
      </c>
      <c r="F1788" s="32">
        <f t="shared" si="246"/>
        <v>1.4510192799999999</v>
      </c>
      <c r="G1788" s="33">
        <f t="shared" si="247"/>
        <v>2.1012525100000001</v>
      </c>
      <c r="H1788" s="32">
        <f t="shared" si="248"/>
        <v>-11.8663317</v>
      </c>
      <c r="I1788" s="33">
        <f t="shared" si="249"/>
        <v>-8.5569922799999993</v>
      </c>
      <c r="J1788" s="32">
        <f t="shared" si="250"/>
        <v>-11.8663317</v>
      </c>
      <c r="K1788" s="33">
        <f t="shared" si="251"/>
        <v>9.4952533399999997</v>
      </c>
    </row>
    <row r="1789" spans="1:11" x14ac:dyDescent="0.3">
      <c r="A1789" s="78" t="str">
        <f>BTC[[#This Row],[Symbol]]</f>
        <v>PYRO</v>
      </c>
      <c r="B1789" s="22" t="str">
        <f t="shared" si="243"/>
        <v>PYRO Network</v>
      </c>
      <c r="C1789" s="77">
        <f t="shared" si="244"/>
        <v>1E-8</v>
      </c>
      <c r="D1789" s="73">
        <f t="shared" si="245"/>
        <v>1.9580935957999999E-4</v>
      </c>
      <c r="E1789" s="74">
        <f>D1789*conf!B$7</f>
        <v>1.43214965596812E-2</v>
      </c>
      <c r="F1789" s="32">
        <f t="shared" si="246"/>
        <v>8.6654140000000004E-2</v>
      </c>
      <c r="G1789" s="33">
        <f t="shared" si="247"/>
        <v>0.72814270999999997</v>
      </c>
      <c r="H1789" s="32">
        <f t="shared" si="248"/>
        <v>1127.5024486899999</v>
      </c>
      <c r="I1789" s="33">
        <f t="shared" si="249"/>
        <v>1173.5940538899999</v>
      </c>
      <c r="J1789" s="32">
        <f t="shared" si="250"/>
        <v>1127.5024486899999</v>
      </c>
      <c r="K1789" s="33">
        <f t="shared" si="251"/>
        <v>14.071299829999999</v>
      </c>
    </row>
    <row r="1790" spans="1:11" x14ac:dyDescent="0.3">
      <c r="A1790" s="78" t="str">
        <f>BTC[[#This Row],[Symbol]]</f>
        <v>DUO</v>
      </c>
      <c r="B1790" s="22" t="str">
        <f t="shared" si="243"/>
        <v>ParallelCoin</v>
      </c>
      <c r="C1790" s="77">
        <f t="shared" si="244"/>
        <v>1.3421856181592236E-5</v>
      </c>
      <c r="D1790" s="73">
        <f t="shared" si="245"/>
        <v>0.50375915015439998</v>
      </c>
      <c r="E1790" s="74">
        <f>D1790*conf!B$7</f>
        <v>36.844944242292812</v>
      </c>
      <c r="F1790" s="32">
        <f t="shared" si="246"/>
        <v>5.66718E-3</v>
      </c>
      <c r="G1790" s="33">
        <f t="shared" si="247"/>
        <v>0.64663667000000002</v>
      </c>
      <c r="H1790" s="32">
        <f t="shared" si="248"/>
        <v>-3.1937779999999999E-2</v>
      </c>
      <c r="I1790" s="33">
        <f t="shared" si="249"/>
        <v>3.7217724200000002</v>
      </c>
      <c r="J1790" s="32">
        <f t="shared" si="250"/>
        <v>-3.1937779999999999E-2</v>
      </c>
      <c r="K1790" s="33">
        <f t="shared" si="251"/>
        <v>18.373886779999999</v>
      </c>
    </row>
    <row r="1791" spans="1:11" x14ac:dyDescent="0.3">
      <c r="A1791" s="78" t="str">
        <f>BTC[[#This Row],[Symbol]]</f>
        <v>FLIXX</v>
      </c>
      <c r="B1791" s="22" t="str">
        <f t="shared" si="243"/>
        <v>Flixxo</v>
      </c>
      <c r="C1791" s="77">
        <f t="shared" si="244"/>
        <v>5.0087904366228883E-8</v>
      </c>
      <c r="D1791" s="73">
        <f t="shared" si="245"/>
        <v>1.87993670884E-3</v>
      </c>
      <c r="E1791" s="74">
        <f>D1791*conf!B$7</f>
        <v>0.13749857088455761</v>
      </c>
      <c r="F1791" s="32">
        <f t="shared" si="246"/>
        <v>0.17580872</v>
      </c>
      <c r="G1791" s="33">
        <f t="shared" si="247"/>
        <v>0.81786871000000005</v>
      </c>
      <c r="H1791" s="32">
        <f t="shared" si="248"/>
        <v>0.17580873</v>
      </c>
      <c r="I1791" s="33">
        <f t="shared" si="249"/>
        <v>3.9373196199999998</v>
      </c>
      <c r="J1791" s="32">
        <f t="shared" si="250"/>
        <v>0.17580873</v>
      </c>
      <c r="K1791" s="33">
        <f t="shared" si="251"/>
        <v>-37.86467262</v>
      </c>
    </row>
    <row r="1792" spans="1:11" x14ac:dyDescent="0.3">
      <c r="A1792" s="78" t="str">
        <f>BTC[[#This Row],[Symbol]]</f>
        <v>CGEN</v>
      </c>
      <c r="B1792" s="22" t="str">
        <f t="shared" si="243"/>
        <v>CommunityGeneration</v>
      </c>
      <c r="C1792" s="77">
        <f t="shared" si="244"/>
        <v>1.0000000000077666E-8</v>
      </c>
      <c r="D1792" s="73">
        <f t="shared" si="245"/>
        <v>3.7532748328000001E-4</v>
      </c>
      <c r="E1792" s="74">
        <f>D1792*conf!B$7</f>
        <v>2.74514521270992E-2</v>
      </c>
      <c r="F1792" s="32">
        <f t="shared" si="246"/>
        <v>0</v>
      </c>
      <c r="G1792" s="33">
        <f t="shared" si="247"/>
        <v>0.64093317000000005</v>
      </c>
      <c r="H1792" s="32">
        <f t="shared" si="248"/>
        <v>0</v>
      </c>
      <c r="I1792" s="33">
        <f t="shared" si="249"/>
        <v>3.7549094300000001</v>
      </c>
      <c r="J1792" s="32">
        <f t="shared" si="250"/>
        <v>0</v>
      </c>
      <c r="K1792" s="33">
        <f t="shared" si="251"/>
        <v>18.445429229999998</v>
      </c>
    </row>
    <row r="1793" spans="1:11" x14ac:dyDescent="0.3">
      <c r="A1793" s="78" t="str">
        <f>BTC[[#This Row],[Symbol]]</f>
        <v>AAB</v>
      </c>
      <c r="B1793" s="22" t="str">
        <f t="shared" si="243"/>
        <v>AAX Token</v>
      </c>
      <c r="C1793" s="77">
        <f t="shared" si="244"/>
        <v>1.1867719585172592E-6</v>
      </c>
      <c r="D1793" s="73">
        <f t="shared" si="245"/>
        <v>4.4542813241409997E-2</v>
      </c>
      <c r="E1793" s="74">
        <f>D1793*conf!B$7</f>
        <v>3.2578613604767273</v>
      </c>
      <c r="F1793" s="32">
        <f t="shared" si="246"/>
        <v>-0.63679865999999996</v>
      </c>
      <c r="G1793" s="33">
        <f t="shared" si="247"/>
        <v>5.3059999999999997E-5</v>
      </c>
      <c r="H1793" s="32">
        <f t="shared" si="248"/>
        <v>-12.509618850000001</v>
      </c>
      <c r="I1793" s="33">
        <f t="shared" si="249"/>
        <v>-9.2244342800000005</v>
      </c>
      <c r="J1793" s="32">
        <f t="shared" si="250"/>
        <v>-12.509618850000001</v>
      </c>
      <c r="K1793" s="33">
        <f t="shared" si="251"/>
        <v>3.4633020999999999</v>
      </c>
    </row>
    <row r="1794" spans="1:11" x14ac:dyDescent="0.3">
      <c r="A1794" s="78" t="str">
        <f>BTC[[#This Row],[Symbol]]</f>
        <v>COB</v>
      </c>
      <c r="B1794" s="22" t="str">
        <f t="shared" ref="B1794:B1857" si="252">VLOOKUP(A1794,BTCTABLE,2,FALSE)</f>
        <v>Cobinhood</v>
      </c>
      <c r="C1794" s="77">
        <f t="shared" ref="C1794:C1857" si="253">VLOOKUP(A1794,BTCTABLE,3,FALSE)</f>
        <v>1.0021173925393796E-8</v>
      </c>
      <c r="D1794" s="73">
        <f t="shared" ref="D1794:D1857" si="254">VLOOKUP(A1794,USDTABLE,3,FALSE)</f>
        <v>3.7612219889000001E-4</v>
      </c>
      <c r="E1794" s="74">
        <f>D1794*conf!B$7</f>
        <v>2.7509577626814601E-2</v>
      </c>
      <c r="F1794" s="32">
        <f t="shared" ref="F1794:F1857" si="255">VLOOKUP(A1794,BTCTABLE,5,FALSE)</f>
        <v>-0.27108222999999998</v>
      </c>
      <c r="G1794" s="33">
        <f t="shared" ref="G1794:G1857" si="256">VLOOKUP(A1794,USDTABLE,5,FALSE)</f>
        <v>0.36811347999999999</v>
      </c>
      <c r="H1794" s="32">
        <f t="shared" ref="H1794:H1857" si="257">VLOOKUP(A1794,BTCTABLE,6,FALSE)</f>
        <v>0.24132604999999999</v>
      </c>
      <c r="I1794" s="33">
        <f t="shared" ref="I1794:I1857" si="258">VLOOKUP(A1794,USDTABLE,6,FALSE)</f>
        <v>4.0052970500000002</v>
      </c>
      <c r="J1794" s="32">
        <f t="shared" ref="J1794:J1857" si="259">VLOOKUP(A1794,BTCTABLE,6,FALSE)</f>
        <v>0.24132604999999999</v>
      </c>
      <c r="K1794" s="33">
        <f t="shared" ref="K1794:K1857" si="260">VLOOKUP(A1794,USDTABLE,7,FALSE)</f>
        <v>18.696224699999998</v>
      </c>
    </row>
    <row r="1795" spans="1:11" x14ac:dyDescent="0.3">
      <c r="A1795" s="78" t="str">
        <f>BTC[[#This Row],[Symbol]]</f>
        <v>CJ</v>
      </c>
      <c r="B1795" s="22" t="str">
        <f t="shared" si="252"/>
        <v>Cryptojacks</v>
      </c>
      <c r="C1795" s="77">
        <f t="shared" si="253"/>
        <v>1.0017580873299061E-8</v>
      </c>
      <c r="D1795" s="73">
        <f t="shared" si="254"/>
        <v>3.7598734176999999E-4</v>
      </c>
      <c r="E1795" s="74">
        <f>D1795*conf!B$7</f>
        <v>2.74997141770578E-2</v>
      </c>
      <c r="F1795" s="32">
        <f t="shared" si="255"/>
        <v>-0.30683964000000002</v>
      </c>
      <c r="G1795" s="33">
        <f t="shared" si="256"/>
        <v>0.33212689000000001</v>
      </c>
      <c r="H1795" s="32">
        <f t="shared" si="257"/>
        <v>0.20538492</v>
      </c>
      <c r="I1795" s="33">
        <f t="shared" si="258"/>
        <v>3.9680063699999999</v>
      </c>
      <c r="J1795" s="32">
        <f t="shared" si="259"/>
        <v>0.20538492</v>
      </c>
      <c r="K1795" s="33">
        <f t="shared" si="260"/>
        <v>18.653666640000001</v>
      </c>
    </row>
    <row r="1796" spans="1:11" x14ac:dyDescent="0.3">
      <c r="A1796" s="78" t="str">
        <f>BTC[[#This Row],[Symbol]]</f>
        <v>CVCC</v>
      </c>
      <c r="B1796" s="22" t="str">
        <f t="shared" si="252"/>
        <v>CryptoVerificationCoin</v>
      </c>
      <c r="C1796" s="77">
        <f t="shared" si="253"/>
        <v>6.9199999999999244E-6</v>
      </c>
      <c r="D1796" s="73">
        <f t="shared" si="254"/>
        <v>0.25972661842773997</v>
      </c>
      <c r="E1796" s="74">
        <f>D1796*conf!B$7</f>
        <v>18.996404871804902</v>
      </c>
      <c r="F1796" s="32">
        <f t="shared" si="255"/>
        <v>0</v>
      </c>
      <c r="G1796" s="33">
        <f t="shared" si="256"/>
        <v>0.64093317000000005</v>
      </c>
      <c r="H1796" s="32">
        <f t="shared" si="257"/>
        <v>2.67062314</v>
      </c>
      <c r="I1796" s="33">
        <f t="shared" si="258"/>
        <v>6.5258120499999999</v>
      </c>
      <c r="J1796" s="32">
        <f t="shared" si="259"/>
        <v>2.67062314</v>
      </c>
      <c r="K1796" s="33">
        <f t="shared" si="260"/>
        <v>14.2949226</v>
      </c>
    </row>
    <row r="1797" spans="1:11" x14ac:dyDescent="0.3">
      <c r="A1797" s="78" t="str">
        <f>BTC[[#This Row],[Symbol]]</f>
        <v>BGL</v>
      </c>
      <c r="B1797" s="22" t="str">
        <f t="shared" si="252"/>
        <v>Bitgesell</v>
      </c>
      <c r="C1797" s="77">
        <f t="shared" si="253"/>
        <v>4.5982737586362348E-7</v>
      </c>
      <c r="D1797" s="73">
        <f t="shared" si="254"/>
        <v>1.7258585172479999E-2</v>
      </c>
      <c r="E1797" s="74">
        <f>D1797*conf!B$7</f>
        <v>1.2622929195151871</v>
      </c>
      <c r="F1797" s="32">
        <f t="shared" si="255"/>
        <v>5.2500402299999998</v>
      </c>
      <c r="G1797" s="33">
        <f t="shared" si="256"/>
        <v>5.9246226499999999</v>
      </c>
      <c r="H1797" s="32">
        <f t="shared" si="257"/>
        <v>6.3179010499999997</v>
      </c>
      <c r="I1797" s="33">
        <f t="shared" si="258"/>
        <v>10.31004194</v>
      </c>
      <c r="J1797" s="32">
        <f t="shared" si="259"/>
        <v>6.3179010499999997</v>
      </c>
      <c r="K1797" s="33">
        <f t="shared" si="260"/>
        <v>35.191793439999998</v>
      </c>
    </row>
    <row r="1798" spans="1:11" x14ac:dyDescent="0.3">
      <c r="A1798" s="78" t="str">
        <f>BTC[[#This Row],[Symbol]]</f>
        <v>yTSLA</v>
      </c>
      <c r="B1798" s="22" t="str">
        <f t="shared" si="252"/>
        <v>yTSLA Finance</v>
      </c>
      <c r="C1798" s="77">
        <f t="shared" si="253"/>
        <v>5.771699651071432E-5</v>
      </c>
      <c r="D1798" s="73">
        <f t="shared" si="254"/>
        <v>2.1662775042678701</v>
      </c>
      <c r="E1798" s="74">
        <f>D1798*conf!B$7</f>
        <v>158.44153666215203</v>
      </c>
      <c r="F1798" s="32">
        <f t="shared" si="255"/>
        <v>-0.63508392999999996</v>
      </c>
      <c r="G1798" s="33">
        <f t="shared" si="256"/>
        <v>1.77878E-3</v>
      </c>
      <c r="H1798" s="32">
        <f t="shared" si="257"/>
        <v>0.60676110999999999</v>
      </c>
      <c r="I1798" s="33">
        <f t="shared" si="258"/>
        <v>4.3844538699999998</v>
      </c>
      <c r="J1798" s="32">
        <f t="shared" si="259"/>
        <v>0.60676110999999999</v>
      </c>
      <c r="K1798" s="33">
        <f t="shared" si="260"/>
        <v>113.43789105</v>
      </c>
    </row>
    <row r="1799" spans="1:11" x14ac:dyDescent="0.3">
      <c r="A1799" s="78" t="str">
        <f>BTC[[#This Row],[Symbol]]</f>
        <v>TDP</v>
      </c>
      <c r="B1799" s="22" t="str">
        <f t="shared" si="252"/>
        <v>TrueDeck</v>
      </c>
      <c r="C1799" s="77">
        <f t="shared" si="253"/>
        <v>1.2891400902896277E-7</v>
      </c>
      <c r="D1799" s="73">
        <f t="shared" si="254"/>
        <v>4.8384970568000002E-3</v>
      </c>
      <c r="E1799" s="74">
        <f>D1799*conf!B$7</f>
        <v>0.35388767473435201</v>
      </c>
      <c r="F1799" s="32">
        <f t="shared" si="255"/>
        <v>0.57621476000000005</v>
      </c>
      <c r="G1799" s="33">
        <f t="shared" si="256"/>
        <v>1.22084108</v>
      </c>
      <c r="H1799" s="32">
        <f t="shared" si="257"/>
        <v>-14.074113390000001</v>
      </c>
      <c r="I1799" s="33">
        <f t="shared" si="258"/>
        <v>-10.847674169999999</v>
      </c>
      <c r="J1799" s="32">
        <f t="shared" si="259"/>
        <v>-14.074113390000001</v>
      </c>
      <c r="K1799" s="33">
        <f t="shared" si="260"/>
        <v>30.567739639999999</v>
      </c>
    </row>
    <row r="1800" spans="1:11" x14ac:dyDescent="0.3">
      <c r="A1800" s="78" t="str">
        <f>BTC[[#This Row],[Symbol]]</f>
        <v>DEEX</v>
      </c>
      <c r="B1800" s="22" t="str">
        <f t="shared" si="252"/>
        <v>DEEX</v>
      </c>
      <c r="C1800" s="77">
        <f t="shared" si="253"/>
        <v>7.0123066112826999E-8</v>
      </c>
      <c r="D1800" s="73">
        <f t="shared" si="254"/>
        <v>2.6319113923799998E-3</v>
      </c>
      <c r="E1800" s="74">
        <f>D1800*conf!B$7</f>
        <v>0.1924979992386732</v>
      </c>
      <c r="F1800" s="32">
        <f t="shared" si="255"/>
        <v>0.17580872</v>
      </c>
      <c r="G1800" s="33">
        <f t="shared" si="256"/>
        <v>0.81786871000000005</v>
      </c>
      <c r="H1800" s="32">
        <f t="shared" si="257"/>
        <v>-22.0854821</v>
      </c>
      <c r="I1800" s="33">
        <f t="shared" si="258"/>
        <v>-19.159862520000001</v>
      </c>
      <c r="J1800" s="32">
        <f t="shared" si="259"/>
        <v>-22.0854821</v>
      </c>
      <c r="K1800" s="33">
        <f t="shared" si="260"/>
        <v>-40.683862849999997</v>
      </c>
    </row>
    <row r="1801" spans="1:11" x14ac:dyDescent="0.3">
      <c r="A1801" s="78" t="str">
        <f>BTC[[#This Row],[Symbol]]</f>
        <v>BTDX</v>
      </c>
      <c r="B1801" s="22" t="str">
        <f t="shared" si="252"/>
        <v>Bitcloud</v>
      </c>
      <c r="C1801" s="77">
        <f t="shared" si="253"/>
        <v>1.1000000000005502E-7</v>
      </c>
      <c r="D1801" s="73">
        <f t="shared" si="254"/>
        <v>4.1286023160499999E-3</v>
      </c>
      <c r="E1801" s="74">
        <f>D1801*conf!B$7</f>
        <v>0.30196597339589698</v>
      </c>
      <c r="F1801" s="32">
        <f t="shared" si="255"/>
        <v>6.5512470000000003E-2</v>
      </c>
      <c r="G1801" s="33">
        <f t="shared" si="256"/>
        <v>0.70686552999999996</v>
      </c>
      <c r="H1801" s="32">
        <f t="shared" si="257"/>
        <v>10.00115774</v>
      </c>
      <c r="I1801" s="33">
        <f t="shared" si="258"/>
        <v>14.13160158</v>
      </c>
      <c r="J1801" s="32">
        <f t="shared" si="259"/>
        <v>10.00115774</v>
      </c>
      <c r="K1801" s="33">
        <f t="shared" si="260"/>
        <v>30.32005766</v>
      </c>
    </row>
    <row r="1802" spans="1:11" x14ac:dyDescent="0.3">
      <c r="A1802" s="78" t="str">
        <f>BTC[[#This Row],[Symbol]]</f>
        <v>BZE</v>
      </c>
      <c r="B1802" s="22" t="str">
        <f t="shared" si="252"/>
        <v>BZEdge</v>
      </c>
      <c r="C1802" s="77">
        <f t="shared" si="253"/>
        <v>1E-8</v>
      </c>
      <c r="D1802" s="73">
        <f t="shared" si="254"/>
        <v>4.9272349510000001E-5</v>
      </c>
      <c r="E1802" s="74">
        <f>D1802*conf!B$7</f>
        <v>3.6037796431614001E-3</v>
      </c>
      <c r="F1802" s="32">
        <f t="shared" si="255"/>
        <v>0.75558718000000002</v>
      </c>
      <c r="G1802" s="33">
        <f t="shared" si="256"/>
        <v>1.4013631600000001</v>
      </c>
      <c r="H1802" s="32">
        <f t="shared" si="257"/>
        <v>2.96142314</v>
      </c>
      <c r="I1802" s="33">
        <f t="shared" si="258"/>
        <v>6.8275313300000002</v>
      </c>
      <c r="J1802" s="32">
        <f t="shared" si="259"/>
        <v>2.96142314</v>
      </c>
      <c r="K1802" s="33">
        <f t="shared" si="260"/>
        <v>-84.45349023</v>
      </c>
    </row>
    <row r="1803" spans="1:11" x14ac:dyDescent="0.3">
      <c r="A1803" s="78" t="str">
        <f>BTC[[#This Row],[Symbol]]</f>
        <v>FMTA</v>
      </c>
      <c r="B1803" s="22" t="str">
        <f t="shared" si="252"/>
        <v>Fundamenta</v>
      </c>
      <c r="C1803" s="77">
        <f t="shared" si="253"/>
        <v>4.4642443867424568E-6</v>
      </c>
      <c r="D1803" s="73">
        <f t="shared" si="254"/>
        <v>0.16755536104099</v>
      </c>
      <c r="E1803" s="74">
        <f>D1803*conf!B$7</f>
        <v>12.254999106538008</v>
      </c>
      <c r="F1803" s="32">
        <f t="shared" si="255"/>
        <v>-0.2770299</v>
      </c>
      <c r="G1803" s="33">
        <f t="shared" si="256"/>
        <v>0.36212769</v>
      </c>
      <c r="H1803" s="32">
        <f t="shared" si="257"/>
        <v>-3.4060183400000001</v>
      </c>
      <c r="I1803" s="33">
        <f t="shared" si="258"/>
        <v>0.22099819000000001</v>
      </c>
      <c r="J1803" s="32">
        <f t="shared" si="259"/>
        <v>-3.4060183400000001</v>
      </c>
      <c r="K1803" s="33">
        <f t="shared" si="260"/>
        <v>1.24645798</v>
      </c>
    </row>
    <row r="1804" spans="1:11" x14ac:dyDescent="0.3">
      <c r="A1804" s="78" t="str">
        <f>BTC[[#This Row],[Symbol]]</f>
        <v>CEN</v>
      </c>
      <c r="B1804" s="22" t="str">
        <f t="shared" si="252"/>
        <v>Coinsuper Ecosystem Network</v>
      </c>
      <c r="C1804" s="77">
        <f t="shared" si="253"/>
        <v>1.0872519261498868E-8</v>
      </c>
      <c r="D1804" s="73">
        <f t="shared" si="254"/>
        <v>4.0807552913E-4</v>
      </c>
      <c r="E1804" s="74">
        <f>D1804*conf!B$7</f>
        <v>2.98466442005682E-2</v>
      </c>
      <c r="F1804" s="32">
        <f t="shared" si="255"/>
        <v>23.21196213</v>
      </c>
      <c r="G1804" s="33">
        <f t="shared" si="256"/>
        <v>24.001668460000001</v>
      </c>
      <c r="H1804" s="32">
        <f t="shared" si="257"/>
        <v>11.771357289999999</v>
      </c>
      <c r="I1804" s="33">
        <f t="shared" si="258"/>
        <v>15.968270520000001</v>
      </c>
      <c r="J1804" s="32">
        <f t="shared" si="259"/>
        <v>11.771357289999999</v>
      </c>
      <c r="K1804" s="33">
        <f t="shared" si="260"/>
        <v>27.171464459999999</v>
      </c>
    </row>
    <row r="1805" spans="1:11" x14ac:dyDescent="0.3">
      <c r="A1805" s="78" t="str">
        <f>BTC[[#This Row],[Symbol]]</f>
        <v>ERT</v>
      </c>
      <c r="B1805" s="22" t="str">
        <f t="shared" si="252"/>
        <v>Eristica</v>
      </c>
      <c r="C1805" s="77">
        <f t="shared" si="253"/>
        <v>2.2349999999885837E-8</v>
      </c>
      <c r="D1805" s="73">
        <f t="shared" si="254"/>
        <v>8.3885692512000005E-4</v>
      </c>
      <c r="E1805" s="74">
        <f>D1805*conf!B$7</f>
        <v>6.1353995503276804E-2</v>
      </c>
      <c r="F1805" s="32">
        <f t="shared" si="255"/>
        <v>-35.590778100000001</v>
      </c>
      <c r="G1805" s="33">
        <f t="shared" si="256"/>
        <v>-35.177958029999999</v>
      </c>
      <c r="H1805" s="32">
        <f t="shared" si="257"/>
        <v>123.49999998</v>
      </c>
      <c r="I1805" s="33">
        <f t="shared" si="258"/>
        <v>131.89222255999999</v>
      </c>
      <c r="J1805" s="32">
        <f t="shared" si="259"/>
        <v>123.49999998</v>
      </c>
      <c r="K1805" s="33">
        <f t="shared" si="260"/>
        <v>-27.83633296</v>
      </c>
    </row>
    <row r="1806" spans="1:11" x14ac:dyDescent="0.3">
      <c r="A1806" s="78" t="str">
        <f>BTC[[#This Row],[Symbol]]</f>
        <v>ZPAE</v>
      </c>
      <c r="B1806" s="22" t="str">
        <f t="shared" si="252"/>
        <v>ZelaaPayAE</v>
      </c>
      <c r="C1806" s="77">
        <f t="shared" si="253"/>
        <v>2.2428921117362681E-8</v>
      </c>
      <c r="D1806" s="73">
        <f t="shared" si="254"/>
        <v>8.4181905156000003E-4</v>
      </c>
      <c r="E1806" s="74">
        <f>D1806*conf!B$7</f>
        <v>6.15706454310984E-2</v>
      </c>
      <c r="F1806" s="32">
        <f t="shared" si="255"/>
        <v>11.267787179999999</v>
      </c>
      <c r="G1806" s="33">
        <f t="shared" si="256"/>
        <v>11.980939340000001</v>
      </c>
      <c r="H1806" s="32">
        <f t="shared" si="257"/>
        <v>-8.0736617899999992</v>
      </c>
      <c r="I1806" s="33">
        <f t="shared" si="258"/>
        <v>-4.6219110499999996</v>
      </c>
      <c r="J1806" s="32">
        <f t="shared" si="259"/>
        <v>-8.0736617899999992</v>
      </c>
      <c r="K1806" s="33">
        <f t="shared" si="260"/>
        <v>-35.92628612</v>
      </c>
    </row>
    <row r="1807" spans="1:11" x14ac:dyDescent="0.3">
      <c r="A1807" s="78" t="str">
        <f>BTC[[#This Row],[Symbol]]</f>
        <v>FLL</v>
      </c>
      <c r="B1807" s="22" t="str">
        <f t="shared" si="252"/>
        <v>Feellike</v>
      </c>
      <c r="C1807" s="77">
        <f t="shared" si="253"/>
        <v>2.1334121655212325E-6</v>
      </c>
      <c r="D1807" s="73">
        <f t="shared" si="254"/>
        <v>8.0072821887780005E-2</v>
      </c>
      <c r="E1807" s="74">
        <f>D1807*conf!B$7</f>
        <v>5.8565261928722299</v>
      </c>
      <c r="F1807" s="32">
        <f t="shared" si="255"/>
        <v>-0.63613304000000004</v>
      </c>
      <c r="G1807" s="33">
        <f t="shared" si="256"/>
        <v>7.2294000000000004E-4</v>
      </c>
      <c r="H1807" s="32">
        <f t="shared" si="257"/>
        <v>-3.6661258000000001</v>
      </c>
      <c r="I1807" s="33">
        <f t="shared" si="258"/>
        <v>-4.8876070000000001E-2</v>
      </c>
      <c r="J1807" s="32">
        <f t="shared" si="259"/>
        <v>-3.6661258000000001</v>
      </c>
      <c r="K1807" s="33">
        <f t="shared" si="260"/>
        <v>-2.9866219999999999E-2</v>
      </c>
    </row>
    <row r="1808" spans="1:11" x14ac:dyDescent="0.3">
      <c r="A1808" s="78" t="str">
        <f>BTC[[#This Row],[Symbol]]</f>
        <v>ES</v>
      </c>
      <c r="B1808" s="22" t="str">
        <f t="shared" si="252"/>
        <v>Era Swap</v>
      </c>
      <c r="C1808" s="77">
        <f t="shared" si="253"/>
        <v>1.9311459245416051E-7</v>
      </c>
      <c r="D1808" s="73">
        <f t="shared" si="254"/>
        <v>7.2481213969899996E-3</v>
      </c>
      <c r="E1808" s="74">
        <f>D1808*conf!B$7</f>
        <v>0.5301275989758486</v>
      </c>
      <c r="F1808" s="32">
        <f t="shared" si="255"/>
        <v>3.6890544200000002</v>
      </c>
      <c r="G1808" s="33">
        <f t="shared" si="256"/>
        <v>4.3536319600000004</v>
      </c>
      <c r="H1808" s="32">
        <f t="shared" si="257"/>
        <v>-0.83413451000000005</v>
      </c>
      <c r="I1808" s="33">
        <f t="shared" si="258"/>
        <v>2.8894539199999998</v>
      </c>
      <c r="J1808" s="32">
        <f t="shared" si="259"/>
        <v>-0.83413451000000005</v>
      </c>
      <c r="K1808" s="33">
        <f t="shared" si="260"/>
        <v>-55.300886079999998</v>
      </c>
    </row>
    <row r="1809" spans="1:11" x14ac:dyDescent="0.3">
      <c r="A1809" s="78" t="str">
        <f>BTC[[#This Row],[Symbol]]</f>
        <v>DBET</v>
      </c>
      <c r="B1809" s="22" t="str">
        <f t="shared" si="252"/>
        <v>DecentBet</v>
      </c>
      <c r="C1809" s="77">
        <f t="shared" si="253"/>
        <v>2.0026230581550657E-8</v>
      </c>
      <c r="D1809" s="73">
        <f t="shared" si="254"/>
        <v>7.5163947237000001E-4</v>
      </c>
      <c r="E1809" s="74">
        <f>D1809*conf!B$7</f>
        <v>5.49749110091418E-2</v>
      </c>
      <c r="F1809" s="32">
        <f t="shared" si="255"/>
        <v>0.80796444999999995</v>
      </c>
      <c r="G1809" s="33">
        <f t="shared" si="256"/>
        <v>1.45407613</v>
      </c>
      <c r="H1809" s="32">
        <f t="shared" si="257"/>
        <v>-3.5779451899999999</v>
      </c>
      <c r="I1809" s="33">
        <f t="shared" si="258"/>
        <v>4.2615640000000003E-2</v>
      </c>
      <c r="J1809" s="32">
        <f t="shared" si="259"/>
        <v>-3.5779451899999999</v>
      </c>
      <c r="K1809" s="33">
        <f t="shared" si="260"/>
        <v>-65.548051970000003</v>
      </c>
    </row>
    <row r="1810" spans="1:11" x14ac:dyDescent="0.3">
      <c r="A1810" s="78" t="str">
        <f>BTC[[#This Row],[Symbol]]</f>
        <v>BTCL</v>
      </c>
      <c r="B1810" s="22" t="str">
        <f t="shared" si="252"/>
        <v>BTC Lite</v>
      </c>
      <c r="C1810" s="77">
        <f t="shared" si="253"/>
        <v>1.9999999999995473E-7</v>
      </c>
      <c r="D1810" s="73">
        <f t="shared" si="254"/>
        <v>7.5065496655400002E-3</v>
      </c>
      <c r="E1810" s="74">
        <f>D1810*conf!B$7</f>
        <v>0.54902904253759566</v>
      </c>
      <c r="F1810" s="32">
        <f t="shared" si="255"/>
        <v>0</v>
      </c>
      <c r="G1810" s="33">
        <f t="shared" si="256"/>
        <v>0.64093317000000005</v>
      </c>
      <c r="H1810" s="32">
        <f t="shared" si="257"/>
        <v>0</v>
      </c>
      <c r="I1810" s="33">
        <f t="shared" si="258"/>
        <v>3.7549094300000001</v>
      </c>
      <c r="J1810" s="32">
        <f t="shared" si="259"/>
        <v>0</v>
      </c>
      <c r="K1810" s="33">
        <f t="shared" si="260"/>
        <v>12.805170690000001</v>
      </c>
    </row>
    <row r="1811" spans="1:11" x14ac:dyDescent="0.3">
      <c r="A1811" s="78" t="str">
        <f>BTC[[#This Row],[Symbol]]</f>
        <v>ERO</v>
      </c>
      <c r="B1811" s="22" t="str">
        <f t="shared" si="252"/>
        <v>Eroscoin</v>
      </c>
      <c r="C1811" s="77">
        <f t="shared" si="253"/>
        <v>1.9999999999888897E-8</v>
      </c>
      <c r="D1811" s="73">
        <f t="shared" si="254"/>
        <v>7.5065496654999999E-4</v>
      </c>
      <c r="E1811" s="74">
        <f>D1811*conf!B$7</f>
        <v>5.4902904253467E-2</v>
      </c>
      <c r="F1811" s="32">
        <f t="shared" si="255"/>
        <v>6.5512470000000003E-2</v>
      </c>
      <c r="G1811" s="33">
        <f t="shared" si="256"/>
        <v>0.70686552999999996</v>
      </c>
      <c r="H1811" s="32">
        <f t="shared" si="257"/>
        <v>1.0524899999999999E-3</v>
      </c>
      <c r="I1811" s="33">
        <f t="shared" si="258"/>
        <v>3.7560014399999999</v>
      </c>
      <c r="J1811" s="32">
        <f t="shared" si="259"/>
        <v>1.0524899999999999E-3</v>
      </c>
      <c r="K1811" s="33">
        <f t="shared" si="260"/>
        <v>18.424074430000001</v>
      </c>
    </row>
    <row r="1812" spans="1:11" x14ac:dyDescent="0.3">
      <c r="A1812" s="78" t="str">
        <f>BTC[[#This Row],[Symbol]]</f>
        <v>NSD</v>
      </c>
      <c r="B1812" s="22" t="str">
        <f t="shared" si="252"/>
        <v>Nasdacoin</v>
      </c>
      <c r="C1812" s="77">
        <f t="shared" si="253"/>
        <v>1.6146733746023022E-7</v>
      </c>
      <c r="D1812" s="73">
        <f t="shared" si="254"/>
        <v>6.0603129400399998E-3</v>
      </c>
      <c r="E1812" s="74">
        <f>D1812*conf!B$7</f>
        <v>0.4432512884345256</v>
      </c>
      <c r="F1812" s="32">
        <f t="shared" si="255"/>
        <v>5.9808872300000004</v>
      </c>
      <c r="G1812" s="33">
        <f t="shared" si="256"/>
        <v>6.6601538900000001</v>
      </c>
      <c r="H1812" s="32">
        <f t="shared" si="257"/>
        <v>-19.44725948</v>
      </c>
      <c r="I1812" s="33">
        <f t="shared" si="258"/>
        <v>-16.422577029999999</v>
      </c>
      <c r="J1812" s="32">
        <f t="shared" si="259"/>
        <v>-19.44725948</v>
      </c>
      <c r="K1812" s="33">
        <f t="shared" si="260"/>
        <v>-29.554884959999999</v>
      </c>
    </row>
    <row r="1813" spans="1:11" x14ac:dyDescent="0.3">
      <c r="A1813" s="78" t="str">
        <f>BTC[[#This Row],[Symbol]]</f>
        <v>VSL</v>
      </c>
      <c r="B1813" s="22" t="str">
        <f t="shared" si="252"/>
        <v>vSlice</v>
      </c>
      <c r="C1813" s="77">
        <f t="shared" si="253"/>
        <v>1.1000000000005502E-7</v>
      </c>
      <c r="D1813" s="73">
        <f t="shared" si="254"/>
        <v>4.1286023160499999E-3</v>
      </c>
      <c r="E1813" s="74">
        <f>D1813*conf!B$7</f>
        <v>0.30196597339589698</v>
      </c>
      <c r="F1813" s="32">
        <f t="shared" si="255"/>
        <v>4.7619047500000002</v>
      </c>
      <c r="G1813" s="33">
        <f t="shared" si="256"/>
        <v>5.4333585500000003</v>
      </c>
      <c r="H1813" s="32">
        <f t="shared" si="257"/>
        <v>4.7619047600000002</v>
      </c>
      <c r="I1813" s="33">
        <f t="shared" si="258"/>
        <v>8.6956194</v>
      </c>
      <c r="J1813" s="32">
        <f t="shared" si="259"/>
        <v>4.7619047600000002</v>
      </c>
      <c r="K1813" s="33">
        <f t="shared" si="260"/>
        <v>0.24619820000000001</v>
      </c>
    </row>
    <row r="1814" spans="1:11" x14ac:dyDescent="0.3">
      <c r="A1814" s="78" t="str">
        <f>BTC[[#This Row],[Symbol]]</f>
        <v>MES</v>
      </c>
      <c r="B1814" s="22" t="str">
        <f t="shared" si="252"/>
        <v>MesChain</v>
      </c>
      <c r="C1814" s="77">
        <f t="shared" si="253"/>
        <v>1E-8</v>
      </c>
      <c r="D1814" s="73">
        <f t="shared" si="254"/>
        <v>1.7964337978999999E-4</v>
      </c>
      <c r="E1814" s="74">
        <f>D1814*conf!B$7</f>
        <v>1.3139116797840598E-2</v>
      </c>
      <c r="F1814" s="32">
        <f t="shared" si="255"/>
        <v>0.76237743999999996</v>
      </c>
      <c r="G1814" s="33">
        <f t="shared" si="256"/>
        <v>1.4081969400000001</v>
      </c>
      <c r="H1814" s="32">
        <f t="shared" si="257"/>
        <v>-6.7496292999999996</v>
      </c>
      <c r="I1814" s="33">
        <f t="shared" si="258"/>
        <v>-3.2481623399999999</v>
      </c>
      <c r="J1814" s="32">
        <f t="shared" si="259"/>
        <v>-6.7496292999999996</v>
      </c>
      <c r="K1814" s="33">
        <f t="shared" si="260"/>
        <v>9.6976352499999994</v>
      </c>
    </row>
    <row r="1815" spans="1:11" x14ac:dyDescent="0.3">
      <c r="A1815" s="78" t="str">
        <f>BTC[[#This Row],[Symbol]]</f>
        <v>POP</v>
      </c>
      <c r="B1815" s="22" t="str">
        <f t="shared" si="252"/>
        <v>PopularCoin</v>
      </c>
      <c r="C1815" s="77">
        <f t="shared" si="253"/>
        <v>1E-8</v>
      </c>
      <c r="D1815" s="73">
        <f t="shared" si="254"/>
        <v>3.3159346660000001E-5</v>
      </c>
      <c r="E1815" s="74">
        <f>D1815*conf!B$7</f>
        <v>2.4252746147124002E-3</v>
      </c>
      <c r="F1815" s="32">
        <f t="shared" si="255"/>
        <v>2.2953383600000001</v>
      </c>
      <c r="G1815" s="33">
        <f t="shared" si="256"/>
        <v>2.9509831100000001</v>
      </c>
      <c r="H1815" s="32">
        <f t="shared" si="257"/>
        <v>-23.967942239999999</v>
      </c>
      <c r="I1815" s="33">
        <f t="shared" si="258"/>
        <v>-21.113007329999999</v>
      </c>
      <c r="J1815" s="32">
        <f t="shared" si="259"/>
        <v>-23.967942239999999</v>
      </c>
      <c r="K1815" s="33">
        <f t="shared" si="260"/>
        <v>-16.243215500000002</v>
      </c>
    </row>
    <row r="1816" spans="1:11" x14ac:dyDescent="0.3">
      <c r="A1816" s="78" t="str">
        <f>BTC[[#This Row],[Symbol]]</f>
        <v>LCP</v>
      </c>
      <c r="B1816" s="22" t="str">
        <f t="shared" si="252"/>
        <v>Litecoin Plus</v>
      </c>
      <c r="C1816" s="77">
        <f t="shared" si="253"/>
        <v>1.3323382561434463E-6</v>
      </c>
      <c r="D1816" s="73">
        <f t="shared" si="254"/>
        <v>5.0006316455209997E-2</v>
      </c>
      <c r="E1816" s="74">
        <f>D1816*conf!B$7</f>
        <v>3.6574619855340593</v>
      </c>
      <c r="F1816" s="32">
        <f t="shared" si="255"/>
        <v>0.17580872</v>
      </c>
      <c r="G1816" s="33">
        <f t="shared" si="256"/>
        <v>0.81786871000000005</v>
      </c>
      <c r="H1816" s="32">
        <f t="shared" si="257"/>
        <v>-3.4537495599999999</v>
      </c>
      <c r="I1816" s="33">
        <f t="shared" si="258"/>
        <v>0.17147470000000001</v>
      </c>
      <c r="J1816" s="32">
        <f t="shared" si="259"/>
        <v>-3.4537495599999999</v>
      </c>
      <c r="K1816" s="33">
        <f t="shared" si="260"/>
        <v>48.849929070000002</v>
      </c>
    </row>
    <row r="1817" spans="1:11" x14ac:dyDescent="0.3">
      <c r="A1817" s="78" t="str">
        <f>BTC[[#This Row],[Symbol]]</f>
        <v>VDL</v>
      </c>
      <c r="B1817" s="22" t="str">
        <f t="shared" si="252"/>
        <v>Vidulum</v>
      </c>
      <c r="C1817" s="77">
        <f t="shared" si="253"/>
        <v>5.0089840810194167E-7</v>
      </c>
      <c r="D1817" s="73">
        <f t="shared" si="254"/>
        <v>1.8800093889040002E-2</v>
      </c>
      <c r="E1817" s="74">
        <f>D1817*conf!B$7</f>
        <v>1.3750388670443858</v>
      </c>
      <c r="F1817" s="32">
        <f t="shared" si="255"/>
        <v>-2.2494928700000001</v>
      </c>
      <c r="G1817" s="33">
        <f t="shared" si="256"/>
        <v>-1.62297745</v>
      </c>
      <c r="H1817" s="32">
        <f t="shared" si="257"/>
        <v>2.2428817200000002</v>
      </c>
      <c r="I1817" s="33">
        <f t="shared" si="258"/>
        <v>6.08200933</v>
      </c>
      <c r="J1817" s="32">
        <f t="shared" si="259"/>
        <v>2.2428817200000002</v>
      </c>
      <c r="K1817" s="33">
        <f t="shared" si="260"/>
        <v>5.9360601700000002</v>
      </c>
    </row>
    <row r="1818" spans="1:11" x14ac:dyDescent="0.3">
      <c r="A1818" s="78" t="str">
        <f>BTC[[#This Row],[Symbol]]</f>
        <v>TCASH</v>
      </c>
      <c r="B1818" s="22" t="str">
        <f t="shared" si="252"/>
        <v>TCASH</v>
      </c>
      <c r="C1818" s="77">
        <f t="shared" si="253"/>
        <v>1.0353765247777306E-7</v>
      </c>
      <c r="D1818" s="73">
        <f t="shared" si="254"/>
        <v>3.88605265289E-3</v>
      </c>
      <c r="E1818" s="74">
        <f>D1818*conf!B$7</f>
        <v>0.28422589103237461</v>
      </c>
      <c r="F1818" s="32">
        <f t="shared" si="255"/>
        <v>-3.3668989100000002</v>
      </c>
      <c r="G1818" s="33">
        <f t="shared" si="256"/>
        <v>-2.74754531</v>
      </c>
      <c r="H1818" s="32">
        <f t="shared" si="257"/>
        <v>-9.5649379000000003</v>
      </c>
      <c r="I1818" s="33">
        <f t="shared" si="258"/>
        <v>-6.1691832199999999</v>
      </c>
      <c r="J1818" s="32">
        <f t="shared" si="259"/>
        <v>-9.5649379000000003</v>
      </c>
      <c r="K1818" s="33">
        <f t="shared" si="260"/>
        <v>-0.85476392000000001</v>
      </c>
    </row>
    <row r="1819" spans="1:11" x14ac:dyDescent="0.3">
      <c r="A1819" s="78" t="str">
        <f>BTC[[#This Row],[Symbol]]</f>
        <v>STEEP</v>
      </c>
      <c r="B1819" s="22" t="str">
        <f t="shared" si="252"/>
        <v>SteepCoin</v>
      </c>
      <c r="C1819" s="77">
        <f t="shared" si="253"/>
        <v>2.0035161746598122E-8</v>
      </c>
      <c r="D1819" s="73">
        <f t="shared" si="254"/>
        <v>7.5197468353999997E-4</v>
      </c>
      <c r="E1819" s="74">
        <f>D1819*conf!B$7</f>
        <v>5.4999428354115601E-2</v>
      </c>
      <c r="F1819" s="32">
        <f t="shared" si="255"/>
        <v>99.386320710000007</v>
      </c>
      <c r="G1819" s="33">
        <f t="shared" si="256"/>
        <v>100.66425378</v>
      </c>
      <c r="H1819" s="32">
        <f t="shared" si="257"/>
        <v>100.41076983000001</v>
      </c>
      <c r="I1819" s="33">
        <f t="shared" si="258"/>
        <v>107.93601273</v>
      </c>
      <c r="J1819" s="32">
        <f t="shared" si="259"/>
        <v>100.41076983000001</v>
      </c>
      <c r="K1819" s="33">
        <f t="shared" si="260"/>
        <v>137.36213036000001</v>
      </c>
    </row>
    <row r="1820" spans="1:11" x14ac:dyDescent="0.3">
      <c r="A1820" s="78" t="str">
        <f>BTC[[#This Row],[Symbol]]</f>
        <v>MAS</v>
      </c>
      <c r="B1820" s="22" t="str">
        <f t="shared" si="252"/>
        <v>MidasProtocol</v>
      </c>
      <c r="C1820" s="77">
        <f t="shared" si="253"/>
        <v>1.8668429672194451E-8</v>
      </c>
      <c r="D1820" s="73">
        <f t="shared" si="254"/>
        <v>7.0067747255999995E-4</v>
      </c>
      <c r="E1820" s="74">
        <f>D1820*conf!B$7</f>
        <v>5.1247550343038399E-2</v>
      </c>
      <c r="F1820" s="32">
        <f t="shared" si="255"/>
        <v>0.50956166000000003</v>
      </c>
      <c r="G1820" s="33">
        <f t="shared" si="256"/>
        <v>1.15376078</v>
      </c>
      <c r="H1820" s="32">
        <f t="shared" si="257"/>
        <v>-3.5603241200000002</v>
      </c>
      <c r="I1820" s="33">
        <f t="shared" si="258"/>
        <v>6.0898359999999999E-2</v>
      </c>
      <c r="J1820" s="32">
        <f t="shared" si="259"/>
        <v>-3.5603241200000002</v>
      </c>
      <c r="K1820" s="33">
        <f t="shared" si="260"/>
        <v>-21.983357739999999</v>
      </c>
    </row>
    <row r="1821" spans="1:11" x14ac:dyDescent="0.3">
      <c r="A1821" s="78" t="str">
        <f>BTC[[#This Row],[Symbol]]</f>
        <v>RBT</v>
      </c>
      <c r="B1821" s="22" t="str">
        <f t="shared" si="252"/>
        <v>Rimbit</v>
      </c>
      <c r="C1821" s="77">
        <f t="shared" si="253"/>
        <v>1.837723931931716E-8</v>
      </c>
      <c r="D1821" s="73">
        <f t="shared" si="254"/>
        <v>6.8974829833000004E-4</v>
      </c>
      <c r="E1821" s="74">
        <f>D1821*conf!B$7</f>
        <v>5.0448190539856205E-2</v>
      </c>
      <c r="F1821" s="32">
        <f t="shared" si="255"/>
        <v>-0.35327704999999998</v>
      </c>
      <c r="G1821" s="33">
        <f t="shared" si="256"/>
        <v>0.28539185</v>
      </c>
      <c r="H1821" s="32">
        <f t="shared" si="257"/>
        <v>-0.48428578999999999</v>
      </c>
      <c r="I1821" s="33">
        <f t="shared" si="258"/>
        <v>3.2524391499999998</v>
      </c>
      <c r="J1821" s="32">
        <f t="shared" si="259"/>
        <v>-0.48428578999999999</v>
      </c>
      <c r="K1821" s="33">
        <f t="shared" si="260"/>
        <v>141.62901744000001</v>
      </c>
    </row>
    <row r="1822" spans="1:11" x14ac:dyDescent="0.3">
      <c r="A1822" s="78" t="str">
        <f>BTC[[#This Row],[Symbol]]</f>
        <v>FXT</v>
      </c>
      <c r="B1822" s="22" t="str">
        <f t="shared" si="252"/>
        <v>FuzeX</v>
      </c>
      <c r="C1822" s="77">
        <f t="shared" si="253"/>
        <v>1E-8</v>
      </c>
      <c r="D1822" s="73">
        <f t="shared" si="254"/>
        <v>1.4812514845E-4</v>
      </c>
      <c r="E1822" s="74">
        <f>D1822*conf!B$7</f>
        <v>1.0833873357633E-2</v>
      </c>
      <c r="F1822" s="32">
        <f t="shared" si="255"/>
        <v>25.987313929999999</v>
      </c>
      <c r="G1822" s="33">
        <f t="shared" si="256"/>
        <v>26.794808410000002</v>
      </c>
      <c r="H1822" s="32">
        <f t="shared" si="257"/>
        <v>3.9993938</v>
      </c>
      <c r="I1822" s="33">
        <f t="shared" si="258"/>
        <v>7.90447685</v>
      </c>
      <c r="J1822" s="32">
        <f t="shared" si="259"/>
        <v>3.9993938</v>
      </c>
      <c r="K1822" s="33">
        <f t="shared" si="260"/>
        <v>124.24250546</v>
      </c>
    </row>
    <row r="1823" spans="1:11" x14ac:dyDescent="0.3">
      <c r="A1823" s="78" t="str">
        <f>BTC[[#This Row],[Symbol]]</f>
        <v>SWING</v>
      </c>
      <c r="B1823" s="22" t="str">
        <f t="shared" si="252"/>
        <v>Swing</v>
      </c>
      <c r="C1823" s="77">
        <f t="shared" si="253"/>
        <v>7.0123066112827001E-7</v>
      </c>
      <c r="D1823" s="73">
        <f t="shared" si="254"/>
        <v>2.63191139238E-2</v>
      </c>
      <c r="E1823" s="74">
        <f>D1823*conf!B$7</f>
        <v>1.9249799923867321</v>
      </c>
      <c r="F1823" s="32">
        <f t="shared" si="255"/>
        <v>0.17580872</v>
      </c>
      <c r="G1823" s="33">
        <f t="shared" si="256"/>
        <v>0.81786871000000005</v>
      </c>
      <c r="H1823" s="32">
        <f t="shared" si="257"/>
        <v>-35.071235090000002</v>
      </c>
      <c r="I1823" s="33">
        <f t="shared" si="258"/>
        <v>-32.633218769999999</v>
      </c>
      <c r="J1823" s="32">
        <f t="shared" si="259"/>
        <v>-35.071235090000002</v>
      </c>
      <c r="K1823" s="33">
        <f t="shared" si="260"/>
        <v>16.96139719</v>
      </c>
    </row>
    <row r="1824" spans="1:11" x14ac:dyDescent="0.3">
      <c r="A1824" s="78" t="str">
        <f>BTC[[#This Row],[Symbol]]</f>
        <v>TSL</v>
      </c>
      <c r="B1824" s="22" t="str">
        <f t="shared" si="252"/>
        <v>Energo</v>
      </c>
      <c r="C1824" s="77">
        <f t="shared" si="253"/>
        <v>1E-8</v>
      </c>
      <c r="D1824" s="73">
        <f t="shared" si="254"/>
        <v>2.2380359312999999E-4</v>
      </c>
      <c r="E1824" s="74">
        <f>D1824*conf!B$7</f>
        <v>1.6368994801528199E-2</v>
      </c>
      <c r="F1824" s="32">
        <f t="shared" si="255"/>
        <v>-2.20821625</v>
      </c>
      <c r="G1824" s="33">
        <f t="shared" si="256"/>
        <v>-1.58143627</v>
      </c>
      <c r="H1824" s="32">
        <f t="shared" si="257"/>
        <v>-6.3478041799999998</v>
      </c>
      <c r="I1824" s="33">
        <f t="shared" si="258"/>
        <v>-2.8312490499999998</v>
      </c>
      <c r="J1824" s="32">
        <f t="shared" si="259"/>
        <v>-6.3478041799999998</v>
      </c>
      <c r="K1824" s="33">
        <f t="shared" si="260"/>
        <v>-6.7830210500000003</v>
      </c>
    </row>
    <row r="1825" spans="1:11" x14ac:dyDescent="0.3">
      <c r="A1825" s="78" t="str">
        <f>BTC[[#This Row],[Symbol]]</f>
        <v>BSD</v>
      </c>
      <c r="B1825" s="22" t="str">
        <f t="shared" si="252"/>
        <v>BitSend</v>
      </c>
      <c r="C1825" s="77">
        <f t="shared" si="253"/>
        <v>1.1999268110284326E-7</v>
      </c>
      <c r="D1825" s="73">
        <f t="shared" si="254"/>
        <v>4.5036551009999997E-3</v>
      </c>
      <c r="E1825" s="74">
        <f>D1825*conf!B$7</f>
        <v>0.32939733408714</v>
      </c>
      <c r="F1825" s="32">
        <f t="shared" si="255"/>
        <v>4.5861489999999998E-2</v>
      </c>
      <c r="G1825" s="33">
        <f t="shared" si="256"/>
        <v>0.68708860000000005</v>
      </c>
      <c r="H1825" s="32">
        <f t="shared" si="257"/>
        <v>4.519244E-2</v>
      </c>
      <c r="I1825" s="33">
        <f t="shared" si="258"/>
        <v>3.8017988100000002</v>
      </c>
      <c r="J1825" s="32">
        <f t="shared" si="259"/>
        <v>4.519244E-2</v>
      </c>
      <c r="K1825" s="33">
        <f t="shared" si="260"/>
        <v>46.557288479999997</v>
      </c>
    </row>
    <row r="1826" spans="1:11" x14ac:dyDescent="0.3">
      <c r="A1826" s="78" t="str">
        <f>BTC[[#This Row],[Symbol]]</f>
        <v>ISLA</v>
      </c>
      <c r="B1826" s="22" t="str">
        <f t="shared" si="252"/>
        <v>Insula</v>
      </c>
      <c r="C1826" s="77">
        <f t="shared" si="253"/>
        <v>5.5717635499965448E-6</v>
      </c>
      <c r="D1826" s="73">
        <f t="shared" si="254"/>
        <v>0.20912359906351999</v>
      </c>
      <c r="E1826" s="74">
        <f>D1826*conf!B$7</f>
        <v>15.295300035505852</v>
      </c>
      <c r="F1826" s="32">
        <f t="shared" si="255"/>
        <v>0.19078705000000001</v>
      </c>
      <c r="G1826" s="33">
        <f t="shared" si="256"/>
        <v>0.83294303999999997</v>
      </c>
      <c r="H1826" s="32">
        <f t="shared" si="257"/>
        <v>2.00118084</v>
      </c>
      <c r="I1826" s="33">
        <f t="shared" si="258"/>
        <v>5.8312328000000004</v>
      </c>
      <c r="J1826" s="32">
        <f t="shared" si="259"/>
        <v>2.00118084</v>
      </c>
      <c r="K1826" s="33">
        <f t="shared" si="260"/>
        <v>-10.39563993</v>
      </c>
    </row>
    <row r="1827" spans="1:11" x14ac:dyDescent="0.3">
      <c r="A1827" s="78" t="str">
        <f>BTC[[#This Row],[Symbol]]</f>
        <v>WRC</v>
      </c>
      <c r="B1827" s="22" t="str">
        <f t="shared" si="252"/>
        <v>Worldcore</v>
      </c>
      <c r="C1827" s="77">
        <f t="shared" si="253"/>
        <v>1.9999999999888897E-8</v>
      </c>
      <c r="D1827" s="73">
        <f t="shared" si="254"/>
        <v>7.5065496654999999E-4</v>
      </c>
      <c r="E1827" s="74">
        <f>D1827*conf!B$7</f>
        <v>5.4902904253467E-2</v>
      </c>
      <c r="F1827" s="32">
        <f t="shared" si="255"/>
        <v>6.5512470000000003E-2</v>
      </c>
      <c r="G1827" s="33">
        <f t="shared" si="256"/>
        <v>0.70686552999999996</v>
      </c>
      <c r="H1827" s="32">
        <f t="shared" si="257"/>
        <v>1.0524899999999999E-3</v>
      </c>
      <c r="I1827" s="33">
        <f t="shared" si="258"/>
        <v>3.7560014399999999</v>
      </c>
      <c r="J1827" s="32">
        <f t="shared" si="259"/>
        <v>1.0524899999999999E-3</v>
      </c>
      <c r="K1827" s="33">
        <f t="shared" si="260"/>
        <v>18.472779689999999</v>
      </c>
    </row>
    <row r="1828" spans="1:11" x14ac:dyDescent="0.3">
      <c r="A1828" s="78" t="str">
        <f>BTC[[#This Row],[Symbol]]</f>
        <v>TBX</v>
      </c>
      <c r="B1828" s="22" t="str">
        <f t="shared" si="252"/>
        <v>Tokenbox</v>
      </c>
      <c r="C1828" s="77">
        <f t="shared" si="253"/>
        <v>3.515836609880802E-7</v>
      </c>
      <c r="D1828" s="73">
        <f t="shared" si="254"/>
        <v>1.3195901063999999E-2</v>
      </c>
      <c r="E1828" s="74">
        <f>D1828*conf!B$7</f>
        <v>0.96514820382096</v>
      </c>
      <c r="F1828" s="32">
        <f t="shared" si="255"/>
        <v>-21.51567056</v>
      </c>
      <c r="G1828" s="33">
        <f t="shared" si="256"/>
        <v>-21.012638460000002</v>
      </c>
      <c r="H1828" s="32">
        <f t="shared" si="257"/>
        <v>-69.251928609999993</v>
      </c>
      <c r="I1828" s="33">
        <f t="shared" si="258"/>
        <v>-68.097366379999997</v>
      </c>
      <c r="J1828" s="32">
        <f t="shared" si="259"/>
        <v>-69.251928609999993</v>
      </c>
      <c r="K1828" s="33">
        <f t="shared" si="260"/>
        <v>-37.503463699999998</v>
      </c>
    </row>
    <row r="1829" spans="1:11" x14ac:dyDescent="0.3">
      <c r="A1829" s="78" t="str">
        <f>BTC[[#This Row],[Symbol]]</f>
        <v>GOT</v>
      </c>
      <c r="B1829" s="22" t="str">
        <f t="shared" si="252"/>
        <v>ParkinGo</v>
      </c>
      <c r="C1829" s="77">
        <f t="shared" si="253"/>
        <v>9.3785260058570015E-7</v>
      </c>
      <c r="D1829" s="73">
        <f t="shared" si="254"/>
        <v>3.5200185626270003E-2</v>
      </c>
      <c r="E1829" s="74">
        <f>D1829*conf!B$7</f>
        <v>2.5745415767053879</v>
      </c>
      <c r="F1829" s="32">
        <f t="shared" si="255"/>
        <v>-6.4374986999999999</v>
      </c>
      <c r="G1829" s="33">
        <f t="shared" si="256"/>
        <v>-5.8378255899999996</v>
      </c>
      <c r="H1829" s="32">
        <f t="shared" si="257"/>
        <v>1.6866570299999999</v>
      </c>
      <c r="I1829" s="33">
        <f t="shared" si="258"/>
        <v>5.5048988999999997</v>
      </c>
      <c r="J1829" s="32">
        <f t="shared" si="259"/>
        <v>1.6866570299999999</v>
      </c>
      <c r="K1829" s="33">
        <f t="shared" si="260"/>
        <v>39.641276560000001</v>
      </c>
    </row>
    <row r="1830" spans="1:11" x14ac:dyDescent="0.3">
      <c r="A1830" s="78" t="str">
        <f>BTC[[#This Row],[Symbol]]</f>
        <v>MALW</v>
      </c>
      <c r="B1830" s="22" t="str">
        <f t="shared" si="252"/>
        <v>MalwareChain</v>
      </c>
      <c r="C1830" s="77">
        <f t="shared" si="253"/>
        <v>6.2317398558801471E-7</v>
      </c>
      <c r="D1830" s="73">
        <f t="shared" si="254"/>
        <v>2.3389432365449998E-2</v>
      </c>
      <c r="E1830" s="74">
        <f>D1830*conf!B$7</f>
        <v>1.7107030832090129</v>
      </c>
      <c r="F1830" s="32">
        <f t="shared" si="255"/>
        <v>0.12788208000000001</v>
      </c>
      <c r="G1830" s="33">
        <f t="shared" si="256"/>
        <v>0.76963488999999996</v>
      </c>
      <c r="H1830" s="32">
        <f t="shared" si="257"/>
        <v>-0.37305170999999998</v>
      </c>
      <c r="I1830" s="33">
        <f t="shared" si="258"/>
        <v>3.36784997</v>
      </c>
      <c r="J1830" s="32">
        <f t="shared" si="259"/>
        <v>-0.37305170999999998</v>
      </c>
      <c r="K1830" s="33">
        <f t="shared" si="260"/>
        <v>2.43380055</v>
      </c>
    </row>
    <row r="1831" spans="1:11" x14ac:dyDescent="0.3">
      <c r="A1831" s="78" t="str">
        <f>BTC[[#This Row],[Symbol]]</f>
        <v>NTRN</v>
      </c>
      <c r="B1831" s="22" t="str">
        <f t="shared" si="252"/>
        <v>Neutron</v>
      </c>
      <c r="C1831" s="77">
        <f t="shared" si="253"/>
        <v>9.0190565327478423E-8</v>
      </c>
      <c r="D1831" s="73">
        <f t="shared" si="254"/>
        <v>3.3850997899699999E-3</v>
      </c>
      <c r="E1831" s="74">
        <f>D1831*conf!B$7</f>
        <v>0.24758619863840581</v>
      </c>
      <c r="F1831" s="32">
        <f t="shared" si="255"/>
        <v>-0.28994421999999997</v>
      </c>
      <c r="G1831" s="33">
        <f t="shared" si="256"/>
        <v>0.34913060000000001</v>
      </c>
      <c r="H1831" s="32">
        <f t="shared" si="257"/>
        <v>0.24132604999999999</v>
      </c>
      <c r="I1831" s="33">
        <f t="shared" si="258"/>
        <v>4.0052970500000002</v>
      </c>
      <c r="J1831" s="32">
        <f t="shared" si="259"/>
        <v>0.24132604999999999</v>
      </c>
      <c r="K1831" s="33">
        <f t="shared" si="260"/>
        <v>7.9056588100000003</v>
      </c>
    </row>
    <row r="1832" spans="1:11" x14ac:dyDescent="0.3">
      <c r="A1832" s="78" t="str">
        <f>BTC[[#This Row],[Symbol]]</f>
        <v>1MT</v>
      </c>
      <c r="B1832" s="22" t="str">
        <f t="shared" si="252"/>
        <v>1Million Token</v>
      </c>
      <c r="C1832" s="77">
        <f t="shared" si="253"/>
        <v>4.2574718711353157E-6</v>
      </c>
      <c r="D1832" s="73">
        <f t="shared" si="254"/>
        <v>0.15979462025162</v>
      </c>
      <c r="E1832" s="74">
        <f>D1832*conf!B$7</f>
        <v>11.687378525203487</v>
      </c>
      <c r="F1832" s="32">
        <f t="shared" si="255"/>
        <v>-0.30683964000000002</v>
      </c>
      <c r="G1832" s="33">
        <f t="shared" si="256"/>
        <v>0.33212689000000001</v>
      </c>
      <c r="H1832" s="32">
        <f t="shared" si="257"/>
        <v>-55.012963790000001</v>
      </c>
      <c r="I1832" s="33">
        <f t="shared" si="258"/>
        <v>-53.323741320000003</v>
      </c>
      <c r="J1832" s="32">
        <f t="shared" si="259"/>
        <v>-55.012963790000001</v>
      </c>
      <c r="K1832" s="33">
        <f t="shared" si="260"/>
        <v>-40.162482740000002</v>
      </c>
    </row>
    <row r="1833" spans="1:11" x14ac:dyDescent="0.3">
      <c r="A1833" s="78" t="str">
        <f>BTC[[#This Row],[Symbol]]</f>
        <v>IPL</v>
      </c>
      <c r="B1833" s="22" t="str">
        <f t="shared" si="252"/>
        <v>VouchForMe</v>
      </c>
      <c r="C1833" s="77">
        <f t="shared" si="253"/>
        <v>1.4376720764720623E-8</v>
      </c>
      <c r="D1833" s="73">
        <f t="shared" si="254"/>
        <v>5.3959784224000002E-4</v>
      </c>
      <c r="E1833" s="74">
        <f>D1833*conf!B$7</f>
        <v>3.9466186181433605E-2</v>
      </c>
      <c r="F1833" s="32">
        <f t="shared" si="255"/>
        <v>-1.1615984800000001</v>
      </c>
      <c r="G1833" s="33">
        <f t="shared" si="256"/>
        <v>-0.52811037999999999</v>
      </c>
      <c r="H1833" s="32">
        <f t="shared" si="257"/>
        <v>-4.9510367300000002</v>
      </c>
      <c r="I1833" s="33">
        <f t="shared" si="258"/>
        <v>-1.38203425</v>
      </c>
      <c r="J1833" s="32">
        <f t="shared" si="259"/>
        <v>-4.9510367300000002</v>
      </c>
      <c r="K1833" s="33">
        <f t="shared" si="260"/>
        <v>7.4734017599999998</v>
      </c>
    </row>
    <row r="1834" spans="1:11" x14ac:dyDescent="0.3">
      <c r="A1834" s="78" t="str">
        <f>BTC[[#This Row],[Symbol]]</f>
        <v>OSA</v>
      </c>
      <c r="B1834" s="22" t="str">
        <f t="shared" si="252"/>
        <v>OSA Token</v>
      </c>
      <c r="C1834" s="77">
        <f t="shared" si="253"/>
        <v>1E-8</v>
      </c>
      <c r="D1834" s="73">
        <f t="shared" si="254"/>
        <v>9.3996835440000003E-5</v>
      </c>
      <c r="E1834" s="74">
        <f>D1834*conf!B$7</f>
        <v>6.8749285440815999E-3</v>
      </c>
      <c r="F1834" s="32">
        <f t="shared" si="255"/>
        <v>13.28768223</v>
      </c>
      <c r="G1834" s="33">
        <f t="shared" si="256"/>
        <v>14.013780560000001</v>
      </c>
      <c r="H1834" s="32">
        <f t="shared" si="257"/>
        <v>56.570913930000003</v>
      </c>
      <c r="I1834" s="33">
        <f t="shared" si="258"/>
        <v>62.450009940000001</v>
      </c>
      <c r="J1834" s="32">
        <f t="shared" si="259"/>
        <v>56.570913930000003</v>
      </c>
      <c r="K1834" s="33">
        <f t="shared" si="260"/>
        <v>18.681065180000001</v>
      </c>
    </row>
    <row r="1835" spans="1:11" x14ac:dyDescent="0.3">
      <c r="A1835" s="78" t="str">
        <f>BTC[[#This Row],[Symbol]]</f>
        <v>IDT</v>
      </c>
      <c r="B1835" s="22" t="str">
        <f t="shared" si="252"/>
        <v>InvestDigital</v>
      </c>
      <c r="C1835" s="77">
        <f t="shared" si="253"/>
        <v>4.4752547190634964E-8</v>
      </c>
      <c r="D1835" s="73">
        <f t="shared" si="254"/>
        <v>1.67968609073E-3</v>
      </c>
      <c r="E1835" s="74">
        <f>D1835*conf!B$7</f>
        <v>0.12285224067599221</v>
      </c>
      <c r="F1835" s="32">
        <f t="shared" si="255"/>
        <v>0.60963922999999998</v>
      </c>
      <c r="G1835" s="33">
        <f t="shared" si="256"/>
        <v>1.25447978</v>
      </c>
      <c r="H1835" s="32">
        <f t="shared" si="257"/>
        <v>-0.26982502000000003</v>
      </c>
      <c r="I1835" s="33">
        <f t="shared" si="258"/>
        <v>3.47495273</v>
      </c>
      <c r="J1835" s="32">
        <f t="shared" si="259"/>
        <v>-0.26982502000000003</v>
      </c>
      <c r="K1835" s="33">
        <f t="shared" si="260"/>
        <v>18.808403729999998</v>
      </c>
    </row>
    <row r="1836" spans="1:11" x14ac:dyDescent="0.3">
      <c r="A1836" s="78" t="str">
        <f>BTC[[#This Row],[Symbol]]</f>
        <v>SOUL</v>
      </c>
      <c r="B1836" s="22" t="str">
        <f t="shared" si="252"/>
        <v>Phantasma</v>
      </c>
      <c r="C1836" s="77">
        <f t="shared" si="253"/>
        <v>3.2217761885782137E-6</v>
      </c>
      <c r="D1836" s="73">
        <f t="shared" si="254"/>
        <v>0.12092211485411</v>
      </c>
      <c r="E1836" s="74">
        <f>D1836*conf!B$7</f>
        <v>8.844243480429606</v>
      </c>
      <c r="F1836" s="32">
        <f t="shared" si="255"/>
        <v>-0.75531941000000002</v>
      </c>
      <c r="G1836" s="33">
        <f t="shared" si="256"/>
        <v>-0.11922733000000001</v>
      </c>
      <c r="H1836" s="32">
        <f t="shared" si="257"/>
        <v>-8.6021411499999996</v>
      </c>
      <c r="I1836" s="33">
        <f t="shared" si="258"/>
        <v>-5.1702343300000004</v>
      </c>
      <c r="J1836" s="32">
        <f t="shared" si="259"/>
        <v>-8.6021411499999996</v>
      </c>
      <c r="K1836" s="33">
        <f t="shared" si="260"/>
        <v>9.7158523500000005</v>
      </c>
    </row>
    <row r="1837" spans="1:11" x14ac:dyDescent="0.3">
      <c r="A1837" s="78" t="str">
        <f>BTC[[#This Row],[Symbol]]</f>
        <v>PIPL</v>
      </c>
      <c r="B1837" s="22" t="str">
        <f t="shared" si="252"/>
        <v>PiplCoin</v>
      </c>
      <c r="C1837" s="77">
        <f t="shared" si="253"/>
        <v>2.0035161746598122E-8</v>
      </c>
      <c r="D1837" s="73">
        <f t="shared" si="254"/>
        <v>7.5197468353999997E-4</v>
      </c>
      <c r="E1837" s="74">
        <f>D1837*conf!B$7</f>
        <v>5.4999428354115601E-2</v>
      </c>
      <c r="F1837" s="32">
        <f t="shared" si="255"/>
        <v>0.17580872</v>
      </c>
      <c r="G1837" s="33">
        <f t="shared" si="256"/>
        <v>0.81786871000000005</v>
      </c>
      <c r="H1837" s="32">
        <f t="shared" si="257"/>
        <v>100.35161745000001</v>
      </c>
      <c r="I1837" s="33">
        <f t="shared" si="258"/>
        <v>107.87463923</v>
      </c>
      <c r="J1837" s="32">
        <f t="shared" si="259"/>
        <v>100.35161745000001</v>
      </c>
      <c r="K1837" s="33">
        <f t="shared" si="260"/>
        <v>18.632274299999999</v>
      </c>
    </row>
    <row r="1838" spans="1:11" x14ac:dyDescent="0.3">
      <c r="A1838" s="78" t="str">
        <f>BTC[[#This Row],[Symbol]]</f>
        <v>MOR</v>
      </c>
      <c r="B1838" s="22" t="str">
        <f t="shared" si="252"/>
        <v>MorCrypto Coin</v>
      </c>
      <c r="C1838" s="77">
        <f t="shared" si="253"/>
        <v>1.5026371309895308E-7</v>
      </c>
      <c r="D1838" s="73">
        <f t="shared" si="254"/>
        <v>5.6398101265300003E-3</v>
      </c>
      <c r="E1838" s="74">
        <f>D1838*conf!B$7</f>
        <v>0.41249571265440421</v>
      </c>
      <c r="F1838" s="32">
        <f t="shared" si="255"/>
        <v>-6.53766216</v>
      </c>
      <c r="G1838" s="33">
        <f t="shared" si="256"/>
        <v>-5.9386310399999998</v>
      </c>
      <c r="H1838" s="32">
        <f t="shared" si="257"/>
        <v>50.30807738</v>
      </c>
      <c r="I1838" s="33">
        <f t="shared" si="258"/>
        <v>55.95200955</v>
      </c>
      <c r="J1838" s="32">
        <f t="shared" si="259"/>
        <v>50.30807738</v>
      </c>
      <c r="K1838" s="33">
        <f t="shared" si="260"/>
        <v>-34.066074899999997</v>
      </c>
    </row>
    <row r="1839" spans="1:11" x14ac:dyDescent="0.3">
      <c r="A1839" s="78" t="str">
        <f>BTC[[#This Row],[Symbol]]</f>
        <v>MMO</v>
      </c>
      <c r="B1839" s="22" t="str">
        <f t="shared" si="252"/>
        <v>MMOCoin</v>
      </c>
      <c r="C1839" s="77">
        <f t="shared" si="253"/>
        <v>5.0023811155174994E-8</v>
      </c>
      <c r="D1839" s="73">
        <f t="shared" si="254"/>
        <v>1.8775311144799999E-3</v>
      </c>
      <c r="E1839" s="74">
        <f>D1839*conf!B$7</f>
        <v>0.13732262571306719</v>
      </c>
      <c r="F1839" s="32">
        <f t="shared" si="255"/>
        <v>-1.7858218299999999</v>
      </c>
      <c r="G1839" s="33">
        <f t="shared" si="256"/>
        <v>-1.15633458</v>
      </c>
      <c r="H1839" s="32">
        <f t="shared" si="257"/>
        <v>-1.0973266399999999</v>
      </c>
      <c r="I1839" s="33">
        <f t="shared" si="258"/>
        <v>2.6163791700000001</v>
      </c>
      <c r="J1839" s="32">
        <f t="shared" si="259"/>
        <v>-1.0973266399999999</v>
      </c>
      <c r="K1839" s="33">
        <f t="shared" si="260"/>
        <v>46.434491280000003</v>
      </c>
    </row>
    <row r="1840" spans="1:11" x14ac:dyDescent="0.3">
      <c r="A1840" s="78" t="str">
        <f>BTC[[#This Row],[Symbol]]</f>
        <v>ZINC</v>
      </c>
      <c r="B1840" s="22" t="str">
        <f t="shared" si="252"/>
        <v>ZINC</v>
      </c>
      <c r="C1840" s="77">
        <f t="shared" si="253"/>
        <v>6.0445863495909675E-7</v>
      </c>
      <c r="D1840" s="73">
        <f t="shared" si="254"/>
        <v>2.2686993820430001E-2</v>
      </c>
      <c r="E1840" s="74">
        <f>D1840*conf!B$7</f>
        <v>1.6593267280262503</v>
      </c>
      <c r="F1840" s="32">
        <f t="shared" si="255"/>
        <v>1.3369112599999999</v>
      </c>
      <c r="G1840" s="33">
        <f t="shared" si="256"/>
        <v>1.98641314</v>
      </c>
      <c r="H1840" s="32">
        <f t="shared" si="257"/>
        <v>2.42125477</v>
      </c>
      <c r="I1840" s="33">
        <f t="shared" si="258"/>
        <v>6.2670801200000001</v>
      </c>
      <c r="J1840" s="32">
        <f t="shared" si="259"/>
        <v>2.42125477</v>
      </c>
      <c r="K1840" s="33">
        <f t="shared" si="260"/>
        <v>14.91953139</v>
      </c>
    </row>
    <row r="1841" spans="1:11" x14ac:dyDescent="0.3">
      <c r="A1841" s="78" t="str">
        <f>BTC[[#This Row],[Symbol]]</f>
        <v>WGP</v>
      </c>
      <c r="B1841" s="22" t="str">
        <f t="shared" si="252"/>
        <v>W Green Pay</v>
      </c>
      <c r="C1841" s="77">
        <f t="shared" si="253"/>
        <v>1.78900217021756E-7</v>
      </c>
      <c r="D1841" s="73">
        <f t="shared" si="254"/>
        <v>6.7146168212499999E-3</v>
      </c>
      <c r="E1841" s="74">
        <f>D1841*conf!B$7</f>
        <v>0.49110707430622502</v>
      </c>
      <c r="F1841" s="32">
        <f t="shared" si="255"/>
        <v>9.6294685700000002</v>
      </c>
      <c r="G1841" s="33">
        <f t="shared" si="256"/>
        <v>10.3321202</v>
      </c>
      <c r="H1841" s="32">
        <f t="shared" si="257"/>
        <v>7.1520043199999996</v>
      </c>
      <c r="I1841" s="33">
        <f t="shared" si="258"/>
        <v>11.17546503</v>
      </c>
      <c r="J1841" s="32">
        <f t="shared" si="259"/>
        <v>7.1520043199999996</v>
      </c>
      <c r="K1841" s="33">
        <f t="shared" si="260"/>
        <v>-25.725373919999999</v>
      </c>
    </row>
    <row r="1842" spans="1:11" x14ac:dyDescent="0.3">
      <c r="A1842" s="78" t="str">
        <f>BTC[[#This Row],[Symbol]]</f>
        <v>HER</v>
      </c>
      <c r="B1842" s="22" t="str">
        <f t="shared" si="252"/>
        <v>HeroNode</v>
      </c>
      <c r="C1842" s="77">
        <f t="shared" si="253"/>
        <v>1E-8</v>
      </c>
      <c r="D1842" s="73">
        <f t="shared" si="254"/>
        <v>1.1431851441E-4</v>
      </c>
      <c r="E1842" s="74">
        <f>D1842*conf!B$7</f>
        <v>8.3612561439474001E-3</v>
      </c>
      <c r="F1842" s="32">
        <f t="shared" si="255"/>
        <v>0.2576079</v>
      </c>
      <c r="G1842" s="33">
        <f t="shared" si="256"/>
        <v>0.90019216000000002</v>
      </c>
      <c r="H1842" s="32">
        <f t="shared" si="257"/>
        <v>2.37903975</v>
      </c>
      <c r="I1842" s="33">
        <f t="shared" si="258"/>
        <v>6.2232799700000001</v>
      </c>
      <c r="J1842" s="32">
        <f t="shared" si="259"/>
        <v>2.37903975</v>
      </c>
      <c r="K1842" s="33">
        <f t="shared" si="260"/>
        <v>23.752907830000002</v>
      </c>
    </row>
    <row r="1843" spans="1:11" x14ac:dyDescent="0.3">
      <c r="A1843" s="78" t="str">
        <f>BTC[[#This Row],[Symbol]]</f>
        <v>BTCT</v>
      </c>
      <c r="B1843" s="22" t="str">
        <f t="shared" si="252"/>
        <v>Bitcoin Token</v>
      </c>
      <c r="C1843" s="77">
        <f t="shared" si="253"/>
        <v>2.6558247940801891E-7</v>
      </c>
      <c r="D1843" s="73">
        <f t="shared" si="254"/>
        <v>9.9680403598699993E-3</v>
      </c>
      <c r="E1843" s="74">
        <f>D1843*conf!B$7</f>
        <v>0.7290624719208918</v>
      </c>
      <c r="F1843" s="32">
        <f t="shared" si="255"/>
        <v>-2.5828379300000002</v>
      </c>
      <c r="G1843" s="33">
        <f t="shared" si="256"/>
        <v>-1.95845903</v>
      </c>
      <c r="H1843" s="32">
        <f t="shared" si="257"/>
        <v>-4.2453890899999998</v>
      </c>
      <c r="I1843" s="33">
        <f t="shared" si="258"/>
        <v>-0.64989017999999998</v>
      </c>
      <c r="J1843" s="32">
        <f t="shared" si="259"/>
        <v>-4.2453890899999998</v>
      </c>
      <c r="K1843" s="33">
        <f t="shared" si="260"/>
        <v>19.044414199999999</v>
      </c>
    </row>
    <row r="1844" spans="1:11" x14ac:dyDescent="0.3">
      <c r="A1844" s="78" t="str">
        <f>BTC[[#This Row],[Symbol]]</f>
        <v>BGTT</v>
      </c>
      <c r="B1844" s="22" t="str">
        <f t="shared" si="252"/>
        <v>Baguette Token</v>
      </c>
      <c r="C1844" s="77">
        <f t="shared" si="253"/>
        <v>2.856132551555274E-7</v>
      </c>
      <c r="D1844" s="73">
        <f t="shared" si="254"/>
        <v>1.0719850424809999E-2</v>
      </c>
      <c r="E1844" s="74">
        <f>D1844*conf!B$7</f>
        <v>0.7840498600706034</v>
      </c>
      <c r="F1844" s="32">
        <f t="shared" si="255"/>
        <v>-8.3178059799999993</v>
      </c>
      <c r="G1844" s="33">
        <f t="shared" si="256"/>
        <v>-7.7301843899999998</v>
      </c>
      <c r="H1844" s="32">
        <f t="shared" si="257"/>
        <v>-11.351720800000001</v>
      </c>
      <c r="I1844" s="33">
        <f t="shared" si="258"/>
        <v>-8.0230581999999995</v>
      </c>
      <c r="J1844" s="32">
        <f t="shared" si="259"/>
        <v>-11.351720800000001</v>
      </c>
      <c r="K1844" s="33">
        <f t="shared" si="260"/>
        <v>8.5602047700000004</v>
      </c>
    </row>
    <row r="1845" spans="1:11" x14ac:dyDescent="0.3">
      <c r="A1845" s="78" t="str">
        <f>BTC[[#This Row],[Symbol]]</f>
        <v>EQL</v>
      </c>
      <c r="B1845" s="22" t="str">
        <f t="shared" si="252"/>
        <v>Equal</v>
      </c>
      <c r="C1845" s="77">
        <f t="shared" si="253"/>
        <v>1E-8</v>
      </c>
      <c r="D1845" s="73">
        <f t="shared" si="254"/>
        <v>3.7041709515000002E-4</v>
      </c>
      <c r="E1845" s="74">
        <f>D1845*conf!B$7</f>
        <v>2.7092306339271E-2</v>
      </c>
      <c r="F1845" s="32">
        <f t="shared" si="255"/>
        <v>14.25713154</v>
      </c>
      <c r="G1845" s="33">
        <f t="shared" si="256"/>
        <v>14.989443400000001</v>
      </c>
      <c r="H1845" s="32">
        <f t="shared" si="257"/>
        <v>26.171806709999998</v>
      </c>
      <c r="I1845" s="33">
        <f t="shared" si="258"/>
        <v>30.90944378</v>
      </c>
      <c r="J1845" s="32">
        <f t="shared" si="259"/>
        <v>26.171806709999998</v>
      </c>
      <c r="K1845" s="33">
        <f t="shared" si="260"/>
        <v>16.536486679999999</v>
      </c>
    </row>
    <row r="1846" spans="1:11" x14ac:dyDescent="0.3">
      <c r="A1846" s="78" t="str">
        <f>BTC[[#This Row],[Symbol]]</f>
        <v>TIC</v>
      </c>
      <c r="B1846" s="22" t="str">
        <f t="shared" si="252"/>
        <v>Thingschain</v>
      </c>
      <c r="C1846" s="77">
        <f t="shared" si="253"/>
        <v>1E-8</v>
      </c>
      <c r="D1846" s="73">
        <f t="shared" si="254"/>
        <v>1.0752215679999999E-5</v>
      </c>
      <c r="E1846" s="74">
        <f>D1846*conf!B$7</f>
        <v>7.8641705483519994E-4</v>
      </c>
      <c r="F1846" s="32">
        <f t="shared" si="255"/>
        <v>2.1235411200000001</v>
      </c>
      <c r="G1846" s="33">
        <f t="shared" si="256"/>
        <v>2.77808477</v>
      </c>
      <c r="H1846" s="32">
        <f t="shared" si="257"/>
        <v>18.25296316</v>
      </c>
      <c r="I1846" s="33">
        <f t="shared" si="258"/>
        <v>22.693254830000001</v>
      </c>
      <c r="J1846" s="32">
        <f t="shared" si="259"/>
        <v>18.25296316</v>
      </c>
      <c r="K1846" s="33">
        <f t="shared" si="260"/>
        <v>108.91529704</v>
      </c>
    </row>
    <row r="1847" spans="1:11" x14ac:dyDescent="0.3">
      <c r="A1847" s="78" t="str">
        <f>BTC[[#This Row],[Symbol]]</f>
        <v>HAVY</v>
      </c>
      <c r="B1847" s="22" t="str">
        <f t="shared" si="252"/>
        <v>Havy</v>
      </c>
      <c r="C1847" s="77">
        <f t="shared" si="253"/>
        <v>1E-8</v>
      </c>
      <c r="D1847" s="73">
        <f t="shared" si="254"/>
        <v>1.6291235880000001E-5</v>
      </c>
      <c r="E1847" s="74">
        <f>D1847*conf!B$7</f>
        <v>1.1915409922632E-3</v>
      </c>
      <c r="F1847" s="32">
        <f t="shared" si="255"/>
        <v>0.51570101999999995</v>
      </c>
      <c r="G1847" s="33">
        <f t="shared" si="256"/>
        <v>1.15993949</v>
      </c>
      <c r="H1847" s="32">
        <f t="shared" si="257"/>
        <v>-87.753882910000002</v>
      </c>
      <c r="I1847" s="33">
        <f t="shared" si="258"/>
        <v>-87.294052300000004</v>
      </c>
      <c r="J1847" s="32">
        <f t="shared" si="259"/>
        <v>-87.753882910000002</v>
      </c>
      <c r="K1847" s="33">
        <f t="shared" si="260"/>
        <v>-85.479524420000004</v>
      </c>
    </row>
    <row r="1848" spans="1:11" x14ac:dyDescent="0.3">
      <c r="A1848" s="78" t="str">
        <f>BTC[[#This Row],[Symbol]]</f>
        <v>GCC</v>
      </c>
      <c r="B1848" s="22" t="str">
        <f t="shared" si="252"/>
        <v>Global Cryptocurrency</v>
      </c>
      <c r="C1848" s="77">
        <f t="shared" si="253"/>
        <v>4.0070323492929812E-8</v>
      </c>
      <c r="D1848" s="73">
        <f t="shared" si="254"/>
        <v>1.5039493670699999E-3</v>
      </c>
      <c r="E1848" s="74">
        <f>D1848*conf!B$7</f>
        <v>0.1099988567074998</v>
      </c>
      <c r="F1848" s="32">
        <f t="shared" si="255"/>
        <v>0.17580872</v>
      </c>
      <c r="G1848" s="33">
        <f t="shared" si="256"/>
        <v>0.81786871000000005</v>
      </c>
      <c r="H1848" s="32">
        <f t="shared" si="257"/>
        <v>-33.216127520000001</v>
      </c>
      <c r="I1848" s="33">
        <f t="shared" si="258"/>
        <v>-30.708453590000001</v>
      </c>
      <c r="J1848" s="32">
        <f t="shared" si="259"/>
        <v>-33.216127520000001</v>
      </c>
      <c r="K1848" s="33">
        <f t="shared" si="260"/>
        <v>-5.0551478599999999</v>
      </c>
    </row>
    <row r="1849" spans="1:11" x14ac:dyDescent="0.3">
      <c r="A1849" s="78" t="str">
        <f>BTC[[#This Row],[Symbol]]</f>
        <v>BERRY</v>
      </c>
      <c r="B1849" s="22" t="str">
        <f t="shared" si="252"/>
        <v>Rentberry</v>
      </c>
      <c r="C1849" s="77">
        <f t="shared" si="253"/>
        <v>1.0752100301753694E-8</v>
      </c>
      <c r="D1849" s="73">
        <f t="shared" si="254"/>
        <v>4.0355587462000001E-4</v>
      </c>
      <c r="E1849" s="74">
        <f>D1849*conf!B$7</f>
        <v>2.9516076669706799E-2</v>
      </c>
      <c r="F1849" s="32">
        <f t="shared" si="255"/>
        <v>-0.16273750000000001</v>
      </c>
      <c r="G1849" s="33">
        <f t="shared" si="256"/>
        <v>0.47715263000000002</v>
      </c>
      <c r="H1849" s="32">
        <f t="shared" si="257"/>
        <v>-0.15756985000000001</v>
      </c>
      <c r="I1849" s="33">
        <f t="shared" si="258"/>
        <v>3.59142297</v>
      </c>
      <c r="J1849" s="32">
        <f t="shared" si="259"/>
        <v>-0.15756985000000001</v>
      </c>
      <c r="K1849" s="33">
        <f t="shared" si="260"/>
        <v>-5.98070507</v>
      </c>
    </row>
    <row r="1850" spans="1:11" x14ac:dyDescent="0.3">
      <c r="A1850" s="78" t="str">
        <f>BTC[[#This Row],[Symbol]]</f>
        <v>OPAL</v>
      </c>
      <c r="B1850" s="22" t="str">
        <f t="shared" si="252"/>
        <v>Opal</v>
      </c>
      <c r="C1850" s="77">
        <f t="shared" si="253"/>
        <v>2.100000000000324E-7</v>
      </c>
      <c r="D1850" s="73">
        <f t="shared" si="254"/>
        <v>7.8818771488200004E-3</v>
      </c>
      <c r="E1850" s="74">
        <f>D1850*conf!B$7</f>
        <v>0.57648049466469486</v>
      </c>
      <c r="F1850" s="32">
        <f t="shared" si="255"/>
        <v>0</v>
      </c>
      <c r="G1850" s="33">
        <f t="shared" si="256"/>
        <v>0.64093317000000005</v>
      </c>
      <c r="H1850" s="32">
        <f t="shared" si="257"/>
        <v>0</v>
      </c>
      <c r="I1850" s="33">
        <f t="shared" si="258"/>
        <v>3.7549094300000001</v>
      </c>
      <c r="J1850" s="32">
        <f t="shared" si="259"/>
        <v>0</v>
      </c>
      <c r="K1850" s="33">
        <f t="shared" si="260"/>
        <v>18.424074430000001</v>
      </c>
    </row>
    <row r="1851" spans="1:11" x14ac:dyDescent="0.3">
      <c r="A1851" s="78" t="str">
        <f>BTC[[#This Row],[Symbol]]</f>
        <v>ELY</v>
      </c>
      <c r="B1851" s="22" t="str">
        <f t="shared" si="252"/>
        <v>Elysian</v>
      </c>
      <c r="C1851" s="77">
        <f t="shared" si="253"/>
        <v>3.2248802680576265E-8</v>
      </c>
      <c r="D1851" s="73">
        <f t="shared" si="254"/>
        <v>1.2103861948800001E-3</v>
      </c>
      <c r="E1851" s="74">
        <f>D1851*conf!B$7</f>
        <v>8.8527646293523207E-2</v>
      </c>
      <c r="F1851" s="32">
        <f t="shared" si="255"/>
        <v>5.9058120499999998</v>
      </c>
      <c r="G1851" s="33">
        <f t="shared" si="256"/>
        <v>6.5845975299999999</v>
      </c>
      <c r="H1851" s="32">
        <f t="shared" si="257"/>
        <v>12.801246730000001</v>
      </c>
      <c r="I1851" s="33">
        <f t="shared" si="258"/>
        <v>17.036831379999999</v>
      </c>
      <c r="J1851" s="32">
        <f t="shared" si="259"/>
        <v>12.801246730000001</v>
      </c>
      <c r="K1851" s="33">
        <f t="shared" si="260"/>
        <v>65.181093180000005</v>
      </c>
    </row>
    <row r="1852" spans="1:11" x14ac:dyDescent="0.3">
      <c r="A1852" s="78" t="str">
        <f>BTC[[#This Row],[Symbol]]</f>
        <v>BLUR</v>
      </c>
      <c r="B1852" s="22" t="str">
        <f t="shared" si="252"/>
        <v>Blur</v>
      </c>
      <c r="C1852" s="77">
        <f t="shared" si="253"/>
        <v>4.9086146278978908E-7</v>
      </c>
      <c r="D1852" s="73">
        <f t="shared" si="254"/>
        <v>1.8423379746660001E-2</v>
      </c>
      <c r="E1852" s="74">
        <f>D1852*conf!B$7</f>
        <v>1.3474859946707125</v>
      </c>
      <c r="F1852" s="32">
        <f t="shared" si="255"/>
        <v>14.15382855</v>
      </c>
      <c r="G1852" s="33">
        <f t="shared" si="256"/>
        <v>14.885478300000001</v>
      </c>
      <c r="H1852" s="32">
        <f t="shared" si="257"/>
        <v>11.55942336</v>
      </c>
      <c r="I1852" s="33">
        <f t="shared" si="258"/>
        <v>15.748378669999999</v>
      </c>
      <c r="J1852" s="32">
        <f t="shared" si="259"/>
        <v>11.55942336</v>
      </c>
      <c r="K1852" s="33">
        <f t="shared" si="260"/>
        <v>115.38415533</v>
      </c>
    </row>
    <row r="1853" spans="1:11" x14ac:dyDescent="0.3">
      <c r="A1853" s="78" t="str">
        <f>BTC[[#This Row],[Symbol]]</f>
        <v>BETR</v>
      </c>
      <c r="B1853" s="22" t="str">
        <f t="shared" si="252"/>
        <v>BetterBetting</v>
      </c>
      <c r="C1853" s="77">
        <f t="shared" si="253"/>
        <v>1.0967754077739624E-8</v>
      </c>
      <c r="D1853" s="73">
        <f t="shared" si="254"/>
        <v>4.1164995351999998E-4</v>
      </c>
      <c r="E1853" s="74">
        <f>D1853*conf!B$7</f>
        <v>3.0108077600452799E-2</v>
      </c>
      <c r="F1853" s="32">
        <f t="shared" si="255"/>
        <v>0.96768277000000003</v>
      </c>
      <c r="G1853" s="33">
        <f t="shared" si="256"/>
        <v>1.6148181399999999</v>
      </c>
      <c r="H1853" s="32">
        <f t="shared" si="257"/>
        <v>2.3403319900000001</v>
      </c>
      <c r="I1853" s="33">
        <f t="shared" si="258"/>
        <v>6.1831187700000001</v>
      </c>
      <c r="J1853" s="32">
        <f t="shared" si="259"/>
        <v>2.3403319900000001</v>
      </c>
      <c r="K1853" s="33">
        <f t="shared" si="260"/>
        <v>3.5944738100000002</v>
      </c>
    </row>
    <row r="1854" spans="1:11" x14ac:dyDescent="0.3">
      <c r="A1854" s="78" t="str">
        <f>BTC[[#This Row],[Symbol]]</f>
        <v>MCC</v>
      </c>
      <c r="B1854" s="22" t="str">
        <f t="shared" si="252"/>
        <v>Mining Core Coin</v>
      </c>
      <c r="C1854" s="77">
        <f t="shared" si="253"/>
        <v>8.9389992082811002E-8</v>
      </c>
      <c r="D1854" s="73">
        <f t="shared" si="254"/>
        <v>3.35505207586E-3</v>
      </c>
      <c r="E1854" s="74">
        <f>D1854*conf!B$7</f>
        <v>0.24538850882840041</v>
      </c>
      <c r="F1854" s="32">
        <f t="shared" si="255"/>
        <v>-0.45556888000000001</v>
      </c>
      <c r="G1854" s="33">
        <f t="shared" si="256"/>
        <v>0.18244440000000001</v>
      </c>
      <c r="H1854" s="32">
        <f t="shared" si="257"/>
        <v>-3.6097283500000001</v>
      </c>
      <c r="I1854" s="33">
        <f t="shared" si="258"/>
        <v>9.6390499999999997E-3</v>
      </c>
      <c r="J1854" s="32">
        <f t="shared" si="259"/>
        <v>-3.6097283500000001</v>
      </c>
      <c r="K1854" s="33">
        <f t="shared" si="260"/>
        <v>-19.194229069999999</v>
      </c>
    </row>
    <row r="1855" spans="1:11" x14ac:dyDescent="0.3">
      <c r="A1855" s="78" t="str">
        <f>BTC[[#This Row],[Symbol]]</f>
        <v>WAND</v>
      </c>
      <c r="B1855" s="22" t="str">
        <f t="shared" si="252"/>
        <v>WandX</v>
      </c>
      <c r="C1855" s="77">
        <f t="shared" si="253"/>
        <v>2.484204443128041E-7</v>
      </c>
      <c r="D1855" s="73">
        <f t="shared" si="254"/>
        <v>9.3239020158500004E-3</v>
      </c>
      <c r="E1855" s="74">
        <f>D1855*conf!B$7</f>
        <v>0.68195019343926899</v>
      </c>
      <c r="F1855" s="32">
        <f t="shared" si="255"/>
        <v>1.3308861999999999</v>
      </c>
      <c r="G1855" s="33">
        <f t="shared" si="256"/>
        <v>1.98034946</v>
      </c>
      <c r="H1855" s="32">
        <f t="shared" si="257"/>
        <v>2.4151652299999999</v>
      </c>
      <c r="I1855" s="33">
        <f t="shared" si="258"/>
        <v>6.2607619300000001</v>
      </c>
      <c r="J1855" s="32">
        <f t="shared" si="259"/>
        <v>2.4151652299999999</v>
      </c>
      <c r="K1855" s="33">
        <f t="shared" si="260"/>
        <v>8.4019358299999993</v>
      </c>
    </row>
    <row r="1856" spans="1:11" x14ac:dyDescent="0.3">
      <c r="A1856" s="78" t="str">
        <f>BTC[[#This Row],[Symbol]]</f>
        <v>VNLA</v>
      </c>
      <c r="B1856" s="22" t="str">
        <f t="shared" si="252"/>
        <v>Vanilla Network</v>
      </c>
      <c r="C1856" s="77">
        <f t="shared" si="253"/>
        <v>5.1699999999999217E-6</v>
      </c>
      <c r="D1856" s="73">
        <f t="shared" si="254"/>
        <v>0.19404430885425</v>
      </c>
      <c r="E1856" s="74">
        <f>D1856*conf!B$7</f>
        <v>14.192400749599845</v>
      </c>
      <c r="F1856" s="32">
        <f t="shared" si="255"/>
        <v>0.38834951000000001</v>
      </c>
      <c r="G1856" s="33">
        <f t="shared" si="256"/>
        <v>1.0317717399999999</v>
      </c>
      <c r="H1856" s="32">
        <f t="shared" si="257"/>
        <v>1.7687963900000001</v>
      </c>
      <c r="I1856" s="33">
        <f t="shared" si="258"/>
        <v>5.5901225200000004</v>
      </c>
      <c r="J1856" s="32">
        <f t="shared" si="259"/>
        <v>1.7687963900000001</v>
      </c>
      <c r="K1856" s="33">
        <f t="shared" si="260"/>
        <v>-8.7442496700000003</v>
      </c>
    </row>
    <row r="1857" spans="1:11" x14ac:dyDescent="0.3">
      <c r="A1857" s="78" t="str">
        <f>BTC[[#This Row],[Symbol]]</f>
        <v>SCC</v>
      </c>
      <c r="B1857" s="22" t="str">
        <f t="shared" si="252"/>
        <v>STEM CELL COIN</v>
      </c>
      <c r="C1857" s="77">
        <f t="shared" si="253"/>
        <v>3.0052742619777292E-6</v>
      </c>
      <c r="D1857" s="73">
        <f t="shared" si="254"/>
        <v>0.11279620253055</v>
      </c>
      <c r="E1857" s="74">
        <f>D1857*conf!B$7</f>
        <v>8.2499142530844267</v>
      </c>
      <c r="F1857" s="32">
        <f t="shared" si="255"/>
        <v>0.17580872</v>
      </c>
      <c r="G1857" s="33">
        <f t="shared" si="256"/>
        <v>0.81786871000000005</v>
      </c>
      <c r="H1857" s="32">
        <f t="shared" si="257"/>
        <v>0.17580873</v>
      </c>
      <c r="I1857" s="33">
        <f t="shared" si="258"/>
        <v>3.9373196199999998</v>
      </c>
      <c r="J1857" s="32">
        <f t="shared" si="259"/>
        <v>0.17580873</v>
      </c>
      <c r="K1857" s="33">
        <f t="shared" si="260"/>
        <v>27.106008169999999</v>
      </c>
    </row>
    <row r="1858" spans="1:11" x14ac:dyDescent="0.3">
      <c r="A1858" s="78" t="str">
        <f>BTC[[#This Row],[Symbol]]</f>
        <v>REX</v>
      </c>
      <c r="B1858" s="22" t="str">
        <f t="shared" ref="B1858:B1921" si="261">VLOOKUP(A1858,BTCTABLE,2,FALSE)</f>
        <v>imbrex</v>
      </c>
      <c r="C1858" s="77">
        <f t="shared" ref="C1858:C1921" si="262">VLOOKUP(A1858,BTCTABLE,3,FALSE)</f>
        <v>3.4104540865183978E-7</v>
      </c>
      <c r="D1858" s="73">
        <f t="shared" ref="D1858:D1921" si="263">VLOOKUP(A1858,USDTABLE,3,FALSE)</f>
        <v>1.280037149125E-2</v>
      </c>
      <c r="E1858" s="74">
        <f>D1858*conf!B$7</f>
        <v>0.93621917087002504</v>
      </c>
      <c r="F1858" s="32">
        <f t="shared" ref="F1858:F1921" si="264">VLOOKUP(A1858,BTCTABLE,5,FALSE)</f>
        <v>-0.27906997</v>
      </c>
      <c r="G1858" s="33">
        <f t="shared" ref="G1858:G1921" si="265">VLOOKUP(A1858,USDTABLE,5,FALSE)</f>
        <v>0.36007454999999999</v>
      </c>
      <c r="H1858" s="32">
        <f t="shared" ref="H1858:H1921" si="266">VLOOKUP(A1858,BTCTABLE,6,FALSE)</f>
        <v>-20.547936979999999</v>
      </c>
      <c r="I1858" s="33">
        <f t="shared" ref="I1858:I1921" si="267">VLOOKUP(A1858,USDTABLE,6,FALSE)</f>
        <v>-17.564583970000001</v>
      </c>
      <c r="J1858" s="32">
        <f t="shared" ref="J1858:J1921" si="268">VLOOKUP(A1858,BTCTABLE,6,FALSE)</f>
        <v>-20.547936979999999</v>
      </c>
      <c r="K1858" s="33">
        <f t="shared" ref="K1858:K1921" si="269">VLOOKUP(A1858,USDTABLE,7,FALSE)</f>
        <v>3.01007889</v>
      </c>
    </row>
    <row r="1859" spans="1:11" x14ac:dyDescent="0.3">
      <c r="A1859" s="78" t="str">
        <f>BTC[[#This Row],[Symbol]]</f>
        <v>ZET</v>
      </c>
      <c r="B1859" s="22" t="str">
        <f t="shared" si="261"/>
        <v>Zetacoin</v>
      </c>
      <c r="C1859" s="77">
        <f t="shared" si="262"/>
        <v>1.8031645571778452E-8</v>
      </c>
      <c r="D1859" s="73">
        <f t="shared" si="263"/>
        <v>6.7677721517999995E-4</v>
      </c>
      <c r="E1859" s="74">
        <f>D1859*conf!B$7</f>
        <v>4.9499485518265197E-2</v>
      </c>
      <c r="F1859" s="32">
        <f t="shared" si="264"/>
        <v>-18.037974680000001</v>
      </c>
      <c r="G1859" s="33">
        <f t="shared" si="265"/>
        <v>-17.51265287</v>
      </c>
      <c r="H1859" s="32">
        <f t="shared" si="266"/>
        <v>0.17580873</v>
      </c>
      <c r="I1859" s="33">
        <f t="shared" si="267"/>
        <v>3.9373196199999998</v>
      </c>
      <c r="J1859" s="32">
        <f t="shared" si="268"/>
        <v>0.17580873</v>
      </c>
      <c r="K1859" s="33">
        <f t="shared" si="269"/>
        <v>42.358729160000003</v>
      </c>
    </row>
    <row r="1860" spans="1:11" x14ac:dyDescent="0.3">
      <c r="A1860" s="78" t="str">
        <f>BTC[[#This Row],[Symbol]]</f>
        <v>ART</v>
      </c>
      <c r="B1860" s="22" t="str">
        <f t="shared" si="261"/>
        <v>Maecenas</v>
      </c>
      <c r="C1860" s="77">
        <f t="shared" si="262"/>
        <v>4.2771069364906543E-8</v>
      </c>
      <c r="D1860" s="73">
        <f t="shared" si="263"/>
        <v>1.60531578218E-3</v>
      </c>
      <c r="E1860" s="74">
        <f>D1860*conf!B$7</f>
        <v>0.11741279630864519</v>
      </c>
      <c r="F1860" s="32">
        <f t="shared" si="264"/>
        <v>-1.04013618</v>
      </c>
      <c r="G1860" s="33">
        <f t="shared" si="265"/>
        <v>-0.40586959</v>
      </c>
      <c r="H1860" s="32">
        <f t="shared" si="266"/>
        <v>-53.119136150000003</v>
      </c>
      <c r="I1860" s="33">
        <f t="shared" si="267"/>
        <v>-51.358802169999997</v>
      </c>
      <c r="J1860" s="32">
        <f t="shared" si="268"/>
        <v>-53.119136150000003</v>
      </c>
      <c r="K1860" s="33">
        <f t="shared" si="269"/>
        <v>64.793900010000002</v>
      </c>
    </row>
    <row r="1861" spans="1:11" x14ac:dyDescent="0.3">
      <c r="A1861" s="78" t="str">
        <f>BTC[[#This Row],[Symbol]]</f>
        <v>ARCO</v>
      </c>
      <c r="B1861" s="22" t="str">
        <f t="shared" si="261"/>
        <v>AquariusCoin</v>
      </c>
      <c r="C1861" s="77">
        <f t="shared" si="262"/>
        <v>8.8787784133511597E-7</v>
      </c>
      <c r="D1861" s="73">
        <f t="shared" si="263"/>
        <v>3.3324495564580003E-2</v>
      </c>
      <c r="E1861" s="74">
        <f>D1861*conf!B$7</f>
        <v>2.4373536055933815</v>
      </c>
      <c r="F1861" s="32">
        <f t="shared" si="264"/>
        <v>-1.1615339099999999</v>
      </c>
      <c r="G1861" s="33">
        <f t="shared" si="265"/>
        <v>-0.5280454</v>
      </c>
      <c r="H1861" s="32">
        <f t="shared" si="266"/>
        <v>-18.543317309999999</v>
      </c>
      <c r="I1861" s="33">
        <f t="shared" si="267"/>
        <v>-15.48469265</v>
      </c>
      <c r="J1861" s="32">
        <f t="shared" si="268"/>
        <v>-18.543317309999999</v>
      </c>
      <c r="K1861" s="33">
        <f t="shared" si="269"/>
        <v>-64.138888800000004</v>
      </c>
    </row>
    <row r="1862" spans="1:11" x14ac:dyDescent="0.3">
      <c r="A1862" s="78" t="str">
        <f>BTC[[#This Row],[Symbol]]</f>
        <v>SEM</v>
      </c>
      <c r="B1862" s="22" t="str">
        <f t="shared" si="261"/>
        <v>Semux</v>
      </c>
      <c r="C1862" s="77">
        <f t="shared" si="262"/>
        <v>2.3048700028112657E-7</v>
      </c>
      <c r="D1862" s="73">
        <f t="shared" si="263"/>
        <v>8.6508105743600006E-3</v>
      </c>
      <c r="E1862" s="74">
        <f>D1862*conf!B$7</f>
        <v>0.63272028540869041</v>
      </c>
      <c r="F1862" s="32">
        <f t="shared" si="264"/>
        <v>27.431394919999999</v>
      </c>
      <c r="G1862" s="33">
        <f t="shared" si="265"/>
        <v>28.248145000000001</v>
      </c>
      <c r="H1862" s="32">
        <f t="shared" si="266"/>
        <v>15.27752495</v>
      </c>
      <c r="I1862" s="33">
        <f t="shared" si="267"/>
        <v>19.60609161</v>
      </c>
      <c r="J1862" s="32">
        <f t="shared" si="268"/>
        <v>15.27752495</v>
      </c>
      <c r="K1862" s="33">
        <f t="shared" si="269"/>
        <v>24.091507629999999</v>
      </c>
    </row>
    <row r="1863" spans="1:11" x14ac:dyDescent="0.3">
      <c r="A1863" s="78" t="str">
        <f>BTC[[#This Row],[Symbol]]</f>
        <v>VOTE</v>
      </c>
      <c r="B1863" s="22" t="str">
        <f t="shared" si="261"/>
        <v>Agora</v>
      </c>
      <c r="C1863" s="77">
        <f t="shared" si="262"/>
        <v>7.7444976033479449E-8</v>
      </c>
      <c r="D1863" s="73">
        <f t="shared" si="263"/>
        <v>2.9067227947100001E-3</v>
      </c>
      <c r="E1863" s="74">
        <f>D1863*conf!B$7</f>
        <v>0.21259770520508942</v>
      </c>
      <c r="F1863" s="32">
        <f t="shared" si="264"/>
        <v>1.57542502</v>
      </c>
      <c r="G1863" s="33">
        <f t="shared" si="265"/>
        <v>2.2264556099999999</v>
      </c>
      <c r="H1863" s="32">
        <f t="shared" si="266"/>
        <v>2.5898193300000001</v>
      </c>
      <c r="I1863" s="33">
        <f t="shared" si="267"/>
        <v>6.4419741300000002</v>
      </c>
      <c r="J1863" s="32">
        <f t="shared" si="268"/>
        <v>2.5898193300000001</v>
      </c>
      <c r="K1863" s="33">
        <f t="shared" si="269"/>
        <v>17.361206330000002</v>
      </c>
    </row>
    <row r="1864" spans="1:11" x14ac:dyDescent="0.3">
      <c r="A1864" s="78" t="str">
        <f>BTC[[#This Row],[Symbol]]</f>
        <v>CHEESE</v>
      </c>
      <c r="B1864" s="22" t="str">
        <f t="shared" si="261"/>
        <v>Cheesecoin</v>
      </c>
      <c r="C1864" s="77">
        <f t="shared" si="262"/>
        <v>1E-8</v>
      </c>
      <c r="D1864" s="73">
        <f t="shared" si="263"/>
        <v>2.6319113923999998E-4</v>
      </c>
      <c r="E1864" s="74">
        <f>D1864*conf!B$7</f>
        <v>1.92497999240136E-2</v>
      </c>
      <c r="F1864" s="32">
        <f t="shared" si="264"/>
        <v>-11.75247783</v>
      </c>
      <c r="G1864" s="33">
        <f t="shared" si="265"/>
        <v>-11.18687019</v>
      </c>
      <c r="H1864" s="32">
        <f t="shared" si="266"/>
        <v>-5.7930573699999997</v>
      </c>
      <c r="I1864" s="33">
        <f t="shared" si="267"/>
        <v>-2.2556720000000001</v>
      </c>
      <c r="J1864" s="32">
        <f t="shared" si="268"/>
        <v>-5.7930573699999997</v>
      </c>
      <c r="K1864" s="33">
        <f t="shared" si="269"/>
        <v>18.681065180000001</v>
      </c>
    </row>
    <row r="1865" spans="1:11" x14ac:dyDescent="0.3">
      <c r="A1865" s="78" t="str">
        <f>BTC[[#This Row],[Symbol]]</f>
        <v>ENTS</v>
      </c>
      <c r="B1865" s="22" t="str">
        <f t="shared" si="261"/>
        <v>EUNOMIA</v>
      </c>
      <c r="C1865" s="77">
        <f t="shared" si="262"/>
        <v>1E-8</v>
      </c>
      <c r="D1865" s="73">
        <f t="shared" si="263"/>
        <v>6.5164943500000002E-6</v>
      </c>
      <c r="E1865" s="74">
        <f>D1865*conf!B$7</f>
        <v>4.7661639675900002E-4</v>
      </c>
      <c r="F1865" s="32">
        <f t="shared" si="264"/>
        <v>0.51570095999999999</v>
      </c>
      <c r="G1865" s="33">
        <f t="shared" si="265"/>
        <v>1.1599394300000001</v>
      </c>
      <c r="H1865" s="32">
        <f t="shared" si="266"/>
        <v>38.433425569999997</v>
      </c>
      <c r="I1865" s="33">
        <f t="shared" si="267"/>
        <v>43.63147532</v>
      </c>
      <c r="J1865" s="32">
        <f t="shared" si="268"/>
        <v>38.433425569999997</v>
      </c>
      <c r="K1865" s="33">
        <f t="shared" si="269"/>
        <v>105.60972642999999</v>
      </c>
    </row>
    <row r="1866" spans="1:11" x14ac:dyDescent="0.3">
      <c r="A1866" s="78" t="str">
        <f>BTC[[#This Row],[Symbol]]</f>
        <v>WEC</v>
      </c>
      <c r="B1866" s="22" t="str">
        <f t="shared" si="261"/>
        <v>wave edu coin</v>
      </c>
      <c r="C1866" s="77">
        <f t="shared" si="262"/>
        <v>1.9999999999888897E-8</v>
      </c>
      <c r="D1866" s="73">
        <f t="shared" si="263"/>
        <v>7.5065496654999999E-4</v>
      </c>
      <c r="E1866" s="74">
        <f>D1866*conf!B$7</f>
        <v>5.4902904253467E-2</v>
      </c>
      <c r="F1866" s="32">
        <f t="shared" si="264"/>
        <v>6.5512470000000003E-2</v>
      </c>
      <c r="G1866" s="33">
        <f t="shared" si="265"/>
        <v>0.70686552999999996</v>
      </c>
      <c r="H1866" s="32">
        <f t="shared" si="266"/>
        <v>100.00210497</v>
      </c>
      <c r="I1866" s="33">
        <f t="shared" si="267"/>
        <v>107.51200287</v>
      </c>
      <c r="J1866" s="32">
        <f t="shared" si="268"/>
        <v>100.00210497</v>
      </c>
      <c r="K1866" s="33">
        <f t="shared" si="269"/>
        <v>18.424074430000001</v>
      </c>
    </row>
    <row r="1867" spans="1:11" x14ac:dyDescent="0.3">
      <c r="A1867" s="78" t="str">
        <f>BTC[[#This Row],[Symbol]]</f>
        <v>DAB</v>
      </c>
      <c r="B1867" s="22" t="str">
        <f t="shared" si="261"/>
        <v>DABANKING</v>
      </c>
      <c r="C1867" s="77">
        <f t="shared" si="262"/>
        <v>5.5487504202470696E-7</v>
      </c>
      <c r="D1867" s="73">
        <f t="shared" si="263"/>
        <v>2.0825985305640001E-2</v>
      </c>
      <c r="E1867" s="74">
        <f>D1867*conf!B$7</f>
        <v>1.5232125652545097</v>
      </c>
      <c r="F1867" s="32">
        <f t="shared" si="264"/>
        <v>-0.74665813000000003</v>
      </c>
      <c r="G1867" s="33">
        <f t="shared" si="265"/>
        <v>-0.11051054</v>
      </c>
      <c r="H1867" s="32">
        <f t="shared" si="266"/>
        <v>-3.6879155099999998</v>
      </c>
      <c r="I1867" s="33">
        <f t="shared" si="267"/>
        <v>-7.1483969999999994E-2</v>
      </c>
      <c r="J1867" s="32">
        <f t="shared" si="268"/>
        <v>-3.6879155099999998</v>
      </c>
      <c r="K1867" s="33">
        <f t="shared" si="269"/>
        <v>11.22609456</v>
      </c>
    </row>
    <row r="1868" spans="1:11" x14ac:dyDescent="0.3">
      <c r="A1868" s="78" t="str">
        <f>BTC[[#This Row],[Symbol]]</f>
        <v>PTT</v>
      </c>
      <c r="B1868" s="22" t="str">
        <f t="shared" si="261"/>
        <v>Proton Token</v>
      </c>
      <c r="C1868" s="77">
        <f t="shared" si="262"/>
        <v>1E-8</v>
      </c>
      <c r="D1868" s="73">
        <f t="shared" si="263"/>
        <v>1.2711697870000001E-5</v>
      </c>
      <c r="E1868" s="74">
        <f>D1868*conf!B$7</f>
        <v>9.2973358221180001E-4</v>
      </c>
      <c r="F1868" s="32">
        <f t="shared" si="264"/>
        <v>5.1638424799999996</v>
      </c>
      <c r="G1868" s="33">
        <f t="shared" si="265"/>
        <v>5.83787243</v>
      </c>
      <c r="H1868" s="32">
        <f t="shared" si="266"/>
        <v>-4.4159734200000003</v>
      </c>
      <c r="I1868" s="33">
        <f t="shared" si="267"/>
        <v>-0.82687979</v>
      </c>
      <c r="J1868" s="32">
        <f t="shared" si="268"/>
        <v>-4.4159734200000003</v>
      </c>
      <c r="K1868" s="33">
        <f t="shared" si="269"/>
        <v>12.357000409999999</v>
      </c>
    </row>
    <row r="1869" spans="1:11" x14ac:dyDescent="0.3">
      <c r="A1869" s="78" t="str">
        <f>BTC[[#This Row],[Symbol]]</f>
        <v>BFC</v>
      </c>
      <c r="B1869" s="22" t="str">
        <f t="shared" si="261"/>
        <v>Bifrost</v>
      </c>
      <c r="C1869" s="77">
        <f t="shared" si="262"/>
        <v>1.2240129982182636E-6</v>
      </c>
      <c r="D1869" s="73">
        <f t="shared" si="263"/>
        <v>4.5940571811969998E-2</v>
      </c>
      <c r="E1869" s="74">
        <f>D1869*conf!B$7</f>
        <v>3.3600934223274859</v>
      </c>
      <c r="F1869" s="32">
        <f t="shared" si="264"/>
        <v>-6.1467700000000002E-3</v>
      </c>
      <c r="G1869" s="33">
        <f t="shared" si="265"/>
        <v>0.63474699999999995</v>
      </c>
      <c r="H1869" s="32">
        <f t="shared" si="266"/>
        <v>4.2842446900000004</v>
      </c>
      <c r="I1869" s="33">
        <f t="shared" si="267"/>
        <v>8.2000236300000005</v>
      </c>
      <c r="J1869" s="32">
        <f t="shared" si="268"/>
        <v>4.2842446900000004</v>
      </c>
      <c r="K1869" s="33">
        <f t="shared" si="269"/>
        <v>11.94163444</v>
      </c>
    </row>
    <row r="1870" spans="1:11" x14ac:dyDescent="0.3">
      <c r="A1870" s="78" t="str">
        <f>BTC[[#This Row],[Symbol]]</f>
        <v>FGC</v>
      </c>
      <c r="B1870" s="22" t="str">
        <f t="shared" si="261"/>
        <v>FantasyGold</v>
      </c>
      <c r="C1870" s="77">
        <f t="shared" si="262"/>
        <v>2.0035161746598122E-8</v>
      </c>
      <c r="D1870" s="73">
        <f t="shared" si="263"/>
        <v>7.5197468353999997E-4</v>
      </c>
      <c r="E1870" s="74">
        <f>D1870*conf!B$7</f>
        <v>5.4999428354115601E-2</v>
      </c>
      <c r="F1870" s="32">
        <f t="shared" si="264"/>
        <v>99.386320710000007</v>
      </c>
      <c r="G1870" s="33">
        <f t="shared" si="265"/>
        <v>100.66425378</v>
      </c>
      <c r="H1870" s="32">
        <f t="shared" si="266"/>
        <v>-33.196410059999998</v>
      </c>
      <c r="I1870" s="33">
        <f t="shared" si="267"/>
        <v>-30.68799576</v>
      </c>
      <c r="J1870" s="32">
        <f t="shared" si="268"/>
        <v>-33.196410059999998</v>
      </c>
      <c r="K1870" s="33">
        <f t="shared" si="269"/>
        <v>-20.897555579999999</v>
      </c>
    </row>
    <row r="1871" spans="1:11" x14ac:dyDescent="0.3">
      <c r="A1871" s="78" t="str">
        <f>BTC[[#This Row],[Symbol]]</f>
        <v>ASA</v>
      </c>
      <c r="B1871" s="22" t="str">
        <f t="shared" si="261"/>
        <v>Asura Coin</v>
      </c>
      <c r="C1871" s="77">
        <f t="shared" si="262"/>
        <v>1.2539547965970506E-8</v>
      </c>
      <c r="D1871" s="73">
        <f t="shared" si="263"/>
        <v>4.7064369795000001E-4</v>
      </c>
      <c r="E1871" s="74">
        <f>D1871*conf!B$7</f>
        <v>3.4422880068063003E-2</v>
      </c>
      <c r="F1871" s="32">
        <f t="shared" si="264"/>
        <v>0.52898042999999995</v>
      </c>
      <c r="G1871" s="33">
        <f t="shared" si="265"/>
        <v>1.1733040100000001</v>
      </c>
      <c r="H1871" s="32">
        <f t="shared" si="266"/>
        <v>45.251490680000003</v>
      </c>
      <c r="I1871" s="33">
        <f t="shared" si="267"/>
        <v>50.705552599999997</v>
      </c>
      <c r="J1871" s="32">
        <f t="shared" si="268"/>
        <v>45.251490680000003</v>
      </c>
      <c r="K1871" s="33">
        <f t="shared" si="269"/>
        <v>87.704864180000001</v>
      </c>
    </row>
    <row r="1872" spans="1:11" x14ac:dyDescent="0.3">
      <c r="A1872" s="78" t="str">
        <f>BTC[[#This Row],[Symbol]]</f>
        <v>GFUN</v>
      </c>
      <c r="B1872" s="22" t="str">
        <f t="shared" si="261"/>
        <v>GoldFund</v>
      </c>
      <c r="C1872" s="77">
        <f t="shared" si="262"/>
        <v>1.7836318284099182E-8</v>
      </c>
      <c r="D1872" s="73">
        <f t="shared" si="263"/>
        <v>6.6944604525000001E-4</v>
      </c>
      <c r="E1872" s="74">
        <f>D1872*conf!B$7</f>
        <v>4.8963283749585002E-2</v>
      </c>
      <c r="F1872" s="32">
        <f t="shared" si="264"/>
        <v>-2.10049872</v>
      </c>
      <c r="G1872" s="33">
        <f t="shared" si="265"/>
        <v>-1.4730283399999999</v>
      </c>
      <c r="H1872" s="32">
        <f t="shared" si="266"/>
        <v>-5.8628499700000001</v>
      </c>
      <c r="I1872" s="33">
        <f t="shared" si="267"/>
        <v>-2.32808525</v>
      </c>
      <c r="J1872" s="32">
        <f t="shared" si="268"/>
        <v>-5.8628499700000001</v>
      </c>
      <c r="K1872" s="33">
        <f t="shared" si="269"/>
        <v>193.47433319000001</v>
      </c>
    </row>
    <row r="1873" spans="1:11" x14ac:dyDescent="0.3">
      <c r="A1873" s="78" t="str">
        <f>BTC[[#This Row],[Symbol]]</f>
        <v>SHMN</v>
      </c>
      <c r="B1873" s="22" t="str">
        <f t="shared" si="261"/>
        <v>StrongHands Masternode</v>
      </c>
      <c r="C1873" s="77">
        <f t="shared" si="262"/>
        <v>1.0000000000000402E-6</v>
      </c>
      <c r="D1873" s="73">
        <f t="shared" si="263"/>
        <v>3.7532748327710003E-2</v>
      </c>
      <c r="E1873" s="74">
        <f>D1873*conf!B$7</f>
        <v>2.7451452126887097</v>
      </c>
      <c r="F1873" s="32">
        <f t="shared" si="264"/>
        <v>6.5512470000000003E-2</v>
      </c>
      <c r="G1873" s="33">
        <f t="shared" si="265"/>
        <v>0.70686552999999996</v>
      </c>
      <c r="H1873" s="32">
        <f t="shared" si="266"/>
        <v>1.0524899999999999E-3</v>
      </c>
      <c r="I1873" s="33">
        <f t="shared" si="267"/>
        <v>3.7560014399999999</v>
      </c>
      <c r="J1873" s="32">
        <f t="shared" si="268"/>
        <v>1.0524899999999999E-3</v>
      </c>
      <c r="K1873" s="33">
        <f t="shared" si="269"/>
        <v>184.75167074999999</v>
      </c>
    </row>
    <row r="1874" spans="1:11" x14ac:dyDescent="0.3">
      <c r="A1874" s="78" t="str">
        <f>BTC[[#This Row],[Symbol]]</f>
        <v>UNI</v>
      </c>
      <c r="B1874" s="22" t="str">
        <f t="shared" si="261"/>
        <v>Uniswap</v>
      </c>
      <c r="C1874" s="77">
        <f t="shared" si="262"/>
        <v>5.5089122845701738E-4</v>
      </c>
      <c r="D1874" s="73">
        <f t="shared" si="263"/>
        <v>20.676461833619399</v>
      </c>
      <c r="E1874" s="74">
        <f>D1874*conf!B$7</f>
        <v>1512.2764185109229</v>
      </c>
      <c r="F1874" s="32">
        <f t="shared" si="264"/>
        <v>2.1192804000000001</v>
      </c>
      <c r="G1874" s="33">
        <f t="shared" si="265"/>
        <v>2.7737967399999999</v>
      </c>
      <c r="H1874" s="32">
        <f t="shared" si="266"/>
        <v>1.22725365</v>
      </c>
      <c r="I1874" s="33">
        <f t="shared" si="267"/>
        <v>5.0282453399999998</v>
      </c>
      <c r="J1874" s="32">
        <f t="shared" si="268"/>
        <v>1.22725365</v>
      </c>
      <c r="K1874" s="33">
        <f t="shared" si="269"/>
        <v>43.9793284</v>
      </c>
    </row>
    <row r="1875" spans="1:11" x14ac:dyDescent="0.3">
      <c r="A1875" s="78" t="str">
        <f>BTC[[#This Row],[Symbol]]</f>
        <v>ETX</v>
      </c>
      <c r="B1875" s="22" t="str">
        <f t="shared" si="261"/>
        <v>EthereumX</v>
      </c>
      <c r="C1875" s="77">
        <f t="shared" si="262"/>
        <v>3.12065658350767E-8</v>
      </c>
      <c r="D1875" s="73">
        <f t="shared" si="263"/>
        <v>1.17126818166E-3</v>
      </c>
      <c r="E1875" s="74">
        <f>D1875*conf!B$7</f>
        <v>8.5666554806612408E-2</v>
      </c>
      <c r="F1875" s="32">
        <f t="shared" si="264"/>
        <v>12.448010010000001</v>
      </c>
      <c r="G1875" s="33">
        <f t="shared" si="265"/>
        <v>13.16872661</v>
      </c>
      <c r="H1875" s="32">
        <f t="shared" si="266"/>
        <v>54.06942385</v>
      </c>
      <c r="I1875" s="33">
        <f t="shared" si="267"/>
        <v>59.854591169999999</v>
      </c>
      <c r="J1875" s="32">
        <f t="shared" si="268"/>
        <v>54.06942385</v>
      </c>
      <c r="K1875" s="33">
        <f t="shared" si="269"/>
        <v>39.028852790000002</v>
      </c>
    </row>
    <row r="1876" spans="1:11" x14ac:dyDescent="0.3">
      <c r="A1876" s="78" t="str">
        <f>BTC[[#This Row],[Symbol]]</f>
        <v>PHT</v>
      </c>
      <c r="B1876" s="22" t="str">
        <f t="shared" si="261"/>
        <v>Lightstreams</v>
      </c>
      <c r="C1876" s="77">
        <f t="shared" si="262"/>
        <v>5.5095892654239117E-7</v>
      </c>
      <c r="D1876" s="73">
        <f t="shared" si="263"/>
        <v>2.0679002728819999E-2</v>
      </c>
      <c r="E1876" s="74">
        <f>D1876*conf!B$7</f>
        <v>1.5124622595858948</v>
      </c>
      <c r="F1876" s="32">
        <f t="shared" si="264"/>
        <v>3.2493674800000001</v>
      </c>
      <c r="G1876" s="33">
        <f t="shared" si="265"/>
        <v>3.9111269200000001</v>
      </c>
      <c r="H1876" s="32">
        <f t="shared" si="266"/>
        <v>3.9599360300000002</v>
      </c>
      <c r="I1876" s="33">
        <f t="shared" si="267"/>
        <v>7.8635374699999998</v>
      </c>
      <c r="J1876" s="32">
        <f t="shared" si="268"/>
        <v>3.9599360300000002</v>
      </c>
      <c r="K1876" s="33">
        <f t="shared" si="269"/>
        <v>6.0301627299999998</v>
      </c>
    </row>
    <row r="1877" spans="1:11" x14ac:dyDescent="0.3">
      <c r="A1877" s="78" t="str">
        <f>BTC[[#This Row],[Symbol]]</f>
        <v>CMCT</v>
      </c>
      <c r="B1877" s="22" t="str">
        <f t="shared" si="261"/>
        <v>Cyber Movie Chain</v>
      </c>
      <c r="C1877" s="77">
        <f t="shared" si="262"/>
        <v>1E-8</v>
      </c>
      <c r="D1877" s="73">
        <f t="shared" si="263"/>
        <v>5.0502831200000003E-6</v>
      </c>
      <c r="E1877" s="74">
        <f>D1877*conf!B$7</f>
        <v>3.6937770739680004E-4</v>
      </c>
      <c r="F1877" s="32">
        <f t="shared" si="264"/>
        <v>0.57621478999999998</v>
      </c>
      <c r="G1877" s="33">
        <f t="shared" si="265"/>
        <v>1.2208411100000001</v>
      </c>
      <c r="H1877" s="32">
        <f t="shared" si="266"/>
        <v>2.1284054299999999</v>
      </c>
      <c r="I1877" s="33">
        <f t="shared" si="267"/>
        <v>5.9632345600000001</v>
      </c>
      <c r="J1877" s="32">
        <f t="shared" si="268"/>
        <v>2.1284054299999999</v>
      </c>
      <c r="K1877" s="33">
        <f t="shared" si="269"/>
        <v>23.533787390000001</v>
      </c>
    </row>
    <row r="1878" spans="1:11" x14ac:dyDescent="0.3">
      <c r="A1878" s="78" t="str">
        <f>BTC[[#This Row],[Symbol]]</f>
        <v>INN</v>
      </c>
      <c r="B1878" s="22" t="str">
        <f t="shared" si="261"/>
        <v>Innova</v>
      </c>
      <c r="C1878" s="77">
        <f t="shared" si="262"/>
        <v>3.9000000000009828E-7</v>
      </c>
      <c r="D1878" s="73">
        <f t="shared" si="263"/>
        <v>1.463777184781E-2</v>
      </c>
      <c r="E1878" s="74">
        <f>D1878*conf!B$7</f>
        <v>1.0706066329488235</v>
      </c>
      <c r="F1878" s="32">
        <f t="shared" si="264"/>
        <v>6.5512470000000003E-2</v>
      </c>
      <c r="G1878" s="33">
        <f t="shared" si="265"/>
        <v>0.70686552999999996</v>
      </c>
      <c r="H1878" s="32">
        <f t="shared" si="266"/>
        <v>25.807775710000001</v>
      </c>
      <c r="I1878" s="33">
        <f t="shared" si="267"/>
        <v>30.53174374</v>
      </c>
      <c r="J1878" s="32">
        <f t="shared" si="268"/>
        <v>25.807775710000001</v>
      </c>
      <c r="K1878" s="33">
        <f t="shared" si="269"/>
        <v>-32.052376359999997</v>
      </c>
    </row>
    <row r="1879" spans="1:11" x14ac:dyDescent="0.3">
      <c r="A1879" s="78" t="str">
        <f>BTC[[#This Row],[Symbol]]</f>
        <v>MFC</v>
      </c>
      <c r="B1879" s="22" t="str">
        <f t="shared" si="261"/>
        <v>MFCoin</v>
      </c>
      <c r="C1879" s="77">
        <f t="shared" si="262"/>
        <v>1.2828644840605441E-7</v>
      </c>
      <c r="D1879" s="73">
        <f t="shared" si="263"/>
        <v>4.8149429818800001E-3</v>
      </c>
      <c r="E1879" s="74">
        <f>D1879*conf!B$7</f>
        <v>0.3521649296947032</v>
      </c>
      <c r="F1879" s="32">
        <f t="shared" si="264"/>
        <v>-4.97136332</v>
      </c>
      <c r="G1879" s="33">
        <f t="shared" si="265"/>
        <v>-4.3622932700000003</v>
      </c>
      <c r="H1879" s="32">
        <f t="shared" si="266"/>
        <v>-9.6188012999999994</v>
      </c>
      <c r="I1879" s="33">
        <f t="shared" si="267"/>
        <v>-6.2250691500000004</v>
      </c>
      <c r="J1879" s="32">
        <f t="shared" si="268"/>
        <v>-9.6188012999999994</v>
      </c>
      <c r="K1879" s="33">
        <f t="shared" si="269"/>
        <v>16.233776370000001</v>
      </c>
    </row>
    <row r="1880" spans="1:11" x14ac:dyDescent="0.3">
      <c r="A1880" s="78" t="str">
        <f>BTC[[#This Row],[Symbol]]</f>
        <v>HB</v>
      </c>
      <c r="B1880" s="22" t="str">
        <f t="shared" si="261"/>
        <v>HeartBout</v>
      </c>
      <c r="C1880" s="77">
        <f t="shared" si="262"/>
        <v>5.0087904366228883E-8</v>
      </c>
      <c r="D1880" s="73">
        <f t="shared" si="263"/>
        <v>1.87993670884E-3</v>
      </c>
      <c r="E1880" s="74">
        <f>D1880*conf!B$7</f>
        <v>0.13749857088455761</v>
      </c>
      <c r="F1880" s="32">
        <f t="shared" si="264"/>
        <v>-0.30683964000000002</v>
      </c>
      <c r="G1880" s="33">
        <f t="shared" si="265"/>
        <v>0.33212689000000001</v>
      </c>
      <c r="H1880" s="32">
        <f t="shared" si="266"/>
        <v>0.20538491</v>
      </c>
      <c r="I1880" s="33">
        <f t="shared" si="267"/>
        <v>3.96800636</v>
      </c>
      <c r="J1880" s="32">
        <f t="shared" si="268"/>
        <v>0.20538491</v>
      </c>
      <c r="K1880" s="33">
        <f t="shared" si="269"/>
        <v>18.65366663</v>
      </c>
    </row>
    <row r="1881" spans="1:11" x14ac:dyDescent="0.3">
      <c r="A1881" s="78" t="str">
        <f>BTC[[#This Row],[Symbol]]</f>
        <v>RCT</v>
      </c>
      <c r="B1881" s="22" t="str">
        <f t="shared" si="261"/>
        <v>RealChain</v>
      </c>
      <c r="C1881" s="77">
        <f t="shared" si="262"/>
        <v>1E-8</v>
      </c>
      <c r="D1881" s="73">
        <f t="shared" si="263"/>
        <v>1.9593542788000001E-4</v>
      </c>
      <c r="E1881" s="74">
        <f>D1881*conf!B$7</f>
        <v>1.4330717195143202E-2</v>
      </c>
      <c r="F1881" s="32">
        <f t="shared" si="264"/>
        <v>0.74223868000000004</v>
      </c>
      <c r="G1881" s="33">
        <f t="shared" si="265"/>
        <v>1.3879291</v>
      </c>
      <c r="H1881" s="32">
        <f t="shared" si="266"/>
        <v>2.35857787</v>
      </c>
      <c r="I1881" s="33">
        <f t="shared" si="267"/>
        <v>6.2020497600000004</v>
      </c>
      <c r="J1881" s="32">
        <f t="shared" si="268"/>
        <v>2.35857787</v>
      </c>
      <c r="K1881" s="33">
        <f t="shared" si="269"/>
        <v>23.81220214</v>
      </c>
    </row>
    <row r="1882" spans="1:11" x14ac:dyDescent="0.3">
      <c r="A1882" s="78" t="str">
        <f>BTC[[#This Row],[Symbol]]</f>
        <v>EXMR</v>
      </c>
      <c r="B1882" s="22" t="str">
        <f t="shared" si="261"/>
        <v>EXMR FDN</v>
      </c>
      <c r="C1882" s="77">
        <f t="shared" si="262"/>
        <v>4.5602745374295347E-7</v>
      </c>
      <c r="D1882" s="73">
        <f t="shared" si="263"/>
        <v>1.7115963651860001E-2</v>
      </c>
      <c r="E1882" s="74">
        <f>D1882*conf!B$7</f>
        <v>1.2518615814970404</v>
      </c>
      <c r="F1882" s="32">
        <f t="shared" si="264"/>
        <v>7.5388830200000001</v>
      </c>
      <c r="G1882" s="33">
        <f t="shared" si="265"/>
        <v>8.2281353900000003</v>
      </c>
      <c r="H1882" s="32">
        <f t="shared" si="266"/>
        <v>4.9231705999999997</v>
      </c>
      <c r="I1882" s="33">
        <f t="shared" si="267"/>
        <v>8.8629406300000007</v>
      </c>
      <c r="J1882" s="32">
        <f t="shared" si="268"/>
        <v>4.9231705999999997</v>
      </c>
      <c r="K1882" s="33">
        <f t="shared" si="269"/>
        <v>-33.672661419999997</v>
      </c>
    </row>
    <row r="1883" spans="1:11" x14ac:dyDescent="0.3">
      <c r="A1883" s="78" t="str">
        <f>BTC[[#This Row],[Symbol]]</f>
        <v>NTR</v>
      </c>
      <c r="B1883" s="22" t="str">
        <f t="shared" si="261"/>
        <v>Netrum</v>
      </c>
      <c r="C1883" s="77">
        <f t="shared" si="262"/>
        <v>1.2410295823914639E-6</v>
      </c>
      <c r="D1883" s="73">
        <f t="shared" si="263"/>
        <v>4.6579250983140003E-2</v>
      </c>
      <c r="E1883" s="74">
        <f>D1883*conf!B$7</f>
        <v>3.4068064169068597</v>
      </c>
      <c r="F1883" s="32">
        <f t="shared" si="264"/>
        <v>-2.3901490000000001E-2</v>
      </c>
      <c r="G1883" s="33">
        <f t="shared" si="265"/>
        <v>0.61687848999999995</v>
      </c>
      <c r="H1883" s="32">
        <f t="shared" si="266"/>
        <v>1.2354124200000001</v>
      </c>
      <c r="I1883" s="33">
        <f t="shared" si="267"/>
        <v>5.0367104700000001</v>
      </c>
      <c r="J1883" s="32">
        <f t="shared" si="268"/>
        <v>1.2354124200000001</v>
      </c>
      <c r="K1883" s="33">
        <f t="shared" si="269"/>
        <v>26.98752747</v>
      </c>
    </row>
    <row r="1884" spans="1:11" x14ac:dyDescent="0.3">
      <c r="A1884" s="78" t="str">
        <f>BTC[[#This Row],[Symbol]]</f>
        <v>MOTA</v>
      </c>
      <c r="B1884" s="22" t="str">
        <f t="shared" si="261"/>
        <v>MotaCoin</v>
      </c>
      <c r="C1884" s="77">
        <f t="shared" si="262"/>
        <v>8.0169391402084631E-8</v>
      </c>
      <c r="D1884" s="73">
        <f t="shared" si="263"/>
        <v>3.00897759108E-3</v>
      </c>
      <c r="E1884" s="74">
        <f>D1884*conf!B$7</f>
        <v>0.2200766210115912</v>
      </c>
      <c r="F1884" s="32">
        <f t="shared" si="264"/>
        <v>-0.27108222999999998</v>
      </c>
      <c r="G1884" s="33">
        <f t="shared" si="265"/>
        <v>0.36811347999999999</v>
      </c>
      <c r="H1884" s="32">
        <f t="shared" si="266"/>
        <v>132.45472139</v>
      </c>
      <c r="I1884" s="33">
        <f t="shared" si="267"/>
        <v>141.18318564</v>
      </c>
      <c r="J1884" s="32">
        <f t="shared" si="268"/>
        <v>132.45472139</v>
      </c>
      <c r="K1884" s="33">
        <f t="shared" si="269"/>
        <v>-36.488150760000003</v>
      </c>
    </row>
    <row r="1885" spans="1:11" x14ac:dyDescent="0.3">
      <c r="A1885" s="78" t="str">
        <f>BTC[[#This Row],[Symbol]]</f>
        <v>SKIN</v>
      </c>
      <c r="B1885" s="22" t="str">
        <f t="shared" si="261"/>
        <v>SkinCoin</v>
      </c>
      <c r="C1885" s="77">
        <f t="shared" si="262"/>
        <v>2.9563593443564521E-8</v>
      </c>
      <c r="D1885" s="73">
        <f t="shared" si="263"/>
        <v>1.10960291238E-3</v>
      </c>
      <c r="E1885" s="74">
        <f>D1885*conf!B$7</f>
        <v>8.1156357011473196E-2</v>
      </c>
      <c r="F1885" s="32">
        <f t="shared" si="264"/>
        <v>3.2613603200000001</v>
      </c>
      <c r="G1885" s="33">
        <f t="shared" si="265"/>
        <v>3.9231966300000001</v>
      </c>
      <c r="H1885" s="32">
        <f t="shared" si="266"/>
        <v>-2.1660294000000002</v>
      </c>
      <c r="I1885" s="33">
        <f t="shared" si="267"/>
        <v>1.5075475899999999</v>
      </c>
      <c r="J1885" s="32">
        <f t="shared" si="268"/>
        <v>-2.1660294000000002</v>
      </c>
      <c r="K1885" s="33">
        <f t="shared" si="269"/>
        <v>27.392327479999999</v>
      </c>
    </row>
    <row r="1886" spans="1:11" x14ac:dyDescent="0.3">
      <c r="A1886" s="78" t="str">
        <f>BTC[[#This Row],[Symbol]]</f>
        <v>ENT</v>
      </c>
      <c r="B1886" s="22" t="str">
        <f t="shared" si="261"/>
        <v>Eternity</v>
      </c>
      <c r="C1886" s="77">
        <f t="shared" si="262"/>
        <v>2.8049226445130799E-7</v>
      </c>
      <c r="D1886" s="73">
        <f t="shared" si="263"/>
        <v>1.0527645569519999E-2</v>
      </c>
      <c r="E1886" s="74">
        <f>D1886*conf!B$7</f>
        <v>0.76999199695469278</v>
      </c>
      <c r="F1886" s="32">
        <f t="shared" si="264"/>
        <v>-0.30683964000000002</v>
      </c>
      <c r="G1886" s="33">
        <f t="shared" si="265"/>
        <v>0.33212689000000001</v>
      </c>
      <c r="H1886" s="32">
        <f t="shared" si="266"/>
        <v>0.20538491</v>
      </c>
      <c r="I1886" s="33">
        <f t="shared" si="267"/>
        <v>3.96800636</v>
      </c>
      <c r="J1886" s="32">
        <f t="shared" si="268"/>
        <v>0.20538491</v>
      </c>
      <c r="K1886" s="33">
        <f t="shared" si="269"/>
        <v>137.30733326999999</v>
      </c>
    </row>
    <row r="1887" spans="1:11" x14ac:dyDescent="0.3">
      <c r="A1887" s="78" t="str">
        <f>BTC[[#This Row],[Symbol]]</f>
        <v>DGC</v>
      </c>
      <c r="B1887" s="22" t="str">
        <f t="shared" si="261"/>
        <v>Digitalcoin</v>
      </c>
      <c r="C1887" s="77">
        <f t="shared" si="262"/>
        <v>7.0123066112826999E-8</v>
      </c>
      <c r="D1887" s="73">
        <f t="shared" si="263"/>
        <v>2.6319113923799998E-3</v>
      </c>
      <c r="E1887" s="74">
        <f>D1887*conf!B$7</f>
        <v>0.1924979992386732</v>
      </c>
      <c r="F1887" s="32">
        <f t="shared" si="264"/>
        <v>0.17580872</v>
      </c>
      <c r="G1887" s="33">
        <f t="shared" si="265"/>
        <v>0.81786871000000005</v>
      </c>
      <c r="H1887" s="32">
        <f t="shared" si="266"/>
        <v>0.17580873</v>
      </c>
      <c r="I1887" s="33">
        <f t="shared" si="267"/>
        <v>3.9373196199999998</v>
      </c>
      <c r="J1887" s="32">
        <f t="shared" si="268"/>
        <v>0.17580873</v>
      </c>
      <c r="K1887" s="33">
        <f t="shared" si="269"/>
        <v>66.153491250000002</v>
      </c>
    </row>
    <row r="1888" spans="1:11" x14ac:dyDescent="0.3">
      <c r="A1888" s="78" t="str">
        <f>BTC[[#This Row],[Symbol]]</f>
        <v>GXX</v>
      </c>
      <c r="B1888" s="22" t="str">
        <f t="shared" si="261"/>
        <v>GravityCoin</v>
      </c>
      <c r="C1888" s="77">
        <f t="shared" si="262"/>
        <v>5.0006921835734131E-7</v>
      </c>
      <c r="D1888" s="73">
        <f t="shared" si="263"/>
        <v>1.8768972119039998E-2</v>
      </c>
      <c r="E1888" s="74">
        <f>D1888*conf!B$7</f>
        <v>1.3727626207865855</v>
      </c>
      <c r="F1888" s="32">
        <f t="shared" si="264"/>
        <v>-0.28158274</v>
      </c>
      <c r="G1888" s="33">
        <f t="shared" si="265"/>
        <v>0.35754566999999998</v>
      </c>
      <c r="H1888" s="32">
        <f t="shared" si="266"/>
        <v>3.8817190899999998</v>
      </c>
      <c r="I1888" s="33">
        <f t="shared" si="267"/>
        <v>7.7823835600000004</v>
      </c>
      <c r="J1888" s="32">
        <f t="shared" si="268"/>
        <v>3.8817190899999998</v>
      </c>
      <c r="K1888" s="33">
        <f t="shared" si="269"/>
        <v>13.878632919999999</v>
      </c>
    </row>
    <row r="1889" spans="1:11" x14ac:dyDescent="0.3">
      <c r="A1889" s="78" t="str">
        <f>BTC[[#This Row],[Symbol]]</f>
        <v>PEPS</v>
      </c>
      <c r="B1889" s="22" t="str">
        <f t="shared" si="261"/>
        <v>PEPS Coin</v>
      </c>
      <c r="C1889" s="77">
        <f t="shared" si="262"/>
        <v>5.9999998082674122E-8</v>
      </c>
      <c r="D1889" s="73">
        <f t="shared" si="263"/>
        <v>2.2519648277000001E-3</v>
      </c>
      <c r="E1889" s="74">
        <f>D1889*conf!B$7</f>
        <v>0.164708707497978</v>
      </c>
      <c r="F1889" s="32">
        <f t="shared" si="264"/>
        <v>1.5200000000000001E-6</v>
      </c>
      <c r="G1889" s="33">
        <f t="shared" si="265"/>
        <v>0.64093469999999997</v>
      </c>
      <c r="H1889" s="32">
        <f t="shared" si="266"/>
        <v>-14.28547507</v>
      </c>
      <c r="I1889" s="33">
        <f t="shared" si="267"/>
        <v>-11.066972290000001</v>
      </c>
      <c r="J1889" s="32">
        <f t="shared" si="268"/>
        <v>-14.28547507</v>
      </c>
      <c r="K1889" s="33">
        <f t="shared" si="269"/>
        <v>1.73368199</v>
      </c>
    </row>
    <row r="1890" spans="1:11" x14ac:dyDescent="0.3">
      <c r="A1890" s="78" t="str">
        <f>BTC[[#This Row],[Symbol]]</f>
        <v>TGAME</v>
      </c>
      <c r="B1890" s="22" t="str">
        <f t="shared" si="261"/>
        <v>Truegame</v>
      </c>
      <c r="C1890" s="77">
        <f t="shared" si="262"/>
        <v>3.0017218575445174E-8</v>
      </c>
      <c r="D1890" s="73">
        <f t="shared" si="263"/>
        <v>1.12662871029E-3</v>
      </c>
      <c r="E1890" s="74">
        <f>D1890*conf!B$7</f>
        <v>8.2401623870610591E-2</v>
      </c>
      <c r="F1890" s="32">
        <f t="shared" si="264"/>
        <v>-2.09557087</v>
      </c>
      <c r="G1890" s="33">
        <f t="shared" si="265"/>
        <v>-1.4680689099999999</v>
      </c>
      <c r="H1890" s="32">
        <f t="shared" si="266"/>
        <v>-5.8301083599999997</v>
      </c>
      <c r="I1890" s="33">
        <f t="shared" si="267"/>
        <v>-2.29411422</v>
      </c>
      <c r="J1890" s="32">
        <f t="shared" si="268"/>
        <v>-5.8301083599999997</v>
      </c>
      <c r="K1890" s="33">
        <f t="shared" si="269"/>
        <v>9.4474963899999995</v>
      </c>
    </row>
    <row r="1891" spans="1:11" x14ac:dyDescent="0.3">
      <c r="A1891" s="78" t="str">
        <f>BTC[[#This Row],[Symbol]]</f>
        <v>JUP</v>
      </c>
      <c r="B1891" s="22" t="str">
        <f t="shared" si="261"/>
        <v>Jupiter</v>
      </c>
      <c r="C1891" s="77">
        <f t="shared" si="262"/>
        <v>2.0035161746598122E-8</v>
      </c>
      <c r="D1891" s="73">
        <f t="shared" si="263"/>
        <v>7.5197468353999997E-4</v>
      </c>
      <c r="E1891" s="74">
        <f>D1891*conf!B$7</f>
        <v>5.4999428354115601E-2</v>
      </c>
      <c r="F1891" s="32">
        <f t="shared" si="264"/>
        <v>-0.30683964000000002</v>
      </c>
      <c r="G1891" s="33">
        <f t="shared" si="265"/>
        <v>0.33212689000000001</v>
      </c>
      <c r="H1891" s="32">
        <f t="shared" si="266"/>
        <v>0.20538491</v>
      </c>
      <c r="I1891" s="33">
        <f t="shared" si="267"/>
        <v>3.96800636</v>
      </c>
      <c r="J1891" s="32">
        <f t="shared" si="268"/>
        <v>0.20538491</v>
      </c>
      <c r="K1891" s="33">
        <f t="shared" si="269"/>
        <v>137.30733326999999</v>
      </c>
    </row>
    <row r="1892" spans="1:11" x14ac:dyDescent="0.3">
      <c r="A1892" s="78" t="str">
        <f>BTC[[#This Row],[Symbol]]</f>
        <v>DAY</v>
      </c>
      <c r="B1892" s="22" t="str">
        <f t="shared" si="261"/>
        <v>Chronologic</v>
      </c>
      <c r="C1892" s="77">
        <f t="shared" si="262"/>
        <v>2.1446207609381425E-6</v>
      </c>
      <c r="D1892" s="73">
        <f t="shared" si="263"/>
        <v>8.0493511278669994E-2</v>
      </c>
      <c r="E1892" s="74">
        <f>D1892*conf!B$7</f>
        <v>5.8872954149219234</v>
      </c>
      <c r="F1892" s="32">
        <f t="shared" si="264"/>
        <v>-0.22684515</v>
      </c>
      <c r="G1892" s="33">
        <f t="shared" si="265"/>
        <v>0.41263409000000001</v>
      </c>
      <c r="H1892" s="32">
        <f t="shared" si="266"/>
        <v>-2.1614616400000002</v>
      </c>
      <c r="I1892" s="33">
        <f t="shared" si="267"/>
        <v>1.5122868599999999</v>
      </c>
      <c r="J1892" s="32">
        <f t="shared" si="268"/>
        <v>-2.1614616400000002</v>
      </c>
      <c r="K1892" s="33">
        <f t="shared" si="269"/>
        <v>0.75168415</v>
      </c>
    </row>
    <row r="1893" spans="1:11" x14ac:dyDescent="0.3">
      <c r="A1893" s="78" t="str">
        <f>BTC[[#This Row],[Symbol]]</f>
        <v>HORUS</v>
      </c>
      <c r="B1893" s="22" t="str">
        <f t="shared" si="261"/>
        <v>HorusPay</v>
      </c>
      <c r="C1893" s="77">
        <f t="shared" si="262"/>
        <v>1E-8</v>
      </c>
      <c r="D1893" s="73">
        <f t="shared" si="263"/>
        <v>1.0845114253E-4</v>
      </c>
      <c r="E1893" s="74">
        <f>D1893*conf!B$7</f>
        <v>7.9321165646442007E-3</v>
      </c>
      <c r="F1893" s="32">
        <f t="shared" si="264"/>
        <v>1.5786894600000001</v>
      </c>
      <c r="G1893" s="33">
        <f t="shared" si="265"/>
        <v>2.2297409699999999</v>
      </c>
      <c r="H1893" s="32">
        <f t="shared" si="266"/>
        <v>2.10018547</v>
      </c>
      <c r="I1893" s="33">
        <f t="shared" si="267"/>
        <v>5.9339549600000003</v>
      </c>
      <c r="J1893" s="32">
        <f t="shared" si="268"/>
        <v>2.10018547</v>
      </c>
      <c r="K1893" s="33">
        <f t="shared" si="269"/>
        <v>-47.855059249999996</v>
      </c>
    </row>
    <row r="1894" spans="1:11" x14ac:dyDescent="0.3">
      <c r="A1894" s="78" t="str">
        <f>BTC[[#This Row],[Symbol]]</f>
        <v>EMD</v>
      </c>
      <c r="B1894" s="22" t="str">
        <f t="shared" si="261"/>
        <v>Emerald Crypto</v>
      </c>
      <c r="C1894" s="77">
        <f t="shared" si="262"/>
        <v>1.3116998551836601E-7</v>
      </c>
      <c r="D1894" s="73">
        <f t="shared" si="263"/>
        <v>4.9231700546099998E-3</v>
      </c>
      <c r="E1894" s="74">
        <f>D1894*conf!B$7</f>
        <v>0.36008065779417542</v>
      </c>
      <c r="F1894" s="32">
        <f t="shared" si="264"/>
        <v>-0.30577913000000001</v>
      </c>
      <c r="G1894" s="33">
        <f t="shared" si="265"/>
        <v>0.3331942</v>
      </c>
      <c r="H1894" s="32">
        <f t="shared" si="266"/>
        <v>0.75609711999999996</v>
      </c>
      <c r="I1894" s="33">
        <f t="shared" si="267"/>
        <v>4.53939731</v>
      </c>
      <c r="J1894" s="32">
        <f t="shared" si="268"/>
        <v>0.75609711999999996</v>
      </c>
      <c r="K1894" s="33">
        <f t="shared" si="269"/>
        <v>20.99020599</v>
      </c>
    </row>
    <row r="1895" spans="1:11" x14ac:dyDescent="0.3">
      <c r="A1895" s="78" t="str">
        <f>BTC[[#This Row],[Symbol]]</f>
        <v>ITL</v>
      </c>
      <c r="B1895" s="22" t="str">
        <f t="shared" si="261"/>
        <v>Italian Lira</v>
      </c>
      <c r="C1895" s="77">
        <f t="shared" si="262"/>
        <v>1E-8</v>
      </c>
      <c r="D1895" s="73">
        <f t="shared" si="263"/>
        <v>3.7532748300000001E-6</v>
      </c>
      <c r="E1895" s="74">
        <f>D1895*conf!B$7</f>
        <v>2.7451452106620002E-4</v>
      </c>
      <c r="F1895" s="32">
        <f t="shared" si="264"/>
        <v>6.551237E-2</v>
      </c>
      <c r="G1895" s="33">
        <f t="shared" si="265"/>
        <v>0.70686543000000002</v>
      </c>
      <c r="H1895" s="32">
        <f t="shared" si="266"/>
        <v>1.0524099999999999E-3</v>
      </c>
      <c r="I1895" s="33">
        <f t="shared" si="267"/>
        <v>3.75600136</v>
      </c>
      <c r="J1895" s="32">
        <f t="shared" si="268"/>
        <v>1.0524099999999999E-3</v>
      </c>
      <c r="K1895" s="33">
        <f t="shared" si="269"/>
        <v>18.445429149999999</v>
      </c>
    </row>
    <row r="1896" spans="1:11" x14ac:dyDescent="0.3">
      <c r="A1896" s="78" t="str">
        <f>BTC[[#This Row],[Symbol]]</f>
        <v>XRA</v>
      </c>
      <c r="B1896" s="22" t="str">
        <f t="shared" si="261"/>
        <v>Xriba</v>
      </c>
      <c r="C1896" s="77">
        <f t="shared" si="262"/>
        <v>4.2629438857766839E-7</v>
      </c>
      <c r="D1896" s="73">
        <f t="shared" si="263"/>
        <v>1.6E-2</v>
      </c>
      <c r="E1896" s="74">
        <f>D1896*conf!B$7</f>
        <v>1.1702399999999999</v>
      </c>
      <c r="F1896" s="32">
        <f t="shared" si="264"/>
        <v>5.51605349</v>
      </c>
      <c r="G1896" s="33">
        <f t="shared" si="265"/>
        <v>6.1923408799999997</v>
      </c>
      <c r="H1896" s="32">
        <f t="shared" si="266"/>
        <v>3.5171983</v>
      </c>
      <c r="I1896" s="33">
        <f t="shared" si="267"/>
        <v>7.4041753400000001</v>
      </c>
      <c r="J1896" s="32">
        <f t="shared" si="268"/>
        <v>3.5171983</v>
      </c>
      <c r="K1896" s="33">
        <f t="shared" si="269"/>
        <v>47.288962529999999</v>
      </c>
    </row>
    <row r="1897" spans="1:11" x14ac:dyDescent="0.3">
      <c r="A1897" s="78" t="str">
        <f>BTC[[#This Row],[Symbol]]</f>
        <v>FRST</v>
      </c>
      <c r="B1897" s="22" t="str">
        <f t="shared" si="261"/>
        <v>FirstCoin</v>
      </c>
      <c r="C1897" s="77">
        <f t="shared" si="262"/>
        <v>7.8334946843193382E-8</v>
      </c>
      <c r="D1897" s="73">
        <f t="shared" si="263"/>
        <v>2.9401258451299999E-3</v>
      </c>
      <c r="E1897" s="74">
        <f>D1897*conf!B$7</f>
        <v>0.2150408043128082</v>
      </c>
      <c r="F1897" s="32">
        <f t="shared" si="264"/>
        <v>-0.63668789000000003</v>
      </c>
      <c r="G1897" s="33">
        <f t="shared" si="265"/>
        <v>1.6453999999999999E-4</v>
      </c>
      <c r="H1897" s="32">
        <f t="shared" si="266"/>
        <v>-10.27247062</v>
      </c>
      <c r="I1897" s="33">
        <f t="shared" si="267"/>
        <v>-6.90328316</v>
      </c>
      <c r="J1897" s="32">
        <f t="shared" si="268"/>
        <v>-10.27247062</v>
      </c>
      <c r="K1897" s="33">
        <f t="shared" si="269"/>
        <v>-21.87144906</v>
      </c>
    </row>
    <row r="1898" spans="1:11" x14ac:dyDescent="0.3">
      <c r="A1898" s="78" t="str">
        <f>BTC[[#This Row],[Symbol]]</f>
        <v>BELA</v>
      </c>
      <c r="B1898" s="22" t="str">
        <f t="shared" si="261"/>
        <v>Bela</v>
      </c>
      <c r="C1898" s="77">
        <f t="shared" si="262"/>
        <v>5.0087904366228883E-8</v>
      </c>
      <c r="D1898" s="73">
        <f t="shared" si="263"/>
        <v>1.87993670884E-3</v>
      </c>
      <c r="E1898" s="74">
        <f>D1898*conf!B$7</f>
        <v>0.13749857088455761</v>
      </c>
      <c r="F1898" s="32">
        <f t="shared" si="264"/>
        <v>-0.30683964000000002</v>
      </c>
      <c r="G1898" s="33">
        <f t="shared" si="265"/>
        <v>0.33212689000000001</v>
      </c>
      <c r="H1898" s="32">
        <f t="shared" si="266"/>
        <v>0.20538491</v>
      </c>
      <c r="I1898" s="33">
        <f t="shared" si="267"/>
        <v>3.96800636</v>
      </c>
      <c r="J1898" s="32">
        <f t="shared" si="268"/>
        <v>0.20538491</v>
      </c>
      <c r="K1898" s="33">
        <f t="shared" si="269"/>
        <v>18.632274299999999</v>
      </c>
    </row>
    <row r="1899" spans="1:11" x14ac:dyDescent="0.3">
      <c r="A1899" s="78" t="str">
        <f>BTC[[#This Row],[Symbol]]</f>
        <v>VULC</v>
      </c>
      <c r="B1899" s="22" t="str">
        <f t="shared" si="261"/>
        <v>VULCANO</v>
      </c>
      <c r="C1899" s="77">
        <f t="shared" si="262"/>
        <v>1.0017580873299061E-8</v>
      </c>
      <c r="D1899" s="73">
        <f t="shared" si="263"/>
        <v>3.7598734176999999E-4</v>
      </c>
      <c r="E1899" s="74">
        <f>D1899*conf!B$7</f>
        <v>2.74997141770578E-2</v>
      </c>
      <c r="F1899" s="32">
        <f t="shared" si="264"/>
        <v>0.17580873</v>
      </c>
      <c r="G1899" s="33">
        <f t="shared" si="265"/>
        <v>0.81786871999999999</v>
      </c>
      <c r="H1899" s="32">
        <f t="shared" si="266"/>
        <v>0.17580873</v>
      </c>
      <c r="I1899" s="33">
        <f t="shared" si="267"/>
        <v>3.9373196199999998</v>
      </c>
      <c r="J1899" s="32">
        <f t="shared" si="268"/>
        <v>0.17580873</v>
      </c>
      <c r="K1899" s="33">
        <f t="shared" si="269"/>
        <v>18.632274299999999</v>
      </c>
    </row>
    <row r="1900" spans="1:11" x14ac:dyDescent="0.3">
      <c r="A1900" s="78" t="str">
        <f>BTC[[#This Row],[Symbol]]</f>
        <v>BBO</v>
      </c>
      <c r="B1900" s="22" t="str">
        <f t="shared" si="261"/>
        <v>Bigbom</v>
      </c>
      <c r="C1900" s="77">
        <f t="shared" si="262"/>
        <v>1E-8</v>
      </c>
      <c r="D1900" s="73">
        <f t="shared" si="263"/>
        <v>2.6452255808000002E-4</v>
      </c>
      <c r="E1900" s="74">
        <f>D1900*conf!B$7</f>
        <v>1.93471798979712E-2</v>
      </c>
      <c r="F1900" s="32">
        <f t="shared" si="264"/>
        <v>1.5435319000000001</v>
      </c>
      <c r="G1900" s="33">
        <f t="shared" si="265"/>
        <v>2.1943580800000002</v>
      </c>
      <c r="H1900" s="32">
        <f t="shared" si="266"/>
        <v>6.5855073099999997</v>
      </c>
      <c r="I1900" s="33">
        <f t="shared" si="267"/>
        <v>10.587696579999999</v>
      </c>
      <c r="J1900" s="32">
        <f t="shared" si="268"/>
        <v>6.5855073099999997</v>
      </c>
      <c r="K1900" s="33">
        <f t="shared" si="269"/>
        <v>-12.68395359</v>
      </c>
    </row>
    <row r="1901" spans="1:11" x14ac:dyDescent="0.3">
      <c r="A1901" s="78" t="str">
        <f>BTC[[#This Row],[Symbol]]</f>
        <v>ARNX</v>
      </c>
      <c r="B1901" s="22" t="str">
        <f t="shared" si="261"/>
        <v>Aeron</v>
      </c>
      <c r="C1901" s="77">
        <f t="shared" si="262"/>
        <v>1.2016777377878114E-7</v>
      </c>
      <c r="D1901" s="73">
        <f t="shared" si="263"/>
        <v>4.51022681034E-3</v>
      </c>
      <c r="E1901" s="74">
        <f>D1901*conf!B$7</f>
        <v>0.32987798890826758</v>
      </c>
      <c r="F1901" s="32">
        <f t="shared" si="264"/>
        <v>-32.41152099</v>
      </c>
      <c r="G1901" s="33">
        <f t="shared" si="265"/>
        <v>-31.978324010000001</v>
      </c>
      <c r="H1901" s="32">
        <f t="shared" si="266"/>
        <v>0.15996189999999999</v>
      </c>
      <c r="I1901" s="33">
        <f t="shared" si="267"/>
        <v>3.9208777499999998</v>
      </c>
      <c r="J1901" s="32">
        <f t="shared" si="268"/>
        <v>0.15996189999999999</v>
      </c>
      <c r="K1901" s="33">
        <f t="shared" si="269"/>
        <v>-19.084830669999999</v>
      </c>
    </row>
    <row r="1902" spans="1:11" x14ac:dyDescent="0.3">
      <c r="A1902" s="78" t="str">
        <f>BTC[[#This Row],[Symbol]]</f>
        <v>BREE</v>
      </c>
      <c r="B1902" s="22" t="str">
        <f t="shared" si="261"/>
        <v>CBDAO</v>
      </c>
      <c r="C1902" s="77">
        <f t="shared" si="262"/>
        <v>2.2450166019066599E-6</v>
      </c>
      <c r="D1902" s="73">
        <f t="shared" si="263"/>
        <v>8.4261643110890003E-2</v>
      </c>
      <c r="E1902" s="74">
        <f>D1902*conf!B$7</f>
        <v>6.1628965771304944</v>
      </c>
      <c r="F1902" s="32">
        <f t="shared" si="264"/>
        <v>-0.31992821999999999</v>
      </c>
      <c r="G1902" s="33">
        <f t="shared" si="265"/>
        <v>0.31895442000000002</v>
      </c>
      <c r="H1902" s="32">
        <f t="shared" si="266"/>
        <v>-2.5357203899999998</v>
      </c>
      <c r="I1902" s="33">
        <f t="shared" si="267"/>
        <v>1.1239750399999999</v>
      </c>
      <c r="J1902" s="32">
        <f t="shared" si="268"/>
        <v>-2.5357203899999998</v>
      </c>
      <c r="K1902" s="33">
        <f t="shared" si="269"/>
        <v>95.592698639999995</v>
      </c>
    </row>
    <row r="1903" spans="1:11" x14ac:dyDescent="0.3">
      <c r="A1903" s="78" t="str">
        <f>BTC[[#This Row],[Symbol]]</f>
        <v>MONK</v>
      </c>
      <c r="B1903" s="22" t="str">
        <f t="shared" si="261"/>
        <v>Monkey Project</v>
      </c>
      <c r="C1903" s="77">
        <f t="shared" si="262"/>
        <v>2.0035161746518193E-7</v>
      </c>
      <c r="D1903" s="73">
        <f t="shared" si="263"/>
        <v>7.5197468353699996E-3</v>
      </c>
      <c r="E1903" s="74">
        <f>D1903*conf!B$7</f>
        <v>0.54999428353896174</v>
      </c>
      <c r="F1903" s="32">
        <f t="shared" si="264"/>
        <v>-4.5944678799999998</v>
      </c>
      <c r="G1903" s="33">
        <f t="shared" si="265"/>
        <v>-3.98298218</v>
      </c>
      <c r="H1903" s="32">
        <f t="shared" si="266"/>
        <v>-16.520159400000001</v>
      </c>
      <c r="I1903" s="33">
        <f t="shared" si="267"/>
        <v>-13.385566989999999</v>
      </c>
      <c r="J1903" s="32">
        <f t="shared" si="268"/>
        <v>-16.520159400000001</v>
      </c>
      <c r="K1903" s="33">
        <f t="shared" si="269"/>
        <v>196.70266294999999</v>
      </c>
    </row>
    <row r="1904" spans="1:11" x14ac:dyDescent="0.3">
      <c r="A1904" s="78" t="str">
        <f>BTC[[#This Row],[Symbol]]</f>
        <v>SSS</v>
      </c>
      <c r="B1904" s="22" t="str">
        <f t="shared" si="261"/>
        <v>Simple Software Solutions</v>
      </c>
      <c r="C1904" s="77">
        <f t="shared" si="262"/>
        <v>9.0000000000006275E-7</v>
      </c>
      <c r="D1904" s="73">
        <f t="shared" si="263"/>
        <v>3.3779473494940003E-2</v>
      </c>
      <c r="E1904" s="74">
        <f>D1904*conf!B$7</f>
        <v>2.4706306914199119</v>
      </c>
      <c r="F1904" s="32">
        <f t="shared" si="264"/>
        <v>0</v>
      </c>
      <c r="G1904" s="33">
        <f t="shared" si="265"/>
        <v>0.64093317000000005</v>
      </c>
      <c r="H1904" s="32">
        <f t="shared" si="266"/>
        <v>0</v>
      </c>
      <c r="I1904" s="33">
        <f t="shared" si="267"/>
        <v>3.7549094300000001</v>
      </c>
      <c r="J1904" s="32">
        <f t="shared" si="268"/>
        <v>0</v>
      </c>
      <c r="K1904" s="33">
        <f t="shared" si="269"/>
        <v>18.472779689999999</v>
      </c>
    </row>
    <row r="1905" spans="1:11" x14ac:dyDescent="0.3">
      <c r="A1905" s="78" t="str">
        <f>BTC[[#This Row],[Symbol]]</f>
        <v>NBC</v>
      </c>
      <c r="B1905" s="22" t="str">
        <f t="shared" si="261"/>
        <v>Niobium Coin</v>
      </c>
      <c r="C1905" s="77">
        <f t="shared" si="262"/>
        <v>3.7630983690509602E-8</v>
      </c>
      <c r="D1905" s="73">
        <f t="shared" si="263"/>
        <v>1.41239424018E-3</v>
      </c>
      <c r="E1905" s="74">
        <f>D1905*conf!B$7</f>
        <v>0.1033025147267652</v>
      </c>
      <c r="F1905" s="32">
        <f t="shared" si="264"/>
        <v>7.0651969999999994E-2</v>
      </c>
      <c r="G1905" s="33">
        <f t="shared" si="265"/>
        <v>0.71203797000000002</v>
      </c>
      <c r="H1905" s="32">
        <f t="shared" si="266"/>
        <v>-52.961270380000002</v>
      </c>
      <c r="I1905" s="33">
        <f t="shared" si="267"/>
        <v>-51.195008690000002</v>
      </c>
      <c r="J1905" s="32">
        <f t="shared" si="268"/>
        <v>-52.961270380000002</v>
      </c>
      <c r="K1905" s="33">
        <f t="shared" si="269"/>
        <v>-50.465752799999997</v>
      </c>
    </row>
    <row r="1906" spans="1:11" x14ac:dyDescent="0.3">
      <c r="A1906" s="78" t="str">
        <f>BTC[[#This Row],[Symbol]]</f>
        <v>MFTU</v>
      </c>
      <c r="B1906" s="22" t="str">
        <f t="shared" si="261"/>
        <v>Mainstream For The Underground</v>
      </c>
      <c r="C1906" s="77">
        <f t="shared" si="262"/>
        <v>1E-8</v>
      </c>
      <c r="D1906" s="73">
        <f t="shared" si="263"/>
        <v>8.145617941E-5</v>
      </c>
      <c r="E1906" s="74">
        <f>D1906*conf!B$7</f>
        <v>5.9577049620474004E-3</v>
      </c>
      <c r="F1906" s="32">
        <f t="shared" si="264"/>
        <v>0.57621476000000005</v>
      </c>
      <c r="G1906" s="33">
        <f t="shared" si="265"/>
        <v>1.22084108</v>
      </c>
      <c r="H1906" s="32">
        <f t="shared" si="266"/>
        <v>2.1275590499999999</v>
      </c>
      <c r="I1906" s="33">
        <f t="shared" si="267"/>
        <v>5.9623564</v>
      </c>
      <c r="J1906" s="32">
        <f t="shared" si="268"/>
        <v>2.1275590499999999</v>
      </c>
      <c r="K1906" s="33">
        <f t="shared" si="269"/>
        <v>-9.2535396999999993</v>
      </c>
    </row>
    <row r="1907" spans="1:11" x14ac:dyDescent="0.3">
      <c r="A1907" s="78" t="str">
        <f>BTC[[#This Row],[Symbol]]</f>
        <v>PNY</v>
      </c>
      <c r="B1907" s="22" t="str">
        <f t="shared" si="261"/>
        <v>Peony</v>
      </c>
      <c r="C1907" s="77">
        <f t="shared" si="262"/>
        <v>3.5490001431992798E-7</v>
      </c>
      <c r="D1907" s="73">
        <f t="shared" si="263"/>
        <v>1.332037291897E-2</v>
      </c>
      <c r="E1907" s="74">
        <f>D1907*conf!B$7</f>
        <v>0.9742520752934658</v>
      </c>
      <c r="F1907" s="32">
        <f t="shared" si="264"/>
        <v>4.5107484299999996</v>
      </c>
      <c r="G1907" s="33">
        <f t="shared" si="265"/>
        <v>5.1805924799999996</v>
      </c>
      <c r="H1907" s="32">
        <f t="shared" si="266"/>
        <v>1.46865238</v>
      </c>
      <c r="I1907" s="33">
        <f t="shared" si="267"/>
        <v>5.2787083800000003</v>
      </c>
      <c r="J1907" s="32">
        <f t="shared" si="268"/>
        <v>1.46865238</v>
      </c>
      <c r="K1907" s="33">
        <f t="shared" si="269"/>
        <v>68.897754489999997</v>
      </c>
    </row>
    <row r="1908" spans="1:11" x14ac:dyDescent="0.3">
      <c r="A1908" s="78" t="str">
        <f>BTC[[#This Row],[Symbol]]</f>
        <v>EVIL</v>
      </c>
      <c r="B1908" s="22" t="str">
        <f t="shared" si="261"/>
        <v>Evil Coin</v>
      </c>
      <c r="C1908" s="77">
        <f t="shared" si="262"/>
        <v>1.1019338960575682E-7</v>
      </c>
      <c r="D1908" s="73">
        <f t="shared" si="263"/>
        <v>4.1358607594500002E-3</v>
      </c>
      <c r="E1908" s="74">
        <f>D1908*conf!B$7</f>
        <v>0.30249685594617304</v>
      </c>
      <c r="F1908" s="32">
        <f t="shared" si="264"/>
        <v>-0.30683964000000002</v>
      </c>
      <c r="G1908" s="33">
        <f t="shared" si="265"/>
        <v>0.33212689000000001</v>
      </c>
      <c r="H1908" s="32">
        <f t="shared" si="266"/>
        <v>0.20538491</v>
      </c>
      <c r="I1908" s="33">
        <f t="shared" si="267"/>
        <v>3.96800636</v>
      </c>
      <c r="J1908" s="32">
        <f t="shared" si="268"/>
        <v>0.20538491</v>
      </c>
      <c r="K1908" s="33">
        <f t="shared" si="269"/>
        <v>18.65366663</v>
      </c>
    </row>
    <row r="1909" spans="1:11" x14ac:dyDescent="0.3">
      <c r="A1909" s="78" t="str">
        <f>BTC[[#This Row],[Symbol]]</f>
        <v>ZDR</v>
      </c>
      <c r="B1909" s="22" t="str">
        <f t="shared" si="261"/>
        <v>Zloadr</v>
      </c>
      <c r="C1909" s="77">
        <f t="shared" si="262"/>
        <v>4.1482605574278701E-7</v>
      </c>
      <c r="D1909" s="73">
        <f t="shared" si="263"/>
        <v>1.5569561949969999E-2</v>
      </c>
      <c r="E1909" s="74">
        <f>D1909*conf!B$7</f>
        <v>1.1387577610208057</v>
      </c>
      <c r="F1909" s="32">
        <f t="shared" si="264"/>
        <v>20.174423300000001</v>
      </c>
      <c r="G1909" s="33">
        <f t="shared" si="265"/>
        <v>20.94466104</v>
      </c>
      <c r="H1909" s="32">
        <f t="shared" si="266"/>
        <v>39.371229649999997</v>
      </c>
      <c r="I1909" s="33">
        <f t="shared" si="267"/>
        <v>44.604493089999998</v>
      </c>
      <c r="J1909" s="32">
        <f t="shared" si="268"/>
        <v>39.371229649999997</v>
      </c>
      <c r="K1909" s="33">
        <f t="shared" si="269"/>
        <v>-29.08182188</v>
      </c>
    </row>
    <row r="1910" spans="1:11" x14ac:dyDescent="0.3">
      <c r="A1910" s="78" t="str">
        <f>BTC[[#This Row],[Symbol]]</f>
        <v>GTM</v>
      </c>
      <c r="B1910" s="22" t="str">
        <f t="shared" si="261"/>
        <v>Gentarium</v>
      </c>
      <c r="C1910" s="77">
        <f t="shared" si="262"/>
        <v>4.5079113929659269E-7</v>
      </c>
      <c r="D1910" s="73">
        <f t="shared" si="263"/>
        <v>1.6919430379579999E-2</v>
      </c>
      <c r="E1910" s="74">
        <f>D1910*conf!B$7</f>
        <v>1.237487137962481</v>
      </c>
      <c r="F1910" s="32">
        <f t="shared" si="264"/>
        <v>0.17580872</v>
      </c>
      <c r="G1910" s="33">
        <f t="shared" si="265"/>
        <v>0.81786871000000005</v>
      </c>
      <c r="H1910" s="32">
        <f t="shared" si="266"/>
        <v>-2.00192624</v>
      </c>
      <c r="I1910" s="33">
        <f t="shared" si="267"/>
        <v>1.67781267</v>
      </c>
      <c r="J1910" s="32">
        <f t="shared" si="268"/>
        <v>-2.00192624</v>
      </c>
      <c r="K1910" s="33">
        <f t="shared" si="269"/>
        <v>24.20111472</v>
      </c>
    </row>
    <row r="1911" spans="1:11" x14ac:dyDescent="0.3">
      <c r="A1911" s="78" t="str">
        <f>BTC[[#This Row],[Symbol]]</f>
        <v>BZX</v>
      </c>
      <c r="B1911" s="22" t="str">
        <f t="shared" si="261"/>
        <v>Bitcoin Zero</v>
      </c>
      <c r="C1911" s="77">
        <f t="shared" si="262"/>
        <v>7.8706518401402564E-8</v>
      </c>
      <c r="D1911" s="73">
        <f t="shared" si="263"/>
        <v>2.95407194691E-3</v>
      </c>
      <c r="E1911" s="74">
        <f>D1911*conf!B$7</f>
        <v>0.2160608221969974</v>
      </c>
      <c r="F1911" s="32">
        <f t="shared" si="264"/>
        <v>5.8113850000000002E-2</v>
      </c>
      <c r="G1911" s="33">
        <f t="shared" si="265"/>
        <v>0.69941949000000003</v>
      </c>
      <c r="H1911" s="32">
        <f t="shared" si="266"/>
        <v>8.4069133399999991</v>
      </c>
      <c r="I1911" s="33">
        <f t="shared" si="267"/>
        <v>12.47749475</v>
      </c>
      <c r="J1911" s="32">
        <f t="shared" si="268"/>
        <v>8.4069133399999991</v>
      </c>
      <c r="K1911" s="33">
        <f t="shared" si="269"/>
        <v>-5.9606745099999996</v>
      </c>
    </row>
    <row r="1912" spans="1:11" x14ac:dyDescent="0.3">
      <c r="A1912" s="78" t="str">
        <f>BTC[[#This Row],[Symbol]]</f>
        <v>ZNY</v>
      </c>
      <c r="B1912" s="22" t="str">
        <f t="shared" si="261"/>
        <v>Bitzeny</v>
      </c>
      <c r="C1912" s="77">
        <f t="shared" si="262"/>
        <v>3.0063521775914956E-8</v>
      </c>
      <c r="D1912" s="73">
        <f t="shared" si="263"/>
        <v>1.1283665966600001E-3</v>
      </c>
      <c r="E1912" s="74">
        <f>D1912*conf!B$7</f>
        <v>8.2528732879712408E-2</v>
      </c>
      <c r="F1912" s="32">
        <f t="shared" si="264"/>
        <v>-0.28994421999999997</v>
      </c>
      <c r="G1912" s="33">
        <f t="shared" si="265"/>
        <v>0.34913060000000001</v>
      </c>
      <c r="H1912" s="32">
        <f t="shared" si="266"/>
        <v>0.26240938000000003</v>
      </c>
      <c r="I1912" s="33">
        <f t="shared" si="267"/>
        <v>4.02717204</v>
      </c>
      <c r="J1912" s="32">
        <f t="shared" si="268"/>
        <v>0.26240938000000003</v>
      </c>
      <c r="K1912" s="33">
        <f t="shared" si="269"/>
        <v>18.67482468</v>
      </c>
    </row>
    <row r="1913" spans="1:11" x14ac:dyDescent="0.3">
      <c r="A1913" s="78" t="str">
        <f>BTC[[#This Row],[Symbol]]</f>
        <v>BTA</v>
      </c>
      <c r="B1913" s="22" t="str">
        <f t="shared" si="261"/>
        <v>Bata</v>
      </c>
      <c r="C1913" s="77">
        <f t="shared" si="262"/>
        <v>4.4894859185199368E-7</v>
      </c>
      <c r="D1913" s="73">
        <f t="shared" si="263"/>
        <v>1.685027451006E-2</v>
      </c>
      <c r="E1913" s="74">
        <f>D1913*conf!B$7</f>
        <v>1.2324290776657885</v>
      </c>
      <c r="F1913" s="32">
        <f t="shared" si="264"/>
        <v>-0.27140234000000002</v>
      </c>
      <c r="G1913" s="33">
        <f t="shared" si="265"/>
        <v>0.36779131999999998</v>
      </c>
      <c r="H1913" s="32">
        <f t="shared" si="266"/>
        <v>161.40399070999999</v>
      </c>
      <c r="I1913" s="33">
        <f t="shared" si="267"/>
        <v>171.21947381000001</v>
      </c>
      <c r="J1913" s="32">
        <f t="shared" si="268"/>
        <v>161.40399070999999</v>
      </c>
      <c r="K1913" s="33">
        <f t="shared" si="269"/>
        <v>256.73849233999999</v>
      </c>
    </row>
    <row r="1914" spans="1:11" x14ac:dyDescent="0.3">
      <c r="A1914" s="78" t="str">
        <f>BTC[[#This Row],[Symbol]]</f>
        <v>NMP</v>
      </c>
      <c r="B1914" s="22" t="str">
        <f t="shared" si="261"/>
        <v>Neuromorphic.io</v>
      </c>
      <c r="C1914" s="77">
        <f t="shared" si="262"/>
        <v>6.4361406056285047E-7</v>
      </c>
      <c r="D1914" s="73">
        <f t="shared" si="263"/>
        <v>2.4156604555280001E-2</v>
      </c>
      <c r="E1914" s="74">
        <f>D1914*conf!B$7</f>
        <v>1.7668140571731792</v>
      </c>
      <c r="F1914" s="32">
        <f t="shared" si="264"/>
        <v>1.78176106</v>
      </c>
      <c r="G1914" s="33">
        <f t="shared" si="265"/>
        <v>2.4341141300000002</v>
      </c>
      <c r="H1914" s="32">
        <f t="shared" si="266"/>
        <v>-39.263825730000001</v>
      </c>
      <c r="I1914" s="33">
        <f t="shared" si="267"/>
        <v>-36.983237389999999</v>
      </c>
      <c r="J1914" s="32">
        <f t="shared" si="268"/>
        <v>-39.263825730000001</v>
      </c>
      <c r="K1914" s="33">
        <f t="shared" si="269"/>
        <v>-61.018845319999997</v>
      </c>
    </row>
    <row r="1915" spans="1:11" x14ac:dyDescent="0.3">
      <c r="A1915" s="78" t="str">
        <f>BTC[[#This Row],[Symbol]]</f>
        <v>OURO</v>
      </c>
      <c r="B1915" s="22" t="str">
        <f t="shared" si="261"/>
        <v>Ouroboros</v>
      </c>
      <c r="C1915" s="77">
        <f t="shared" si="262"/>
        <v>7.193717807248155E-8</v>
      </c>
      <c r="D1915" s="73">
        <f t="shared" si="263"/>
        <v>2.7000000000000001E-3</v>
      </c>
      <c r="E1915" s="74">
        <f>D1915*conf!B$7</f>
        <v>0.19747800000000001</v>
      </c>
      <c r="F1915" s="32">
        <f t="shared" si="264"/>
        <v>-0.63685137999999997</v>
      </c>
      <c r="G1915" s="33">
        <f t="shared" si="265"/>
        <v>0</v>
      </c>
      <c r="H1915" s="32">
        <f t="shared" si="266"/>
        <v>4.09145995</v>
      </c>
      <c r="I1915" s="33">
        <f t="shared" si="267"/>
        <v>8</v>
      </c>
      <c r="J1915" s="32">
        <f t="shared" si="268"/>
        <v>4.09145995</v>
      </c>
      <c r="K1915" s="33">
        <f t="shared" si="269"/>
        <v>12.5</v>
      </c>
    </row>
    <row r="1916" spans="1:11" x14ac:dyDescent="0.3">
      <c r="A1916" s="78" t="str">
        <f>BTC[[#This Row],[Symbol]]</f>
        <v>SWT</v>
      </c>
      <c r="B1916" s="22" t="str">
        <f t="shared" si="261"/>
        <v>Swarm City</v>
      </c>
      <c r="C1916" s="77">
        <f t="shared" si="262"/>
        <v>2.6346605659889158E-7</v>
      </c>
      <c r="D1916" s="73">
        <f t="shared" si="263"/>
        <v>9.8886051952199999E-3</v>
      </c>
      <c r="E1916" s="74">
        <f>D1916*conf!B$7</f>
        <v>0.72325258397839076</v>
      </c>
      <c r="F1916" s="32">
        <f t="shared" si="264"/>
        <v>0.38759782999999998</v>
      </c>
      <c r="G1916" s="33">
        <f t="shared" si="265"/>
        <v>1.0310152400000001</v>
      </c>
      <c r="H1916" s="32">
        <f t="shared" si="266"/>
        <v>-1.8834995299999999</v>
      </c>
      <c r="I1916" s="33">
        <f t="shared" si="267"/>
        <v>1.8006861999999999</v>
      </c>
      <c r="J1916" s="32">
        <f t="shared" si="268"/>
        <v>-1.8834995299999999</v>
      </c>
      <c r="K1916" s="33">
        <f t="shared" si="269"/>
        <v>-37.091189780000001</v>
      </c>
    </row>
    <row r="1917" spans="1:11" x14ac:dyDescent="0.3">
      <c r="A1917" s="78" t="str">
        <f>BTC[[#This Row],[Symbol]]</f>
        <v>DYNMT</v>
      </c>
      <c r="B1917" s="22" t="str">
        <f t="shared" si="261"/>
        <v>Dynamite</v>
      </c>
      <c r="C1917" s="77">
        <f t="shared" si="262"/>
        <v>6.0134068440577674E-6</v>
      </c>
      <c r="D1917" s="73">
        <f t="shared" si="263"/>
        <v>0.22569968567014001</v>
      </c>
      <c r="E1917" s="74">
        <f>D1917*conf!B$7</f>
        <v>16.507675009914042</v>
      </c>
      <c r="F1917" s="32">
        <f t="shared" si="264"/>
        <v>-4.1421651099999997</v>
      </c>
      <c r="G1917" s="33">
        <f t="shared" si="265"/>
        <v>-3.5277804499999998</v>
      </c>
      <c r="H1917" s="32">
        <f t="shared" si="266"/>
        <v>10.742486380000001</v>
      </c>
      <c r="I1917" s="33">
        <f t="shared" si="267"/>
        <v>14.90076644</v>
      </c>
      <c r="J1917" s="32">
        <f t="shared" si="268"/>
        <v>10.742486380000001</v>
      </c>
      <c r="K1917" s="33">
        <f t="shared" si="269"/>
        <v>27.529166780000001</v>
      </c>
    </row>
    <row r="1918" spans="1:11" x14ac:dyDescent="0.3">
      <c r="A1918" s="78" t="str">
        <f>BTC[[#This Row],[Symbol]]</f>
        <v>HALV</v>
      </c>
      <c r="B1918" s="22" t="str">
        <f t="shared" si="261"/>
        <v>Halving Token</v>
      </c>
      <c r="C1918" s="77">
        <f t="shared" si="262"/>
        <v>1.2199999999998835E-6</v>
      </c>
      <c r="D1918" s="73">
        <f t="shared" si="263"/>
        <v>4.5789952959799998E-2</v>
      </c>
      <c r="E1918" s="74">
        <f>D1918*conf!B$7</f>
        <v>3.3490771594797719</v>
      </c>
      <c r="F1918" s="32">
        <f t="shared" si="264"/>
        <v>-4.6875000099999999</v>
      </c>
      <c r="G1918" s="33">
        <f t="shared" si="265"/>
        <v>-4.0766105799999997</v>
      </c>
      <c r="H1918" s="32">
        <f t="shared" si="266"/>
        <v>24.489795910000002</v>
      </c>
      <c r="I1918" s="33">
        <f t="shared" si="267"/>
        <v>29.164275</v>
      </c>
      <c r="J1918" s="32">
        <f t="shared" si="268"/>
        <v>24.489795910000002</v>
      </c>
      <c r="K1918" s="33">
        <f t="shared" si="269"/>
        <v>25.63249635</v>
      </c>
    </row>
    <row r="1919" spans="1:11" x14ac:dyDescent="0.3">
      <c r="A1919" s="78" t="str">
        <f>BTC[[#This Row],[Symbol]]</f>
        <v>YFFII</v>
      </c>
      <c r="B1919" s="22" t="str">
        <f t="shared" si="261"/>
        <v>YFFII Finance</v>
      </c>
      <c r="C1919" s="77">
        <f t="shared" si="262"/>
        <v>7.401316249703186E-5</v>
      </c>
      <c r="D1919" s="73">
        <f t="shared" si="263"/>
        <v>2.7779174009388901</v>
      </c>
      <c r="E1919" s="74">
        <f>D1919*conf!B$7</f>
        <v>203.17687870467043</v>
      </c>
      <c r="F1919" s="32">
        <f t="shared" si="264"/>
        <v>1.6043606699999999</v>
      </c>
      <c r="G1919" s="33">
        <f t="shared" si="265"/>
        <v>2.2555767200000001</v>
      </c>
      <c r="H1919" s="32">
        <f t="shared" si="266"/>
        <v>2.8120080199999999</v>
      </c>
      <c r="I1919" s="33">
        <f t="shared" si="267"/>
        <v>6.6725057999999997</v>
      </c>
      <c r="J1919" s="32">
        <f t="shared" si="268"/>
        <v>2.8120080199999999</v>
      </c>
      <c r="K1919" s="33">
        <f t="shared" si="269"/>
        <v>6.0959392799999996</v>
      </c>
    </row>
    <row r="1920" spans="1:11" x14ac:dyDescent="0.3">
      <c r="A1920" s="78" t="str">
        <f>BTC[[#This Row],[Symbol]]</f>
        <v>PGO</v>
      </c>
      <c r="B1920" s="22" t="str">
        <f t="shared" si="261"/>
        <v>PengolinCoin</v>
      </c>
      <c r="C1920" s="77">
        <f t="shared" si="262"/>
        <v>1.0247492645910437E-7</v>
      </c>
      <c r="D1920" s="73">
        <f t="shared" si="263"/>
        <v>3.8461656246900002E-3</v>
      </c>
      <c r="E1920" s="74">
        <f>D1920*conf!B$7</f>
        <v>0.28130855378982661</v>
      </c>
      <c r="F1920" s="32">
        <f t="shared" si="264"/>
        <v>-1.0245570500000001</v>
      </c>
      <c r="G1920" s="33">
        <f t="shared" si="265"/>
        <v>-0.39019060999999999</v>
      </c>
      <c r="H1920" s="32">
        <f t="shared" si="266"/>
        <v>0.25878900999999999</v>
      </c>
      <c r="I1920" s="33">
        <f t="shared" si="267"/>
        <v>4.02341573</v>
      </c>
      <c r="J1920" s="32">
        <f t="shared" si="268"/>
        <v>0.25878900999999999</v>
      </c>
      <c r="K1920" s="33">
        <f t="shared" si="269"/>
        <v>10.518066470000001</v>
      </c>
    </row>
    <row r="1921" spans="1:11" x14ac:dyDescent="0.3">
      <c r="A1921" s="78" t="str">
        <f>BTC[[#This Row],[Symbol]]</f>
        <v>BTW</v>
      </c>
      <c r="B1921" s="22" t="str">
        <f t="shared" si="261"/>
        <v>BitWhite</v>
      </c>
      <c r="C1921" s="77">
        <f t="shared" si="262"/>
        <v>5.9980074171334849E-8</v>
      </c>
      <c r="D1921" s="73">
        <f t="shared" si="263"/>
        <v>2.2512170285499998E-3</v>
      </c>
      <c r="E1921" s="74">
        <f>D1921*conf!B$7</f>
        <v>0.16465401346814698</v>
      </c>
      <c r="F1921" s="32">
        <f t="shared" si="264"/>
        <v>20.268037750000001</v>
      </c>
      <c r="G1921" s="33">
        <f t="shared" si="265"/>
        <v>21.0388755</v>
      </c>
      <c r="H1921" s="32">
        <f t="shared" si="266"/>
        <v>17.780799519999999</v>
      </c>
      <c r="I1921" s="33">
        <f t="shared" si="267"/>
        <v>22.203361869999998</v>
      </c>
      <c r="J1921" s="32">
        <f t="shared" si="268"/>
        <v>17.780799519999999</v>
      </c>
      <c r="K1921" s="33">
        <f t="shared" si="269"/>
        <v>55.917178749999998</v>
      </c>
    </row>
    <row r="1922" spans="1:11" x14ac:dyDescent="0.3">
      <c r="A1922" s="78" t="str">
        <f>BTC[[#This Row],[Symbol]]</f>
        <v>BEN</v>
      </c>
      <c r="B1922" s="22" t="str">
        <f t="shared" ref="B1922:B1985" si="270">VLOOKUP(A1922,BTCTABLE,2,FALSE)</f>
        <v>BitCoen</v>
      </c>
      <c r="C1922" s="77">
        <f t="shared" ref="C1922:C1985" si="271">VLOOKUP(A1922,BTCTABLE,3,FALSE)</f>
        <v>3.1000000000000979E-7</v>
      </c>
      <c r="D1922" s="73">
        <f t="shared" ref="D1922:D1985" si="272">VLOOKUP(A1922,USDTABLE,3,FALSE)</f>
        <v>1.163515198159E-2</v>
      </c>
      <c r="E1922" s="74">
        <f>D1922*conf!B$7</f>
        <v>0.85099501593349258</v>
      </c>
      <c r="F1922" s="32">
        <f t="shared" ref="F1922:F1985" si="273">VLOOKUP(A1922,BTCTABLE,5,FALSE)</f>
        <v>6.5512470000000003E-2</v>
      </c>
      <c r="G1922" s="33">
        <f t="shared" ref="G1922:G1985" si="274">VLOOKUP(A1922,USDTABLE,5,FALSE)</f>
        <v>0.70686552999999996</v>
      </c>
      <c r="H1922" s="32">
        <f t="shared" ref="H1922:H1985" si="275">VLOOKUP(A1922,BTCTABLE,6,FALSE)</f>
        <v>1.0524899999999999E-3</v>
      </c>
      <c r="I1922" s="33">
        <f t="shared" ref="I1922:I1985" si="276">VLOOKUP(A1922,USDTABLE,6,FALSE)</f>
        <v>3.7560014399999999</v>
      </c>
      <c r="J1922" s="32">
        <f t="shared" ref="J1922:J1985" si="277">VLOOKUP(A1922,BTCTABLE,6,FALSE)</f>
        <v>1.0524899999999999E-3</v>
      </c>
      <c r="K1922" s="33">
        <f t="shared" ref="K1922:K1985" si="278">VLOOKUP(A1922,USDTABLE,7,FALSE)</f>
        <v>-0.77982952999999999</v>
      </c>
    </row>
    <row r="1923" spans="1:11" x14ac:dyDescent="0.3">
      <c r="A1923" s="78" t="str">
        <f>BTC[[#This Row],[Symbol]]</f>
        <v>WTN</v>
      </c>
      <c r="B1923" s="22" t="str">
        <f t="shared" si="270"/>
        <v>Waletoken</v>
      </c>
      <c r="C1923" s="77">
        <f t="shared" si="271"/>
        <v>1E-8</v>
      </c>
      <c r="D1923" s="73">
        <f t="shared" si="272"/>
        <v>4.0728089700000003E-6</v>
      </c>
      <c r="E1923" s="74">
        <f>D1923*conf!B$7</f>
        <v>2.9788524806580001E-4</v>
      </c>
      <c r="F1923" s="32">
        <f t="shared" si="273"/>
        <v>0.51570095999999999</v>
      </c>
      <c r="G1923" s="33">
        <f t="shared" si="274"/>
        <v>1.1599394300000001</v>
      </c>
      <c r="H1923" s="32">
        <f t="shared" si="275"/>
        <v>11.009136489999999</v>
      </c>
      <c r="I1923" s="33">
        <f t="shared" si="276"/>
        <v>15.17742902</v>
      </c>
      <c r="J1923" s="32">
        <f t="shared" si="277"/>
        <v>11.009136489999999</v>
      </c>
      <c r="K1923" s="33">
        <f t="shared" si="278"/>
        <v>34.184726550000001</v>
      </c>
    </row>
    <row r="1924" spans="1:11" x14ac:dyDescent="0.3">
      <c r="A1924" s="78" t="str">
        <f>BTC[[#This Row],[Symbol]]</f>
        <v>MARTK</v>
      </c>
      <c r="B1924" s="22" t="str">
        <f t="shared" si="270"/>
        <v>Martkist</v>
      </c>
      <c r="C1924" s="77">
        <f t="shared" si="271"/>
        <v>1.4174930232919662E-7</v>
      </c>
      <c r="D1924" s="73">
        <f t="shared" si="272"/>
        <v>5.3202408899500004E-3</v>
      </c>
      <c r="E1924" s="74">
        <f>D1924*conf!B$7</f>
        <v>0.38912241869094305</v>
      </c>
      <c r="F1924" s="32">
        <f t="shared" si="273"/>
        <v>-3.2542081600000001</v>
      </c>
      <c r="G1924" s="33">
        <f t="shared" si="274"/>
        <v>-2.6341322900000002</v>
      </c>
      <c r="H1924" s="32">
        <f t="shared" si="275"/>
        <v>35.082002320000001</v>
      </c>
      <c r="I1924" s="33">
        <f t="shared" si="276"/>
        <v>40.154209160000001</v>
      </c>
      <c r="J1924" s="32">
        <f t="shared" si="277"/>
        <v>35.082002320000001</v>
      </c>
      <c r="K1924" s="33">
        <f t="shared" si="278"/>
        <v>84.572523799999999</v>
      </c>
    </row>
    <row r="1925" spans="1:11" x14ac:dyDescent="0.3">
      <c r="A1925" s="78" t="str">
        <f>BTC[[#This Row],[Symbol]]</f>
        <v>GCR</v>
      </c>
      <c r="B1925" s="22" t="str">
        <f t="shared" si="270"/>
        <v>Global Currency Reserve</v>
      </c>
      <c r="C1925" s="77">
        <f t="shared" si="271"/>
        <v>2.0035161746598122E-8</v>
      </c>
      <c r="D1925" s="73">
        <f t="shared" si="272"/>
        <v>7.5197468353999997E-4</v>
      </c>
      <c r="E1925" s="74">
        <f>D1925*conf!B$7</f>
        <v>5.4999428354115601E-2</v>
      </c>
      <c r="F1925" s="32">
        <f t="shared" si="273"/>
        <v>0.17580872</v>
      </c>
      <c r="G1925" s="33">
        <f t="shared" si="274"/>
        <v>0.81786871000000005</v>
      </c>
      <c r="H1925" s="32">
        <f t="shared" si="275"/>
        <v>0.17580873</v>
      </c>
      <c r="I1925" s="33">
        <f t="shared" si="276"/>
        <v>3.9373196199999998</v>
      </c>
      <c r="J1925" s="32">
        <f t="shared" si="277"/>
        <v>0.17580873</v>
      </c>
      <c r="K1925" s="33">
        <f t="shared" si="278"/>
        <v>137.26454859</v>
      </c>
    </row>
    <row r="1926" spans="1:11" x14ac:dyDescent="0.3">
      <c r="A1926" s="78" t="str">
        <f>BTC[[#This Row],[Symbol]]</f>
        <v>BRO</v>
      </c>
      <c r="B1926" s="22" t="str">
        <f t="shared" si="270"/>
        <v>Bitradio</v>
      </c>
      <c r="C1926" s="77">
        <f t="shared" si="271"/>
        <v>2.2043183667267353E-7</v>
      </c>
      <c r="D1926" s="73">
        <f t="shared" si="272"/>
        <v>8.2734126492500001E-3</v>
      </c>
      <c r="E1926" s="74">
        <f>D1926*conf!B$7</f>
        <v>0.60511740116614499</v>
      </c>
      <c r="F1926" s="32">
        <f t="shared" si="273"/>
        <v>-0.28994421999999997</v>
      </c>
      <c r="G1926" s="33">
        <f t="shared" si="274"/>
        <v>0.34913060000000001</v>
      </c>
      <c r="H1926" s="32">
        <f t="shared" si="275"/>
        <v>0.42905515999999999</v>
      </c>
      <c r="I1926" s="33">
        <f t="shared" si="276"/>
        <v>4.2000752200000004</v>
      </c>
      <c r="J1926" s="32">
        <f t="shared" si="277"/>
        <v>0.42905515999999999</v>
      </c>
      <c r="K1926" s="33">
        <f t="shared" si="278"/>
        <v>8.7684843000000008</v>
      </c>
    </row>
    <row r="1927" spans="1:11" x14ac:dyDescent="0.3">
      <c r="A1927" s="78" t="str">
        <f>BTC[[#This Row],[Symbol]]</f>
        <v>ETHPLO</v>
      </c>
      <c r="B1927" s="22" t="str">
        <f t="shared" si="270"/>
        <v>ETHplode</v>
      </c>
      <c r="C1927" s="77">
        <f t="shared" si="271"/>
        <v>4.8733341204051193E-8</v>
      </c>
      <c r="D1927" s="73">
        <f t="shared" si="272"/>
        <v>1.8290962305800001E-3</v>
      </c>
      <c r="E1927" s="74">
        <f>D1927*conf!B$7</f>
        <v>0.1337800983046212</v>
      </c>
      <c r="F1927" s="32">
        <f t="shared" si="273"/>
        <v>0.76237743999999996</v>
      </c>
      <c r="G1927" s="33">
        <f t="shared" si="274"/>
        <v>1.4081969400000001</v>
      </c>
      <c r="H1927" s="32">
        <f t="shared" si="275"/>
        <v>-1.9961328899999999</v>
      </c>
      <c r="I1927" s="33">
        <f t="shared" si="276"/>
        <v>1.68382356</v>
      </c>
      <c r="J1927" s="32">
        <f t="shared" si="277"/>
        <v>-1.9961328899999999</v>
      </c>
      <c r="K1927" s="33">
        <f t="shared" si="278"/>
        <v>1.16623963</v>
      </c>
    </row>
    <row r="1928" spans="1:11" x14ac:dyDescent="0.3">
      <c r="A1928" s="78" t="str">
        <f>BTC[[#This Row],[Symbol]]</f>
        <v>SUPER</v>
      </c>
      <c r="B1928" s="22" t="str">
        <f t="shared" si="270"/>
        <v>SuperCoin</v>
      </c>
      <c r="C1928" s="77">
        <f t="shared" si="271"/>
        <v>4.0070323492929812E-8</v>
      </c>
      <c r="D1928" s="73">
        <f t="shared" si="272"/>
        <v>1.5039493670699999E-3</v>
      </c>
      <c r="E1928" s="74">
        <f>D1928*conf!B$7</f>
        <v>0.1099988567074998</v>
      </c>
      <c r="F1928" s="32">
        <f t="shared" si="273"/>
        <v>0.17580872</v>
      </c>
      <c r="G1928" s="33">
        <f t="shared" si="274"/>
        <v>0.81786871000000005</v>
      </c>
      <c r="H1928" s="32">
        <f t="shared" si="275"/>
        <v>-84.286147650000004</v>
      </c>
      <c r="I1928" s="33">
        <f t="shared" si="276"/>
        <v>-83.696106729999997</v>
      </c>
      <c r="J1928" s="32">
        <f t="shared" si="277"/>
        <v>-84.286147650000004</v>
      </c>
      <c r="K1928" s="33">
        <f t="shared" si="278"/>
        <v>58.241420239999997</v>
      </c>
    </row>
    <row r="1929" spans="1:11" x14ac:dyDescent="0.3">
      <c r="A1929" s="78" t="str">
        <f>BTC[[#This Row],[Symbol]]</f>
        <v>ETI</v>
      </c>
      <c r="B1929" s="22" t="str">
        <f t="shared" si="270"/>
        <v>EtherInc</v>
      </c>
      <c r="C1929" s="77">
        <f t="shared" si="271"/>
        <v>1E-8</v>
      </c>
      <c r="D1929" s="73">
        <f t="shared" si="272"/>
        <v>2.4959277637999998E-4</v>
      </c>
      <c r="E1929" s="74">
        <f>D1929*conf!B$7</f>
        <v>1.8255215664433198E-2</v>
      </c>
      <c r="F1929" s="32">
        <f t="shared" si="273"/>
        <v>6.5512470000000003E-2</v>
      </c>
      <c r="G1929" s="33">
        <f t="shared" si="274"/>
        <v>0.70686552999999996</v>
      </c>
      <c r="H1929" s="32">
        <f t="shared" si="275"/>
        <v>-42.917854159999997</v>
      </c>
      <c r="I1929" s="33">
        <f t="shared" si="276"/>
        <v>-40.77447128</v>
      </c>
      <c r="J1929" s="32">
        <f t="shared" si="277"/>
        <v>-42.917854159999997</v>
      </c>
      <c r="K1929" s="33">
        <f t="shared" si="278"/>
        <v>-21.2479905</v>
      </c>
    </row>
    <row r="1930" spans="1:11" x14ac:dyDescent="0.3">
      <c r="A1930" s="78" t="str">
        <f>BTC[[#This Row],[Symbol]]</f>
        <v>AIX</v>
      </c>
      <c r="B1930" s="22" t="str">
        <f t="shared" si="270"/>
        <v>Aigang</v>
      </c>
      <c r="C1930" s="77">
        <f t="shared" si="271"/>
        <v>7.1950562165370603E-8</v>
      </c>
      <c r="D1930" s="73">
        <f t="shared" si="272"/>
        <v>2.70050234179E-3</v>
      </c>
      <c r="E1930" s="74">
        <f>D1930*conf!B$7</f>
        <v>0.19751474127852059</v>
      </c>
      <c r="F1930" s="32">
        <f t="shared" si="273"/>
        <v>1.38152974</v>
      </c>
      <c r="G1930" s="33">
        <f t="shared" si="274"/>
        <v>2.03131759</v>
      </c>
      <c r="H1930" s="32">
        <f t="shared" si="275"/>
        <v>2.4185087599999999</v>
      </c>
      <c r="I1930" s="33">
        <f t="shared" si="276"/>
        <v>6.2642309999999997</v>
      </c>
      <c r="J1930" s="32">
        <f t="shared" si="277"/>
        <v>2.4185087599999999</v>
      </c>
      <c r="K1930" s="33">
        <f t="shared" si="278"/>
        <v>13.4014744</v>
      </c>
    </row>
    <row r="1931" spans="1:11" x14ac:dyDescent="0.3">
      <c r="A1931" s="78" t="str">
        <f>BTC[[#This Row],[Symbol]]</f>
        <v>SEFA</v>
      </c>
      <c r="B1931" s="22" t="str">
        <f t="shared" si="270"/>
        <v>MESEFA</v>
      </c>
      <c r="C1931" s="77">
        <f t="shared" si="271"/>
        <v>4.7468432549953209E-6</v>
      </c>
      <c r="D1931" s="73">
        <f t="shared" si="272"/>
        <v>0.17816207324082001</v>
      </c>
      <c r="E1931" s="74">
        <f>D1931*conf!B$7</f>
        <v>13.030774036833575</v>
      </c>
      <c r="F1931" s="32">
        <f t="shared" si="273"/>
        <v>7.8487336299999999</v>
      </c>
      <c r="G1931" s="33">
        <f t="shared" si="274"/>
        <v>8.5399719399999992</v>
      </c>
      <c r="H1931" s="32">
        <f t="shared" si="275"/>
        <v>-11.154242480000001</v>
      </c>
      <c r="I1931" s="33">
        <f t="shared" si="276"/>
        <v>-7.8181647500000002</v>
      </c>
      <c r="J1931" s="32">
        <f t="shared" si="277"/>
        <v>-11.154242480000001</v>
      </c>
      <c r="K1931" s="33">
        <f t="shared" si="278"/>
        <v>-17.233622820000001</v>
      </c>
    </row>
    <row r="1932" spans="1:11" x14ac:dyDescent="0.3">
      <c r="A1932" s="78" t="str">
        <f>BTC[[#This Row],[Symbol]]</f>
        <v>FOXT</v>
      </c>
      <c r="B1932" s="22" t="str">
        <f t="shared" si="270"/>
        <v>Fox Trading</v>
      </c>
      <c r="C1932" s="77">
        <f t="shared" si="271"/>
        <v>2.3825525231197377E-7</v>
      </c>
      <c r="D1932" s="73">
        <f t="shared" si="272"/>
        <v>8.9423744227799997E-3</v>
      </c>
      <c r="E1932" s="74">
        <f>D1932*conf!B$7</f>
        <v>0.65404526528212914</v>
      </c>
      <c r="F1932" s="32">
        <f t="shared" si="273"/>
        <v>5.0187100600000001</v>
      </c>
      <c r="G1932" s="33">
        <f t="shared" si="274"/>
        <v>5.6918098099999996</v>
      </c>
      <c r="H1932" s="32">
        <f t="shared" si="275"/>
        <v>0.24666598000000001</v>
      </c>
      <c r="I1932" s="33">
        <f t="shared" si="276"/>
        <v>4.0108374900000001</v>
      </c>
      <c r="J1932" s="32">
        <f t="shared" si="277"/>
        <v>0.24666598000000001</v>
      </c>
      <c r="K1932" s="33">
        <f t="shared" si="278"/>
        <v>29.7448345</v>
      </c>
    </row>
    <row r="1933" spans="1:11" x14ac:dyDescent="0.3">
      <c r="A1933" s="78" t="str">
        <f>BTC[[#This Row],[Symbol]]</f>
        <v>YFBT</v>
      </c>
      <c r="B1933" s="22" t="str">
        <f t="shared" si="270"/>
        <v>Yearn Finance Bit</v>
      </c>
      <c r="C1933" s="77">
        <f t="shared" si="271"/>
        <v>1.3051496001992456E-3</v>
      </c>
      <c r="D1933" s="73">
        <f t="shared" si="272"/>
        <v>48.985851474287649</v>
      </c>
      <c r="E1933" s="74">
        <f>D1933*conf!B$7</f>
        <v>3582.8251768293985</v>
      </c>
      <c r="F1933" s="32">
        <f t="shared" si="273"/>
        <v>2.0423980000000001E-2</v>
      </c>
      <c r="G1933" s="33">
        <f t="shared" si="274"/>
        <v>0.66148804999999999</v>
      </c>
      <c r="H1933" s="32">
        <f t="shared" si="275"/>
        <v>-18.379285079999999</v>
      </c>
      <c r="I1933" s="33">
        <f t="shared" si="276"/>
        <v>-15.314501160000001</v>
      </c>
      <c r="J1933" s="32">
        <f t="shared" si="277"/>
        <v>-18.379285079999999</v>
      </c>
      <c r="K1933" s="33">
        <f t="shared" si="278"/>
        <v>12.86751151</v>
      </c>
    </row>
    <row r="1934" spans="1:11" x14ac:dyDescent="0.3">
      <c r="A1934" s="78" t="str">
        <f>BTC[[#This Row],[Symbol]]</f>
        <v>NTK</v>
      </c>
      <c r="B1934" s="22" t="str">
        <f t="shared" si="270"/>
        <v>Neurotoken</v>
      </c>
      <c r="C1934" s="77">
        <f t="shared" si="271"/>
        <v>2.3528793434773671E-7</v>
      </c>
      <c r="D1934" s="73">
        <f t="shared" si="272"/>
        <v>8.8310028244200003E-3</v>
      </c>
      <c r="E1934" s="74">
        <f>D1934*conf!B$7</f>
        <v>0.6458995465780788</v>
      </c>
      <c r="F1934" s="32">
        <f t="shared" si="273"/>
        <v>11.221425760000001</v>
      </c>
      <c r="G1934" s="33">
        <f t="shared" si="274"/>
        <v>11.934280770000001</v>
      </c>
      <c r="H1934" s="32">
        <f t="shared" si="275"/>
        <v>2.6977411299999998</v>
      </c>
      <c r="I1934" s="33">
        <f t="shared" si="276"/>
        <v>6.5539483000000001</v>
      </c>
      <c r="J1934" s="32">
        <f t="shared" si="277"/>
        <v>2.6977411299999998</v>
      </c>
      <c r="K1934" s="33">
        <f t="shared" si="278"/>
        <v>3.3855181999999999</v>
      </c>
    </row>
    <row r="1935" spans="1:11" x14ac:dyDescent="0.3">
      <c r="A1935" s="78" t="str">
        <f>BTC[[#This Row],[Symbol]]</f>
        <v>IC</v>
      </c>
      <c r="B1935" s="22" t="str">
        <f t="shared" si="270"/>
        <v>Ignition</v>
      </c>
      <c r="C1935" s="77">
        <f t="shared" si="271"/>
        <v>1.4575580170592852E-6</v>
      </c>
      <c r="D1935" s="73">
        <f t="shared" si="272"/>
        <v>5.4706158227320001E-2</v>
      </c>
      <c r="E1935" s="74">
        <f>D1935*conf!B$7</f>
        <v>4.0012084127461849</v>
      </c>
      <c r="F1935" s="32">
        <f t="shared" si="273"/>
        <v>0.17580872</v>
      </c>
      <c r="G1935" s="33">
        <f t="shared" si="274"/>
        <v>0.81786871000000005</v>
      </c>
      <c r="H1935" s="32">
        <f t="shared" si="275"/>
        <v>0.17580873</v>
      </c>
      <c r="I1935" s="33">
        <f t="shared" si="276"/>
        <v>3.9373196199999998</v>
      </c>
      <c r="J1935" s="32">
        <f t="shared" si="277"/>
        <v>0.17580873</v>
      </c>
      <c r="K1935" s="33">
        <f t="shared" si="278"/>
        <v>22.941566309999999</v>
      </c>
    </row>
    <row r="1936" spans="1:11" x14ac:dyDescent="0.3">
      <c r="A1936" s="78" t="str">
        <f>BTC[[#This Row],[Symbol]]</f>
        <v>ELET</v>
      </c>
      <c r="B1936" s="22" t="str">
        <f t="shared" si="270"/>
        <v>Elementeum</v>
      </c>
      <c r="C1936" s="77">
        <f t="shared" si="271"/>
        <v>3.8423507060801683E-7</v>
      </c>
      <c r="D1936" s="73">
        <f t="shared" si="272"/>
        <v>1.442139820381E-2</v>
      </c>
      <c r="E1936" s="74">
        <f>D1936*conf!B$7</f>
        <v>1.0547810646266633</v>
      </c>
      <c r="F1936" s="32">
        <f t="shared" si="273"/>
        <v>1.2760056900000001</v>
      </c>
      <c r="G1936" s="33">
        <f t="shared" si="274"/>
        <v>1.9251172000000001</v>
      </c>
      <c r="H1936" s="32">
        <f t="shared" si="275"/>
        <v>19.08922725</v>
      </c>
      <c r="I1936" s="33">
        <f t="shared" si="276"/>
        <v>23.560919869999999</v>
      </c>
      <c r="J1936" s="32">
        <f t="shared" si="277"/>
        <v>19.08922725</v>
      </c>
      <c r="K1936" s="33">
        <f t="shared" si="278"/>
        <v>0.52654699999999999</v>
      </c>
    </row>
    <row r="1937" spans="1:11" x14ac:dyDescent="0.3">
      <c r="A1937" s="78" t="str">
        <f>BTC[[#This Row],[Symbol]]</f>
        <v>ACE</v>
      </c>
      <c r="B1937" s="22" t="str">
        <f t="shared" si="270"/>
        <v>ACE (TokenStars)</v>
      </c>
      <c r="C1937" s="77">
        <f t="shared" si="271"/>
        <v>1.6480897522293594E-7</v>
      </c>
      <c r="D1937" s="73">
        <f t="shared" si="272"/>
        <v>6.1857337891900004E-3</v>
      </c>
      <c r="E1937" s="74">
        <f>D1937*conf!B$7</f>
        <v>0.45242456934135661</v>
      </c>
      <c r="F1937" s="32">
        <f t="shared" si="273"/>
        <v>-0.36608526000000002</v>
      </c>
      <c r="G1937" s="33">
        <f t="shared" si="274"/>
        <v>0.27250154999999998</v>
      </c>
      <c r="H1937" s="32">
        <f t="shared" si="275"/>
        <v>-0.51202124000000004</v>
      </c>
      <c r="I1937" s="33">
        <f t="shared" si="276"/>
        <v>3.2236622599999998</v>
      </c>
      <c r="J1937" s="32">
        <f t="shared" si="277"/>
        <v>-0.51202124000000004</v>
      </c>
      <c r="K1937" s="33">
        <f t="shared" si="278"/>
        <v>14.803853520000001</v>
      </c>
    </row>
    <row r="1938" spans="1:11" x14ac:dyDescent="0.3">
      <c r="A1938" s="78" t="str">
        <f>BTC[[#This Row],[Symbol]]</f>
        <v>SCAP</v>
      </c>
      <c r="B1938" s="22" t="str">
        <f t="shared" si="270"/>
        <v>SafeCapital</v>
      </c>
      <c r="C1938" s="77">
        <f t="shared" si="271"/>
        <v>1.072269850587494E-6</v>
      </c>
      <c r="D1938" s="73">
        <f t="shared" si="272"/>
        <v>4.0245234441490002E-2</v>
      </c>
      <c r="E1938" s="74">
        <f>D1938*conf!B$7</f>
        <v>2.9435364470505787</v>
      </c>
      <c r="F1938" s="32">
        <f t="shared" si="273"/>
        <v>0.21188952999999999</v>
      </c>
      <c r="G1938" s="33">
        <f t="shared" si="274"/>
        <v>0.85418077000000003</v>
      </c>
      <c r="H1938" s="32">
        <f t="shared" si="275"/>
        <v>-2.19370295</v>
      </c>
      <c r="I1938" s="33">
        <f t="shared" si="276"/>
        <v>1.4788349199999999</v>
      </c>
      <c r="J1938" s="32">
        <f t="shared" si="277"/>
        <v>-2.19370295</v>
      </c>
      <c r="K1938" s="33">
        <f t="shared" si="278"/>
        <v>104.81294758</v>
      </c>
    </row>
    <row r="1939" spans="1:11" x14ac:dyDescent="0.3">
      <c r="A1939" s="78" t="str">
        <f>BTC[[#This Row],[Symbol]]</f>
        <v>STAK</v>
      </c>
      <c r="B1939" s="22" t="str">
        <f t="shared" si="270"/>
        <v>STRAKS</v>
      </c>
      <c r="C1939" s="77">
        <f t="shared" si="271"/>
        <v>8.0530164928759841E-8</v>
      </c>
      <c r="D1939" s="73">
        <f t="shared" si="272"/>
        <v>3.0225184130599999E-3</v>
      </c>
      <c r="E1939" s="74">
        <f>D1939*conf!B$7</f>
        <v>0.22106699673120839</v>
      </c>
      <c r="F1939" s="32">
        <f t="shared" si="273"/>
        <v>0.41220217999999997</v>
      </c>
      <c r="G1939" s="33">
        <f t="shared" si="274"/>
        <v>1.05577729</v>
      </c>
      <c r="H1939" s="32">
        <f t="shared" si="275"/>
        <v>36.12959919</v>
      </c>
      <c r="I1939" s="33">
        <f t="shared" si="276"/>
        <v>41.241142349999997</v>
      </c>
      <c r="J1939" s="32">
        <f t="shared" si="277"/>
        <v>36.12959919</v>
      </c>
      <c r="K1939" s="33">
        <f t="shared" si="278"/>
        <v>28.874462780000002</v>
      </c>
    </row>
    <row r="1940" spans="1:11" x14ac:dyDescent="0.3">
      <c r="A1940" s="78" t="str">
        <f>BTC[[#This Row],[Symbol]]</f>
        <v>IFT</v>
      </c>
      <c r="B1940" s="22" t="str">
        <f t="shared" si="270"/>
        <v>InvestFeed</v>
      </c>
      <c r="C1940" s="77">
        <f t="shared" si="271"/>
        <v>1.0021173925393796E-8</v>
      </c>
      <c r="D1940" s="73">
        <f t="shared" si="272"/>
        <v>3.7612219889000001E-4</v>
      </c>
      <c r="E1940" s="74">
        <f>D1940*conf!B$7</f>
        <v>2.7509577626814601E-2</v>
      </c>
      <c r="F1940" s="32">
        <f t="shared" si="273"/>
        <v>-0.28994421999999997</v>
      </c>
      <c r="G1940" s="33">
        <f t="shared" si="274"/>
        <v>0.34913060000000001</v>
      </c>
      <c r="H1940" s="32">
        <f t="shared" si="275"/>
        <v>0.26240938000000003</v>
      </c>
      <c r="I1940" s="33">
        <f t="shared" si="276"/>
        <v>4.02717204</v>
      </c>
      <c r="J1940" s="32">
        <f t="shared" si="277"/>
        <v>0.26240938000000003</v>
      </c>
      <c r="K1940" s="33">
        <f t="shared" si="278"/>
        <v>18.696224699999998</v>
      </c>
    </row>
    <row r="1941" spans="1:11" x14ac:dyDescent="0.3">
      <c r="A1941" s="78" t="str">
        <f>BTC[[#This Row],[Symbol]]</f>
        <v>GRIMM</v>
      </c>
      <c r="B1941" s="22" t="str">
        <f t="shared" si="270"/>
        <v>Grimm</v>
      </c>
      <c r="C1941" s="77">
        <f t="shared" si="271"/>
        <v>3.1397440130703782E-8</v>
      </c>
      <c r="D1941" s="73">
        <f t="shared" si="272"/>
        <v>1.17843221856E-3</v>
      </c>
      <c r="E1941" s="74">
        <f>D1941*conf!B$7</f>
        <v>8.6190532465478406E-2</v>
      </c>
      <c r="F1941" s="32">
        <f t="shared" si="273"/>
        <v>189.36032023999999</v>
      </c>
      <c r="G1941" s="33">
        <f t="shared" si="274"/>
        <v>191.21492651</v>
      </c>
      <c r="H1941" s="32">
        <f t="shared" si="275"/>
        <v>195.49426349000001</v>
      </c>
      <c r="I1941" s="33">
        <f t="shared" si="276"/>
        <v>206.58980545</v>
      </c>
      <c r="J1941" s="32">
        <f t="shared" si="277"/>
        <v>195.49426349000001</v>
      </c>
      <c r="K1941" s="33">
        <f t="shared" si="278"/>
        <v>229.59302152999999</v>
      </c>
    </row>
    <row r="1942" spans="1:11" x14ac:dyDescent="0.3">
      <c r="A1942" s="78" t="str">
        <f>BTC[[#This Row],[Symbol]]</f>
        <v>PRIX</v>
      </c>
      <c r="B1942" s="22" t="str">
        <f t="shared" si="270"/>
        <v>Privatix</v>
      </c>
      <c r="C1942" s="77">
        <f t="shared" si="271"/>
        <v>1.7230239102005111E-6</v>
      </c>
      <c r="D1942" s="73">
        <f t="shared" si="272"/>
        <v>6.4669822784180001E-2</v>
      </c>
      <c r="E1942" s="74">
        <f>D1942*conf!B$7</f>
        <v>4.7299508384349256</v>
      </c>
      <c r="F1942" s="32">
        <f t="shared" si="273"/>
        <v>35.017508509999999</v>
      </c>
      <c r="G1942" s="33">
        <f t="shared" si="274"/>
        <v>35.88288051</v>
      </c>
      <c r="H1942" s="32">
        <f t="shared" si="275"/>
        <v>-12.06466221</v>
      </c>
      <c r="I1942" s="33">
        <f t="shared" si="276"/>
        <v>-8.7627699200000002</v>
      </c>
      <c r="J1942" s="32">
        <f t="shared" si="277"/>
        <v>-12.06466221</v>
      </c>
      <c r="K1942" s="33">
        <f t="shared" si="278"/>
        <v>119.40592665</v>
      </c>
    </row>
    <row r="1943" spans="1:11" x14ac:dyDescent="0.3">
      <c r="A1943" s="78" t="str">
        <f>BTC[[#This Row],[Symbol]]</f>
        <v>ARION</v>
      </c>
      <c r="B1943" s="22" t="str">
        <f t="shared" si="270"/>
        <v>Arion</v>
      </c>
      <c r="C1943" s="77">
        <f t="shared" si="271"/>
        <v>1.40246132225654E-7</v>
      </c>
      <c r="D1943" s="73">
        <f t="shared" si="272"/>
        <v>5.2638227847599996E-3</v>
      </c>
      <c r="E1943" s="74">
        <f>D1943*conf!B$7</f>
        <v>0.38499599847734639</v>
      </c>
      <c r="F1943" s="32">
        <f t="shared" si="273"/>
        <v>-0.30683964000000002</v>
      </c>
      <c r="G1943" s="33">
        <f t="shared" si="274"/>
        <v>0.33212689000000001</v>
      </c>
      <c r="H1943" s="32">
        <f t="shared" si="275"/>
        <v>0.20538491</v>
      </c>
      <c r="I1943" s="33">
        <f t="shared" si="276"/>
        <v>3.96800636</v>
      </c>
      <c r="J1943" s="32">
        <f t="shared" si="277"/>
        <v>0.20538491</v>
      </c>
      <c r="K1943" s="33">
        <f t="shared" si="278"/>
        <v>51.013757529999999</v>
      </c>
    </row>
    <row r="1944" spans="1:11" x14ac:dyDescent="0.3">
      <c r="A1944" s="78" t="str">
        <f>BTC[[#This Row],[Symbol]]</f>
        <v>KURT</v>
      </c>
      <c r="B1944" s="22" t="str">
        <f t="shared" si="270"/>
        <v>Kurrent</v>
      </c>
      <c r="C1944" s="77">
        <f t="shared" si="271"/>
        <v>3.0052742619897186E-8</v>
      </c>
      <c r="D1944" s="73">
        <f t="shared" si="272"/>
        <v>1.1279620253099999E-3</v>
      </c>
      <c r="E1944" s="74">
        <f>D1944*conf!B$7</f>
        <v>8.2499142531173394E-2</v>
      </c>
      <c r="F1944" s="32">
        <f t="shared" si="273"/>
        <v>0.17580873</v>
      </c>
      <c r="G1944" s="33">
        <f t="shared" si="274"/>
        <v>0.81786871999999999</v>
      </c>
      <c r="H1944" s="32">
        <f t="shared" si="275"/>
        <v>0.17580873</v>
      </c>
      <c r="I1944" s="33">
        <f t="shared" si="276"/>
        <v>3.9373196199999998</v>
      </c>
      <c r="J1944" s="32">
        <f t="shared" si="277"/>
        <v>0.17580873</v>
      </c>
      <c r="K1944" s="33">
        <f t="shared" si="278"/>
        <v>18.681065180000001</v>
      </c>
    </row>
    <row r="1945" spans="1:11" x14ac:dyDescent="0.3">
      <c r="A1945" s="78" t="str">
        <f>BTC[[#This Row],[Symbol]]</f>
        <v>onLEXpa</v>
      </c>
      <c r="B1945" s="22" t="str">
        <f t="shared" si="270"/>
        <v>onLEXpa</v>
      </c>
      <c r="C1945" s="77">
        <f t="shared" si="271"/>
        <v>1E-8</v>
      </c>
      <c r="D1945" s="73">
        <f t="shared" si="272"/>
        <v>1.1664684065E-4</v>
      </c>
      <c r="E1945" s="74">
        <f>D1945*conf!B$7</f>
        <v>8.5315499251409996E-3</v>
      </c>
      <c r="F1945" s="32">
        <f t="shared" si="273"/>
        <v>1.3059852000000001</v>
      </c>
      <c r="G1945" s="33">
        <f t="shared" si="274"/>
        <v>1.95528886</v>
      </c>
      <c r="H1945" s="32">
        <f t="shared" si="275"/>
        <v>-43.627669210000001</v>
      </c>
      <c r="I1945" s="33">
        <f t="shared" si="276"/>
        <v>-41.51093925</v>
      </c>
      <c r="J1945" s="32">
        <f t="shared" si="277"/>
        <v>-43.627669210000001</v>
      </c>
      <c r="K1945" s="33">
        <f t="shared" si="278"/>
        <v>240.67593410000001</v>
      </c>
    </row>
    <row r="1946" spans="1:11" x14ac:dyDescent="0.3">
      <c r="A1946" s="78" t="str">
        <f>BTC[[#This Row],[Symbol]]</f>
        <v>ADI</v>
      </c>
      <c r="B1946" s="22" t="str">
        <f t="shared" si="270"/>
        <v>Aditus</v>
      </c>
      <c r="C1946" s="77">
        <f t="shared" si="271"/>
        <v>1E-8</v>
      </c>
      <c r="D1946" s="73">
        <f t="shared" si="272"/>
        <v>2.9332532685000002E-4</v>
      </c>
      <c r="E1946" s="74">
        <f>D1946*conf!B$7</f>
        <v>2.1453814405809003E-2</v>
      </c>
      <c r="F1946" s="32">
        <f t="shared" si="273"/>
        <v>-31.35989786</v>
      </c>
      <c r="G1946" s="33">
        <f t="shared" si="274"/>
        <v>-30.919960679999999</v>
      </c>
      <c r="H1946" s="32">
        <f t="shared" si="275"/>
        <v>-42.873011259999998</v>
      </c>
      <c r="I1946" s="33">
        <f t="shared" si="276"/>
        <v>-40.727944569999998</v>
      </c>
      <c r="J1946" s="32">
        <f t="shared" si="277"/>
        <v>-42.873011259999998</v>
      </c>
      <c r="K1946" s="33">
        <f t="shared" si="278"/>
        <v>-15.42931394</v>
      </c>
    </row>
    <row r="1947" spans="1:11" x14ac:dyDescent="0.3">
      <c r="A1947" s="78" t="str">
        <f>BTC[[#This Row],[Symbol]]</f>
        <v>FREC</v>
      </c>
      <c r="B1947" s="22" t="str">
        <f t="shared" si="270"/>
        <v>Freyrchain</v>
      </c>
      <c r="C1947" s="77">
        <f t="shared" si="271"/>
        <v>1E-8</v>
      </c>
      <c r="D1947" s="73">
        <f t="shared" si="272"/>
        <v>1.3411351840000001E-4</v>
      </c>
      <c r="E1947" s="74">
        <f>D1947*conf!B$7</f>
        <v>9.8090627357760012E-3</v>
      </c>
      <c r="F1947" s="32">
        <f t="shared" si="273"/>
        <v>-0.58113375</v>
      </c>
      <c r="G1947" s="33">
        <f t="shared" si="274"/>
        <v>5.6074739999999998E-2</v>
      </c>
      <c r="H1947" s="32">
        <f t="shared" si="275"/>
        <v>-3.8338865599999998</v>
      </c>
      <c r="I1947" s="33">
        <f t="shared" si="276"/>
        <v>-0.2229361</v>
      </c>
      <c r="J1947" s="32">
        <f t="shared" si="277"/>
        <v>-3.8338865599999998</v>
      </c>
      <c r="K1947" s="33">
        <f t="shared" si="278"/>
        <v>-0.10501481999999999</v>
      </c>
    </row>
    <row r="1948" spans="1:11" x14ac:dyDescent="0.3">
      <c r="A1948" s="78" t="str">
        <f>BTC[[#This Row],[Symbol]]</f>
        <v>YFIVE</v>
      </c>
      <c r="B1948" s="22" t="str">
        <f t="shared" si="270"/>
        <v>YFIVE FINANCE</v>
      </c>
      <c r="C1948" s="77">
        <f t="shared" si="271"/>
        <v>9.8802546998715237E-5</v>
      </c>
      <c r="D1948" s="73">
        <f t="shared" si="272"/>
        <v>3.7083311306393698</v>
      </c>
      <c r="E1948" s="74">
        <f>D1948*conf!B$7</f>
        <v>271.22733889496351</v>
      </c>
      <c r="F1948" s="32">
        <f t="shared" si="273"/>
        <v>1.07950269</v>
      </c>
      <c r="G1948" s="33">
        <f t="shared" si="274"/>
        <v>1.7273547499999999</v>
      </c>
      <c r="H1948" s="32">
        <f t="shared" si="275"/>
        <v>12.618904880000001</v>
      </c>
      <c r="I1948" s="33">
        <f t="shared" si="276"/>
        <v>16.847642759999999</v>
      </c>
      <c r="J1948" s="32">
        <f t="shared" si="277"/>
        <v>12.618904880000001</v>
      </c>
      <c r="K1948" s="33">
        <f t="shared" si="278"/>
        <v>23.221480190000001</v>
      </c>
    </row>
    <row r="1949" spans="1:11" x14ac:dyDescent="0.3">
      <c r="A1949" s="78" t="str">
        <f>BTC[[#This Row],[Symbol]]</f>
        <v>NEVA</v>
      </c>
      <c r="B1949" s="22" t="str">
        <f t="shared" si="270"/>
        <v>NevaCoin</v>
      </c>
      <c r="C1949" s="77">
        <f t="shared" si="271"/>
        <v>3.2056258794423778E-7</v>
      </c>
      <c r="D1949" s="73">
        <f t="shared" si="272"/>
        <v>1.203159493659E-2</v>
      </c>
      <c r="E1949" s="74">
        <f>D1949*conf!B$7</f>
        <v>0.87999085366219254</v>
      </c>
      <c r="F1949" s="32">
        <f t="shared" si="273"/>
        <v>300.70323490999999</v>
      </c>
      <c r="G1949" s="33">
        <f t="shared" si="274"/>
        <v>303.27147486000001</v>
      </c>
      <c r="H1949" s="32">
        <f t="shared" si="275"/>
        <v>28.225035170000002</v>
      </c>
      <c r="I1949" s="33">
        <f t="shared" si="276"/>
        <v>33.039769110000002</v>
      </c>
      <c r="J1949" s="32">
        <f t="shared" si="277"/>
        <v>28.225035170000002</v>
      </c>
      <c r="K1949" s="33">
        <f t="shared" si="278"/>
        <v>2256.2977797399999</v>
      </c>
    </row>
    <row r="1950" spans="1:11" x14ac:dyDescent="0.3">
      <c r="A1950" s="78" t="str">
        <f>BTC[[#This Row],[Symbol]]</f>
        <v>PTI</v>
      </c>
      <c r="B1950" s="22" t="str">
        <f t="shared" si="270"/>
        <v>Paytomat</v>
      </c>
      <c r="C1950" s="77">
        <f t="shared" si="271"/>
        <v>1.0478296364182373E-8</v>
      </c>
      <c r="D1950" s="73">
        <f t="shared" si="272"/>
        <v>3.9327926034000001E-4</v>
      </c>
      <c r="E1950" s="74">
        <f>D1950*conf!B$7</f>
        <v>2.8764445101267602E-2</v>
      </c>
      <c r="F1950" s="32">
        <f t="shared" si="273"/>
        <v>-0.13970386000000001</v>
      </c>
      <c r="G1950" s="33">
        <f t="shared" si="274"/>
        <v>0.5003339</v>
      </c>
      <c r="H1950" s="32">
        <f t="shared" si="275"/>
        <v>-1.4196928499999999</v>
      </c>
      <c r="I1950" s="33">
        <f t="shared" si="276"/>
        <v>2.2819083999999998</v>
      </c>
      <c r="J1950" s="32">
        <f t="shared" si="277"/>
        <v>-1.4196928499999999</v>
      </c>
      <c r="K1950" s="33">
        <f t="shared" si="278"/>
        <v>11.22867877</v>
      </c>
    </row>
    <row r="1951" spans="1:11" x14ac:dyDescent="0.3">
      <c r="A1951" s="78" t="str">
        <f>BTC[[#This Row],[Symbol]]</f>
        <v>ZFL</v>
      </c>
      <c r="B1951" s="22" t="str">
        <f t="shared" si="270"/>
        <v>Zuflo Coin</v>
      </c>
      <c r="C1951" s="77">
        <f t="shared" si="271"/>
        <v>2.6046018426748245E-8</v>
      </c>
      <c r="D1951" s="73">
        <f t="shared" si="272"/>
        <v>9.7757865454999992E-4</v>
      </c>
      <c r="E1951" s="74">
        <f>D1951*conf!B$7</f>
        <v>7.150010279378699E-2</v>
      </c>
      <c r="F1951" s="32">
        <f t="shared" si="273"/>
        <v>0.57615669000000003</v>
      </c>
      <c r="G1951" s="33">
        <f t="shared" si="274"/>
        <v>1.2207826399999999</v>
      </c>
      <c r="H1951" s="32">
        <f t="shared" si="275"/>
        <v>-12.45790345</v>
      </c>
      <c r="I1951" s="33">
        <f t="shared" si="276"/>
        <v>-9.1707770100000001</v>
      </c>
      <c r="J1951" s="32">
        <f t="shared" si="277"/>
        <v>-12.45790345</v>
      </c>
      <c r="K1951" s="33">
        <f t="shared" si="278"/>
        <v>5.8910231099999999</v>
      </c>
    </row>
    <row r="1952" spans="1:11" x14ac:dyDescent="0.3">
      <c r="A1952" s="78" t="str">
        <f>BTC[[#This Row],[Symbol]]</f>
        <v>EVN</v>
      </c>
      <c r="B1952" s="22" t="str">
        <f t="shared" si="270"/>
        <v>EvenCoin</v>
      </c>
      <c r="C1952" s="77">
        <f t="shared" si="271"/>
        <v>5.4227720640362266E-8</v>
      </c>
      <c r="D1952" s="73">
        <f t="shared" si="272"/>
        <v>2.0353153911800001E-3</v>
      </c>
      <c r="E1952" s="74">
        <f>D1952*conf!B$7</f>
        <v>0.14886296771090521</v>
      </c>
      <c r="F1952" s="32">
        <f t="shared" si="273"/>
        <v>0.23895911</v>
      </c>
      <c r="G1952" s="33">
        <f t="shared" si="274"/>
        <v>0.88142385000000001</v>
      </c>
      <c r="H1952" s="32">
        <f t="shared" si="275"/>
        <v>0.17358576000000001</v>
      </c>
      <c r="I1952" s="33">
        <f t="shared" si="276"/>
        <v>3.9350131799999999</v>
      </c>
      <c r="J1952" s="32">
        <f t="shared" si="277"/>
        <v>0.17358576000000001</v>
      </c>
      <c r="K1952" s="33">
        <f t="shared" si="278"/>
        <v>-4.1430589800000002</v>
      </c>
    </row>
    <row r="1953" spans="1:11" x14ac:dyDescent="0.3">
      <c r="A1953" s="78" t="str">
        <f>BTC[[#This Row],[Symbol]]</f>
        <v>ATB</v>
      </c>
      <c r="B1953" s="22" t="str">
        <f t="shared" si="270"/>
        <v>ATBCoin</v>
      </c>
      <c r="C1953" s="77">
        <f t="shared" si="271"/>
        <v>4.0084695701042322E-8</v>
      </c>
      <c r="D1953" s="73">
        <f t="shared" si="272"/>
        <v>1.50448879554E-3</v>
      </c>
      <c r="E1953" s="74">
        <f>D1953*conf!B$7</f>
        <v>0.1100383105057956</v>
      </c>
      <c r="F1953" s="32">
        <f t="shared" si="273"/>
        <v>-0.27108222999999998</v>
      </c>
      <c r="G1953" s="33">
        <f t="shared" si="274"/>
        <v>0.36811347999999999</v>
      </c>
      <c r="H1953" s="32">
        <f t="shared" si="275"/>
        <v>0.24132604999999999</v>
      </c>
      <c r="I1953" s="33">
        <f t="shared" si="276"/>
        <v>4.0052970500000002</v>
      </c>
      <c r="J1953" s="32">
        <f t="shared" si="277"/>
        <v>0.24132604999999999</v>
      </c>
      <c r="K1953" s="33">
        <f t="shared" si="278"/>
        <v>18.696224690000001</v>
      </c>
    </row>
    <row r="1954" spans="1:11" x14ac:dyDescent="0.3">
      <c r="A1954" s="78" t="str">
        <f>BTC[[#This Row],[Symbol]]</f>
        <v>CMCT</v>
      </c>
      <c r="B1954" s="22" t="str">
        <f t="shared" si="270"/>
        <v>Cyber Movie Chain</v>
      </c>
      <c r="C1954" s="77">
        <f t="shared" si="271"/>
        <v>1E-8</v>
      </c>
      <c r="D1954" s="73">
        <f t="shared" si="272"/>
        <v>5.0502831200000003E-6</v>
      </c>
      <c r="E1954" s="74">
        <f>D1954*conf!B$7</f>
        <v>3.6937770739680004E-4</v>
      </c>
      <c r="F1954" s="32">
        <f t="shared" si="273"/>
        <v>0.57621478999999998</v>
      </c>
      <c r="G1954" s="33">
        <f t="shared" si="274"/>
        <v>1.2208411100000001</v>
      </c>
      <c r="H1954" s="32">
        <f t="shared" si="275"/>
        <v>2.1284054299999999</v>
      </c>
      <c r="I1954" s="33">
        <f t="shared" si="276"/>
        <v>5.9632345600000001</v>
      </c>
      <c r="J1954" s="32">
        <f t="shared" si="277"/>
        <v>2.1284054299999999</v>
      </c>
      <c r="K1954" s="33">
        <f t="shared" si="278"/>
        <v>23.533787390000001</v>
      </c>
    </row>
    <row r="1955" spans="1:11" x14ac:dyDescent="0.3">
      <c r="A1955" s="78" t="str">
        <f>BTC[[#This Row],[Symbol]]</f>
        <v>RUP</v>
      </c>
      <c r="B1955" s="22" t="str">
        <f t="shared" si="270"/>
        <v>Rupee</v>
      </c>
      <c r="C1955" s="77">
        <f t="shared" si="271"/>
        <v>4.0084695701042322E-8</v>
      </c>
      <c r="D1955" s="73">
        <f t="shared" si="272"/>
        <v>1.50448879554E-3</v>
      </c>
      <c r="E1955" s="74">
        <f>D1955*conf!B$7</f>
        <v>0.1100383105057956</v>
      </c>
      <c r="F1955" s="32">
        <f t="shared" si="273"/>
        <v>-0.28994421999999997</v>
      </c>
      <c r="G1955" s="33">
        <f t="shared" si="274"/>
        <v>0.34913060000000001</v>
      </c>
      <c r="H1955" s="32">
        <f t="shared" si="275"/>
        <v>-25.270253879999999</v>
      </c>
      <c r="I1955" s="33">
        <f t="shared" si="276"/>
        <v>-22.4642196</v>
      </c>
      <c r="J1955" s="32">
        <f t="shared" si="277"/>
        <v>-25.270253879999999</v>
      </c>
      <c r="K1955" s="33">
        <f t="shared" si="278"/>
        <v>18.696224690000001</v>
      </c>
    </row>
    <row r="1956" spans="1:11" x14ac:dyDescent="0.3">
      <c r="A1956" s="78" t="str">
        <f>BTC[[#This Row],[Symbol]]</f>
        <v>CNUS</v>
      </c>
      <c r="B1956" s="22" t="str">
        <f t="shared" si="270"/>
        <v>CoinUs</v>
      </c>
      <c r="C1956" s="77">
        <f t="shared" si="271"/>
        <v>1E-8</v>
      </c>
      <c r="D1956" s="73">
        <f t="shared" si="272"/>
        <v>1.7881218145E-4</v>
      </c>
      <c r="E1956" s="74">
        <f>D1956*conf!B$7</f>
        <v>1.3078322951253E-2</v>
      </c>
      <c r="F1956" s="32">
        <f t="shared" si="273"/>
        <v>-0.59223890999999995</v>
      </c>
      <c r="G1956" s="33">
        <f t="shared" si="274"/>
        <v>4.4898399999999998E-2</v>
      </c>
      <c r="H1956" s="32">
        <f t="shared" si="275"/>
        <v>-3.83592325</v>
      </c>
      <c r="I1956" s="33">
        <f t="shared" si="276"/>
        <v>-0.22504926</v>
      </c>
      <c r="J1956" s="32">
        <f t="shared" si="277"/>
        <v>-3.83592325</v>
      </c>
      <c r="K1956" s="33">
        <f t="shared" si="278"/>
        <v>-0.11328753</v>
      </c>
    </row>
    <row r="1957" spans="1:11" x14ac:dyDescent="0.3">
      <c r="A1957" s="78" t="str">
        <f>BTC[[#This Row],[Symbol]]</f>
        <v>VLS</v>
      </c>
      <c r="B1957" s="22" t="str">
        <f t="shared" si="270"/>
        <v>Veles</v>
      </c>
      <c r="C1957" s="77">
        <f t="shared" si="271"/>
        <v>1.2673954255575361E-6</v>
      </c>
      <c r="D1957" s="73">
        <f t="shared" si="272"/>
        <v>4.7568833539140001E-2</v>
      </c>
      <c r="E1957" s="74">
        <f>D1957*conf!B$7</f>
        <v>3.4791844850526998</v>
      </c>
      <c r="F1957" s="32">
        <f t="shared" si="273"/>
        <v>-7.9392350599999997</v>
      </c>
      <c r="G1957" s="33">
        <f t="shared" si="274"/>
        <v>-7.3491870800000001</v>
      </c>
      <c r="H1957" s="32">
        <f t="shared" si="275"/>
        <v>-5.90778114</v>
      </c>
      <c r="I1957" s="33">
        <f t="shared" si="276"/>
        <v>-2.3747035400000001</v>
      </c>
      <c r="J1957" s="32">
        <f t="shared" si="277"/>
        <v>-5.90778114</v>
      </c>
      <c r="K1957" s="33">
        <f t="shared" si="278"/>
        <v>5.6825937099999999</v>
      </c>
    </row>
    <row r="1958" spans="1:11" x14ac:dyDescent="0.3">
      <c r="A1958" s="78" t="str">
        <f>BTC[[#This Row],[Symbol]]</f>
        <v>SWC</v>
      </c>
      <c r="B1958" s="22" t="str">
        <f t="shared" si="270"/>
        <v>Scanetchain</v>
      </c>
      <c r="C1958" s="77">
        <f t="shared" si="271"/>
        <v>1E-8</v>
      </c>
      <c r="D1958" s="73">
        <f t="shared" si="272"/>
        <v>7.146321779E-5</v>
      </c>
      <c r="E1958" s="74">
        <f>D1958*conf!B$7</f>
        <v>5.2268197491605996E-3</v>
      </c>
      <c r="F1958" s="32">
        <f t="shared" si="273"/>
        <v>-0.28994421999999997</v>
      </c>
      <c r="G1958" s="33">
        <f t="shared" si="274"/>
        <v>0.34913060000000001</v>
      </c>
      <c r="H1958" s="32">
        <f t="shared" si="275"/>
        <v>0.26240936999999998</v>
      </c>
      <c r="I1958" s="33">
        <f t="shared" si="276"/>
        <v>4.02717203</v>
      </c>
      <c r="J1958" s="32">
        <f t="shared" si="277"/>
        <v>0.26240936999999998</v>
      </c>
      <c r="K1958" s="33">
        <f t="shared" si="278"/>
        <v>222.17546709000001</v>
      </c>
    </row>
    <row r="1959" spans="1:11" x14ac:dyDescent="0.3">
      <c r="A1959" s="78" t="str">
        <f>BTC[[#This Row],[Symbol]]</f>
        <v>ARO</v>
      </c>
      <c r="B1959" s="22" t="str">
        <f t="shared" si="270"/>
        <v>Arionum</v>
      </c>
      <c r="C1959" s="77">
        <f t="shared" si="271"/>
        <v>1.0017580873299061E-8</v>
      </c>
      <c r="D1959" s="73">
        <f t="shared" si="272"/>
        <v>3.7598734176999999E-4</v>
      </c>
      <c r="E1959" s="74">
        <f>D1959*conf!B$7</f>
        <v>2.74997141770578E-2</v>
      </c>
      <c r="F1959" s="32">
        <f t="shared" si="273"/>
        <v>-0.30683964000000002</v>
      </c>
      <c r="G1959" s="33">
        <f t="shared" si="274"/>
        <v>0.33212689000000001</v>
      </c>
      <c r="H1959" s="32">
        <f t="shared" si="275"/>
        <v>0.20538491</v>
      </c>
      <c r="I1959" s="33">
        <f t="shared" si="276"/>
        <v>3.96800636</v>
      </c>
      <c r="J1959" s="32">
        <f t="shared" si="277"/>
        <v>0.20538491</v>
      </c>
      <c r="K1959" s="33">
        <f t="shared" si="278"/>
        <v>18.633829639999998</v>
      </c>
    </row>
    <row r="1960" spans="1:11" x14ac:dyDescent="0.3">
      <c r="A1960" s="78" t="str">
        <f>BTC[[#This Row],[Symbol]]</f>
        <v>INVE</v>
      </c>
      <c r="B1960" s="22" t="str">
        <f t="shared" si="270"/>
        <v>InterValue</v>
      </c>
      <c r="C1960" s="77">
        <f t="shared" si="271"/>
        <v>1.2396645747801728E-8</v>
      </c>
      <c r="D1960" s="73">
        <f t="shared" si="272"/>
        <v>4.6528018496E-4</v>
      </c>
      <c r="E1960" s="74">
        <f>D1960*conf!B$7</f>
        <v>3.4030592727974401E-2</v>
      </c>
      <c r="F1960" s="32">
        <f t="shared" si="273"/>
        <v>-0.34972073999999997</v>
      </c>
      <c r="G1960" s="33">
        <f t="shared" si="274"/>
        <v>0.28897095</v>
      </c>
      <c r="H1960" s="32">
        <f t="shared" si="275"/>
        <v>-52.564017419999999</v>
      </c>
      <c r="I1960" s="33">
        <f t="shared" si="276"/>
        <v>-50.782839240000001</v>
      </c>
      <c r="J1960" s="32">
        <f t="shared" si="277"/>
        <v>-52.564017419999999</v>
      </c>
      <c r="K1960" s="33">
        <f t="shared" si="278"/>
        <v>-5.1591090099999999</v>
      </c>
    </row>
    <row r="1961" spans="1:11" x14ac:dyDescent="0.3">
      <c r="A1961" s="78" t="str">
        <f>BTC[[#This Row],[Symbol]]</f>
        <v>PAYX</v>
      </c>
      <c r="B1961" s="22" t="str">
        <f t="shared" si="270"/>
        <v>Paypex</v>
      </c>
      <c r="C1961" s="77">
        <f t="shared" si="271"/>
        <v>1.0017580873299061E-8</v>
      </c>
      <c r="D1961" s="73">
        <f t="shared" si="272"/>
        <v>3.7598734176999999E-4</v>
      </c>
      <c r="E1961" s="74">
        <f>D1961*conf!B$7</f>
        <v>2.74997141770578E-2</v>
      </c>
      <c r="F1961" s="32">
        <f t="shared" si="273"/>
        <v>0.17580873</v>
      </c>
      <c r="G1961" s="33">
        <f t="shared" si="274"/>
        <v>0.81786871999999999</v>
      </c>
      <c r="H1961" s="32">
        <f t="shared" si="275"/>
        <v>77.694902659999997</v>
      </c>
      <c r="I1961" s="33">
        <f t="shared" si="276"/>
        <v>84.367185320000004</v>
      </c>
      <c r="J1961" s="32">
        <f t="shared" si="277"/>
        <v>77.694902659999997</v>
      </c>
      <c r="K1961" s="33">
        <f t="shared" si="278"/>
        <v>1325.52537605</v>
      </c>
    </row>
    <row r="1962" spans="1:11" x14ac:dyDescent="0.3">
      <c r="A1962" s="78" t="str">
        <f>BTC[[#This Row],[Symbol]]</f>
        <v>XGM</v>
      </c>
      <c r="B1962" s="22" t="str">
        <f t="shared" si="270"/>
        <v>Defis</v>
      </c>
      <c r="C1962" s="77">
        <f t="shared" si="271"/>
        <v>1.1087690677923973E-8</v>
      </c>
      <c r="D1962" s="73">
        <f t="shared" si="272"/>
        <v>4.1615150375000001E-4</v>
      </c>
      <c r="E1962" s="74">
        <f>D1962*conf!B$7</f>
        <v>3.0437320984275002E-2</v>
      </c>
      <c r="F1962" s="32">
        <f t="shared" si="273"/>
        <v>4.3895126199999996</v>
      </c>
      <c r="G1962" s="33">
        <f t="shared" si="274"/>
        <v>5.0585796299999997</v>
      </c>
      <c r="H1962" s="32">
        <f t="shared" si="275"/>
        <v>9.0528864799999997</v>
      </c>
      <c r="I1962" s="33">
        <f t="shared" si="276"/>
        <v>13.147723600000001</v>
      </c>
      <c r="J1962" s="32">
        <f t="shared" si="277"/>
        <v>9.0528864799999997</v>
      </c>
      <c r="K1962" s="33">
        <f t="shared" si="278"/>
        <v>29.886925210000001</v>
      </c>
    </row>
    <row r="1963" spans="1:11" x14ac:dyDescent="0.3">
      <c r="A1963" s="78" t="str">
        <f>BTC[[#This Row],[Symbol]]</f>
        <v>ANC</v>
      </c>
      <c r="B1963" s="22" t="str">
        <f t="shared" si="270"/>
        <v>Anoncoin</v>
      </c>
      <c r="C1963" s="77">
        <f t="shared" si="271"/>
        <v>7.0000000000010797E-7</v>
      </c>
      <c r="D1963" s="73">
        <f t="shared" si="272"/>
        <v>2.62729238294E-2</v>
      </c>
      <c r="E1963" s="74">
        <f>D1963*conf!B$7</f>
        <v>1.921601648882316</v>
      </c>
      <c r="F1963" s="32">
        <f t="shared" si="273"/>
        <v>0</v>
      </c>
      <c r="G1963" s="33">
        <f t="shared" si="274"/>
        <v>0.64093317000000005</v>
      </c>
      <c r="H1963" s="32">
        <f t="shared" si="275"/>
        <v>14.75409836</v>
      </c>
      <c r="I1963" s="33">
        <f t="shared" si="276"/>
        <v>19.063010819999999</v>
      </c>
      <c r="J1963" s="32">
        <f t="shared" si="277"/>
        <v>14.75409836</v>
      </c>
      <c r="K1963" s="33">
        <f t="shared" si="278"/>
        <v>-5.7602888800000001</v>
      </c>
    </row>
    <row r="1964" spans="1:11" x14ac:dyDescent="0.3">
      <c r="A1964" s="78" t="str">
        <f>BTC[[#This Row],[Symbol]]</f>
        <v>FSBT</v>
      </c>
      <c r="B1964" s="22" t="str">
        <f t="shared" si="270"/>
        <v>FSBT API Token</v>
      </c>
      <c r="C1964" s="77">
        <f t="shared" si="271"/>
        <v>4.2024106005649873E-7</v>
      </c>
      <c r="D1964" s="73">
        <f t="shared" si="272"/>
        <v>1.5772801944069999E-2</v>
      </c>
      <c r="E1964" s="74">
        <f>D1964*conf!B$7</f>
        <v>1.1536227341892797</v>
      </c>
      <c r="F1964" s="32">
        <f t="shared" si="273"/>
        <v>-2.4395508600000002</v>
      </c>
      <c r="G1964" s="33">
        <f t="shared" si="274"/>
        <v>-1.8142535799999999</v>
      </c>
      <c r="H1964" s="32">
        <f t="shared" si="275"/>
        <v>0.89631247999999997</v>
      </c>
      <c r="I1964" s="33">
        <f t="shared" si="276"/>
        <v>4.6848776299999999</v>
      </c>
      <c r="J1964" s="32">
        <f t="shared" si="277"/>
        <v>0.89631247999999997</v>
      </c>
      <c r="K1964" s="33">
        <f t="shared" si="278"/>
        <v>23.340212640000001</v>
      </c>
    </row>
    <row r="1965" spans="1:11" x14ac:dyDescent="0.3">
      <c r="A1965" s="78" t="str">
        <f>BTC[[#This Row],[Symbol]]</f>
        <v>WON</v>
      </c>
      <c r="B1965" s="22" t="str">
        <f t="shared" si="270"/>
        <v>WeBlock</v>
      </c>
      <c r="C1965" s="77">
        <f t="shared" si="271"/>
        <v>3.2694549610242192E-7</v>
      </c>
      <c r="D1965" s="73">
        <f t="shared" si="272"/>
        <v>1.227116302209E-2</v>
      </c>
      <c r="E1965" s="74">
        <f>D1965*conf!B$7</f>
        <v>0.89751286343566261</v>
      </c>
      <c r="F1965" s="32">
        <f t="shared" si="273"/>
        <v>-0.63375104000000004</v>
      </c>
      <c r="G1965" s="33">
        <f t="shared" si="274"/>
        <v>3.12021E-3</v>
      </c>
      <c r="H1965" s="32">
        <f t="shared" si="275"/>
        <v>-4.1363934899999997</v>
      </c>
      <c r="I1965" s="33">
        <f t="shared" si="276"/>
        <v>-0.53680189</v>
      </c>
      <c r="J1965" s="32">
        <f t="shared" si="277"/>
        <v>-4.1363934899999997</v>
      </c>
      <c r="K1965" s="33">
        <f t="shared" si="278"/>
        <v>-0.83819969999999999</v>
      </c>
    </row>
    <row r="1966" spans="1:11" x14ac:dyDescent="0.3">
      <c r="A1966" s="78" t="str">
        <f>BTC[[#This Row],[Symbol]]</f>
        <v>TAN</v>
      </c>
      <c r="B1966" s="22" t="str">
        <f t="shared" si="270"/>
        <v>Taklimakan Network</v>
      </c>
      <c r="C1966" s="77">
        <f t="shared" si="271"/>
        <v>2.9774767398927347E-8</v>
      </c>
      <c r="D1966" s="73">
        <f t="shared" si="272"/>
        <v>1.1175288512999999E-3</v>
      </c>
      <c r="E1966" s="74">
        <f>D1966*conf!B$7</f>
        <v>8.1736060184081999E-2</v>
      </c>
      <c r="F1966" s="32">
        <f t="shared" si="273"/>
        <v>-10.04778782</v>
      </c>
      <c r="G1966" s="33">
        <f t="shared" si="274"/>
        <v>-9.4712542600000003</v>
      </c>
      <c r="H1966" s="32">
        <f t="shared" si="275"/>
        <v>-1.82001433</v>
      </c>
      <c r="I1966" s="33">
        <f t="shared" si="276"/>
        <v>1.86655521</v>
      </c>
      <c r="J1966" s="32">
        <f t="shared" si="277"/>
        <v>-1.82001433</v>
      </c>
      <c r="K1966" s="33">
        <f t="shared" si="278"/>
        <v>-10.179595369999999</v>
      </c>
    </row>
    <row r="1967" spans="1:11" x14ac:dyDescent="0.3">
      <c r="A1967" s="78" t="str">
        <f>BTC[[#This Row],[Symbol]]</f>
        <v>MORE</v>
      </c>
      <c r="B1967" s="22" t="str">
        <f t="shared" si="270"/>
        <v>More Coin</v>
      </c>
      <c r="C1967" s="77">
        <f t="shared" si="271"/>
        <v>7.3000000000007454E-7</v>
      </c>
      <c r="D1967" s="73">
        <f t="shared" si="272"/>
        <v>2.7398906279230001E-2</v>
      </c>
      <c r="E1967" s="74">
        <f>D1967*conf!B$7</f>
        <v>2.0039560052628822</v>
      </c>
      <c r="F1967" s="32">
        <f t="shared" si="273"/>
        <v>6.5512470000000003E-2</v>
      </c>
      <c r="G1967" s="33">
        <f t="shared" si="274"/>
        <v>0.70686552999999996</v>
      </c>
      <c r="H1967" s="32">
        <f t="shared" si="275"/>
        <v>-5.1938073899999999</v>
      </c>
      <c r="I1967" s="33">
        <f t="shared" si="276"/>
        <v>-1.6339207200000001</v>
      </c>
      <c r="J1967" s="32">
        <f t="shared" si="277"/>
        <v>-5.1938073899999999</v>
      </c>
      <c r="K1967" s="33">
        <f t="shared" si="278"/>
        <v>27.131726960000002</v>
      </c>
    </row>
    <row r="1968" spans="1:11" x14ac:dyDescent="0.3">
      <c r="A1968" s="78" t="str">
        <f>BTC[[#This Row],[Symbol]]</f>
        <v>UNIFY</v>
      </c>
      <c r="B1968" s="22" t="str">
        <f t="shared" si="270"/>
        <v>Unify</v>
      </c>
      <c r="C1968" s="77">
        <f t="shared" si="271"/>
        <v>8.0140646986126083E-8</v>
      </c>
      <c r="D1968" s="73">
        <f t="shared" si="272"/>
        <v>3.0078987341500001E-3</v>
      </c>
      <c r="E1968" s="74">
        <f>D1968*conf!B$7</f>
        <v>0.21999771341573102</v>
      </c>
      <c r="F1968" s="32">
        <f t="shared" si="273"/>
        <v>0.17580872</v>
      </c>
      <c r="G1968" s="33">
        <f t="shared" si="274"/>
        <v>0.81786871000000005</v>
      </c>
      <c r="H1968" s="32">
        <f t="shared" si="275"/>
        <v>0.17580873</v>
      </c>
      <c r="I1968" s="33">
        <f t="shared" si="276"/>
        <v>3.9373196199999998</v>
      </c>
      <c r="J1968" s="32">
        <f t="shared" si="277"/>
        <v>0.17580873</v>
      </c>
      <c r="K1968" s="33">
        <f t="shared" si="278"/>
        <v>216.35273146</v>
      </c>
    </row>
    <row r="1969" spans="1:11" x14ac:dyDescent="0.3">
      <c r="A1969" s="78" t="str">
        <f>BTC[[#This Row],[Symbol]]</f>
        <v>SMC</v>
      </c>
      <c r="B1969" s="22" t="str">
        <f t="shared" si="270"/>
        <v>SmartCoin</v>
      </c>
      <c r="C1969" s="77">
        <f t="shared" si="271"/>
        <v>5.0087904366228883E-8</v>
      </c>
      <c r="D1969" s="73">
        <f t="shared" si="272"/>
        <v>1.87993670884E-3</v>
      </c>
      <c r="E1969" s="74">
        <f>D1969*conf!B$7</f>
        <v>0.13749857088455761</v>
      </c>
      <c r="F1969" s="32">
        <f t="shared" si="273"/>
        <v>-0.30683964000000002</v>
      </c>
      <c r="G1969" s="33">
        <f t="shared" si="274"/>
        <v>0.33212689000000001</v>
      </c>
      <c r="H1969" s="32">
        <f t="shared" si="275"/>
        <v>0.20538491</v>
      </c>
      <c r="I1969" s="33">
        <f t="shared" si="276"/>
        <v>3.96800636</v>
      </c>
      <c r="J1969" s="32">
        <f t="shared" si="277"/>
        <v>0.20538491</v>
      </c>
      <c r="K1969" s="33">
        <f t="shared" si="278"/>
        <v>48.317083289999999</v>
      </c>
    </row>
    <row r="1970" spans="1:11" x14ac:dyDescent="0.3">
      <c r="A1970" s="78" t="str">
        <f>BTC[[#This Row],[Symbol]]</f>
        <v>BERN</v>
      </c>
      <c r="B1970" s="22" t="str">
        <f t="shared" si="270"/>
        <v>BERNcash</v>
      </c>
      <c r="C1970" s="77">
        <f t="shared" si="271"/>
        <v>2.0035161746598122E-8</v>
      </c>
      <c r="D1970" s="73">
        <f t="shared" si="272"/>
        <v>7.5197468353999997E-4</v>
      </c>
      <c r="E1970" s="74">
        <f>D1970*conf!B$7</f>
        <v>5.4999428354115601E-2</v>
      </c>
      <c r="F1970" s="32">
        <f t="shared" si="273"/>
        <v>0.17580872</v>
      </c>
      <c r="G1970" s="33">
        <f t="shared" si="274"/>
        <v>0.81786871000000005</v>
      </c>
      <c r="H1970" s="32">
        <f t="shared" si="275"/>
        <v>0.17580873</v>
      </c>
      <c r="I1970" s="33">
        <f t="shared" si="276"/>
        <v>3.9373196199999998</v>
      </c>
      <c r="J1970" s="32">
        <f t="shared" si="277"/>
        <v>0.17580873</v>
      </c>
      <c r="K1970" s="33">
        <f t="shared" si="278"/>
        <v>137.26454860000001</v>
      </c>
    </row>
    <row r="1971" spans="1:11" x14ac:dyDescent="0.3">
      <c r="A1971" s="78" t="str">
        <f>BTC[[#This Row],[Symbol]]</f>
        <v>BLAST</v>
      </c>
      <c r="B1971" s="22" t="str">
        <f t="shared" si="270"/>
        <v>BLAST</v>
      </c>
      <c r="C1971" s="77">
        <f t="shared" si="271"/>
        <v>2.9999999999966566E-8</v>
      </c>
      <c r="D1971" s="73">
        <f t="shared" si="272"/>
        <v>1.1259824498300001E-3</v>
      </c>
      <c r="E1971" s="74">
        <f>D1971*conf!B$7</f>
        <v>8.2354356380566207E-2</v>
      </c>
      <c r="F1971" s="32">
        <f t="shared" si="273"/>
        <v>0</v>
      </c>
      <c r="G1971" s="33">
        <f t="shared" si="274"/>
        <v>0.64093317000000005</v>
      </c>
      <c r="H1971" s="32">
        <f t="shared" si="275"/>
        <v>0</v>
      </c>
      <c r="I1971" s="33">
        <f t="shared" si="276"/>
        <v>3.7549094300000001</v>
      </c>
      <c r="J1971" s="32">
        <f t="shared" si="277"/>
        <v>0</v>
      </c>
      <c r="K1971" s="33">
        <f t="shared" si="278"/>
        <v>18.445429229999998</v>
      </c>
    </row>
    <row r="1972" spans="1:11" x14ac:dyDescent="0.3">
      <c r="A1972" s="78" t="str">
        <f>BTC[[#This Row],[Symbol]]</f>
        <v>HAND</v>
      </c>
      <c r="B1972" s="22" t="str">
        <f t="shared" si="270"/>
        <v>ShowHand</v>
      </c>
      <c r="C1972" s="77">
        <f t="shared" si="271"/>
        <v>1E-8</v>
      </c>
      <c r="D1972" s="73">
        <f t="shared" si="272"/>
        <v>8.5595434000000001E-7</v>
      </c>
      <c r="E1972" s="74">
        <f>D1972*conf!B$7</f>
        <v>6.2604500427600006E-5</v>
      </c>
      <c r="F1972" s="32">
        <f t="shared" si="273"/>
        <v>0.57621454000000005</v>
      </c>
      <c r="G1972" s="33">
        <f t="shared" si="274"/>
        <v>1.22084086</v>
      </c>
      <c r="H1972" s="32">
        <f t="shared" si="275"/>
        <v>4.9040977799999999</v>
      </c>
      <c r="I1972" s="33">
        <f t="shared" si="276"/>
        <v>8.8431516400000003</v>
      </c>
      <c r="J1972" s="32">
        <f t="shared" si="277"/>
        <v>4.9040977799999999</v>
      </c>
      <c r="K1972" s="33">
        <f t="shared" si="278"/>
        <v>60.80255107</v>
      </c>
    </row>
    <row r="1973" spans="1:11" x14ac:dyDescent="0.3">
      <c r="A1973" s="78" t="str">
        <f>BTC[[#This Row],[Symbol]]</f>
        <v>NBR</v>
      </c>
      <c r="B1973" s="22" t="str">
        <f t="shared" si="270"/>
        <v>Niobio Cash</v>
      </c>
      <c r="C1973" s="77">
        <f t="shared" si="271"/>
        <v>1.0021173925393796E-8</v>
      </c>
      <c r="D1973" s="73">
        <f t="shared" si="272"/>
        <v>3.7612219889000001E-4</v>
      </c>
      <c r="E1973" s="74">
        <f>D1973*conf!B$7</f>
        <v>2.7509577626814601E-2</v>
      </c>
      <c r="F1973" s="32">
        <f t="shared" si="273"/>
        <v>-0.28994423000000002</v>
      </c>
      <c r="G1973" s="33">
        <f t="shared" si="274"/>
        <v>0.34913059000000002</v>
      </c>
      <c r="H1973" s="32">
        <f t="shared" si="275"/>
        <v>-42.804371310000001</v>
      </c>
      <c r="I1973" s="33">
        <f t="shared" si="276"/>
        <v>-40.656727250000003</v>
      </c>
      <c r="J1973" s="32">
        <f t="shared" si="277"/>
        <v>-42.804371310000001</v>
      </c>
      <c r="K1973" s="33">
        <f t="shared" si="278"/>
        <v>18.696224690000001</v>
      </c>
    </row>
    <row r="1974" spans="1:11" x14ac:dyDescent="0.3">
      <c r="A1974" s="78" t="str">
        <f>BTC[[#This Row],[Symbol]]</f>
        <v>KSEED</v>
      </c>
      <c r="B1974" s="22" t="str">
        <f t="shared" si="270"/>
        <v>Kush Finance</v>
      </c>
      <c r="C1974" s="77">
        <f t="shared" si="271"/>
        <v>5.1695305959777017E-6</v>
      </c>
      <c r="D1974" s="73">
        <f t="shared" si="272"/>
        <v>0.19402669083122001</v>
      </c>
      <c r="E1974" s="74">
        <f>D1974*conf!B$7</f>
        <v>14.191112167395431</v>
      </c>
      <c r="F1974" s="32">
        <f t="shared" si="273"/>
        <v>-0.35048052000000002</v>
      </c>
      <c r="G1974" s="33">
        <f t="shared" si="274"/>
        <v>0.28820630000000003</v>
      </c>
      <c r="H1974" s="32">
        <f t="shared" si="275"/>
        <v>5.3299899899999996</v>
      </c>
      <c r="I1974" s="33">
        <f t="shared" si="276"/>
        <v>9.2850357199999998</v>
      </c>
      <c r="J1974" s="32">
        <f t="shared" si="277"/>
        <v>5.3299899899999996</v>
      </c>
      <c r="K1974" s="33">
        <f t="shared" si="278"/>
        <v>12.158397430000001</v>
      </c>
    </row>
    <row r="1975" spans="1:11" x14ac:dyDescent="0.3">
      <c r="A1975" s="78" t="str">
        <f>BTC[[#This Row],[Symbol]]</f>
        <v>SFCP</v>
      </c>
      <c r="B1975" s="22" t="str">
        <f t="shared" si="270"/>
        <v>SF Capital</v>
      </c>
      <c r="C1975" s="77">
        <f t="shared" si="271"/>
        <v>1.4029643495391457E-8</v>
      </c>
      <c r="D1975" s="73">
        <f t="shared" si="272"/>
        <v>5.2657107844000003E-4</v>
      </c>
      <c r="E1975" s="74">
        <f>D1975*conf!B$7</f>
        <v>3.8513408677101603E-2</v>
      </c>
      <c r="F1975" s="32">
        <f t="shared" si="273"/>
        <v>-0.28994421999999997</v>
      </c>
      <c r="G1975" s="33">
        <f t="shared" si="274"/>
        <v>0.34913060000000001</v>
      </c>
      <c r="H1975" s="32">
        <f t="shared" si="275"/>
        <v>-52.800973949999999</v>
      </c>
      <c r="I1975" s="33">
        <f t="shared" si="276"/>
        <v>-51.028693269999998</v>
      </c>
      <c r="J1975" s="32">
        <f t="shared" si="277"/>
        <v>-52.800973949999999</v>
      </c>
      <c r="K1975" s="33">
        <f t="shared" si="278"/>
        <v>-44.608428480000001</v>
      </c>
    </row>
    <row r="1976" spans="1:11" x14ac:dyDescent="0.3">
      <c r="A1976" s="78" t="str">
        <f>BTC[[#This Row],[Symbol]]</f>
        <v>NRVE</v>
      </c>
      <c r="B1976" s="22" t="str">
        <f t="shared" si="270"/>
        <v>Narrative</v>
      </c>
      <c r="C1976" s="77">
        <f t="shared" si="271"/>
        <v>1.6495824951964032E-8</v>
      </c>
      <c r="D1976" s="73">
        <f t="shared" si="272"/>
        <v>6.1913364637999999E-4</v>
      </c>
      <c r="E1976" s="74">
        <f>D1976*conf!B$7</f>
        <v>4.5283434896233196E-2</v>
      </c>
      <c r="F1976" s="32">
        <f t="shared" si="273"/>
        <v>0.42265251999999998</v>
      </c>
      <c r="G1976" s="33">
        <f t="shared" si="274"/>
        <v>1.0662946099999999</v>
      </c>
      <c r="H1976" s="32">
        <f t="shared" si="275"/>
        <v>-5.6133096800000004</v>
      </c>
      <c r="I1976" s="33">
        <f t="shared" si="276"/>
        <v>-2.0691749399999999</v>
      </c>
      <c r="J1976" s="32">
        <f t="shared" si="277"/>
        <v>-5.6133096800000004</v>
      </c>
      <c r="K1976" s="33">
        <f t="shared" si="278"/>
        <v>-44.384074750000003</v>
      </c>
    </row>
    <row r="1977" spans="1:11" x14ac:dyDescent="0.3">
      <c r="A1977" s="78" t="str">
        <f>BTC[[#This Row],[Symbol]]</f>
        <v>BNC</v>
      </c>
      <c r="B1977" s="22" t="str">
        <f t="shared" si="270"/>
        <v>Bionic</v>
      </c>
      <c r="C1977" s="77">
        <f t="shared" si="271"/>
        <v>1E-8</v>
      </c>
      <c r="D1977" s="73">
        <f t="shared" si="272"/>
        <v>9.7747415290000005E-5</v>
      </c>
      <c r="E1977" s="74">
        <f>D1977*conf!B$7</f>
        <v>7.1492459543106004E-3</v>
      </c>
      <c r="F1977" s="32">
        <f t="shared" si="273"/>
        <v>0.57621476000000005</v>
      </c>
      <c r="G1977" s="33">
        <f t="shared" si="274"/>
        <v>1.22084108</v>
      </c>
      <c r="H1977" s="32">
        <f t="shared" si="275"/>
        <v>-22.237899200000001</v>
      </c>
      <c r="I1977" s="33">
        <f t="shared" si="276"/>
        <v>-19.318002740000001</v>
      </c>
      <c r="J1977" s="32">
        <f t="shared" si="277"/>
        <v>-22.237899200000001</v>
      </c>
      <c r="K1977" s="33">
        <f t="shared" si="278"/>
        <v>-6.1768703699999996</v>
      </c>
    </row>
    <row r="1978" spans="1:11" x14ac:dyDescent="0.3">
      <c r="A1978" s="78" t="str">
        <f>BTC[[#This Row],[Symbol]]</f>
        <v>GCN</v>
      </c>
      <c r="B1978" s="22" t="str">
        <f t="shared" si="270"/>
        <v>GCN Coin</v>
      </c>
      <c r="C1978" s="77">
        <f t="shared" si="271"/>
        <v>1E-8</v>
      </c>
      <c r="D1978" s="73">
        <f t="shared" si="272"/>
        <v>2.9135194000000002E-7</v>
      </c>
      <c r="E1978" s="74">
        <f>D1978*conf!B$7</f>
        <v>2.1309480891600001E-5</v>
      </c>
      <c r="F1978" s="32">
        <f t="shared" si="273"/>
        <v>-43.387746810000003</v>
      </c>
      <c r="G1978" s="33">
        <f t="shared" si="274"/>
        <v>-43.024900100000004</v>
      </c>
      <c r="H1978" s="32">
        <f t="shared" si="275"/>
        <v>66.189924500000004</v>
      </c>
      <c r="I1978" s="33">
        <f t="shared" si="276"/>
        <v>72.430205650000005</v>
      </c>
      <c r="J1978" s="32">
        <f t="shared" si="277"/>
        <v>66.189924500000004</v>
      </c>
      <c r="K1978" s="33">
        <f t="shared" si="278"/>
        <v>-18.051840439999999</v>
      </c>
    </row>
    <row r="1979" spans="1:11" x14ac:dyDescent="0.3">
      <c r="A1979" s="78" t="str">
        <f>BTC[[#This Row],[Symbol]]</f>
        <v>PXG</v>
      </c>
      <c r="B1979" s="22" t="str">
        <f t="shared" si="270"/>
        <v>PlayGame</v>
      </c>
      <c r="C1979" s="77">
        <f t="shared" si="271"/>
        <v>1E-8</v>
      </c>
      <c r="D1979" s="73">
        <f t="shared" si="272"/>
        <v>5.0046054590000002E-5</v>
      </c>
      <c r="E1979" s="74">
        <f>D1979*conf!B$7</f>
        <v>3.6603684327126003E-3</v>
      </c>
      <c r="F1979" s="32">
        <f t="shared" si="273"/>
        <v>-0.63508392000000002</v>
      </c>
      <c r="G1979" s="33">
        <f t="shared" si="274"/>
        <v>1.7787899999999999E-3</v>
      </c>
      <c r="H1979" s="32">
        <f t="shared" si="275"/>
        <v>0.34885769</v>
      </c>
      <c r="I1979" s="33">
        <f t="shared" si="276"/>
        <v>4.1168664100000001</v>
      </c>
      <c r="J1979" s="32">
        <f t="shared" si="277"/>
        <v>0.34885769</v>
      </c>
      <c r="K1979" s="33">
        <f t="shared" si="278"/>
        <v>11.07909922</v>
      </c>
    </row>
    <row r="1980" spans="1:11" x14ac:dyDescent="0.3">
      <c r="A1980" s="78" t="str">
        <f>BTC[[#This Row],[Symbol]]</f>
        <v>BTRN</v>
      </c>
      <c r="B1980" s="22" t="str">
        <f t="shared" si="270"/>
        <v>Biotron</v>
      </c>
      <c r="C1980" s="77">
        <f t="shared" si="271"/>
        <v>2.0042347850521161E-8</v>
      </c>
      <c r="D1980" s="73">
        <f t="shared" si="272"/>
        <v>7.5224439776999999E-4</v>
      </c>
      <c r="E1980" s="74">
        <f>D1980*conf!B$7</f>
        <v>5.50191552528978E-2</v>
      </c>
      <c r="F1980" s="32">
        <f t="shared" si="273"/>
        <v>-0.28994421999999997</v>
      </c>
      <c r="G1980" s="33">
        <f t="shared" si="274"/>
        <v>0.34913060000000001</v>
      </c>
      <c r="H1980" s="32">
        <f t="shared" si="275"/>
        <v>0.24132604999999999</v>
      </c>
      <c r="I1980" s="33">
        <f t="shared" si="276"/>
        <v>4.0052970500000002</v>
      </c>
      <c r="J1980" s="32">
        <f t="shared" si="277"/>
        <v>0.24132604999999999</v>
      </c>
      <c r="K1980" s="33">
        <f t="shared" si="278"/>
        <v>18.696224690000001</v>
      </c>
    </row>
    <row r="1981" spans="1:11" x14ac:dyDescent="0.3">
      <c r="A1981" s="78" t="str">
        <f>BTC[[#This Row],[Symbol]]</f>
        <v>B2G</v>
      </c>
      <c r="B1981" s="22" t="str">
        <f t="shared" si="270"/>
        <v>Bitcoiin</v>
      </c>
      <c r="C1981" s="77">
        <f t="shared" si="271"/>
        <v>2.5043952183114442E-8</v>
      </c>
      <c r="D1981" s="73">
        <f t="shared" si="272"/>
        <v>9.3996835441999998E-4</v>
      </c>
      <c r="E1981" s="74">
        <f>D1981*conf!B$7</f>
        <v>6.8749285442278804E-2</v>
      </c>
      <c r="F1981" s="32">
        <f t="shared" si="273"/>
        <v>0.17580872</v>
      </c>
      <c r="G1981" s="33">
        <f t="shared" si="274"/>
        <v>0.81786871000000005</v>
      </c>
      <c r="H1981" s="32">
        <f t="shared" si="275"/>
        <v>0.17580873</v>
      </c>
      <c r="I1981" s="33">
        <f t="shared" si="276"/>
        <v>3.9373196199999998</v>
      </c>
      <c r="J1981" s="32">
        <f t="shared" si="277"/>
        <v>0.17580873</v>
      </c>
      <c r="K1981" s="33">
        <f t="shared" si="278"/>
        <v>18.681065180000001</v>
      </c>
    </row>
    <row r="1982" spans="1:11" x14ac:dyDescent="0.3">
      <c r="A1982" s="78" t="str">
        <f>BTC[[#This Row],[Symbol]]</f>
        <v>PRX</v>
      </c>
      <c r="B1982" s="22" t="str">
        <f t="shared" si="270"/>
        <v>ProxyNode</v>
      </c>
      <c r="C1982" s="77">
        <f t="shared" si="271"/>
        <v>1E-8</v>
      </c>
      <c r="D1982" s="73">
        <f t="shared" si="272"/>
        <v>2.7500193151000003E-4</v>
      </c>
      <c r="E1982" s="74">
        <f>D1982*conf!B$7</f>
        <v>2.0113641270641403E-2</v>
      </c>
      <c r="F1982" s="32">
        <f t="shared" si="273"/>
        <v>-0.41122807</v>
      </c>
      <c r="G1982" s="33">
        <f t="shared" si="274"/>
        <v>0.2270694</v>
      </c>
      <c r="H1982" s="32">
        <f t="shared" si="275"/>
        <v>-3.78543363</v>
      </c>
      <c r="I1982" s="33">
        <f t="shared" si="276"/>
        <v>-0.17266380000000001</v>
      </c>
      <c r="J1982" s="32">
        <f t="shared" si="277"/>
        <v>-3.78543363</v>
      </c>
      <c r="K1982" s="33">
        <f t="shared" si="278"/>
        <v>8.4251637200000005</v>
      </c>
    </row>
    <row r="1983" spans="1:11" x14ac:dyDescent="0.3">
      <c r="A1983" s="78" t="str">
        <f>BTC[[#This Row],[Symbol]]</f>
        <v>BCZ</v>
      </c>
      <c r="B1983" s="22" t="str">
        <f t="shared" si="270"/>
        <v>Bitcoin CZ</v>
      </c>
      <c r="C1983" s="77">
        <f t="shared" si="271"/>
        <v>4.0087558382694666E-7</v>
      </c>
      <c r="D1983" s="73">
        <f t="shared" si="272"/>
        <v>1.50459623985E-2</v>
      </c>
      <c r="E1983" s="74">
        <f>D1983*conf!B$7</f>
        <v>1.10046168982629</v>
      </c>
      <c r="F1983" s="32">
        <f t="shared" si="273"/>
        <v>-0.33976065999999999</v>
      </c>
      <c r="G1983" s="33">
        <f t="shared" si="274"/>
        <v>0.29899487000000002</v>
      </c>
      <c r="H1983" s="32">
        <f t="shared" si="275"/>
        <v>-28.463349640000001</v>
      </c>
      <c r="I1983" s="33">
        <f t="shared" si="276"/>
        <v>-25.777213209999999</v>
      </c>
      <c r="J1983" s="32">
        <f t="shared" si="277"/>
        <v>-28.463349640000001</v>
      </c>
      <c r="K1983" s="33">
        <f t="shared" si="278"/>
        <v>-23.352593519999999</v>
      </c>
    </row>
    <row r="1984" spans="1:11" x14ac:dyDescent="0.3">
      <c r="A1984" s="78" t="str">
        <f>BTC[[#This Row],[Symbol]]</f>
        <v>XSTAR</v>
      </c>
      <c r="B1984" s="22" t="str">
        <f t="shared" si="270"/>
        <v>StarDEX</v>
      </c>
      <c r="C1984" s="77">
        <f t="shared" si="271"/>
        <v>1.5030355275383114E-7</v>
      </c>
      <c r="D1984" s="73">
        <f t="shared" si="272"/>
        <v>5.6413054182700003E-3</v>
      </c>
      <c r="E1984" s="74">
        <f>D1984*conf!B$7</f>
        <v>0.41260507829226784</v>
      </c>
      <c r="F1984" s="32">
        <f t="shared" si="273"/>
        <v>2.2141308899999999</v>
      </c>
      <c r="G1984" s="33">
        <f t="shared" si="274"/>
        <v>2.8692551599999998</v>
      </c>
      <c r="H1984" s="32">
        <f t="shared" si="275"/>
        <v>-32.126338850000003</v>
      </c>
      <c r="I1984" s="33">
        <f t="shared" si="276"/>
        <v>-29.57774435</v>
      </c>
      <c r="J1984" s="32">
        <f t="shared" si="277"/>
        <v>-32.126338850000003</v>
      </c>
      <c r="K1984" s="33">
        <f t="shared" si="278"/>
        <v>-84.708953679999993</v>
      </c>
    </row>
    <row r="1985" spans="1:11" x14ac:dyDescent="0.3">
      <c r="A1985" s="78" t="str">
        <f>BTC[[#This Row],[Symbol]]</f>
        <v>EDRC</v>
      </c>
      <c r="B1985" s="22" t="str">
        <f t="shared" si="270"/>
        <v>EDRCoin</v>
      </c>
      <c r="C1985" s="77">
        <f t="shared" si="271"/>
        <v>4.4077355842329369E-7</v>
      </c>
      <c r="D1985" s="73">
        <f t="shared" si="272"/>
        <v>1.654344303781E-2</v>
      </c>
      <c r="E1985" s="74">
        <f>D1985*conf!B$7</f>
        <v>1.2099874237854233</v>
      </c>
      <c r="F1985" s="32">
        <f t="shared" si="273"/>
        <v>-0.30683964000000002</v>
      </c>
      <c r="G1985" s="33">
        <f t="shared" si="274"/>
        <v>0.33212689000000001</v>
      </c>
      <c r="H1985" s="32">
        <f t="shared" si="275"/>
        <v>0.20538491</v>
      </c>
      <c r="I1985" s="33">
        <f t="shared" si="276"/>
        <v>3.96800636</v>
      </c>
      <c r="J1985" s="32">
        <f t="shared" si="277"/>
        <v>0.20538491</v>
      </c>
      <c r="K1985" s="33">
        <f t="shared" si="278"/>
        <v>11.105678040000001</v>
      </c>
    </row>
    <row r="1986" spans="1:11" x14ac:dyDescent="0.3">
      <c r="A1986" s="78" t="str">
        <f>BTC[[#This Row],[Symbol]]</f>
        <v>EVT</v>
      </c>
      <c r="B1986" s="22" t="str">
        <f t="shared" ref="B1986:B2049" si="279">VLOOKUP(A1986,BTCTABLE,2,FALSE)</f>
        <v>EveriToken</v>
      </c>
      <c r="C1986" s="77">
        <f t="shared" ref="C1986:C2049" si="280">VLOOKUP(A1986,BTCTABLE,3,FALSE)</f>
        <v>5.6652599753273102E-8</v>
      </c>
      <c r="D1986" s="73">
        <f t="shared" ref="D1986:D2049" si="281">VLOOKUP(A1986,USDTABLE,3,FALSE)</f>
        <v>2.1263277686499999E-3</v>
      </c>
      <c r="E1986" s="74">
        <f>D1986*conf!B$7</f>
        <v>0.155519612999061</v>
      </c>
      <c r="F1986" s="32">
        <f t="shared" ref="F1986:F2049" si="282">VLOOKUP(A1986,BTCTABLE,5,FALSE)</f>
        <v>-7.3020908699999998</v>
      </c>
      <c r="G1986" s="33">
        <f t="shared" ref="G1986:G2049" si="283">VLOOKUP(A1986,USDTABLE,5,FALSE)</f>
        <v>-6.7079592200000002</v>
      </c>
      <c r="H1986" s="32">
        <f t="shared" ref="H1986:H2049" si="284">VLOOKUP(A1986,BTCTABLE,6,FALSE)</f>
        <v>4.97600395</v>
      </c>
      <c r="I1986" s="33">
        <f t="shared" ref="I1986:I2049" si="285">VLOOKUP(A1986,USDTABLE,6,FALSE)</f>
        <v>8.9177578200000003</v>
      </c>
      <c r="J1986" s="32">
        <f t="shared" ref="J1986:J2049" si="286">VLOOKUP(A1986,BTCTABLE,6,FALSE)</f>
        <v>4.97600395</v>
      </c>
      <c r="K1986" s="33">
        <f t="shared" ref="K1986:K2049" si="287">VLOOKUP(A1986,USDTABLE,7,FALSE)</f>
        <v>-49.608335889999999</v>
      </c>
    </row>
    <row r="1987" spans="1:11" x14ac:dyDescent="0.3">
      <c r="A1987" s="78" t="str">
        <f>BTC[[#This Row],[Symbol]]</f>
        <v>VIDZ</v>
      </c>
      <c r="B1987" s="22" t="str">
        <f t="shared" si="279"/>
        <v>PureVidz</v>
      </c>
      <c r="C1987" s="77">
        <f t="shared" si="280"/>
        <v>1.0017580873299061E-8</v>
      </c>
      <c r="D1987" s="73">
        <f t="shared" si="281"/>
        <v>3.7598734176999999E-4</v>
      </c>
      <c r="E1987" s="74">
        <f>D1987*conf!B$7</f>
        <v>2.74997141770578E-2</v>
      </c>
      <c r="F1987" s="32">
        <f t="shared" si="282"/>
        <v>0.17580873</v>
      </c>
      <c r="G1987" s="33">
        <f t="shared" si="283"/>
        <v>0.81786871999999999</v>
      </c>
      <c r="H1987" s="32">
        <f t="shared" si="284"/>
        <v>0.17580873</v>
      </c>
      <c r="I1987" s="33">
        <f t="shared" si="285"/>
        <v>3.9373196199999998</v>
      </c>
      <c r="J1987" s="32">
        <f t="shared" si="286"/>
        <v>0.17580873</v>
      </c>
      <c r="K1987" s="33">
        <f t="shared" si="287"/>
        <v>18.681065180000001</v>
      </c>
    </row>
    <row r="1988" spans="1:11" x14ac:dyDescent="0.3">
      <c r="A1988" s="78" t="str">
        <f>BTC[[#This Row],[Symbol]]</f>
        <v>RBIES</v>
      </c>
      <c r="B1988" s="22" t="str">
        <f t="shared" si="279"/>
        <v>Rubies</v>
      </c>
      <c r="C1988" s="77">
        <f t="shared" si="280"/>
        <v>1.2021097047905588E-7</v>
      </c>
      <c r="D1988" s="73">
        <f t="shared" si="281"/>
        <v>4.51184810122E-3</v>
      </c>
      <c r="E1988" s="74">
        <f>D1988*conf!B$7</f>
        <v>0.3299965701232308</v>
      </c>
      <c r="F1988" s="32">
        <f t="shared" si="282"/>
        <v>0.17580872</v>
      </c>
      <c r="G1988" s="33">
        <f t="shared" si="283"/>
        <v>0.81786871000000005</v>
      </c>
      <c r="H1988" s="32">
        <f t="shared" si="284"/>
        <v>0.17580873</v>
      </c>
      <c r="I1988" s="33">
        <f t="shared" si="285"/>
        <v>3.9373196199999998</v>
      </c>
      <c r="J1988" s="32">
        <f t="shared" si="286"/>
        <v>0.17580873</v>
      </c>
      <c r="K1988" s="33">
        <f t="shared" si="287"/>
        <v>18.681065180000001</v>
      </c>
    </row>
    <row r="1989" spans="1:11" x14ac:dyDescent="0.3">
      <c r="A1989" s="78" t="str">
        <f>BTC[[#This Row],[Symbol]]</f>
        <v>KIND</v>
      </c>
      <c r="B1989" s="22" t="str">
        <f t="shared" si="279"/>
        <v>Kind Ads Token</v>
      </c>
      <c r="C1989" s="77">
        <f t="shared" si="280"/>
        <v>2.9551088773352191E-8</v>
      </c>
      <c r="D1989" s="73">
        <f t="shared" si="281"/>
        <v>1.1091335777399999E-3</v>
      </c>
      <c r="E1989" s="74">
        <f>D1989*conf!B$7</f>
        <v>8.1122029875903598E-2</v>
      </c>
      <c r="F1989" s="32">
        <f t="shared" si="282"/>
        <v>-31.883855359999998</v>
      </c>
      <c r="G1989" s="33">
        <f t="shared" si="283"/>
        <v>-31.447276389999999</v>
      </c>
      <c r="H1989" s="32">
        <f t="shared" si="284"/>
        <v>-39.239584999999998</v>
      </c>
      <c r="I1989" s="33">
        <f t="shared" si="285"/>
        <v>-36.958086450000003</v>
      </c>
      <c r="J1989" s="32">
        <f t="shared" si="286"/>
        <v>-39.239584999999998</v>
      </c>
      <c r="K1989" s="33">
        <f t="shared" si="287"/>
        <v>-3.6076826799999999</v>
      </c>
    </row>
    <row r="1990" spans="1:11" x14ac:dyDescent="0.3">
      <c r="A1990" s="78" t="str">
        <f>BTC[[#This Row],[Symbol]]</f>
        <v>ALLBI</v>
      </c>
      <c r="B1990" s="22" t="str">
        <f t="shared" si="279"/>
        <v>ALL BEST ICO</v>
      </c>
      <c r="C1990" s="77">
        <f t="shared" si="280"/>
        <v>1E-8</v>
      </c>
      <c r="D1990" s="73">
        <f t="shared" si="281"/>
        <v>1.4836552745999999E-4</v>
      </c>
      <c r="E1990" s="74">
        <f>D1990*conf!B$7</f>
        <v>1.08514546784244E-2</v>
      </c>
      <c r="F1990" s="32">
        <f t="shared" si="282"/>
        <v>-3.4153169999999997E-2</v>
      </c>
      <c r="G1990" s="33">
        <f t="shared" si="283"/>
        <v>0.60656109999999996</v>
      </c>
      <c r="H1990" s="32">
        <f t="shared" si="284"/>
        <v>32.577401510000001</v>
      </c>
      <c r="I1990" s="33">
        <f t="shared" si="285"/>
        <v>37.555562860000002</v>
      </c>
      <c r="J1990" s="32">
        <f t="shared" si="286"/>
        <v>32.577401510000001</v>
      </c>
      <c r="K1990" s="33">
        <f t="shared" si="287"/>
        <v>63.871062139999999</v>
      </c>
    </row>
    <row r="1991" spans="1:11" x14ac:dyDescent="0.3">
      <c r="A1991" s="78" t="str">
        <f>BTC[[#This Row],[Symbol]]</f>
        <v>CPU</v>
      </c>
      <c r="B1991" s="22" t="str">
        <f t="shared" si="279"/>
        <v>CPUchain</v>
      </c>
      <c r="C1991" s="77">
        <f t="shared" si="280"/>
        <v>3.0052742619897186E-8</v>
      </c>
      <c r="D1991" s="73">
        <f t="shared" si="281"/>
        <v>1.1279620253099999E-3</v>
      </c>
      <c r="E1991" s="74">
        <f>D1991*conf!B$7</f>
        <v>8.2499142531173394E-2</v>
      </c>
      <c r="F1991" s="32">
        <f t="shared" si="282"/>
        <v>-0.30683964000000002</v>
      </c>
      <c r="G1991" s="33">
        <f t="shared" si="283"/>
        <v>0.33212689000000001</v>
      </c>
      <c r="H1991" s="32">
        <f t="shared" si="284"/>
        <v>50.30807738</v>
      </c>
      <c r="I1991" s="33">
        <f t="shared" si="285"/>
        <v>55.95200955</v>
      </c>
      <c r="J1991" s="32">
        <f t="shared" si="286"/>
        <v>50.30807738</v>
      </c>
      <c r="K1991" s="33">
        <f t="shared" si="287"/>
        <v>18.65366663</v>
      </c>
    </row>
    <row r="1992" spans="1:11" x14ac:dyDescent="0.3">
      <c r="A1992" s="78" t="str">
        <f>BTC[[#This Row],[Symbol]]</f>
        <v>OBEE</v>
      </c>
      <c r="B1992" s="22" t="str">
        <f t="shared" si="279"/>
        <v>Obee Network</v>
      </c>
      <c r="C1992" s="77">
        <f t="shared" si="280"/>
        <v>2.4286226554506409E-8</v>
      </c>
      <c r="D1992" s="73">
        <f t="shared" si="281"/>
        <v>9.1152882910000002E-4</v>
      </c>
      <c r="E1992" s="74">
        <f>D1992*conf!B$7</f>
        <v>6.6669218560374E-2</v>
      </c>
      <c r="F1992" s="32">
        <f t="shared" si="282"/>
        <v>2.1673407999999998</v>
      </c>
      <c r="G1992" s="33">
        <f t="shared" si="283"/>
        <v>2.8221651799999998</v>
      </c>
      <c r="H1992" s="32">
        <f t="shared" si="284"/>
        <v>-0.50936707999999997</v>
      </c>
      <c r="I1992" s="33">
        <f t="shared" si="285"/>
        <v>3.2264160799999999</v>
      </c>
      <c r="J1992" s="32">
        <f t="shared" si="286"/>
        <v>-0.50936707999999997</v>
      </c>
      <c r="K1992" s="33">
        <f t="shared" si="287"/>
        <v>1.2474976799999999</v>
      </c>
    </row>
    <row r="1993" spans="1:11" x14ac:dyDescent="0.3">
      <c r="A1993" s="78" t="str">
        <f>BTC[[#This Row],[Symbol]]</f>
        <v>MCC</v>
      </c>
      <c r="B1993" s="22" t="str">
        <f t="shared" si="279"/>
        <v>Mining Core Coin</v>
      </c>
      <c r="C1993" s="77">
        <f t="shared" si="280"/>
        <v>8.9389992082811002E-8</v>
      </c>
      <c r="D1993" s="73">
        <f t="shared" si="281"/>
        <v>3.35505207586E-3</v>
      </c>
      <c r="E1993" s="74">
        <f>D1993*conf!B$7</f>
        <v>0.24538850882840041</v>
      </c>
      <c r="F1993" s="32">
        <f t="shared" si="282"/>
        <v>-0.45556888000000001</v>
      </c>
      <c r="G1993" s="33">
        <f t="shared" si="283"/>
        <v>0.18244440000000001</v>
      </c>
      <c r="H1993" s="32">
        <f t="shared" si="284"/>
        <v>-3.6097283500000001</v>
      </c>
      <c r="I1993" s="33">
        <f t="shared" si="285"/>
        <v>9.6390499999999997E-3</v>
      </c>
      <c r="J1993" s="32">
        <f t="shared" si="286"/>
        <v>-3.6097283500000001</v>
      </c>
      <c r="K1993" s="33">
        <f t="shared" si="287"/>
        <v>-19.194229069999999</v>
      </c>
    </row>
    <row r="1994" spans="1:11" x14ac:dyDescent="0.3">
      <c r="A1994" s="78" t="str">
        <f>BTC[[#This Row],[Symbol]]</f>
        <v>ACOIN</v>
      </c>
      <c r="B1994" s="22" t="str">
        <f t="shared" si="279"/>
        <v>Acoin</v>
      </c>
      <c r="C1994" s="77">
        <f t="shared" si="280"/>
        <v>9.917405064526103E-7</v>
      </c>
      <c r="D1994" s="73">
        <f t="shared" si="281"/>
        <v>3.7222746835079999E-2</v>
      </c>
      <c r="E1994" s="74">
        <f>D1994*conf!B$7</f>
        <v>2.7224717035177513</v>
      </c>
      <c r="F1994" s="32">
        <f t="shared" si="282"/>
        <v>0.71043750000000006</v>
      </c>
      <c r="G1994" s="33">
        <f t="shared" si="283"/>
        <v>1.3559241</v>
      </c>
      <c r="H1994" s="32">
        <f t="shared" si="284"/>
        <v>-52.306090830000002</v>
      </c>
      <c r="I1994" s="33">
        <f t="shared" si="285"/>
        <v>-50.51522774</v>
      </c>
      <c r="J1994" s="32">
        <f t="shared" si="286"/>
        <v>-52.306090830000002</v>
      </c>
      <c r="K1994" s="33">
        <f t="shared" si="287"/>
        <v>-34.007230360000001</v>
      </c>
    </row>
    <row r="1995" spans="1:11" x14ac:dyDescent="0.3">
      <c r="A1995" s="78" t="str">
        <f>BTC[[#This Row],[Symbol]]</f>
        <v>BMH</v>
      </c>
      <c r="B1995" s="22" t="str">
        <f t="shared" si="279"/>
        <v>BlockMesh</v>
      </c>
      <c r="C1995" s="77">
        <f t="shared" si="280"/>
        <v>1E-8</v>
      </c>
      <c r="D1995" s="73">
        <f t="shared" si="281"/>
        <v>1.6586988971E-4</v>
      </c>
      <c r="E1995" s="74">
        <f>D1995*conf!B$7</f>
        <v>1.21317237333894E-2</v>
      </c>
      <c r="F1995" s="32">
        <f t="shared" si="282"/>
        <v>-0.27108222999999998</v>
      </c>
      <c r="G1995" s="33">
        <f t="shared" si="283"/>
        <v>0.36811347999999999</v>
      </c>
      <c r="H1995" s="32">
        <f t="shared" si="284"/>
        <v>16.027361639999999</v>
      </c>
      <c r="I1995" s="33">
        <f t="shared" si="285"/>
        <v>20.38408398</v>
      </c>
      <c r="J1995" s="32">
        <f t="shared" si="286"/>
        <v>16.027361639999999</v>
      </c>
      <c r="K1995" s="33">
        <f t="shared" si="287"/>
        <v>27.360182699999999</v>
      </c>
    </row>
    <row r="1996" spans="1:11" x14ac:dyDescent="0.3">
      <c r="A1996" s="78" t="str">
        <f>BTC[[#This Row],[Symbol]]</f>
        <v>CFUN</v>
      </c>
      <c r="B1996" s="22" t="str">
        <f t="shared" si="279"/>
        <v>CFun</v>
      </c>
      <c r="C1996" s="77">
        <f t="shared" si="280"/>
        <v>1E-8</v>
      </c>
      <c r="D1996" s="73">
        <f t="shared" si="281"/>
        <v>1.0527645570000001E-4</v>
      </c>
      <c r="E1996" s="74">
        <f>D1996*conf!B$7</f>
        <v>7.6999199698980008E-3</v>
      </c>
      <c r="F1996" s="32">
        <f t="shared" si="282"/>
        <v>-0.30683964000000002</v>
      </c>
      <c r="G1996" s="33">
        <f t="shared" si="283"/>
        <v>0.33212689000000001</v>
      </c>
      <c r="H1996" s="32">
        <f t="shared" si="284"/>
        <v>0.20538492</v>
      </c>
      <c r="I1996" s="33">
        <f t="shared" si="285"/>
        <v>3.9680063699999999</v>
      </c>
      <c r="J1996" s="32">
        <f t="shared" si="286"/>
        <v>0.20538492</v>
      </c>
      <c r="K1996" s="33">
        <f t="shared" si="287"/>
        <v>1007.2345603799999</v>
      </c>
    </row>
    <row r="1997" spans="1:11" x14ac:dyDescent="0.3">
      <c r="A1997" s="78" t="str">
        <f>BTC[[#This Row],[Symbol]]</f>
        <v>LNC</v>
      </c>
      <c r="B1997" s="22" t="str">
        <f t="shared" si="279"/>
        <v>Blocklancer</v>
      </c>
      <c r="C1997" s="77">
        <f t="shared" si="280"/>
        <v>1.0021173925393796E-8</v>
      </c>
      <c r="D1997" s="73">
        <f t="shared" si="281"/>
        <v>3.7612219889000001E-4</v>
      </c>
      <c r="E1997" s="74">
        <f>D1997*conf!B$7</f>
        <v>2.7509577626814601E-2</v>
      </c>
      <c r="F1997" s="32">
        <f t="shared" si="282"/>
        <v>0.21173924999999999</v>
      </c>
      <c r="G1997" s="33">
        <f t="shared" si="283"/>
        <v>0.85402953000000004</v>
      </c>
      <c r="H1997" s="32">
        <f t="shared" si="284"/>
        <v>0.21173924999999999</v>
      </c>
      <c r="I1997" s="33">
        <f t="shared" si="285"/>
        <v>3.9745992999999999</v>
      </c>
      <c r="J1997" s="32">
        <f t="shared" si="286"/>
        <v>0.21173924999999999</v>
      </c>
      <c r="K1997" s="33">
        <f t="shared" si="287"/>
        <v>18.696224699999998</v>
      </c>
    </row>
    <row r="1998" spans="1:11" x14ac:dyDescent="0.3">
      <c r="A1998" s="78" t="str">
        <f>BTC[[#This Row],[Symbol]]</f>
        <v>VOT</v>
      </c>
      <c r="B1998" s="22" t="str">
        <f t="shared" si="279"/>
        <v>VoteCoin</v>
      </c>
      <c r="C1998" s="77">
        <f t="shared" si="280"/>
        <v>1.0017580873299061E-8</v>
      </c>
      <c r="D1998" s="73">
        <f t="shared" si="281"/>
        <v>3.7598734176999999E-4</v>
      </c>
      <c r="E1998" s="74">
        <f>D1998*conf!B$7</f>
        <v>2.74997141770578E-2</v>
      </c>
      <c r="F1998" s="32">
        <f t="shared" si="282"/>
        <v>-0.30683964000000002</v>
      </c>
      <c r="G1998" s="33">
        <f t="shared" si="283"/>
        <v>0.33212689000000001</v>
      </c>
      <c r="H1998" s="32">
        <f t="shared" si="284"/>
        <v>0.20538492</v>
      </c>
      <c r="I1998" s="33">
        <f t="shared" si="285"/>
        <v>3.9680063699999999</v>
      </c>
      <c r="J1998" s="32">
        <f t="shared" si="286"/>
        <v>0.20538492</v>
      </c>
      <c r="K1998" s="33">
        <f t="shared" si="287"/>
        <v>18.632274299999999</v>
      </c>
    </row>
    <row r="1999" spans="1:11" x14ac:dyDescent="0.3">
      <c r="A1999" s="78" t="str">
        <f>BTC[[#This Row],[Symbol]]</f>
        <v>PUT</v>
      </c>
      <c r="B1999" s="22" t="str">
        <f t="shared" si="279"/>
        <v>Profile Utility Token</v>
      </c>
      <c r="C1999" s="77">
        <f t="shared" si="280"/>
        <v>1.0037266130945239E-7</v>
      </c>
      <c r="D1999" s="73">
        <f t="shared" si="281"/>
        <v>3.7672618359100001E-3</v>
      </c>
      <c r="E1999" s="74">
        <f>D1999*conf!B$7</f>
        <v>0.27553753067845743</v>
      </c>
      <c r="F1999" s="32">
        <f t="shared" si="282"/>
        <v>2.5178820000000001E-2</v>
      </c>
      <c r="G1999" s="33">
        <f t="shared" si="283"/>
        <v>0.66627336999999998</v>
      </c>
      <c r="H1999" s="32">
        <f t="shared" si="284"/>
        <v>87.738090720000002</v>
      </c>
      <c r="I1999" s="33">
        <f t="shared" si="285"/>
        <v>94.787485989999993</v>
      </c>
      <c r="J1999" s="32">
        <f t="shared" si="286"/>
        <v>87.738090720000002</v>
      </c>
      <c r="K1999" s="33">
        <f t="shared" si="287"/>
        <v>43.720737470000003</v>
      </c>
    </row>
    <row r="2000" spans="1:11" x14ac:dyDescent="0.3">
      <c r="A2000" s="78" t="str">
        <f>BTC[[#This Row],[Symbol]]</f>
        <v>HERB</v>
      </c>
      <c r="B2000" s="22" t="str">
        <f t="shared" si="279"/>
        <v>Herbalist Token</v>
      </c>
      <c r="C2000" s="77">
        <f t="shared" si="280"/>
        <v>1E-8</v>
      </c>
      <c r="D2000" s="73">
        <f t="shared" si="281"/>
        <v>4.6982287499999997E-6</v>
      </c>
      <c r="E2000" s="74">
        <f>D2000*conf!B$7</f>
        <v>3.4362845077499997E-4</v>
      </c>
      <c r="F2000" s="32">
        <f t="shared" si="282"/>
        <v>-3.10279492</v>
      </c>
      <c r="G2000" s="33">
        <f t="shared" si="283"/>
        <v>-2.48174859</v>
      </c>
      <c r="H2000" s="32">
        <f t="shared" si="284"/>
        <v>-3.7858654</v>
      </c>
      <c r="I2000" s="33">
        <f t="shared" si="285"/>
        <v>-0.17311178999999999</v>
      </c>
      <c r="J2000" s="32">
        <f t="shared" si="286"/>
        <v>-3.7858654</v>
      </c>
      <c r="K2000" s="33">
        <f t="shared" si="287"/>
        <v>-1.3732237</v>
      </c>
    </row>
    <row r="2001" spans="1:11" x14ac:dyDescent="0.3">
      <c r="A2001" s="78" t="str">
        <f>BTC[[#This Row],[Symbol]]</f>
        <v>GLT</v>
      </c>
      <c r="B2001" s="22" t="str">
        <f t="shared" si="279"/>
        <v>GlobalToken</v>
      </c>
      <c r="C2001" s="77">
        <f t="shared" si="280"/>
        <v>1.0021173925393796E-8</v>
      </c>
      <c r="D2001" s="73">
        <f t="shared" si="281"/>
        <v>3.7612219889000001E-4</v>
      </c>
      <c r="E2001" s="74">
        <f>D2001*conf!B$7</f>
        <v>2.7509577626814601E-2</v>
      </c>
      <c r="F2001" s="32">
        <f t="shared" si="282"/>
        <v>-0.28994423000000002</v>
      </c>
      <c r="G2001" s="33">
        <f t="shared" si="283"/>
        <v>0.34913059000000002</v>
      </c>
      <c r="H2001" s="32">
        <f t="shared" si="284"/>
        <v>0.26240938000000003</v>
      </c>
      <c r="I2001" s="33">
        <f t="shared" si="285"/>
        <v>4.02717204</v>
      </c>
      <c r="J2001" s="32">
        <f t="shared" si="286"/>
        <v>0.26240938000000003</v>
      </c>
      <c r="K2001" s="33">
        <f t="shared" si="287"/>
        <v>18.67482468</v>
      </c>
    </row>
    <row r="2002" spans="1:11" x14ac:dyDescent="0.3">
      <c r="A2002" s="78" t="str">
        <f>BTC[[#This Row],[Symbol]]</f>
        <v>PLAT</v>
      </c>
      <c r="B2002" s="22" t="str">
        <f t="shared" si="279"/>
        <v>BitGuild PLAT</v>
      </c>
      <c r="C2002" s="77">
        <f t="shared" si="280"/>
        <v>1.8992866949573641E-8</v>
      </c>
      <c r="D2002" s="73">
        <f t="shared" si="281"/>
        <v>7.1285449524000001E-4</v>
      </c>
      <c r="E2002" s="74">
        <f>D2002*conf!B$7</f>
        <v>5.2138177781853604E-2</v>
      </c>
      <c r="F2002" s="32">
        <f t="shared" si="282"/>
        <v>-4.55041867</v>
      </c>
      <c r="G2002" s="33">
        <f t="shared" si="283"/>
        <v>-3.9386506400000001</v>
      </c>
      <c r="H2002" s="32">
        <f t="shared" si="284"/>
        <v>-10.988243020000001</v>
      </c>
      <c r="I2002" s="33">
        <f t="shared" si="285"/>
        <v>-7.6459321600000001</v>
      </c>
      <c r="J2002" s="32">
        <f t="shared" si="286"/>
        <v>-10.988243020000001</v>
      </c>
      <c r="K2002" s="33">
        <f t="shared" si="287"/>
        <v>111.19411158</v>
      </c>
    </row>
    <row r="2003" spans="1:11" x14ac:dyDescent="0.3">
      <c r="A2003" s="78" t="str">
        <f>BTC[[#This Row],[Symbol]]</f>
        <v>RAISE</v>
      </c>
      <c r="B2003" s="22" t="str">
        <f t="shared" si="279"/>
        <v>Raise</v>
      </c>
      <c r="C2003" s="77">
        <f t="shared" si="280"/>
        <v>7.9488957519465223E-8</v>
      </c>
      <c r="D2003" s="73">
        <f t="shared" si="281"/>
        <v>2.9834390374100001E-3</v>
      </c>
      <c r="E2003" s="74">
        <f>D2003*conf!B$7</f>
        <v>0.2182087311961674</v>
      </c>
      <c r="F2003" s="32">
        <f t="shared" si="282"/>
        <v>9.4850000000000004E-3</v>
      </c>
      <c r="G2003" s="33">
        <f t="shared" si="283"/>
        <v>0.65047896000000005</v>
      </c>
      <c r="H2003" s="32">
        <f t="shared" si="284"/>
        <v>12.48755029</v>
      </c>
      <c r="I2003" s="33">
        <f t="shared" si="285"/>
        <v>16.711355919999999</v>
      </c>
      <c r="J2003" s="32">
        <f t="shared" si="286"/>
        <v>12.48755029</v>
      </c>
      <c r="K2003" s="33">
        <f t="shared" si="287"/>
        <v>-9.5314021600000007</v>
      </c>
    </row>
    <row r="2004" spans="1:11" x14ac:dyDescent="0.3">
      <c r="A2004" s="78" t="str">
        <f>BTC[[#This Row],[Symbol]]</f>
        <v>IMPL</v>
      </c>
      <c r="B2004" s="22" t="str">
        <f t="shared" si="279"/>
        <v>Impleum</v>
      </c>
      <c r="C2004" s="77">
        <f t="shared" si="280"/>
        <v>1.2999999999994396E-7</v>
      </c>
      <c r="D2004" s="73">
        <f t="shared" si="281"/>
        <v>4.8792572826000004E-3</v>
      </c>
      <c r="E2004" s="74">
        <f>D2004*conf!B$7</f>
        <v>0.35686887764936404</v>
      </c>
      <c r="F2004" s="32">
        <f t="shared" si="282"/>
        <v>6.5512470000000003E-2</v>
      </c>
      <c r="G2004" s="33">
        <f t="shared" si="283"/>
        <v>0.70686552999999996</v>
      </c>
      <c r="H2004" s="32">
        <f t="shared" si="284"/>
        <v>1.0524899999999999E-3</v>
      </c>
      <c r="I2004" s="33">
        <f t="shared" si="285"/>
        <v>3.7560014399999999</v>
      </c>
      <c r="J2004" s="32">
        <f t="shared" si="286"/>
        <v>1.0524899999999999E-3</v>
      </c>
      <c r="K2004" s="33">
        <f t="shared" si="287"/>
        <v>18.424074430000001</v>
      </c>
    </row>
    <row r="2005" spans="1:11" x14ac:dyDescent="0.3">
      <c r="A2005" s="78" t="str">
        <f>BTC[[#This Row],[Symbol]]</f>
        <v>BOUTS</v>
      </c>
      <c r="B2005" s="22" t="str">
        <f t="shared" si="279"/>
        <v>BoutsPro</v>
      </c>
      <c r="C2005" s="77">
        <f t="shared" si="280"/>
        <v>1.521347874966186E-8</v>
      </c>
      <c r="D2005" s="73">
        <f t="shared" si="281"/>
        <v>5.7100366909999996E-4</v>
      </c>
      <c r="E2005" s="74">
        <f>D2005*conf!B$7</f>
        <v>4.1763208357973994E-2</v>
      </c>
      <c r="F2005" s="32">
        <f t="shared" si="282"/>
        <v>-3.8936616100000001</v>
      </c>
      <c r="G2005" s="33">
        <f t="shared" si="283"/>
        <v>-3.2776842099999999</v>
      </c>
      <c r="H2005" s="32">
        <f t="shared" si="284"/>
        <v>-48.18491452</v>
      </c>
      <c r="I2005" s="33">
        <f t="shared" si="285"/>
        <v>-46.239304990000001</v>
      </c>
      <c r="J2005" s="32">
        <f t="shared" si="286"/>
        <v>-48.18491452</v>
      </c>
      <c r="K2005" s="33">
        <f t="shared" si="287"/>
        <v>72.129848089999996</v>
      </c>
    </row>
    <row r="2006" spans="1:11" x14ac:dyDescent="0.3">
      <c r="A2006" s="78" t="str">
        <f>BTC[[#This Row],[Symbol]]</f>
        <v>XIND</v>
      </c>
      <c r="B2006" s="22" t="str">
        <f t="shared" si="279"/>
        <v>INDINODE</v>
      </c>
      <c r="C2006" s="77">
        <f t="shared" si="280"/>
        <v>1E-8</v>
      </c>
      <c r="D2006" s="73">
        <f t="shared" si="281"/>
        <v>3.7532748330000003E-5</v>
      </c>
      <c r="E2006" s="74">
        <f>D2006*conf!B$7</f>
        <v>2.7451452128562002E-3</v>
      </c>
      <c r="F2006" s="32">
        <f t="shared" si="282"/>
        <v>6.5512479999999998E-2</v>
      </c>
      <c r="G2006" s="33">
        <f t="shared" si="283"/>
        <v>0.70686554000000001</v>
      </c>
      <c r="H2006" s="32">
        <f t="shared" si="284"/>
        <v>1.0525000000000001E-3</v>
      </c>
      <c r="I2006" s="33">
        <f t="shared" si="285"/>
        <v>3.7560014499999999</v>
      </c>
      <c r="J2006" s="32">
        <f t="shared" si="286"/>
        <v>1.0525000000000001E-3</v>
      </c>
      <c r="K2006" s="33">
        <f t="shared" si="287"/>
        <v>18.424074449999999</v>
      </c>
    </row>
    <row r="2007" spans="1:11" x14ac:dyDescent="0.3">
      <c r="A2007" s="78" t="str">
        <f>BTC[[#This Row],[Symbol]]</f>
        <v>DISTX</v>
      </c>
      <c r="B2007" s="22" t="str">
        <f t="shared" si="279"/>
        <v>DistX</v>
      </c>
      <c r="C2007" s="77">
        <f t="shared" si="280"/>
        <v>3.4723182198940462E-8</v>
      </c>
      <c r="D2007" s="73">
        <f t="shared" si="281"/>
        <v>1.3032564586100001E-3</v>
      </c>
      <c r="E2007" s="74">
        <f>D2007*conf!B$7</f>
        <v>9.5320177382735405E-2</v>
      </c>
      <c r="F2007" s="32">
        <f t="shared" si="282"/>
        <v>0.42104768999999997</v>
      </c>
      <c r="G2007" s="33">
        <f t="shared" si="283"/>
        <v>1.0646794900000001</v>
      </c>
      <c r="H2007" s="32">
        <f t="shared" si="284"/>
        <v>-17.739469679999999</v>
      </c>
      <c r="I2007" s="33">
        <f t="shared" si="285"/>
        <v>-14.650661270000001</v>
      </c>
      <c r="J2007" s="32">
        <f t="shared" si="286"/>
        <v>-17.739469679999999</v>
      </c>
      <c r="K2007" s="33">
        <f t="shared" si="287"/>
        <v>42.47451306</v>
      </c>
    </row>
    <row r="2008" spans="1:11" x14ac:dyDescent="0.3">
      <c r="A2008" s="78" t="str">
        <f>BTC[[#This Row],[Symbol]]</f>
        <v>MOJO</v>
      </c>
      <c r="B2008" s="22" t="str">
        <f t="shared" si="279"/>
        <v>MojoCoin</v>
      </c>
      <c r="C2008" s="77">
        <f t="shared" si="280"/>
        <v>9.0158227859425127E-8</v>
      </c>
      <c r="D2008" s="73">
        <f t="shared" si="281"/>
        <v>3.3838860759199999E-3</v>
      </c>
      <c r="E2008" s="74">
        <f>D2008*conf!B$7</f>
        <v>0.24749742759278878</v>
      </c>
      <c r="F2008" s="32">
        <f t="shared" si="282"/>
        <v>-0.30683964000000002</v>
      </c>
      <c r="G2008" s="33">
        <f t="shared" si="283"/>
        <v>0.33212689000000001</v>
      </c>
      <c r="H2008" s="32">
        <f t="shared" si="284"/>
        <v>0.20538491</v>
      </c>
      <c r="I2008" s="33">
        <f t="shared" si="285"/>
        <v>3.96800636</v>
      </c>
      <c r="J2008" s="32">
        <f t="shared" si="286"/>
        <v>0.20538491</v>
      </c>
      <c r="K2008" s="33">
        <f t="shared" si="287"/>
        <v>18.681065180000001</v>
      </c>
    </row>
    <row r="2009" spans="1:11" x14ac:dyDescent="0.3">
      <c r="A2009" s="78" t="str">
        <f>BTC[[#This Row],[Symbol]]</f>
        <v>ONX</v>
      </c>
      <c r="B2009" s="22" t="str">
        <f t="shared" si="279"/>
        <v>Onix</v>
      </c>
      <c r="C2009" s="77">
        <f t="shared" si="280"/>
        <v>1.0021173925393796E-8</v>
      </c>
      <c r="D2009" s="73">
        <f t="shared" si="281"/>
        <v>3.7612219889000001E-4</v>
      </c>
      <c r="E2009" s="74">
        <f>D2009*conf!B$7</f>
        <v>2.7509577626814601E-2</v>
      </c>
      <c r="F2009" s="32">
        <f t="shared" si="282"/>
        <v>-0.28994421999999997</v>
      </c>
      <c r="G2009" s="33">
        <f t="shared" si="283"/>
        <v>0.34913060000000001</v>
      </c>
      <c r="H2009" s="32">
        <f t="shared" si="284"/>
        <v>0.24132604999999999</v>
      </c>
      <c r="I2009" s="33">
        <f t="shared" si="285"/>
        <v>4.0052970500000002</v>
      </c>
      <c r="J2009" s="32">
        <f t="shared" si="286"/>
        <v>0.24132604999999999</v>
      </c>
      <c r="K2009" s="33">
        <f t="shared" si="287"/>
        <v>18.67638058</v>
      </c>
    </row>
    <row r="2010" spans="1:11" x14ac:dyDescent="0.3">
      <c r="A2010" s="78" t="str">
        <f>BTC[[#This Row],[Symbol]]</f>
        <v>ICOB</v>
      </c>
      <c r="B2010" s="22" t="str">
        <f t="shared" si="279"/>
        <v>ICOBID</v>
      </c>
      <c r="C2010" s="77">
        <f t="shared" si="280"/>
        <v>1.0017580873299061E-8</v>
      </c>
      <c r="D2010" s="73">
        <f t="shared" si="281"/>
        <v>3.7598734176999999E-4</v>
      </c>
      <c r="E2010" s="74">
        <f>D2010*conf!B$7</f>
        <v>2.74997141770578E-2</v>
      </c>
      <c r="F2010" s="32">
        <f t="shared" si="282"/>
        <v>0.17580873</v>
      </c>
      <c r="G2010" s="33">
        <f t="shared" si="283"/>
        <v>0.81786871999999999</v>
      </c>
      <c r="H2010" s="32">
        <f t="shared" si="284"/>
        <v>0.17580873</v>
      </c>
      <c r="I2010" s="33">
        <f t="shared" si="285"/>
        <v>3.9373196199999998</v>
      </c>
      <c r="J2010" s="32">
        <f t="shared" si="286"/>
        <v>0.17580873</v>
      </c>
      <c r="K2010" s="33">
        <f t="shared" si="287"/>
        <v>18.681065180000001</v>
      </c>
    </row>
    <row r="2011" spans="1:11" x14ac:dyDescent="0.3">
      <c r="A2011" s="78" t="str">
        <f>BTC[[#This Row],[Symbol]]</f>
        <v>FUZE</v>
      </c>
      <c r="B2011" s="22" t="str">
        <f t="shared" si="279"/>
        <v>FUZE Token</v>
      </c>
      <c r="C2011" s="77">
        <f t="shared" si="280"/>
        <v>1.3875175385219011E-3</v>
      </c>
      <c r="D2011" s="73">
        <f t="shared" si="281"/>
        <v>52.077346573624098</v>
      </c>
      <c r="E2011" s="74">
        <f>D2011*conf!B$7</f>
        <v>3808.9371283948667</v>
      </c>
      <c r="F2011" s="32">
        <f t="shared" si="282"/>
        <v>2.26435802</v>
      </c>
      <c r="G2011" s="33">
        <f t="shared" si="283"/>
        <v>2.9198042100000001</v>
      </c>
      <c r="H2011" s="32">
        <f t="shared" si="284"/>
        <v>1.3626565799999999</v>
      </c>
      <c r="I2011" s="33">
        <f t="shared" si="285"/>
        <v>5.1687325299999998</v>
      </c>
      <c r="J2011" s="32">
        <f t="shared" si="286"/>
        <v>1.3626565799999999</v>
      </c>
      <c r="K2011" s="33">
        <f t="shared" si="287"/>
        <v>-11.319944359999999</v>
      </c>
    </row>
    <row r="2012" spans="1:11" x14ac:dyDescent="0.3">
      <c r="A2012" s="78" t="str">
        <f>BTC[[#This Row],[Symbol]]</f>
        <v>JOINT</v>
      </c>
      <c r="B2012" s="22" t="str">
        <f t="shared" si="279"/>
        <v>Joint Ventures</v>
      </c>
      <c r="C2012" s="77">
        <f t="shared" si="280"/>
        <v>4.7745929269907264E-8</v>
      </c>
      <c r="D2012" s="73">
        <f t="shared" si="281"/>
        <v>1.79203594696E-3</v>
      </c>
      <c r="E2012" s="74">
        <f>D2012*conf!B$7</f>
        <v>0.13106950916065441</v>
      </c>
      <c r="F2012" s="32">
        <f t="shared" si="282"/>
        <v>0.57621476000000005</v>
      </c>
      <c r="G2012" s="33">
        <f t="shared" si="283"/>
        <v>1.22084108</v>
      </c>
      <c r="H2012" s="32">
        <f t="shared" si="284"/>
        <v>-8.6664106000000007</v>
      </c>
      <c r="I2012" s="33">
        <f t="shared" si="285"/>
        <v>-5.2369170399999998</v>
      </c>
      <c r="J2012" s="32">
        <f t="shared" si="286"/>
        <v>-8.6664106000000007</v>
      </c>
      <c r="K2012" s="33">
        <f t="shared" si="287"/>
        <v>28.10843685</v>
      </c>
    </row>
    <row r="2013" spans="1:11" x14ac:dyDescent="0.3">
      <c r="A2013" s="78" t="str">
        <f>BTC[[#This Row],[Symbol]]</f>
        <v>DMB</v>
      </c>
      <c r="B2013" s="22" t="str">
        <f t="shared" si="279"/>
        <v>Digital Money Bits</v>
      </c>
      <c r="C2013" s="77">
        <f t="shared" si="280"/>
        <v>1.0000000000077666E-8</v>
      </c>
      <c r="D2013" s="73">
        <f t="shared" si="281"/>
        <v>3.7532748328000001E-4</v>
      </c>
      <c r="E2013" s="74">
        <f>D2013*conf!B$7</f>
        <v>2.74514521270992E-2</v>
      </c>
      <c r="F2013" s="32">
        <f t="shared" si="282"/>
        <v>0</v>
      </c>
      <c r="G2013" s="33">
        <f t="shared" si="283"/>
        <v>0.64093317000000005</v>
      </c>
      <c r="H2013" s="32">
        <f t="shared" si="284"/>
        <v>0</v>
      </c>
      <c r="I2013" s="33">
        <f t="shared" si="285"/>
        <v>3.7549094300000001</v>
      </c>
      <c r="J2013" s="32">
        <f t="shared" si="286"/>
        <v>0</v>
      </c>
      <c r="K2013" s="33">
        <f t="shared" si="287"/>
        <v>18.445429229999998</v>
      </c>
    </row>
    <row r="2014" spans="1:11" x14ac:dyDescent="0.3">
      <c r="A2014" s="78" t="str">
        <f>BTC[[#This Row],[Symbol]]</f>
        <v>DTRC</v>
      </c>
      <c r="B2014" s="22" t="str">
        <f t="shared" si="279"/>
        <v>Datarius Credit</v>
      </c>
      <c r="C2014" s="77">
        <f t="shared" si="280"/>
        <v>1E-8</v>
      </c>
      <c r="D2014" s="73">
        <f t="shared" si="281"/>
        <v>2.4885739652999998E-4</v>
      </c>
      <c r="E2014" s="74">
        <f>D2014*conf!B$7</f>
        <v>1.8201429982204198E-2</v>
      </c>
      <c r="F2014" s="32">
        <f t="shared" si="282"/>
        <v>0.96768277000000003</v>
      </c>
      <c r="G2014" s="33">
        <f t="shared" si="283"/>
        <v>1.6148181399999999</v>
      </c>
      <c r="H2014" s="32">
        <f t="shared" si="284"/>
        <v>2.3403319900000001</v>
      </c>
      <c r="I2014" s="33">
        <f t="shared" si="285"/>
        <v>6.1831187700000001</v>
      </c>
      <c r="J2014" s="32">
        <f t="shared" si="286"/>
        <v>2.3403319900000001</v>
      </c>
      <c r="K2014" s="33">
        <f t="shared" si="287"/>
        <v>13.33602346</v>
      </c>
    </row>
    <row r="2015" spans="1:11" x14ac:dyDescent="0.3">
      <c r="A2015" s="78" t="str">
        <f>BTC[[#This Row],[Symbol]]</f>
        <v>ARQ</v>
      </c>
      <c r="B2015" s="22" t="str">
        <f t="shared" si="279"/>
        <v>Arqma</v>
      </c>
      <c r="C2015" s="77">
        <f t="shared" si="280"/>
        <v>1.3027509876089388E-7</v>
      </c>
      <c r="D2015" s="73">
        <f t="shared" si="281"/>
        <v>4.8895824951599998E-3</v>
      </c>
      <c r="E2015" s="74">
        <f>D2015*conf!B$7</f>
        <v>0.35762406369600236</v>
      </c>
      <c r="F2015" s="32">
        <f t="shared" si="282"/>
        <v>-0.26191818</v>
      </c>
      <c r="G2015" s="33">
        <f t="shared" si="283"/>
        <v>0.37733626999999997</v>
      </c>
      <c r="H2015" s="32">
        <f t="shared" si="284"/>
        <v>-13.10990001</v>
      </c>
      <c r="I2015" s="33">
        <f t="shared" si="285"/>
        <v>-9.8472554500000005</v>
      </c>
      <c r="J2015" s="32">
        <f t="shared" si="286"/>
        <v>-13.10990001</v>
      </c>
      <c r="K2015" s="33">
        <f t="shared" si="287"/>
        <v>28.63536637</v>
      </c>
    </row>
    <row r="2016" spans="1:11" x14ac:dyDescent="0.3">
      <c r="A2016" s="78" t="str">
        <f>BTC[[#This Row],[Symbol]]</f>
        <v>FIRE</v>
      </c>
      <c r="B2016" s="22" t="str">
        <f t="shared" si="279"/>
        <v>Fireball</v>
      </c>
      <c r="C2016" s="77">
        <f t="shared" si="280"/>
        <v>5.2187983784389144E-5</v>
      </c>
      <c r="D2016" s="73">
        <f t="shared" si="281"/>
        <v>1.95875846111001</v>
      </c>
      <c r="E2016" s="74">
        <f>D2016*conf!B$7</f>
        <v>143.26359384558612</v>
      </c>
      <c r="F2016" s="32">
        <f t="shared" si="282"/>
        <v>0.24782042000000001</v>
      </c>
      <c r="G2016" s="33">
        <f t="shared" si="283"/>
        <v>0.89034195000000005</v>
      </c>
      <c r="H2016" s="32">
        <f t="shared" si="284"/>
        <v>2.0175278699999999</v>
      </c>
      <c r="I2016" s="33">
        <f t="shared" si="285"/>
        <v>5.8481936399999999</v>
      </c>
      <c r="J2016" s="32">
        <f t="shared" si="286"/>
        <v>2.0175278699999999</v>
      </c>
      <c r="K2016" s="33">
        <f t="shared" si="287"/>
        <v>24.10565441</v>
      </c>
    </row>
    <row r="2017" spans="1:11" x14ac:dyDescent="0.3">
      <c r="A2017" s="78" t="str">
        <f>BTC[[#This Row],[Symbol]]</f>
        <v>ARCT</v>
      </c>
      <c r="B2017" s="22" t="str">
        <f t="shared" si="279"/>
        <v>ArbitrageCT</v>
      </c>
      <c r="C2017" s="77">
        <f t="shared" si="280"/>
        <v>1.0000000000077666E-8</v>
      </c>
      <c r="D2017" s="73">
        <f t="shared" si="281"/>
        <v>3.7532748328000001E-4</v>
      </c>
      <c r="E2017" s="74">
        <f>D2017*conf!B$7</f>
        <v>2.74514521270992E-2</v>
      </c>
      <c r="F2017" s="32">
        <f t="shared" si="282"/>
        <v>6.5512470000000003E-2</v>
      </c>
      <c r="G2017" s="33">
        <f t="shared" si="283"/>
        <v>0.70686552999999996</v>
      </c>
      <c r="H2017" s="32">
        <f t="shared" si="284"/>
        <v>1.0524899999999999E-3</v>
      </c>
      <c r="I2017" s="33">
        <f t="shared" si="285"/>
        <v>3.7560014399999999</v>
      </c>
      <c r="J2017" s="32">
        <f t="shared" si="286"/>
        <v>1.0524899999999999E-3</v>
      </c>
      <c r="K2017" s="33">
        <f t="shared" si="287"/>
        <v>18.424074430000001</v>
      </c>
    </row>
    <row r="2018" spans="1:11" x14ac:dyDescent="0.3">
      <c r="A2018" s="78" t="str">
        <f>BTC[[#This Row],[Symbol]]</f>
        <v>SFG</v>
      </c>
      <c r="B2018" s="22" t="str">
        <f t="shared" si="279"/>
        <v>S.Finance</v>
      </c>
      <c r="C2018" s="77">
        <f t="shared" si="280"/>
        <v>1.2313653268718592E-5</v>
      </c>
      <c r="D2018" s="73">
        <f t="shared" si="281"/>
        <v>0.46216524912947998</v>
      </c>
      <c r="E2018" s="74">
        <f>D2018*conf!B$7</f>
        <v>33.802766321330168</v>
      </c>
      <c r="F2018" s="32">
        <f t="shared" si="282"/>
        <v>1.8368485800000001</v>
      </c>
      <c r="G2018" s="33">
        <f t="shared" si="283"/>
        <v>2.4895547200000001</v>
      </c>
      <c r="H2018" s="32">
        <f t="shared" si="284"/>
        <v>-0.52203507999999998</v>
      </c>
      <c r="I2018" s="33">
        <f t="shared" si="285"/>
        <v>3.2132724100000001</v>
      </c>
      <c r="J2018" s="32">
        <f t="shared" si="286"/>
        <v>-0.52203507999999998</v>
      </c>
      <c r="K2018" s="33">
        <f t="shared" si="287"/>
        <v>1.3990537000000001</v>
      </c>
    </row>
    <row r="2019" spans="1:11" x14ac:dyDescent="0.3">
      <c r="A2019" s="78" t="str">
        <f>BTC[[#This Row],[Symbol]]</f>
        <v>MEDIC</v>
      </c>
      <c r="B2019" s="22" t="str">
        <f t="shared" si="279"/>
        <v>MedicCoin</v>
      </c>
      <c r="C2019" s="77">
        <f t="shared" si="280"/>
        <v>1E-8</v>
      </c>
      <c r="D2019" s="73">
        <f t="shared" si="281"/>
        <v>1.3064973076E-4</v>
      </c>
      <c r="E2019" s="74">
        <f>D2019*conf!B$7</f>
        <v>9.5557213077864002E-3</v>
      </c>
      <c r="F2019" s="32">
        <f t="shared" si="282"/>
        <v>0.2576079</v>
      </c>
      <c r="G2019" s="33">
        <f t="shared" si="283"/>
        <v>0.90019216000000002</v>
      </c>
      <c r="H2019" s="32">
        <f t="shared" si="284"/>
        <v>2.2799636300000001</v>
      </c>
      <c r="I2019" s="33">
        <f t="shared" si="285"/>
        <v>6.1204836299999998</v>
      </c>
      <c r="J2019" s="32">
        <f t="shared" si="286"/>
        <v>2.2799636300000001</v>
      </c>
      <c r="K2019" s="33">
        <f t="shared" si="287"/>
        <v>26.713251069999998</v>
      </c>
    </row>
    <row r="2020" spans="1:11" x14ac:dyDescent="0.3">
      <c r="A2020" s="78" t="str">
        <f>BTC[[#This Row],[Symbol]]</f>
        <v>MICRO</v>
      </c>
      <c r="B2020" s="22" t="str">
        <f t="shared" si="279"/>
        <v>Micromines</v>
      </c>
      <c r="C2020" s="77">
        <f t="shared" si="280"/>
        <v>1E-8</v>
      </c>
      <c r="D2020" s="73">
        <f t="shared" si="281"/>
        <v>2.1550355399999999E-6</v>
      </c>
      <c r="E2020" s="74">
        <f>D2020*conf!B$7</f>
        <v>1.5761929939559998E-4</v>
      </c>
      <c r="F2020" s="32">
        <f t="shared" si="282"/>
        <v>0.88533116999999995</v>
      </c>
      <c r="G2020" s="33">
        <f t="shared" si="283"/>
        <v>1.5319387200000001</v>
      </c>
      <c r="H2020" s="32">
        <f t="shared" si="284"/>
        <v>-4.6918962100000003</v>
      </c>
      <c r="I2020" s="33">
        <f t="shared" si="285"/>
        <v>-1.1131632300000001</v>
      </c>
      <c r="J2020" s="32">
        <f t="shared" si="286"/>
        <v>-4.6918962100000003</v>
      </c>
      <c r="K2020" s="33">
        <f t="shared" si="287"/>
        <v>7.6247057500000004</v>
      </c>
    </row>
    <row r="2021" spans="1:11" x14ac:dyDescent="0.3">
      <c r="A2021" s="78" t="str">
        <f>BTC[[#This Row],[Symbol]]</f>
        <v>BCAC</v>
      </c>
      <c r="B2021" s="22" t="str">
        <f t="shared" si="279"/>
        <v>Business Credit Alliance Chain</v>
      </c>
      <c r="C2021" s="77">
        <f t="shared" si="280"/>
        <v>1E-8</v>
      </c>
      <c r="D2021" s="73">
        <f t="shared" si="281"/>
        <v>8.4076484000000003E-5</v>
      </c>
      <c r="E2021" s="74">
        <f>D2021*conf!B$7</f>
        <v>6.1493540397600001E-3</v>
      </c>
      <c r="F2021" s="32">
        <f t="shared" si="282"/>
        <v>-5.15039873</v>
      </c>
      <c r="G2021" s="33">
        <f t="shared" si="283"/>
        <v>-4.5424761699999996</v>
      </c>
      <c r="H2021" s="32">
        <f t="shared" si="284"/>
        <v>-9.0791932299999996</v>
      </c>
      <c r="I2021" s="33">
        <f t="shared" si="285"/>
        <v>-5.6651992800000004</v>
      </c>
      <c r="J2021" s="32">
        <f t="shared" si="286"/>
        <v>-9.0791932299999996</v>
      </c>
      <c r="K2021" s="33">
        <f t="shared" si="287"/>
        <v>-4.5734951600000002</v>
      </c>
    </row>
    <row r="2022" spans="1:11" x14ac:dyDescent="0.3">
      <c r="A2022" s="78" t="str">
        <f>BTC[[#This Row],[Symbol]]</f>
        <v>KNT</v>
      </c>
      <c r="B2022" s="22" t="str">
        <f t="shared" si="279"/>
        <v>Kora Network Token</v>
      </c>
      <c r="C2022" s="77">
        <f t="shared" si="280"/>
        <v>1E-8</v>
      </c>
      <c r="D2022" s="73">
        <f t="shared" si="281"/>
        <v>1.1403865117E-4</v>
      </c>
      <c r="E2022" s="74">
        <f>D2022*conf!B$7</f>
        <v>8.3407869465737996E-3</v>
      </c>
      <c r="F2022" s="32">
        <f t="shared" si="282"/>
        <v>0.57621476000000005</v>
      </c>
      <c r="G2022" s="33">
        <f t="shared" si="283"/>
        <v>1.22084108</v>
      </c>
      <c r="H2022" s="32">
        <f t="shared" si="284"/>
        <v>2.1275590599999998</v>
      </c>
      <c r="I2022" s="33">
        <f t="shared" si="285"/>
        <v>5.9623564099999999</v>
      </c>
      <c r="J2022" s="32">
        <f t="shared" si="286"/>
        <v>2.1275590599999998</v>
      </c>
      <c r="K2022" s="33">
        <f t="shared" si="287"/>
        <v>23.53378734</v>
      </c>
    </row>
    <row r="2023" spans="1:11" x14ac:dyDescent="0.3">
      <c r="A2023" s="78" t="str">
        <f>BTC[[#This Row],[Symbol]]</f>
        <v>ELTCOIN</v>
      </c>
      <c r="B2023" s="22" t="str">
        <f t="shared" si="279"/>
        <v>ELTCOIN</v>
      </c>
      <c r="C2023" s="77">
        <f t="shared" si="280"/>
        <v>1.1285401463854391E-8</v>
      </c>
      <c r="D2023" s="73">
        <f t="shared" si="281"/>
        <v>4.2357213291999997E-4</v>
      </c>
      <c r="E2023" s="74">
        <f>D2023*conf!B$7</f>
        <v>3.0980065801768798E-2</v>
      </c>
      <c r="F2023" s="32">
        <f t="shared" si="282"/>
        <v>0.51570099000000003</v>
      </c>
      <c r="G2023" s="33">
        <f t="shared" si="283"/>
        <v>1.1599394599999999</v>
      </c>
      <c r="H2023" s="32">
        <f t="shared" si="284"/>
        <v>-8.4366019199999993</v>
      </c>
      <c r="I2023" s="33">
        <f t="shared" si="285"/>
        <v>-4.9984792499999999</v>
      </c>
      <c r="J2023" s="32">
        <f t="shared" si="286"/>
        <v>-8.4366019199999993</v>
      </c>
      <c r="K2023" s="33">
        <f t="shared" si="287"/>
        <v>-35.821472780000001</v>
      </c>
    </row>
    <row r="2024" spans="1:11" x14ac:dyDescent="0.3">
      <c r="A2024" s="78" t="str">
        <f>BTC[[#This Row],[Symbol]]</f>
        <v>XCON</v>
      </c>
      <c r="B2024" s="22" t="str">
        <f t="shared" si="279"/>
        <v>Connect Coin</v>
      </c>
      <c r="C2024" s="77">
        <f t="shared" si="280"/>
        <v>2.6055052205650865E-8</v>
      </c>
      <c r="D2024" s="73">
        <f t="shared" si="281"/>
        <v>9.7791771710000006E-4</v>
      </c>
      <c r="E2024" s="74">
        <f>D2024*conf!B$7</f>
        <v>7.1524901828694004E-2</v>
      </c>
      <c r="F2024" s="32">
        <f t="shared" si="282"/>
        <v>-0.28994421999999997</v>
      </c>
      <c r="G2024" s="33">
        <f t="shared" si="283"/>
        <v>0.34913060000000001</v>
      </c>
      <c r="H2024" s="32">
        <f t="shared" si="284"/>
        <v>-6.8991913</v>
      </c>
      <c r="I2024" s="33">
        <f t="shared" si="285"/>
        <v>-3.4033402499999998</v>
      </c>
      <c r="J2024" s="32">
        <f t="shared" si="286"/>
        <v>-6.8991913</v>
      </c>
      <c r="K2024" s="33">
        <f t="shared" si="287"/>
        <v>71.421438620000004</v>
      </c>
    </row>
    <row r="2025" spans="1:11" x14ac:dyDescent="0.3">
      <c r="A2025" s="78" t="str">
        <f>BTC[[#This Row],[Symbol]]</f>
        <v>TM2</v>
      </c>
      <c r="B2025" s="22" t="str">
        <f t="shared" si="279"/>
        <v>TRAXIA</v>
      </c>
      <c r="C2025" s="77">
        <f t="shared" si="280"/>
        <v>1E-8</v>
      </c>
      <c r="D2025" s="73">
        <f t="shared" si="281"/>
        <v>1.1592330599E-4</v>
      </c>
      <c r="E2025" s="74">
        <f>D2025*conf!B$7</f>
        <v>8.4786306001086009E-3</v>
      </c>
      <c r="F2025" s="32">
        <f t="shared" si="282"/>
        <v>1.45055527</v>
      </c>
      <c r="G2025" s="33">
        <f t="shared" si="283"/>
        <v>2.10078553</v>
      </c>
      <c r="H2025" s="32">
        <f t="shared" si="284"/>
        <v>2.66334406</v>
      </c>
      <c r="I2025" s="33">
        <f t="shared" si="285"/>
        <v>6.5182596500000001</v>
      </c>
      <c r="J2025" s="32">
        <f t="shared" si="286"/>
        <v>2.66334406</v>
      </c>
      <c r="K2025" s="33">
        <f t="shared" si="287"/>
        <v>-1.2148104</v>
      </c>
    </row>
    <row r="2026" spans="1:11" x14ac:dyDescent="0.3">
      <c r="A2026" s="78" t="str">
        <f>BTC[[#This Row],[Symbol]]</f>
        <v>TREX</v>
      </c>
      <c r="B2026" s="22" t="str">
        <f t="shared" si="279"/>
        <v>Trexcoin</v>
      </c>
      <c r="C2026" s="77">
        <f t="shared" si="280"/>
        <v>1E-8</v>
      </c>
      <c r="D2026" s="73">
        <f t="shared" si="281"/>
        <v>3.759873418E-5</v>
      </c>
      <c r="E2026" s="74">
        <f>D2026*conf!B$7</f>
        <v>2.7499714179252E-3</v>
      </c>
      <c r="F2026" s="32">
        <f t="shared" si="282"/>
        <v>0.17580873999999999</v>
      </c>
      <c r="G2026" s="33">
        <f t="shared" si="283"/>
        <v>0.81786873000000004</v>
      </c>
      <c r="H2026" s="32">
        <f t="shared" si="284"/>
        <v>0.17580873</v>
      </c>
      <c r="I2026" s="33">
        <f t="shared" si="285"/>
        <v>3.9373196199999998</v>
      </c>
      <c r="J2026" s="32">
        <f t="shared" si="286"/>
        <v>0.17580873</v>
      </c>
      <c r="K2026" s="33">
        <f t="shared" si="287"/>
        <v>18.63227431</v>
      </c>
    </row>
    <row r="2027" spans="1:11" x14ac:dyDescent="0.3">
      <c r="A2027" s="78" t="str">
        <f>BTC[[#This Row],[Symbol]]</f>
        <v>CLX</v>
      </c>
      <c r="B2027" s="22" t="str">
        <f t="shared" si="279"/>
        <v>Celeum</v>
      </c>
      <c r="C2027" s="77">
        <f t="shared" si="280"/>
        <v>1.9554128305578531E-7</v>
      </c>
      <c r="D2027" s="73">
        <f t="shared" si="281"/>
        <v>7.3392017646100004E-3</v>
      </c>
      <c r="E2027" s="74">
        <f>D2027*conf!B$7</f>
        <v>0.53678921706357541</v>
      </c>
      <c r="F2027" s="32">
        <f t="shared" si="282"/>
        <v>0.57621476000000005</v>
      </c>
      <c r="G2027" s="33">
        <f t="shared" si="283"/>
        <v>1.22084108</v>
      </c>
      <c r="H2027" s="32">
        <f t="shared" si="284"/>
        <v>2.1275590499999999</v>
      </c>
      <c r="I2027" s="33">
        <f t="shared" si="285"/>
        <v>5.9623564</v>
      </c>
      <c r="J2027" s="32">
        <f t="shared" si="286"/>
        <v>2.1275590499999999</v>
      </c>
      <c r="K2027" s="33">
        <f t="shared" si="287"/>
        <v>23.449948240000001</v>
      </c>
    </row>
    <row r="2028" spans="1:11" x14ac:dyDescent="0.3">
      <c r="A2028" s="78" t="str">
        <f>BTC[[#This Row],[Symbol]]</f>
        <v>MAY</v>
      </c>
      <c r="B2028" s="22" t="str">
        <f t="shared" si="279"/>
        <v>Theresa May Coin</v>
      </c>
      <c r="C2028" s="77">
        <f t="shared" si="280"/>
        <v>1.0000000000077666E-8</v>
      </c>
      <c r="D2028" s="73">
        <f t="shared" si="281"/>
        <v>3.7532748328000001E-4</v>
      </c>
      <c r="E2028" s="74">
        <f>D2028*conf!B$7</f>
        <v>2.74514521270992E-2</v>
      </c>
      <c r="F2028" s="32">
        <f t="shared" si="282"/>
        <v>6.5512470000000003E-2</v>
      </c>
      <c r="G2028" s="33">
        <f t="shared" si="283"/>
        <v>0.70686552999999996</v>
      </c>
      <c r="H2028" s="32">
        <f t="shared" si="284"/>
        <v>1.0524899999999999E-3</v>
      </c>
      <c r="I2028" s="33">
        <f t="shared" si="285"/>
        <v>3.7560014399999999</v>
      </c>
      <c r="J2028" s="32">
        <f t="shared" si="286"/>
        <v>1.0524899999999999E-3</v>
      </c>
      <c r="K2028" s="33">
        <f t="shared" si="287"/>
        <v>18.424074430000001</v>
      </c>
    </row>
    <row r="2029" spans="1:11" x14ac:dyDescent="0.3">
      <c r="A2029" s="78" t="str">
        <f>BTC[[#This Row],[Symbol]]</f>
        <v>ADZ</v>
      </c>
      <c r="B2029" s="22" t="str">
        <f t="shared" si="279"/>
        <v>Adzcoin</v>
      </c>
      <c r="C2029" s="77">
        <f t="shared" si="280"/>
        <v>2.0035161746598122E-8</v>
      </c>
      <c r="D2029" s="73">
        <f t="shared" si="281"/>
        <v>7.5197468353999997E-4</v>
      </c>
      <c r="E2029" s="74">
        <f>D2029*conf!B$7</f>
        <v>5.4999428354115601E-2</v>
      </c>
      <c r="F2029" s="32">
        <f t="shared" si="282"/>
        <v>-0.30683964000000002</v>
      </c>
      <c r="G2029" s="33">
        <f t="shared" si="283"/>
        <v>0.33212689000000001</v>
      </c>
      <c r="H2029" s="32">
        <f t="shared" si="284"/>
        <v>0.20538491</v>
      </c>
      <c r="I2029" s="33">
        <f t="shared" si="285"/>
        <v>3.96800636</v>
      </c>
      <c r="J2029" s="32">
        <f t="shared" si="286"/>
        <v>0.20538491</v>
      </c>
      <c r="K2029" s="33">
        <f t="shared" si="287"/>
        <v>18.65366663</v>
      </c>
    </row>
    <row r="2030" spans="1:11" x14ac:dyDescent="0.3">
      <c r="A2030" s="78" t="str">
        <f>BTC[[#This Row],[Symbol]]</f>
        <v>MAR</v>
      </c>
      <c r="B2030" s="22" t="str">
        <f t="shared" si="279"/>
        <v>Mchain</v>
      </c>
      <c r="C2030" s="77">
        <f t="shared" si="280"/>
        <v>1.8009370531786701E-8</v>
      </c>
      <c r="D2030" s="73">
        <f t="shared" si="281"/>
        <v>6.7594117170999995E-4</v>
      </c>
      <c r="E2030" s="74">
        <f>D2030*conf!B$7</f>
        <v>4.9438337298869393E-2</v>
      </c>
      <c r="F2030" s="32">
        <f t="shared" si="282"/>
        <v>15.05703911</v>
      </c>
      <c r="G2030" s="33">
        <f t="shared" si="283"/>
        <v>15.794477840000001</v>
      </c>
      <c r="H2030" s="32">
        <f t="shared" si="284"/>
        <v>-3.6868949999999998E-2</v>
      </c>
      <c r="I2030" s="33">
        <f t="shared" si="285"/>
        <v>3.7166560799999999</v>
      </c>
      <c r="J2030" s="32">
        <f t="shared" si="286"/>
        <v>-3.6868949999999998E-2</v>
      </c>
      <c r="K2030" s="33">
        <f t="shared" si="287"/>
        <v>-0.29519153999999997</v>
      </c>
    </row>
    <row r="2031" spans="1:11" x14ac:dyDescent="0.3">
      <c r="A2031" s="78" t="str">
        <f>BTC[[#This Row],[Symbol]]</f>
        <v>BTAD</v>
      </c>
      <c r="B2031" s="22" t="str">
        <f t="shared" si="279"/>
        <v>Bitcoin Adult</v>
      </c>
      <c r="C2031" s="77">
        <f t="shared" si="280"/>
        <v>2.0029674738074212E-8</v>
      </c>
      <c r="D2031" s="73">
        <f t="shared" si="281"/>
        <v>7.5176874103000005E-4</v>
      </c>
      <c r="E2031" s="74">
        <f>D2031*conf!B$7</f>
        <v>5.4984365718934204E-2</v>
      </c>
      <c r="F2031" s="32">
        <f t="shared" si="282"/>
        <v>0.17635961999999999</v>
      </c>
      <c r="G2031" s="33">
        <f t="shared" si="283"/>
        <v>0.81842314000000005</v>
      </c>
      <c r="H2031" s="32">
        <f t="shared" si="284"/>
        <v>82.141712319999996</v>
      </c>
      <c r="I2031" s="33">
        <f t="shared" si="285"/>
        <v>88.980968649999994</v>
      </c>
      <c r="J2031" s="32">
        <f t="shared" si="286"/>
        <v>82.141712319999996</v>
      </c>
      <c r="K2031" s="33">
        <f t="shared" si="287"/>
        <v>115.77244695</v>
      </c>
    </row>
    <row r="2032" spans="1:11" x14ac:dyDescent="0.3">
      <c r="A2032" s="78" t="str">
        <f>BTC[[#This Row],[Symbol]]</f>
        <v>NPLC</v>
      </c>
      <c r="B2032" s="22" t="str">
        <f t="shared" si="279"/>
        <v>Plus-Coin</v>
      </c>
      <c r="C2032" s="77">
        <f t="shared" si="280"/>
        <v>1E-8</v>
      </c>
      <c r="D2032" s="73">
        <f t="shared" si="281"/>
        <v>7.7481283649999999E-5</v>
      </c>
      <c r="E2032" s="74">
        <f>D2032*conf!B$7</f>
        <v>5.666981086161E-3</v>
      </c>
      <c r="F2032" s="32">
        <f t="shared" si="282"/>
        <v>8.6784450399999997</v>
      </c>
      <c r="G2032" s="33">
        <f t="shared" si="283"/>
        <v>9.3750012399999996</v>
      </c>
      <c r="H2032" s="32">
        <f t="shared" si="284"/>
        <v>14.05330262</v>
      </c>
      <c r="I2032" s="33">
        <f t="shared" si="285"/>
        <v>18.335900840000001</v>
      </c>
      <c r="J2032" s="32">
        <f t="shared" si="286"/>
        <v>14.05330262</v>
      </c>
      <c r="K2032" s="33">
        <f t="shared" si="287"/>
        <v>17.91471894</v>
      </c>
    </row>
    <row r="2033" spans="1:11" x14ac:dyDescent="0.3">
      <c r="A2033" s="78" t="str">
        <f>BTC[[#This Row],[Symbol]]</f>
        <v>COMP</v>
      </c>
      <c r="B2033" s="22" t="str">
        <f t="shared" si="279"/>
        <v>Compound</v>
      </c>
      <c r="C2033" s="77">
        <f t="shared" si="280"/>
        <v>1.1611080013249883E-2</v>
      </c>
      <c r="D2033" s="73">
        <f t="shared" si="281"/>
        <v>435.79574395019421</v>
      </c>
      <c r="E2033" s="74">
        <f>D2033*conf!B$7</f>
        <v>31874.100712517204</v>
      </c>
      <c r="F2033" s="32">
        <f t="shared" si="282"/>
        <v>4.8297446300000004</v>
      </c>
      <c r="G2033" s="33">
        <f t="shared" si="283"/>
        <v>5.5016332400000003</v>
      </c>
      <c r="H2033" s="32">
        <f t="shared" si="284"/>
        <v>19.282265590000002</v>
      </c>
      <c r="I2033" s="33">
        <f t="shared" si="285"/>
        <v>23.76120663</v>
      </c>
      <c r="J2033" s="32">
        <f t="shared" si="286"/>
        <v>19.282265590000002</v>
      </c>
      <c r="K2033" s="33">
        <f t="shared" si="287"/>
        <v>79.803196299999996</v>
      </c>
    </row>
    <row r="2034" spans="1:11" x14ac:dyDescent="0.3">
      <c r="A2034" s="78" t="str">
        <f>BTC[[#This Row],[Symbol]]</f>
        <v>MLM</v>
      </c>
      <c r="B2034" s="22" t="str">
        <f t="shared" si="279"/>
        <v>MktCoin</v>
      </c>
      <c r="C2034" s="77">
        <f t="shared" si="280"/>
        <v>1E-8</v>
      </c>
      <c r="D2034" s="73">
        <f t="shared" si="281"/>
        <v>2.9820471859999999E-5</v>
      </c>
      <c r="E2034" s="74">
        <f>D2034*conf!B$7</f>
        <v>2.1810693118404002E-3</v>
      </c>
      <c r="F2034" s="32">
        <f t="shared" si="282"/>
        <v>1.7721174900000001</v>
      </c>
      <c r="G2034" s="33">
        <f t="shared" si="283"/>
        <v>2.42440875</v>
      </c>
      <c r="H2034" s="32">
        <f t="shared" si="284"/>
        <v>-5.3736644099999999</v>
      </c>
      <c r="I2034" s="33">
        <f t="shared" si="285"/>
        <v>-1.82053121</v>
      </c>
      <c r="J2034" s="32">
        <f t="shared" si="286"/>
        <v>-5.3736644099999999</v>
      </c>
      <c r="K2034" s="33">
        <f t="shared" si="287"/>
        <v>15.43758308</v>
      </c>
    </row>
    <row r="2035" spans="1:11" x14ac:dyDescent="0.3">
      <c r="A2035" s="78" t="str">
        <f>BTC[[#This Row],[Symbol]]</f>
        <v>PTE</v>
      </c>
      <c r="B2035" s="22" t="str">
        <f t="shared" si="279"/>
        <v>Peet DeFi</v>
      </c>
      <c r="C2035" s="77">
        <f t="shared" si="280"/>
        <v>2.3040436008496719E-5</v>
      </c>
      <c r="D2035" s="73">
        <f t="shared" si="281"/>
        <v>0.86477088606758001</v>
      </c>
      <c r="E2035" s="74">
        <f>D2035*conf!B$7</f>
        <v>63.2493426069828</v>
      </c>
      <c r="F2035" s="32">
        <f t="shared" si="282"/>
        <v>0.17580872</v>
      </c>
      <c r="G2035" s="33">
        <f t="shared" si="283"/>
        <v>0.81786871000000005</v>
      </c>
      <c r="H2035" s="32">
        <f t="shared" si="284"/>
        <v>-7.8372859799999999</v>
      </c>
      <c r="I2035" s="33">
        <f t="shared" si="285"/>
        <v>-4.3766595400000003</v>
      </c>
      <c r="J2035" s="32">
        <f t="shared" si="286"/>
        <v>-7.8372859799999999</v>
      </c>
      <c r="K2035" s="33">
        <f t="shared" si="287"/>
        <v>155.9525065</v>
      </c>
    </row>
    <row r="2036" spans="1:11" x14ac:dyDescent="0.3">
      <c r="A2036" s="78" t="str">
        <f>BTC[[#This Row],[Symbol]]</f>
        <v>UNIT</v>
      </c>
      <c r="B2036" s="22" t="str">
        <f t="shared" si="279"/>
        <v>Universal Currency</v>
      </c>
      <c r="C2036" s="77">
        <f t="shared" si="280"/>
        <v>6.012704355156348E-8</v>
      </c>
      <c r="D2036" s="73">
        <f t="shared" si="281"/>
        <v>2.2567331933099999E-3</v>
      </c>
      <c r="E2036" s="74">
        <f>D2036*conf!B$7</f>
        <v>0.1650574657586934</v>
      </c>
      <c r="F2036" s="32">
        <f t="shared" si="282"/>
        <v>-0.28994421999999997</v>
      </c>
      <c r="G2036" s="33">
        <f t="shared" si="283"/>
        <v>0.34913060000000001</v>
      </c>
      <c r="H2036" s="32">
        <f t="shared" si="284"/>
        <v>0.26240938000000003</v>
      </c>
      <c r="I2036" s="33">
        <f t="shared" si="285"/>
        <v>4.02717204</v>
      </c>
      <c r="J2036" s="32">
        <f t="shared" si="286"/>
        <v>0.26240938000000003</v>
      </c>
      <c r="K2036" s="33">
        <f t="shared" si="287"/>
        <v>18.67638058</v>
      </c>
    </row>
    <row r="2037" spans="1:11" x14ac:dyDescent="0.3">
      <c r="A2037" s="78" t="str">
        <f>BTC[[#This Row],[Symbol]]</f>
        <v>XGOX</v>
      </c>
      <c r="B2037" s="22" t="str">
        <f t="shared" si="279"/>
        <v>XGOX</v>
      </c>
      <c r="C2037" s="77">
        <f t="shared" si="280"/>
        <v>1E-8</v>
      </c>
      <c r="D2037" s="73">
        <f t="shared" si="281"/>
        <v>1.506743839E-5</v>
      </c>
      <c r="E2037" s="74">
        <f>D2037*conf!B$7</f>
        <v>1.1020324438445999E-3</v>
      </c>
      <c r="F2037" s="32">
        <f t="shared" si="282"/>
        <v>-1.9273497500000001</v>
      </c>
      <c r="G2037" s="33">
        <f t="shared" si="283"/>
        <v>-1.2987696</v>
      </c>
      <c r="H2037" s="32">
        <f t="shared" si="284"/>
        <v>9.7082322199999993</v>
      </c>
      <c r="I2037" s="33">
        <f t="shared" si="285"/>
        <v>13.82767698</v>
      </c>
      <c r="J2037" s="32">
        <f t="shared" si="286"/>
        <v>9.7082322199999993</v>
      </c>
      <c r="K2037" s="33">
        <f t="shared" si="287"/>
        <v>-35.327009150000002</v>
      </c>
    </row>
    <row r="2038" spans="1:11" x14ac:dyDescent="0.3">
      <c r="A2038" s="78" t="str">
        <f>BTC[[#This Row],[Symbol]]</f>
        <v>SQR</v>
      </c>
      <c r="B2038" s="22" t="str">
        <f t="shared" si="279"/>
        <v>Squorum</v>
      </c>
      <c r="C2038" s="77">
        <f t="shared" si="280"/>
        <v>7.0000000000010791E-8</v>
      </c>
      <c r="D2038" s="73">
        <f t="shared" si="281"/>
        <v>2.6272923829399998E-3</v>
      </c>
      <c r="E2038" s="74">
        <f>D2038*conf!B$7</f>
        <v>0.19216016488823159</v>
      </c>
      <c r="F2038" s="32">
        <f t="shared" si="282"/>
        <v>6.5512470000000003E-2</v>
      </c>
      <c r="G2038" s="33">
        <f t="shared" si="283"/>
        <v>0.70686552999999996</v>
      </c>
      <c r="H2038" s="32">
        <f t="shared" si="284"/>
        <v>1.0524899999999999E-3</v>
      </c>
      <c r="I2038" s="33">
        <f t="shared" si="285"/>
        <v>3.7560014399999999</v>
      </c>
      <c r="J2038" s="32">
        <f t="shared" si="286"/>
        <v>1.0524899999999999E-3</v>
      </c>
      <c r="K2038" s="33">
        <f t="shared" si="287"/>
        <v>-44.735431929999997</v>
      </c>
    </row>
    <row r="2039" spans="1:11" x14ac:dyDescent="0.3">
      <c r="A2039" s="78" t="str">
        <f>BTC[[#This Row],[Symbol]]</f>
        <v>SUR</v>
      </c>
      <c r="B2039" s="22" t="str">
        <f t="shared" si="279"/>
        <v>Suretly</v>
      </c>
      <c r="C2039" s="77">
        <f t="shared" si="280"/>
        <v>4.0225589025054411E-6</v>
      </c>
      <c r="D2039" s="73">
        <f t="shared" si="281"/>
        <v>0.15097769092112001</v>
      </c>
      <c r="E2039" s="74">
        <f>D2039*conf!B$7</f>
        <v>11.042508313970718</v>
      </c>
      <c r="F2039" s="32">
        <f t="shared" si="282"/>
        <v>-1.7575973899999999</v>
      </c>
      <c r="G2039" s="33">
        <f t="shared" si="283"/>
        <v>-1.1279292400000001</v>
      </c>
      <c r="H2039" s="32">
        <f t="shared" si="284"/>
        <v>4.2611132899999999</v>
      </c>
      <c r="I2039" s="33">
        <f t="shared" si="285"/>
        <v>8.1760236600000002</v>
      </c>
      <c r="J2039" s="32">
        <f t="shared" si="286"/>
        <v>4.2611132899999999</v>
      </c>
      <c r="K2039" s="33">
        <f t="shared" si="287"/>
        <v>-11.756165559999999</v>
      </c>
    </row>
    <row r="2040" spans="1:11" x14ac:dyDescent="0.3">
      <c r="A2040" s="78" t="str">
        <f>BTC[[#This Row],[Symbol]]</f>
        <v>PFR</v>
      </c>
      <c r="B2040" s="22" t="str">
        <f t="shared" si="279"/>
        <v>Payfair</v>
      </c>
      <c r="C2040" s="77">
        <f t="shared" si="280"/>
        <v>2.3926768429772178E-8</v>
      </c>
      <c r="D2040" s="73">
        <f t="shared" si="281"/>
        <v>8.9803737777000004E-4</v>
      </c>
      <c r="E2040" s="74">
        <f>D2040*conf!B$7</f>
        <v>6.568245381009781E-2</v>
      </c>
      <c r="F2040" s="32">
        <f t="shared" si="282"/>
        <v>0.74223868000000004</v>
      </c>
      <c r="G2040" s="33">
        <f t="shared" si="283"/>
        <v>1.3879291</v>
      </c>
      <c r="H2040" s="32">
        <f t="shared" si="284"/>
        <v>2.3585778799999999</v>
      </c>
      <c r="I2040" s="33">
        <f t="shared" si="285"/>
        <v>6.2020497700000004</v>
      </c>
      <c r="J2040" s="32">
        <f t="shared" si="286"/>
        <v>2.3585778799999999</v>
      </c>
      <c r="K2040" s="33">
        <f t="shared" si="287"/>
        <v>23.728174079999999</v>
      </c>
    </row>
    <row r="2041" spans="1:11" x14ac:dyDescent="0.3">
      <c r="A2041" s="78" t="str">
        <f>BTC[[#This Row],[Symbol]]</f>
        <v>SPK</v>
      </c>
      <c r="B2041" s="22" t="str">
        <f t="shared" si="279"/>
        <v>SparksPay</v>
      </c>
      <c r="C2041" s="77">
        <f t="shared" si="280"/>
        <v>9.9948019904809123E-8</v>
      </c>
      <c r="D2041" s="73">
        <f t="shared" si="281"/>
        <v>3.7513238769400002E-3</v>
      </c>
      <c r="E2041" s="74">
        <f>D2041*conf!B$7</f>
        <v>0.27437182835939161</v>
      </c>
      <c r="F2041" s="32">
        <f t="shared" si="282"/>
        <v>-0.30683964000000002</v>
      </c>
      <c r="G2041" s="33">
        <f t="shared" si="283"/>
        <v>0.33212689000000001</v>
      </c>
      <c r="H2041" s="32">
        <f t="shared" si="284"/>
        <v>3.0628531799999998</v>
      </c>
      <c r="I2041" s="33">
        <f t="shared" si="285"/>
        <v>6.9327699699999998</v>
      </c>
      <c r="J2041" s="32">
        <f t="shared" si="286"/>
        <v>3.0628531799999998</v>
      </c>
      <c r="K2041" s="33">
        <f t="shared" si="287"/>
        <v>1.7596881</v>
      </c>
    </row>
    <row r="2042" spans="1:11" x14ac:dyDescent="0.3">
      <c r="A2042" s="78" t="str">
        <f>BTC[[#This Row],[Symbol]]</f>
        <v>CRM</v>
      </c>
      <c r="B2042" s="22" t="str">
        <f t="shared" si="279"/>
        <v>Cream</v>
      </c>
      <c r="C2042" s="77">
        <f t="shared" si="280"/>
        <v>2.0659282439425367E-8</v>
      </c>
      <c r="D2042" s="73">
        <f t="shared" si="281"/>
        <v>7.7539964842999998E-4</v>
      </c>
      <c r="E2042" s="74">
        <f>D2042*conf!B$7</f>
        <v>5.6712730286170202E-2</v>
      </c>
      <c r="F2042" s="32">
        <f t="shared" si="282"/>
        <v>0.94215141999999996</v>
      </c>
      <c r="G2042" s="33">
        <f t="shared" si="283"/>
        <v>1.58912315</v>
      </c>
      <c r="H2042" s="32">
        <f t="shared" si="284"/>
        <v>-10.19649308</v>
      </c>
      <c r="I2042" s="33">
        <f t="shared" si="285"/>
        <v>-6.82445273</v>
      </c>
      <c r="J2042" s="32">
        <f t="shared" si="286"/>
        <v>-10.19649308</v>
      </c>
      <c r="K2042" s="33">
        <f t="shared" si="287"/>
        <v>22.350006910000001</v>
      </c>
    </row>
    <row r="2043" spans="1:11" x14ac:dyDescent="0.3">
      <c r="A2043" s="78" t="str">
        <f>BTC[[#This Row],[Symbol]]</f>
        <v>TCAT</v>
      </c>
      <c r="B2043" s="22" t="str">
        <f t="shared" si="279"/>
        <v>The Currency Analytics</v>
      </c>
      <c r="C2043" s="77">
        <f t="shared" si="280"/>
        <v>1E-8</v>
      </c>
      <c r="D2043" s="73">
        <f t="shared" si="281"/>
        <v>2.2863702882E-4</v>
      </c>
      <c r="E2043" s="74">
        <f>D2043*conf!B$7</f>
        <v>1.67225122878948E-2</v>
      </c>
      <c r="F2043" s="32">
        <f t="shared" si="282"/>
        <v>0.76237743999999996</v>
      </c>
      <c r="G2043" s="33">
        <f t="shared" si="283"/>
        <v>1.4081969400000001</v>
      </c>
      <c r="H2043" s="32">
        <f t="shared" si="284"/>
        <v>2.37903975</v>
      </c>
      <c r="I2043" s="33">
        <f t="shared" si="285"/>
        <v>6.2232799700000001</v>
      </c>
      <c r="J2043" s="32">
        <f t="shared" si="286"/>
        <v>2.37903975</v>
      </c>
      <c r="K2043" s="33">
        <f t="shared" si="287"/>
        <v>-85.191959749999995</v>
      </c>
    </row>
    <row r="2044" spans="1:11" x14ac:dyDescent="0.3">
      <c r="A2044" s="78" t="str">
        <f>BTC[[#This Row],[Symbol]]</f>
        <v>BCI</v>
      </c>
      <c r="B2044" s="22" t="str">
        <f t="shared" si="279"/>
        <v>Bitcoin Interest</v>
      </c>
      <c r="C2044" s="77">
        <f t="shared" si="280"/>
        <v>5.0087904366228883E-8</v>
      </c>
      <c r="D2044" s="73">
        <f t="shared" si="281"/>
        <v>1.87993670884E-3</v>
      </c>
      <c r="E2044" s="74">
        <f>D2044*conf!B$7</f>
        <v>0.13749857088455761</v>
      </c>
      <c r="F2044" s="32">
        <f t="shared" si="282"/>
        <v>0.17580872</v>
      </c>
      <c r="G2044" s="33">
        <f t="shared" si="283"/>
        <v>0.81786871000000005</v>
      </c>
      <c r="H2044" s="32">
        <f t="shared" si="284"/>
        <v>-28.445850910000001</v>
      </c>
      <c r="I2044" s="33">
        <f t="shared" si="285"/>
        <v>-25.759057420000001</v>
      </c>
      <c r="J2044" s="32">
        <f t="shared" si="286"/>
        <v>-28.445850910000001</v>
      </c>
      <c r="K2044" s="33">
        <f t="shared" si="287"/>
        <v>18.632274299999999</v>
      </c>
    </row>
    <row r="2045" spans="1:11" x14ac:dyDescent="0.3">
      <c r="A2045" s="78" t="str">
        <f>BTC[[#This Row],[Symbol]]</f>
        <v>IMGC</v>
      </c>
      <c r="B2045" s="22" t="str">
        <f t="shared" si="279"/>
        <v>ImageCash</v>
      </c>
      <c r="C2045" s="77">
        <f t="shared" si="280"/>
        <v>1.7019518567666805E-7</v>
      </c>
      <c r="D2045" s="73">
        <f t="shared" si="281"/>
        <v>6.3878930705900004E-3</v>
      </c>
      <c r="E2045" s="74">
        <f>D2045*conf!B$7</f>
        <v>0.46721049918295265</v>
      </c>
      <c r="F2045" s="32">
        <f t="shared" si="282"/>
        <v>-15.246721969999999</v>
      </c>
      <c r="G2045" s="33">
        <f t="shared" si="283"/>
        <v>-14.703510100000001</v>
      </c>
      <c r="H2045" s="32">
        <f t="shared" si="284"/>
        <v>7.4993822400000001</v>
      </c>
      <c r="I2045" s="33">
        <f t="shared" si="285"/>
        <v>11.535886680000001</v>
      </c>
      <c r="J2045" s="32">
        <f t="shared" si="286"/>
        <v>7.4993822400000001</v>
      </c>
      <c r="K2045" s="33">
        <f t="shared" si="287"/>
        <v>-15.738880419999999</v>
      </c>
    </row>
    <row r="2046" spans="1:11" x14ac:dyDescent="0.3">
      <c r="A2046" s="78" t="str">
        <f>BTC[[#This Row],[Symbol]]</f>
        <v>YOC</v>
      </c>
      <c r="B2046" s="22" t="str">
        <f t="shared" si="279"/>
        <v>Yocoin</v>
      </c>
      <c r="C2046" s="77">
        <f t="shared" si="280"/>
        <v>1E-8</v>
      </c>
      <c r="D2046" s="73">
        <f t="shared" si="281"/>
        <v>9.2245491600000001E-5</v>
      </c>
      <c r="E2046" s="74">
        <f>D2046*conf!B$7</f>
        <v>6.7468352556239999E-3</v>
      </c>
      <c r="F2046" s="32">
        <f t="shared" si="282"/>
        <v>-0.54770375999999998</v>
      </c>
      <c r="G2046" s="33">
        <f t="shared" si="283"/>
        <v>8.9718989999999998E-2</v>
      </c>
      <c r="H2046" s="32">
        <f t="shared" si="284"/>
        <v>-84.572098440000005</v>
      </c>
      <c r="I2046" s="33">
        <f t="shared" si="285"/>
        <v>-83.992794709999998</v>
      </c>
      <c r="J2046" s="32">
        <f t="shared" si="286"/>
        <v>-84.572098440000005</v>
      </c>
      <c r="K2046" s="33">
        <f t="shared" si="287"/>
        <v>-67.626139890000005</v>
      </c>
    </row>
    <row r="2047" spans="1:11" x14ac:dyDescent="0.3">
      <c r="A2047" s="78" t="str">
        <f>BTC[[#This Row],[Symbol]]</f>
        <v>BIT</v>
      </c>
      <c r="B2047" s="22" t="str">
        <f t="shared" si="279"/>
        <v>BitRewards</v>
      </c>
      <c r="C2047" s="77">
        <f t="shared" si="280"/>
        <v>1E-8</v>
      </c>
      <c r="D2047" s="73">
        <f t="shared" si="281"/>
        <v>9.7967713940000007E-5</v>
      </c>
      <c r="E2047" s="74">
        <f>D2047*conf!B$7</f>
        <v>7.1653585975716009E-3</v>
      </c>
      <c r="F2047" s="32">
        <f t="shared" si="282"/>
        <v>0.74223868000000004</v>
      </c>
      <c r="G2047" s="33">
        <f t="shared" si="283"/>
        <v>1.3879291</v>
      </c>
      <c r="H2047" s="32">
        <f t="shared" si="284"/>
        <v>-10.86335744</v>
      </c>
      <c r="I2047" s="33">
        <f t="shared" si="285"/>
        <v>-7.5163572399999996</v>
      </c>
      <c r="J2047" s="32">
        <f t="shared" si="286"/>
        <v>-10.86335744</v>
      </c>
      <c r="K2047" s="33">
        <f t="shared" si="287"/>
        <v>-37.563579099999998</v>
      </c>
    </row>
    <row r="2048" spans="1:11" x14ac:dyDescent="0.3">
      <c r="A2048" s="78" t="str">
        <f>BTC[[#This Row],[Symbol]]</f>
        <v>XAP</v>
      </c>
      <c r="B2048" s="22" t="str">
        <f t="shared" si="279"/>
        <v>Apollon</v>
      </c>
      <c r="C2048" s="77">
        <f t="shared" si="280"/>
        <v>1E-8</v>
      </c>
      <c r="D2048" s="73">
        <f t="shared" si="281"/>
        <v>2.2559240505999999E-4</v>
      </c>
      <c r="E2048" s="74">
        <f>D2048*conf!B$7</f>
        <v>1.6499828506088398E-2</v>
      </c>
      <c r="F2048" s="32">
        <f t="shared" si="282"/>
        <v>0.17580872</v>
      </c>
      <c r="G2048" s="33">
        <f t="shared" si="283"/>
        <v>0.81786871000000005</v>
      </c>
      <c r="H2048" s="32">
        <f t="shared" si="284"/>
        <v>0.17580873</v>
      </c>
      <c r="I2048" s="33">
        <f t="shared" si="285"/>
        <v>3.9373196199999998</v>
      </c>
      <c r="J2048" s="32">
        <f t="shared" si="286"/>
        <v>0.17580873</v>
      </c>
      <c r="K2048" s="33">
        <f t="shared" si="287"/>
        <v>18.681065180000001</v>
      </c>
    </row>
    <row r="2049" spans="1:11" x14ac:dyDescent="0.3">
      <c r="A2049" s="78" t="str">
        <f>BTC[[#This Row],[Symbol]]</f>
        <v>INX</v>
      </c>
      <c r="B2049" s="22" t="str">
        <f t="shared" si="279"/>
        <v>Insight Protocol</v>
      </c>
      <c r="C2049" s="77">
        <f t="shared" si="280"/>
        <v>2.3048482987864793E-7</v>
      </c>
      <c r="D2049" s="73">
        <f t="shared" si="281"/>
        <v>8.6507291131900001E-3</v>
      </c>
      <c r="E2049" s="74">
        <f>D2049*conf!B$7</f>
        <v>0.63271432733871658</v>
      </c>
      <c r="F2049" s="32">
        <f t="shared" si="282"/>
        <v>-4.8214072400000001</v>
      </c>
      <c r="G2049" s="33">
        <f t="shared" si="283"/>
        <v>-4.21137607</v>
      </c>
      <c r="H2049" s="32">
        <f t="shared" si="284"/>
        <v>-0.38884904999999997</v>
      </c>
      <c r="I2049" s="33">
        <f t="shared" si="285"/>
        <v>3.3514594500000001</v>
      </c>
      <c r="J2049" s="32">
        <f t="shared" si="286"/>
        <v>-0.38884904999999997</v>
      </c>
      <c r="K2049" s="33">
        <f t="shared" si="287"/>
        <v>2.0562104400000001</v>
      </c>
    </row>
    <row r="2050" spans="1:11" x14ac:dyDescent="0.3">
      <c r="A2050" s="78" t="str">
        <f>BTC[[#This Row],[Symbol]]</f>
        <v>SIG</v>
      </c>
      <c r="B2050" s="22" t="str">
        <f t="shared" ref="B2050:B2113" si="288">VLOOKUP(A2050,BTCTABLE,2,FALSE)</f>
        <v>Spectiv</v>
      </c>
      <c r="C2050" s="77">
        <f t="shared" ref="C2050:C2113" si="289">VLOOKUP(A2050,BTCTABLE,3,FALSE)</f>
        <v>1E-8</v>
      </c>
      <c r="D2050" s="73">
        <f t="shared" ref="D2050:D2113" si="290">VLOOKUP(A2050,USDTABLE,3,FALSE)</f>
        <v>1.5013099331000001E-4</v>
      </c>
      <c r="E2050" s="74">
        <f>D2050*conf!B$7</f>
        <v>1.0980580850693401E-2</v>
      </c>
      <c r="F2050" s="32">
        <f t="shared" ref="F2050:F2113" si="291">VLOOKUP(A2050,BTCTABLE,5,FALSE)</f>
        <v>6.5512470000000003E-2</v>
      </c>
      <c r="G2050" s="33">
        <f t="shared" ref="G2050:G2113" si="292">VLOOKUP(A2050,USDTABLE,5,FALSE)</f>
        <v>0.70686552999999996</v>
      </c>
      <c r="H2050" s="32">
        <f t="shared" ref="H2050:H2113" si="293">VLOOKUP(A2050,BTCTABLE,6,FALSE)</f>
        <v>-0.24832670000000001</v>
      </c>
      <c r="I2050" s="33">
        <f t="shared" ref="I2050:I2113" si="294">VLOOKUP(A2050,USDTABLE,6,FALSE)</f>
        <v>3.49725829</v>
      </c>
      <c r="J2050" s="32">
        <f t="shared" ref="J2050:J2113" si="295">VLOOKUP(A2050,BTCTABLE,6,FALSE)</f>
        <v>-0.24832670000000001</v>
      </c>
      <c r="K2050" s="33">
        <f t="shared" ref="K2050:K2113" si="296">VLOOKUP(A2050,USDTABLE,7,FALSE)</f>
        <v>-27.594939839999999</v>
      </c>
    </row>
    <row r="2051" spans="1:11" x14ac:dyDescent="0.3">
      <c r="A2051" s="78" t="str">
        <f>BTC[[#This Row],[Symbol]]</f>
        <v>BLC</v>
      </c>
      <c r="B2051" s="22" t="str">
        <f t="shared" si="288"/>
        <v>Blakecoin</v>
      </c>
      <c r="C2051" s="77">
        <f t="shared" si="289"/>
        <v>3.0581893745911002E-8</v>
      </c>
      <c r="D2051" s="73">
        <f t="shared" si="290"/>
        <v>1.14782252135E-3</v>
      </c>
      <c r="E2051" s="74">
        <f>D2051*conf!B$7</f>
        <v>8.3951739211539006E-2</v>
      </c>
      <c r="F2051" s="32">
        <f t="shared" si="291"/>
        <v>0.51520336</v>
      </c>
      <c r="G2051" s="33">
        <f t="shared" si="292"/>
        <v>1.1594386400000001</v>
      </c>
      <c r="H2051" s="32">
        <f t="shared" si="293"/>
        <v>-1.46385031</v>
      </c>
      <c r="I2051" s="33">
        <f t="shared" si="294"/>
        <v>2.2360928699999998</v>
      </c>
      <c r="J2051" s="32">
        <f t="shared" si="295"/>
        <v>-1.46385031</v>
      </c>
      <c r="K2051" s="33">
        <f t="shared" si="296"/>
        <v>40.068076519999998</v>
      </c>
    </row>
    <row r="2052" spans="1:11" x14ac:dyDescent="0.3">
      <c r="A2052" s="78" t="str">
        <f>BTC[[#This Row],[Symbol]]</f>
        <v>FBN</v>
      </c>
      <c r="B2052" s="22" t="str">
        <f t="shared" si="288"/>
        <v>Fivebalance</v>
      </c>
      <c r="C2052" s="77">
        <f t="shared" si="289"/>
        <v>1E-8</v>
      </c>
      <c r="D2052" s="73">
        <f t="shared" si="290"/>
        <v>4.3973345609999997E-5</v>
      </c>
      <c r="E2052" s="74">
        <f>D2052*conf!B$7</f>
        <v>3.2162104979153996E-3</v>
      </c>
      <c r="F2052" s="32">
        <f t="shared" si="291"/>
        <v>7.6910310600000003</v>
      </c>
      <c r="G2052" s="33">
        <f t="shared" si="292"/>
        <v>8.3812586000000007</v>
      </c>
      <c r="H2052" s="32">
        <f t="shared" si="293"/>
        <v>-85.511736069999998</v>
      </c>
      <c r="I2052" s="33">
        <f t="shared" si="294"/>
        <v>-84.967714880000003</v>
      </c>
      <c r="J2052" s="32">
        <f t="shared" si="295"/>
        <v>-85.511736069999998</v>
      </c>
      <c r="K2052" s="33">
        <f t="shared" si="296"/>
        <v>-16.639321209999999</v>
      </c>
    </row>
    <row r="2053" spans="1:11" x14ac:dyDescent="0.3">
      <c r="A2053" s="78" t="str">
        <f>BTC[[#This Row],[Symbol]]</f>
        <v>XUEZ</v>
      </c>
      <c r="B2053" s="22" t="str">
        <f t="shared" si="288"/>
        <v>Xuez</v>
      </c>
      <c r="C2053" s="77">
        <f t="shared" si="289"/>
        <v>2.2046582635599917E-7</v>
      </c>
      <c r="D2053" s="73">
        <f t="shared" si="290"/>
        <v>8.2746883754800001E-3</v>
      </c>
      <c r="E2053" s="74">
        <f>D2053*conf!B$7</f>
        <v>0.60521070778260722</v>
      </c>
      <c r="F2053" s="32">
        <f t="shared" si="291"/>
        <v>68.740094380000002</v>
      </c>
      <c r="G2053" s="33">
        <f t="shared" si="292"/>
        <v>69.82160562</v>
      </c>
      <c r="H2053" s="32">
        <f t="shared" si="293"/>
        <v>69.63916716</v>
      </c>
      <c r="I2053" s="33">
        <f t="shared" si="294"/>
        <v>76.008964239999997</v>
      </c>
      <c r="J2053" s="32">
        <f t="shared" si="295"/>
        <v>69.63916716</v>
      </c>
      <c r="K2053" s="33">
        <f t="shared" si="296"/>
        <v>63.177883940000001</v>
      </c>
    </row>
    <row r="2054" spans="1:11" x14ac:dyDescent="0.3">
      <c r="A2054" s="78" t="str">
        <f>BTC[[#This Row],[Symbol]]</f>
        <v>ZUR</v>
      </c>
      <c r="B2054" s="22" t="str">
        <f t="shared" si="288"/>
        <v>Zurcoin</v>
      </c>
      <c r="C2054" s="77">
        <f t="shared" si="289"/>
        <v>1.0000000000077666E-8</v>
      </c>
      <c r="D2054" s="73">
        <f t="shared" si="290"/>
        <v>3.7532748328000001E-4</v>
      </c>
      <c r="E2054" s="74">
        <f>D2054*conf!B$7</f>
        <v>2.74514521270992E-2</v>
      </c>
      <c r="F2054" s="32">
        <f t="shared" si="291"/>
        <v>6.5512470000000003E-2</v>
      </c>
      <c r="G2054" s="33">
        <f t="shared" si="292"/>
        <v>0.70686552999999996</v>
      </c>
      <c r="H2054" s="32">
        <f t="shared" si="293"/>
        <v>1.0524899999999999E-3</v>
      </c>
      <c r="I2054" s="33">
        <f t="shared" si="294"/>
        <v>3.7560014399999999</v>
      </c>
      <c r="J2054" s="32">
        <f t="shared" si="295"/>
        <v>1.0524899999999999E-3</v>
      </c>
      <c r="K2054" s="33">
        <f t="shared" si="296"/>
        <v>18.445429229999998</v>
      </c>
    </row>
    <row r="2055" spans="1:11" x14ac:dyDescent="0.3">
      <c r="A2055" s="78" t="str">
        <f>BTC[[#This Row],[Symbol]]</f>
        <v>XCO</v>
      </c>
      <c r="B2055" s="22" t="str">
        <f t="shared" si="288"/>
        <v>X-Coin</v>
      </c>
      <c r="C2055" s="77">
        <f t="shared" si="289"/>
        <v>7.0148217476957271E-8</v>
      </c>
      <c r="D2055" s="73">
        <f t="shared" si="290"/>
        <v>2.6328553921999998E-3</v>
      </c>
      <c r="E2055" s="74">
        <f>D2055*conf!B$7</f>
        <v>0.19256704338550798</v>
      </c>
      <c r="F2055" s="32">
        <f t="shared" si="291"/>
        <v>0.21173924999999999</v>
      </c>
      <c r="G2055" s="33">
        <f t="shared" si="292"/>
        <v>0.85402953000000004</v>
      </c>
      <c r="H2055" s="32">
        <f t="shared" si="293"/>
        <v>0.21173924999999999</v>
      </c>
      <c r="I2055" s="33">
        <f t="shared" si="294"/>
        <v>3.9745992999999999</v>
      </c>
      <c r="J2055" s="32">
        <f t="shared" si="295"/>
        <v>0.21173924999999999</v>
      </c>
      <c r="K2055" s="33">
        <f t="shared" si="296"/>
        <v>38.478928809999999</v>
      </c>
    </row>
    <row r="2056" spans="1:11" x14ac:dyDescent="0.3">
      <c r="A2056" s="78" t="str">
        <f>BTC[[#This Row],[Symbol]]</f>
        <v>BTCN</v>
      </c>
      <c r="B2056" s="22" t="str">
        <f t="shared" si="288"/>
        <v>BitcoiNote</v>
      </c>
      <c r="C2056" s="77">
        <f t="shared" si="289"/>
        <v>7.0148217476957271E-8</v>
      </c>
      <c r="D2056" s="73">
        <f t="shared" si="290"/>
        <v>2.6328553921999998E-3</v>
      </c>
      <c r="E2056" s="74">
        <f>D2056*conf!B$7</f>
        <v>0.19256704338550798</v>
      </c>
      <c r="F2056" s="32">
        <f t="shared" si="291"/>
        <v>-30.202960950000001</v>
      </c>
      <c r="G2056" s="33">
        <f t="shared" si="292"/>
        <v>-29.755608580000001</v>
      </c>
      <c r="H2056" s="32">
        <f t="shared" si="293"/>
        <v>-29.816313439999998</v>
      </c>
      <c r="I2056" s="33">
        <f t="shared" si="294"/>
        <v>-27.180979579999999</v>
      </c>
      <c r="J2056" s="32">
        <f t="shared" si="295"/>
        <v>-29.816313439999998</v>
      </c>
      <c r="K2056" s="33">
        <f t="shared" si="296"/>
        <v>-16.926533589999998</v>
      </c>
    </row>
    <row r="2057" spans="1:11" x14ac:dyDescent="0.3">
      <c r="A2057" s="78" t="str">
        <f>BTC[[#This Row],[Symbol]]</f>
        <v>SND</v>
      </c>
      <c r="B2057" s="22" t="str">
        <f t="shared" si="288"/>
        <v>SnodeCoin</v>
      </c>
      <c r="C2057" s="77">
        <f t="shared" si="289"/>
        <v>1.9999999999888897E-8</v>
      </c>
      <c r="D2057" s="73">
        <f t="shared" si="290"/>
        <v>7.5065496654999999E-4</v>
      </c>
      <c r="E2057" s="74">
        <f>D2057*conf!B$7</f>
        <v>5.4902904253467E-2</v>
      </c>
      <c r="F2057" s="32">
        <f t="shared" si="291"/>
        <v>-1E-8</v>
      </c>
      <c r="G2057" s="33">
        <f t="shared" si="292"/>
        <v>0.64093316</v>
      </c>
      <c r="H2057" s="32">
        <f t="shared" si="293"/>
        <v>1.0524899999999999E-3</v>
      </c>
      <c r="I2057" s="33">
        <f t="shared" si="294"/>
        <v>3.7560014399999999</v>
      </c>
      <c r="J2057" s="32">
        <f t="shared" si="295"/>
        <v>1.0524899999999999E-3</v>
      </c>
      <c r="K2057" s="33">
        <f t="shared" si="296"/>
        <v>18.472779689999999</v>
      </c>
    </row>
    <row r="2058" spans="1:11" x14ac:dyDescent="0.3">
      <c r="A2058" s="78" t="str">
        <f>BTC[[#This Row],[Symbol]]</f>
        <v>TRUMP</v>
      </c>
      <c r="B2058" s="22" t="str">
        <f t="shared" si="288"/>
        <v>TrumpCoin</v>
      </c>
      <c r="C2058" s="77">
        <f t="shared" si="289"/>
        <v>1.3022855135235494E-7</v>
      </c>
      <c r="D2058" s="73">
        <f t="shared" si="290"/>
        <v>4.8878354429899998E-3</v>
      </c>
      <c r="E2058" s="74">
        <f>D2058*conf!B$7</f>
        <v>0.35749628430028857</v>
      </c>
      <c r="F2058" s="32">
        <f t="shared" si="291"/>
        <v>0.17580872</v>
      </c>
      <c r="G2058" s="33">
        <f t="shared" si="292"/>
        <v>0.81786871000000005</v>
      </c>
      <c r="H2058" s="32">
        <f t="shared" si="293"/>
        <v>-59.303577709999999</v>
      </c>
      <c r="I2058" s="33">
        <f t="shared" si="294"/>
        <v>-57.775463909999999</v>
      </c>
      <c r="J2058" s="32">
        <f t="shared" si="295"/>
        <v>-59.303577709999999</v>
      </c>
      <c r="K2058" s="33">
        <f t="shared" si="296"/>
        <v>-69.142923049999993</v>
      </c>
    </row>
    <row r="2059" spans="1:11" x14ac:dyDescent="0.3">
      <c r="A2059" s="78" t="str">
        <f>BTC[[#This Row],[Symbol]]</f>
        <v>AREPA</v>
      </c>
      <c r="B2059" s="22" t="str">
        <f t="shared" si="288"/>
        <v>Arepacoin</v>
      </c>
      <c r="C2059" s="77">
        <f t="shared" si="289"/>
        <v>5.0037946319894834E-8</v>
      </c>
      <c r="D2059" s="73">
        <f t="shared" si="290"/>
        <v>1.8780616460600001E-3</v>
      </c>
      <c r="E2059" s="74">
        <f>D2059*conf!B$7</f>
        <v>0.13736142879282839</v>
      </c>
      <c r="F2059" s="32">
        <f t="shared" si="291"/>
        <v>1.1049849199999999</v>
      </c>
      <c r="G2059" s="33">
        <f t="shared" si="292"/>
        <v>1.7530003000000001</v>
      </c>
      <c r="H2059" s="32">
        <f t="shared" si="293"/>
        <v>8.0725409599999995</v>
      </c>
      <c r="I2059" s="33">
        <f t="shared" si="294"/>
        <v>12.13056699</v>
      </c>
      <c r="J2059" s="32">
        <f t="shared" si="295"/>
        <v>8.0725409599999995</v>
      </c>
      <c r="K2059" s="33">
        <f t="shared" si="296"/>
        <v>2.08850749</v>
      </c>
    </row>
    <row r="2060" spans="1:11" x14ac:dyDescent="0.3">
      <c r="A2060" s="78" t="str">
        <f>BTC[[#This Row],[Symbol]]</f>
        <v>NUKO</v>
      </c>
      <c r="B2060" s="22" t="str">
        <f t="shared" si="288"/>
        <v>Nekonium</v>
      </c>
      <c r="C2060" s="77">
        <f t="shared" si="289"/>
        <v>7.0000000000010791E-8</v>
      </c>
      <c r="D2060" s="73">
        <f t="shared" si="290"/>
        <v>2.6272923829399998E-3</v>
      </c>
      <c r="E2060" s="74">
        <f>D2060*conf!B$7</f>
        <v>0.19216016488823159</v>
      </c>
      <c r="F2060" s="32">
        <f t="shared" si="291"/>
        <v>0</v>
      </c>
      <c r="G2060" s="33">
        <f t="shared" si="292"/>
        <v>0.64093317000000005</v>
      </c>
      <c r="H2060" s="32">
        <f t="shared" si="293"/>
        <v>-12.5</v>
      </c>
      <c r="I2060" s="33">
        <f t="shared" si="294"/>
        <v>-9.2144542499999993</v>
      </c>
      <c r="J2060" s="32">
        <f t="shared" si="295"/>
        <v>-12.5</v>
      </c>
      <c r="K2060" s="33">
        <f t="shared" si="296"/>
        <v>107.24213025</v>
      </c>
    </row>
    <row r="2061" spans="1:11" x14ac:dyDescent="0.3">
      <c r="A2061" s="78" t="str">
        <f>BTC[[#This Row],[Symbol]]</f>
        <v>PRIV</v>
      </c>
      <c r="B2061" s="22" t="str">
        <f t="shared" si="288"/>
        <v>PRiVCY</v>
      </c>
      <c r="C2061" s="77">
        <f t="shared" si="289"/>
        <v>5.0105869626436114E-8</v>
      </c>
      <c r="D2061" s="73">
        <f t="shared" si="290"/>
        <v>1.8806109944299999E-3</v>
      </c>
      <c r="E2061" s="74">
        <f>D2061*conf!B$7</f>
        <v>0.13754788813261021</v>
      </c>
      <c r="F2061" s="32">
        <f t="shared" si="291"/>
        <v>-0.27108222999999998</v>
      </c>
      <c r="G2061" s="33">
        <f t="shared" si="292"/>
        <v>0.36811347999999999</v>
      </c>
      <c r="H2061" s="32">
        <f t="shared" si="293"/>
        <v>0.26240938000000003</v>
      </c>
      <c r="I2061" s="33">
        <f t="shared" si="294"/>
        <v>4.02717204</v>
      </c>
      <c r="J2061" s="32">
        <f t="shared" si="295"/>
        <v>0.26240938000000003</v>
      </c>
      <c r="K2061" s="33">
        <f t="shared" si="296"/>
        <v>18.696224690000001</v>
      </c>
    </row>
    <row r="2062" spans="1:11" x14ac:dyDescent="0.3">
      <c r="A2062" s="78" t="str">
        <f>BTC[[#This Row],[Symbol]]</f>
        <v>FUZZ</v>
      </c>
      <c r="B2062" s="22" t="str">
        <f t="shared" si="288"/>
        <v>FuzzBalls</v>
      </c>
      <c r="C2062" s="77">
        <f t="shared" si="289"/>
        <v>1.6999999999998818E-7</v>
      </c>
      <c r="D2062" s="73">
        <f t="shared" si="290"/>
        <v>6.3805672157100004E-3</v>
      </c>
      <c r="E2062" s="74">
        <f>D2062*conf!B$7</f>
        <v>0.46667468615702945</v>
      </c>
      <c r="F2062" s="32">
        <f t="shared" si="291"/>
        <v>0</v>
      </c>
      <c r="G2062" s="33">
        <f t="shared" si="292"/>
        <v>0.64093317000000005</v>
      </c>
      <c r="H2062" s="32">
        <f t="shared" si="293"/>
        <v>0</v>
      </c>
      <c r="I2062" s="33">
        <f t="shared" si="294"/>
        <v>3.7549094300000001</v>
      </c>
      <c r="J2062" s="32">
        <f t="shared" si="295"/>
        <v>0</v>
      </c>
      <c r="K2062" s="33">
        <f t="shared" si="296"/>
        <v>67.767438780000006</v>
      </c>
    </row>
    <row r="2063" spans="1:11" x14ac:dyDescent="0.3">
      <c r="A2063" s="78" t="str">
        <f>BTC[[#This Row],[Symbol]]</f>
        <v>JADE</v>
      </c>
      <c r="B2063" s="22" t="str">
        <f t="shared" si="288"/>
        <v>Jade Currency</v>
      </c>
      <c r="C2063" s="77">
        <f t="shared" si="289"/>
        <v>1.0021173925393796E-8</v>
      </c>
      <c r="D2063" s="73">
        <f t="shared" si="290"/>
        <v>3.7612219889000001E-4</v>
      </c>
      <c r="E2063" s="74">
        <f>D2063*conf!B$7</f>
        <v>2.7509577626814601E-2</v>
      </c>
      <c r="F2063" s="32">
        <f t="shared" si="291"/>
        <v>0.21173924999999999</v>
      </c>
      <c r="G2063" s="33">
        <f t="shared" si="292"/>
        <v>0.85402953000000004</v>
      </c>
      <c r="H2063" s="32">
        <f t="shared" si="293"/>
        <v>0.21173924999999999</v>
      </c>
      <c r="I2063" s="33">
        <f t="shared" si="294"/>
        <v>3.9745992999999999</v>
      </c>
      <c r="J2063" s="32">
        <f t="shared" si="295"/>
        <v>0.21173924999999999</v>
      </c>
      <c r="K2063" s="33">
        <f t="shared" si="296"/>
        <v>12.209231170000001</v>
      </c>
    </row>
    <row r="2064" spans="1:11" x14ac:dyDescent="0.3">
      <c r="A2064" s="78" t="str">
        <f>BTC[[#This Row],[Symbol]]</f>
        <v>STAC</v>
      </c>
      <c r="B2064" s="22" t="str">
        <f t="shared" si="288"/>
        <v>StarterCoin</v>
      </c>
      <c r="C2064" s="77">
        <f t="shared" si="289"/>
        <v>1E-8</v>
      </c>
      <c r="D2064" s="73">
        <f t="shared" si="290"/>
        <v>8.9026735319999996E-5</v>
      </c>
      <c r="E2064" s="74">
        <f>D2064*conf!B$7</f>
        <v>6.5114154213047996E-3</v>
      </c>
      <c r="F2064" s="32">
        <f t="shared" si="291"/>
        <v>1.38152974</v>
      </c>
      <c r="G2064" s="33">
        <f t="shared" si="292"/>
        <v>2.03131759</v>
      </c>
      <c r="H2064" s="32">
        <f t="shared" si="293"/>
        <v>2.4185087599999999</v>
      </c>
      <c r="I2064" s="33">
        <f t="shared" si="294"/>
        <v>6.2642309999999997</v>
      </c>
      <c r="J2064" s="32">
        <f t="shared" si="295"/>
        <v>2.4185087599999999</v>
      </c>
      <c r="K2064" s="33">
        <f t="shared" si="296"/>
        <v>13.39743919</v>
      </c>
    </row>
    <row r="2065" spans="1:11" x14ac:dyDescent="0.3">
      <c r="A2065" s="78" t="str">
        <f>BTC[[#This Row],[Symbol]]</f>
        <v>KWH</v>
      </c>
      <c r="B2065" s="22" t="str">
        <f t="shared" si="288"/>
        <v>KWHCoin</v>
      </c>
      <c r="C2065" s="77">
        <f t="shared" si="289"/>
        <v>1E-8</v>
      </c>
      <c r="D2065" s="73">
        <f t="shared" si="290"/>
        <v>1.6331216340000002E-5</v>
      </c>
      <c r="E2065" s="74">
        <f>D2065*conf!B$7</f>
        <v>1.1944651631076001E-3</v>
      </c>
      <c r="F2065" s="32">
        <f t="shared" si="291"/>
        <v>0.76237747</v>
      </c>
      <c r="G2065" s="33">
        <f t="shared" si="292"/>
        <v>1.4081969700000001</v>
      </c>
      <c r="H2065" s="32">
        <f t="shared" si="293"/>
        <v>2.37903975</v>
      </c>
      <c r="I2065" s="33">
        <f t="shared" si="294"/>
        <v>6.2232799700000001</v>
      </c>
      <c r="J2065" s="32">
        <f t="shared" si="295"/>
        <v>2.37903975</v>
      </c>
      <c r="K2065" s="33">
        <f t="shared" si="296"/>
        <v>23.747989570000001</v>
      </c>
    </row>
    <row r="2066" spans="1:11" x14ac:dyDescent="0.3">
      <c r="A2066" s="78" t="str">
        <f>BTC[[#This Row],[Symbol]]</f>
        <v>DFT</v>
      </c>
      <c r="B2066" s="22" t="str">
        <f t="shared" si="288"/>
        <v>DraftCoin</v>
      </c>
      <c r="C2066" s="77">
        <f t="shared" si="289"/>
        <v>9.0158227859425127E-8</v>
      </c>
      <c r="D2066" s="73">
        <f t="shared" si="290"/>
        <v>3.3838860759199999E-3</v>
      </c>
      <c r="E2066" s="74">
        <f>D2066*conf!B$7</f>
        <v>0.24749742759278878</v>
      </c>
      <c r="F2066" s="32">
        <f t="shared" si="291"/>
        <v>-0.30683964000000002</v>
      </c>
      <c r="G2066" s="33">
        <f t="shared" si="292"/>
        <v>0.33212689000000001</v>
      </c>
      <c r="H2066" s="32">
        <f t="shared" si="293"/>
        <v>-35.58225255</v>
      </c>
      <c r="I2066" s="33">
        <f t="shared" si="294"/>
        <v>-33.163424480000003</v>
      </c>
      <c r="J2066" s="32">
        <f t="shared" si="295"/>
        <v>-35.58225255</v>
      </c>
      <c r="K2066" s="33">
        <f t="shared" si="296"/>
        <v>-15.84810557</v>
      </c>
    </row>
    <row r="2067" spans="1:11" x14ac:dyDescent="0.3">
      <c r="A2067" s="78" t="str">
        <f>BTC[[#This Row],[Symbol]]</f>
        <v>C2</v>
      </c>
      <c r="B2067" s="22" t="str">
        <f t="shared" si="288"/>
        <v>Coin2.1</v>
      </c>
      <c r="C2067" s="77">
        <f t="shared" si="289"/>
        <v>1.0000000000077666E-8</v>
      </c>
      <c r="D2067" s="73">
        <f t="shared" si="290"/>
        <v>3.7532748328000001E-4</v>
      </c>
      <c r="E2067" s="74">
        <f>D2067*conf!B$7</f>
        <v>2.74514521270992E-2</v>
      </c>
      <c r="F2067" s="32">
        <f t="shared" si="291"/>
        <v>0</v>
      </c>
      <c r="G2067" s="33">
        <f t="shared" si="292"/>
        <v>0.64093317000000005</v>
      </c>
      <c r="H2067" s="32">
        <f t="shared" si="293"/>
        <v>1.0524899999999999E-3</v>
      </c>
      <c r="I2067" s="33">
        <f t="shared" si="294"/>
        <v>3.7560014399999999</v>
      </c>
      <c r="J2067" s="32">
        <f t="shared" si="295"/>
        <v>1.0524899999999999E-3</v>
      </c>
      <c r="K2067" s="33">
        <f t="shared" si="296"/>
        <v>18.424074430000001</v>
      </c>
    </row>
    <row r="2068" spans="1:11" x14ac:dyDescent="0.3">
      <c r="A2068" s="78" t="str">
        <f>BTC[[#This Row],[Symbol]]</f>
        <v>ESCE</v>
      </c>
      <c r="B2068" s="22" t="str">
        <f t="shared" si="288"/>
        <v>Escroco Emerald</v>
      </c>
      <c r="C2068" s="77">
        <f t="shared" si="289"/>
        <v>1E-8</v>
      </c>
      <c r="D2068" s="73">
        <f t="shared" si="290"/>
        <v>3.2582471760000003E-5</v>
      </c>
      <c r="E2068" s="74">
        <f>D2068*conf!B$7</f>
        <v>2.3830819845264001E-3</v>
      </c>
      <c r="F2068" s="32">
        <f t="shared" si="291"/>
        <v>0.51570099000000003</v>
      </c>
      <c r="G2068" s="33">
        <f t="shared" si="292"/>
        <v>1.1599394599999999</v>
      </c>
      <c r="H2068" s="32">
        <f t="shared" si="293"/>
        <v>-83.340949859999995</v>
      </c>
      <c r="I2068" s="33">
        <f t="shared" si="294"/>
        <v>-82.715417619999997</v>
      </c>
      <c r="J2068" s="32">
        <f t="shared" si="295"/>
        <v>-83.340949859999995</v>
      </c>
      <c r="K2068" s="33">
        <f t="shared" si="296"/>
        <v>-80.257542520000001</v>
      </c>
    </row>
    <row r="2069" spans="1:11" x14ac:dyDescent="0.3">
      <c r="A2069" s="78" t="str">
        <f>BTC[[#This Row],[Symbol]]</f>
        <v>CNT</v>
      </c>
      <c r="B2069" s="22" t="str">
        <f t="shared" si="288"/>
        <v>Centurion</v>
      </c>
      <c r="C2069" s="77">
        <f t="shared" si="289"/>
        <v>1.0017580873299061E-8</v>
      </c>
      <c r="D2069" s="73">
        <f t="shared" si="290"/>
        <v>3.7598734176999999E-4</v>
      </c>
      <c r="E2069" s="74">
        <f>D2069*conf!B$7</f>
        <v>2.74997141770578E-2</v>
      </c>
      <c r="F2069" s="32">
        <f t="shared" si="291"/>
        <v>0.17580873</v>
      </c>
      <c r="G2069" s="33">
        <f t="shared" si="292"/>
        <v>0.81786871999999999</v>
      </c>
      <c r="H2069" s="32">
        <f t="shared" si="293"/>
        <v>0.17580873</v>
      </c>
      <c r="I2069" s="33">
        <f t="shared" si="294"/>
        <v>3.9373196199999998</v>
      </c>
      <c r="J2069" s="32">
        <f t="shared" si="295"/>
        <v>0.17580873</v>
      </c>
      <c r="K2069" s="33">
        <f t="shared" si="296"/>
        <v>18.681065180000001</v>
      </c>
    </row>
    <row r="2070" spans="1:11" x14ac:dyDescent="0.3">
      <c r="A2070" s="78" t="str">
        <f>BTC[[#This Row],[Symbol]]</f>
        <v>MCPC</v>
      </c>
      <c r="B2070" s="22" t="str">
        <f t="shared" si="288"/>
        <v>Mobile Crypto Pay Coin</v>
      </c>
      <c r="C2070" s="77">
        <f t="shared" si="289"/>
        <v>8.0169391402084631E-8</v>
      </c>
      <c r="D2070" s="73">
        <f t="shared" si="290"/>
        <v>3.00897759108E-3</v>
      </c>
      <c r="E2070" s="74">
        <f>D2070*conf!B$7</f>
        <v>0.2200766210115912</v>
      </c>
      <c r="F2070" s="32">
        <f t="shared" si="291"/>
        <v>-0.27108222999999998</v>
      </c>
      <c r="G2070" s="33">
        <f t="shared" si="292"/>
        <v>0.36811347999999999</v>
      </c>
      <c r="H2070" s="32">
        <f t="shared" si="293"/>
        <v>0.24132604999999999</v>
      </c>
      <c r="I2070" s="33">
        <f t="shared" si="294"/>
        <v>4.0052970500000002</v>
      </c>
      <c r="J2070" s="32">
        <f t="shared" si="295"/>
        <v>0.24132604999999999</v>
      </c>
      <c r="K2070" s="33">
        <f t="shared" si="296"/>
        <v>20.95208903</v>
      </c>
    </row>
    <row r="2071" spans="1:11" x14ac:dyDescent="0.3">
      <c r="A2071" s="78" t="str">
        <f>BTC[[#This Row],[Symbol]]</f>
        <v>NOTE</v>
      </c>
      <c r="B2071" s="22" t="str">
        <f t="shared" si="288"/>
        <v>DNotes</v>
      </c>
      <c r="C2071" s="77">
        <f t="shared" si="289"/>
        <v>1E-8</v>
      </c>
      <c r="D2071" s="73">
        <f t="shared" si="290"/>
        <v>2.1248559937E-4</v>
      </c>
      <c r="E2071" s="74">
        <f>D2071*conf!B$7</f>
        <v>1.55411967379218E-2</v>
      </c>
      <c r="F2071" s="32">
        <f t="shared" si="291"/>
        <v>0.24077269000000001</v>
      </c>
      <c r="G2071" s="33">
        <f t="shared" si="292"/>
        <v>0.88324904999999998</v>
      </c>
      <c r="H2071" s="32">
        <f t="shared" si="293"/>
        <v>344.01819528999999</v>
      </c>
      <c r="I2071" s="33">
        <f t="shared" si="294"/>
        <v>360.69067638000001</v>
      </c>
      <c r="J2071" s="32">
        <f t="shared" si="295"/>
        <v>344.01819528999999</v>
      </c>
      <c r="K2071" s="33">
        <f t="shared" si="296"/>
        <v>437.08122653999999</v>
      </c>
    </row>
    <row r="2072" spans="1:11" x14ac:dyDescent="0.3">
      <c r="A2072" s="78" t="str">
        <f>BTC[[#This Row],[Symbol]]</f>
        <v>AER</v>
      </c>
      <c r="B2072" s="22" t="str">
        <f t="shared" si="288"/>
        <v>Aeryus</v>
      </c>
      <c r="C2072" s="77">
        <f t="shared" si="289"/>
        <v>6.2006824358286709E-8</v>
      </c>
      <c r="D2072" s="73">
        <f t="shared" si="290"/>
        <v>2.3272865332399999E-3</v>
      </c>
      <c r="E2072" s="74">
        <f>D2072*conf!B$7</f>
        <v>0.1702177370411736</v>
      </c>
      <c r="F2072" s="32">
        <f t="shared" si="291"/>
        <v>1.16320975</v>
      </c>
      <c r="G2072" s="33">
        <f t="shared" si="292"/>
        <v>1.8115983200000001</v>
      </c>
      <c r="H2072" s="32">
        <f t="shared" si="293"/>
        <v>-4.4348782</v>
      </c>
      <c r="I2072" s="33">
        <f t="shared" si="294"/>
        <v>-0.84649443000000002</v>
      </c>
      <c r="J2072" s="32">
        <f t="shared" si="295"/>
        <v>-4.4348782</v>
      </c>
      <c r="K2072" s="33">
        <f t="shared" si="296"/>
        <v>14.94920314</v>
      </c>
    </row>
    <row r="2073" spans="1:11" x14ac:dyDescent="0.3">
      <c r="A2073" s="78" t="str">
        <f>BTC[[#This Row],[Symbol]]</f>
        <v>XTA</v>
      </c>
      <c r="B2073" s="22" t="str">
        <f t="shared" si="288"/>
        <v>Italo</v>
      </c>
      <c r="C2073" s="77">
        <f t="shared" si="289"/>
        <v>3.0195410940193011E-8</v>
      </c>
      <c r="D2073" s="73">
        <f t="shared" si="290"/>
        <v>1.13331675947E-3</v>
      </c>
      <c r="E2073" s="74">
        <f>D2073*conf!B$7</f>
        <v>8.2890787787635797E-2</v>
      </c>
      <c r="F2073" s="32">
        <f t="shared" si="291"/>
        <v>-0.29619948000000001</v>
      </c>
      <c r="G2073" s="33">
        <f t="shared" si="292"/>
        <v>0.34283524999999998</v>
      </c>
      <c r="H2073" s="32">
        <f t="shared" si="293"/>
        <v>-18.164466220000001</v>
      </c>
      <c r="I2073" s="33">
        <f t="shared" si="294"/>
        <v>-15.09161604</v>
      </c>
      <c r="J2073" s="32">
        <f t="shared" si="295"/>
        <v>-18.164466220000001</v>
      </c>
      <c r="K2073" s="33">
        <f t="shared" si="296"/>
        <v>-28.48272815</v>
      </c>
    </row>
    <row r="2074" spans="1:11" x14ac:dyDescent="0.3">
      <c r="A2074" s="78" t="str">
        <f>BTC[[#This Row],[Symbol]]</f>
        <v>INNBC</v>
      </c>
      <c r="B2074" s="22" t="str">
        <f t="shared" si="288"/>
        <v>Innovative Bioresearch Coin</v>
      </c>
      <c r="C2074" s="77">
        <f t="shared" si="289"/>
        <v>1E-8</v>
      </c>
      <c r="D2074" s="73">
        <f t="shared" si="290"/>
        <v>1.4235084E-7</v>
      </c>
      <c r="E2074" s="74">
        <f>D2074*conf!B$7</f>
        <v>1.04115404376E-5</v>
      </c>
      <c r="F2074" s="32">
        <f t="shared" si="291"/>
        <v>-7.2673073800000001</v>
      </c>
      <c r="G2074" s="33">
        <f t="shared" si="292"/>
        <v>-6.6729527900000001</v>
      </c>
      <c r="H2074" s="32">
        <f t="shared" si="293"/>
        <v>-11.527311620000001</v>
      </c>
      <c r="I2074" s="33">
        <f t="shared" si="294"/>
        <v>-8.2052423000000001</v>
      </c>
      <c r="J2074" s="32">
        <f t="shared" si="295"/>
        <v>-11.527311620000001</v>
      </c>
      <c r="K2074" s="33">
        <f t="shared" si="296"/>
        <v>-49.018795840000003</v>
      </c>
    </row>
    <row r="2075" spans="1:11" x14ac:dyDescent="0.3">
      <c r="A2075" s="78" t="str">
        <f>BTC[[#This Row],[Symbol]]</f>
        <v>UNI</v>
      </c>
      <c r="B2075" s="22" t="str">
        <f t="shared" si="288"/>
        <v>Uniswap</v>
      </c>
      <c r="C2075" s="77">
        <f t="shared" si="289"/>
        <v>5.5089122845701738E-4</v>
      </c>
      <c r="D2075" s="73">
        <f t="shared" si="290"/>
        <v>20.676461833619399</v>
      </c>
      <c r="E2075" s="74">
        <f>D2075*conf!B$7</f>
        <v>1512.2764185109229</v>
      </c>
      <c r="F2075" s="32">
        <f t="shared" si="291"/>
        <v>2.1192804000000001</v>
      </c>
      <c r="G2075" s="33">
        <f t="shared" si="292"/>
        <v>2.7737967399999999</v>
      </c>
      <c r="H2075" s="32">
        <f t="shared" si="293"/>
        <v>1.22725365</v>
      </c>
      <c r="I2075" s="33">
        <f t="shared" si="294"/>
        <v>5.0282453399999998</v>
      </c>
      <c r="J2075" s="32">
        <f t="shared" si="295"/>
        <v>1.22725365</v>
      </c>
      <c r="K2075" s="33">
        <f t="shared" si="296"/>
        <v>43.9793284</v>
      </c>
    </row>
    <row r="2076" spans="1:11" x14ac:dyDescent="0.3">
      <c r="A2076" s="78" t="str">
        <f>BTC[[#This Row],[Symbol]]</f>
        <v>$NOOB</v>
      </c>
      <c r="B2076" s="22" t="str">
        <f t="shared" si="288"/>
        <v>noob.finance</v>
      </c>
      <c r="C2076" s="77">
        <f t="shared" si="289"/>
        <v>3.2282260778372766E-5</v>
      </c>
      <c r="D2076" s="73">
        <f t="shared" si="290"/>
        <v>1.21164196924412</v>
      </c>
      <c r="E2076" s="74">
        <f>D2076*conf!B$7</f>
        <v>88.619493630514938</v>
      </c>
      <c r="F2076" s="32">
        <f t="shared" si="291"/>
        <v>0.19078705000000001</v>
      </c>
      <c r="G2076" s="33">
        <f t="shared" si="292"/>
        <v>0.83294303999999997</v>
      </c>
      <c r="H2076" s="32">
        <f t="shared" si="293"/>
        <v>2.00118084</v>
      </c>
      <c r="I2076" s="33">
        <f t="shared" si="294"/>
        <v>5.8312328000000004</v>
      </c>
      <c r="J2076" s="32">
        <f t="shared" si="295"/>
        <v>2.00118084</v>
      </c>
      <c r="K2076" s="33">
        <f t="shared" si="296"/>
        <v>15.752436250000001</v>
      </c>
    </row>
    <row r="2077" spans="1:11" x14ac:dyDescent="0.3">
      <c r="A2077" s="78" t="str">
        <f>BTC[[#This Row],[Symbol]]</f>
        <v>SPRKL</v>
      </c>
      <c r="B2077" s="22" t="str">
        <f t="shared" si="288"/>
        <v>Sparkle Loyalty</v>
      </c>
      <c r="C2077" s="77">
        <f t="shared" si="289"/>
        <v>6.8564846602511413E-8</v>
      </c>
      <c r="D2077" s="73">
        <f t="shared" si="290"/>
        <v>2.5734271316599998E-3</v>
      </c>
      <c r="E2077" s="74">
        <f>D2077*conf!B$7</f>
        <v>0.18822046040961238</v>
      </c>
      <c r="F2077" s="32">
        <f t="shared" si="291"/>
        <v>5.6841790000000003E-2</v>
      </c>
      <c r="G2077" s="33">
        <f t="shared" si="292"/>
        <v>0.69813928000000003</v>
      </c>
      <c r="H2077" s="32">
        <f t="shared" si="293"/>
        <v>-74.597887700000001</v>
      </c>
      <c r="I2077" s="33">
        <f t="shared" si="294"/>
        <v>-73.644061390000005</v>
      </c>
      <c r="J2077" s="32">
        <f t="shared" si="295"/>
        <v>-74.597887700000001</v>
      </c>
      <c r="K2077" s="33">
        <f t="shared" si="296"/>
        <v>-29.734943950000002</v>
      </c>
    </row>
    <row r="2078" spans="1:11" x14ac:dyDescent="0.3">
      <c r="A2078" s="78" t="str">
        <f>BTC[[#This Row],[Symbol]]</f>
        <v>ZEUS</v>
      </c>
      <c r="B2078" s="22" t="str">
        <f t="shared" si="288"/>
        <v>ZeusNetwork</v>
      </c>
      <c r="C2078" s="77">
        <f t="shared" si="289"/>
        <v>1E-8</v>
      </c>
      <c r="D2078" s="73">
        <f t="shared" si="290"/>
        <v>3.7598734000000001E-7</v>
      </c>
      <c r="E2078" s="74">
        <f>D2078*conf!B$7</f>
        <v>2.7499714047600001E-5</v>
      </c>
      <c r="F2078" s="32">
        <f t="shared" si="291"/>
        <v>0.17580739000000001</v>
      </c>
      <c r="G2078" s="33">
        <f t="shared" si="292"/>
        <v>0.81786736999999998</v>
      </c>
      <c r="H2078" s="32">
        <f t="shared" si="293"/>
        <v>0.17580928000000001</v>
      </c>
      <c r="I2078" s="33">
        <f t="shared" si="294"/>
        <v>3.9373201899999999</v>
      </c>
      <c r="J2078" s="32">
        <f t="shared" si="295"/>
        <v>0.17580928000000001</v>
      </c>
      <c r="K2078" s="33">
        <f t="shared" si="296"/>
        <v>18.681063600000002</v>
      </c>
    </row>
    <row r="2079" spans="1:11" x14ac:dyDescent="0.3">
      <c r="A2079" s="78" t="str">
        <f>BTC[[#This Row],[Symbol]]</f>
        <v>NAVY</v>
      </c>
      <c r="B2079" s="22" t="str">
        <f t="shared" si="288"/>
        <v>BoatPilot Token</v>
      </c>
      <c r="C2079" s="77">
        <f t="shared" si="289"/>
        <v>1E-8</v>
      </c>
      <c r="D2079" s="73">
        <f t="shared" si="290"/>
        <v>3.5127319410999997E-4</v>
      </c>
      <c r="E2079" s="74">
        <f>D2079*conf!B$7</f>
        <v>2.5692121417205397E-2</v>
      </c>
      <c r="F2079" s="32">
        <f t="shared" si="291"/>
        <v>0.43830352</v>
      </c>
      <c r="G2079" s="33">
        <f t="shared" si="292"/>
        <v>1.0820459200000001</v>
      </c>
      <c r="H2079" s="32">
        <f t="shared" si="293"/>
        <v>1.12931457</v>
      </c>
      <c r="I2079" s="33">
        <f t="shared" si="294"/>
        <v>4.92662874</v>
      </c>
      <c r="J2079" s="32">
        <f t="shared" si="295"/>
        <v>1.12931457</v>
      </c>
      <c r="K2079" s="33">
        <f t="shared" si="296"/>
        <v>20.957445700000001</v>
      </c>
    </row>
    <row r="2080" spans="1:11" x14ac:dyDescent="0.3">
      <c r="A2080" s="78" t="str">
        <f>BTC[[#This Row],[Symbol]]</f>
        <v>GALI</v>
      </c>
      <c r="B2080" s="22" t="str">
        <f t="shared" si="288"/>
        <v>Galilel</v>
      </c>
      <c r="C2080" s="77">
        <f t="shared" si="289"/>
        <v>3.5057352122509334E-8</v>
      </c>
      <c r="D2080" s="73">
        <f t="shared" si="290"/>
        <v>1.31579877425E-3</v>
      </c>
      <c r="E2080" s="74">
        <f>D2080*conf!B$7</f>
        <v>9.6237522348645008E-2</v>
      </c>
      <c r="F2080" s="32">
        <f t="shared" si="291"/>
        <v>-0.30693151000000002</v>
      </c>
      <c r="G2080" s="33">
        <f t="shared" si="292"/>
        <v>0.33203442999999999</v>
      </c>
      <c r="H2080" s="32">
        <f t="shared" si="293"/>
        <v>16.857840400000001</v>
      </c>
      <c r="I2080" s="33">
        <f t="shared" si="294"/>
        <v>21.24574647</v>
      </c>
      <c r="J2080" s="32">
        <f t="shared" si="295"/>
        <v>16.857840400000001</v>
      </c>
      <c r="K2080" s="33">
        <f t="shared" si="296"/>
        <v>107.61915598</v>
      </c>
    </row>
    <row r="2081" spans="1:11" x14ac:dyDescent="0.3">
      <c r="A2081" s="78" t="str">
        <f>BTC[[#This Row],[Symbol]]</f>
        <v>KNT</v>
      </c>
      <c r="B2081" s="22" t="str">
        <f t="shared" si="288"/>
        <v>Kora Network Token</v>
      </c>
      <c r="C2081" s="77">
        <f t="shared" si="289"/>
        <v>1E-8</v>
      </c>
      <c r="D2081" s="73">
        <f t="shared" si="290"/>
        <v>1.1403865117E-4</v>
      </c>
      <c r="E2081" s="74">
        <f>D2081*conf!B$7</f>
        <v>8.3407869465737996E-3</v>
      </c>
      <c r="F2081" s="32">
        <f t="shared" si="291"/>
        <v>0.57621476000000005</v>
      </c>
      <c r="G2081" s="33">
        <f t="shared" si="292"/>
        <v>1.22084108</v>
      </c>
      <c r="H2081" s="32">
        <f t="shared" si="293"/>
        <v>2.1275590599999998</v>
      </c>
      <c r="I2081" s="33">
        <f t="shared" si="294"/>
        <v>5.9623564099999999</v>
      </c>
      <c r="J2081" s="32">
        <f t="shared" si="295"/>
        <v>2.1275590599999998</v>
      </c>
      <c r="K2081" s="33">
        <f t="shared" si="296"/>
        <v>23.53378734</v>
      </c>
    </row>
    <row r="2082" spans="1:11" x14ac:dyDescent="0.3">
      <c r="A2082" s="78" t="str">
        <f>BTC[[#This Row],[Symbol]]</f>
        <v>MXT</v>
      </c>
      <c r="B2082" s="22" t="str">
        <f t="shared" si="288"/>
        <v>MarteXcoin</v>
      </c>
      <c r="C2082" s="77">
        <f t="shared" si="289"/>
        <v>1.40246132225654E-7</v>
      </c>
      <c r="D2082" s="73">
        <f t="shared" si="290"/>
        <v>5.2638227847599996E-3</v>
      </c>
      <c r="E2082" s="74">
        <f>D2082*conf!B$7</f>
        <v>0.38499599847734639</v>
      </c>
      <c r="F2082" s="32">
        <f t="shared" si="291"/>
        <v>-0.30683964000000002</v>
      </c>
      <c r="G2082" s="33">
        <f t="shared" si="292"/>
        <v>0.33212689000000001</v>
      </c>
      <c r="H2082" s="32">
        <f t="shared" si="293"/>
        <v>-26.164453219999999</v>
      </c>
      <c r="I2082" s="33">
        <f t="shared" si="294"/>
        <v>-23.391995309999999</v>
      </c>
      <c r="J2082" s="32">
        <f t="shared" si="295"/>
        <v>-26.164453219999999</v>
      </c>
      <c r="K2082" s="33">
        <f t="shared" si="296"/>
        <v>-38.486968879999999</v>
      </c>
    </row>
    <row r="2083" spans="1:11" x14ac:dyDescent="0.3">
      <c r="A2083" s="78" t="str">
        <f>BTC[[#This Row],[Symbol]]</f>
        <v>YFSI</v>
      </c>
      <c r="B2083" s="22" t="str">
        <f t="shared" si="288"/>
        <v>Yfscience</v>
      </c>
      <c r="C2083" s="77">
        <f t="shared" si="289"/>
        <v>5.5683584952174984E-5</v>
      </c>
      <c r="D2083" s="73">
        <f t="shared" si="290"/>
        <v>2.0899579799945598</v>
      </c>
      <c r="E2083" s="74">
        <f>D2083*conf!B$7</f>
        <v>152.8595266568021</v>
      </c>
      <c r="F2083" s="32">
        <f t="shared" si="291"/>
        <v>0.16351033000000001</v>
      </c>
      <c r="G2083" s="33">
        <f t="shared" si="292"/>
        <v>0.80549148999999998</v>
      </c>
      <c r="H2083" s="32">
        <f t="shared" si="293"/>
        <v>1.7561113800000001</v>
      </c>
      <c r="I2083" s="33">
        <f t="shared" si="294"/>
        <v>5.5769612000000004</v>
      </c>
      <c r="J2083" s="32">
        <f t="shared" si="295"/>
        <v>1.7561113800000001</v>
      </c>
      <c r="K2083" s="33">
        <f t="shared" si="296"/>
        <v>-6.5177577199999996</v>
      </c>
    </row>
    <row r="2084" spans="1:11" x14ac:dyDescent="0.3">
      <c r="A2084" s="78" t="str">
        <f>BTC[[#This Row],[Symbol]]</f>
        <v>HNB</v>
      </c>
      <c r="B2084" s="22" t="str">
        <f t="shared" si="288"/>
        <v>HashNet BitEco</v>
      </c>
      <c r="C2084" s="77">
        <f t="shared" si="289"/>
        <v>2.2027718690390843E-8</v>
      </c>
      <c r="D2084" s="73">
        <f t="shared" si="290"/>
        <v>8.2676082183999998E-4</v>
      </c>
      <c r="E2084" s="74">
        <f>D2084*conf!B$7</f>
        <v>6.04692865093776E-2</v>
      </c>
      <c r="F2084" s="32">
        <f t="shared" si="291"/>
        <v>-0.63258977999999999</v>
      </c>
      <c r="G2084" s="33">
        <f t="shared" si="292"/>
        <v>4.2889099999999999E-3</v>
      </c>
      <c r="H2084" s="32">
        <f t="shared" si="293"/>
        <v>-3.66334326</v>
      </c>
      <c r="I2084" s="33">
        <f t="shared" si="294"/>
        <v>-4.5989049999999997E-2</v>
      </c>
      <c r="J2084" s="32">
        <f t="shared" si="295"/>
        <v>-3.66334326</v>
      </c>
      <c r="K2084" s="33">
        <f t="shared" si="296"/>
        <v>-2.881069E-2</v>
      </c>
    </row>
    <row r="2085" spans="1:11" x14ac:dyDescent="0.3">
      <c r="A2085" s="78" t="str">
        <f>BTC[[#This Row],[Symbol]]</f>
        <v>GOSS</v>
      </c>
      <c r="B2085" s="22" t="str">
        <f t="shared" si="288"/>
        <v>Gossip Coin</v>
      </c>
      <c r="C2085" s="77">
        <f t="shared" si="289"/>
        <v>1.9999999999888897E-8</v>
      </c>
      <c r="D2085" s="73">
        <f t="shared" si="290"/>
        <v>7.5065496654999999E-4</v>
      </c>
      <c r="E2085" s="74">
        <f>D2085*conf!B$7</f>
        <v>5.4902904253467E-2</v>
      </c>
      <c r="F2085" s="32">
        <f t="shared" si="291"/>
        <v>-31.735648550000001</v>
      </c>
      <c r="G2085" s="33">
        <f t="shared" si="292"/>
        <v>-31.298119679999999</v>
      </c>
      <c r="H2085" s="32">
        <f t="shared" si="293"/>
        <v>0</v>
      </c>
      <c r="I2085" s="33">
        <f t="shared" si="294"/>
        <v>3.7549094300000001</v>
      </c>
      <c r="J2085" s="32">
        <f t="shared" si="295"/>
        <v>0</v>
      </c>
      <c r="K2085" s="33">
        <f t="shared" si="296"/>
        <v>18.424074430000001</v>
      </c>
    </row>
    <row r="2086" spans="1:11" x14ac:dyDescent="0.3">
      <c r="A2086" s="78" t="str">
        <f>BTC[[#This Row],[Symbol]]</f>
        <v>KEMA</v>
      </c>
      <c r="B2086" s="22" t="str">
        <f t="shared" si="288"/>
        <v>Kemacoin</v>
      </c>
      <c r="C2086" s="77">
        <f t="shared" si="289"/>
        <v>2.5999999999988785E-8</v>
      </c>
      <c r="D2086" s="73">
        <f t="shared" si="290"/>
        <v>9.7585145651999999E-4</v>
      </c>
      <c r="E2086" s="74">
        <f>D2086*conf!B$7</f>
        <v>7.1373775529872799E-2</v>
      </c>
      <c r="F2086" s="32">
        <f t="shared" si="291"/>
        <v>13.11753584</v>
      </c>
      <c r="G2086" s="33">
        <f t="shared" si="292"/>
        <v>13.84254365</v>
      </c>
      <c r="H2086" s="32">
        <f t="shared" si="293"/>
        <v>18.183062029999999</v>
      </c>
      <c r="I2086" s="33">
        <f t="shared" si="294"/>
        <v>22.620728969999998</v>
      </c>
      <c r="J2086" s="32">
        <f t="shared" si="295"/>
        <v>18.183062029999999</v>
      </c>
      <c r="K2086" s="33">
        <f t="shared" si="296"/>
        <v>40.013285089999997</v>
      </c>
    </row>
    <row r="2087" spans="1:11" x14ac:dyDescent="0.3">
      <c r="A2087" s="78" t="str">
        <f>BTC[[#This Row],[Symbol]]</f>
        <v>BURN</v>
      </c>
      <c r="B2087" s="22" t="str">
        <f t="shared" si="288"/>
        <v>Blockburn</v>
      </c>
      <c r="C2087" s="77">
        <f t="shared" si="289"/>
        <v>1E-8</v>
      </c>
      <c r="D2087" s="73">
        <f t="shared" si="290"/>
        <v>1.2016167820000001E-5</v>
      </c>
      <c r="E2087" s="74">
        <f>D2087*conf!B$7</f>
        <v>8.7886251435480007E-4</v>
      </c>
      <c r="F2087" s="32">
        <f t="shared" si="291"/>
        <v>-0.61658844000000002</v>
      </c>
      <c r="G2087" s="33">
        <f t="shared" si="292"/>
        <v>2.0392810000000001E-2</v>
      </c>
      <c r="H2087" s="32">
        <f t="shared" si="293"/>
        <v>-22.883587940000002</v>
      </c>
      <c r="I2087" s="33">
        <f t="shared" si="294"/>
        <v>-19.987936510000001</v>
      </c>
      <c r="J2087" s="32">
        <f t="shared" si="295"/>
        <v>-22.883587940000002</v>
      </c>
      <c r="K2087" s="33">
        <f t="shared" si="296"/>
        <v>-29.401159270000001</v>
      </c>
    </row>
    <row r="2088" spans="1:11" x14ac:dyDescent="0.3">
      <c r="A2088" s="78" t="str">
        <f>BTC[[#This Row],[Symbol]]</f>
        <v>IRA</v>
      </c>
      <c r="B2088" s="22" t="str">
        <f t="shared" si="288"/>
        <v>Diligence</v>
      </c>
      <c r="C2088" s="77">
        <f t="shared" si="289"/>
        <v>3.0063521775914956E-8</v>
      </c>
      <c r="D2088" s="73">
        <f t="shared" si="290"/>
        <v>1.1283665966600001E-3</v>
      </c>
      <c r="E2088" s="74">
        <f>D2088*conf!B$7</f>
        <v>8.2528732879712408E-2</v>
      </c>
      <c r="F2088" s="32">
        <f t="shared" si="291"/>
        <v>3633.9895358600002</v>
      </c>
      <c r="G2088" s="33">
        <f t="shared" si="292"/>
        <v>3657.92191336</v>
      </c>
      <c r="H2088" s="32">
        <f t="shared" si="293"/>
        <v>1710.0505356900001</v>
      </c>
      <c r="I2088" s="33">
        <f t="shared" si="294"/>
        <v>1778.01629394</v>
      </c>
      <c r="J2088" s="32">
        <f t="shared" si="295"/>
        <v>1710.0505356900001</v>
      </c>
      <c r="K2088" s="33">
        <f t="shared" si="296"/>
        <v>256.02914175000001</v>
      </c>
    </row>
    <row r="2089" spans="1:11" x14ac:dyDescent="0.3">
      <c r="A2089" s="78" t="str">
        <f>BTC[[#This Row],[Symbol]]</f>
        <v>GB</v>
      </c>
      <c r="B2089" s="22" t="str">
        <f t="shared" si="288"/>
        <v>GoldBlocks</v>
      </c>
      <c r="C2089" s="77">
        <f t="shared" si="289"/>
        <v>4.0070323492929812E-8</v>
      </c>
      <c r="D2089" s="73">
        <f t="shared" si="290"/>
        <v>1.5039493670699999E-3</v>
      </c>
      <c r="E2089" s="74">
        <f>D2089*conf!B$7</f>
        <v>0.1099988567074998</v>
      </c>
      <c r="F2089" s="32">
        <f t="shared" si="291"/>
        <v>-0.30683964000000002</v>
      </c>
      <c r="G2089" s="33">
        <f t="shared" si="292"/>
        <v>0.33212689000000001</v>
      </c>
      <c r="H2089" s="32">
        <f t="shared" si="293"/>
        <v>0.20538491</v>
      </c>
      <c r="I2089" s="33">
        <f t="shared" si="294"/>
        <v>3.96800636</v>
      </c>
      <c r="J2089" s="32">
        <f t="shared" si="295"/>
        <v>0.20538491</v>
      </c>
      <c r="K2089" s="33">
        <f t="shared" si="296"/>
        <v>-5.0770666899999997</v>
      </c>
    </row>
    <row r="2090" spans="1:11" x14ac:dyDescent="0.3">
      <c r="A2090" s="78" t="str">
        <f>BTC[[#This Row],[Symbol]]</f>
        <v>NRP</v>
      </c>
      <c r="B2090" s="22" t="str">
        <f t="shared" si="288"/>
        <v>Neural Protocol</v>
      </c>
      <c r="C2090" s="77">
        <f t="shared" si="289"/>
        <v>1E-8</v>
      </c>
      <c r="D2090" s="73">
        <f t="shared" si="290"/>
        <v>2.4436853799999999E-6</v>
      </c>
      <c r="E2090" s="74">
        <f>D2090*conf!B$7</f>
        <v>1.7873114869319999E-4</v>
      </c>
      <c r="F2090" s="32">
        <f t="shared" si="291"/>
        <v>0.57621493000000001</v>
      </c>
      <c r="G2090" s="33">
        <f t="shared" si="292"/>
        <v>1.2208412500000001</v>
      </c>
      <c r="H2090" s="32">
        <f t="shared" si="293"/>
        <v>2.1275590100000001</v>
      </c>
      <c r="I2090" s="33">
        <f t="shared" si="294"/>
        <v>5.9623563500000003</v>
      </c>
      <c r="J2090" s="32">
        <f t="shared" si="295"/>
        <v>2.1275590100000001</v>
      </c>
      <c r="K2090" s="33">
        <f t="shared" si="296"/>
        <v>42.084475879999999</v>
      </c>
    </row>
    <row r="2091" spans="1:11" x14ac:dyDescent="0.3">
      <c r="A2091" s="78" t="str">
        <f>BTC[[#This Row],[Symbol]]</f>
        <v>GSR</v>
      </c>
      <c r="B2091" s="22" t="str">
        <f t="shared" si="288"/>
        <v>GeyserCoin</v>
      </c>
      <c r="C2091" s="77">
        <f t="shared" si="289"/>
        <v>4.4093165271173206E-7</v>
      </c>
      <c r="D2091" s="73">
        <f t="shared" si="290"/>
        <v>1.6549376750950001E-2</v>
      </c>
      <c r="E2091" s="74">
        <f>D2091*conf!B$7</f>
        <v>1.210421415564483</v>
      </c>
      <c r="F2091" s="32">
        <f t="shared" si="291"/>
        <v>-0.28994421999999997</v>
      </c>
      <c r="G2091" s="33">
        <f t="shared" si="292"/>
        <v>0.34913060000000001</v>
      </c>
      <c r="H2091" s="32">
        <f t="shared" si="293"/>
        <v>2.5725196800000001</v>
      </c>
      <c r="I2091" s="33">
        <f t="shared" si="294"/>
        <v>6.4240248900000001</v>
      </c>
      <c r="J2091" s="32">
        <f t="shared" si="295"/>
        <v>2.5725196800000001</v>
      </c>
      <c r="K2091" s="33">
        <f t="shared" si="296"/>
        <v>-1.47621235</v>
      </c>
    </row>
    <row r="2092" spans="1:11" x14ac:dyDescent="0.3">
      <c r="A2092" s="78" t="str">
        <f>BTC[[#This Row],[Symbol]]</f>
        <v>YI12</v>
      </c>
      <c r="B2092" s="22" t="str">
        <f t="shared" si="288"/>
        <v>Yield Stake Finance</v>
      </c>
      <c r="C2092" s="77">
        <f t="shared" si="289"/>
        <v>5.4935957024157413E-5</v>
      </c>
      <c r="D2092" s="73">
        <f t="shared" si="290"/>
        <v>2.0618974491295101</v>
      </c>
      <c r="E2092" s="74">
        <f>D2092*conf!B$7</f>
        <v>150.80717942933236</v>
      </c>
      <c r="F2092" s="32">
        <f t="shared" si="291"/>
        <v>1.3350817100000001</v>
      </c>
      <c r="G2092" s="33">
        <f t="shared" si="292"/>
        <v>1.98457186</v>
      </c>
      <c r="H2092" s="32">
        <f t="shared" si="293"/>
        <v>34.087770910000003</v>
      </c>
      <c r="I2092" s="33">
        <f t="shared" si="294"/>
        <v>39.122645259999999</v>
      </c>
      <c r="J2092" s="32">
        <f t="shared" si="295"/>
        <v>34.087770910000003</v>
      </c>
      <c r="K2092" s="33">
        <f t="shared" si="296"/>
        <v>-21.991794339999998</v>
      </c>
    </row>
    <row r="2093" spans="1:11" x14ac:dyDescent="0.3">
      <c r="A2093" s="78" t="str">
        <f>BTC[[#This Row],[Symbol]]</f>
        <v>IRD</v>
      </c>
      <c r="B2093" s="22" t="str">
        <f t="shared" si="288"/>
        <v>Iridium</v>
      </c>
      <c r="C2093" s="77">
        <f t="shared" si="289"/>
        <v>3.0052742619897186E-8</v>
      </c>
      <c r="D2093" s="73">
        <f t="shared" si="290"/>
        <v>1.1279620253099999E-3</v>
      </c>
      <c r="E2093" s="74">
        <f>D2093*conf!B$7</f>
        <v>8.2499142531173394E-2</v>
      </c>
      <c r="F2093" s="32">
        <f t="shared" si="291"/>
        <v>-25.230129730000002</v>
      </c>
      <c r="G2093" s="33">
        <f t="shared" si="292"/>
        <v>-24.75090483</v>
      </c>
      <c r="H2093" s="32">
        <f t="shared" si="293"/>
        <v>-24.868143459999999</v>
      </c>
      <c r="I2093" s="33">
        <f t="shared" si="294"/>
        <v>-22.047010289999999</v>
      </c>
      <c r="J2093" s="32">
        <f t="shared" si="295"/>
        <v>-24.868143459999999</v>
      </c>
      <c r="K2093" s="33">
        <f t="shared" si="296"/>
        <v>77.869371999999998</v>
      </c>
    </row>
    <row r="2094" spans="1:11" x14ac:dyDescent="0.3">
      <c r="A2094" s="78" t="str">
        <f>BTC[[#This Row],[Symbol]]</f>
        <v>MCC</v>
      </c>
      <c r="B2094" s="22" t="str">
        <f t="shared" si="288"/>
        <v>Mining Core Coin</v>
      </c>
      <c r="C2094" s="77">
        <f t="shared" si="289"/>
        <v>8.9389992082811002E-8</v>
      </c>
      <c r="D2094" s="73">
        <f t="shared" si="290"/>
        <v>3.35505207586E-3</v>
      </c>
      <c r="E2094" s="74">
        <f>D2094*conf!B$7</f>
        <v>0.24538850882840041</v>
      </c>
      <c r="F2094" s="32">
        <f t="shared" si="291"/>
        <v>-0.45556888000000001</v>
      </c>
      <c r="G2094" s="33">
        <f t="shared" si="292"/>
        <v>0.18244440000000001</v>
      </c>
      <c r="H2094" s="32">
        <f t="shared" si="293"/>
        <v>-3.6097283500000001</v>
      </c>
      <c r="I2094" s="33">
        <f t="shared" si="294"/>
        <v>9.6390499999999997E-3</v>
      </c>
      <c r="J2094" s="32">
        <f t="shared" si="295"/>
        <v>-3.6097283500000001</v>
      </c>
      <c r="K2094" s="33">
        <f t="shared" si="296"/>
        <v>-19.194229069999999</v>
      </c>
    </row>
    <row r="2095" spans="1:11" x14ac:dyDescent="0.3">
      <c r="A2095" s="78" t="str">
        <f>BTC[[#This Row],[Symbol]]</f>
        <v>WEB</v>
      </c>
      <c r="B2095" s="22" t="str">
        <f t="shared" si="288"/>
        <v>Webcoin</v>
      </c>
      <c r="C2095" s="77">
        <f t="shared" si="289"/>
        <v>1.0875803831787288E-8</v>
      </c>
      <c r="D2095" s="73">
        <f t="shared" si="290"/>
        <v>4.0819880808000002E-4</v>
      </c>
      <c r="E2095" s="74">
        <f>D2095*conf!B$7</f>
        <v>2.9855660822971201E-2</v>
      </c>
      <c r="F2095" s="32">
        <f t="shared" si="291"/>
        <v>0.28729399999999999</v>
      </c>
      <c r="G2095" s="33">
        <f t="shared" si="292"/>
        <v>0.93006853</v>
      </c>
      <c r="H2095" s="32">
        <f t="shared" si="293"/>
        <v>-11.759846659999999</v>
      </c>
      <c r="I2095" s="33">
        <f t="shared" si="294"/>
        <v>-8.44650882</v>
      </c>
      <c r="J2095" s="32">
        <f t="shared" si="295"/>
        <v>-11.759846659999999</v>
      </c>
      <c r="K2095" s="33">
        <f t="shared" si="296"/>
        <v>-0.21921445000000001</v>
      </c>
    </row>
    <row r="2096" spans="1:11" x14ac:dyDescent="0.3">
      <c r="A2096" s="78" t="str">
        <f>BTC[[#This Row],[Symbol]]</f>
        <v>IFX24</v>
      </c>
      <c r="B2096" s="22" t="str">
        <f t="shared" si="288"/>
        <v>IFX24</v>
      </c>
      <c r="C2096" s="77">
        <f t="shared" si="289"/>
        <v>2.0035161746518193E-7</v>
      </c>
      <c r="D2096" s="73">
        <f t="shared" si="290"/>
        <v>7.5197468353699996E-3</v>
      </c>
      <c r="E2096" s="74">
        <f>D2096*conf!B$7</f>
        <v>0.54999428353896174</v>
      </c>
      <c r="F2096" s="32">
        <f t="shared" si="291"/>
        <v>0.17580872</v>
      </c>
      <c r="G2096" s="33">
        <f t="shared" si="292"/>
        <v>0.81786871000000005</v>
      </c>
      <c r="H2096" s="32">
        <f t="shared" si="293"/>
        <v>5.44821971</v>
      </c>
      <c r="I2096" s="33">
        <f t="shared" si="294"/>
        <v>9.4077048600000008</v>
      </c>
      <c r="J2096" s="32">
        <f t="shared" si="295"/>
        <v>5.44821971</v>
      </c>
      <c r="K2096" s="33">
        <f t="shared" si="296"/>
        <v>115.69504417</v>
      </c>
    </row>
    <row r="2097" spans="1:11" x14ac:dyDescent="0.3">
      <c r="A2097" s="78" t="str">
        <f>BTC[[#This Row],[Symbol]]</f>
        <v>XPY</v>
      </c>
      <c r="B2097" s="22" t="str">
        <f t="shared" si="288"/>
        <v>PayCoin</v>
      </c>
      <c r="C2097" s="77">
        <f t="shared" si="289"/>
        <v>5.0105869626436114E-8</v>
      </c>
      <c r="D2097" s="73">
        <f t="shared" si="290"/>
        <v>1.8806109944299999E-3</v>
      </c>
      <c r="E2097" s="74">
        <f>D2097*conf!B$7</f>
        <v>0.13754788813261021</v>
      </c>
      <c r="F2097" s="32">
        <f t="shared" si="291"/>
        <v>-0.27108222999999998</v>
      </c>
      <c r="G2097" s="33">
        <f t="shared" si="292"/>
        <v>0.36811347999999999</v>
      </c>
      <c r="H2097" s="32">
        <f t="shared" si="293"/>
        <v>0.24132604999999999</v>
      </c>
      <c r="I2097" s="33">
        <f t="shared" si="294"/>
        <v>4.0052970500000002</v>
      </c>
      <c r="J2097" s="32">
        <f t="shared" si="295"/>
        <v>0.24132604999999999</v>
      </c>
      <c r="K2097" s="33">
        <f t="shared" si="296"/>
        <v>18.67482468</v>
      </c>
    </row>
    <row r="2098" spans="1:11" x14ac:dyDescent="0.3">
      <c r="A2098" s="78" t="str">
        <f>BTC[[#This Row],[Symbol]]</f>
        <v>SWYFTT</v>
      </c>
      <c r="B2098" s="22" t="str">
        <f t="shared" si="288"/>
        <v>SWYFT</v>
      </c>
      <c r="C2098" s="77">
        <f t="shared" si="289"/>
        <v>8.4213413641349915E-7</v>
      </c>
      <c r="D2098" s="73">
        <f t="shared" si="290"/>
        <v>3.1607608600179998E-2</v>
      </c>
      <c r="E2098" s="74">
        <f>D2098*conf!B$7</f>
        <v>2.311780493017165</v>
      </c>
      <c r="F2098" s="32">
        <f t="shared" si="291"/>
        <v>1.00373428</v>
      </c>
      <c r="G2098" s="33">
        <f t="shared" si="292"/>
        <v>1.6511007200000001</v>
      </c>
      <c r="H2098" s="32">
        <f t="shared" si="293"/>
        <v>3.0302878999999998</v>
      </c>
      <c r="I2098" s="33">
        <f t="shared" si="294"/>
        <v>6.8989818999999999</v>
      </c>
      <c r="J2098" s="32">
        <f t="shared" si="295"/>
        <v>3.0302878999999998</v>
      </c>
      <c r="K2098" s="33">
        <f t="shared" si="296"/>
        <v>15.141177860000001</v>
      </c>
    </row>
    <row r="2099" spans="1:11" x14ac:dyDescent="0.3">
      <c r="A2099" s="78" t="str">
        <f>BTC[[#This Row],[Symbol]]</f>
        <v>ETGP</v>
      </c>
      <c r="B2099" s="22" t="str">
        <f t="shared" si="288"/>
        <v>Ethereum Gold Project</v>
      </c>
      <c r="C2099" s="77">
        <f t="shared" si="289"/>
        <v>1E-8</v>
      </c>
      <c r="D2099" s="73">
        <f t="shared" si="290"/>
        <v>3.76122199E-6</v>
      </c>
      <c r="E2099" s="74">
        <f>D2099*conf!B$7</f>
        <v>2.7509577634859998E-4</v>
      </c>
      <c r="F2099" s="32">
        <f t="shared" si="291"/>
        <v>-0.27108211999999998</v>
      </c>
      <c r="G2099" s="33">
        <f t="shared" si="292"/>
        <v>0.36811358999999999</v>
      </c>
      <c r="H2099" s="32">
        <f t="shared" si="293"/>
        <v>-49.879336960000003</v>
      </c>
      <c r="I2099" s="33">
        <f t="shared" si="294"/>
        <v>-47.997351459999997</v>
      </c>
      <c r="J2099" s="32">
        <f t="shared" si="295"/>
        <v>-49.879336960000003</v>
      </c>
      <c r="K2099" s="33">
        <f t="shared" si="296"/>
        <v>-40.662587619999996</v>
      </c>
    </row>
    <row r="2100" spans="1:11" x14ac:dyDescent="0.3">
      <c r="A2100" s="78" t="str">
        <f>BTC[[#This Row],[Symbol]]</f>
        <v>TCH</v>
      </c>
      <c r="B2100" s="22" t="str">
        <f t="shared" si="288"/>
        <v>TigerCash</v>
      </c>
      <c r="C2100" s="77">
        <f t="shared" si="289"/>
        <v>1.6436020636132914E-7</v>
      </c>
      <c r="D2100" s="73">
        <f t="shared" si="290"/>
        <v>6.1688902604499999E-3</v>
      </c>
      <c r="E2100" s="74">
        <f>D2100*conf!B$7</f>
        <v>0.451192633649313</v>
      </c>
      <c r="F2100" s="32">
        <f t="shared" si="291"/>
        <v>-1.2980366800000001</v>
      </c>
      <c r="G2100" s="33">
        <f t="shared" si="292"/>
        <v>-0.66542305999999996</v>
      </c>
      <c r="H2100" s="32">
        <f t="shared" si="293"/>
        <v>-6.0045362999999998</v>
      </c>
      <c r="I2100" s="33">
        <f t="shared" si="294"/>
        <v>-2.4750917700000001</v>
      </c>
      <c r="J2100" s="32">
        <f t="shared" si="295"/>
        <v>-6.0045362999999998</v>
      </c>
      <c r="K2100" s="33">
        <f t="shared" si="296"/>
        <v>-2.2179942399999999</v>
      </c>
    </row>
    <row r="2101" spans="1:11" x14ac:dyDescent="0.3">
      <c r="A2101" s="78" t="str">
        <f>BTC[[#This Row],[Symbol]]</f>
        <v>GDR</v>
      </c>
      <c r="B2101" s="22" t="str">
        <f t="shared" si="288"/>
        <v>Guider</v>
      </c>
      <c r="C2101" s="77">
        <f t="shared" si="289"/>
        <v>1E-8</v>
      </c>
      <c r="D2101" s="73">
        <f t="shared" si="290"/>
        <v>8.6424732879999998E-5</v>
      </c>
      <c r="E2101" s="74">
        <f>D2101*conf!B$7</f>
        <v>6.3211049628432003E-3</v>
      </c>
      <c r="F2101" s="32">
        <f t="shared" si="291"/>
        <v>-0.45940847000000001</v>
      </c>
      <c r="G2101" s="33">
        <f t="shared" si="292"/>
        <v>0.17858019999999999</v>
      </c>
      <c r="H2101" s="32">
        <f t="shared" si="293"/>
        <v>-1.80318052</v>
      </c>
      <c r="I2101" s="33">
        <f t="shared" si="294"/>
        <v>1.8840211099999999</v>
      </c>
      <c r="J2101" s="32">
        <f t="shared" si="295"/>
        <v>-1.80318052</v>
      </c>
      <c r="K2101" s="33">
        <f t="shared" si="296"/>
        <v>103.23664056</v>
      </c>
    </row>
    <row r="2102" spans="1:11" x14ac:dyDescent="0.3">
      <c r="A2102" s="78" t="str">
        <f>BTC[[#This Row],[Symbol]]</f>
        <v>PKB</v>
      </c>
      <c r="B2102" s="22" t="str">
        <f t="shared" si="288"/>
        <v>ParkByte</v>
      </c>
      <c r="C2102" s="77">
        <f t="shared" si="289"/>
        <v>1.2025408710312693E-7</v>
      </c>
      <c r="D2102" s="73">
        <f t="shared" si="290"/>
        <v>4.5134663866199997E-3</v>
      </c>
      <c r="E2102" s="74">
        <f>D2102*conf!B$7</f>
        <v>0.3301149315173868</v>
      </c>
      <c r="F2102" s="32">
        <f t="shared" si="291"/>
        <v>0.21173924999999999</v>
      </c>
      <c r="G2102" s="33">
        <f t="shared" si="292"/>
        <v>0.85402953000000004</v>
      </c>
      <c r="H2102" s="32">
        <f t="shared" si="293"/>
        <v>0.21173924999999999</v>
      </c>
      <c r="I2102" s="33">
        <f t="shared" si="294"/>
        <v>3.9745992999999999</v>
      </c>
      <c r="J2102" s="32">
        <f t="shared" si="295"/>
        <v>0.21173924999999999</v>
      </c>
      <c r="K2102" s="33">
        <f t="shared" si="296"/>
        <v>1.7212783</v>
      </c>
    </row>
    <row r="2103" spans="1:11" x14ac:dyDescent="0.3">
      <c r="A2103" s="78" t="str">
        <f>BTC[[#This Row],[Symbol]]</f>
        <v>ZYD</v>
      </c>
      <c r="B2103" s="22" t="str">
        <f t="shared" si="288"/>
        <v>Zayedcoin</v>
      </c>
      <c r="C2103" s="77">
        <f t="shared" si="289"/>
        <v>9.0158227859425127E-8</v>
      </c>
      <c r="D2103" s="73">
        <f t="shared" si="290"/>
        <v>3.3838860759199999E-3</v>
      </c>
      <c r="E2103" s="74">
        <f>D2103*conf!B$7</f>
        <v>0.24749742759278878</v>
      </c>
      <c r="F2103" s="32">
        <f t="shared" si="291"/>
        <v>0.17580872</v>
      </c>
      <c r="G2103" s="33">
        <f t="shared" si="292"/>
        <v>0.81786871000000005</v>
      </c>
      <c r="H2103" s="32">
        <f t="shared" si="293"/>
        <v>0.17580873</v>
      </c>
      <c r="I2103" s="33">
        <f t="shared" si="294"/>
        <v>3.9373196199999998</v>
      </c>
      <c r="J2103" s="32">
        <f t="shared" si="295"/>
        <v>0.17580873</v>
      </c>
      <c r="K2103" s="33">
        <f t="shared" si="296"/>
        <v>18.681065180000001</v>
      </c>
    </row>
    <row r="2104" spans="1:11" x14ac:dyDescent="0.3">
      <c r="A2104" s="78" t="str">
        <f>BTC[[#This Row],[Symbol]]</f>
        <v>KTS</v>
      </c>
      <c r="B2104" s="22" t="str">
        <f t="shared" si="288"/>
        <v>Klimatas</v>
      </c>
      <c r="C2104" s="77">
        <f t="shared" si="289"/>
        <v>7.7507143726333348E-7</v>
      </c>
      <c r="D2104" s="73">
        <f t="shared" si="290"/>
        <v>2.9090561190800002E-2</v>
      </c>
      <c r="E2104" s="74">
        <f>D2104*conf!B$7</f>
        <v>2.1276836454951122</v>
      </c>
      <c r="F2104" s="32">
        <f t="shared" si="291"/>
        <v>-1.36384018</v>
      </c>
      <c r="G2104" s="33">
        <f t="shared" si="292"/>
        <v>-0.73164830999999997</v>
      </c>
      <c r="H2104" s="32">
        <f t="shared" si="293"/>
        <v>11.711723279999999</v>
      </c>
      <c r="I2104" s="33">
        <f t="shared" si="294"/>
        <v>15.906397309999999</v>
      </c>
      <c r="J2104" s="32">
        <f t="shared" si="295"/>
        <v>11.711723279999999</v>
      </c>
      <c r="K2104" s="33">
        <f t="shared" si="296"/>
        <v>30.271719010000002</v>
      </c>
    </row>
    <row r="2105" spans="1:11" x14ac:dyDescent="0.3">
      <c r="A2105" s="78" t="str">
        <f>BTC[[#This Row],[Symbol]]</f>
        <v>KLKS</v>
      </c>
      <c r="B2105" s="22" t="str">
        <f t="shared" si="288"/>
        <v>Kalkulus</v>
      </c>
      <c r="C2105" s="77">
        <f t="shared" si="289"/>
        <v>3.0063521775914956E-8</v>
      </c>
      <c r="D2105" s="73">
        <f t="shared" si="290"/>
        <v>1.1283665966600001E-3</v>
      </c>
      <c r="E2105" s="74">
        <f>D2105*conf!B$7</f>
        <v>8.2528732879712408E-2</v>
      </c>
      <c r="F2105" s="32">
        <f t="shared" si="291"/>
        <v>-0.28994421999999997</v>
      </c>
      <c r="G2105" s="33">
        <f t="shared" si="292"/>
        <v>0.34913060000000001</v>
      </c>
      <c r="H2105" s="32">
        <f t="shared" si="293"/>
        <v>0.24132604999999999</v>
      </c>
      <c r="I2105" s="33">
        <f t="shared" si="294"/>
        <v>4.0052970500000002</v>
      </c>
      <c r="J2105" s="32">
        <f t="shared" si="295"/>
        <v>0.24132604999999999</v>
      </c>
      <c r="K2105" s="33">
        <f t="shared" si="296"/>
        <v>18.696224690000001</v>
      </c>
    </row>
    <row r="2106" spans="1:11" x14ac:dyDescent="0.3">
      <c r="A2106" s="78" t="str">
        <f>BTC[[#This Row],[Symbol]]</f>
        <v>CTL</v>
      </c>
      <c r="B2106" s="22" t="str">
        <f t="shared" si="288"/>
        <v>Citadel</v>
      </c>
      <c r="C2106" s="77">
        <f t="shared" si="289"/>
        <v>5.0087904366228883E-8</v>
      </c>
      <c r="D2106" s="73">
        <f t="shared" si="290"/>
        <v>1.87993670884E-3</v>
      </c>
      <c r="E2106" s="74">
        <f>D2106*conf!B$7</f>
        <v>0.13749857088455761</v>
      </c>
      <c r="F2106" s="32">
        <f t="shared" si="291"/>
        <v>0.17580872</v>
      </c>
      <c r="G2106" s="33">
        <f t="shared" si="292"/>
        <v>0.81786871000000005</v>
      </c>
      <c r="H2106" s="32">
        <f t="shared" si="293"/>
        <v>0.17580873</v>
      </c>
      <c r="I2106" s="33">
        <f t="shared" si="294"/>
        <v>3.9373196199999998</v>
      </c>
      <c r="J2106" s="32">
        <f t="shared" si="295"/>
        <v>0.17580873</v>
      </c>
      <c r="K2106" s="33">
        <f t="shared" si="296"/>
        <v>48.351331479999999</v>
      </c>
    </row>
    <row r="2107" spans="1:11" x14ac:dyDescent="0.3">
      <c r="A2107" s="78" t="str">
        <f>BTC[[#This Row],[Symbol]]</f>
        <v>SHVR</v>
      </c>
      <c r="B2107" s="22" t="str">
        <f t="shared" si="288"/>
        <v>Shivers</v>
      </c>
      <c r="C2107" s="77">
        <f t="shared" si="289"/>
        <v>1.0017580873299061E-8</v>
      </c>
      <c r="D2107" s="73">
        <f t="shared" si="290"/>
        <v>3.7598734176999999E-4</v>
      </c>
      <c r="E2107" s="74">
        <f>D2107*conf!B$7</f>
        <v>2.74997141770578E-2</v>
      </c>
      <c r="F2107" s="32">
        <f t="shared" si="291"/>
        <v>0.17580873</v>
      </c>
      <c r="G2107" s="33">
        <f t="shared" si="292"/>
        <v>0.81786871999999999</v>
      </c>
      <c r="H2107" s="32">
        <f t="shared" si="293"/>
        <v>0.17580873</v>
      </c>
      <c r="I2107" s="33">
        <f t="shared" si="294"/>
        <v>3.9373196199999998</v>
      </c>
      <c r="J2107" s="32">
        <f t="shared" si="295"/>
        <v>0.17580873</v>
      </c>
      <c r="K2107" s="33">
        <f t="shared" si="296"/>
        <v>18.632274299999999</v>
      </c>
    </row>
    <row r="2108" spans="1:11" x14ac:dyDescent="0.3">
      <c r="A2108" s="78" t="str">
        <f>BTC[[#This Row],[Symbol]]</f>
        <v>TOTO</v>
      </c>
      <c r="B2108" s="22" t="str">
        <f t="shared" si="288"/>
        <v>Tourist Token</v>
      </c>
      <c r="C2108" s="77">
        <f t="shared" si="289"/>
        <v>1E-8</v>
      </c>
      <c r="D2108" s="73">
        <f t="shared" si="290"/>
        <v>3.75590533E-6</v>
      </c>
      <c r="E2108" s="74">
        <f>D2108*conf!B$7</f>
        <v>2.747069158362E-4</v>
      </c>
      <c r="F2108" s="32">
        <f t="shared" si="291"/>
        <v>-49.368560520000003</v>
      </c>
      <c r="G2108" s="33">
        <f t="shared" si="292"/>
        <v>-49.044046829999999</v>
      </c>
      <c r="H2108" s="32">
        <f t="shared" si="293"/>
        <v>0.56120318999999996</v>
      </c>
      <c r="I2108" s="33">
        <f t="shared" si="294"/>
        <v>4.3371852899999999</v>
      </c>
      <c r="J2108" s="32">
        <f t="shared" si="295"/>
        <v>0.56120318999999996</v>
      </c>
      <c r="K2108" s="33">
        <f t="shared" si="296"/>
        <v>-8.3720228799999994</v>
      </c>
    </row>
    <row r="2109" spans="1:11" x14ac:dyDescent="0.3">
      <c r="A2109" s="78" t="str">
        <f>BTC[[#This Row],[Symbol]]</f>
        <v>ARB</v>
      </c>
      <c r="B2109" s="22" t="str">
        <f t="shared" si="288"/>
        <v>ARbit</v>
      </c>
      <c r="C2109" s="77">
        <f t="shared" si="289"/>
        <v>5.0105869626436114E-8</v>
      </c>
      <c r="D2109" s="73">
        <f t="shared" si="290"/>
        <v>1.8806109944299999E-3</v>
      </c>
      <c r="E2109" s="74">
        <f>D2109*conf!B$7</f>
        <v>0.13754788813261021</v>
      </c>
      <c r="F2109" s="32">
        <f t="shared" si="291"/>
        <v>-0.27108222999999998</v>
      </c>
      <c r="G2109" s="33">
        <f t="shared" si="292"/>
        <v>0.36811347999999999</v>
      </c>
      <c r="H2109" s="32">
        <f t="shared" si="293"/>
        <v>0.24132604999999999</v>
      </c>
      <c r="I2109" s="33">
        <f t="shared" si="294"/>
        <v>4.0052970500000002</v>
      </c>
      <c r="J2109" s="32">
        <f t="shared" si="295"/>
        <v>0.24132604999999999</v>
      </c>
      <c r="K2109" s="33">
        <f t="shared" si="296"/>
        <v>97.791374469999994</v>
      </c>
    </row>
    <row r="2110" spans="1:11" x14ac:dyDescent="0.3">
      <c r="A2110" s="78" t="str">
        <f>BTC[[#This Row],[Symbol]]</f>
        <v>ROCO</v>
      </c>
      <c r="B2110" s="22" t="str">
        <f t="shared" si="288"/>
        <v>ROIyal Coin</v>
      </c>
      <c r="C2110" s="77">
        <f t="shared" si="289"/>
        <v>3.2000000000008741E-7</v>
      </c>
      <c r="D2110" s="73">
        <f t="shared" si="290"/>
        <v>1.2010479464869999E-2</v>
      </c>
      <c r="E2110" s="74">
        <f>D2110*conf!B$7</f>
        <v>0.87844646806059179</v>
      </c>
      <c r="F2110" s="32">
        <f t="shared" si="291"/>
        <v>0</v>
      </c>
      <c r="G2110" s="33">
        <f t="shared" si="292"/>
        <v>0.64093317000000005</v>
      </c>
      <c r="H2110" s="32">
        <f t="shared" si="293"/>
        <v>0</v>
      </c>
      <c r="I2110" s="33">
        <f t="shared" si="294"/>
        <v>3.7549094300000001</v>
      </c>
      <c r="J2110" s="32">
        <f t="shared" si="295"/>
        <v>0</v>
      </c>
      <c r="K2110" s="33">
        <f t="shared" si="296"/>
        <v>18.445429229999998</v>
      </c>
    </row>
    <row r="2111" spans="1:11" x14ac:dyDescent="0.3">
      <c r="A2111" s="78" t="str">
        <f>BTC[[#This Row],[Symbol]]</f>
        <v>NETKO</v>
      </c>
      <c r="B2111" s="22" t="str">
        <f t="shared" si="288"/>
        <v>Netko</v>
      </c>
      <c r="C2111" s="77">
        <f t="shared" si="289"/>
        <v>4.5336031873898427E-8</v>
      </c>
      <c r="D2111" s="73">
        <f t="shared" si="290"/>
        <v>1.7015858745E-3</v>
      </c>
      <c r="E2111" s="74">
        <f>D2111*conf!B$7</f>
        <v>0.12445399086093001</v>
      </c>
      <c r="F2111" s="32">
        <f t="shared" si="291"/>
        <v>-77.441198869999994</v>
      </c>
      <c r="G2111" s="33">
        <f t="shared" si="292"/>
        <v>-77.296612030000006</v>
      </c>
      <c r="H2111" s="32">
        <f t="shared" si="293"/>
        <v>-77.325291500000006</v>
      </c>
      <c r="I2111" s="33">
        <f t="shared" si="294"/>
        <v>-76.473876730000001</v>
      </c>
      <c r="J2111" s="32">
        <f t="shared" si="295"/>
        <v>-77.325291500000006</v>
      </c>
      <c r="K2111" s="33">
        <f t="shared" si="296"/>
        <v>-2.7634559999999999E-2</v>
      </c>
    </row>
    <row r="2112" spans="1:11" x14ac:dyDescent="0.3">
      <c r="A2112" s="78" t="str">
        <f>BTC[[#This Row],[Symbol]]</f>
        <v>BLOC</v>
      </c>
      <c r="B2112" s="22" t="str">
        <f t="shared" si="288"/>
        <v>BLOC.MONEY</v>
      </c>
      <c r="C2112" s="77">
        <f t="shared" si="289"/>
        <v>3.0052742619897186E-8</v>
      </c>
      <c r="D2112" s="73">
        <f t="shared" si="290"/>
        <v>1.1279620253099999E-3</v>
      </c>
      <c r="E2112" s="74">
        <f>D2112*conf!B$7</f>
        <v>8.2499142531173394E-2</v>
      </c>
      <c r="F2112" s="32">
        <f t="shared" si="291"/>
        <v>0.17580873</v>
      </c>
      <c r="G2112" s="33">
        <f t="shared" si="292"/>
        <v>0.81786871999999999</v>
      </c>
      <c r="H2112" s="32">
        <f t="shared" si="293"/>
        <v>0.17580873</v>
      </c>
      <c r="I2112" s="33">
        <f t="shared" si="294"/>
        <v>3.9373196199999998</v>
      </c>
      <c r="J2112" s="32">
        <f t="shared" si="295"/>
        <v>0.17580873</v>
      </c>
      <c r="K2112" s="33">
        <f t="shared" si="296"/>
        <v>78.02159777</v>
      </c>
    </row>
    <row r="2113" spans="1:11" x14ac:dyDescent="0.3">
      <c r="A2113" s="78" t="str">
        <f>BTC[[#This Row],[Symbol]]</f>
        <v>HQT</v>
      </c>
      <c r="B2113" s="22" t="str">
        <f t="shared" si="288"/>
        <v>HyperQuant</v>
      </c>
      <c r="C2113" s="77">
        <f t="shared" si="289"/>
        <v>1E-8</v>
      </c>
      <c r="D2113" s="73">
        <f t="shared" si="290"/>
        <v>1.9272532048E-4</v>
      </c>
      <c r="E2113" s="74">
        <f>D2113*conf!B$7</f>
        <v>1.4095929939907199E-2</v>
      </c>
      <c r="F2113" s="32">
        <f t="shared" si="291"/>
        <v>-2.15323844</v>
      </c>
      <c r="G2113" s="33">
        <f t="shared" si="292"/>
        <v>-1.5261060900000001</v>
      </c>
      <c r="H2113" s="32">
        <f t="shared" si="293"/>
        <v>-35.769855200000002</v>
      </c>
      <c r="I2113" s="33">
        <f t="shared" si="294"/>
        <v>-33.358071440000003</v>
      </c>
      <c r="J2113" s="32">
        <f t="shared" si="295"/>
        <v>-35.769855200000002</v>
      </c>
      <c r="K2113" s="33">
        <f t="shared" si="296"/>
        <v>-44.873455139999997</v>
      </c>
    </row>
    <row r="2114" spans="1:11" x14ac:dyDescent="0.3">
      <c r="A2114" s="78" t="str">
        <f>BTC[[#This Row],[Symbol]]</f>
        <v>ULG</v>
      </c>
      <c r="B2114" s="22" t="str">
        <f t="shared" ref="B2114:B2177" si="297">VLOOKUP(A2114,BTCTABLE,2,FALSE)</f>
        <v>Ultragate</v>
      </c>
      <c r="C2114" s="77">
        <f t="shared" ref="C2114:C2177" si="298">VLOOKUP(A2114,BTCTABLE,3,FALSE)</f>
        <v>5.0106338706660305E-8</v>
      </c>
      <c r="D2114" s="73">
        <f t="shared" ref="D2114:D2177" si="299">VLOOKUP(A2114,USDTABLE,3,FALSE)</f>
        <v>1.8806286003000001E-3</v>
      </c>
      <c r="E2114" s="74">
        <f>D2114*conf!B$7</f>
        <v>0.137549175825942</v>
      </c>
      <c r="F2114" s="32">
        <f t="shared" ref="F2114:F2177" si="300">VLOOKUP(A2114,BTCTABLE,5,FALSE)</f>
        <v>-0.28994421999999997</v>
      </c>
      <c r="G2114" s="33">
        <f t="shared" ref="G2114:G2177" si="301">VLOOKUP(A2114,USDTABLE,5,FALSE)</f>
        <v>0.34913060000000001</v>
      </c>
      <c r="H2114" s="32">
        <f t="shared" ref="H2114:H2177" si="302">VLOOKUP(A2114,BTCTABLE,6,FALSE)</f>
        <v>-47.240913429999999</v>
      </c>
      <c r="I2114" s="33">
        <f t="shared" ref="I2114:I2177" si="303">VLOOKUP(A2114,USDTABLE,6,FALSE)</f>
        <v>-45.259857510000003</v>
      </c>
      <c r="J2114" s="32">
        <f t="shared" ref="J2114:J2177" si="304">VLOOKUP(A2114,BTCTABLE,6,FALSE)</f>
        <v>-47.240913429999999</v>
      </c>
      <c r="K2114" s="33">
        <f t="shared" ref="K2114:K2177" si="305">VLOOKUP(A2114,USDTABLE,7,FALSE)</f>
        <v>-15.21618864</v>
      </c>
    </row>
    <row r="2115" spans="1:11" x14ac:dyDescent="0.3">
      <c r="A2115" s="78" t="str">
        <f>BTC[[#This Row],[Symbol]]</f>
        <v>HSN</v>
      </c>
      <c r="B2115" s="22" t="str">
        <f t="shared" si="297"/>
        <v>Hyper Speed Network</v>
      </c>
      <c r="C2115" s="77">
        <f t="shared" si="298"/>
        <v>1E-8</v>
      </c>
      <c r="D2115" s="73">
        <f t="shared" si="299"/>
        <v>1.6115675894999999E-4</v>
      </c>
      <c r="E2115" s="74">
        <f>D2115*conf!B$7</f>
        <v>1.1787005349602999E-2</v>
      </c>
      <c r="F2115" s="32">
        <f t="shared" si="300"/>
        <v>-0.63367428999999997</v>
      </c>
      <c r="G2115" s="33">
        <f t="shared" si="301"/>
        <v>3.1974500000000001E-3</v>
      </c>
      <c r="H2115" s="32">
        <f t="shared" si="302"/>
        <v>-79.291546199999999</v>
      </c>
      <c r="I2115" s="33">
        <f t="shared" si="303"/>
        <v>-78.513962520000007</v>
      </c>
      <c r="J2115" s="32">
        <f t="shared" si="304"/>
        <v>-79.291546199999999</v>
      </c>
      <c r="K2115" s="33">
        <f t="shared" si="305"/>
        <v>57.805121300000003</v>
      </c>
    </row>
    <row r="2116" spans="1:11" x14ac:dyDescent="0.3">
      <c r="A2116" s="78" t="str">
        <f>BTC[[#This Row],[Symbol]]</f>
        <v>ETHP</v>
      </c>
      <c r="B2116" s="22" t="str">
        <f t="shared" si="297"/>
        <v>ETHPlus</v>
      </c>
      <c r="C2116" s="77">
        <f t="shared" si="298"/>
        <v>3.9945879684466372E-7</v>
      </c>
      <c r="D2116" s="73">
        <f t="shared" si="299"/>
        <v>1.499278648926E-2</v>
      </c>
      <c r="E2116" s="74">
        <f>D2116*conf!B$7</f>
        <v>1.0965724038244764</v>
      </c>
      <c r="F2116" s="32">
        <f t="shared" si="300"/>
        <v>1.0127165499999999</v>
      </c>
      <c r="G2116" s="33">
        <f t="shared" si="301"/>
        <v>1.6601405600000001</v>
      </c>
      <c r="H2116" s="32">
        <f t="shared" si="302"/>
        <v>-17.742012389999999</v>
      </c>
      <c r="I2116" s="33">
        <f t="shared" si="303"/>
        <v>-14.653299459999999</v>
      </c>
      <c r="J2116" s="32">
        <f t="shared" si="304"/>
        <v>-17.742012389999999</v>
      </c>
      <c r="K2116" s="33">
        <f t="shared" si="305"/>
        <v>16.19517961</v>
      </c>
    </row>
    <row r="2117" spans="1:11" x14ac:dyDescent="0.3">
      <c r="A2117" s="78" t="str">
        <f>BTC[[#This Row],[Symbol]]</f>
        <v>IBTC</v>
      </c>
      <c r="B2117" s="22" t="str">
        <f t="shared" si="297"/>
        <v>iBTC</v>
      </c>
      <c r="C2117" s="77">
        <f t="shared" si="298"/>
        <v>1.0434464217236037E-8</v>
      </c>
      <c r="D2117" s="73">
        <f t="shared" si="299"/>
        <v>3.916341194E-4</v>
      </c>
      <c r="E2117" s="74">
        <f>D2117*conf!B$7</f>
        <v>2.8644119492915999E-2</v>
      </c>
      <c r="F2117" s="32">
        <f t="shared" si="300"/>
        <v>0.11917472</v>
      </c>
      <c r="G2117" s="33">
        <f t="shared" si="301"/>
        <v>0.76087172000000003</v>
      </c>
      <c r="H2117" s="32">
        <f t="shared" si="302"/>
        <v>-1.7951284599999999</v>
      </c>
      <c r="I2117" s="33">
        <f t="shared" si="303"/>
        <v>1.8923755200000001</v>
      </c>
      <c r="J2117" s="32">
        <f t="shared" si="304"/>
        <v>-1.7951284599999999</v>
      </c>
      <c r="K2117" s="33">
        <f t="shared" si="305"/>
        <v>69.521442120000003</v>
      </c>
    </row>
    <row r="2118" spans="1:11" x14ac:dyDescent="0.3">
      <c r="A2118" s="78" t="str">
        <f>BTC[[#This Row],[Symbol]]</f>
        <v>ORE</v>
      </c>
      <c r="B2118" s="22" t="str">
        <f t="shared" si="297"/>
        <v>Galactrum</v>
      </c>
      <c r="C2118" s="77">
        <f t="shared" si="298"/>
        <v>9.9999999999977364E-8</v>
      </c>
      <c r="D2118" s="73">
        <f t="shared" si="299"/>
        <v>3.7532748327700001E-3</v>
      </c>
      <c r="E2118" s="74">
        <f>D2118*conf!B$7</f>
        <v>0.27451452126879783</v>
      </c>
      <c r="F2118" s="32">
        <f t="shared" si="300"/>
        <v>0</v>
      </c>
      <c r="G2118" s="33">
        <f t="shared" si="301"/>
        <v>0.64093317000000005</v>
      </c>
      <c r="H2118" s="32">
        <f t="shared" si="302"/>
        <v>25.001315609999999</v>
      </c>
      <c r="I2118" s="33">
        <f t="shared" si="303"/>
        <v>29.6950018</v>
      </c>
      <c r="J2118" s="32">
        <f t="shared" si="304"/>
        <v>25.001315609999999</v>
      </c>
      <c r="K2118" s="33">
        <f t="shared" si="305"/>
        <v>48.030093039999997</v>
      </c>
    </row>
    <row r="2119" spans="1:11" x14ac:dyDescent="0.3">
      <c r="A2119" s="78" t="str">
        <f>BTC[[#This Row],[Symbol]]</f>
        <v>YTN</v>
      </c>
      <c r="B2119" s="22" t="str">
        <f t="shared" si="297"/>
        <v>YENTEN</v>
      </c>
      <c r="C2119" s="77">
        <f t="shared" si="298"/>
        <v>2.1027378653147097E-8</v>
      </c>
      <c r="D2119" s="73">
        <f t="shared" si="299"/>
        <v>7.8921531098000001E-4</v>
      </c>
      <c r="E2119" s="74">
        <f>D2119*conf!B$7</f>
        <v>5.7723207845077201E-2</v>
      </c>
      <c r="F2119" s="32">
        <f t="shared" si="300"/>
        <v>0.27045728000000002</v>
      </c>
      <c r="G2119" s="33">
        <f t="shared" si="301"/>
        <v>0.91312389999999999</v>
      </c>
      <c r="H2119" s="32">
        <f t="shared" si="302"/>
        <v>5.1368932599999999</v>
      </c>
      <c r="I2119" s="33">
        <f t="shared" si="303"/>
        <v>9.0846883799999993</v>
      </c>
      <c r="J2119" s="32">
        <f t="shared" si="304"/>
        <v>5.1368932599999999</v>
      </c>
      <c r="K2119" s="33">
        <f t="shared" si="305"/>
        <v>-16.995071509999999</v>
      </c>
    </row>
    <row r="2120" spans="1:11" x14ac:dyDescent="0.3">
      <c r="A2120" s="78" t="str">
        <f>BTC[[#This Row],[Symbol]]</f>
        <v>AMS</v>
      </c>
      <c r="B2120" s="22" t="str">
        <f t="shared" si="297"/>
        <v>AmsterdamCoin</v>
      </c>
      <c r="C2120" s="77">
        <f t="shared" si="298"/>
        <v>1.0017580873299061E-8</v>
      </c>
      <c r="D2120" s="73">
        <f t="shared" si="299"/>
        <v>3.7598734176999999E-4</v>
      </c>
      <c r="E2120" s="74">
        <f>D2120*conf!B$7</f>
        <v>2.74997141770578E-2</v>
      </c>
      <c r="F2120" s="32">
        <f t="shared" si="300"/>
        <v>0.17580873</v>
      </c>
      <c r="G2120" s="33">
        <f t="shared" si="301"/>
        <v>0.81786871999999999</v>
      </c>
      <c r="H2120" s="32">
        <f t="shared" si="302"/>
        <v>0.17580873</v>
      </c>
      <c r="I2120" s="33">
        <f t="shared" si="303"/>
        <v>3.9373196199999998</v>
      </c>
      <c r="J2120" s="32">
        <f t="shared" si="304"/>
        <v>0.17580873</v>
      </c>
      <c r="K2120" s="33">
        <f t="shared" si="305"/>
        <v>18.681065180000001</v>
      </c>
    </row>
    <row r="2121" spans="1:11" x14ac:dyDescent="0.3">
      <c r="A2121" s="78" t="str">
        <f>BTC[[#This Row],[Symbol]]</f>
        <v>SCRIV</v>
      </c>
      <c r="B2121" s="22" t="str">
        <f t="shared" si="297"/>
        <v>SCRIV NETWORK</v>
      </c>
      <c r="C2121" s="77">
        <f t="shared" si="298"/>
        <v>2.020994438768591E-8</v>
      </c>
      <c r="D2121" s="73">
        <f t="shared" si="299"/>
        <v>7.5853475642000004E-4</v>
      </c>
      <c r="E2121" s="74">
        <f>D2121*conf!B$7</f>
        <v>5.5479232084558801E-2</v>
      </c>
      <c r="F2121" s="32">
        <f t="shared" si="300"/>
        <v>-0.16532733999999999</v>
      </c>
      <c r="G2121" s="33">
        <f t="shared" si="301"/>
        <v>0.47454618999999998</v>
      </c>
      <c r="H2121" s="32">
        <f t="shared" si="302"/>
        <v>0.53940270999999995</v>
      </c>
      <c r="I2121" s="33">
        <f t="shared" si="303"/>
        <v>4.3145662199999997</v>
      </c>
      <c r="J2121" s="32">
        <f t="shared" si="304"/>
        <v>0.53940270999999995</v>
      </c>
      <c r="K2121" s="33">
        <f t="shared" si="305"/>
        <v>19.66719792</v>
      </c>
    </row>
    <row r="2122" spans="1:11" x14ac:dyDescent="0.3">
      <c r="A2122" s="78" t="str">
        <f>BTC[[#This Row],[Symbol]]</f>
        <v>BSC</v>
      </c>
      <c r="B2122" s="22" t="str">
        <f t="shared" si="297"/>
        <v>BowsCoin</v>
      </c>
      <c r="C2122" s="77">
        <f t="shared" si="298"/>
        <v>9.0190565327478423E-8</v>
      </c>
      <c r="D2122" s="73">
        <f t="shared" si="299"/>
        <v>3.3850997899699999E-3</v>
      </c>
      <c r="E2122" s="74">
        <f>D2122*conf!B$7</f>
        <v>0.24758619863840581</v>
      </c>
      <c r="F2122" s="32">
        <f t="shared" si="300"/>
        <v>-0.27108222999999998</v>
      </c>
      <c r="G2122" s="33">
        <f t="shared" si="301"/>
        <v>0.36811347999999999</v>
      </c>
      <c r="H2122" s="32">
        <f t="shared" si="302"/>
        <v>0.24132604999999999</v>
      </c>
      <c r="I2122" s="33">
        <f t="shared" si="303"/>
        <v>4.0052970500000002</v>
      </c>
      <c r="J2122" s="32">
        <f t="shared" si="304"/>
        <v>0.24132604999999999</v>
      </c>
      <c r="K2122" s="33">
        <f t="shared" si="305"/>
        <v>256.02447404999998</v>
      </c>
    </row>
    <row r="2123" spans="1:11" x14ac:dyDescent="0.3">
      <c r="A2123" s="78" t="str">
        <f>BTC[[#This Row],[Symbol]]</f>
        <v>HVCO</v>
      </c>
      <c r="B2123" s="22" t="str">
        <f t="shared" si="297"/>
        <v>High Voltage</v>
      </c>
      <c r="C2123" s="77">
        <f t="shared" si="298"/>
        <v>3.3383858793281688E-7</v>
      </c>
      <c r="D2123" s="73">
        <f t="shared" si="299"/>
        <v>1.252987970296E-2</v>
      </c>
      <c r="E2123" s="74">
        <f>D2123*conf!B$7</f>
        <v>0.91643540147449443</v>
      </c>
      <c r="F2123" s="32">
        <f t="shared" si="300"/>
        <v>-0.19948355000000001</v>
      </c>
      <c r="G2123" s="33">
        <f t="shared" si="301"/>
        <v>0.44017106</v>
      </c>
      <c r="H2123" s="32">
        <f t="shared" si="302"/>
        <v>1.0971254399999999</v>
      </c>
      <c r="I2123" s="33">
        <f t="shared" si="303"/>
        <v>4.8932309399999996</v>
      </c>
      <c r="J2123" s="32">
        <f t="shared" si="304"/>
        <v>1.0971254399999999</v>
      </c>
      <c r="K2123" s="33">
        <f t="shared" si="305"/>
        <v>60.079810690000002</v>
      </c>
    </row>
    <row r="2124" spans="1:11" x14ac:dyDescent="0.3">
      <c r="A2124" s="78" t="str">
        <f>BTC[[#This Row],[Symbol]]</f>
        <v>HELP</v>
      </c>
      <c r="B2124" s="22" t="str">
        <f t="shared" si="297"/>
        <v>GoHelpFund</v>
      </c>
      <c r="C2124" s="77">
        <f t="shared" si="298"/>
        <v>4.0070323492929812E-8</v>
      </c>
      <c r="D2124" s="73">
        <f t="shared" si="299"/>
        <v>1.5039493670699999E-3</v>
      </c>
      <c r="E2124" s="74">
        <f>D2124*conf!B$7</f>
        <v>0.1099988567074998</v>
      </c>
      <c r="F2124" s="32">
        <f t="shared" si="300"/>
        <v>-0.30683964000000002</v>
      </c>
      <c r="G2124" s="33">
        <f t="shared" si="301"/>
        <v>0.33212689000000001</v>
      </c>
      <c r="H2124" s="32">
        <f t="shared" si="302"/>
        <v>0.20538491</v>
      </c>
      <c r="I2124" s="33">
        <f t="shared" si="303"/>
        <v>3.96800636</v>
      </c>
      <c r="J2124" s="32">
        <f t="shared" si="304"/>
        <v>0.20538491</v>
      </c>
      <c r="K2124" s="33">
        <f t="shared" si="305"/>
        <v>6.4744371599999999</v>
      </c>
    </row>
    <row r="2125" spans="1:11" x14ac:dyDescent="0.3">
      <c r="A2125" s="78" t="str">
        <f>BTC[[#This Row],[Symbol]]</f>
        <v>KUN</v>
      </c>
      <c r="B2125" s="22" t="str">
        <f t="shared" si="297"/>
        <v>KUN</v>
      </c>
      <c r="C2125" s="77">
        <f t="shared" si="298"/>
        <v>2.400089286233634E-4</v>
      </c>
      <c r="D2125" s="73">
        <f t="shared" si="299"/>
        <v>9.0081947144236505</v>
      </c>
      <c r="E2125" s="74">
        <f>D2125*conf!B$7</f>
        <v>658.85936141294576</v>
      </c>
      <c r="F2125" s="32">
        <f t="shared" si="300"/>
        <v>-0.63375104000000004</v>
      </c>
      <c r="G2125" s="33">
        <f t="shared" si="301"/>
        <v>3.12021E-3</v>
      </c>
      <c r="H2125" s="32">
        <f t="shared" si="302"/>
        <v>-1.4778595400000001</v>
      </c>
      <c r="I2125" s="33">
        <f t="shared" si="303"/>
        <v>2.2215576000000001</v>
      </c>
      <c r="J2125" s="32">
        <f t="shared" si="304"/>
        <v>-1.4778595400000001</v>
      </c>
      <c r="K2125" s="33">
        <f t="shared" si="305"/>
        <v>2.82692766</v>
      </c>
    </row>
    <row r="2126" spans="1:11" x14ac:dyDescent="0.3">
      <c r="A2126" s="78" t="str">
        <f>BTC[[#This Row],[Symbol]]</f>
        <v>POST</v>
      </c>
      <c r="B2126" s="22" t="str">
        <f t="shared" si="297"/>
        <v>PostCoin</v>
      </c>
      <c r="C2126" s="77">
        <f t="shared" si="298"/>
        <v>2.9999999999966566E-8</v>
      </c>
      <c r="D2126" s="73">
        <f t="shared" si="299"/>
        <v>1.1259824498300001E-3</v>
      </c>
      <c r="E2126" s="74">
        <f>D2126*conf!B$7</f>
        <v>8.2354356380566207E-2</v>
      </c>
      <c r="F2126" s="32">
        <f t="shared" si="300"/>
        <v>6.5512470000000003E-2</v>
      </c>
      <c r="G2126" s="33">
        <f t="shared" si="301"/>
        <v>0.70686552999999996</v>
      </c>
      <c r="H2126" s="32">
        <f t="shared" si="302"/>
        <v>1.0524899999999999E-3</v>
      </c>
      <c r="I2126" s="33">
        <f t="shared" si="303"/>
        <v>3.7560014399999999</v>
      </c>
      <c r="J2126" s="32">
        <f t="shared" si="304"/>
        <v>1.0524899999999999E-3</v>
      </c>
      <c r="K2126" s="33">
        <f t="shared" si="305"/>
        <v>-11.18194418</v>
      </c>
    </row>
    <row r="2127" spans="1:11" x14ac:dyDescent="0.3">
      <c r="A2127" s="78" t="str">
        <f>BTC[[#This Row],[Symbol]]</f>
        <v>KWATT</v>
      </c>
      <c r="B2127" s="22" t="str">
        <f t="shared" si="297"/>
        <v>4NEW</v>
      </c>
      <c r="C2127" s="77">
        <f t="shared" si="298"/>
        <v>1E-8</v>
      </c>
      <c r="D2127" s="73">
        <f t="shared" si="299"/>
        <v>2.8525954027999999E-4</v>
      </c>
      <c r="E2127" s="74">
        <f>D2127*conf!B$7</f>
        <v>2.0863882776079201E-2</v>
      </c>
      <c r="F2127" s="32">
        <f t="shared" si="300"/>
        <v>-13.20406504</v>
      </c>
      <c r="G2127" s="33">
        <f t="shared" si="301"/>
        <v>-12.6477611</v>
      </c>
      <c r="H2127" s="32">
        <f t="shared" si="302"/>
        <v>-30.875393930000001</v>
      </c>
      <c r="I2127" s="33">
        <f t="shared" si="303"/>
        <v>-28.279827579999999</v>
      </c>
      <c r="J2127" s="32">
        <f t="shared" si="304"/>
        <v>-30.875393930000001</v>
      </c>
      <c r="K2127" s="33">
        <f t="shared" si="305"/>
        <v>106.00729679</v>
      </c>
    </row>
    <row r="2128" spans="1:11" x14ac:dyDescent="0.3">
      <c r="A2128" s="78" t="str">
        <f>BTC[[#This Row],[Symbol]]</f>
        <v>WAGE</v>
      </c>
      <c r="B2128" s="22" t="str">
        <f t="shared" si="297"/>
        <v>Digiwage</v>
      </c>
      <c r="C2128" s="77">
        <f t="shared" si="298"/>
        <v>1.0017580873299061E-8</v>
      </c>
      <c r="D2128" s="73">
        <f t="shared" si="299"/>
        <v>3.7598734176999999E-4</v>
      </c>
      <c r="E2128" s="74">
        <f>D2128*conf!B$7</f>
        <v>2.74997141770578E-2</v>
      </c>
      <c r="F2128" s="32">
        <f t="shared" si="300"/>
        <v>0.17580873</v>
      </c>
      <c r="G2128" s="33">
        <f t="shared" si="301"/>
        <v>0.81786871999999999</v>
      </c>
      <c r="H2128" s="32">
        <f t="shared" si="302"/>
        <v>0.20538491</v>
      </c>
      <c r="I2128" s="33">
        <f t="shared" si="303"/>
        <v>3.96800636</v>
      </c>
      <c r="J2128" s="32">
        <f t="shared" si="304"/>
        <v>0.20538491</v>
      </c>
      <c r="K2128" s="33">
        <f t="shared" si="305"/>
        <v>-60.439644940000001</v>
      </c>
    </row>
    <row r="2129" spans="1:11" x14ac:dyDescent="0.3">
      <c r="A2129" s="78" t="str">
        <f>BTC[[#This Row],[Symbol]]</f>
        <v>CALL</v>
      </c>
      <c r="B2129" s="22" t="str">
        <f t="shared" si="297"/>
        <v>Global Crypto Alliance</v>
      </c>
      <c r="C2129" s="77">
        <f t="shared" si="298"/>
        <v>1E-8</v>
      </c>
      <c r="D2129" s="73">
        <f t="shared" si="299"/>
        <v>2.2559240505999999E-4</v>
      </c>
      <c r="E2129" s="74">
        <f>D2129*conf!B$7</f>
        <v>1.6499828506088398E-2</v>
      </c>
      <c r="F2129" s="32">
        <f t="shared" si="300"/>
        <v>-0.30683964000000002</v>
      </c>
      <c r="G2129" s="33">
        <f t="shared" si="301"/>
        <v>0.33212689000000001</v>
      </c>
      <c r="H2129" s="32">
        <f t="shared" si="302"/>
        <v>0.20538492</v>
      </c>
      <c r="I2129" s="33">
        <f t="shared" si="303"/>
        <v>3.9680063699999999</v>
      </c>
      <c r="J2129" s="32">
        <f t="shared" si="304"/>
        <v>0.20538492</v>
      </c>
      <c r="K2129" s="33">
        <f t="shared" si="305"/>
        <v>77.950744459999996</v>
      </c>
    </row>
    <row r="2130" spans="1:11" x14ac:dyDescent="0.3">
      <c r="A2130" s="78" t="str">
        <f>BTC[[#This Row],[Symbol]]</f>
        <v>QBC</v>
      </c>
      <c r="B2130" s="22" t="str">
        <f t="shared" si="297"/>
        <v>Quebecoin</v>
      </c>
      <c r="C2130" s="77">
        <f t="shared" si="298"/>
        <v>7.0123066112826999E-8</v>
      </c>
      <c r="D2130" s="73">
        <f t="shared" si="299"/>
        <v>2.6319113923799998E-3</v>
      </c>
      <c r="E2130" s="74">
        <f>D2130*conf!B$7</f>
        <v>0.1924979992386732</v>
      </c>
      <c r="F2130" s="32">
        <f t="shared" si="300"/>
        <v>-0.30683964000000002</v>
      </c>
      <c r="G2130" s="33">
        <f t="shared" si="301"/>
        <v>0.33212689000000001</v>
      </c>
      <c r="H2130" s="32">
        <f t="shared" si="302"/>
        <v>0.20538491</v>
      </c>
      <c r="I2130" s="33">
        <f t="shared" si="303"/>
        <v>3.96800636</v>
      </c>
      <c r="J2130" s="32">
        <f t="shared" si="304"/>
        <v>0.20538491</v>
      </c>
      <c r="K2130" s="33">
        <f t="shared" si="305"/>
        <v>66.115133290000003</v>
      </c>
    </row>
    <row r="2131" spans="1:11" x14ac:dyDescent="0.3">
      <c r="A2131" s="78" t="str">
        <f>BTC[[#This Row],[Symbol]]</f>
        <v>SPT</v>
      </c>
      <c r="B2131" s="22" t="str">
        <f t="shared" si="297"/>
        <v>Spectrum</v>
      </c>
      <c r="C2131" s="77">
        <f t="shared" si="298"/>
        <v>1E-8</v>
      </c>
      <c r="D2131" s="73">
        <f t="shared" si="299"/>
        <v>1.469809471E-5</v>
      </c>
      <c r="E2131" s="74">
        <f>D2131*conf!B$7</f>
        <v>1.0750186470894001E-3</v>
      </c>
      <c r="F2131" s="32">
        <f t="shared" si="300"/>
        <v>0.25760791</v>
      </c>
      <c r="G2131" s="33">
        <f t="shared" si="301"/>
        <v>0.90019216999999996</v>
      </c>
      <c r="H2131" s="32">
        <f t="shared" si="302"/>
        <v>24.39455031</v>
      </c>
      <c r="I2131" s="33">
        <f t="shared" si="303"/>
        <v>29.065453009999999</v>
      </c>
      <c r="J2131" s="32">
        <f t="shared" si="304"/>
        <v>24.39455031</v>
      </c>
      <c r="K2131" s="33">
        <f t="shared" si="305"/>
        <v>-10.90144753</v>
      </c>
    </row>
    <row r="2132" spans="1:11" x14ac:dyDescent="0.3">
      <c r="A2132" s="78" t="str">
        <f>BTC[[#This Row],[Symbol]]</f>
        <v>IMP</v>
      </c>
      <c r="B2132" s="22" t="str">
        <f t="shared" si="297"/>
        <v>Ether Kingdoms Token</v>
      </c>
      <c r="C2132" s="77">
        <f t="shared" si="298"/>
        <v>6.0105485239527941E-8</v>
      </c>
      <c r="D2132" s="73">
        <f t="shared" si="299"/>
        <v>2.25592405061E-3</v>
      </c>
      <c r="E2132" s="74">
        <f>D2132*conf!B$7</f>
        <v>0.1649982850616154</v>
      </c>
      <c r="F2132" s="32">
        <f t="shared" si="300"/>
        <v>20.21097048</v>
      </c>
      <c r="G2132" s="33">
        <f t="shared" si="301"/>
        <v>20.98144246</v>
      </c>
      <c r="H2132" s="32">
        <f t="shared" si="302"/>
        <v>50.263713099999997</v>
      </c>
      <c r="I2132" s="33">
        <f t="shared" si="303"/>
        <v>55.905979430000002</v>
      </c>
      <c r="J2132" s="32">
        <f t="shared" si="304"/>
        <v>50.263713099999997</v>
      </c>
      <c r="K2132" s="33">
        <f t="shared" si="305"/>
        <v>171.38136208</v>
      </c>
    </row>
    <row r="2133" spans="1:11" x14ac:dyDescent="0.3">
      <c r="A2133" s="78" t="str">
        <f>BTC[[#This Row],[Symbol]]</f>
        <v>SPR</v>
      </c>
      <c r="B2133" s="22" t="str">
        <f t="shared" si="297"/>
        <v>SpreadCoin</v>
      </c>
      <c r="C2133" s="77">
        <f t="shared" si="298"/>
        <v>4.0084695701042322E-8</v>
      </c>
      <c r="D2133" s="73">
        <f t="shared" si="299"/>
        <v>1.50448879554E-3</v>
      </c>
      <c r="E2133" s="74">
        <f>D2133*conf!B$7</f>
        <v>0.1100383105057956</v>
      </c>
      <c r="F2133" s="32">
        <f t="shared" si="300"/>
        <v>-0.27108222999999998</v>
      </c>
      <c r="G2133" s="33">
        <f t="shared" si="301"/>
        <v>0.36811347999999999</v>
      </c>
      <c r="H2133" s="32">
        <f t="shared" si="302"/>
        <v>0.24132604999999999</v>
      </c>
      <c r="I2133" s="33">
        <f t="shared" si="303"/>
        <v>4.0052970500000002</v>
      </c>
      <c r="J2133" s="32">
        <f t="shared" si="304"/>
        <v>0.24132604999999999</v>
      </c>
      <c r="K2133" s="33">
        <f t="shared" si="305"/>
        <v>137.34964936</v>
      </c>
    </row>
    <row r="2134" spans="1:11" x14ac:dyDescent="0.3">
      <c r="A2134" s="78" t="str">
        <f>BTC[[#This Row],[Symbol]]</f>
        <v>NCP</v>
      </c>
      <c r="B2134" s="22" t="str">
        <f t="shared" si="297"/>
        <v>Newton Coin Project</v>
      </c>
      <c r="C2134" s="77">
        <f t="shared" si="298"/>
        <v>1E-8</v>
      </c>
      <c r="D2134" s="73">
        <f t="shared" si="299"/>
        <v>1.5876793622E-4</v>
      </c>
      <c r="E2134" s="74">
        <f>D2134*conf!B$7</f>
        <v>1.1612286855130799E-2</v>
      </c>
      <c r="F2134" s="32">
        <f t="shared" si="300"/>
        <v>1.43717169</v>
      </c>
      <c r="G2134" s="33">
        <f t="shared" si="301"/>
        <v>2.0873161699999998</v>
      </c>
      <c r="H2134" s="32">
        <f t="shared" si="302"/>
        <v>-57.686335700000001</v>
      </c>
      <c r="I2134" s="33">
        <f t="shared" si="303"/>
        <v>-56.097495930000001</v>
      </c>
      <c r="J2134" s="32">
        <f t="shared" si="304"/>
        <v>-57.686335700000001</v>
      </c>
      <c r="K2134" s="33">
        <f t="shared" si="305"/>
        <v>-44.102229180000002</v>
      </c>
    </row>
    <row r="2135" spans="1:11" x14ac:dyDescent="0.3">
      <c r="A2135" s="78" t="str">
        <f>BTC[[#This Row],[Symbol]]</f>
        <v>XDNA</v>
      </c>
      <c r="B2135" s="22" t="str">
        <f t="shared" si="297"/>
        <v>extraDNA</v>
      </c>
      <c r="C2135" s="77">
        <f t="shared" si="298"/>
        <v>1.0596503169643636E-8</v>
      </c>
      <c r="D2135" s="73">
        <f t="shared" si="299"/>
        <v>3.9771588662E-4</v>
      </c>
      <c r="E2135" s="74">
        <f>D2135*conf!B$7</f>
        <v>2.9088939947386802E-2</v>
      </c>
      <c r="F2135" s="32">
        <f t="shared" si="300"/>
        <v>-0.54482732</v>
      </c>
      <c r="G2135" s="33">
        <f t="shared" si="301"/>
        <v>9.2613870000000001E-2</v>
      </c>
      <c r="H2135" s="32">
        <f t="shared" si="302"/>
        <v>-2.3321523900000001</v>
      </c>
      <c r="I2135" s="33">
        <f t="shared" si="303"/>
        <v>1.33518683</v>
      </c>
      <c r="J2135" s="32">
        <f t="shared" si="304"/>
        <v>-2.3321523900000001</v>
      </c>
      <c r="K2135" s="33">
        <f t="shared" si="305"/>
        <v>24.920476749999999</v>
      </c>
    </row>
    <row r="2136" spans="1:11" x14ac:dyDescent="0.3">
      <c r="A2136" s="78" t="str">
        <f>BTC[[#This Row],[Symbol]]</f>
        <v>EXO</v>
      </c>
      <c r="B2136" s="22" t="str">
        <f t="shared" si="297"/>
        <v>Exosis</v>
      </c>
      <c r="C2136" s="77">
        <f t="shared" si="298"/>
        <v>8.4103898522096976E-7</v>
      </c>
      <c r="D2136" s="73">
        <f t="shared" si="299"/>
        <v>3.1566504566090003E-2</v>
      </c>
      <c r="E2136" s="74">
        <f>D2136*conf!B$7</f>
        <v>2.3087741439638227</v>
      </c>
      <c r="F2136" s="32">
        <f t="shared" si="300"/>
        <v>1.125925E-2</v>
      </c>
      <c r="G2136" s="33">
        <f t="shared" si="301"/>
        <v>0.65226457999999998</v>
      </c>
      <c r="H2136" s="32">
        <f t="shared" si="302"/>
        <v>2.0648716500000002</v>
      </c>
      <c r="I2136" s="33">
        <f t="shared" si="303"/>
        <v>5.8973151399999999</v>
      </c>
      <c r="J2136" s="32">
        <f t="shared" si="304"/>
        <v>2.0648716500000002</v>
      </c>
      <c r="K2136" s="33">
        <f t="shared" si="305"/>
        <v>16.15491184</v>
      </c>
    </row>
    <row r="2137" spans="1:11" x14ac:dyDescent="0.3">
      <c r="A2137" s="78" t="str">
        <f>BTC[[#This Row],[Symbol]]</f>
        <v>UCN</v>
      </c>
      <c r="B2137" s="22" t="str">
        <f t="shared" si="297"/>
        <v>UChain</v>
      </c>
      <c r="C2137" s="77">
        <f t="shared" si="298"/>
        <v>1E-8</v>
      </c>
      <c r="D2137" s="73">
        <f t="shared" si="299"/>
        <v>5.3305659870000003E-5</v>
      </c>
      <c r="E2137" s="74">
        <f>D2137*conf!B$7</f>
        <v>3.8987759628918003E-3</v>
      </c>
      <c r="F2137" s="32">
        <f t="shared" si="300"/>
        <v>0.64266955999999997</v>
      </c>
      <c r="G2137" s="33">
        <f t="shared" si="301"/>
        <v>1.2877218100000001</v>
      </c>
      <c r="H2137" s="32">
        <f t="shared" si="302"/>
        <v>-18.294242529999998</v>
      </c>
      <c r="I2137" s="33">
        <f t="shared" si="303"/>
        <v>-15.226265339999999</v>
      </c>
      <c r="J2137" s="32">
        <f t="shared" si="304"/>
        <v>-18.294242529999998</v>
      </c>
      <c r="K2137" s="33">
        <f t="shared" si="305"/>
        <v>0.80073417000000002</v>
      </c>
    </row>
    <row r="2138" spans="1:11" x14ac:dyDescent="0.3">
      <c r="A2138" s="78" t="str">
        <f>BTC[[#This Row],[Symbol]]</f>
        <v>CCO</v>
      </c>
      <c r="B2138" s="22" t="str">
        <f t="shared" si="297"/>
        <v>Ccore</v>
      </c>
      <c r="C2138" s="77">
        <f t="shared" si="298"/>
        <v>2.5435558683833952E-7</v>
      </c>
      <c r="D2138" s="73">
        <f t="shared" si="299"/>
        <v>9.5466642265500008E-3</v>
      </c>
      <c r="E2138" s="74">
        <f>D2138*conf!B$7</f>
        <v>0.69824302152986706</v>
      </c>
      <c r="F2138" s="32">
        <f t="shared" si="300"/>
        <v>56.749100660000003</v>
      </c>
      <c r="G2138" s="33">
        <f t="shared" si="301"/>
        <v>57.753757640000003</v>
      </c>
      <c r="H2138" s="32">
        <f t="shared" si="302"/>
        <v>-21.76895476</v>
      </c>
      <c r="I2138" s="33">
        <f t="shared" si="303"/>
        <v>-18.83144987</v>
      </c>
      <c r="J2138" s="32">
        <f t="shared" si="304"/>
        <v>-21.76895476</v>
      </c>
      <c r="K2138" s="33">
        <f t="shared" si="305"/>
        <v>29.038858080000001</v>
      </c>
    </row>
    <row r="2139" spans="1:11" x14ac:dyDescent="0.3">
      <c r="A2139" s="78" t="str">
        <f>BTC[[#This Row],[Symbol]]</f>
        <v>FLC</v>
      </c>
      <c r="B2139" s="22" t="str">
        <f t="shared" si="297"/>
        <v>Flowchain</v>
      </c>
      <c r="C2139" s="77">
        <f t="shared" si="298"/>
        <v>4.8657442465138507E-7</v>
      </c>
      <c r="D2139" s="73">
        <f t="shared" si="299"/>
        <v>1.8262475423139999E-2</v>
      </c>
      <c r="E2139" s="74">
        <f>D2139*conf!B$7</f>
        <v>1.3357174524484596</v>
      </c>
      <c r="F2139" s="32">
        <f t="shared" si="300"/>
        <v>0.66601494999999999</v>
      </c>
      <c r="G2139" s="33">
        <f t="shared" si="301"/>
        <v>1.31121683</v>
      </c>
      <c r="H2139" s="32">
        <f t="shared" si="302"/>
        <v>2.1275590499999999</v>
      </c>
      <c r="I2139" s="33">
        <f t="shared" si="303"/>
        <v>5.9623564</v>
      </c>
      <c r="J2139" s="32">
        <f t="shared" si="304"/>
        <v>2.1275590499999999</v>
      </c>
      <c r="K2139" s="33">
        <f t="shared" si="305"/>
        <v>37.110272879999997</v>
      </c>
    </row>
    <row r="2140" spans="1:11" x14ac:dyDescent="0.3">
      <c r="A2140" s="78" t="str">
        <f>BTC[[#This Row],[Symbol]]</f>
        <v>CLC</v>
      </c>
      <c r="B2140" s="22" t="str">
        <f t="shared" si="297"/>
        <v>CaluraCoin</v>
      </c>
      <c r="C2140" s="77">
        <f t="shared" si="298"/>
        <v>2.9999999999966566E-8</v>
      </c>
      <c r="D2140" s="73">
        <f t="shared" si="299"/>
        <v>1.1259824498300001E-3</v>
      </c>
      <c r="E2140" s="74">
        <f>D2140*conf!B$7</f>
        <v>8.2354356380566207E-2</v>
      </c>
      <c r="F2140" s="32">
        <f t="shared" si="300"/>
        <v>-25.000000010000001</v>
      </c>
      <c r="G2140" s="33">
        <f t="shared" si="301"/>
        <v>-24.519300130000001</v>
      </c>
      <c r="H2140" s="32">
        <f t="shared" si="302"/>
        <v>50</v>
      </c>
      <c r="I2140" s="33">
        <f t="shared" si="303"/>
        <v>55.63236414</v>
      </c>
      <c r="J2140" s="32">
        <f t="shared" si="304"/>
        <v>50</v>
      </c>
      <c r="K2140" s="33">
        <f t="shared" si="305"/>
        <v>18.445429229999998</v>
      </c>
    </row>
    <row r="2141" spans="1:11" x14ac:dyDescent="0.3">
      <c r="A2141" s="78" t="str">
        <f>BTC[[#This Row],[Symbol]]</f>
        <v>BECN</v>
      </c>
      <c r="B2141" s="22" t="str">
        <f t="shared" si="297"/>
        <v>Beacon</v>
      </c>
      <c r="C2141" s="77">
        <f t="shared" si="298"/>
        <v>7.8193084168243205E-7</v>
      </c>
      <c r="D2141" s="73">
        <f t="shared" si="299"/>
        <v>2.934801349054E-2</v>
      </c>
      <c r="E2141" s="74">
        <f>D2141*conf!B$7</f>
        <v>2.1465137066980957</v>
      </c>
      <c r="F2141" s="32">
        <f t="shared" si="300"/>
        <v>7.8776313099999999</v>
      </c>
      <c r="G2141" s="33">
        <f t="shared" si="301"/>
        <v>8.5690548300000007</v>
      </c>
      <c r="H2141" s="32">
        <f t="shared" si="302"/>
        <v>40.515976029999997</v>
      </c>
      <c r="I2141" s="33">
        <f t="shared" si="303"/>
        <v>45.792223659999998</v>
      </c>
      <c r="J2141" s="32">
        <f t="shared" si="304"/>
        <v>40.515976029999997</v>
      </c>
      <c r="K2141" s="33">
        <f t="shared" si="305"/>
        <v>88.978441219999993</v>
      </c>
    </row>
    <row r="2142" spans="1:11" x14ac:dyDescent="0.3">
      <c r="A2142" s="78" t="str">
        <f>BTC[[#This Row],[Symbol]]</f>
        <v>GIN</v>
      </c>
      <c r="B2142" s="22" t="str">
        <f t="shared" si="297"/>
        <v>GINcoin</v>
      </c>
      <c r="C2142" s="77">
        <f t="shared" si="298"/>
        <v>5.2638890545392203E-8</v>
      </c>
      <c r="D2142" s="73">
        <f t="shared" si="299"/>
        <v>1.9756822310899999E-3</v>
      </c>
      <c r="E2142" s="74">
        <f>D2142*conf!B$7</f>
        <v>0.14450139838192258</v>
      </c>
      <c r="F2142" s="32">
        <f t="shared" si="300"/>
        <v>0.74223868000000004</v>
      </c>
      <c r="G2142" s="33">
        <f t="shared" si="301"/>
        <v>1.3879291</v>
      </c>
      <c r="H2142" s="32">
        <f t="shared" si="302"/>
        <v>2.3585778799999999</v>
      </c>
      <c r="I2142" s="33">
        <f t="shared" si="303"/>
        <v>6.2020497700000004</v>
      </c>
      <c r="J2142" s="32">
        <f t="shared" si="304"/>
        <v>2.3585778799999999</v>
      </c>
      <c r="K2142" s="33">
        <f t="shared" si="305"/>
        <v>23.72325678</v>
      </c>
    </row>
    <row r="2143" spans="1:11" x14ac:dyDescent="0.3">
      <c r="A2143" s="78" t="str">
        <f>BTC[[#This Row],[Symbol]]</f>
        <v>GPKR</v>
      </c>
      <c r="B2143" s="22" t="str">
        <f t="shared" si="297"/>
        <v>Gold Poker</v>
      </c>
      <c r="C2143" s="77">
        <f t="shared" si="298"/>
        <v>8.0140646986126083E-8</v>
      </c>
      <c r="D2143" s="73">
        <f t="shared" si="299"/>
        <v>3.0078987341500001E-3</v>
      </c>
      <c r="E2143" s="74">
        <f>D2143*conf!B$7</f>
        <v>0.21999771341573102</v>
      </c>
      <c r="F2143" s="32">
        <f t="shared" si="300"/>
        <v>165.84842762</v>
      </c>
      <c r="G2143" s="33">
        <f t="shared" si="301"/>
        <v>167.55233837</v>
      </c>
      <c r="H2143" s="32">
        <f t="shared" si="302"/>
        <v>60.328615859999999</v>
      </c>
      <c r="I2143" s="33">
        <f t="shared" si="303"/>
        <v>66.348810180000001</v>
      </c>
      <c r="J2143" s="32">
        <f t="shared" si="304"/>
        <v>60.328615859999999</v>
      </c>
      <c r="K2143" s="33">
        <f t="shared" si="305"/>
        <v>58.204888850000003</v>
      </c>
    </row>
    <row r="2144" spans="1:11" x14ac:dyDescent="0.3">
      <c r="A2144" s="78" t="str">
        <f>BTC[[#This Row],[Symbol]]</f>
        <v>DSR</v>
      </c>
      <c r="B2144" s="22" t="str">
        <f t="shared" si="297"/>
        <v>Desire</v>
      </c>
      <c r="C2144" s="77">
        <f t="shared" si="298"/>
        <v>4.0000000000044232E-8</v>
      </c>
      <c r="D2144" s="73">
        <f t="shared" si="299"/>
        <v>1.50130993311E-3</v>
      </c>
      <c r="E2144" s="74">
        <f>D2144*conf!B$7</f>
        <v>0.1098058085076654</v>
      </c>
      <c r="F2144" s="32">
        <f t="shared" si="300"/>
        <v>33.333333330000002</v>
      </c>
      <c r="G2144" s="33">
        <f t="shared" si="301"/>
        <v>34.187910889999998</v>
      </c>
      <c r="H2144" s="32">
        <f t="shared" si="302"/>
        <v>0</v>
      </c>
      <c r="I2144" s="33">
        <f t="shared" si="303"/>
        <v>3.7549094300000001</v>
      </c>
      <c r="J2144" s="32">
        <f t="shared" si="304"/>
        <v>0</v>
      </c>
      <c r="K2144" s="33">
        <f t="shared" si="305"/>
        <v>18.445429229999998</v>
      </c>
    </row>
    <row r="2145" spans="1:11" x14ac:dyDescent="0.3">
      <c r="A2145" s="78" t="str">
        <f>BTC[[#This Row],[Symbol]]</f>
        <v>ITT</v>
      </c>
      <c r="B2145" s="22" t="str">
        <f t="shared" si="297"/>
        <v>Intelligent Trading Foundation</v>
      </c>
      <c r="C2145" s="77">
        <f t="shared" si="298"/>
        <v>4.1702695122767796E-8</v>
      </c>
      <c r="D2145" s="73">
        <f t="shared" si="299"/>
        <v>1.5652167606300001E-3</v>
      </c>
      <c r="E2145" s="74">
        <f>D2145*conf!B$7</f>
        <v>0.11447995387247821</v>
      </c>
      <c r="F2145" s="32">
        <f t="shared" si="300"/>
        <v>0.26771624999999999</v>
      </c>
      <c r="G2145" s="33">
        <f t="shared" si="301"/>
        <v>0.91036530000000004</v>
      </c>
      <c r="H2145" s="32">
        <f t="shared" si="302"/>
        <v>1.0964613599999999</v>
      </c>
      <c r="I2145" s="33">
        <f t="shared" si="303"/>
        <v>4.8925419200000002</v>
      </c>
      <c r="J2145" s="32">
        <f t="shared" si="304"/>
        <v>1.0964613599999999</v>
      </c>
      <c r="K2145" s="33">
        <f t="shared" si="305"/>
        <v>20.987439729999998</v>
      </c>
    </row>
    <row r="2146" spans="1:11" x14ac:dyDescent="0.3">
      <c r="A2146" s="78" t="str">
        <f>BTC[[#This Row],[Symbol]]</f>
        <v>COAL</v>
      </c>
      <c r="B2146" s="22" t="str">
        <f t="shared" si="297"/>
        <v>BitCoal</v>
      </c>
      <c r="C2146" s="77">
        <f t="shared" si="298"/>
        <v>9.0190565327478423E-8</v>
      </c>
      <c r="D2146" s="73">
        <f t="shared" si="299"/>
        <v>3.3850997899699999E-3</v>
      </c>
      <c r="E2146" s="74">
        <f>D2146*conf!B$7</f>
        <v>0.24758619863840581</v>
      </c>
      <c r="F2146" s="32">
        <f t="shared" si="300"/>
        <v>-0.27108222999999998</v>
      </c>
      <c r="G2146" s="33">
        <f t="shared" si="301"/>
        <v>0.36811347999999999</v>
      </c>
      <c r="H2146" s="32">
        <f t="shared" si="302"/>
        <v>0.24132604999999999</v>
      </c>
      <c r="I2146" s="33">
        <f t="shared" si="303"/>
        <v>4.0052970500000002</v>
      </c>
      <c r="J2146" s="32">
        <f t="shared" si="304"/>
        <v>0.24132604999999999</v>
      </c>
      <c r="K2146" s="33">
        <f t="shared" si="305"/>
        <v>167.01835553000001</v>
      </c>
    </row>
    <row r="2147" spans="1:11" x14ac:dyDescent="0.3">
      <c r="A2147" s="78" t="str">
        <f>BTC[[#This Row],[Symbol]]</f>
        <v>SYBC</v>
      </c>
      <c r="B2147" s="22" t="str">
        <f t="shared" si="297"/>
        <v>SYB Coin</v>
      </c>
      <c r="C2147" s="77">
        <f t="shared" si="298"/>
        <v>3.8521320173418595E-8</v>
      </c>
      <c r="D2147" s="73">
        <f t="shared" si="299"/>
        <v>1.44581101532E-3</v>
      </c>
      <c r="E2147" s="74">
        <f>D2147*conf!B$7</f>
        <v>0.1057466176605048</v>
      </c>
      <c r="F2147" s="32">
        <f t="shared" si="300"/>
        <v>30.62881222</v>
      </c>
      <c r="G2147" s="33">
        <f t="shared" si="301"/>
        <v>31.466055610000002</v>
      </c>
      <c r="H2147" s="32">
        <f t="shared" si="302"/>
        <v>-10.35232862</v>
      </c>
      <c r="I2147" s="33">
        <f t="shared" si="303"/>
        <v>-6.9861397500000004</v>
      </c>
      <c r="J2147" s="32">
        <f t="shared" si="304"/>
        <v>-10.35232862</v>
      </c>
      <c r="K2147" s="33">
        <f t="shared" si="305"/>
        <v>14.04629218</v>
      </c>
    </row>
    <row r="2148" spans="1:11" x14ac:dyDescent="0.3">
      <c r="A2148" s="78" t="str">
        <f>BTC[[#This Row],[Symbol]]</f>
        <v>QUAN</v>
      </c>
      <c r="B2148" s="22" t="str">
        <f t="shared" si="297"/>
        <v>Quantis Network</v>
      </c>
      <c r="C2148" s="77">
        <f t="shared" si="298"/>
        <v>1.0017580873299061E-8</v>
      </c>
      <c r="D2148" s="73">
        <f t="shared" si="299"/>
        <v>3.7598734176999999E-4</v>
      </c>
      <c r="E2148" s="74">
        <f>D2148*conf!B$7</f>
        <v>2.74997141770578E-2</v>
      </c>
      <c r="F2148" s="32">
        <f t="shared" si="300"/>
        <v>0.17580873</v>
      </c>
      <c r="G2148" s="33">
        <f t="shared" si="301"/>
        <v>0.81786871999999999</v>
      </c>
      <c r="H2148" s="32">
        <f t="shared" si="302"/>
        <v>0.17580873</v>
      </c>
      <c r="I2148" s="33">
        <f t="shared" si="303"/>
        <v>3.9373196199999998</v>
      </c>
      <c r="J2148" s="32">
        <f t="shared" si="304"/>
        <v>0.17580873</v>
      </c>
      <c r="K2148" s="33">
        <f t="shared" si="305"/>
        <v>18.681065180000001</v>
      </c>
    </row>
    <row r="2149" spans="1:11" x14ac:dyDescent="0.3">
      <c r="A2149" s="78" t="str">
        <f>BTC[[#This Row],[Symbol]]</f>
        <v>DTC</v>
      </c>
      <c r="B2149" s="22" t="str">
        <f t="shared" si="297"/>
        <v>Datacoin</v>
      </c>
      <c r="C2149" s="77">
        <f t="shared" si="298"/>
        <v>1.0017580873299061E-8</v>
      </c>
      <c r="D2149" s="73">
        <f t="shared" si="299"/>
        <v>3.7598734176999999E-4</v>
      </c>
      <c r="E2149" s="74">
        <f>D2149*conf!B$7</f>
        <v>2.74997141770578E-2</v>
      </c>
      <c r="F2149" s="32">
        <f t="shared" si="300"/>
        <v>-0.30683964000000002</v>
      </c>
      <c r="G2149" s="33">
        <f t="shared" si="301"/>
        <v>0.33212689000000001</v>
      </c>
      <c r="H2149" s="32">
        <f t="shared" si="302"/>
        <v>0.20538491</v>
      </c>
      <c r="I2149" s="33">
        <f t="shared" si="303"/>
        <v>3.96800636</v>
      </c>
      <c r="J2149" s="32">
        <f t="shared" si="304"/>
        <v>0.20538491</v>
      </c>
      <c r="K2149" s="33">
        <f t="shared" si="305"/>
        <v>18.632274299999999</v>
      </c>
    </row>
    <row r="2150" spans="1:11" x14ac:dyDescent="0.3">
      <c r="A2150" s="78" t="str">
        <f>BTC[[#This Row],[Symbol]]</f>
        <v>KKC</v>
      </c>
      <c r="B2150" s="22" t="str">
        <f t="shared" si="297"/>
        <v>Kabberry Coin</v>
      </c>
      <c r="C2150" s="77">
        <f t="shared" si="298"/>
        <v>2.0035161746598122E-8</v>
      </c>
      <c r="D2150" s="73">
        <f t="shared" si="299"/>
        <v>7.5197468353999997E-4</v>
      </c>
      <c r="E2150" s="74">
        <f>D2150*conf!B$7</f>
        <v>5.4999428354115601E-2</v>
      </c>
      <c r="F2150" s="32">
        <f t="shared" si="300"/>
        <v>0.17580872</v>
      </c>
      <c r="G2150" s="33">
        <f t="shared" si="301"/>
        <v>0.81786871000000005</v>
      </c>
      <c r="H2150" s="32">
        <f t="shared" si="302"/>
        <v>0.17580873</v>
      </c>
      <c r="I2150" s="33">
        <f t="shared" si="303"/>
        <v>3.9373196199999998</v>
      </c>
      <c r="J2150" s="32">
        <f t="shared" si="304"/>
        <v>0.17580873</v>
      </c>
      <c r="K2150" s="33">
        <f t="shared" si="305"/>
        <v>18.632274299999999</v>
      </c>
    </row>
    <row r="2151" spans="1:11" x14ac:dyDescent="0.3">
      <c r="A2151" s="78" t="str">
        <f>BTC[[#This Row],[Symbol]]</f>
        <v>VIVID</v>
      </c>
      <c r="B2151" s="22" t="str">
        <f t="shared" si="297"/>
        <v>Vivid Coin</v>
      </c>
      <c r="C2151" s="77">
        <f t="shared" si="298"/>
        <v>5.0105869626436114E-8</v>
      </c>
      <c r="D2151" s="73">
        <f t="shared" si="299"/>
        <v>1.8806109944299999E-3</v>
      </c>
      <c r="E2151" s="74">
        <f>D2151*conf!B$7</f>
        <v>0.13754788813261021</v>
      </c>
      <c r="F2151" s="32">
        <f t="shared" si="300"/>
        <v>-0.27108222999999998</v>
      </c>
      <c r="G2151" s="33">
        <f t="shared" si="301"/>
        <v>0.36811347999999999</v>
      </c>
      <c r="H2151" s="32">
        <f t="shared" si="302"/>
        <v>0.24132604999999999</v>
      </c>
      <c r="I2151" s="33">
        <f t="shared" si="303"/>
        <v>4.0052970500000002</v>
      </c>
      <c r="J2151" s="32">
        <f t="shared" si="304"/>
        <v>0.24132604999999999</v>
      </c>
      <c r="K2151" s="33">
        <f t="shared" si="305"/>
        <v>18.696224690000001</v>
      </c>
    </row>
    <row r="2152" spans="1:11" x14ac:dyDescent="0.3">
      <c r="A2152" s="78" t="str">
        <f>BTC[[#This Row],[Symbol]]</f>
        <v>DATP</v>
      </c>
      <c r="B2152" s="22" t="str">
        <f t="shared" si="297"/>
        <v>Decentralized Asset Trading Platform</v>
      </c>
      <c r="C2152" s="77">
        <f t="shared" si="298"/>
        <v>1E-8</v>
      </c>
      <c r="D2152" s="73">
        <f t="shared" si="299"/>
        <v>1.19850623E-6</v>
      </c>
      <c r="E2152" s="74">
        <f>D2152*conf!B$7</f>
        <v>8.7658745662200002E-5</v>
      </c>
      <c r="F2152" s="32">
        <f t="shared" si="300"/>
        <v>42.224306230000003</v>
      </c>
      <c r="G2152" s="33">
        <f t="shared" si="301"/>
        <v>43.135868979999998</v>
      </c>
      <c r="H2152" s="32">
        <f t="shared" si="302"/>
        <v>-16.809821299999999</v>
      </c>
      <c r="I2152" s="33">
        <f t="shared" si="303"/>
        <v>-13.68610544</v>
      </c>
      <c r="J2152" s="32">
        <f t="shared" si="304"/>
        <v>-16.809821299999999</v>
      </c>
      <c r="K2152" s="33">
        <f t="shared" si="305"/>
        <v>15.28924786</v>
      </c>
    </row>
    <row r="2153" spans="1:11" x14ac:dyDescent="0.3">
      <c r="A2153" s="78" t="str">
        <f>BTC[[#This Row],[Symbol]]</f>
        <v>ATH</v>
      </c>
      <c r="B2153" s="22" t="str">
        <f t="shared" si="297"/>
        <v>Atheios</v>
      </c>
      <c r="C2153" s="77">
        <f t="shared" si="298"/>
        <v>1.0017580873299061E-8</v>
      </c>
      <c r="D2153" s="73">
        <f t="shared" si="299"/>
        <v>3.7598734176999999E-4</v>
      </c>
      <c r="E2153" s="74">
        <f>D2153*conf!B$7</f>
        <v>2.74997141770578E-2</v>
      </c>
      <c r="F2153" s="32">
        <f t="shared" si="300"/>
        <v>-0.30683964000000002</v>
      </c>
      <c r="G2153" s="33">
        <f t="shared" si="301"/>
        <v>0.33212689000000001</v>
      </c>
      <c r="H2153" s="32">
        <f t="shared" si="302"/>
        <v>0.17580873</v>
      </c>
      <c r="I2153" s="33">
        <f t="shared" si="303"/>
        <v>3.9373196199999998</v>
      </c>
      <c r="J2153" s="32">
        <f t="shared" si="304"/>
        <v>0.17580873</v>
      </c>
      <c r="K2153" s="33">
        <f t="shared" si="305"/>
        <v>18.632274299999999</v>
      </c>
    </row>
    <row r="2154" spans="1:11" x14ac:dyDescent="0.3">
      <c r="A2154" s="78" t="str">
        <f>BTC[[#This Row],[Symbol]]</f>
        <v>XBTC21</v>
      </c>
      <c r="B2154" s="22" t="str">
        <f t="shared" si="297"/>
        <v>Bitcoin 21</v>
      </c>
      <c r="C2154" s="77">
        <f t="shared" si="298"/>
        <v>4.7082630104319091E-7</v>
      </c>
      <c r="D2154" s="73">
        <f t="shared" si="299"/>
        <v>1.767140506312E-2</v>
      </c>
      <c r="E2154" s="74">
        <f>D2154*conf!B$7</f>
        <v>1.2924865663165968</v>
      </c>
      <c r="F2154" s="32">
        <f t="shared" si="300"/>
        <v>-0.30683964000000002</v>
      </c>
      <c r="G2154" s="33">
        <f t="shared" si="301"/>
        <v>0.33212689000000001</v>
      </c>
      <c r="H2154" s="32">
        <f t="shared" si="302"/>
        <v>0.20538491</v>
      </c>
      <c r="I2154" s="33">
        <f t="shared" si="303"/>
        <v>3.96800636</v>
      </c>
      <c r="J2154" s="32">
        <f t="shared" si="304"/>
        <v>0.20538491</v>
      </c>
      <c r="K2154" s="33">
        <f t="shared" si="305"/>
        <v>39.392922300000002</v>
      </c>
    </row>
    <row r="2155" spans="1:11" x14ac:dyDescent="0.3">
      <c r="A2155" s="78" t="str">
        <f>BTC[[#This Row],[Symbol]]</f>
        <v>SCS</v>
      </c>
      <c r="B2155" s="22" t="str">
        <f t="shared" si="297"/>
        <v>SpeedCash</v>
      </c>
      <c r="C2155" s="77">
        <f t="shared" si="298"/>
        <v>6.3999999999990843E-7</v>
      </c>
      <c r="D2155" s="73">
        <f t="shared" si="299"/>
        <v>2.402095892973E-2</v>
      </c>
      <c r="E2155" s="74">
        <f>D2155*conf!B$7</f>
        <v>1.7568929361204522</v>
      </c>
      <c r="F2155" s="32">
        <f t="shared" si="300"/>
        <v>0</v>
      </c>
      <c r="G2155" s="33">
        <f t="shared" si="301"/>
        <v>0.64093317000000005</v>
      </c>
      <c r="H2155" s="32">
        <f t="shared" si="302"/>
        <v>0</v>
      </c>
      <c r="I2155" s="33">
        <f t="shared" si="303"/>
        <v>3.7549094300000001</v>
      </c>
      <c r="J2155" s="32">
        <f t="shared" si="304"/>
        <v>0</v>
      </c>
      <c r="K2155" s="33">
        <f t="shared" si="305"/>
        <v>2.4392901400000002</v>
      </c>
    </row>
    <row r="2156" spans="1:11" x14ac:dyDescent="0.3">
      <c r="A2156" s="78" t="str">
        <f>BTC[[#This Row],[Symbol]]</f>
        <v>CF</v>
      </c>
      <c r="B2156" s="22" t="str">
        <f t="shared" si="297"/>
        <v>Californium</v>
      </c>
      <c r="C2156" s="77">
        <f t="shared" si="298"/>
        <v>1.5031760887904194E-7</v>
      </c>
      <c r="D2156" s="73">
        <f t="shared" si="299"/>
        <v>5.6418329832800002E-3</v>
      </c>
      <c r="E2156" s="74">
        <f>D2156*conf!B$7</f>
        <v>0.41264366439709921</v>
      </c>
      <c r="F2156" s="32">
        <f t="shared" si="300"/>
        <v>-0.27108222999999998</v>
      </c>
      <c r="G2156" s="33">
        <f t="shared" si="301"/>
        <v>0.36811347999999999</v>
      </c>
      <c r="H2156" s="32">
        <f t="shared" si="302"/>
        <v>0.24132604999999999</v>
      </c>
      <c r="I2156" s="33">
        <f t="shared" si="303"/>
        <v>4.0052970500000002</v>
      </c>
      <c r="J2156" s="32">
        <f t="shared" si="304"/>
        <v>0.24132604999999999</v>
      </c>
      <c r="K2156" s="33">
        <f t="shared" si="305"/>
        <v>18.67482468</v>
      </c>
    </row>
    <row r="2157" spans="1:11" x14ac:dyDescent="0.3">
      <c r="A2157" s="78" t="str">
        <f>BTC[[#This Row],[Symbol]]</f>
        <v>MST</v>
      </c>
      <c r="B2157" s="22" t="str">
        <f t="shared" si="297"/>
        <v>MustangCoin</v>
      </c>
      <c r="C2157" s="77">
        <f t="shared" si="298"/>
        <v>5.8101969064894771E-7</v>
      </c>
      <c r="D2157" s="73">
        <f t="shared" si="299"/>
        <v>2.1807265822570001E-2</v>
      </c>
      <c r="E2157" s="74">
        <f>D2157*conf!B$7</f>
        <v>1.5949834222627699</v>
      </c>
      <c r="F2157" s="32">
        <f t="shared" si="300"/>
        <v>0.17580872</v>
      </c>
      <c r="G2157" s="33">
        <f t="shared" si="301"/>
        <v>0.81786871000000005</v>
      </c>
      <c r="H2157" s="32">
        <f t="shared" si="302"/>
        <v>0.17580873</v>
      </c>
      <c r="I2157" s="33">
        <f t="shared" si="303"/>
        <v>3.9373196199999998</v>
      </c>
      <c r="J2157" s="32">
        <f t="shared" si="304"/>
        <v>0.17580873</v>
      </c>
      <c r="K2157" s="33">
        <f t="shared" si="305"/>
        <v>12.79790015</v>
      </c>
    </row>
    <row r="2158" spans="1:11" x14ac:dyDescent="0.3">
      <c r="A2158" s="78" t="str">
        <f>BTC[[#This Row],[Symbol]]</f>
        <v>CREVA</v>
      </c>
      <c r="B2158" s="22" t="str">
        <f t="shared" si="297"/>
        <v>CrevaCoin</v>
      </c>
      <c r="C2158" s="77">
        <f t="shared" si="298"/>
        <v>1.0021173925393796E-8</v>
      </c>
      <c r="D2158" s="73">
        <f t="shared" si="299"/>
        <v>3.7612219889000001E-4</v>
      </c>
      <c r="E2158" s="74">
        <f>D2158*conf!B$7</f>
        <v>2.7509577626814601E-2</v>
      </c>
      <c r="F2158" s="32">
        <f t="shared" si="300"/>
        <v>-0.28994421999999997</v>
      </c>
      <c r="G2158" s="33">
        <f t="shared" si="301"/>
        <v>0.34913060000000001</v>
      </c>
      <c r="H2158" s="32">
        <f t="shared" si="302"/>
        <v>0.21173924999999999</v>
      </c>
      <c r="I2158" s="33">
        <f t="shared" si="303"/>
        <v>3.9745992999999999</v>
      </c>
      <c r="J2158" s="32">
        <f t="shared" si="304"/>
        <v>0.21173924999999999</v>
      </c>
      <c r="K2158" s="33">
        <f t="shared" si="305"/>
        <v>18.67482468</v>
      </c>
    </row>
    <row r="2159" spans="1:11" x14ac:dyDescent="0.3">
      <c r="A2159" s="78" t="str">
        <f>BTC[[#This Row],[Symbol]]</f>
        <v>XOV</v>
      </c>
      <c r="B2159" s="22" t="str">
        <f t="shared" si="297"/>
        <v>XOVBank</v>
      </c>
      <c r="C2159" s="77">
        <f t="shared" si="298"/>
        <v>1E-8</v>
      </c>
      <c r="D2159" s="73">
        <f t="shared" si="299"/>
        <v>9.7972587229999995E-5</v>
      </c>
      <c r="E2159" s="74">
        <f>D2159*conf!B$7</f>
        <v>7.1657150300022E-3</v>
      </c>
      <c r="F2159" s="32">
        <f t="shared" si="300"/>
        <v>0.55409856000000002</v>
      </c>
      <c r="G2159" s="33">
        <f t="shared" si="301"/>
        <v>1.1985831300000001</v>
      </c>
      <c r="H2159" s="32">
        <f t="shared" si="302"/>
        <v>53.544231699999997</v>
      </c>
      <c r="I2159" s="33">
        <f t="shared" si="303"/>
        <v>59.30967854</v>
      </c>
      <c r="J2159" s="32">
        <f t="shared" si="304"/>
        <v>53.544231699999997</v>
      </c>
      <c r="K2159" s="33">
        <f t="shared" si="305"/>
        <v>85.727541549999998</v>
      </c>
    </row>
    <row r="2160" spans="1:11" x14ac:dyDescent="0.3">
      <c r="A2160" s="78" t="str">
        <f>BTC[[#This Row],[Symbol]]</f>
        <v>ABST</v>
      </c>
      <c r="B2160" s="22" t="str">
        <f t="shared" si="297"/>
        <v>Abitshadow Token</v>
      </c>
      <c r="C2160" s="77">
        <f t="shared" si="298"/>
        <v>1E-8</v>
      </c>
      <c r="D2160" s="73">
        <f t="shared" si="299"/>
        <v>3.2292225779999997E-5</v>
      </c>
      <c r="E2160" s="74">
        <f>D2160*conf!B$7</f>
        <v>2.3618533935491999E-3</v>
      </c>
      <c r="F2160" s="32">
        <f t="shared" si="300"/>
        <v>0.24554397</v>
      </c>
      <c r="G2160" s="33">
        <f t="shared" si="301"/>
        <v>0.88805091000000003</v>
      </c>
      <c r="H2160" s="32">
        <f t="shared" si="302"/>
        <v>-87.342045260000006</v>
      </c>
      <c r="I2160" s="33">
        <f t="shared" si="303"/>
        <v>-86.866750519999997</v>
      </c>
      <c r="J2160" s="32">
        <f t="shared" si="304"/>
        <v>-87.342045260000006</v>
      </c>
      <c r="K2160" s="33">
        <f t="shared" si="305"/>
        <v>29.62039188</v>
      </c>
    </row>
    <row r="2161" spans="1:11" x14ac:dyDescent="0.3">
      <c r="A2161" s="78" t="str">
        <f>BTC[[#This Row],[Symbol]]</f>
        <v>ZNT</v>
      </c>
      <c r="B2161" s="22" t="str">
        <f t="shared" si="297"/>
        <v>Zenswap Network Token</v>
      </c>
      <c r="C2161" s="77">
        <f t="shared" si="298"/>
        <v>1E-8</v>
      </c>
      <c r="D2161" s="73">
        <f t="shared" si="299"/>
        <v>1.08244705E-6</v>
      </c>
      <c r="E2161" s="74">
        <f>D2161*conf!B$7</f>
        <v>7.9170177236999995E-5</v>
      </c>
      <c r="F2161" s="32">
        <f t="shared" si="300"/>
        <v>0.51623571000000001</v>
      </c>
      <c r="G2161" s="33">
        <f t="shared" si="301"/>
        <v>1.16047761</v>
      </c>
      <c r="H2161" s="32">
        <f t="shared" si="302"/>
        <v>-3.06122176</v>
      </c>
      <c r="I2161" s="33">
        <f t="shared" si="303"/>
        <v>0.57874157000000004</v>
      </c>
      <c r="J2161" s="32">
        <f t="shared" si="304"/>
        <v>-3.06122176</v>
      </c>
      <c r="K2161" s="33">
        <f t="shared" si="305"/>
        <v>17.257424090000001</v>
      </c>
    </row>
    <row r="2162" spans="1:11" x14ac:dyDescent="0.3">
      <c r="A2162" s="78" t="str">
        <f>BTC[[#This Row],[Symbol]]</f>
        <v>HLX</v>
      </c>
      <c r="B2162" s="22" t="str">
        <f t="shared" si="297"/>
        <v>Helex</v>
      </c>
      <c r="C2162" s="77">
        <f t="shared" si="298"/>
        <v>4.8864285490749527E-6</v>
      </c>
      <c r="D2162" s="73">
        <f t="shared" si="299"/>
        <v>0.18340109295376</v>
      </c>
      <c r="E2162" s="74">
        <f>D2162*conf!B$7</f>
        <v>13.413955938638006</v>
      </c>
      <c r="F2162" s="32">
        <f t="shared" si="300"/>
        <v>-0.18605658999999999</v>
      </c>
      <c r="G2162" s="33">
        <f t="shared" si="301"/>
        <v>0.45368407999999999</v>
      </c>
      <c r="H2162" s="32">
        <f t="shared" si="302"/>
        <v>-3.91881236</v>
      </c>
      <c r="I2162" s="33">
        <f t="shared" si="303"/>
        <v>-0.31105079000000002</v>
      </c>
      <c r="J2162" s="32">
        <f t="shared" si="304"/>
        <v>-3.91881236</v>
      </c>
      <c r="K2162" s="33">
        <f t="shared" si="305"/>
        <v>-16.145094159999999</v>
      </c>
    </row>
    <row r="2163" spans="1:11" x14ac:dyDescent="0.3">
      <c r="A2163" s="78" t="str">
        <f>BTC[[#This Row],[Symbol]]</f>
        <v>FTXT</v>
      </c>
      <c r="B2163" s="22" t="str">
        <f t="shared" si="297"/>
        <v>FUTURAX</v>
      </c>
      <c r="C2163" s="77">
        <f t="shared" si="298"/>
        <v>1E-8</v>
      </c>
      <c r="D2163" s="73">
        <f t="shared" si="299"/>
        <v>3.7727266100000001E-6</v>
      </c>
      <c r="E2163" s="74">
        <f>D2163*conf!B$7</f>
        <v>2.7593722425540003E-4</v>
      </c>
      <c r="F2163" s="32">
        <f t="shared" si="300"/>
        <v>-31.77928533</v>
      </c>
      <c r="G2163" s="33">
        <f t="shared" si="301"/>
        <v>-31.342036140000001</v>
      </c>
      <c r="H2163" s="32">
        <f t="shared" si="302"/>
        <v>-9.0349615399999994</v>
      </c>
      <c r="I2163" s="33">
        <f t="shared" si="303"/>
        <v>-5.6193067299999999</v>
      </c>
      <c r="J2163" s="32">
        <f t="shared" si="304"/>
        <v>-9.0349615399999994</v>
      </c>
      <c r="K2163" s="33">
        <f t="shared" si="305"/>
        <v>14.431884950000001</v>
      </c>
    </row>
    <row r="2164" spans="1:11" x14ac:dyDescent="0.3">
      <c r="A2164" s="78" t="str">
        <f>BTC[[#This Row],[Symbol]]</f>
        <v>DFS</v>
      </c>
      <c r="B2164" s="22" t="str">
        <f t="shared" si="297"/>
        <v>Defis Network</v>
      </c>
      <c r="C2164" s="77">
        <f t="shared" si="298"/>
        <v>9.3423088966335739E-5</v>
      </c>
      <c r="D2164" s="73">
        <f t="shared" si="299"/>
        <v>3.5064252861705998</v>
      </c>
      <c r="E2164" s="74">
        <f>D2164*conf!B$7</f>
        <v>256.45994543051768</v>
      </c>
      <c r="F2164" s="32">
        <f t="shared" si="300"/>
        <v>0.50663126000000003</v>
      </c>
      <c r="G2164" s="33">
        <f t="shared" si="301"/>
        <v>1.1508115999999999</v>
      </c>
      <c r="H2164" s="32">
        <f t="shared" si="302"/>
        <v>9.9966991600000004</v>
      </c>
      <c r="I2164" s="33">
        <f t="shared" si="303"/>
        <v>14.126975590000001</v>
      </c>
      <c r="J2164" s="32">
        <f t="shared" si="304"/>
        <v>9.9966991600000004</v>
      </c>
      <c r="K2164" s="33">
        <f t="shared" si="305"/>
        <v>31.75328038</v>
      </c>
    </row>
    <row r="2165" spans="1:11" x14ac:dyDescent="0.3">
      <c r="A2165" s="78" t="str">
        <f>BTC[[#This Row],[Symbol]]</f>
        <v>CTRT</v>
      </c>
      <c r="B2165" s="22" t="str">
        <f t="shared" si="297"/>
        <v>Cryptrust</v>
      </c>
      <c r="C2165" s="77">
        <f t="shared" si="298"/>
        <v>1E-8</v>
      </c>
      <c r="D2165" s="73">
        <f t="shared" si="299"/>
        <v>1.77381363E-6</v>
      </c>
      <c r="E2165" s="74">
        <f>D2165*conf!B$7</f>
        <v>1.297367288982E-4</v>
      </c>
      <c r="F2165" s="32">
        <f t="shared" si="300"/>
        <v>-1.3652355300000001</v>
      </c>
      <c r="G2165" s="33">
        <f t="shared" si="301"/>
        <v>-0.73305260999999999</v>
      </c>
      <c r="H2165" s="32">
        <f t="shared" si="302"/>
        <v>-88.880109579999996</v>
      </c>
      <c r="I2165" s="33">
        <f t="shared" si="303"/>
        <v>-88.462567770000007</v>
      </c>
      <c r="J2165" s="32">
        <f t="shared" si="304"/>
        <v>-88.880109579999996</v>
      </c>
      <c r="K2165" s="33">
        <f t="shared" si="305"/>
        <v>-98.480415989999997</v>
      </c>
    </row>
    <row r="2166" spans="1:11" x14ac:dyDescent="0.3">
      <c r="A2166" s="78" t="str">
        <f>BTC[[#This Row],[Symbol]]</f>
        <v>EGX</v>
      </c>
      <c r="B2166" s="22" t="str">
        <f t="shared" si="297"/>
        <v>EagleX</v>
      </c>
      <c r="C2166" s="77">
        <f t="shared" si="298"/>
        <v>1.0017580873299061E-8</v>
      </c>
      <c r="D2166" s="73">
        <f t="shared" si="299"/>
        <v>3.7598734176999999E-4</v>
      </c>
      <c r="E2166" s="74">
        <f>D2166*conf!B$7</f>
        <v>2.74997141770578E-2</v>
      </c>
      <c r="F2166" s="32">
        <f t="shared" si="300"/>
        <v>0.17580873</v>
      </c>
      <c r="G2166" s="33">
        <f t="shared" si="301"/>
        <v>0.81786871999999999</v>
      </c>
      <c r="H2166" s="32">
        <f t="shared" si="302"/>
        <v>0.17580873</v>
      </c>
      <c r="I2166" s="33">
        <f t="shared" si="303"/>
        <v>3.9373196199999998</v>
      </c>
      <c r="J2166" s="32">
        <f t="shared" si="304"/>
        <v>0.17580873</v>
      </c>
      <c r="K2166" s="33">
        <f t="shared" si="305"/>
        <v>18.632274299999999</v>
      </c>
    </row>
    <row r="2167" spans="1:11" x14ac:dyDescent="0.3">
      <c r="A2167" s="78" t="str">
        <f>BTC[[#This Row],[Symbol]]</f>
        <v>XGS</v>
      </c>
      <c r="B2167" s="22" t="str">
        <f t="shared" si="297"/>
        <v>GenesisX</v>
      </c>
      <c r="C2167" s="77">
        <f t="shared" si="298"/>
        <v>3.0052742619897186E-8</v>
      </c>
      <c r="D2167" s="73">
        <f t="shared" si="299"/>
        <v>1.1279620253099999E-3</v>
      </c>
      <c r="E2167" s="74">
        <f>D2167*conf!B$7</f>
        <v>8.2499142531173394E-2</v>
      </c>
      <c r="F2167" s="32">
        <f t="shared" si="300"/>
        <v>0.17580873</v>
      </c>
      <c r="G2167" s="33">
        <f t="shared" si="301"/>
        <v>0.81786871999999999</v>
      </c>
      <c r="H2167" s="32">
        <f t="shared" si="302"/>
        <v>0.17580873</v>
      </c>
      <c r="I2167" s="33">
        <f t="shared" si="303"/>
        <v>3.9373196199999998</v>
      </c>
      <c r="J2167" s="32">
        <f t="shared" si="304"/>
        <v>0.17580873</v>
      </c>
      <c r="K2167" s="33">
        <f t="shared" si="305"/>
        <v>18.681065180000001</v>
      </c>
    </row>
    <row r="2168" spans="1:11" x14ac:dyDescent="0.3">
      <c r="A2168" s="78" t="str">
        <f>BTC[[#This Row],[Symbol]]</f>
        <v>SET</v>
      </c>
      <c r="B2168" s="22" t="str">
        <f t="shared" si="297"/>
        <v>Save Environment Token</v>
      </c>
      <c r="C2168" s="77">
        <f t="shared" si="298"/>
        <v>3.4599295341671142E-7</v>
      </c>
      <c r="D2168" s="73">
        <f t="shared" si="299"/>
        <v>1.298606644375E-2</v>
      </c>
      <c r="E2168" s="74">
        <f>D2168*conf!B$7</f>
        <v>0.949800899695875</v>
      </c>
      <c r="F2168" s="32">
        <f t="shared" si="300"/>
        <v>0.14780873</v>
      </c>
      <c r="G2168" s="33">
        <f t="shared" si="301"/>
        <v>0.78968925999999995</v>
      </c>
      <c r="H2168" s="32">
        <f t="shared" si="302"/>
        <v>0.33916433000000001</v>
      </c>
      <c r="I2168" s="33">
        <f t="shared" si="303"/>
        <v>4.1068090699999997</v>
      </c>
      <c r="J2168" s="32">
        <f t="shared" si="304"/>
        <v>0.33916433000000001</v>
      </c>
      <c r="K2168" s="33">
        <f t="shared" si="305"/>
        <v>19.209486569999999</v>
      </c>
    </row>
    <row r="2169" spans="1:11" x14ac:dyDescent="0.3">
      <c r="A2169" s="78" t="str">
        <f>BTC[[#This Row],[Symbol]]</f>
        <v>WAB</v>
      </c>
      <c r="B2169" s="22" t="str">
        <f t="shared" si="297"/>
        <v>WABnetwork</v>
      </c>
      <c r="C2169" s="77">
        <f t="shared" si="298"/>
        <v>1E-8</v>
      </c>
      <c r="D2169" s="73">
        <f t="shared" si="299"/>
        <v>8.9409011999999999E-7</v>
      </c>
      <c r="E2169" s="74">
        <f>D2169*conf!B$7</f>
        <v>6.5393751376800001E-5</v>
      </c>
      <c r="F2169" s="32">
        <f t="shared" si="300"/>
        <v>-0.58899073000000002</v>
      </c>
      <c r="G2169" s="33">
        <f t="shared" si="301"/>
        <v>4.8167399999999999E-2</v>
      </c>
      <c r="H2169" s="32">
        <f t="shared" si="302"/>
        <v>-3.8546463499999999</v>
      </c>
      <c r="I2169" s="33">
        <f t="shared" si="303"/>
        <v>-0.24447540000000001</v>
      </c>
      <c r="J2169" s="32">
        <f t="shared" si="304"/>
        <v>-3.8546463499999999</v>
      </c>
      <c r="K2169" s="33">
        <f t="shared" si="305"/>
        <v>-0.11002401000000001</v>
      </c>
    </row>
    <row r="2170" spans="1:11" x14ac:dyDescent="0.3">
      <c r="A2170" s="78" t="str">
        <f>BTC[[#This Row],[Symbol]]</f>
        <v>SONG</v>
      </c>
      <c r="B2170" s="22" t="str">
        <f t="shared" si="297"/>
        <v>SongCoin</v>
      </c>
      <c r="C2170" s="77">
        <f t="shared" si="298"/>
        <v>1.0021173925393796E-8</v>
      </c>
      <c r="D2170" s="73">
        <f t="shared" si="299"/>
        <v>3.7612219889000001E-4</v>
      </c>
      <c r="E2170" s="74">
        <f>D2170*conf!B$7</f>
        <v>2.7509577626814601E-2</v>
      </c>
      <c r="F2170" s="32">
        <f t="shared" si="300"/>
        <v>-0.28994421999999997</v>
      </c>
      <c r="G2170" s="33">
        <f t="shared" si="301"/>
        <v>0.34913060000000001</v>
      </c>
      <c r="H2170" s="32">
        <f t="shared" si="302"/>
        <v>0.26240938000000003</v>
      </c>
      <c r="I2170" s="33">
        <f t="shared" si="303"/>
        <v>4.02717204</v>
      </c>
      <c r="J2170" s="32">
        <f t="shared" si="304"/>
        <v>0.26240938000000003</v>
      </c>
      <c r="K2170" s="33">
        <f t="shared" si="305"/>
        <v>18.696224699999998</v>
      </c>
    </row>
    <row r="2171" spans="1:11" x14ac:dyDescent="0.3">
      <c r="A2171" s="78" t="str">
        <f>BTC[[#This Row],[Symbol]]</f>
        <v>RAGNA</v>
      </c>
      <c r="B2171" s="22" t="str">
        <f t="shared" si="297"/>
        <v>Ragnarok</v>
      </c>
      <c r="C2171" s="77">
        <f t="shared" si="298"/>
        <v>1.9999999999888897E-8</v>
      </c>
      <c r="D2171" s="73">
        <f t="shared" si="299"/>
        <v>7.5065496654999999E-4</v>
      </c>
      <c r="E2171" s="74">
        <f>D2171*conf!B$7</f>
        <v>5.4902904253467E-2</v>
      </c>
      <c r="F2171" s="32">
        <f t="shared" si="300"/>
        <v>0</v>
      </c>
      <c r="G2171" s="33">
        <f t="shared" si="301"/>
        <v>0.64093317000000005</v>
      </c>
      <c r="H2171" s="32">
        <f t="shared" si="302"/>
        <v>0</v>
      </c>
      <c r="I2171" s="33">
        <f t="shared" si="303"/>
        <v>3.7549094300000001</v>
      </c>
      <c r="J2171" s="32">
        <f t="shared" si="304"/>
        <v>0</v>
      </c>
      <c r="K2171" s="33">
        <f t="shared" si="305"/>
        <v>136.84814886999999</v>
      </c>
    </row>
    <row r="2172" spans="1:11" x14ac:dyDescent="0.3">
      <c r="A2172" s="78" t="str">
        <f>BTC[[#This Row],[Symbol]]</f>
        <v>ELD</v>
      </c>
      <c r="B2172" s="22" t="str">
        <f t="shared" si="297"/>
        <v>Electrum Dark</v>
      </c>
      <c r="C2172" s="77">
        <f t="shared" si="298"/>
        <v>8.2164445933029284E-8</v>
      </c>
      <c r="D2172" s="73">
        <f t="shared" si="299"/>
        <v>3.0838574706900002E-3</v>
      </c>
      <c r="E2172" s="74">
        <f>D2172*conf!B$7</f>
        <v>0.22555333540626663</v>
      </c>
      <c r="F2172" s="32">
        <f t="shared" si="300"/>
        <v>14.29350193</v>
      </c>
      <c r="G2172" s="33">
        <f t="shared" si="301"/>
        <v>15.02604689</v>
      </c>
      <c r="H2172" s="32">
        <f t="shared" si="302"/>
        <v>0.91105053999999996</v>
      </c>
      <c r="I2172" s="33">
        <f t="shared" si="303"/>
        <v>4.7001690900000002</v>
      </c>
      <c r="J2172" s="32">
        <f t="shared" si="304"/>
        <v>0.91105053999999996</v>
      </c>
      <c r="K2172" s="33">
        <f t="shared" si="305"/>
        <v>22.698091909999999</v>
      </c>
    </row>
    <row r="2173" spans="1:11" x14ac:dyDescent="0.3">
      <c r="A2173" s="78" t="str">
        <f>BTC[[#This Row],[Symbol]]</f>
        <v>YLC</v>
      </c>
      <c r="B2173" s="22" t="str">
        <f t="shared" si="297"/>
        <v>YoloCash</v>
      </c>
      <c r="C2173" s="77">
        <f t="shared" si="298"/>
        <v>1.0851347561439444E-8</v>
      </c>
      <c r="D2173" s="73">
        <f t="shared" si="299"/>
        <v>4.0728089704E-4</v>
      </c>
      <c r="E2173" s="74">
        <f>D2173*conf!B$7</f>
        <v>2.9788524809505602E-2</v>
      </c>
      <c r="F2173" s="32">
        <f t="shared" si="300"/>
        <v>-10.25383841</v>
      </c>
      <c r="G2173" s="33">
        <f t="shared" si="301"/>
        <v>-9.6786254899999999</v>
      </c>
      <c r="H2173" s="32">
        <f t="shared" si="302"/>
        <v>-1.7996100500000001</v>
      </c>
      <c r="I2173" s="33">
        <f t="shared" si="303"/>
        <v>1.8877256499999999</v>
      </c>
      <c r="J2173" s="32">
        <f t="shared" si="304"/>
        <v>-1.7996100500000001</v>
      </c>
      <c r="K2173" s="33">
        <f t="shared" si="305"/>
        <v>62.434142420000001</v>
      </c>
    </row>
    <row r="2174" spans="1:11" x14ac:dyDescent="0.3">
      <c r="A2174" s="78" t="str">
        <f>BTC[[#This Row],[Symbol]]</f>
        <v>NYEX</v>
      </c>
      <c r="B2174" s="22" t="str">
        <f t="shared" si="297"/>
        <v>Nyerium</v>
      </c>
      <c r="C2174" s="77">
        <f t="shared" si="298"/>
        <v>1.0017580873299061E-8</v>
      </c>
      <c r="D2174" s="73">
        <f t="shared" si="299"/>
        <v>3.7598734176999999E-4</v>
      </c>
      <c r="E2174" s="74">
        <f>D2174*conf!B$7</f>
        <v>2.74997141770578E-2</v>
      </c>
      <c r="F2174" s="32">
        <f t="shared" si="300"/>
        <v>-0.30683964000000002</v>
      </c>
      <c r="G2174" s="33">
        <f t="shared" si="301"/>
        <v>0.33212689000000001</v>
      </c>
      <c r="H2174" s="32">
        <f t="shared" si="302"/>
        <v>0.20538492</v>
      </c>
      <c r="I2174" s="33">
        <f t="shared" si="303"/>
        <v>3.9680063699999999</v>
      </c>
      <c r="J2174" s="32">
        <f t="shared" si="304"/>
        <v>0.20538492</v>
      </c>
      <c r="K2174" s="33">
        <f t="shared" si="305"/>
        <v>18.632274299999999</v>
      </c>
    </row>
    <row r="2175" spans="1:11" x14ac:dyDescent="0.3">
      <c r="A2175" s="78" t="str">
        <f>BTC[[#This Row],[Symbol]]</f>
        <v>CARE</v>
      </c>
      <c r="B2175" s="22" t="str">
        <f t="shared" si="297"/>
        <v>Carebit</v>
      </c>
      <c r="C2175" s="77">
        <f t="shared" si="298"/>
        <v>1E-8</v>
      </c>
      <c r="D2175" s="73">
        <f t="shared" si="299"/>
        <v>7.5197468349999996E-5</v>
      </c>
      <c r="E2175" s="74">
        <f>D2175*conf!B$7</f>
        <v>5.4999428351189998E-3</v>
      </c>
      <c r="F2175" s="32">
        <f t="shared" si="300"/>
        <v>-0.30683964000000002</v>
      </c>
      <c r="G2175" s="33">
        <f t="shared" si="301"/>
        <v>0.33212689000000001</v>
      </c>
      <c r="H2175" s="32">
        <f t="shared" si="302"/>
        <v>0.20538492</v>
      </c>
      <c r="I2175" s="33">
        <f t="shared" si="303"/>
        <v>3.9680063699999999</v>
      </c>
      <c r="J2175" s="32">
        <f t="shared" si="304"/>
        <v>0.20538492</v>
      </c>
      <c r="K2175" s="33">
        <f t="shared" si="305"/>
        <v>18.632274280000001</v>
      </c>
    </row>
    <row r="2176" spans="1:11" x14ac:dyDescent="0.3">
      <c r="A2176" s="78" t="str">
        <f>BTC[[#This Row],[Symbol]]</f>
        <v>NZL</v>
      </c>
      <c r="B2176" s="22" t="str">
        <f t="shared" si="297"/>
        <v>Zealium</v>
      </c>
      <c r="C2176" s="77">
        <f t="shared" si="298"/>
        <v>1.9999999999888897E-8</v>
      </c>
      <c r="D2176" s="73">
        <f t="shared" si="299"/>
        <v>7.5065496654999999E-4</v>
      </c>
      <c r="E2176" s="74">
        <f>D2176*conf!B$7</f>
        <v>5.4902904253467E-2</v>
      </c>
      <c r="F2176" s="32">
        <f t="shared" si="300"/>
        <v>6.5512470000000003E-2</v>
      </c>
      <c r="G2176" s="33">
        <f t="shared" si="301"/>
        <v>0.70686552999999996</v>
      </c>
      <c r="H2176" s="32">
        <f t="shared" si="302"/>
        <v>1.0524899999999999E-3</v>
      </c>
      <c r="I2176" s="33">
        <f t="shared" si="303"/>
        <v>3.7560014399999999</v>
      </c>
      <c r="J2176" s="32">
        <f t="shared" si="304"/>
        <v>1.0524899999999999E-3</v>
      </c>
      <c r="K2176" s="33">
        <f t="shared" si="305"/>
        <v>-21.05061705</v>
      </c>
    </row>
    <row r="2177" spans="1:11" x14ac:dyDescent="0.3">
      <c r="A2177" s="78" t="str">
        <f>BTC[[#This Row],[Symbol]]</f>
        <v>CAB</v>
      </c>
      <c r="B2177" s="22" t="str">
        <f t="shared" si="297"/>
        <v>Cabbage</v>
      </c>
      <c r="C2177" s="77">
        <f t="shared" si="298"/>
        <v>2.9999999999966566E-8</v>
      </c>
      <c r="D2177" s="73">
        <f t="shared" si="299"/>
        <v>1.1259824498300001E-3</v>
      </c>
      <c r="E2177" s="74">
        <f>D2177*conf!B$7</f>
        <v>8.2354356380566207E-2</v>
      </c>
      <c r="F2177" s="32">
        <f t="shared" si="300"/>
        <v>0</v>
      </c>
      <c r="G2177" s="33">
        <f t="shared" si="301"/>
        <v>0.64093317000000005</v>
      </c>
      <c r="H2177" s="32">
        <f t="shared" si="302"/>
        <v>0</v>
      </c>
      <c r="I2177" s="33">
        <f t="shared" si="303"/>
        <v>3.7549094300000001</v>
      </c>
      <c r="J2177" s="32">
        <f t="shared" si="304"/>
        <v>0</v>
      </c>
      <c r="K2177" s="33">
        <f t="shared" si="305"/>
        <v>255.27222330000001</v>
      </c>
    </row>
    <row r="2178" spans="1:11" x14ac:dyDescent="0.3">
      <c r="A2178" s="78" t="str">
        <f>BTC[[#This Row],[Symbol]]</f>
        <v>CYMT</v>
      </c>
      <c r="B2178" s="22" t="str">
        <f t="shared" ref="B2178:B2241" si="306">VLOOKUP(A2178,BTCTABLE,2,FALSE)</f>
        <v>CyberMusic</v>
      </c>
      <c r="C2178" s="77">
        <f t="shared" ref="C2178:C2241" si="307">VLOOKUP(A2178,BTCTABLE,3,FALSE)</f>
        <v>1E-8</v>
      </c>
      <c r="D2178" s="73">
        <f t="shared" ref="D2178:D2241" si="308">VLOOKUP(A2178,USDTABLE,3,FALSE)</f>
        <v>7.5197468000000001E-7</v>
      </c>
      <c r="E2178" s="74">
        <f>D2178*conf!B$7</f>
        <v>5.4999428095200002E-5</v>
      </c>
      <c r="F2178" s="32">
        <f t="shared" ref="F2178:F2241" si="309">VLOOKUP(A2178,BTCTABLE,5,FALSE)</f>
        <v>0.17580873999999999</v>
      </c>
      <c r="G2178" s="33">
        <f t="shared" ref="G2178:G2241" si="310">VLOOKUP(A2178,USDTABLE,5,FALSE)</f>
        <v>0.81786873000000004</v>
      </c>
      <c r="H2178" s="32">
        <f t="shared" ref="H2178:H2241" si="311">VLOOKUP(A2178,BTCTABLE,6,FALSE)</f>
        <v>0.17580928000000001</v>
      </c>
      <c r="I2178" s="33">
        <f t="shared" ref="I2178:I2241" si="312">VLOOKUP(A2178,USDTABLE,6,FALSE)</f>
        <v>3.9373201899999999</v>
      </c>
      <c r="J2178" s="32">
        <f t="shared" ref="J2178:J2241" si="313">VLOOKUP(A2178,BTCTABLE,6,FALSE)</f>
        <v>0.17580928000000001</v>
      </c>
      <c r="K2178" s="33">
        <f t="shared" ref="K2178:K2241" si="314">VLOOKUP(A2178,USDTABLE,7,FALSE)</f>
        <v>18.63227457</v>
      </c>
    </row>
    <row r="2179" spans="1:11" x14ac:dyDescent="0.3">
      <c r="A2179" s="78" t="str">
        <f>BTC[[#This Row],[Symbol]]</f>
        <v>1X2</v>
      </c>
      <c r="B2179" s="22" t="str">
        <f t="shared" si="306"/>
        <v>1X2 COIN</v>
      </c>
      <c r="C2179" s="77">
        <f t="shared" si="307"/>
        <v>6.012704355156348E-8</v>
      </c>
      <c r="D2179" s="73">
        <f t="shared" si="308"/>
        <v>2.2567331933099999E-3</v>
      </c>
      <c r="E2179" s="74">
        <f>D2179*conf!B$7</f>
        <v>0.1650574657586934</v>
      </c>
      <c r="F2179" s="32">
        <f t="shared" si="309"/>
        <v>0.21173924999999999</v>
      </c>
      <c r="G2179" s="33">
        <f t="shared" si="310"/>
        <v>0.85402953000000004</v>
      </c>
      <c r="H2179" s="32">
        <f t="shared" si="311"/>
        <v>0.21173924999999999</v>
      </c>
      <c r="I2179" s="33">
        <f t="shared" si="312"/>
        <v>3.9745992999999999</v>
      </c>
      <c r="J2179" s="32">
        <f t="shared" si="313"/>
        <v>0.21173924999999999</v>
      </c>
      <c r="K2179" s="33">
        <f t="shared" si="314"/>
        <v>18.696224690000001</v>
      </c>
    </row>
    <row r="2180" spans="1:11" x14ac:dyDescent="0.3">
      <c r="A2180" s="78" t="str">
        <f>BTC[[#This Row],[Symbol]]</f>
        <v>LTCR</v>
      </c>
      <c r="B2180" s="22" t="str">
        <f t="shared" si="306"/>
        <v>Litecred</v>
      </c>
      <c r="C2180" s="77">
        <f t="shared" si="307"/>
        <v>1.0017580873299061E-8</v>
      </c>
      <c r="D2180" s="73">
        <f t="shared" si="308"/>
        <v>3.7598734176999999E-4</v>
      </c>
      <c r="E2180" s="74">
        <f>D2180*conf!B$7</f>
        <v>2.74997141770578E-2</v>
      </c>
      <c r="F2180" s="32">
        <f t="shared" si="309"/>
        <v>0.17580873</v>
      </c>
      <c r="G2180" s="33">
        <f t="shared" si="310"/>
        <v>0.81786871999999999</v>
      </c>
      <c r="H2180" s="32">
        <f t="shared" si="311"/>
        <v>0.17580873</v>
      </c>
      <c r="I2180" s="33">
        <f t="shared" si="312"/>
        <v>3.9373196199999998</v>
      </c>
      <c r="J2180" s="32">
        <f t="shared" si="313"/>
        <v>0.17580873</v>
      </c>
      <c r="K2180" s="33">
        <f t="shared" si="314"/>
        <v>18.681065180000001</v>
      </c>
    </row>
    <row r="2181" spans="1:11" x14ac:dyDescent="0.3">
      <c r="A2181" s="78" t="str">
        <f>BTC[[#This Row],[Symbol]]</f>
        <v>PNX</v>
      </c>
      <c r="B2181" s="22" t="str">
        <f t="shared" si="306"/>
        <v>Phantomx</v>
      </c>
      <c r="C2181" s="77">
        <f t="shared" si="307"/>
        <v>1E-8</v>
      </c>
      <c r="D2181" s="73">
        <f t="shared" si="308"/>
        <v>2.2612441734000001E-4</v>
      </c>
      <c r="E2181" s="74">
        <f>D2181*conf!B$7</f>
        <v>1.6538739884247599E-2</v>
      </c>
      <c r="F2181" s="32">
        <f t="shared" si="309"/>
        <v>0.47783473999999998</v>
      </c>
      <c r="G2181" s="33">
        <f t="shared" si="310"/>
        <v>1.1218305099999999</v>
      </c>
      <c r="H2181" s="32">
        <f t="shared" si="311"/>
        <v>0.41310915999999998</v>
      </c>
      <c r="I2181" s="33">
        <f t="shared" si="312"/>
        <v>4.1835304600000001</v>
      </c>
      <c r="J2181" s="32">
        <f t="shared" si="313"/>
        <v>0.41310915999999998</v>
      </c>
      <c r="K2181" s="33">
        <f t="shared" si="314"/>
        <v>-52.435182570000002</v>
      </c>
    </row>
    <row r="2182" spans="1:11" x14ac:dyDescent="0.3">
      <c r="A2182" s="78" t="str">
        <f>BTC[[#This Row],[Symbol]]</f>
        <v>DRM</v>
      </c>
      <c r="B2182" s="22" t="str">
        <f t="shared" si="306"/>
        <v>Dreamcoin</v>
      </c>
      <c r="C2182" s="77">
        <f t="shared" si="307"/>
        <v>1.1019338960575682E-7</v>
      </c>
      <c r="D2182" s="73">
        <f t="shared" si="308"/>
        <v>4.1358607594500002E-3</v>
      </c>
      <c r="E2182" s="74">
        <f>D2182*conf!B$7</f>
        <v>0.30249685594617304</v>
      </c>
      <c r="F2182" s="32">
        <f t="shared" si="309"/>
        <v>-60.645218</v>
      </c>
      <c r="G2182" s="33">
        <f t="shared" si="310"/>
        <v>-60.39298015</v>
      </c>
      <c r="H2182" s="32">
        <f t="shared" si="311"/>
        <v>-60.645218</v>
      </c>
      <c r="I2182" s="33">
        <f t="shared" si="312"/>
        <v>-59.16748158</v>
      </c>
      <c r="J2182" s="32">
        <f t="shared" si="313"/>
        <v>-60.645218</v>
      </c>
      <c r="K2182" s="33">
        <f t="shared" si="314"/>
        <v>-37.833727760000002</v>
      </c>
    </row>
    <row r="2183" spans="1:11" x14ac:dyDescent="0.3">
      <c r="A2183" s="78" t="str">
        <f>BTC[[#This Row],[Symbol]]</f>
        <v>SHB</v>
      </c>
      <c r="B2183" s="22" t="str">
        <f t="shared" si="306"/>
        <v>SkyHub Coin</v>
      </c>
      <c r="C2183" s="77">
        <f t="shared" si="307"/>
        <v>4.5079113929659269E-7</v>
      </c>
      <c r="D2183" s="73">
        <f t="shared" si="308"/>
        <v>1.6919430379579999E-2</v>
      </c>
      <c r="E2183" s="74">
        <f>D2183*conf!B$7</f>
        <v>1.237487137962481</v>
      </c>
      <c r="F2183" s="32">
        <f t="shared" si="309"/>
        <v>0.17580872</v>
      </c>
      <c r="G2183" s="33">
        <f t="shared" si="310"/>
        <v>0.81786871000000005</v>
      </c>
      <c r="H2183" s="32">
        <f t="shared" si="311"/>
        <v>2.45253166</v>
      </c>
      <c r="I2183" s="33">
        <f t="shared" si="312"/>
        <v>6.29953143</v>
      </c>
      <c r="J2183" s="32">
        <f t="shared" si="313"/>
        <v>2.45253166</v>
      </c>
      <c r="K2183" s="33">
        <f t="shared" si="314"/>
        <v>90.659012259999997</v>
      </c>
    </row>
    <row r="2184" spans="1:11" x14ac:dyDescent="0.3">
      <c r="A2184" s="78" t="str">
        <f>BTC[[#This Row],[Symbol]]</f>
        <v>XMCT</v>
      </c>
      <c r="B2184" s="22" t="str">
        <f t="shared" si="306"/>
        <v>XMCT</v>
      </c>
      <c r="C2184" s="77">
        <f t="shared" si="307"/>
        <v>1E-8</v>
      </c>
      <c r="D2184" s="73">
        <f t="shared" si="308"/>
        <v>1.0008209997000001E-4</v>
      </c>
      <c r="E2184" s="74">
        <f>D2184*conf!B$7</f>
        <v>7.3200047918058004E-3</v>
      </c>
      <c r="F2184" s="32">
        <f t="shared" si="309"/>
        <v>-0.63508392999999996</v>
      </c>
      <c r="G2184" s="33">
        <f t="shared" si="310"/>
        <v>1.77878E-3</v>
      </c>
      <c r="H2184" s="32">
        <f t="shared" si="311"/>
        <v>-3.6650966199999999</v>
      </c>
      <c r="I2184" s="33">
        <f t="shared" si="312"/>
        <v>-4.7808249999999997E-2</v>
      </c>
      <c r="J2184" s="32">
        <f t="shared" si="313"/>
        <v>-3.6650966199999999</v>
      </c>
      <c r="K2184" s="33">
        <f t="shared" si="314"/>
        <v>-2.8318960000000001E-2</v>
      </c>
    </row>
    <row r="2185" spans="1:11" x14ac:dyDescent="0.3">
      <c r="A2185" s="78" t="str">
        <f>BTC[[#This Row],[Symbol]]</f>
        <v>TVNT</v>
      </c>
      <c r="B2185" s="22" t="str">
        <f t="shared" si="306"/>
        <v>TravelNote</v>
      </c>
      <c r="C2185" s="77">
        <f t="shared" si="307"/>
        <v>1.2999999999994396E-7</v>
      </c>
      <c r="D2185" s="73">
        <f t="shared" si="308"/>
        <v>4.8792572826000004E-3</v>
      </c>
      <c r="E2185" s="74">
        <f>D2185*conf!B$7</f>
        <v>0.35686887764936404</v>
      </c>
      <c r="F2185" s="32">
        <f t="shared" si="309"/>
        <v>6.5512470000000003E-2</v>
      </c>
      <c r="G2185" s="33">
        <f t="shared" si="310"/>
        <v>0.70686552999999996</v>
      </c>
      <c r="H2185" s="32">
        <f t="shared" si="311"/>
        <v>1.0524899999999999E-3</v>
      </c>
      <c r="I2185" s="33">
        <f t="shared" si="312"/>
        <v>3.7560014399999999</v>
      </c>
      <c r="J2185" s="32">
        <f t="shared" si="313"/>
        <v>1.0524899999999999E-3</v>
      </c>
      <c r="K2185" s="33">
        <f t="shared" si="314"/>
        <v>53.951296759999998</v>
      </c>
    </row>
    <row r="2186" spans="1:11" x14ac:dyDescent="0.3">
      <c r="A2186" s="78" t="str">
        <f>BTC[[#This Row],[Symbol]]</f>
        <v>BTCV</v>
      </c>
      <c r="B2186" s="22" t="str">
        <f t="shared" si="306"/>
        <v>BitcoinV</v>
      </c>
      <c r="C2186" s="77">
        <f t="shared" si="307"/>
        <v>7.0000000000010791E-8</v>
      </c>
      <c r="D2186" s="73">
        <f t="shared" si="308"/>
        <v>2.6272923829399998E-3</v>
      </c>
      <c r="E2186" s="74">
        <f>D2186*conf!B$7</f>
        <v>0.19216016488823159</v>
      </c>
      <c r="F2186" s="32">
        <f t="shared" si="309"/>
        <v>6.5512470000000003E-2</v>
      </c>
      <c r="G2186" s="33">
        <f t="shared" si="310"/>
        <v>0.70686552999999996</v>
      </c>
      <c r="H2186" s="32">
        <f t="shared" si="311"/>
        <v>1.0524899999999999E-3</v>
      </c>
      <c r="I2186" s="33">
        <f t="shared" si="312"/>
        <v>3.7560014399999999</v>
      </c>
      <c r="J2186" s="32">
        <f t="shared" si="313"/>
        <v>1.0524899999999999E-3</v>
      </c>
      <c r="K2186" s="33">
        <f t="shared" si="314"/>
        <v>65.793704199999993</v>
      </c>
    </row>
    <row r="2187" spans="1:11" x14ac:dyDescent="0.3">
      <c r="A2187" s="78" t="str">
        <f>BTC[[#This Row],[Symbol]]</f>
        <v>BAZT</v>
      </c>
      <c r="B2187" s="22" t="str">
        <f t="shared" si="306"/>
        <v>Baz Token</v>
      </c>
      <c r="C2187" s="77">
        <f t="shared" si="307"/>
        <v>2.5067863884814616E-7</v>
      </c>
      <c r="D2187" s="73">
        <f t="shared" si="308"/>
        <v>9.4086582630200002E-3</v>
      </c>
      <c r="E2187" s="74">
        <f>D2187*conf!B$7</f>
        <v>0.68814926535728282</v>
      </c>
      <c r="F2187" s="32">
        <f t="shared" si="309"/>
        <v>-0.63508392999999996</v>
      </c>
      <c r="G2187" s="33">
        <f t="shared" si="310"/>
        <v>1.77878E-3</v>
      </c>
      <c r="H2187" s="32">
        <f t="shared" si="311"/>
        <v>-5.6720737899999998</v>
      </c>
      <c r="I2187" s="33">
        <f t="shared" si="312"/>
        <v>-2.1301455900000001</v>
      </c>
      <c r="J2187" s="32">
        <f t="shared" si="313"/>
        <v>-5.6720737899999998</v>
      </c>
      <c r="K2187" s="33">
        <f t="shared" si="314"/>
        <v>10.55637406</v>
      </c>
    </row>
    <row r="2188" spans="1:11" x14ac:dyDescent="0.3">
      <c r="A2188" s="78" t="str">
        <f>BTC[[#This Row],[Symbol]]</f>
        <v>STREAM</v>
      </c>
      <c r="B2188" s="22" t="str">
        <f t="shared" si="306"/>
        <v>Streamit Coin</v>
      </c>
      <c r="C2188" s="77">
        <f t="shared" si="307"/>
        <v>2.0035161746598122E-8</v>
      </c>
      <c r="D2188" s="73">
        <f t="shared" si="308"/>
        <v>7.5197468353999997E-4</v>
      </c>
      <c r="E2188" s="74">
        <f>D2188*conf!B$7</f>
        <v>5.4999428354115601E-2</v>
      </c>
      <c r="F2188" s="32">
        <f t="shared" si="309"/>
        <v>-33.537893099999998</v>
      </c>
      <c r="G2188" s="33">
        <f t="shared" si="310"/>
        <v>-33.111915410000002</v>
      </c>
      <c r="H2188" s="32">
        <f t="shared" si="311"/>
        <v>0.20538491</v>
      </c>
      <c r="I2188" s="33">
        <f t="shared" si="312"/>
        <v>3.96800636</v>
      </c>
      <c r="J2188" s="32">
        <f t="shared" si="313"/>
        <v>0.20538491</v>
      </c>
      <c r="K2188" s="33">
        <f t="shared" si="314"/>
        <v>69.761091550000003</v>
      </c>
    </row>
    <row r="2189" spans="1:11" x14ac:dyDescent="0.3">
      <c r="A2189" s="78" t="str">
        <f>BTC[[#This Row],[Symbol]]</f>
        <v>APR</v>
      </c>
      <c r="B2189" s="22" t="str">
        <f t="shared" si="306"/>
        <v>APR Coin</v>
      </c>
      <c r="C2189" s="77">
        <f t="shared" si="307"/>
        <v>2.0035161746598122E-8</v>
      </c>
      <c r="D2189" s="73">
        <f t="shared" si="308"/>
        <v>7.5197468353999997E-4</v>
      </c>
      <c r="E2189" s="74">
        <f>D2189*conf!B$7</f>
        <v>5.4999428354115601E-2</v>
      </c>
      <c r="F2189" s="32">
        <f t="shared" si="309"/>
        <v>0.17580872</v>
      </c>
      <c r="G2189" s="33">
        <f t="shared" si="310"/>
        <v>0.81786871000000005</v>
      </c>
      <c r="H2189" s="32">
        <f t="shared" si="311"/>
        <v>0.17580873</v>
      </c>
      <c r="I2189" s="33">
        <f t="shared" si="312"/>
        <v>3.9373196199999998</v>
      </c>
      <c r="J2189" s="32">
        <f t="shared" si="313"/>
        <v>0.17580873</v>
      </c>
      <c r="K2189" s="33">
        <f t="shared" si="314"/>
        <v>18.632274299999999</v>
      </c>
    </row>
    <row r="2190" spans="1:11" x14ac:dyDescent="0.3">
      <c r="A2190" s="78" t="str">
        <f>BTC[[#This Row],[Symbol]]</f>
        <v>VOCO</v>
      </c>
      <c r="B2190" s="22" t="str">
        <f t="shared" si="306"/>
        <v>Provoco Token</v>
      </c>
      <c r="C2190" s="77">
        <f t="shared" si="307"/>
        <v>1E-8</v>
      </c>
      <c r="D2190" s="73">
        <f t="shared" si="308"/>
        <v>1.0009110000000001E-8</v>
      </c>
      <c r="E2190" s="74">
        <f>D2190*conf!B$7</f>
        <v>7.3206630540000009E-7</v>
      </c>
      <c r="F2190" s="32">
        <f t="shared" si="309"/>
        <v>-0.63610447000000003</v>
      </c>
      <c r="G2190" s="33">
        <f t="shared" si="310"/>
        <v>7.517E-4</v>
      </c>
      <c r="H2190" s="32">
        <f t="shared" si="311"/>
        <v>-3.6661288000000001</v>
      </c>
      <c r="I2190" s="33">
        <f t="shared" si="312"/>
        <v>-4.8879190000000003E-2</v>
      </c>
      <c r="J2190" s="32">
        <f t="shared" si="313"/>
        <v>-3.6661288000000001</v>
      </c>
      <c r="K2190" s="33">
        <f t="shared" si="314"/>
        <v>-2.9911420000000001E-2</v>
      </c>
    </row>
    <row r="2191" spans="1:11" x14ac:dyDescent="0.3">
      <c r="A2191" s="78" t="str">
        <f>BTC[[#This Row],[Symbol]]</f>
        <v>EUC</v>
      </c>
      <c r="B2191" s="22" t="str">
        <f t="shared" si="306"/>
        <v>Eurocoin</v>
      </c>
      <c r="C2191" s="77">
        <f t="shared" si="307"/>
        <v>2.0035161746598122E-8</v>
      </c>
      <c r="D2191" s="73">
        <f t="shared" si="308"/>
        <v>7.5197468353999997E-4</v>
      </c>
      <c r="E2191" s="74">
        <f>D2191*conf!B$7</f>
        <v>5.4999428354115601E-2</v>
      </c>
      <c r="F2191" s="32">
        <f t="shared" si="309"/>
        <v>0.17580872</v>
      </c>
      <c r="G2191" s="33">
        <f t="shared" si="310"/>
        <v>0.81786871000000005</v>
      </c>
      <c r="H2191" s="32">
        <f t="shared" si="311"/>
        <v>0.17580873</v>
      </c>
      <c r="I2191" s="33">
        <f t="shared" si="312"/>
        <v>3.9373196199999998</v>
      </c>
      <c r="J2191" s="32">
        <f t="shared" si="313"/>
        <v>0.17580873</v>
      </c>
      <c r="K2191" s="33">
        <f t="shared" si="314"/>
        <v>18.632274299999999</v>
      </c>
    </row>
    <row r="2192" spans="1:11" x14ac:dyDescent="0.3">
      <c r="A2192" s="78" t="str">
        <f>BTC[[#This Row],[Symbol]]</f>
        <v>SOVE</v>
      </c>
      <c r="B2192" s="22" t="str">
        <f t="shared" si="306"/>
        <v>Soverain</v>
      </c>
      <c r="C2192" s="77">
        <f t="shared" si="307"/>
        <v>3.0063521775914956E-8</v>
      </c>
      <c r="D2192" s="73">
        <f t="shared" si="308"/>
        <v>1.1283665966600001E-3</v>
      </c>
      <c r="E2192" s="74">
        <f>D2192*conf!B$7</f>
        <v>8.2528732879712408E-2</v>
      </c>
      <c r="F2192" s="32">
        <f t="shared" si="309"/>
        <v>49.565083659999999</v>
      </c>
      <c r="G2192" s="33">
        <f t="shared" si="310"/>
        <v>50.523695889999999</v>
      </c>
      <c r="H2192" s="32">
        <f t="shared" si="311"/>
        <v>0.21173924999999999</v>
      </c>
      <c r="I2192" s="33">
        <f t="shared" si="312"/>
        <v>3.9745992999999999</v>
      </c>
      <c r="J2192" s="32">
        <f t="shared" si="313"/>
        <v>0.21173924999999999</v>
      </c>
      <c r="K2192" s="33">
        <f t="shared" si="314"/>
        <v>78.028254599999997</v>
      </c>
    </row>
    <row r="2193" spans="1:11" x14ac:dyDescent="0.3">
      <c r="A2193" s="78" t="str">
        <f>BTC[[#This Row],[Symbol]]</f>
        <v>SANDG</v>
      </c>
      <c r="B2193" s="22" t="str">
        <f t="shared" si="306"/>
        <v>Save and Gain</v>
      </c>
      <c r="C2193" s="77">
        <f t="shared" si="307"/>
        <v>7.9135174714005241E-8</v>
      </c>
      <c r="D2193" s="73">
        <f t="shared" si="308"/>
        <v>2.9701605964099998E-3</v>
      </c>
      <c r="E2193" s="74">
        <f>D2193*conf!B$7</f>
        <v>0.21723754602142739</v>
      </c>
      <c r="F2193" s="32">
        <f t="shared" si="309"/>
        <v>9.7515870000000004E-2</v>
      </c>
      <c r="G2193" s="33">
        <f t="shared" si="310"/>
        <v>0.73907405000000004</v>
      </c>
      <c r="H2193" s="32">
        <f t="shared" si="311"/>
        <v>1.14554271</v>
      </c>
      <c r="I2193" s="33">
        <f t="shared" si="312"/>
        <v>4.9434662300000003</v>
      </c>
      <c r="J2193" s="32">
        <f t="shared" si="313"/>
        <v>1.14554271</v>
      </c>
      <c r="K2193" s="33">
        <f t="shared" si="314"/>
        <v>43.319080409999998</v>
      </c>
    </row>
    <row r="2194" spans="1:11" x14ac:dyDescent="0.3">
      <c r="A2194" s="78" t="str">
        <f>BTC[[#This Row],[Symbol]]</f>
        <v>BUL</v>
      </c>
      <c r="B2194" s="22" t="str">
        <f t="shared" si="306"/>
        <v>Bulleon</v>
      </c>
      <c r="C2194" s="77">
        <f t="shared" si="307"/>
        <v>2.2046582635599917E-7</v>
      </c>
      <c r="D2194" s="73">
        <f t="shared" si="308"/>
        <v>8.2746883754800001E-3</v>
      </c>
      <c r="E2194" s="74">
        <f>D2194*conf!B$7</f>
        <v>0.60521070778260722</v>
      </c>
      <c r="F2194" s="32">
        <f t="shared" si="309"/>
        <v>-0.28994421999999997</v>
      </c>
      <c r="G2194" s="33">
        <f t="shared" si="310"/>
        <v>0.34913060000000001</v>
      </c>
      <c r="H2194" s="32">
        <f t="shared" si="311"/>
        <v>0.24132604999999999</v>
      </c>
      <c r="I2194" s="33">
        <f t="shared" si="312"/>
        <v>4.0052970500000002</v>
      </c>
      <c r="J2194" s="32">
        <f t="shared" si="313"/>
        <v>0.24132604999999999</v>
      </c>
      <c r="K2194" s="33">
        <f t="shared" si="314"/>
        <v>-3.2845576599999999</v>
      </c>
    </row>
    <row r="2195" spans="1:11" x14ac:dyDescent="0.3">
      <c r="A2195" s="78" t="str">
        <f>BTC[[#This Row],[Symbol]]</f>
        <v>EBK</v>
      </c>
      <c r="B2195" s="22" t="str">
        <f t="shared" si="306"/>
        <v>ebakus</v>
      </c>
      <c r="C2195" s="77">
        <f t="shared" si="307"/>
        <v>1E-8</v>
      </c>
      <c r="D2195" s="73">
        <f t="shared" si="308"/>
        <v>9.7987298070000006E-5</v>
      </c>
      <c r="E2195" s="74">
        <f>D2195*conf!B$7</f>
        <v>7.1667909808398001E-3</v>
      </c>
      <c r="F2195" s="32">
        <f t="shared" si="309"/>
        <v>0.76237743999999996</v>
      </c>
      <c r="G2195" s="33">
        <f t="shared" si="310"/>
        <v>1.4081969400000001</v>
      </c>
      <c r="H2195" s="32">
        <f t="shared" si="311"/>
        <v>2.37903975</v>
      </c>
      <c r="I2195" s="33">
        <f t="shared" si="312"/>
        <v>6.2232799700000001</v>
      </c>
      <c r="J2195" s="32">
        <f t="shared" si="313"/>
        <v>2.37903975</v>
      </c>
      <c r="K2195" s="33">
        <f t="shared" si="314"/>
        <v>23.752907830000002</v>
      </c>
    </row>
    <row r="2196" spans="1:11" x14ac:dyDescent="0.3">
      <c r="A2196" s="78" t="str">
        <f>BTC[[#This Row],[Symbol]]</f>
        <v>BOST</v>
      </c>
      <c r="B2196" s="22" t="str">
        <f t="shared" si="306"/>
        <v>BoostCoin</v>
      </c>
      <c r="C2196" s="77">
        <f t="shared" si="307"/>
        <v>2.0035161746598122E-8</v>
      </c>
      <c r="D2196" s="73">
        <f t="shared" si="308"/>
        <v>7.5197468353999997E-4</v>
      </c>
      <c r="E2196" s="74">
        <f>D2196*conf!B$7</f>
        <v>5.4999428354115601E-2</v>
      </c>
      <c r="F2196" s="32">
        <f t="shared" si="309"/>
        <v>0.17580872</v>
      </c>
      <c r="G2196" s="33">
        <f t="shared" si="310"/>
        <v>0.81786871000000005</v>
      </c>
      <c r="H2196" s="32">
        <f t="shared" si="311"/>
        <v>0.17580873</v>
      </c>
      <c r="I2196" s="33">
        <f t="shared" si="312"/>
        <v>3.9373196199999998</v>
      </c>
      <c r="J2196" s="32">
        <f t="shared" si="313"/>
        <v>0.17580873</v>
      </c>
      <c r="K2196" s="33">
        <f t="shared" si="314"/>
        <v>18.681065180000001</v>
      </c>
    </row>
    <row r="2197" spans="1:11" x14ac:dyDescent="0.3">
      <c r="A2197" s="78" t="str">
        <f>BTC[[#This Row],[Symbol]]</f>
        <v>AGLT</v>
      </c>
      <c r="B2197" s="22" t="str">
        <f t="shared" si="306"/>
        <v>Agrolot</v>
      </c>
      <c r="C2197" s="77">
        <f t="shared" si="307"/>
        <v>1E-8</v>
      </c>
      <c r="D2197" s="73">
        <f t="shared" si="308"/>
        <v>1E-4</v>
      </c>
      <c r="E2197" s="74">
        <f>D2197*conf!B$7</f>
        <v>7.3140000000000002E-3</v>
      </c>
      <c r="F2197" s="32">
        <f t="shared" si="309"/>
        <v>-0.63685137999999997</v>
      </c>
      <c r="G2197" s="33">
        <f t="shared" si="310"/>
        <v>0</v>
      </c>
      <c r="H2197" s="32">
        <f t="shared" si="311"/>
        <v>-3.6190185600000002</v>
      </c>
      <c r="I2197" s="33">
        <f t="shared" si="312"/>
        <v>0</v>
      </c>
      <c r="J2197" s="32">
        <f t="shared" si="313"/>
        <v>-3.6190185600000002</v>
      </c>
      <c r="K2197" s="33">
        <f t="shared" si="314"/>
        <v>0</v>
      </c>
    </row>
    <row r="2198" spans="1:11" x14ac:dyDescent="0.3">
      <c r="A2198" s="78" t="str">
        <f>BTC[[#This Row],[Symbol]]</f>
        <v>PXI</v>
      </c>
      <c r="B2198" s="22" t="str">
        <f t="shared" si="306"/>
        <v>Prime-XI</v>
      </c>
      <c r="C2198" s="77">
        <f t="shared" si="307"/>
        <v>1.0017580873299061E-8</v>
      </c>
      <c r="D2198" s="73">
        <f t="shared" si="308"/>
        <v>3.7598734176999999E-4</v>
      </c>
      <c r="E2198" s="74">
        <f>D2198*conf!B$7</f>
        <v>2.74997141770578E-2</v>
      </c>
      <c r="F2198" s="32">
        <f t="shared" si="309"/>
        <v>-0.30683964000000002</v>
      </c>
      <c r="G2198" s="33">
        <f t="shared" si="310"/>
        <v>0.33212689000000001</v>
      </c>
      <c r="H2198" s="32">
        <f t="shared" si="311"/>
        <v>0.20538492</v>
      </c>
      <c r="I2198" s="33">
        <f t="shared" si="312"/>
        <v>3.9680063699999999</v>
      </c>
      <c r="J2198" s="32">
        <f t="shared" si="313"/>
        <v>0.20538492</v>
      </c>
      <c r="K2198" s="33">
        <f t="shared" si="314"/>
        <v>18.653666640000001</v>
      </c>
    </row>
    <row r="2199" spans="1:11" x14ac:dyDescent="0.3">
      <c r="A2199" s="78" t="str">
        <f>BTC[[#This Row],[Symbol]]</f>
        <v>IBS</v>
      </c>
      <c r="B2199" s="22" t="str">
        <f t="shared" si="306"/>
        <v>IBStoken</v>
      </c>
      <c r="C2199" s="77">
        <f t="shared" si="307"/>
        <v>2.2038677921178007E-7</v>
      </c>
      <c r="D2199" s="73">
        <f t="shared" si="308"/>
        <v>8.2717215189099993E-3</v>
      </c>
      <c r="E2199" s="74">
        <f>D2199*conf!B$7</f>
        <v>0.60499371189307738</v>
      </c>
      <c r="F2199" s="32">
        <f t="shared" si="309"/>
        <v>10.1933896</v>
      </c>
      <c r="G2199" s="33">
        <f t="shared" si="310"/>
        <v>10.89965559</v>
      </c>
      <c r="H2199" s="32">
        <f t="shared" si="311"/>
        <v>15.99304169</v>
      </c>
      <c r="I2199" s="33">
        <f t="shared" si="312"/>
        <v>20.348475350000001</v>
      </c>
      <c r="J2199" s="32">
        <f t="shared" si="313"/>
        <v>15.99304169</v>
      </c>
      <c r="K2199" s="33">
        <f t="shared" si="314"/>
        <v>30.549171699999999</v>
      </c>
    </row>
    <row r="2200" spans="1:11" x14ac:dyDescent="0.3">
      <c r="A2200" s="78" t="str">
        <f>BTC[[#This Row],[Symbol]]</f>
        <v>CSTL</v>
      </c>
      <c r="B2200" s="22" t="str">
        <f t="shared" si="306"/>
        <v>Castle</v>
      </c>
      <c r="C2200" s="77">
        <f t="shared" si="307"/>
        <v>1.0017580873299061E-8</v>
      </c>
      <c r="D2200" s="73">
        <f t="shared" si="308"/>
        <v>3.7598734176999999E-4</v>
      </c>
      <c r="E2200" s="74">
        <f>D2200*conf!B$7</f>
        <v>2.74997141770578E-2</v>
      </c>
      <c r="F2200" s="32">
        <f t="shared" si="309"/>
        <v>-0.30683964000000002</v>
      </c>
      <c r="G2200" s="33">
        <f t="shared" si="310"/>
        <v>0.33212689000000001</v>
      </c>
      <c r="H2200" s="32">
        <f t="shared" si="311"/>
        <v>0.20538491</v>
      </c>
      <c r="I2200" s="33">
        <f t="shared" si="312"/>
        <v>3.96800636</v>
      </c>
      <c r="J2200" s="32">
        <f t="shared" si="313"/>
        <v>0.20538491</v>
      </c>
      <c r="K2200" s="33">
        <f t="shared" si="314"/>
        <v>-40.683862849999997</v>
      </c>
    </row>
    <row r="2201" spans="1:11" x14ac:dyDescent="0.3">
      <c r="A2201" s="78" t="str">
        <f>BTC[[#This Row],[Symbol]]</f>
        <v>SLV</v>
      </c>
      <c r="B2201" s="22" t="str">
        <f t="shared" si="306"/>
        <v>Silverway</v>
      </c>
      <c r="C2201" s="77">
        <f t="shared" si="307"/>
        <v>1E-8</v>
      </c>
      <c r="D2201" s="73">
        <f t="shared" si="308"/>
        <v>5.1761104070000001E-5</v>
      </c>
      <c r="E2201" s="74">
        <f>D2201*conf!B$7</f>
        <v>3.7858071516798002E-3</v>
      </c>
      <c r="F2201" s="32">
        <f t="shared" si="309"/>
        <v>5.6386703000000002</v>
      </c>
      <c r="G2201" s="33">
        <f t="shared" si="310"/>
        <v>6.3157435800000004</v>
      </c>
      <c r="H2201" s="32">
        <f t="shared" si="311"/>
        <v>-29.628503240000001</v>
      </c>
      <c r="I2201" s="33">
        <f t="shared" si="312"/>
        <v>-26.986117270000001</v>
      </c>
      <c r="J2201" s="32">
        <f t="shared" si="313"/>
        <v>-29.628503240000001</v>
      </c>
      <c r="K2201" s="33">
        <f t="shared" si="314"/>
        <v>231.41158264000001</v>
      </c>
    </row>
    <row r="2202" spans="1:11" x14ac:dyDescent="0.3">
      <c r="A2202" s="78" t="str">
        <f>BTC[[#This Row],[Symbol]]</f>
        <v>MDTK</v>
      </c>
      <c r="B2202" s="22" t="str">
        <f t="shared" si="306"/>
        <v>MDtoken</v>
      </c>
      <c r="C2202" s="77">
        <f t="shared" si="307"/>
        <v>5.0087904366228883E-8</v>
      </c>
      <c r="D2202" s="73">
        <f t="shared" si="308"/>
        <v>1.87993670884E-3</v>
      </c>
      <c r="E2202" s="74">
        <f>D2202*conf!B$7</f>
        <v>0.13749857088455761</v>
      </c>
      <c r="F2202" s="32">
        <f t="shared" si="309"/>
        <v>-4.95108894</v>
      </c>
      <c r="G2202" s="33">
        <f t="shared" si="310"/>
        <v>-4.3418889399999996</v>
      </c>
      <c r="H2202" s="32">
        <f t="shared" si="311"/>
        <v>0.17580873</v>
      </c>
      <c r="I2202" s="33">
        <f t="shared" si="312"/>
        <v>3.9373196199999998</v>
      </c>
      <c r="J2202" s="32">
        <f t="shared" si="313"/>
        <v>0.17580873</v>
      </c>
      <c r="K2202" s="33">
        <f t="shared" si="314"/>
        <v>48.290342870000003</v>
      </c>
    </row>
    <row r="2203" spans="1:11" x14ac:dyDescent="0.3">
      <c r="A2203" s="78" t="str">
        <f>BTC[[#This Row],[Symbol]]</f>
        <v>TAJ</v>
      </c>
      <c r="B2203" s="22" t="str">
        <f t="shared" si="306"/>
        <v>TajCoin</v>
      </c>
      <c r="C2203" s="77">
        <f t="shared" si="307"/>
        <v>1.0017580873299061E-8</v>
      </c>
      <c r="D2203" s="73">
        <f t="shared" si="308"/>
        <v>3.7598734176999999E-4</v>
      </c>
      <c r="E2203" s="74">
        <f>D2203*conf!B$7</f>
        <v>2.74997141770578E-2</v>
      </c>
      <c r="F2203" s="32">
        <f t="shared" si="309"/>
        <v>-66.608063759999993</v>
      </c>
      <c r="G2203" s="33">
        <f t="shared" si="310"/>
        <v>-66.394043760000002</v>
      </c>
      <c r="H2203" s="32">
        <f t="shared" si="311"/>
        <v>-66.608063749999999</v>
      </c>
      <c r="I2203" s="33">
        <f t="shared" si="312"/>
        <v>-65.354226789999998</v>
      </c>
      <c r="J2203" s="32">
        <f t="shared" si="313"/>
        <v>-66.608063749999999</v>
      </c>
      <c r="K2203" s="33">
        <f t="shared" si="314"/>
        <v>18.632258329999999</v>
      </c>
    </row>
    <row r="2204" spans="1:11" x14ac:dyDescent="0.3">
      <c r="A2204" s="78" t="str">
        <f>BTC[[#This Row],[Symbol]]</f>
        <v>BRIA</v>
      </c>
      <c r="B2204" s="22" t="str">
        <f t="shared" si="306"/>
        <v>BriaCoin</v>
      </c>
      <c r="C2204" s="77">
        <f t="shared" si="307"/>
        <v>2.6643399286104278E-7</v>
      </c>
      <c r="D2204" s="73">
        <f t="shared" si="308"/>
        <v>0.01</v>
      </c>
      <c r="E2204" s="74">
        <f>D2204*conf!B$7</f>
        <v>0.73140000000000005</v>
      </c>
      <c r="F2204" s="32">
        <f t="shared" si="309"/>
        <v>-0.63685137999999997</v>
      </c>
      <c r="G2204" s="33">
        <f t="shared" si="310"/>
        <v>0</v>
      </c>
      <c r="H2204" s="32">
        <f t="shared" si="311"/>
        <v>-3.6190185600000002</v>
      </c>
      <c r="I2204" s="33">
        <f t="shared" si="312"/>
        <v>0</v>
      </c>
      <c r="J2204" s="32">
        <f t="shared" si="313"/>
        <v>-3.6190185600000002</v>
      </c>
      <c r="K2204" s="33">
        <f t="shared" si="314"/>
        <v>0</v>
      </c>
    </row>
    <row r="2205" spans="1:11" x14ac:dyDescent="0.3">
      <c r="A2205" s="78" t="str">
        <f>BTC[[#This Row],[Symbol]]</f>
        <v>XPTX</v>
      </c>
      <c r="B2205" s="22" t="str">
        <f t="shared" si="306"/>
        <v>PlatinumBAR</v>
      </c>
      <c r="C2205" s="77">
        <f t="shared" si="307"/>
        <v>9.0158227859425127E-8</v>
      </c>
      <c r="D2205" s="73">
        <f t="shared" si="308"/>
        <v>3.3838860759199999E-3</v>
      </c>
      <c r="E2205" s="74">
        <f>D2205*conf!B$7</f>
        <v>0.24749742759278878</v>
      </c>
      <c r="F2205" s="32">
        <f t="shared" si="309"/>
        <v>0.17580872</v>
      </c>
      <c r="G2205" s="33">
        <f t="shared" si="310"/>
        <v>0.81786871000000005</v>
      </c>
      <c r="H2205" s="32">
        <f t="shared" si="311"/>
        <v>0.20538491</v>
      </c>
      <c r="I2205" s="33">
        <f t="shared" si="312"/>
        <v>3.96800636</v>
      </c>
      <c r="J2205" s="32">
        <f t="shared" si="313"/>
        <v>0.20538491</v>
      </c>
      <c r="K2205" s="33">
        <f t="shared" si="314"/>
        <v>77.948411440000001</v>
      </c>
    </row>
    <row r="2206" spans="1:11" x14ac:dyDescent="0.3">
      <c r="A2206" s="78" t="str">
        <f>BTC[[#This Row],[Symbol]]</f>
        <v>AKA</v>
      </c>
      <c r="B2206" s="22" t="str">
        <f t="shared" si="306"/>
        <v>Akroma</v>
      </c>
      <c r="C2206" s="77">
        <f t="shared" si="307"/>
        <v>1.0017580873299061E-8</v>
      </c>
      <c r="D2206" s="73">
        <f t="shared" si="308"/>
        <v>3.7598734176999999E-4</v>
      </c>
      <c r="E2206" s="74">
        <f>D2206*conf!B$7</f>
        <v>2.74997141770578E-2</v>
      </c>
      <c r="F2206" s="32">
        <f t="shared" si="309"/>
        <v>-0.30683964000000002</v>
      </c>
      <c r="G2206" s="33">
        <f t="shared" si="310"/>
        <v>0.33212689000000001</v>
      </c>
      <c r="H2206" s="32">
        <f t="shared" si="311"/>
        <v>0.20538492</v>
      </c>
      <c r="I2206" s="33">
        <f t="shared" si="312"/>
        <v>3.9680063699999999</v>
      </c>
      <c r="J2206" s="32">
        <f t="shared" si="313"/>
        <v>0.20538492</v>
      </c>
      <c r="K2206" s="33">
        <f t="shared" si="314"/>
        <v>-40.683862849999997</v>
      </c>
    </row>
    <row r="2207" spans="1:11" x14ac:dyDescent="0.3">
      <c r="A2207" s="78" t="str">
        <f>BTC[[#This Row],[Symbol]]</f>
        <v>PAZZI</v>
      </c>
      <c r="B2207" s="22" t="str">
        <f t="shared" si="306"/>
        <v>Paparazzi</v>
      </c>
      <c r="C2207" s="77">
        <f t="shared" si="307"/>
        <v>1E-8</v>
      </c>
      <c r="D2207" s="73">
        <f t="shared" si="308"/>
        <v>1.6751384772999999E-4</v>
      </c>
      <c r="E2207" s="74">
        <f>D2207*conf!B$7</f>
        <v>1.2251962822972199E-2</v>
      </c>
      <c r="F2207" s="32">
        <f t="shared" si="309"/>
        <v>0.54032601000000002</v>
      </c>
      <c r="G2207" s="33">
        <f t="shared" si="310"/>
        <v>1.1847223099999999</v>
      </c>
      <c r="H2207" s="32">
        <f t="shared" si="311"/>
        <v>-26.44317006</v>
      </c>
      <c r="I2207" s="33">
        <f t="shared" si="312"/>
        <v>-23.681177720000001</v>
      </c>
      <c r="J2207" s="32">
        <f t="shared" si="313"/>
        <v>-26.44317006</v>
      </c>
      <c r="K2207" s="33">
        <f t="shared" si="314"/>
        <v>26.162801229999999</v>
      </c>
    </row>
    <row r="2208" spans="1:11" x14ac:dyDescent="0.3">
      <c r="A2208" s="78" t="str">
        <f>BTC[[#This Row],[Symbol]]</f>
        <v>VEC2</v>
      </c>
      <c r="B2208" s="22" t="str">
        <f t="shared" si="306"/>
        <v>VectorAI</v>
      </c>
      <c r="C2208" s="77">
        <f t="shared" si="307"/>
        <v>1.0017580873299061E-8</v>
      </c>
      <c r="D2208" s="73">
        <f t="shared" si="308"/>
        <v>3.7598734176999999E-4</v>
      </c>
      <c r="E2208" s="74">
        <f>D2208*conf!B$7</f>
        <v>2.74997141770578E-2</v>
      </c>
      <c r="F2208" s="32">
        <f t="shared" si="309"/>
        <v>0.17580873</v>
      </c>
      <c r="G2208" s="33">
        <f t="shared" si="310"/>
        <v>0.81786871999999999</v>
      </c>
      <c r="H2208" s="32">
        <f t="shared" si="311"/>
        <v>0.17580873</v>
      </c>
      <c r="I2208" s="33">
        <f t="shared" si="312"/>
        <v>3.9373196199999998</v>
      </c>
      <c r="J2208" s="32">
        <f t="shared" si="313"/>
        <v>0.17580873</v>
      </c>
      <c r="K2208" s="33">
        <f t="shared" si="314"/>
        <v>18.681065180000001</v>
      </c>
    </row>
    <row r="2209" spans="1:11" x14ac:dyDescent="0.3">
      <c r="A2209" s="78" t="str">
        <f>BTC[[#This Row],[Symbol]]</f>
        <v>DLC</v>
      </c>
      <c r="B2209" s="22" t="str">
        <f t="shared" si="306"/>
        <v>Dollarcoin</v>
      </c>
      <c r="C2209" s="77">
        <f t="shared" si="307"/>
        <v>1.9999999999888897E-8</v>
      </c>
      <c r="D2209" s="73">
        <f t="shared" si="308"/>
        <v>7.5065496654999999E-4</v>
      </c>
      <c r="E2209" s="74">
        <f>D2209*conf!B$7</f>
        <v>5.4902904253467E-2</v>
      </c>
      <c r="F2209" s="32">
        <f t="shared" si="309"/>
        <v>6.5512470000000003E-2</v>
      </c>
      <c r="G2209" s="33">
        <f t="shared" si="310"/>
        <v>0.70686552999999996</v>
      </c>
      <c r="H2209" s="32">
        <f t="shared" si="311"/>
        <v>1.0524899999999999E-3</v>
      </c>
      <c r="I2209" s="33">
        <f t="shared" si="312"/>
        <v>3.7560014399999999</v>
      </c>
      <c r="J2209" s="32">
        <f t="shared" si="313"/>
        <v>1.0524899999999999E-3</v>
      </c>
      <c r="K2209" s="33">
        <f t="shared" si="314"/>
        <v>18.424074430000001</v>
      </c>
    </row>
    <row r="2210" spans="1:11" x14ac:dyDescent="0.3">
      <c r="A2210" s="78" t="str">
        <f>BTC[[#This Row],[Symbol]]</f>
        <v>CXT</v>
      </c>
      <c r="B2210" s="22" t="str">
        <f t="shared" si="306"/>
        <v>Coinonat</v>
      </c>
      <c r="C2210" s="77">
        <f t="shared" si="307"/>
        <v>2.0035161746598122E-8</v>
      </c>
      <c r="D2210" s="73">
        <f t="shared" si="308"/>
        <v>7.5197468353999997E-4</v>
      </c>
      <c r="E2210" s="74">
        <f>D2210*conf!B$7</f>
        <v>5.4999428354115601E-2</v>
      </c>
      <c r="F2210" s="32">
        <f t="shared" si="309"/>
        <v>-0.30683964000000002</v>
      </c>
      <c r="G2210" s="33">
        <f t="shared" si="310"/>
        <v>0.33212689000000001</v>
      </c>
      <c r="H2210" s="32">
        <f t="shared" si="311"/>
        <v>0.20538492</v>
      </c>
      <c r="I2210" s="33">
        <f t="shared" si="312"/>
        <v>3.9680063699999999</v>
      </c>
      <c r="J2210" s="32">
        <f t="shared" si="313"/>
        <v>0.20538492</v>
      </c>
      <c r="K2210" s="33">
        <f t="shared" si="314"/>
        <v>137.26454860000001</v>
      </c>
    </row>
    <row r="2211" spans="1:11" x14ac:dyDescent="0.3">
      <c r="A2211" s="78" t="str">
        <f>BTC[[#This Row],[Symbol]]</f>
        <v>PLNC</v>
      </c>
      <c r="B2211" s="22" t="str">
        <f t="shared" si="306"/>
        <v>PLNcoin</v>
      </c>
      <c r="C2211" s="77">
        <f t="shared" si="307"/>
        <v>1.0017580873299061E-8</v>
      </c>
      <c r="D2211" s="73">
        <f t="shared" si="308"/>
        <v>3.7598734176999999E-4</v>
      </c>
      <c r="E2211" s="74">
        <f>D2211*conf!B$7</f>
        <v>2.74997141770578E-2</v>
      </c>
      <c r="F2211" s="32">
        <f t="shared" si="309"/>
        <v>-0.30683964000000002</v>
      </c>
      <c r="G2211" s="33">
        <f t="shared" si="310"/>
        <v>0.33212689000000001</v>
      </c>
      <c r="H2211" s="32">
        <f t="shared" si="311"/>
        <v>0.20538492</v>
      </c>
      <c r="I2211" s="33">
        <f t="shared" si="312"/>
        <v>3.9680063699999999</v>
      </c>
      <c r="J2211" s="32">
        <f t="shared" si="313"/>
        <v>0.20538492</v>
      </c>
      <c r="K2211" s="33">
        <f t="shared" si="314"/>
        <v>18.632274299999999</v>
      </c>
    </row>
    <row r="2212" spans="1:11" x14ac:dyDescent="0.3">
      <c r="A2212" s="78" t="str">
        <f>BTC[[#This Row],[Symbol]]</f>
        <v>VOLT</v>
      </c>
      <c r="B2212" s="22" t="str">
        <f t="shared" si="306"/>
        <v>Bitvolt</v>
      </c>
      <c r="C2212" s="77">
        <f t="shared" si="307"/>
        <v>1.0021173925393796E-8</v>
      </c>
      <c r="D2212" s="73">
        <f t="shared" si="308"/>
        <v>3.7612219889000001E-4</v>
      </c>
      <c r="E2212" s="74">
        <f>D2212*conf!B$7</f>
        <v>2.7509577626814601E-2</v>
      </c>
      <c r="F2212" s="32">
        <f t="shared" si="309"/>
        <v>-0.28994421999999997</v>
      </c>
      <c r="G2212" s="33">
        <f t="shared" si="310"/>
        <v>0.34913060000000001</v>
      </c>
      <c r="H2212" s="32">
        <f t="shared" si="311"/>
        <v>0.24132604999999999</v>
      </c>
      <c r="I2212" s="33">
        <f t="shared" si="312"/>
        <v>4.0052970500000002</v>
      </c>
      <c r="J2212" s="32">
        <f t="shared" si="313"/>
        <v>0.24132604999999999</v>
      </c>
      <c r="K2212" s="33">
        <f t="shared" si="314"/>
        <v>18.696224699999998</v>
      </c>
    </row>
    <row r="2213" spans="1:11" x14ac:dyDescent="0.3">
      <c r="A2213" s="78" t="str">
        <f>BTC[[#This Row],[Symbol]]</f>
        <v>DASHG</v>
      </c>
      <c r="B2213" s="22" t="str">
        <f t="shared" si="306"/>
        <v>Dash Green</v>
      </c>
      <c r="C2213" s="77">
        <f t="shared" si="307"/>
        <v>7.0123066112826999E-8</v>
      </c>
      <c r="D2213" s="73">
        <f t="shared" si="308"/>
        <v>2.6319113923799998E-3</v>
      </c>
      <c r="E2213" s="74">
        <f>D2213*conf!B$7</f>
        <v>0.1924979992386732</v>
      </c>
      <c r="F2213" s="32">
        <f t="shared" si="309"/>
        <v>0.17580872</v>
      </c>
      <c r="G2213" s="33">
        <f t="shared" si="310"/>
        <v>0.81786871000000005</v>
      </c>
      <c r="H2213" s="32">
        <f t="shared" si="311"/>
        <v>0.17580873</v>
      </c>
      <c r="I2213" s="33">
        <f t="shared" si="312"/>
        <v>3.9373196199999998</v>
      </c>
      <c r="J2213" s="32">
        <f t="shared" si="313"/>
        <v>0.17580873</v>
      </c>
      <c r="K2213" s="33">
        <f t="shared" si="314"/>
        <v>53.782577789999998</v>
      </c>
    </row>
    <row r="2214" spans="1:11" x14ac:dyDescent="0.3">
      <c r="A2214" s="78" t="str">
        <f>BTC[[#This Row],[Symbol]]</f>
        <v>VLT</v>
      </c>
      <c r="B2214" s="22" t="str">
        <f t="shared" si="306"/>
        <v>Veltor</v>
      </c>
      <c r="C2214" s="77">
        <f t="shared" si="307"/>
        <v>2.9000000000012089E-7</v>
      </c>
      <c r="D2214" s="73">
        <f t="shared" si="308"/>
        <v>1.088449701504E-2</v>
      </c>
      <c r="E2214" s="74">
        <f>D2214*conf!B$7</f>
        <v>0.79609211168002558</v>
      </c>
      <c r="F2214" s="32">
        <f t="shared" si="309"/>
        <v>0</v>
      </c>
      <c r="G2214" s="33">
        <f t="shared" si="310"/>
        <v>0.64093317000000005</v>
      </c>
      <c r="H2214" s="32">
        <f t="shared" si="311"/>
        <v>7.4074074000000003</v>
      </c>
      <c r="I2214" s="33">
        <f t="shared" si="312"/>
        <v>11.440458270000001</v>
      </c>
      <c r="J2214" s="32">
        <f t="shared" si="313"/>
        <v>7.4074074000000003</v>
      </c>
      <c r="K2214" s="33">
        <f t="shared" si="314"/>
        <v>90.794342139999998</v>
      </c>
    </row>
    <row r="2215" spans="1:11" x14ac:dyDescent="0.3">
      <c r="A2215" s="78" t="str">
        <f>BTC[[#This Row],[Symbol]]</f>
        <v>CMT</v>
      </c>
      <c r="B2215" s="22" t="str">
        <f t="shared" si="306"/>
        <v>CyberMiles</v>
      </c>
      <c r="C2215" s="77">
        <f t="shared" si="307"/>
        <v>2.5004401974905892E-7</v>
      </c>
      <c r="D2215" s="73">
        <f t="shared" si="308"/>
        <v>9.3848392640900006E-3</v>
      </c>
      <c r="E2215" s="74">
        <f>D2215*conf!B$7</f>
        <v>0.68640714377554268</v>
      </c>
      <c r="F2215" s="32">
        <f t="shared" si="309"/>
        <v>1.0357116900000001</v>
      </c>
      <c r="G2215" s="33">
        <f t="shared" si="310"/>
        <v>1.68328308</v>
      </c>
      <c r="H2215" s="32">
        <f t="shared" si="311"/>
        <v>-8.7055049499999999</v>
      </c>
      <c r="I2215" s="33">
        <f t="shared" si="312"/>
        <v>-5.2774793500000001</v>
      </c>
      <c r="J2215" s="32">
        <f t="shared" si="313"/>
        <v>-8.7055049499999999</v>
      </c>
      <c r="K2215" s="33">
        <f t="shared" si="314"/>
        <v>-15.52926873</v>
      </c>
    </row>
    <row r="2216" spans="1:11" x14ac:dyDescent="0.3">
      <c r="A2216" s="78" t="str">
        <f>BTC[[#This Row],[Symbol]]</f>
        <v>LTCU</v>
      </c>
      <c r="B2216" s="22" t="str">
        <f t="shared" si="306"/>
        <v>LiteCoin Ultra</v>
      </c>
      <c r="C2216" s="77">
        <f t="shared" si="307"/>
        <v>1.402964349536481E-7</v>
      </c>
      <c r="D2216" s="73">
        <f t="shared" si="308"/>
        <v>5.2657107843899998E-3</v>
      </c>
      <c r="E2216" s="74">
        <f>D2216*conf!B$7</f>
        <v>0.3851340867702846</v>
      </c>
      <c r="F2216" s="32">
        <f t="shared" si="309"/>
        <v>-0.27108222999999998</v>
      </c>
      <c r="G2216" s="33">
        <f t="shared" si="310"/>
        <v>0.36811347999999999</v>
      </c>
      <c r="H2216" s="32">
        <f t="shared" si="311"/>
        <v>0.24132604999999999</v>
      </c>
      <c r="I2216" s="33">
        <f t="shared" si="312"/>
        <v>4.0052970500000002</v>
      </c>
      <c r="J2216" s="32">
        <f t="shared" si="313"/>
        <v>0.24132604999999999</v>
      </c>
      <c r="K2216" s="33">
        <f t="shared" si="314"/>
        <v>84.638571740000003</v>
      </c>
    </row>
    <row r="2217" spans="1:11" x14ac:dyDescent="0.3">
      <c r="A2217" s="78" t="str">
        <f>BTC[[#This Row],[Symbol]]</f>
        <v>BXC</v>
      </c>
      <c r="B2217" s="22" t="str">
        <f t="shared" si="306"/>
        <v>BonusCloud</v>
      </c>
      <c r="C2217" s="77">
        <f t="shared" si="307"/>
        <v>1E-8</v>
      </c>
      <c r="D2217" s="73">
        <f t="shared" si="308"/>
        <v>2.6187837852999999E-4</v>
      </c>
      <c r="E2217" s="74">
        <f>D2217*conf!B$7</f>
        <v>1.9153784605684201E-2</v>
      </c>
      <c r="F2217" s="32">
        <f t="shared" si="309"/>
        <v>-0.65179520999999996</v>
      </c>
      <c r="G2217" s="33">
        <f t="shared" si="310"/>
        <v>-1.503961E-2</v>
      </c>
      <c r="H2217" s="32">
        <f t="shared" si="311"/>
        <v>-5.1720181900000002</v>
      </c>
      <c r="I2217" s="33">
        <f t="shared" si="312"/>
        <v>-1.61131336</v>
      </c>
      <c r="J2217" s="32">
        <f t="shared" si="313"/>
        <v>-5.1720181900000002</v>
      </c>
      <c r="K2217" s="33">
        <f t="shared" si="314"/>
        <v>10.890124610000001</v>
      </c>
    </row>
    <row r="2218" spans="1:11" x14ac:dyDescent="0.3">
      <c r="A2218" s="78" t="str">
        <f>BTC[[#This Row],[Symbol]]</f>
        <v>JS</v>
      </c>
      <c r="B2218" s="22" t="str">
        <f t="shared" si="306"/>
        <v>JavaScript Token</v>
      </c>
      <c r="C2218" s="77">
        <f t="shared" si="307"/>
        <v>1.8031645571778452E-8</v>
      </c>
      <c r="D2218" s="73">
        <f t="shared" si="308"/>
        <v>6.7677721517999995E-4</v>
      </c>
      <c r="E2218" s="74">
        <f>D2218*conf!B$7</f>
        <v>4.9499485518265197E-2</v>
      </c>
      <c r="F2218" s="32">
        <f t="shared" si="309"/>
        <v>0.17580872</v>
      </c>
      <c r="G2218" s="33">
        <f t="shared" si="310"/>
        <v>0.81786871000000005</v>
      </c>
      <c r="H2218" s="32">
        <f t="shared" si="311"/>
        <v>-39.89451476</v>
      </c>
      <c r="I2218" s="33">
        <f t="shared" si="312"/>
        <v>-37.637608229999998</v>
      </c>
      <c r="J2218" s="32">
        <f t="shared" si="313"/>
        <v>-39.89451476</v>
      </c>
      <c r="K2218" s="33">
        <f t="shared" si="314"/>
        <v>25.610643369999998</v>
      </c>
    </row>
    <row r="2219" spans="1:11" x14ac:dyDescent="0.3">
      <c r="A2219" s="78" t="str">
        <f>BTC[[#This Row],[Symbol]]</f>
        <v>MRI</v>
      </c>
      <c r="B2219" s="22" t="str">
        <f t="shared" si="306"/>
        <v>Mirai</v>
      </c>
      <c r="C2219" s="77">
        <f t="shared" si="307"/>
        <v>4.0070323492929812E-8</v>
      </c>
      <c r="D2219" s="73">
        <f t="shared" si="308"/>
        <v>1.5039493670699999E-3</v>
      </c>
      <c r="E2219" s="74">
        <f>D2219*conf!B$7</f>
        <v>0.1099988567074998</v>
      </c>
      <c r="F2219" s="32">
        <f t="shared" si="309"/>
        <v>0.17580872</v>
      </c>
      <c r="G2219" s="33">
        <f t="shared" si="310"/>
        <v>0.81786871000000005</v>
      </c>
      <c r="H2219" s="32">
        <f t="shared" si="311"/>
        <v>0.17580873</v>
      </c>
      <c r="I2219" s="33">
        <f t="shared" si="312"/>
        <v>3.9373196199999998</v>
      </c>
      <c r="J2219" s="32">
        <f t="shared" si="313"/>
        <v>0.17580873</v>
      </c>
      <c r="K2219" s="33">
        <f t="shared" si="314"/>
        <v>18.632522399999999</v>
      </c>
    </row>
    <row r="2220" spans="1:11" x14ac:dyDescent="0.3">
      <c r="A2220" s="78" t="str">
        <f>BTC[[#This Row],[Symbol]]</f>
        <v>CYL</v>
      </c>
      <c r="B2220" s="22" t="str">
        <f t="shared" si="306"/>
        <v>Crystal Token</v>
      </c>
      <c r="C2220" s="77">
        <f t="shared" si="307"/>
        <v>2.4303266353148803E-7</v>
      </c>
      <c r="D2220" s="73">
        <f t="shared" si="308"/>
        <v>9.1216837957400002E-3</v>
      </c>
      <c r="E2220" s="74">
        <f>D2220*conf!B$7</f>
        <v>0.66715995282042362</v>
      </c>
      <c r="F2220" s="32">
        <f t="shared" si="309"/>
        <v>3.7783785600000002</v>
      </c>
      <c r="G2220" s="33">
        <f t="shared" si="310"/>
        <v>4.4435286100000004</v>
      </c>
      <c r="H2220" s="32">
        <f t="shared" si="311"/>
        <v>11.475969470000001</v>
      </c>
      <c r="I2220" s="33">
        <f t="shared" si="312"/>
        <v>15.66179116</v>
      </c>
      <c r="J2220" s="32">
        <f t="shared" si="313"/>
        <v>11.475969470000001</v>
      </c>
      <c r="K2220" s="33">
        <f t="shared" si="314"/>
        <v>18.07524639</v>
      </c>
    </row>
    <row r="2221" spans="1:11" x14ac:dyDescent="0.3">
      <c r="A2221" s="78" t="str">
        <f>BTC[[#This Row],[Symbol]]</f>
        <v>LUNA</v>
      </c>
      <c r="B2221" s="22" t="str">
        <f t="shared" si="306"/>
        <v>Terra</v>
      </c>
      <c r="C2221" s="77">
        <f t="shared" si="307"/>
        <v>7.0206580854651173E-5</v>
      </c>
      <c r="D2221" s="73">
        <f t="shared" si="308"/>
        <v>2.6350459301665401</v>
      </c>
      <c r="E2221" s="74">
        <f>D2221*conf!B$7</f>
        <v>192.72725933238075</v>
      </c>
      <c r="F2221" s="32">
        <f t="shared" si="309"/>
        <v>30.39870646</v>
      </c>
      <c r="G2221" s="33">
        <f t="shared" si="310"/>
        <v>31.234475020000001</v>
      </c>
      <c r="H2221" s="32">
        <f t="shared" si="311"/>
        <v>20.747934040000001</v>
      </c>
      <c r="I2221" s="33">
        <f t="shared" si="312"/>
        <v>25.281909599999999</v>
      </c>
      <c r="J2221" s="32">
        <f t="shared" si="313"/>
        <v>20.747934040000001</v>
      </c>
      <c r="K2221" s="33">
        <f t="shared" si="314"/>
        <v>78.944824139999994</v>
      </c>
    </row>
    <row r="2222" spans="1:11" x14ac:dyDescent="0.3">
      <c r="A2222" s="78" t="str">
        <f>BTC[[#This Row],[Symbol]]</f>
        <v>IBANK</v>
      </c>
      <c r="B2222" s="22" t="str">
        <f t="shared" si="306"/>
        <v>iBank</v>
      </c>
      <c r="C2222" s="77">
        <f t="shared" si="307"/>
        <v>3.0052742619897186E-8</v>
      </c>
      <c r="D2222" s="73">
        <f t="shared" si="308"/>
        <v>1.1279620253099999E-3</v>
      </c>
      <c r="E2222" s="74">
        <f>D2222*conf!B$7</f>
        <v>8.2499142531173394E-2</v>
      </c>
      <c r="F2222" s="32">
        <f t="shared" si="309"/>
        <v>0.17580872</v>
      </c>
      <c r="G2222" s="33">
        <f t="shared" si="310"/>
        <v>0.81786871000000005</v>
      </c>
      <c r="H2222" s="32">
        <f t="shared" si="311"/>
        <v>50.30807738</v>
      </c>
      <c r="I2222" s="33">
        <f t="shared" si="312"/>
        <v>55.95200955</v>
      </c>
      <c r="J2222" s="32">
        <f t="shared" si="313"/>
        <v>50.30807738</v>
      </c>
      <c r="K2222" s="33">
        <f t="shared" si="314"/>
        <v>78.02159777</v>
      </c>
    </row>
    <row r="2223" spans="1:11" x14ac:dyDescent="0.3">
      <c r="A2223" s="78" t="str">
        <f>BTC[[#This Row],[Symbol]]</f>
        <v>STO</v>
      </c>
      <c r="B2223" s="22" t="str">
        <f t="shared" si="306"/>
        <v>Storeum</v>
      </c>
      <c r="C2223" s="77">
        <f t="shared" si="307"/>
        <v>1E-8</v>
      </c>
      <c r="D2223" s="73">
        <f t="shared" si="308"/>
        <v>1.6291235880000001E-5</v>
      </c>
      <c r="E2223" s="74">
        <f>D2223*conf!B$7</f>
        <v>1.1915409922632E-3</v>
      </c>
      <c r="F2223" s="32">
        <f t="shared" si="309"/>
        <v>0.51570101000000002</v>
      </c>
      <c r="G2223" s="33">
        <f t="shared" si="310"/>
        <v>1.15993948</v>
      </c>
      <c r="H2223" s="32">
        <f t="shared" si="311"/>
        <v>2.1284055400000002</v>
      </c>
      <c r="I2223" s="33">
        <f t="shared" si="312"/>
        <v>5.9632346700000003</v>
      </c>
      <c r="J2223" s="32">
        <f t="shared" si="313"/>
        <v>2.1284055400000002</v>
      </c>
      <c r="K2223" s="33">
        <f t="shared" si="314"/>
        <v>23.449948240000001</v>
      </c>
    </row>
    <row r="2224" spans="1:11" x14ac:dyDescent="0.3">
      <c r="A2224" s="78" t="str">
        <f>BTC[[#This Row],[Symbol]]</f>
        <v>PAXEX</v>
      </c>
      <c r="B2224" s="22" t="str">
        <f t="shared" si="306"/>
        <v>PAXEX</v>
      </c>
      <c r="C2224" s="77">
        <f t="shared" si="307"/>
        <v>1E-8</v>
      </c>
      <c r="D2224" s="73">
        <f t="shared" si="308"/>
        <v>2.4439177215000002E-4</v>
      </c>
      <c r="E2224" s="74">
        <f>D2224*conf!B$7</f>
        <v>1.7874814215051001E-2</v>
      </c>
      <c r="F2224" s="32">
        <f t="shared" si="309"/>
        <v>-0.30683964000000002</v>
      </c>
      <c r="G2224" s="33">
        <f t="shared" si="310"/>
        <v>0.33212689000000001</v>
      </c>
      <c r="H2224" s="32">
        <f t="shared" si="311"/>
        <v>-34.8664998</v>
      </c>
      <c r="I2224" s="33">
        <f t="shared" si="312"/>
        <v>-32.420795859999998</v>
      </c>
      <c r="J2224" s="32">
        <f t="shared" si="313"/>
        <v>-34.8664998</v>
      </c>
      <c r="K2224" s="33">
        <f t="shared" si="314"/>
        <v>157.03659431</v>
      </c>
    </row>
    <row r="2225" spans="1:11" x14ac:dyDescent="0.3">
      <c r="A2225" s="78" t="str">
        <f>BTC[[#This Row],[Symbol]]</f>
        <v>MILO</v>
      </c>
      <c r="B2225" s="22" t="str">
        <f t="shared" si="306"/>
        <v>MiloCoin</v>
      </c>
      <c r="C2225" s="77">
        <f t="shared" si="307"/>
        <v>1.0021173925393796E-8</v>
      </c>
      <c r="D2225" s="73">
        <f t="shared" si="308"/>
        <v>3.7612219889000001E-4</v>
      </c>
      <c r="E2225" s="74">
        <f>D2225*conf!B$7</f>
        <v>2.7509577626814601E-2</v>
      </c>
      <c r="F2225" s="32">
        <f t="shared" si="309"/>
        <v>0.21173924999999999</v>
      </c>
      <c r="G2225" s="33">
        <f t="shared" si="310"/>
        <v>0.85402953000000004</v>
      </c>
      <c r="H2225" s="32">
        <f t="shared" si="311"/>
        <v>0.21173924999999999</v>
      </c>
      <c r="I2225" s="33">
        <f t="shared" si="312"/>
        <v>3.9745992999999999</v>
      </c>
      <c r="J2225" s="32">
        <f t="shared" si="313"/>
        <v>0.21173924999999999</v>
      </c>
      <c r="K2225" s="33">
        <f t="shared" si="314"/>
        <v>18.67482468</v>
      </c>
    </row>
    <row r="2226" spans="1:11" x14ac:dyDescent="0.3">
      <c r="A2226" s="78" t="str">
        <f>BTC[[#This Row],[Symbol]]</f>
        <v>IMS</v>
      </c>
      <c r="B2226" s="22" t="str">
        <f t="shared" si="306"/>
        <v>Independent Money System</v>
      </c>
      <c r="C2226" s="77">
        <f t="shared" si="307"/>
        <v>2.0035161746598122E-8</v>
      </c>
      <c r="D2226" s="73">
        <f t="shared" si="308"/>
        <v>7.5197468353999997E-4</v>
      </c>
      <c r="E2226" s="74">
        <f>D2226*conf!B$7</f>
        <v>5.4999428354115601E-2</v>
      </c>
      <c r="F2226" s="32">
        <f t="shared" si="309"/>
        <v>0.17580872</v>
      </c>
      <c r="G2226" s="33">
        <f t="shared" si="310"/>
        <v>0.81786871000000005</v>
      </c>
      <c r="H2226" s="32">
        <f t="shared" si="311"/>
        <v>0.17580873</v>
      </c>
      <c r="I2226" s="33">
        <f t="shared" si="312"/>
        <v>3.9373196199999998</v>
      </c>
      <c r="J2226" s="32">
        <f t="shared" si="313"/>
        <v>0.17580873</v>
      </c>
      <c r="K2226" s="33">
        <f t="shared" si="314"/>
        <v>18.632274299999999</v>
      </c>
    </row>
    <row r="2227" spans="1:11" x14ac:dyDescent="0.3">
      <c r="A2227" s="78" t="str">
        <f>BTC[[#This Row],[Symbol]]</f>
        <v>APC</v>
      </c>
      <c r="B2227" s="22" t="str">
        <f t="shared" si="306"/>
        <v>Alpha Coin</v>
      </c>
      <c r="C2227" s="77">
        <f t="shared" si="307"/>
        <v>1E-8</v>
      </c>
      <c r="D2227" s="73">
        <f t="shared" si="308"/>
        <v>1.1296377661999999E-4</v>
      </c>
      <c r="E2227" s="74">
        <f>D2227*conf!B$7</f>
        <v>8.2621706219867998E-3</v>
      </c>
      <c r="F2227" s="32">
        <f t="shared" si="309"/>
        <v>0.13721521</v>
      </c>
      <c r="G2227" s="33">
        <f t="shared" si="310"/>
        <v>0.77902784000000003</v>
      </c>
      <c r="H2227" s="32">
        <f t="shared" si="311"/>
        <v>-22.603763449999999</v>
      </c>
      <c r="I2227" s="33">
        <f t="shared" si="312"/>
        <v>-19.697604869999999</v>
      </c>
      <c r="J2227" s="32">
        <f t="shared" si="313"/>
        <v>-22.603763449999999</v>
      </c>
      <c r="K2227" s="33">
        <f t="shared" si="314"/>
        <v>-12.542829749999999</v>
      </c>
    </row>
    <row r="2228" spans="1:11" x14ac:dyDescent="0.3">
      <c r="A2228" s="78" t="str">
        <f>BTC[[#This Row],[Symbol]]</f>
        <v>SONO</v>
      </c>
      <c r="B2228" s="22" t="str">
        <f t="shared" si="306"/>
        <v>SonoCoin</v>
      </c>
      <c r="C2228" s="77">
        <f t="shared" si="307"/>
        <v>3.1067822427358919E-6</v>
      </c>
      <c r="D2228" s="73">
        <f t="shared" si="308"/>
        <v>0.1166060760256</v>
      </c>
      <c r="E2228" s="74">
        <f>D2228*conf!B$7</f>
        <v>8.5285684005123841</v>
      </c>
      <c r="F2228" s="32">
        <f t="shared" si="309"/>
        <v>-0.63613304000000004</v>
      </c>
      <c r="G2228" s="33">
        <f t="shared" si="310"/>
        <v>7.2294000000000004E-4</v>
      </c>
      <c r="H2228" s="32">
        <f t="shared" si="311"/>
        <v>-3.66724044</v>
      </c>
      <c r="I2228" s="33">
        <f t="shared" si="312"/>
        <v>-5.0032569999999998E-2</v>
      </c>
      <c r="J2228" s="32">
        <f t="shared" si="313"/>
        <v>-3.66724044</v>
      </c>
      <c r="K2228" s="33">
        <f t="shared" si="314"/>
        <v>-2.937588E-2</v>
      </c>
    </row>
    <row r="2229" spans="1:11" x14ac:dyDescent="0.3">
      <c r="A2229" s="78" t="str">
        <f>BTC[[#This Row],[Symbol]]</f>
        <v>SOCC</v>
      </c>
      <c r="B2229" s="22" t="str">
        <f t="shared" si="306"/>
        <v>SocialCoin</v>
      </c>
      <c r="C2229" s="77">
        <f t="shared" si="307"/>
        <v>1E-8</v>
      </c>
      <c r="D2229" s="73">
        <f t="shared" si="308"/>
        <v>3.6474214842999999E-4</v>
      </c>
      <c r="E2229" s="74">
        <f>D2229*conf!B$7</f>
        <v>2.6677240736170199E-2</v>
      </c>
      <c r="F2229" s="32">
        <f t="shared" si="309"/>
        <v>-1.94017895</v>
      </c>
      <c r="G2229" s="33">
        <f t="shared" si="310"/>
        <v>-1.3116810299999999</v>
      </c>
      <c r="H2229" s="32">
        <f t="shared" si="311"/>
        <v>12.41748649</v>
      </c>
      <c r="I2229" s="33">
        <f t="shared" si="312"/>
        <v>16.638661290000002</v>
      </c>
      <c r="J2229" s="32">
        <f t="shared" si="313"/>
        <v>12.41748649</v>
      </c>
      <c r="K2229" s="33">
        <f t="shared" si="314"/>
        <v>53.935490039999998</v>
      </c>
    </row>
    <row r="2230" spans="1:11" x14ac:dyDescent="0.3">
      <c r="A2230" s="78" t="str">
        <f>BTC[[#This Row],[Symbol]]</f>
        <v>UVU</v>
      </c>
      <c r="B2230" s="22" t="str">
        <f t="shared" si="306"/>
        <v>CCUniverse</v>
      </c>
      <c r="C2230" s="77">
        <f t="shared" si="307"/>
        <v>1E-8</v>
      </c>
      <c r="D2230" s="73">
        <f t="shared" si="308"/>
        <v>3.7598734199999999E-6</v>
      </c>
      <c r="E2230" s="74">
        <f>D2230*conf!B$7</f>
        <v>2.7499714193879998E-4</v>
      </c>
      <c r="F2230" s="32">
        <f t="shared" si="309"/>
        <v>0.17580873999999999</v>
      </c>
      <c r="G2230" s="33">
        <f t="shared" si="310"/>
        <v>0.81786873000000004</v>
      </c>
      <c r="H2230" s="32">
        <f t="shared" si="311"/>
        <v>0.17580873</v>
      </c>
      <c r="I2230" s="33">
        <f t="shared" si="312"/>
        <v>3.9373196199999998</v>
      </c>
      <c r="J2230" s="32">
        <f t="shared" si="313"/>
        <v>0.17580873</v>
      </c>
      <c r="K2230" s="33">
        <f t="shared" si="314"/>
        <v>-40.659467450000001</v>
      </c>
    </row>
    <row r="2231" spans="1:11" x14ac:dyDescent="0.3">
      <c r="A2231" s="78" t="str">
        <f>BTC[[#This Row],[Symbol]]</f>
        <v>LTK</v>
      </c>
      <c r="B2231" s="22" t="str">
        <f t="shared" si="306"/>
        <v>LitecoinToken</v>
      </c>
      <c r="C2231" s="77">
        <f t="shared" si="307"/>
        <v>1E-8</v>
      </c>
      <c r="D2231" s="73">
        <f t="shared" si="308"/>
        <v>3.9994400000000002E-8</v>
      </c>
      <c r="E2231" s="74">
        <f>D2231*conf!B$7</f>
        <v>2.9251904160000003E-6</v>
      </c>
      <c r="F2231" s="32">
        <f t="shared" si="309"/>
        <v>-0.60842141000000005</v>
      </c>
      <c r="G2231" s="33">
        <f t="shared" si="310"/>
        <v>2.8612189999999999E-2</v>
      </c>
      <c r="H2231" s="32">
        <f t="shared" si="311"/>
        <v>-3.6339814800000001</v>
      </c>
      <c r="I2231" s="33">
        <f t="shared" si="312"/>
        <v>-1.552476E-2</v>
      </c>
      <c r="J2231" s="32">
        <f t="shared" si="313"/>
        <v>-3.6339814800000001</v>
      </c>
      <c r="K2231" s="33">
        <f t="shared" si="314"/>
        <v>99.897338340000005</v>
      </c>
    </row>
    <row r="2232" spans="1:11" x14ac:dyDescent="0.3">
      <c r="A2232" s="78" t="str">
        <f>BTC[[#This Row],[Symbol]]</f>
        <v>CNNC</v>
      </c>
      <c r="B2232" s="22" t="str">
        <f t="shared" si="306"/>
        <v>Cannation</v>
      </c>
      <c r="C2232" s="77">
        <f t="shared" si="307"/>
        <v>4.0000000000044232E-8</v>
      </c>
      <c r="D2232" s="73">
        <f t="shared" si="308"/>
        <v>1.50130993311E-3</v>
      </c>
      <c r="E2232" s="74">
        <f>D2232*conf!B$7</f>
        <v>0.1098058085076654</v>
      </c>
      <c r="F2232" s="32">
        <f t="shared" si="309"/>
        <v>0</v>
      </c>
      <c r="G2232" s="33">
        <f t="shared" si="310"/>
        <v>0.64093317000000005</v>
      </c>
      <c r="H2232" s="32">
        <f t="shared" si="311"/>
        <v>-20</v>
      </c>
      <c r="I2232" s="33">
        <f t="shared" si="312"/>
        <v>-16.996072460000001</v>
      </c>
      <c r="J2232" s="32">
        <f t="shared" si="313"/>
        <v>-20</v>
      </c>
      <c r="K2232" s="33">
        <f t="shared" si="314"/>
        <v>-5.2436566200000003</v>
      </c>
    </row>
    <row r="2233" spans="1:11" x14ac:dyDescent="0.3">
      <c r="A2233" s="78" t="str">
        <f>BTC[[#This Row],[Symbol]]</f>
        <v>PEX</v>
      </c>
      <c r="B2233" s="22" t="str">
        <f t="shared" si="306"/>
        <v>PosEx</v>
      </c>
      <c r="C2233" s="77">
        <f t="shared" si="307"/>
        <v>4.0070323492929812E-8</v>
      </c>
      <c r="D2233" s="73">
        <f t="shared" si="308"/>
        <v>1.5039493670699999E-3</v>
      </c>
      <c r="E2233" s="74">
        <f>D2233*conf!B$7</f>
        <v>0.1099988567074998</v>
      </c>
      <c r="F2233" s="32">
        <f t="shared" si="309"/>
        <v>0.17580872</v>
      </c>
      <c r="G2233" s="33">
        <f t="shared" si="310"/>
        <v>0.81786871000000005</v>
      </c>
      <c r="H2233" s="32">
        <f t="shared" si="311"/>
        <v>0.17580873</v>
      </c>
      <c r="I2233" s="33">
        <f t="shared" si="312"/>
        <v>3.9373196199999998</v>
      </c>
      <c r="J2233" s="32">
        <f t="shared" si="313"/>
        <v>0.17580873</v>
      </c>
      <c r="K2233" s="33">
        <f t="shared" si="314"/>
        <v>18.632274290000002</v>
      </c>
    </row>
    <row r="2234" spans="1:11" x14ac:dyDescent="0.3">
      <c r="A2234" s="78" t="str">
        <f>BTC[[#This Row],[Symbol]]</f>
        <v>PAMP</v>
      </c>
      <c r="B2234" s="22" t="str">
        <f t="shared" si="306"/>
        <v>Pamp Network</v>
      </c>
      <c r="C2234" s="77">
        <f t="shared" si="307"/>
        <v>3.8247361842677085E-8</v>
      </c>
      <c r="D2234" s="73">
        <f t="shared" si="308"/>
        <v>1.43552860624E-3</v>
      </c>
      <c r="E2234" s="74">
        <f>D2234*conf!B$7</f>
        <v>0.1049945622603936</v>
      </c>
      <c r="F2234" s="32">
        <f t="shared" si="309"/>
        <v>-0.20191434999999999</v>
      </c>
      <c r="G2234" s="33">
        <f t="shared" si="310"/>
        <v>0.43772467999999998</v>
      </c>
      <c r="H2234" s="32">
        <f t="shared" si="311"/>
        <v>4.25054263</v>
      </c>
      <c r="I2234" s="33">
        <f t="shared" si="312"/>
        <v>8.1650560900000002</v>
      </c>
      <c r="J2234" s="32">
        <f t="shared" si="313"/>
        <v>4.25054263</v>
      </c>
      <c r="K2234" s="33">
        <f t="shared" si="314"/>
        <v>56.563484029999998</v>
      </c>
    </row>
    <row r="2235" spans="1:11" x14ac:dyDescent="0.3">
      <c r="A2235" s="78" t="str">
        <f>BTC[[#This Row],[Symbol]]</f>
        <v>BITS</v>
      </c>
      <c r="B2235" s="22" t="str">
        <f t="shared" si="306"/>
        <v>Bitswift</v>
      </c>
      <c r="C2235" s="77">
        <f t="shared" si="307"/>
        <v>1.162785982701697E-5</v>
      </c>
      <c r="D2235" s="73">
        <f t="shared" si="308"/>
        <v>0.43642553647729998</v>
      </c>
      <c r="E2235" s="74">
        <f>D2235*conf!B$7</f>
        <v>31.920163737949721</v>
      </c>
      <c r="F2235" s="32">
        <f t="shared" si="309"/>
        <v>6.5512470000000003E-2</v>
      </c>
      <c r="G2235" s="33">
        <f t="shared" si="310"/>
        <v>0.70686552999999996</v>
      </c>
      <c r="H2235" s="32">
        <f t="shared" si="311"/>
        <v>-2.97180234</v>
      </c>
      <c r="I2235" s="33">
        <f t="shared" si="312"/>
        <v>0.67151859999999997</v>
      </c>
      <c r="J2235" s="32">
        <f t="shared" si="313"/>
        <v>-2.97180234</v>
      </c>
      <c r="K2235" s="33">
        <f t="shared" si="314"/>
        <v>13.42494877</v>
      </c>
    </row>
    <row r="2236" spans="1:11" x14ac:dyDescent="0.3">
      <c r="A2236" s="78" t="str">
        <f>BTC[[#This Row],[Symbol]]</f>
        <v>BIT</v>
      </c>
      <c r="B2236" s="22" t="str">
        <f t="shared" si="306"/>
        <v>BitRewards</v>
      </c>
      <c r="C2236" s="77">
        <f t="shared" si="307"/>
        <v>1E-8</v>
      </c>
      <c r="D2236" s="73">
        <f t="shared" si="308"/>
        <v>9.7967713940000007E-5</v>
      </c>
      <c r="E2236" s="74">
        <f>D2236*conf!B$7</f>
        <v>7.1653585975716009E-3</v>
      </c>
      <c r="F2236" s="32">
        <f t="shared" si="309"/>
        <v>0.74223868000000004</v>
      </c>
      <c r="G2236" s="33">
        <f t="shared" si="310"/>
        <v>1.3879291</v>
      </c>
      <c r="H2236" s="32">
        <f t="shared" si="311"/>
        <v>-10.86335744</v>
      </c>
      <c r="I2236" s="33">
        <f t="shared" si="312"/>
        <v>-7.5163572399999996</v>
      </c>
      <c r="J2236" s="32">
        <f t="shared" si="313"/>
        <v>-10.86335744</v>
      </c>
      <c r="K2236" s="33">
        <f t="shared" si="314"/>
        <v>-37.563579099999998</v>
      </c>
    </row>
    <row r="2237" spans="1:11" x14ac:dyDescent="0.3">
      <c r="A2237" s="78" t="str">
        <f>BTC[[#This Row],[Symbol]]</f>
        <v>AAA</v>
      </c>
      <c r="B2237" s="22" t="str">
        <f t="shared" si="306"/>
        <v>Abulaba</v>
      </c>
      <c r="C2237" s="77">
        <f t="shared" si="307"/>
        <v>1E-8</v>
      </c>
      <c r="D2237" s="73">
        <f t="shared" si="308"/>
        <v>2.0428490677000001E-4</v>
      </c>
      <c r="E2237" s="74">
        <f>D2237*conf!B$7</f>
        <v>1.4941398081157801E-2</v>
      </c>
      <c r="F2237" s="32">
        <f t="shared" si="309"/>
        <v>-0.24173828</v>
      </c>
      <c r="G2237" s="33">
        <f t="shared" si="310"/>
        <v>0.39764550999999998</v>
      </c>
      <c r="H2237" s="32">
        <f t="shared" si="311"/>
        <v>0.35607991</v>
      </c>
      <c r="I2237" s="33">
        <f t="shared" si="312"/>
        <v>4.1243598199999996</v>
      </c>
      <c r="J2237" s="32">
        <f t="shared" si="313"/>
        <v>0.35607991</v>
      </c>
      <c r="K2237" s="33">
        <f t="shared" si="314"/>
        <v>19.002631510000001</v>
      </c>
    </row>
    <row r="2238" spans="1:11" x14ac:dyDescent="0.3">
      <c r="A2238" s="78" t="str">
        <f>BTC[[#This Row],[Symbol]]</f>
        <v>HDI</v>
      </c>
      <c r="B2238" s="22" t="str">
        <f t="shared" si="306"/>
        <v>HEIDI</v>
      </c>
      <c r="C2238" s="77">
        <f t="shared" si="307"/>
        <v>8.7023823578853163E-8</v>
      </c>
      <c r="D2238" s="73">
        <f t="shared" si="308"/>
        <v>3.2662432689000002E-3</v>
      </c>
      <c r="E2238" s="74">
        <f>D2238*conf!B$7</f>
        <v>0.23889303268734602</v>
      </c>
      <c r="F2238" s="32">
        <f t="shared" si="309"/>
        <v>0.76237743999999996</v>
      </c>
      <c r="G2238" s="33">
        <f t="shared" si="310"/>
        <v>1.4081969400000001</v>
      </c>
      <c r="H2238" s="32">
        <f t="shared" si="311"/>
        <v>40.047742460000002</v>
      </c>
      <c r="I2238" s="33">
        <f t="shared" si="312"/>
        <v>45.306408349999998</v>
      </c>
      <c r="J2238" s="32">
        <f t="shared" si="313"/>
        <v>40.047742460000002</v>
      </c>
      <c r="K2238" s="33">
        <f t="shared" si="314"/>
        <v>-69.443726459999993</v>
      </c>
    </row>
    <row r="2239" spans="1:11" x14ac:dyDescent="0.3">
      <c r="A2239" s="78" t="str">
        <f>BTC[[#This Row],[Symbol]]</f>
        <v>FLT</v>
      </c>
      <c r="B2239" s="22" t="str">
        <f t="shared" si="306"/>
        <v>Flit Token</v>
      </c>
      <c r="C2239" s="77">
        <f t="shared" si="307"/>
        <v>1E-8</v>
      </c>
      <c r="D2239" s="73">
        <f t="shared" si="308"/>
        <v>8.5078292999999999E-7</v>
      </c>
      <c r="E2239" s="74">
        <f>D2239*conf!B$7</f>
        <v>6.2226263500199996E-5</v>
      </c>
      <c r="F2239" s="32">
        <f t="shared" si="309"/>
        <v>-0.63508337000000004</v>
      </c>
      <c r="G2239" s="33">
        <f t="shared" si="310"/>
        <v>1.7793399999999999E-3</v>
      </c>
      <c r="H2239" s="32">
        <f t="shared" si="311"/>
        <v>1.0921829700000001</v>
      </c>
      <c r="I2239" s="33">
        <f t="shared" si="312"/>
        <v>4.8881028799999999</v>
      </c>
      <c r="J2239" s="32">
        <f t="shared" si="313"/>
        <v>1.0921829700000001</v>
      </c>
      <c r="K2239" s="33">
        <f t="shared" si="314"/>
        <v>239.90203930000001</v>
      </c>
    </row>
    <row r="2240" spans="1:11" x14ac:dyDescent="0.3">
      <c r="A2240" s="78" t="str">
        <f>BTC[[#This Row],[Symbol]]</f>
        <v>ICON</v>
      </c>
      <c r="B2240" s="22" t="str">
        <f t="shared" si="306"/>
        <v>Iconic</v>
      </c>
      <c r="C2240" s="77">
        <f t="shared" si="307"/>
        <v>1.2195462860791413E-7</v>
      </c>
      <c r="D2240" s="73">
        <f t="shared" si="308"/>
        <v>4.5772923829400002E-3</v>
      </c>
      <c r="E2240" s="74">
        <f>D2240*conf!B$7</f>
        <v>0.33478316488823162</v>
      </c>
      <c r="F2240" s="32">
        <f t="shared" si="309"/>
        <v>-0.23491617000000001</v>
      </c>
      <c r="G2240" s="33">
        <f t="shared" si="310"/>
        <v>0.40451134</v>
      </c>
      <c r="H2240" s="32">
        <f t="shared" si="311"/>
        <v>-12.88863417</v>
      </c>
      <c r="I2240" s="33">
        <f t="shared" si="312"/>
        <v>-9.6176812799999993</v>
      </c>
      <c r="J2240" s="32">
        <f t="shared" si="313"/>
        <v>-12.88863417</v>
      </c>
      <c r="K2240" s="33">
        <f t="shared" si="314"/>
        <v>-37.939446449999998</v>
      </c>
    </row>
    <row r="2241" spans="1:11" x14ac:dyDescent="0.3">
      <c r="A2241" s="78" t="str">
        <f>BTC[[#This Row],[Symbol]]</f>
        <v>XMV</v>
      </c>
      <c r="B2241" s="22" t="str">
        <f t="shared" si="306"/>
        <v xml:space="preserve">MoneroV </v>
      </c>
      <c r="C2241" s="77">
        <f t="shared" si="307"/>
        <v>2.744607665992609E-8</v>
      </c>
      <c r="D2241" s="73">
        <f t="shared" si="308"/>
        <v>1.03012668786E-3</v>
      </c>
      <c r="E2241" s="74">
        <f>D2241*conf!B$7</f>
        <v>7.5343465950080402E-2</v>
      </c>
      <c r="F2241" s="32">
        <f t="shared" si="309"/>
        <v>-12.461130580000001</v>
      </c>
      <c r="G2241" s="33">
        <f t="shared" si="310"/>
        <v>-11.900064929999999</v>
      </c>
      <c r="H2241" s="32">
        <f t="shared" si="311"/>
        <v>-5.4418987799999998</v>
      </c>
      <c r="I2241" s="33">
        <f t="shared" si="312"/>
        <v>-1.89132772</v>
      </c>
      <c r="J2241" s="32">
        <f t="shared" si="313"/>
        <v>-5.4418987799999998</v>
      </c>
      <c r="K2241" s="33">
        <f t="shared" si="314"/>
        <v>-24.830959180000001</v>
      </c>
    </row>
    <row r="2242" spans="1:11" x14ac:dyDescent="0.3">
      <c r="A2242" s="78" t="str">
        <f>BTC[[#This Row],[Symbol]]</f>
        <v>WBB</v>
      </c>
      <c r="B2242" s="22" t="str">
        <f t="shared" ref="B2242:B2305" si="315">VLOOKUP(A2242,BTCTABLE,2,FALSE)</f>
        <v>Wild Beast Block</v>
      </c>
      <c r="C2242" s="77">
        <f t="shared" ref="C2242:C2305" si="316">VLOOKUP(A2242,BTCTABLE,3,FALSE)</f>
        <v>3.607622613096473E-7</v>
      </c>
      <c r="D2242" s="73">
        <f t="shared" ref="D2242:D2305" si="317">VLOOKUP(A2242,USDTABLE,3,FALSE)</f>
        <v>1.3540399159870001E-2</v>
      </c>
      <c r="E2242" s="74">
        <f>D2242*conf!B$7</f>
        <v>0.99034479455289182</v>
      </c>
      <c r="F2242" s="32">
        <f t="shared" ref="F2242:F2305" si="318">VLOOKUP(A2242,BTCTABLE,5,FALSE)</f>
        <v>-0.27108222999999998</v>
      </c>
      <c r="G2242" s="33">
        <f t="shared" ref="G2242:G2305" si="319">VLOOKUP(A2242,USDTABLE,5,FALSE)</f>
        <v>0.36811347999999999</v>
      </c>
      <c r="H2242" s="32">
        <f t="shared" ref="H2242:H2305" si="320">VLOOKUP(A2242,BTCTABLE,6,FALSE)</f>
        <v>-30.602158889999998</v>
      </c>
      <c r="I2242" s="33">
        <f t="shared" ref="I2242:I2305" si="321">VLOOKUP(A2242,USDTABLE,6,FALSE)</f>
        <v>-27.996332809999998</v>
      </c>
      <c r="J2242" s="32">
        <f t="shared" ref="J2242:J2305" si="322">VLOOKUP(A2242,BTCTABLE,6,FALSE)</f>
        <v>-30.602158889999998</v>
      </c>
      <c r="K2242" s="33">
        <f t="shared" ref="K2242:K2305" si="323">VLOOKUP(A2242,USDTABLE,7,FALSE)</f>
        <v>-10.99388149</v>
      </c>
    </row>
    <row r="2243" spans="1:11" x14ac:dyDescent="0.3">
      <c r="A2243" s="78" t="str">
        <f>BTC[[#This Row],[Symbol]]</f>
        <v>DIN</v>
      </c>
      <c r="B2243" s="22" t="str">
        <f t="shared" si="315"/>
        <v>Dinero</v>
      </c>
      <c r="C2243" s="77">
        <f t="shared" si="316"/>
        <v>1E-8</v>
      </c>
      <c r="D2243" s="73">
        <f t="shared" si="317"/>
        <v>2.6319113923999998E-4</v>
      </c>
      <c r="E2243" s="74">
        <f>D2243*conf!B$7</f>
        <v>1.92497999240136E-2</v>
      </c>
      <c r="F2243" s="32">
        <f t="shared" si="318"/>
        <v>0.17580872</v>
      </c>
      <c r="G2243" s="33">
        <f t="shared" si="319"/>
        <v>0.81786871000000005</v>
      </c>
      <c r="H2243" s="32">
        <f t="shared" si="320"/>
        <v>0.17580873</v>
      </c>
      <c r="I2243" s="33">
        <f t="shared" si="321"/>
        <v>3.9373196199999998</v>
      </c>
      <c r="J2243" s="32">
        <f t="shared" si="322"/>
        <v>0.17580873</v>
      </c>
      <c r="K2243" s="33">
        <f t="shared" si="323"/>
        <v>18.632274299999999</v>
      </c>
    </row>
    <row r="2244" spans="1:11" x14ac:dyDescent="0.3">
      <c r="A2244" s="78" t="str">
        <f>BTC[[#This Row],[Symbol]]</f>
        <v>KZC</v>
      </c>
      <c r="B2244" s="22" t="str">
        <f t="shared" si="315"/>
        <v>KZ Cash</v>
      </c>
      <c r="C2244" s="77">
        <f t="shared" si="316"/>
        <v>3.4059774969003663E-8</v>
      </c>
      <c r="D2244" s="73">
        <f t="shared" si="317"/>
        <v>1.2783569620099999E-3</v>
      </c>
      <c r="E2244" s="74">
        <f>D2244*conf!B$7</f>
        <v>9.3499028201411399E-2</v>
      </c>
      <c r="F2244" s="32">
        <f t="shared" si="318"/>
        <v>0.17580872</v>
      </c>
      <c r="G2244" s="33">
        <f t="shared" si="319"/>
        <v>0.81786871000000005</v>
      </c>
      <c r="H2244" s="32">
        <f t="shared" si="320"/>
        <v>-2.68635724</v>
      </c>
      <c r="I2244" s="33">
        <f t="shared" si="321"/>
        <v>0.96768191000000003</v>
      </c>
      <c r="J2244" s="32">
        <f t="shared" si="322"/>
        <v>-2.68635724</v>
      </c>
      <c r="K2244" s="33">
        <f t="shared" si="323"/>
        <v>-41.883329240000002</v>
      </c>
    </row>
    <row r="2245" spans="1:11" x14ac:dyDescent="0.3">
      <c r="A2245" s="78" t="str">
        <f>BTC[[#This Row],[Symbol]]</f>
        <v>MOX</v>
      </c>
      <c r="B2245" s="22" t="str">
        <f t="shared" si="315"/>
        <v>MoX</v>
      </c>
      <c r="C2245" s="77">
        <f t="shared" si="316"/>
        <v>1.0017580873299061E-8</v>
      </c>
      <c r="D2245" s="73">
        <f t="shared" si="317"/>
        <v>3.7598734176999999E-4</v>
      </c>
      <c r="E2245" s="74">
        <f>D2245*conf!B$7</f>
        <v>2.74997141770578E-2</v>
      </c>
      <c r="F2245" s="32">
        <f t="shared" si="318"/>
        <v>-0.30683964000000002</v>
      </c>
      <c r="G2245" s="33">
        <f t="shared" si="319"/>
        <v>0.33212689000000001</v>
      </c>
      <c r="H2245" s="32">
        <f t="shared" si="320"/>
        <v>0.20538492</v>
      </c>
      <c r="I2245" s="33">
        <f t="shared" si="321"/>
        <v>3.9680063699999999</v>
      </c>
      <c r="J2245" s="32">
        <f t="shared" si="322"/>
        <v>0.20538492</v>
      </c>
      <c r="K2245" s="33">
        <f t="shared" si="323"/>
        <v>18.653666640000001</v>
      </c>
    </row>
    <row r="2246" spans="1:11" x14ac:dyDescent="0.3">
      <c r="A2246" s="78" t="str">
        <f>BTC[[#This Row],[Symbol]]</f>
        <v>QBIC</v>
      </c>
      <c r="B2246" s="22" t="str">
        <f t="shared" si="315"/>
        <v>Qbic</v>
      </c>
      <c r="C2246" s="77">
        <f t="shared" si="316"/>
        <v>1.0000000000077666E-8</v>
      </c>
      <c r="D2246" s="73">
        <f t="shared" si="317"/>
        <v>3.7532748328000001E-4</v>
      </c>
      <c r="E2246" s="74">
        <f>D2246*conf!B$7</f>
        <v>2.74514521270992E-2</v>
      </c>
      <c r="F2246" s="32">
        <f t="shared" si="318"/>
        <v>6.5512470000000003E-2</v>
      </c>
      <c r="G2246" s="33">
        <f t="shared" si="319"/>
        <v>0.70686552999999996</v>
      </c>
      <c r="H2246" s="32">
        <f t="shared" si="320"/>
        <v>-68.662544589999996</v>
      </c>
      <c r="I2246" s="33">
        <f t="shared" si="321"/>
        <v>-67.485851519999997</v>
      </c>
      <c r="J2246" s="32">
        <f t="shared" si="322"/>
        <v>-68.662544589999996</v>
      </c>
      <c r="K2246" s="33">
        <f t="shared" si="323"/>
        <v>-63.991761349999997</v>
      </c>
    </row>
    <row r="2247" spans="1:11" x14ac:dyDescent="0.3">
      <c r="A2247" s="78" t="str">
        <f>BTC[[#This Row],[Symbol]]</f>
        <v>STR</v>
      </c>
      <c r="B2247" s="22" t="str">
        <f t="shared" si="315"/>
        <v>Staker</v>
      </c>
      <c r="C2247" s="77">
        <f t="shared" si="316"/>
        <v>3.0052742619897186E-8</v>
      </c>
      <c r="D2247" s="73">
        <f t="shared" si="317"/>
        <v>1.1279620253099999E-3</v>
      </c>
      <c r="E2247" s="74">
        <f>D2247*conf!B$7</f>
        <v>8.2499142531173394E-2</v>
      </c>
      <c r="F2247" s="32">
        <f t="shared" si="318"/>
        <v>0.17580873</v>
      </c>
      <c r="G2247" s="33">
        <f t="shared" si="319"/>
        <v>0.81786871999999999</v>
      </c>
      <c r="H2247" s="32">
        <f t="shared" si="320"/>
        <v>0.17580873</v>
      </c>
      <c r="I2247" s="33">
        <f t="shared" si="321"/>
        <v>3.9373196199999998</v>
      </c>
      <c r="J2247" s="32">
        <f t="shared" si="322"/>
        <v>0.17580873</v>
      </c>
      <c r="K2247" s="33">
        <f t="shared" si="323"/>
        <v>18.681065180000001</v>
      </c>
    </row>
    <row r="2248" spans="1:11" x14ac:dyDescent="0.3">
      <c r="A2248" s="78" t="str">
        <f>BTC[[#This Row],[Symbol]]</f>
        <v>CONX</v>
      </c>
      <c r="B2248" s="22" t="str">
        <f t="shared" si="315"/>
        <v>Concoin</v>
      </c>
      <c r="C2248" s="77">
        <f t="shared" si="316"/>
        <v>6.012704355156348E-8</v>
      </c>
      <c r="D2248" s="73">
        <f t="shared" si="317"/>
        <v>2.2567331933099999E-3</v>
      </c>
      <c r="E2248" s="74">
        <f>D2248*conf!B$7</f>
        <v>0.1650574657586934</v>
      </c>
      <c r="F2248" s="32">
        <f t="shared" si="318"/>
        <v>-0.27108222999999998</v>
      </c>
      <c r="G2248" s="33">
        <f t="shared" si="319"/>
        <v>0.36811347999999999</v>
      </c>
      <c r="H2248" s="32">
        <f t="shared" si="320"/>
        <v>0.24132604999999999</v>
      </c>
      <c r="I2248" s="33">
        <f t="shared" si="321"/>
        <v>4.0052970500000002</v>
      </c>
      <c r="J2248" s="32">
        <f t="shared" si="322"/>
        <v>0.24132604999999999</v>
      </c>
      <c r="K2248" s="33">
        <f t="shared" si="323"/>
        <v>18.67482468</v>
      </c>
    </row>
    <row r="2249" spans="1:11" x14ac:dyDescent="0.3">
      <c r="A2249" s="78" t="str">
        <f>BTC[[#This Row],[Symbol]]</f>
        <v>MNP</v>
      </c>
      <c r="B2249" s="22" t="str">
        <f t="shared" si="315"/>
        <v>MNPCoin</v>
      </c>
      <c r="C2249" s="77">
        <f t="shared" si="316"/>
        <v>2.0035161746598122E-8</v>
      </c>
      <c r="D2249" s="73">
        <f t="shared" si="317"/>
        <v>7.5197468353999997E-4</v>
      </c>
      <c r="E2249" s="74">
        <f>D2249*conf!B$7</f>
        <v>5.4999428354115601E-2</v>
      </c>
      <c r="F2249" s="32">
        <f t="shared" si="318"/>
        <v>-0.30683964000000002</v>
      </c>
      <c r="G2249" s="33">
        <f t="shared" si="319"/>
        <v>0.33212689000000001</v>
      </c>
      <c r="H2249" s="32">
        <f t="shared" si="320"/>
        <v>-49.89730754</v>
      </c>
      <c r="I2249" s="33">
        <f t="shared" si="321"/>
        <v>-48.015996819999998</v>
      </c>
      <c r="J2249" s="32">
        <f t="shared" si="322"/>
        <v>-49.89730754</v>
      </c>
      <c r="K2249" s="33">
        <f t="shared" si="323"/>
        <v>18.65366663</v>
      </c>
    </row>
    <row r="2250" spans="1:11" x14ac:dyDescent="0.3">
      <c r="A2250" s="78" t="str">
        <f>BTC[[#This Row],[Symbol]]</f>
        <v>BAC</v>
      </c>
      <c r="B2250" s="22" t="str">
        <f t="shared" si="315"/>
        <v>Basis Cash</v>
      </c>
      <c r="C2250" s="77">
        <f t="shared" si="316"/>
        <v>1.1817092568861954E-5</v>
      </c>
      <c r="D2250" s="73">
        <f t="shared" si="317"/>
        <v>0.44352796135233002</v>
      </c>
      <c r="E2250" s="74">
        <f>D2250*conf!B$7</f>
        <v>32.43963509330942</v>
      </c>
      <c r="F2250" s="32">
        <f t="shared" si="318"/>
        <v>0.26685250999999999</v>
      </c>
      <c r="G2250" s="33">
        <f t="shared" si="319"/>
        <v>0.90949603000000001</v>
      </c>
      <c r="H2250" s="32">
        <f t="shared" si="320"/>
        <v>-1.2143034699999999</v>
      </c>
      <c r="I2250" s="33">
        <f t="shared" si="321"/>
        <v>2.49500996</v>
      </c>
      <c r="J2250" s="32">
        <f t="shared" si="322"/>
        <v>-1.2143034699999999</v>
      </c>
      <c r="K2250" s="33">
        <f t="shared" si="323"/>
        <v>6.51409065</v>
      </c>
    </row>
    <row r="2251" spans="1:11" x14ac:dyDescent="0.3">
      <c r="A2251" s="78" t="str">
        <f>BTC[[#This Row],[Symbol]]</f>
        <v>NBXC</v>
      </c>
      <c r="B2251" s="22" t="str">
        <f t="shared" si="315"/>
        <v>Nibble</v>
      </c>
      <c r="C2251" s="77">
        <f t="shared" si="316"/>
        <v>1.5000000000009925E-7</v>
      </c>
      <c r="D2251" s="73">
        <f t="shared" si="317"/>
        <v>5.6299122491599999E-3</v>
      </c>
      <c r="E2251" s="74">
        <f>D2251*conf!B$7</f>
        <v>0.41177178190356239</v>
      </c>
      <c r="F2251" s="32">
        <f t="shared" si="318"/>
        <v>7.1428571400000003</v>
      </c>
      <c r="G2251" s="33">
        <f t="shared" si="319"/>
        <v>7.8295712499999999</v>
      </c>
      <c r="H2251" s="32">
        <f t="shared" si="320"/>
        <v>7.1428571400000003</v>
      </c>
      <c r="I2251" s="33">
        <f t="shared" si="321"/>
        <v>11.165974390000001</v>
      </c>
      <c r="J2251" s="32">
        <f t="shared" si="322"/>
        <v>7.1428571400000003</v>
      </c>
      <c r="K2251" s="33">
        <f t="shared" si="323"/>
        <v>492.12037215999999</v>
      </c>
    </row>
    <row r="2252" spans="1:11" x14ac:dyDescent="0.3">
      <c r="A2252" s="78" t="str">
        <f>BTC[[#This Row],[Symbol]]</f>
        <v>NANOX</v>
      </c>
      <c r="B2252" s="22" t="str">
        <f t="shared" si="315"/>
        <v>Project-X</v>
      </c>
      <c r="C2252" s="77">
        <f t="shared" si="316"/>
        <v>0.50087904366297453</v>
      </c>
      <c r="D2252" s="73">
        <f t="shared" si="317"/>
        <v>18799.367088425737</v>
      </c>
      <c r="E2252" s="74">
        <f>D2252*conf!B$7</f>
        <v>1374985.7088474585</v>
      </c>
      <c r="F2252" s="32">
        <f t="shared" si="318"/>
        <v>-0.30657246999999999</v>
      </c>
      <c r="G2252" s="33">
        <f t="shared" si="319"/>
        <v>0.33239577999999997</v>
      </c>
      <c r="H2252" s="32">
        <f t="shared" si="320"/>
        <v>56.083090859999999</v>
      </c>
      <c r="I2252" s="33">
        <f t="shared" si="321"/>
        <v>61.943869560000003</v>
      </c>
      <c r="J2252" s="32">
        <f t="shared" si="322"/>
        <v>56.083090859999999</v>
      </c>
      <c r="K2252" s="33">
        <f t="shared" si="323"/>
        <v>33.288747069999999</v>
      </c>
    </row>
    <row r="2253" spans="1:11" x14ac:dyDescent="0.3">
      <c r="A2253" s="78" t="str">
        <f>BTC[[#This Row],[Symbol]]</f>
        <v>BENZ</v>
      </c>
      <c r="B2253" s="22" t="str">
        <f t="shared" si="315"/>
        <v>Benz</v>
      </c>
      <c r="C2253" s="77">
        <f t="shared" si="316"/>
        <v>1E-8</v>
      </c>
      <c r="D2253" s="73">
        <f t="shared" si="317"/>
        <v>2.1276735307000001E-4</v>
      </c>
      <c r="E2253" s="74">
        <f>D2253*conf!B$7</f>
        <v>1.5561804203539802E-2</v>
      </c>
      <c r="F2253" s="32">
        <f t="shared" si="318"/>
        <v>0.86470499999999995</v>
      </c>
      <c r="G2253" s="33">
        <f t="shared" si="319"/>
        <v>1.5111803500000001</v>
      </c>
      <c r="H2253" s="32">
        <f t="shared" si="320"/>
        <v>4.7467610499999999</v>
      </c>
      <c r="I2253" s="33">
        <f t="shared" si="321"/>
        <v>8.6799070599999997</v>
      </c>
      <c r="J2253" s="32">
        <f t="shared" si="322"/>
        <v>4.7467610499999999</v>
      </c>
      <c r="K2253" s="33">
        <f t="shared" si="323"/>
        <v>35.20487911</v>
      </c>
    </row>
    <row r="2254" spans="1:11" x14ac:dyDescent="0.3">
      <c r="A2254" s="78" t="str">
        <f>BTC[[#This Row],[Symbol]]</f>
        <v>WXC</v>
      </c>
      <c r="B2254" s="22" t="str">
        <f t="shared" si="315"/>
        <v>WXCOINS</v>
      </c>
      <c r="C2254" s="77">
        <f t="shared" si="316"/>
        <v>1E-8</v>
      </c>
      <c r="D2254" s="73">
        <f t="shared" si="317"/>
        <v>3.759873418E-5</v>
      </c>
      <c r="E2254" s="74">
        <f>D2254*conf!B$7</f>
        <v>2.7499714179252E-3</v>
      </c>
      <c r="F2254" s="32">
        <f t="shared" si="318"/>
        <v>0.17580873999999999</v>
      </c>
      <c r="G2254" s="33">
        <f t="shared" si="319"/>
        <v>0.81786873000000004</v>
      </c>
      <c r="H2254" s="32">
        <f t="shared" si="320"/>
        <v>-81.786216589999995</v>
      </c>
      <c r="I2254" s="33">
        <f t="shared" si="321"/>
        <v>-81.102305520000002</v>
      </c>
      <c r="J2254" s="32">
        <f t="shared" si="322"/>
        <v>-81.786216589999995</v>
      </c>
      <c r="K2254" s="33">
        <f t="shared" si="323"/>
        <v>-78.421624510000001</v>
      </c>
    </row>
    <row r="2255" spans="1:11" x14ac:dyDescent="0.3">
      <c r="A2255" s="78" t="str">
        <f>BTC[[#This Row],[Symbol]]</f>
        <v>HELP</v>
      </c>
      <c r="B2255" s="22" t="str">
        <f t="shared" si="315"/>
        <v>GoHelpFund</v>
      </c>
      <c r="C2255" s="77">
        <f t="shared" si="316"/>
        <v>4.0070323492929812E-8</v>
      </c>
      <c r="D2255" s="73">
        <f t="shared" si="317"/>
        <v>1.5039493670699999E-3</v>
      </c>
      <c r="E2255" s="74">
        <f>D2255*conf!B$7</f>
        <v>0.1099988567074998</v>
      </c>
      <c r="F2255" s="32">
        <f t="shared" si="318"/>
        <v>-0.30683964000000002</v>
      </c>
      <c r="G2255" s="33">
        <f t="shared" si="319"/>
        <v>0.33212689000000001</v>
      </c>
      <c r="H2255" s="32">
        <f t="shared" si="320"/>
        <v>0.20538491</v>
      </c>
      <c r="I2255" s="33">
        <f t="shared" si="321"/>
        <v>3.96800636</v>
      </c>
      <c r="J2255" s="32">
        <f t="shared" si="322"/>
        <v>0.20538491</v>
      </c>
      <c r="K2255" s="33">
        <f t="shared" si="323"/>
        <v>6.4744371599999999</v>
      </c>
    </row>
    <row r="2256" spans="1:11" x14ac:dyDescent="0.3">
      <c r="A2256" s="78" t="str">
        <f>BTC[[#This Row],[Symbol]]</f>
        <v>MPT</v>
      </c>
      <c r="B2256" s="22" t="str">
        <f t="shared" si="315"/>
        <v>Money Plant Token</v>
      </c>
      <c r="C2256" s="77">
        <f t="shared" si="316"/>
        <v>2.0139345903746915E-8</v>
      </c>
      <c r="D2256" s="73">
        <f t="shared" si="317"/>
        <v>7.5588500128999998E-4</v>
      </c>
      <c r="E2256" s="74">
        <f>D2256*conf!B$7</f>
        <v>5.5285428994350599E-2</v>
      </c>
      <c r="F2256" s="32">
        <f t="shared" si="318"/>
        <v>-0.12331984</v>
      </c>
      <c r="G2256" s="33">
        <f t="shared" si="319"/>
        <v>0.51682293000000001</v>
      </c>
      <c r="H2256" s="32">
        <f t="shared" si="320"/>
        <v>-0.87804804999999997</v>
      </c>
      <c r="I2256" s="33">
        <f t="shared" si="321"/>
        <v>2.84389147</v>
      </c>
      <c r="J2256" s="32">
        <f t="shared" si="322"/>
        <v>-0.87804804999999997</v>
      </c>
      <c r="K2256" s="33">
        <f t="shared" si="323"/>
        <v>12.356915949999999</v>
      </c>
    </row>
    <row r="2257" spans="1:11" x14ac:dyDescent="0.3">
      <c r="A2257" s="78" t="str">
        <f>BTC[[#This Row],[Symbol]]</f>
        <v>LABX</v>
      </c>
      <c r="B2257" s="22" t="str">
        <f t="shared" si="315"/>
        <v>Stakinglab</v>
      </c>
      <c r="C2257" s="77">
        <f t="shared" si="316"/>
        <v>6.012704355156348E-8</v>
      </c>
      <c r="D2257" s="73">
        <f t="shared" si="317"/>
        <v>2.2567331933099999E-3</v>
      </c>
      <c r="E2257" s="74">
        <f>D2257*conf!B$7</f>
        <v>0.1650574657586934</v>
      </c>
      <c r="F2257" s="32">
        <f t="shared" si="318"/>
        <v>-0.27108222999999998</v>
      </c>
      <c r="G2257" s="33">
        <f t="shared" si="319"/>
        <v>0.36811347999999999</v>
      </c>
      <c r="H2257" s="32">
        <f t="shared" si="320"/>
        <v>-33.172449299999997</v>
      </c>
      <c r="I2257" s="33">
        <f t="shared" si="321"/>
        <v>-30.6631353</v>
      </c>
      <c r="J2257" s="32">
        <f t="shared" si="322"/>
        <v>-33.172449299999997</v>
      </c>
      <c r="K2257" s="33">
        <f t="shared" si="323"/>
        <v>18.67482468</v>
      </c>
    </row>
    <row r="2258" spans="1:11" x14ac:dyDescent="0.3">
      <c r="A2258" s="78" t="str">
        <f>BTC[[#This Row],[Symbol]]</f>
        <v>ARGUS</v>
      </c>
      <c r="B2258" s="22" t="str">
        <f t="shared" si="315"/>
        <v>Argus</v>
      </c>
      <c r="C2258" s="77">
        <f t="shared" si="316"/>
        <v>2.0035161746598122E-8</v>
      </c>
      <c r="D2258" s="73">
        <f t="shared" si="317"/>
        <v>7.5197468353999997E-4</v>
      </c>
      <c r="E2258" s="74">
        <f>D2258*conf!B$7</f>
        <v>5.4999428354115601E-2</v>
      </c>
      <c r="F2258" s="32">
        <f t="shared" si="318"/>
        <v>0.17580872</v>
      </c>
      <c r="G2258" s="33">
        <f t="shared" si="319"/>
        <v>0.81786871000000005</v>
      </c>
      <c r="H2258" s="32">
        <f t="shared" si="320"/>
        <v>0.17580873</v>
      </c>
      <c r="I2258" s="33">
        <f t="shared" si="321"/>
        <v>3.9373196199999998</v>
      </c>
      <c r="J2258" s="32">
        <f t="shared" si="322"/>
        <v>0.17580873</v>
      </c>
      <c r="K2258" s="33">
        <f t="shared" si="323"/>
        <v>137.26454860000001</v>
      </c>
    </row>
    <row r="2259" spans="1:11" x14ac:dyDescent="0.3">
      <c r="A2259" s="78" t="str">
        <f>BTC[[#This Row],[Symbol]]</f>
        <v>PONZI</v>
      </c>
      <c r="B2259" s="22" t="str">
        <f t="shared" si="315"/>
        <v>PonziCoin</v>
      </c>
      <c r="C2259" s="77">
        <f t="shared" si="316"/>
        <v>1.9999999999888897E-8</v>
      </c>
      <c r="D2259" s="73">
        <f t="shared" si="317"/>
        <v>7.5065496654999999E-4</v>
      </c>
      <c r="E2259" s="74">
        <f>D2259*conf!B$7</f>
        <v>5.4902904253467E-2</v>
      </c>
      <c r="F2259" s="32">
        <f t="shared" si="318"/>
        <v>6.5512470000000003E-2</v>
      </c>
      <c r="G2259" s="33">
        <f t="shared" si="319"/>
        <v>0.70686552999999996</v>
      </c>
      <c r="H2259" s="32">
        <f t="shared" si="320"/>
        <v>1.0524899999999999E-3</v>
      </c>
      <c r="I2259" s="33">
        <f t="shared" si="321"/>
        <v>3.7560014399999999</v>
      </c>
      <c r="J2259" s="32">
        <f t="shared" si="322"/>
        <v>1.0524899999999999E-3</v>
      </c>
      <c r="K2259" s="33">
        <f t="shared" si="323"/>
        <v>18.472779689999999</v>
      </c>
    </row>
    <row r="2260" spans="1:11" x14ac:dyDescent="0.3">
      <c r="A2260" s="78" t="str">
        <f>BTC[[#This Row],[Symbol]]</f>
        <v>INNBCL</v>
      </c>
      <c r="B2260" s="22" t="str">
        <f t="shared" si="315"/>
        <v>Innovative Bioresearch Classic</v>
      </c>
      <c r="C2260" s="77">
        <f t="shared" si="316"/>
        <v>1E-8</v>
      </c>
      <c r="D2260" s="73">
        <f t="shared" si="317"/>
        <v>1.133213E-8</v>
      </c>
      <c r="E2260" s="74">
        <f>D2260*conf!B$7</f>
        <v>8.2883198820000005E-7</v>
      </c>
      <c r="F2260" s="32">
        <f t="shared" si="318"/>
        <v>-1.6011319900000001</v>
      </c>
      <c r="G2260" s="33">
        <f t="shared" si="319"/>
        <v>-0.97046100999999996</v>
      </c>
      <c r="H2260" s="32">
        <f t="shared" si="320"/>
        <v>-25.696220530000002</v>
      </c>
      <c r="I2260" s="33">
        <f t="shared" si="321"/>
        <v>-22.90618091</v>
      </c>
      <c r="J2260" s="32">
        <f t="shared" si="322"/>
        <v>-25.696220530000002</v>
      </c>
      <c r="K2260" s="33">
        <f t="shared" si="323"/>
        <v>45.101018969999998</v>
      </c>
    </row>
    <row r="2261" spans="1:11" x14ac:dyDescent="0.3">
      <c r="A2261" s="78" t="str">
        <f>BTC[[#This Row],[Symbol]]</f>
        <v>WETH</v>
      </c>
      <c r="B2261" s="22" t="str">
        <f t="shared" si="315"/>
        <v>WETH</v>
      </c>
      <c r="C2261" s="77">
        <f t="shared" si="316"/>
        <v>4.361201218875236E-2</v>
      </c>
      <c r="D2261" s="73">
        <f t="shared" si="317"/>
        <v>1636.8786775453975</v>
      </c>
      <c r="E2261" s="74">
        <f>D2261*conf!B$7</f>
        <v>119721.30647567038</v>
      </c>
      <c r="F2261" s="32">
        <f t="shared" si="318"/>
        <v>0.18870629</v>
      </c>
      <c r="G2261" s="33">
        <f t="shared" si="319"/>
        <v>0.83084893999999998</v>
      </c>
      <c r="H2261" s="32">
        <f t="shared" si="320"/>
        <v>2.00413979</v>
      </c>
      <c r="I2261" s="33">
        <f t="shared" si="321"/>
        <v>5.8343028500000003</v>
      </c>
      <c r="J2261" s="32">
        <f t="shared" si="322"/>
        <v>2.00413979</v>
      </c>
      <c r="K2261" s="33">
        <f t="shared" si="323"/>
        <v>24.185224850000001</v>
      </c>
    </row>
    <row r="2262" spans="1:11" x14ac:dyDescent="0.3">
      <c r="A2262" s="78" t="str">
        <f>BTC[[#This Row],[Symbol]]</f>
        <v>LIT</v>
      </c>
      <c r="B2262" s="22" t="str">
        <f t="shared" si="315"/>
        <v>Lition</v>
      </c>
      <c r="C2262" s="77">
        <f t="shared" si="316"/>
        <v>1.9567685209902652E-6</v>
      </c>
      <c r="D2262" s="73">
        <f t="shared" si="317"/>
        <v>7.3442900433909997E-2</v>
      </c>
      <c r="E2262" s="74">
        <f>D2262*conf!B$7</f>
        <v>5.371613737736177</v>
      </c>
      <c r="F2262" s="32">
        <f t="shared" si="318"/>
        <v>-3.6893031000000001</v>
      </c>
      <c r="G2262" s="33">
        <f t="shared" si="319"/>
        <v>-3.0720158999999998</v>
      </c>
      <c r="H2262" s="32">
        <f t="shared" si="320"/>
        <v>-11.314201990000001</v>
      </c>
      <c r="I2262" s="33">
        <f t="shared" si="321"/>
        <v>-7.9841306000000003</v>
      </c>
      <c r="J2262" s="32">
        <f t="shared" si="322"/>
        <v>-11.314201990000001</v>
      </c>
      <c r="K2262" s="33">
        <f t="shared" si="323"/>
        <v>-12.334095209999999</v>
      </c>
    </row>
    <row r="2263" spans="1:11" x14ac:dyDescent="0.3">
      <c r="A2263" s="78" t="str">
        <f>BTC[[#This Row],[Symbol]]</f>
        <v>BETH</v>
      </c>
      <c r="B2263" s="22" t="str">
        <f t="shared" si="315"/>
        <v>Beacon ETH</v>
      </c>
      <c r="C2263" s="77">
        <f t="shared" si="316"/>
        <v>4.3585470440169145E-2</v>
      </c>
      <c r="D2263" s="73">
        <f t="shared" si="317"/>
        <v>1635.8824927756466</v>
      </c>
      <c r="E2263" s="74">
        <f>D2263*conf!B$7</f>
        <v>119648.44552161079</v>
      </c>
      <c r="F2263" s="32">
        <f t="shared" si="318"/>
        <v>1.2098954399999999</v>
      </c>
      <c r="G2263" s="33">
        <f t="shared" si="319"/>
        <v>1.85858323</v>
      </c>
      <c r="H2263" s="32">
        <f t="shared" si="320"/>
        <v>2.2337759899999998</v>
      </c>
      <c r="I2263" s="33">
        <f t="shared" si="321"/>
        <v>6.0725616899999997</v>
      </c>
      <c r="J2263" s="32">
        <f t="shared" si="322"/>
        <v>2.2337759899999998</v>
      </c>
      <c r="K2263" s="33">
        <f t="shared" si="323"/>
        <v>22.01734227</v>
      </c>
    </row>
    <row r="2264" spans="1:11" x14ac:dyDescent="0.3">
      <c r="A2264" s="78" t="str">
        <f>BTC[[#This Row],[Symbol]]</f>
        <v>ETHUP</v>
      </c>
      <c r="B2264" s="22" t="str">
        <f t="shared" si="315"/>
        <v>ETHUP</v>
      </c>
      <c r="C2264" s="77">
        <f t="shared" si="316"/>
        <v>4.2771066633812659E-3</v>
      </c>
      <c r="D2264" s="73">
        <f t="shared" si="317"/>
        <v>160.53156796745407</v>
      </c>
      <c r="E2264" s="74">
        <f>D2264*conf!B$7</f>
        <v>11741.278881139591</v>
      </c>
      <c r="F2264" s="32">
        <f t="shared" si="318"/>
        <v>2.6070915000000001</v>
      </c>
      <c r="G2264" s="33">
        <f t="shared" si="319"/>
        <v>3.2647343800000002</v>
      </c>
      <c r="H2264" s="32">
        <f t="shared" si="320"/>
        <v>10.22798583</v>
      </c>
      <c r="I2264" s="33">
        <f t="shared" si="321"/>
        <v>14.366946860000001</v>
      </c>
      <c r="J2264" s="32">
        <f t="shared" si="322"/>
        <v>10.22798583</v>
      </c>
      <c r="K2264" s="33">
        <f t="shared" si="323"/>
        <v>53.604278979999997</v>
      </c>
    </row>
    <row r="2265" spans="1:11" x14ac:dyDescent="0.3">
      <c r="A2265" s="78" t="str">
        <f>BTC[[#This Row],[Symbol]]</f>
        <v>ibETH</v>
      </c>
      <c r="B2265" s="22" t="str">
        <f t="shared" si="315"/>
        <v>Interest Bearing ETH</v>
      </c>
      <c r="C2265" s="77">
        <f t="shared" si="316"/>
        <v>4.5025157090221708E-2</v>
      </c>
      <c r="D2265" s="73">
        <f t="shared" si="317"/>
        <v>1689.9178894828312</v>
      </c>
      <c r="E2265" s="74">
        <f>D2265*conf!B$7</f>
        <v>123600.59443677428</v>
      </c>
      <c r="F2265" s="32">
        <f t="shared" si="318"/>
        <v>-0.53943209999999997</v>
      </c>
      <c r="G2265" s="33">
        <f t="shared" si="319"/>
        <v>9.8043669999999999E-2</v>
      </c>
      <c r="H2265" s="32">
        <f t="shared" si="320"/>
        <v>3.1475874899999998</v>
      </c>
      <c r="I2265" s="33">
        <f t="shared" si="321"/>
        <v>7.0206859799999997</v>
      </c>
      <c r="J2265" s="32">
        <f t="shared" si="322"/>
        <v>3.1475874899999998</v>
      </c>
      <c r="K2265" s="33">
        <f t="shared" si="323"/>
        <v>24.945531890000002</v>
      </c>
    </row>
    <row r="2266" spans="1:11" x14ac:dyDescent="0.3">
      <c r="A2266" s="78" t="str">
        <f>BTC[[#This Row],[Symbol]]</f>
        <v>STN</v>
      </c>
      <c r="B2266" s="22" t="str">
        <f t="shared" si="315"/>
        <v>STING</v>
      </c>
      <c r="C2266" s="77">
        <f t="shared" si="316"/>
        <v>7.490770286826446E-4</v>
      </c>
      <c r="D2266" s="73">
        <f t="shared" si="317"/>
        <v>28.114919595613379</v>
      </c>
      <c r="E2266" s="74">
        <f>D2266*conf!B$7</f>
        <v>2056.3252192231625</v>
      </c>
      <c r="F2266" s="32">
        <f t="shared" si="318"/>
        <v>-2.3714474000000001</v>
      </c>
      <c r="G2266" s="33">
        <f t="shared" si="319"/>
        <v>-1.7457136200000001</v>
      </c>
      <c r="H2266" s="32">
        <f t="shared" si="320"/>
        <v>-2.9440201899999998</v>
      </c>
      <c r="I2266" s="33">
        <f t="shared" si="321"/>
        <v>0.70034395000000005</v>
      </c>
      <c r="J2266" s="32">
        <f t="shared" si="322"/>
        <v>-2.9440201899999998</v>
      </c>
      <c r="K2266" s="33">
        <f t="shared" si="323"/>
        <v>253.55476561</v>
      </c>
    </row>
    <row r="2267" spans="1:11" x14ac:dyDescent="0.3">
      <c r="A2267" s="78" t="str">
        <f>BTC[[#This Row],[Symbol]]</f>
        <v>ETH3L</v>
      </c>
      <c r="B2267" s="22" t="str">
        <f t="shared" si="315"/>
        <v>Amun Ether 3x Daily Long</v>
      </c>
      <c r="C2267" s="77">
        <f t="shared" si="316"/>
        <v>7.8436699558893661E-5</v>
      </c>
      <c r="D2267" s="73">
        <f t="shared" si="317"/>
        <v>2.9439449042000398</v>
      </c>
      <c r="E2267" s="74">
        <f>D2267*conf!B$7</f>
        <v>215.32013029319091</v>
      </c>
      <c r="F2267" s="32">
        <f t="shared" si="318"/>
        <v>2.80906199</v>
      </c>
      <c r="G2267" s="33">
        <f t="shared" si="319"/>
        <v>3.4679993699999998</v>
      </c>
      <c r="H2267" s="32">
        <f t="shared" si="320"/>
        <v>14.028804259999999</v>
      </c>
      <c r="I2267" s="33">
        <f t="shared" si="321"/>
        <v>18.310482579999999</v>
      </c>
      <c r="J2267" s="32">
        <f t="shared" si="322"/>
        <v>14.028804259999999</v>
      </c>
      <c r="K2267" s="33">
        <f t="shared" si="323"/>
        <v>-1.7285134099999999</v>
      </c>
    </row>
    <row r="2268" spans="1:11" x14ac:dyDescent="0.3">
      <c r="A2268" s="78" t="str">
        <f>BTC[[#This Row],[Symbol]]</f>
        <v>ETH3S</v>
      </c>
      <c r="B2268" s="22" t="str">
        <f t="shared" si="315"/>
        <v>Amun Ether 3x Daily Short</v>
      </c>
      <c r="C2268" s="77">
        <f t="shared" si="316"/>
        <v>7.1730378331273416E-7</v>
      </c>
      <c r="D2268" s="73">
        <f t="shared" si="317"/>
        <v>2.6922382373590001E-2</v>
      </c>
      <c r="E2268" s="74">
        <f>D2268*conf!B$7</f>
        <v>1.9691030468043726</v>
      </c>
      <c r="F2268" s="32">
        <f t="shared" si="318"/>
        <v>-0.99307880999999998</v>
      </c>
      <c r="G2268" s="33">
        <f t="shared" si="319"/>
        <v>-0.35851061000000001</v>
      </c>
      <c r="H2268" s="32">
        <f t="shared" si="320"/>
        <v>-10.823916499999999</v>
      </c>
      <c r="I2268" s="33">
        <f t="shared" si="321"/>
        <v>-7.4754353299999998</v>
      </c>
      <c r="J2268" s="32">
        <f t="shared" si="322"/>
        <v>-10.823916499999999</v>
      </c>
      <c r="K2268" s="33">
        <f t="shared" si="323"/>
        <v>-7.3716280899999997</v>
      </c>
    </row>
    <row r="2269" spans="1:11" x14ac:dyDescent="0.3">
      <c r="A2269" s="78" t="str">
        <f>BTC[[#This Row],[Symbol]]</f>
        <v>VALUE</v>
      </c>
      <c r="B2269" s="22" t="str">
        <f t="shared" si="315"/>
        <v>Value Liquidity</v>
      </c>
      <c r="C2269" s="77">
        <f t="shared" si="316"/>
        <v>1.5263498880902079E-4</v>
      </c>
      <c r="D2269" s="73">
        <f t="shared" si="317"/>
        <v>5.7288106209715801</v>
      </c>
      <c r="E2269" s="74">
        <f>D2269*conf!B$7</f>
        <v>419.00520881786139</v>
      </c>
      <c r="F2269" s="32">
        <f t="shared" si="318"/>
        <v>0.5965395</v>
      </c>
      <c r="G2269" s="33">
        <f t="shared" si="319"/>
        <v>1.2412960900000001</v>
      </c>
      <c r="H2269" s="32">
        <f t="shared" si="320"/>
        <v>27.979424259999998</v>
      </c>
      <c r="I2269" s="33">
        <f t="shared" si="321"/>
        <v>32.784935730000001</v>
      </c>
      <c r="J2269" s="32">
        <f t="shared" si="322"/>
        <v>27.979424259999998</v>
      </c>
      <c r="K2269" s="33">
        <f t="shared" si="323"/>
        <v>28.761429499999998</v>
      </c>
    </row>
    <row r="2270" spans="1:11" x14ac:dyDescent="0.3">
      <c r="A2270" s="78" t="str">
        <f>BTC[[#This Row],[Symbol]]</f>
        <v>POKE</v>
      </c>
      <c r="B2270" s="22" t="str">
        <f t="shared" si="315"/>
        <v>Pokeball</v>
      </c>
      <c r="C2270" s="77">
        <f t="shared" si="316"/>
        <v>1.0830217551008698E-2</v>
      </c>
      <c r="D2270" s="73">
        <f t="shared" si="317"/>
        <v>406.48782967634094</v>
      </c>
      <c r="E2270" s="74">
        <f>D2270*conf!B$7</f>
        <v>29730.519862527577</v>
      </c>
      <c r="F2270" s="32">
        <f t="shared" si="318"/>
        <v>13.80925019</v>
      </c>
      <c r="G2270" s="33">
        <f t="shared" si="319"/>
        <v>14.53869143</v>
      </c>
      <c r="H2270" s="32">
        <f t="shared" si="320"/>
        <v>117.45286645</v>
      </c>
      <c r="I2270" s="33">
        <f t="shared" si="321"/>
        <v>125.61802464</v>
      </c>
      <c r="J2270" s="32">
        <f t="shared" si="322"/>
        <v>117.45286645</v>
      </c>
      <c r="K2270" s="33">
        <f t="shared" si="323"/>
        <v>80.108394669999996</v>
      </c>
    </row>
    <row r="2271" spans="1:11" x14ac:dyDescent="0.3">
      <c r="A2271" s="78" t="str">
        <f>BTC[[#This Row],[Symbol]]</f>
        <v>BTCUP</v>
      </c>
      <c r="B2271" s="22" t="str">
        <f t="shared" si="315"/>
        <v>BTCUP</v>
      </c>
      <c r="C2271" s="77">
        <f t="shared" si="316"/>
        <v>2.3341653940390657E-3</v>
      </c>
      <c r="D2271" s="73">
        <f t="shared" si="317"/>
        <v>87.607642289714789</v>
      </c>
      <c r="E2271" s="74">
        <f>D2271*conf!B$7</f>
        <v>6407.6229570697396</v>
      </c>
      <c r="F2271" s="32">
        <f t="shared" si="318"/>
        <v>1.7892546600000001</v>
      </c>
      <c r="G2271" s="33">
        <f t="shared" si="319"/>
        <v>2.4416557600000002</v>
      </c>
      <c r="H2271" s="32">
        <f t="shared" si="320"/>
        <v>5.4523333599999999</v>
      </c>
      <c r="I2271" s="33">
        <f t="shared" si="321"/>
        <v>9.4119729700000008</v>
      </c>
      <c r="J2271" s="32">
        <f t="shared" si="322"/>
        <v>5.4523333599999999</v>
      </c>
      <c r="K2271" s="33">
        <f t="shared" si="323"/>
        <v>38.144142729999999</v>
      </c>
    </row>
    <row r="2272" spans="1:11" x14ac:dyDescent="0.3">
      <c r="A2272" s="78" t="str">
        <f>BTC[[#This Row],[Symbol]]</f>
        <v>MDX</v>
      </c>
      <c r="B2272" s="22" t="str">
        <f t="shared" si="315"/>
        <v>Mdex</v>
      </c>
      <c r="C2272" s="77">
        <f t="shared" si="316"/>
        <v>7.2683683861139587E-5</v>
      </c>
      <c r="D2272" s="73">
        <f t="shared" si="317"/>
        <v>2.7280184138908798</v>
      </c>
      <c r="E2272" s="74">
        <f>D2272*conf!B$7</f>
        <v>199.52726679197895</v>
      </c>
      <c r="F2272" s="32">
        <f t="shared" si="318"/>
        <v>-2.4861497199999998</v>
      </c>
      <c r="G2272" s="33">
        <f t="shared" si="319"/>
        <v>-1.86115111</v>
      </c>
      <c r="H2272" s="32">
        <f t="shared" si="320"/>
        <v>-15.07117725</v>
      </c>
      <c r="I2272" s="33">
        <f t="shared" si="321"/>
        <v>-11.882176879999999</v>
      </c>
      <c r="J2272" s="32">
        <f t="shared" si="322"/>
        <v>-15.07117725</v>
      </c>
      <c r="K2272" s="33">
        <f t="shared" si="323"/>
        <v>-19.252172890000001</v>
      </c>
    </row>
    <row r="2273" spans="1:11" x14ac:dyDescent="0.3">
      <c r="A2273" s="78" t="str">
        <f>BTC[[#This Row],[Symbol]]</f>
        <v>GOF</v>
      </c>
      <c r="B2273" s="22" t="str">
        <f t="shared" si="315"/>
        <v>Golff</v>
      </c>
      <c r="C2273" s="77">
        <f t="shared" si="316"/>
        <v>5.4760991804467599E-5</v>
      </c>
      <c r="D2273" s="73">
        <f t="shared" si="317"/>
        <v>2.0553305235727901</v>
      </c>
      <c r="E2273" s="74">
        <f>D2273*conf!B$7</f>
        <v>150.32687449411387</v>
      </c>
      <c r="F2273" s="32">
        <f t="shared" si="318"/>
        <v>-5.4897125500000001</v>
      </c>
      <c r="G2273" s="33">
        <f t="shared" si="319"/>
        <v>-4.8839647700000004</v>
      </c>
      <c r="H2273" s="32">
        <f t="shared" si="320"/>
        <v>55.231389360000001</v>
      </c>
      <c r="I2273" s="33">
        <f t="shared" si="321"/>
        <v>61.06018744</v>
      </c>
      <c r="J2273" s="32">
        <f t="shared" si="322"/>
        <v>55.231389360000001</v>
      </c>
      <c r="K2273" s="33">
        <f t="shared" si="323"/>
        <v>238.86483759000001</v>
      </c>
    </row>
    <row r="2274" spans="1:11" x14ac:dyDescent="0.3">
      <c r="A2274" s="78" t="str">
        <f>BTC[[#This Row],[Symbol]]</f>
        <v>SXPUP</v>
      </c>
      <c r="B2274" s="22" t="str">
        <f t="shared" si="315"/>
        <v>SXPUP</v>
      </c>
      <c r="C2274" s="77">
        <f t="shared" si="316"/>
        <v>3.3361241078647579E-5</v>
      </c>
      <c r="D2274" s="73">
        <f t="shared" si="317"/>
        <v>1.2521390653048901</v>
      </c>
      <c r="E2274" s="74">
        <f>D2274*conf!B$7</f>
        <v>91.581451236399658</v>
      </c>
      <c r="F2274" s="32">
        <f t="shared" si="318"/>
        <v>17.270922120000002</v>
      </c>
      <c r="G2274" s="33">
        <f t="shared" si="319"/>
        <v>18.02255036</v>
      </c>
      <c r="H2274" s="32">
        <f t="shared" si="320"/>
        <v>18.920161520000001</v>
      </c>
      <c r="I2274" s="33">
        <f t="shared" si="321"/>
        <v>23.38550588</v>
      </c>
      <c r="J2274" s="32">
        <f t="shared" si="322"/>
        <v>18.920161520000001</v>
      </c>
      <c r="K2274" s="33">
        <f t="shared" si="323"/>
        <v>36.502129199999999</v>
      </c>
    </row>
    <row r="2275" spans="1:11" x14ac:dyDescent="0.3">
      <c r="A2275" s="78" t="str">
        <f>BTC[[#This Row],[Symbol]]</f>
        <v>BTC3L</v>
      </c>
      <c r="B2275" s="22" t="str">
        <f t="shared" si="315"/>
        <v>Amun Bitcoin 3x Daily Long</v>
      </c>
      <c r="C2275" s="77">
        <f t="shared" si="316"/>
        <v>1.6478545299730617E-4</v>
      </c>
      <c r="D2275" s="73">
        <f t="shared" si="317"/>
        <v>6.18485093541533</v>
      </c>
      <c r="E2275" s="74">
        <f>D2275*conf!B$7</f>
        <v>452.35999741627722</v>
      </c>
      <c r="F2275" s="32">
        <f t="shared" si="318"/>
        <v>0.58538358000000001</v>
      </c>
      <c r="G2275" s="33">
        <f t="shared" si="319"/>
        <v>1.2300686700000001</v>
      </c>
      <c r="H2275" s="32">
        <f t="shared" si="320"/>
        <v>3.5894838</v>
      </c>
      <c r="I2275" s="33">
        <f t="shared" si="321"/>
        <v>7.4791751</v>
      </c>
      <c r="J2275" s="32">
        <f t="shared" si="322"/>
        <v>3.5894838</v>
      </c>
      <c r="K2275" s="33">
        <f t="shared" si="323"/>
        <v>61.254146759999998</v>
      </c>
    </row>
    <row r="2276" spans="1:11" x14ac:dyDescent="0.3">
      <c r="A2276" s="78" t="str">
        <f>BTC[[#This Row],[Symbol]]</f>
        <v>XRPUP</v>
      </c>
      <c r="B2276" s="22" t="str">
        <f t="shared" si="315"/>
        <v>XRPUP</v>
      </c>
      <c r="C2276" s="77">
        <f t="shared" si="316"/>
        <v>8.1596193559381111E-5</v>
      </c>
      <c r="D2276" s="73">
        <f t="shared" si="317"/>
        <v>3.0625293973632401</v>
      </c>
      <c r="E2276" s="74">
        <f>D2276*conf!B$7</f>
        <v>223.99340012314738</v>
      </c>
      <c r="F2276" s="32">
        <f t="shared" si="318"/>
        <v>1.8074419399999999</v>
      </c>
      <c r="G2276" s="33">
        <f t="shared" si="319"/>
        <v>2.4599595999999999</v>
      </c>
      <c r="H2276" s="32">
        <f t="shared" si="320"/>
        <v>2.9551680199999999</v>
      </c>
      <c r="I2276" s="33">
        <f t="shared" si="321"/>
        <v>6.8210413299999999</v>
      </c>
      <c r="J2276" s="32">
        <f t="shared" si="322"/>
        <v>2.9551680199999999</v>
      </c>
      <c r="K2276" s="33">
        <f t="shared" si="323"/>
        <v>95.663917139999995</v>
      </c>
    </row>
    <row r="2277" spans="1:11" x14ac:dyDescent="0.3">
      <c r="A2277" s="78" t="str">
        <f>BTC[[#This Row],[Symbol]]</f>
        <v>CDAI</v>
      </c>
      <c r="B2277" s="22" t="str">
        <f t="shared" si="315"/>
        <v>Compound Dai</v>
      </c>
      <c r="C2277" s="77">
        <f t="shared" si="316"/>
        <v>5.6076150118114699E-7</v>
      </c>
      <c r="D2277" s="73">
        <f t="shared" si="317"/>
        <v>2.1046920295699999E-2</v>
      </c>
      <c r="E2277" s="74">
        <f>D2277*conf!B$7</f>
        <v>1.539371750427498</v>
      </c>
      <c r="F2277" s="32">
        <f t="shared" si="318"/>
        <v>-0.58436379999999999</v>
      </c>
      <c r="G2277" s="33">
        <f t="shared" si="319"/>
        <v>5.2823990000000001E-2</v>
      </c>
      <c r="H2277" s="32">
        <f t="shared" si="320"/>
        <v>-3.6047537300000001</v>
      </c>
      <c r="I2277" s="33">
        <f t="shared" si="321"/>
        <v>1.480046E-2</v>
      </c>
      <c r="J2277" s="32">
        <f t="shared" si="322"/>
        <v>-3.6047537300000001</v>
      </c>
      <c r="K2277" s="33">
        <f t="shared" si="323"/>
        <v>0.20400366</v>
      </c>
    </row>
    <row r="2278" spans="1:11" x14ac:dyDescent="0.3">
      <c r="A2278" s="78" t="str">
        <f>BTC[[#This Row],[Symbol]]</f>
        <v>CUSDC</v>
      </c>
      <c r="B2278" s="22" t="str">
        <f t="shared" si="315"/>
        <v>Compound USD Coin</v>
      </c>
      <c r="C2278" s="77">
        <f t="shared" si="316"/>
        <v>5.7403347248739568E-7</v>
      </c>
      <c r="D2278" s="73">
        <f t="shared" si="317"/>
        <v>2.1545053854550002E-2</v>
      </c>
      <c r="E2278" s="74">
        <f>D2278*conf!B$7</f>
        <v>1.5758052389217871</v>
      </c>
      <c r="F2278" s="32">
        <f t="shared" si="318"/>
        <v>-0.62100014000000003</v>
      </c>
      <c r="G2278" s="33">
        <f t="shared" si="319"/>
        <v>1.5952830000000001E-2</v>
      </c>
      <c r="H2278" s="32">
        <f t="shared" si="320"/>
        <v>-3.6089252799999998</v>
      </c>
      <c r="I2278" s="33">
        <f t="shared" si="321"/>
        <v>1.0472270000000001E-2</v>
      </c>
      <c r="J2278" s="32">
        <f t="shared" si="322"/>
        <v>-3.6089252799999998</v>
      </c>
      <c r="K2278" s="33">
        <f t="shared" si="323"/>
        <v>0.16474045000000001</v>
      </c>
    </row>
    <row r="2279" spans="1:11" x14ac:dyDescent="0.3">
      <c r="A2279" s="78" t="str">
        <f>BTC[[#This Row],[Symbol]]</f>
        <v>AAVEUP</v>
      </c>
      <c r="B2279" s="22" t="str">
        <f t="shared" si="315"/>
        <v>AAVEUP</v>
      </c>
      <c r="C2279" s="77">
        <f t="shared" si="316"/>
        <v>6.6935823427182453E-3</v>
      </c>
      <c r="D2279" s="73">
        <f t="shared" si="317"/>
        <v>251.22854148003736</v>
      </c>
      <c r="E2279" s="74">
        <f>D2279*conf!B$7</f>
        <v>18374.855523849932</v>
      </c>
      <c r="F2279" s="32">
        <f t="shared" si="318"/>
        <v>12.256857780000001</v>
      </c>
      <c r="G2279" s="33">
        <f t="shared" si="319"/>
        <v>12.976349219999999</v>
      </c>
      <c r="H2279" s="32">
        <f t="shared" si="320"/>
        <v>74.232451929999996</v>
      </c>
      <c r="I2279" s="33">
        <f t="shared" si="321"/>
        <v>80.774722699999998</v>
      </c>
      <c r="J2279" s="32">
        <f t="shared" si="322"/>
        <v>74.232451929999996</v>
      </c>
      <c r="K2279" s="33">
        <f t="shared" si="323"/>
        <v>119.72612352</v>
      </c>
    </row>
    <row r="2280" spans="1:11" x14ac:dyDescent="0.3">
      <c r="A2280" s="78" t="str">
        <f>BTC[[#This Row],[Symbol]]</f>
        <v>DOTUP</v>
      </c>
      <c r="B2280" s="22" t="str">
        <f t="shared" si="315"/>
        <v>DOTUP</v>
      </c>
      <c r="C2280" s="77">
        <f t="shared" si="316"/>
        <v>1.7788829904191235E-3</v>
      </c>
      <c r="D2280" s="73">
        <f t="shared" si="317"/>
        <v>66.766367583842452</v>
      </c>
      <c r="E2280" s="74">
        <f>D2280*conf!B$7</f>
        <v>4883.2921250822374</v>
      </c>
      <c r="F2280" s="32">
        <f t="shared" si="318"/>
        <v>-1.11128793</v>
      </c>
      <c r="G2280" s="33">
        <f t="shared" si="319"/>
        <v>-0.47747737000000001</v>
      </c>
      <c r="H2280" s="32">
        <f t="shared" si="320"/>
        <v>9.8512286200000005</v>
      </c>
      <c r="I2280" s="33">
        <f t="shared" si="321"/>
        <v>13.97604276</v>
      </c>
      <c r="J2280" s="32">
        <f t="shared" si="322"/>
        <v>9.8512286200000005</v>
      </c>
      <c r="K2280" s="33">
        <f t="shared" si="323"/>
        <v>35.047076590000003</v>
      </c>
    </row>
    <row r="2281" spans="1:11" x14ac:dyDescent="0.3">
      <c r="A2281" s="78" t="str">
        <f>BTC[[#This Row],[Symbol]]</f>
        <v>GUSDT</v>
      </c>
      <c r="B2281" s="22" t="str">
        <f t="shared" si="315"/>
        <v>Global Utility Smart Digital Token</v>
      </c>
      <c r="C2281" s="77">
        <f t="shared" si="316"/>
        <v>1.5309365591619204E-3</v>
      </c>
      <c r="D2281" s="73">
        <f t="shared" si="317"/>
        <v>57.460256580712368</v>
      </c>
      <c r="E2281" s="74">
        <f>D2281*conf!B$7</f>
        <v>4202.6431663133026</v>
      </c>
      <c r="F2281" s="32">
        <f t="shared" si="318"/>
        <v>-0.82051377999999997</v>
      </c>
      <c r="G2281" s="33">
        <f t="shared" si="319"/>
        <v>-0.18483956000000001</v>
      </c>
      <c r="H2281" s="32">
        <f t="shared" si="320"/>
        <v>-13.822787870000001</v>
      </c>
      <c r="I2281" s="33">
        <f t="shared" si="321"/>
        <v>-10.58691161</v>
      </c>
      <c r="J2281" s="32">
        <f t="shared" si="322"/>
        <v>-13.822787870000001</v>
      </c>
      <c r="K2281" s="33">
        <f t="shared" si="323"/>
        <v>8.3963093299999993</v>
      </c>
    </row>
    <row r="2282" spans="1:11" x14ac:dyDescent="0.3">
      <c r="A2282" s="78" t="str">
        <f>BTC[[#This Row],[Symbol]]</f>
        <v>BTCDOWN</v>
      </c>
      <c r="B2282" s="22" t="str">
        <f t="shared" si="315"/>
        <v>BTCDOWN</v>
      </c>
      <c r="C2282" s="77">
        <f t="shared" si="316"/>
        <v>4.7575104217086212E-6</v>
      </c>
      <c r="D2282" s="73">
        <f t="shared" si="317"/>
        <v>0.17856244132443999</v>
      </c>
      <c r="E2282" s="74">
        <f>D2282*conf!B$7</f>
        <v>13.060056958469541</v>
      </c>
      <c r="F2282" s="32">
        <f t="shared" si="318"/>
        <v>-3.7648508299999999</v>
      </c>
      <c r="G2282" s="33">
        <f t="shared" si="319"/>
        <v>-3.1480478399999998</v>
      </c>
      <c r="H2282" s="32">
        <f t="shared" si="320"/>
        <v>-11.912015999999999</v>
      </c>
      <c r="I2282" s="33">
        <f t="shared" si="321"/>
        <v>-8.6043919800000008</v>
      </c>
      <c r="J2282" s="32">
        <f t="shared" si="322"/>
        <v>-11.912015999999999</v>
      </c>
      <c r="K2282" s="33">
        <f t="shared" si="323"/>
        <v>-41.849813330000003</v>
      </c>
    </row>
    <row r="2283" spans="1:11" x14ac:dyDescent="0.3">
      <c r="A2283" s="78" t="str">
        <f>BTC[[#This Row],[Symbol]]</f>
        <v>ETHBULL</v>
      </c>
      <c r="B2283" s="22" t="str">
        <f t="shared" si="315"/>
        <v>3X Long Ethereum Token</v>
      </c>
      <c r="C2283" s="77">
        <f t="shared" si="316"/>
        <v>0.16939626075221756</v>
      </c>
      <c r="D2283" s="73">
        <f t="shared" si="317"/>
        <v>6357.9072224678666</v>
      </c>
      <c r="E2283" s="74">
        <f>D2283*conf!B$7</f>
        <v>465017.33425129979</v>
      </c>
      <c r="F2283" s="32">
        <f t="shared" si="318"/>
        <v>3.3860604200000002</v>
      </c>
      <c r="G2283" s="33">
        <f t="shared" si="319"/>
        <v>4.0486959699999998</v>
      </c>
      <c r="H2283" s="32">
        <f t="shared" si="320"/>
        <v>10.783311660000001</v>
      </c>
      <c r="I2283" s="33">
        <f t="shared" si="321"/>
        <v>14.94312468</v>
      </c>
      <c r="J2283" s="32">
        <f t="shared" si="322"/>
        <v>10.783311660000001</v>
      </c>
      <c r="K2283" s="33">
        <f t="shared" si="323"/>
        <v>69.056742470000003</v>
      </c>
    </row>
    <row r="2284" spans="1:11" x14ac:dyDescent="0.3">
      <c r="A2284" s="78" t="str">
        <f>BTC[[#This Row],[Symbol]]</f>
        <v>ETHDOWN</v>
      </c>
      <c r="B2284" s="22" t="str">
        <f t="shared" si="315"/>
        <v>ETHDOWN</v>
      </c>
      <c r="C2284" s="77">
        <f t="shared" si="316"/>
        <v>2.784132967631786E-7</v>
      </c>
      <c r="D2284" s="73">
        <f t="shared" si="317"/>
        <v>1.04496161985E-2</v>
      </c>
      <c r="E2284" s="74">
        <f>D2284*conf!B$7</f>
        <v>0.76428492875829002</v>
      </c>
      <c r="F2284" s="32">
        <f t="shared" si="318"/>
        <v>-3.5901743599999998</v>
      </c>
      <c r="G2284" s="33">
        <f t="shared" si="319"/>
        <v>-2.9722518099999999</v>
      </c>
      <c r="H2284" s="32">
        <f t="shared" si="320"/>
        <v>-14.111469140000001</v>
      </c>
      <c r="I2284" s="33">
        <f t="shared" si="321"/>
        <v>-10.886432599999999</v>
      </c>
      <c r="J2284" s="32">
        <f t="shared" si="322"/>
        <v>-14.111469140000001</v>
      </c>
      <c r="K2284" s="33">
        <f t="shared" si="323"/>
        <v>-40.051739439999999</v>
      </c>
    </row>
    <row r="2285" spans="1:11" x14ac:dyDescent="0.3">
      <c r="A2285" s="78" t="str">
        <f>BTC[[#This Row],[Symbol]]</f>
        <v>ADAUP</v>
      </c>
      <c r="B2285" s="22" t="str">
        <f t="shared" si="315"/>
        <v>ADAUP</v>
      </c>
      <c r="C2285" s="77">
        <f t="shared" si="316"/>
        <v>5.5074630313732868E-4</v>
      </c>
      <c r="D2285" s="73">
        <f t="shared" si="317"/>
        <v>20.671022388069211</v>
      </c>
      <c r="E2285" s="74">
        <f>D2285*conf!B$7</f>
        <v>1511.878577463382</v>
      </c>
      <c r="F2285" s="32">
        <f t="shared" si="318"/>
        <v>3.1742461400000002</v>
      </c>
      <c r="G2285" s="33">
        <f t="shared" si="319"/>
        <v>3.8355241100000002</v>
      </c>
      <c r="H2285" s="32">
        <f t="shared" si="320"/>
        <v>2.7320264600000002</v>
      </c>
      <c r="I2285" s="33">
        <f t="shared" si="321"/>
        <v>6.5895210100000003</v>
      </c>
      <c r="J2285" s="32">
        <f t="shared" si="322"/>
        <v>2.7320264600000002</v>
      </c>
      <c r="K2285" s="33">
        <f t="shared" si="323"/>
        <v>65.234493920000006</v>
      </c>
    </row>
    <row r="2286" spans="1:11" x14ac:dyDescent="0.3">
      <c r="A2286" s="78" t="str">
        <f>BTC[[#This Row],[Symbol]]</f>
        <v>LINKUP</v>
      </c>
      <c r="B2286" s="22" t="str">
        <f t="shared" si="315"/>
        <v>LINKUP</v>
      </c>
      <c r="C2286" s="77">
        <f t="shared" si="316"/>
        <v>4.6324879100322162E-4</v>
      </c>
      <c r="D2286" s="73">
        <f t="shared" si="317"/>
        <v>17.38700028583915</v>
      </c>
      <c r="E2286" s="74">
        <f>D2286*conf!B$7</f>
        <v>1271.6852009062754</v>
      </c>
      <c r="F2286" s="32">
        <f t="shared" si="318"/>
        <v>3.14995118</v>
      </c>
      <c r="G2286" s="33">
        <f t="shared" si="319"/>
        <v>3.81107343</v>
      </c>
      <c r="H2286" s="32">
        <f t="shared" si="320"/>
        <v>-8.6553708199999999</v>
      </c>
      <c r="I2286" s="33">
        <f t="shared" si="321"/>
        <v>-5.2254627300000003</v>
      </c>
      <c r="J2286" s="32">
        <f t="shared" si="322"/>
        <v>-8.6553708199999999</v>
      </c>
      <c r="K2286" s="33">
        <f t="shared" si="323"/>
        <v>-5.0514996600000002</v>
      </c>
    </row>
    <row r="2287" spans="1:11" x14ac:dyDescent="0.3">
      <c r="A2287" s="78" t="str">
        <f>BTC[[#This Row],[Symbol]]</f>
        <v>PEARL</v>
      </c>
      <c r="B2287" s="22" t="str">
        <f t="shared" si="315"/>
        <v>Pearl</v>
      </c>
      <c r="C2287" s="77">
        <f t="shared" si="316"/>
        <v>8.4976419773556081E-3</v>
      </c>
      <c r="D2287" s="73">
        <f t="shared" si="317"/>
        <v>318.93985771505925</v>
      </c>
      <c r="E2287" s="74">
        <f>D2287*conf!B$7</f>
        <v>23327.261193279435</v>
      </c>
      <c r="F2287" s="32">
        <f t="shared" si="318"/>
        <v>-0.42198332999999999</v>
      </c>
      <c r="G2287" s="33">
        <f t="shared" si="319"/>
        <v>0.21624520999999999</v>
      </c>
      <c r="H2287" s="32">
        <f t="shared" si="320"/>
        <v>8.9657838400000003</v>
      </c>
      <c r="I2287" s="33">
        <f t="shared" si="321"/>
        <v>13.05735033</v>
      </c>
      <c r="J2287" s="32">
        <f t="shared" si="322"/>
        <v>8.9657838400000003</v>
      </c>
      <c r="K2287" s="33">
        <f t="shared" si="323"/>
        <v>7.6692640000000006E-2</v>
      </c>
    </row>
    <row r="2288" spans="1:11" x14ac:dyDescent="0.3">
      <c r="A2288" s="78" t="str">
        <f>BTC[[#This Row],[Symbol]]</f>
        <v>BAGS</v>
      </c>
      <c r="B2288" s="22" t="str">
        <f t="shared" si="315"/>
        <v>Basis Gold Share</v>
      </c>
      <c r="C2288" s="77">
        <f t="shared" si="316"/>
        <v>5.9245834718275906E-3</v>
      </c>
      <c r="D2288" s="73">
        <f t="shared" si="317"/>
        <v>222.3659003946064</v>
      </c>
      <c r="E2288" s="74">
        <f>D2288*conf!B$7</f>
        <v>16263.841954861513</v>
      </c>
      <c r="F2288" s="32">
        <f t="shared" si="318"/>
        <v>1.85548658</v>
      </c>
      <c r="G2288" s="33">
        <f t="shared" si="319"/>
        <v>2.5083121799999999</v>
      </c>
      <c r="H2288" s="32">
        <f t="shared" si="320"/>
        <v>-23.544125300000001</v>
      </c>
      <c r="I2288" s="33">
        <f t="shared" si="321"/>
        <v>-20.673276449999999</v>
      </c>
      <c r="J2288" s="32">
        <f t="shared" si="322"/>
        <v>-23.544125300000001</v>
      </c>
      <c r="K2288" s="33">
        <f t="shared" si="323"/>
        <v>-39.485680760000001</v>
      </c>
    </row>
    <row r="2289" spans="1:11" x14ac:dyDescent="0.3">
      <c r="A2289" s="78" t="str">
        <f>BTC[[#This Row],[Symbol]]</f>
        <v>OKT</v>
      </c>
      <c r="B2289" s="22" t="str">
        <f t="shared" si="315"/>
        <v>OKExChain</v>
      </c>
      <c r="C2289" s="77">
        <f t="shared" si="316"/>
        <v>9.5940385606431335E-4</v>
      </c>
      <c r="D2289" s="73">
        <f t="shared" si="317"/>
        <v>36.00906347429494</v>
      </c>
      <c r="E2289" s="74">
        <f>D2289*conf!B$7</f>
        <v>2633.7029025099318</v>
      </c>
      <c r="F2289" s="32">
        <f t="shared" si="318"/>
        <v>0.54820639000000004</v>
      </c>
      <c r="G2289" s="33">
        <f t="shared" si="319"/>
        <v>1.1926532000000001</v>
      </c>
      <c r="H2289" s="32">
        <f t="shared" si="320"/>
        <v>-6.5768663900000002</v>
      </c>
      <c r="I2289" s="33">
        <f t="shared" si="321"/>
        <v>-3.0689123399999998</v>
      </c>
      <c r="J2289" s="32">
        <f t="shared" si="322"/>
        <v>-6.5768663900000002</v>
      </c>
      <c r="K2289" s="33">
        <f t="shared" si="323"/>
        <v>-23.678205819999999</v>
      </c>
    </row>
    <row r="2290" spans="1:11" x14ac:dyDescent="0.3">
      <c r="A2290" s="78" t="str">
        <f>BTC[[#This Row],[Symbol]]</f>
        <v>YAMV2</v>
      </c>
      <c r="B2290" s="22" t="str">
        <f t="shared" si="315"/>
        <v>YAMv2</v>
      </c>
      <c r="C2290" s="77">
        <f t="shared" si="316"/>
        <v>3.4880794740930403E-4</v>
      </c>
      <c r="D2290" s="73">
        <f t="shared" si="317"/>
        <v>13.09172090481799</v>
      </c>
      <c r="E2290" s="74">
        <f>D2290*conf!B$7</f>
        <v>957.52846697838777</v>
      </c>
      <c r="F2290" s="32">
        <f t="shared" si="318"/>
        <v>-1.3527529999999999E-2</v>
      </c>
      <c r="G2290" s="33">
        <f t="shared" si="319"/>
        <v>0.62731893999999999</v>
      </c>
      <c r="H2290" s="32">
        <f t="shared" si="320"/>
        <v>-0.20733578999999999</v>
      </c>
      <c r="I2290" s="33">
        <f t="shared" si="321"/>
        <v>3.5397883700000001</v>
      </c>
      <c r="J2290" s="32">
        <f t="shared" si="322"/>
        <v>-0.20733578999999999</v>
      </c>
      <c r="K2290" s="33">
        <f t="shared" si="323"/>
        <v>3.95423065</v>
      </c>
    </row>
    <row r="2291" spans="1:11" x14ac:dyDescent="0.3">
      <c r="A2291" s="78" t="str">
        <f>BTC[[#This Row],[Symbol]]</f>
        <v>LTCUP</v>
      </c>
      <c r="B2291" s="22" t="str">
        <f t="shared" si="315"/>
        <v>LTCUP</v>
      </c>
      <c r="C2291" s="77">
        <f t="shared" si="316"/>
        <v>6.7327838010600627E-4</v>
      </c>
      <c r="D2291" s="73">
        <f t="shared" si="317"/>
        <v>25.269987995005991</v>
      </c>
      <c r="E2291" s="74">
        <f>D2291*conf!B$7</f>
        <v>1848.2469219547381</v>
      </c>
      <c r="F2291" s="32">
        <f t="shared" si="318"/>
        <v>3.2811728100000002</v>
      </c>
      <c r="G2291" s="33">
        <f t="shared" si="319"/>
        <v>3.9431360999999998</v>
      </c>
      <c r="H2291" s="32">
        <f t="shared" si="320"/>
        <v>-10.73831319</v>
      </c>
      <c r="I2291" s="33">
        <f t="shared" si="321"/>
        <v>-7.3866176899999996</v>
      </c>
      <c r="J2291" s="32">
        <f t="shared" si="322"/>
        <v>-10.73831319</v>
      </c>
      <c r="K2291" s="33">
        <f t="shared" si="323"/>
        <v>21.08219463</v>
      </c>
    </row>
    <row r="2292" spans="1:11" x14ac:dyDescent="0.3">
      <c r="A2292" s="78" t="str">
        <f>BTC[[#This Row],[Symbol]]</f>
        <v>UNIUP</v>
      </c>
      <c r="B2292" s="22" t="str">
        <f t="shared" si="315"/>
        <v>UNIUP</v>
      </c>
      <c r="C2292" s="77">
        <f t="shared" si="316"/>
        <v>9.2094092678658116E-4</v>
      </c>
      <c r="D2292" s="73">
        <f t="shared" si="317"/>
        <v>34.56544402976737</v>
      </c>
      <c r="E2292" s="74">
        <f>D2292*conf!B$7</f>
        <v>2528.1165763371855</v>
      </c>
      <c r="F2292" s="32">
        <f t="shared" si="318"/>
        <v>6.9540594000000002</v>
      </c>
      <c r="G2292" s="33">
        <f t="shared" si="319"/>
        <v>7.6395634399999999</v>
      </c>
      <c r="H2292" s="32">
        <f t="shared" si="320"/>
        <v>7.2282197699999999</v>
      </c>
      <c r="I2292" s="33">
        <f t="shared" si="321"/>
        <v>11.25454231</v>
      </c>
      <c r="J2292" s="32">
        <f t="shared" si="322"/>
        <v>7.2282197699999999</v>
      </c>
      <c r="K2292" s="33">
        <f t="shared" si="323"/>
        <v>88.448991989999996</v>
      </c>
    </row>
    <row r="2293" spans="1:11" x14ac:dyDescent="0.3">
      <c r="A2293" s="78" t="str">
        <f>BTC[[#This Row],[Symbol]]</f>
        <v>PAID</v>
      </c>
      <c r="B2293" s="22" t="str">
        <f t="shared" si="315"/>
        <v>PAID Network</v>
      </c>
      <c r="C2293" s="77">
        <f t="shared" si="316"/>
        <v>4.6277074630129385E-5</v>
      </c>
      <c r="D2293" s="73">
        <f t="shared" si="317"/>
        <v>1.73690579543523</v>
      </c>
      <c r="E2293" s="74">
        <f>D2293*conf!B$7</f>
        <v>127.03728987813273</v>
      </c>
      <c r="F2293" s="32">
        <f t="shared" si="318"/>
        <v>-1.9243832599999999</v>
      </c>
      <c r="G2293" s="33">
        <f t="shared" si="319"/>
        <v>-1.2957841000000001</v>
      </c>
      <c r="H2293" s="32">
        <f t="shared" si="320"/>
        <v>13.45238297</v>
      </c>
      <c r="I2293" s="33">
        <f t="shared" si="321"/>
        <v>17.712417200000001</v>
      </c>
      <c r="J2293" s="32">
        <f t="shared" si="322"/>
        <v>13.45238297</v>
      </c>
      <c r="K2293" s="33">
        <f t="shared" si="323"/>
        <v>296.71856002999999</v>
      </c>
    </row>
    <row r="2294" spans="1:11" x14ac:dyDescent="0.3">
      <c r="A2294" s="78" t="str">
        <f>BTC[[#This Row],[Symbol]]</f>
        <v>GOD</v>
      </c>
      <c r="B2294" s="22" t="str">
        <f t="shared" si="315"/>
        <v>Bitcoin God</v>
      </c>
      <c r="C2294" s="77">
        <f t="shared" si="316"/>
        <v>1.612833332690266E-4</v>
      </c>
      <c r="D2294" s="73">
        <f t="shared" si="317"/>
        <v>6.0534067570403103</v>
      </c>
      <c r="E2294" s="74">
        <f>D2294*conf!B$7</f>
        <v>442.74617020992832</v>
      </c>
      <c r="F2294" s="32">
        <f t="shared" si="318"/>
        <v>0.44506434</v>
      </c>
      <c r="G2294" s="33">
        <f t="shared" si="319"/>
        <v>1.0888500800000001</v>
      </c>
      <c r="H2294" s="32">
        <f t="shared" si="320"/>
        <v>2.0650124700000001</v>
      </c>
      <c r="I2294" s="33">
        <f t="shared" si="321"/>
        <v>5.8974612500000001</v>
      </c>
      <c r="J2294" s="32">
        <f t="shared" si="322"/>
        <v>2.0650124700000001</v>
      </c>
      <c r="K2294" s="33">
        <f t="shared" si="323"/>
        <v>23.722962290000002</v>
      </c>
    </row>
    <row r="2295" spans="1:11" x14ac:dyDescent="0.3">
      <c r="A2295" s="78" t="str">
        <f>BTC[[#This Row],[Symbol]]</f>
        <v>ONG</v>
      </c>
      <c r="B2295" s="22" t="str">
        <f t="shared" si="315"/>
        <v>SoMee.Social</v>
      </c>
      <c r="C2295" s="77">
        <f t="shared" si="316"/>
        <v>2.7527955851163765E-7</v>
      </c>
      <c r="D2295" s="73">
        <f t="shared" si="317"/>
        <v>1.0331998389380001E-2</v>
      </c>
      <c r="E2295" s="74">
        <f>D2295*conf!B$7</f>
        <v>0.75568236219925322</v>
      </c>
      <c r="F2295" s="32">
        <f t="shared" si="318"/>
        <v>-6.1222002800000004</v>
      </c>
      <c r="G2295" s="33">
        <f t="shared" si="319"/>
        <v>-5.52050632</v>
      </c>
      <c r="H2295" s="32">
        <f t="shared" si="320"/>
        <v>-20.991760459999998</v>
      </c>
      <c r="I2295" s="33">
        <f t="shared" si="321"/>
        <v>-18.02507262</v>
      </c>
      <c r="J2295" s="32">
        <f t="shared" si="322"/>
        <v>-20.991760459999998</v>
      </c>
      <c r="K2295" s="33">
        <f t="shared" si="323"/>
        <v>181.08241765</v>
      </c>
    </row>
    <row r="2296" spans="1:11" x14ac:dyDescent="0.3">
      <c r="A2296" s="78" t="str">
        <f>BTC[[#This Row],[Symbol]]</f>
        <v>XTZUP</v>
      </c>
      <c r="B2296" s="22" t="str">
        <f t="shared" si="315"/>
        <v>XTZUP</v>
      </c>
      <c r="C2296" s="77">
        <f t="shared" si="316"/>
        <v>2.1067672839361365E-5</v>
      </c>
      <c r="D2296" s="73">
        <f t="shared" si="317"/>
        <v>0.79072766253024995</v>
      </c>
      <c r="E2296" s="74">
        <f>D2296*conf!B$7</f>
        <v>57.83382123746248</v>
      </c>
      <c r="F2296" s="32">
        <f t="shared" si="318"/>
        <v>1.288108</v>
      </c>
      <c r="G2296" s="33">
        <f t="shared" si="319"/>
        <v>1.93729708</v>
      </c>
      <c r="H2296" s="32">
        <f t="shared" si="320"/>
        <v>-7.3009027700000004</v>
      </c>
      <c r="I2296" s="33">
        <f t="shared" si="321"/>
        <v>-3.8201356299999998</v>
      </c>
      <c r="J2296" s="32">
        <f t="shared" si="322"/>
        <v>-7.3009027700000004</v>
      </c>
      <c r="K2296" s="33">
        <f t="shared" si="323"/>
        <v>-22.722857579999999</v>
      </c>
    </row>
    <row r="2297" spans="1:11" x14ac:dyDescent="0.3">
      <c r="A2297" s="78" t="str">
        <f>BTC[[#This Row],[Symbol]]</f>
        <v>imBTC</v>
      </c>
      <c r="B2297" s="22" t="str">
        <f t="shared" si="315"/>
        <v>The Tokenized Bitcoin</v>
      </c>
      <c r="C2297" s="77">
        <f t="shared" si="316"/>
        <v>0.99983846257592823</v>
      </c>
      <c r="D2297" s="73">
        <f t="shared" si="317"/>
        <v>37526.685384225304</v>
      </c>
      <c r="E2297" s="74">
        <f>D2297*conf!B$7</f>
        <v>2744701.7690022388</v>
      </c>
      <c r="F2297" s="32">
        <f t="shared" si="318"/>
        <v>-0.23197967999999999</v>
      </c>
      <c r="G2297" s="33">
        <f t="shared" si="319"/>
        <v>0.40746665999999998</v>
      </c>
      <c r="H2297" s="32">
        <f t="shared" si="320"/>
        <v>-5.0283090000000003E-2</v>
      </c>
      <c r="I2297" s="33">
        <f t="shared" si="321"/>
        <v>3.7027382599999998</v>
      </c>
      <c r="J2297" s="32">
        <f t="shared" si="322"/>
        <v>-5.0283090000000003E-2</v>
      </c>
      <c r="K2297" s="33">
        <f t="shared" si="323"/>
        <v>19.057082210000001</v>
      </c>
    </row>
    <row r="2298" spans="1:11" x14ac:dyDescent="0.3">
      <c r="A2298" s="78" t="str">
        <f>BTC[[#This Row],[Symbol]]</f>
        <v>SUSHIUP</v>
      </c>
      <c r="B2298" s="22" t="str">
        <f t="shared" si="315"/>
        <v>SUSHIUP</v>
      </c>
      <c r="C2298" s="77">
        <f t="shared" si="316"/>
        <v>2.9514742930333063E-3</v>
      </c>
      <c r="D2298" s="73">
        <f t="shared" si="317"/>
        <v>110.77694183612044</v>
      </c>
      <c r="E2298" s="74">
        <f>D2298*conf!B$7</f>
        <v>8102.2255258938494</v>
      </c>
      <c r="F2298" s="32">
        <f t="shared" si="318"/>
        <v>0.84559456</v>
      </c>
      <c r="G2298" s="33">
        <f t="shared" si="319"/>
        <v>1.49194743</v>
      </c>
      <c r="H2298" s="32">
        <f t="shared" si="320"/>
        <v>10.474204029999999</v>
      </c>
      <c r="I2298" s="33">
        <f t="shared" si="321"/>
        <v>14.622410329999999</v>
      </c>
      <c r="J2298" s="32">
        <f t="shared" si="322"/>
        <v>10.474204029999999</v>
      </c>
      <c r="K2298" s="33">
        <f t="shared" si="323"/>
        <v>293.74773582</v>
      </c>
    </row>
    <row r="2299" spans="1:11" x14ac:dyDescent="0.3">
      <c r="A2299" s="78" t="str">
        <f>BTC[[#This Row],[Symbol]]</f>
        <v>BTC3S</v>
      </c>
      <c r="B2299" s="22" t="str">
        <f t="shared" si="315"/>
        <v>Amun Bitcoin 3x Daily Short</v>
      </c>
      <c r="C2299" s="77">
        <f t="shared" si="316"/>
        <v>4.7213482204253763E-7</v>
      </c>
      <c r="D2299" s="73">
        <f t="shared" si="317"/>
        <v>1.7720517452470001E-2</v>
      </c>
      <c r="E2299" s="74">
        <f>D2299*conf!B$7</f>
        <v>1.2960786464736558</v>
      </c>
      <c r="F2299" s="32">
        <f t="shared" si="318"/>
        <v>-3.7146204200000001</v>
      </c>
      <c r="G2299" s="33">
        <f t="shared" si="319"/>
        <v>-3.0974954800000001</v>
      </c>
      <c r="H2299" s="32">
        <f t="shared" si="320"/>
        <v>-17.334291400000001</v>
      </c>
      <c r="I2299" s="33">
        <f t="shared" si="321"/>
        <v>-14.230268909999999</v>
      </c>
      <c r="J2299" s="32">
        <f t="shared" si="322"/>
        <v>-17.334291400000001</v>
      </c>
      <c r="K2299" s="33">
        <f t="shared" si="323"/>
        <v>-55.57331731</v>
      </c>
    </row>
    <row r="2300" spans="1:11" x14ac:dyDescent="0.3">
      <c r="A2300" s="78" t="str">
        <f>BTC[[#This Row],[Symbol]]</f>
        <v>DPI</v>
      </c>
      <c r="B2300" s="22" t="str">
        <f t="shared" si="315"/>
        <v>DeFi Pulse Index</v>
      </c>
      <c r="C2300" s="77">
        <f t="shared" si="316"/>
        <v>9.7800900402008097E-3</v>
      </c>
      <c r="D2300" s="73">
        <f t="shared" si="317"/>
        <v>367.07365810118546</v>
      </c>
      <c r="E2300" s="74">
        <f>D2300*conf!B$7</f>
        <v>26847.767353520703</v>
      </c>
      <c r="F2300" s="32">
        <f t="shared" si="318"/>
        <v>1.2052122999999999</v>
      </c>
      <c r="G2300" s="33">
        <f t="shared" si="319"/>
        <v>1.8538700800000001</v>
      </c>
      <c r="H2300" s="32">
        <f t="shared" si="320"/>
        <v>6.2436421600000003</v>
      </c>
      <c r="I2300" s="33">
        <f t="shared" si="321"/>
        <v>10.232994700000001</v>
      </c>
      <c r="J2300" s="32">
        <f t="shared" si="322"/>
        <v>6.2436421600000003</v>
      </c>
      <c r="K2300" s="33">
        <f t="shared" si="323"/>
        <v>34.968615870000001</v>
      </c>
    </row>
    <row r="2301" spans="1:11" x14ac:dyDescent="0.3">
      <c r="A2301" s="78" t="str">
        <f>BTC[[#This Row],[Symbol]]</f>
        <v>AUDT</v>
      </c>
      <c r="B2301" s="22" t="str">
        <f t="shared" si="315"/>
        <v>Australian Dollar Token</v>
      </c>
      <c r="C2301" s="77">
        <f t="shared" si="316"/>
        <v>2.0274407994892732E-5</v>
      </c>
      <c r="D2301" s="73">
        <f t="shared" si="317"/>
        <v>0.76095425276559003</v>
      </c>
      <c r="E2301" s="74">
        <f>D2301*conf!B$7</f>
        <v>55.656194047275257</v>
      </c>
      <c r="F2301" s="32">
        <f t="shared" si="318"/>
        <v>4.451985E-2</v>
      </c>
      <c r="G2301" s="33">
        <f t="shared" si="319"/>
        <v>0.68573835999999999</v>
      </c>
      <c r="H2301" s="32">
        <f t="shared" si="320"/>
        <v>-3.9939706300000002</v>
      </c>
      <c r="I2301" s="33">
        <f t="shared" si="321"/>
        <v>-0.38903117999999998</v>
      </c>
      <c r="J2301" s="32">
        <f t="shared" si="322"/>
        <v>-3.9939706300000002</v>
      </c>
      <c r="K2301" s="33">
        <f t="shared" si="323"/>
        <v>0.12852627</v>
      </c>
    </row>
    <row r="2302" spans="1:11" x14ac:dyDescent="0.3">
      <c r="A2302" s="78" t="str">
        <f>BTC[[#This Row],[Symbol]]</f>
        <v>BMI</v>
      </c>
      <c r="B2302" s="22" t="str">
        <f t="shared" si="315"/>
        <v>Bridge Mutual</v>
      </c>
      <c r="C2302" s="77">
        <f t="shared" si="316"/>
        <v>1.1570547006450938E-4</v>
      </c>
      <c r="D2302" s="73">
        <f t="shared" si="317"/>
        <v>4.3427442880704401</v>
      </c>
      <c r="E2302" s="74">
        <f>D2302*conf!B$7</f>
        <v>317.62831722947197</v>
      </c>
      <c r="F2302" s="32">
        <f t="shared" si="318"/>
        <v>3.3950924699999998</v>
      </c>
      <c r="G2302" s="33">
        <f t="shared" si="319"/>
        <v>4.0577859099999998</v>
      </c>
      <c r="H2302" s="32">
        <f t="shared" si="320"/>
        <v>-20.747928890000001</v>
      </c>
      <c r="I2302" s="33">
        <f t="shared" si="321"/>
        <v>-17.772085400000002</v>
      </c>
      <c r="J2302" s="32">
        <f t="shared" si="322"/>
        <v>-20.747928890000001</v>
      </c>
      <c r="K2302" s="33">
        <f t="shared" si="323"/>
        <v>0</v>
      </c>
    </row>
    <row r="2303" spans="1:11" x14ac:dyDescent="0.3">
      <c r="A2303" s="78" t="str">
        <f>BTC[[#This Row],[Symbol]]</f>
        <v>YFIUP</v>
      </c>
      <c r="B2303" s="22" t="str">
        <f t="shared" si="315"/>
        <v>YFIUP</v>
      </c>
      <c r="C2303" s="77">
        <f t="shared" si="316"/>
        <v>2.4542246334675693E-4</v>
      </c>
      <c r="D2303" s="73">
        <f t="shared" si="317"/>
        <v>9.2113795507600909</v>
      </c>
      <c r="E2303" s="74">
        <f>D2303*conf!B$7</f>
        <v>673.72030034259308</v>
      </c>
      <c r="F2303" s="32">
        <f t="shared" si="318"/>
        <v>2.7376237699999999</v>
      </c>
      <c r="G2303" s="33">
        <f t="shared" si="319"/>
        <v>3.3961032800000002</v>
      </c>
      <c r="H2303" s="32">
        <f t="shared" si="320"/>
        <v>-16.267401289999999</v>
      </c>
      <c r="I2303" s="33">
        <f t="shared" si="321"/>
        <v>-13.12331805</v>
      </c>
      <c r="J2303" s="32">
        <f t="shared" si="322"/>
        <v>-16.267401289999999</v>
      </c>
      <c r="K2303" s="33">
        <f t="shared" si="323"/>
        <v>14.147599720000001</v>
      </c>
    </row>
    <row r="2304" spans="1:11" x14ac:dyDescent="0.3">
      <c r="A2304" s="78" t="str">
        <f>BTC[[#This Row],[Symbol]]</f>
        <v>NBS</v>
      </c>
      <c r="B2304" s="22" t="str">
        <f t="shared" si="315"/>
        <v>New BitShares</v>
      </c>
      <c r="C2304" s="77">
        <f t="shared" si="316"/>
        <v>4.2054175003346132E-7</v>
      </c>
      <c r="D2304" s="73">
        <f t="shared" si="317"/>
        <v>1.5784087665300001E-2</v>
      </c>
      <c r="E2304" s="74">
        <f>D2304*conf!B$7</f>
        <v>1.1544481718400421</v>
      </c>
      <c r="F2304" s="32">
        <f t="shared" si="318"/>
        <v>0.20819770000000001</v>
      </c>
      <c r="G2304" s="33">
        <f t="shared" si="319"/>
        <v>0.85046527999999999</v>
      </c>
      <c r="H2304" s="32">
        <f t="shared" si="320"/>
        <v>-3.9588091799999998</v>
      </c>
      <c r="I2304" s="33">
        <f t="shared" si="321"/>
        <v>-0.35254944999999999</v>
      </c>
      <c r="J2304" s="32">
        <f t="shared" si="322"/>
        <v>-3.9588091799999998</v>
      </c>
      <c r="K2304" s="33">
        <f t="shared" si="323"/>
        <v>16.890723789999999</v>
      </c>
    </row>
    <row r="2305" spans="1:11" x14ac:dyDescent="0.3">
      <c r="A2305" s="78" t="str">
        <f>BTC[[#This Row],[Symbol]]</f>
        <v>KLAY</v>
      </c>
      <c r="B2305" s="22" t="str">
        <f t="shared" si="315"/>
        <v>Klaytn</v>
      </c>
      <c r="C2305" s="77">
        <f t="shared" si="316"/>
        <v>1.4272257006355096E-5</v>
      </c>
      <c r="D2305" s="73">
        <f t="shared" si="317"/>
        <v>0.53567703028790004</v>
      </c>
      <c r="E2305" s="74">
        <f>D2305*conf!B$7</f>
        <v>39.179417995257012</v>
      </c>
      <c r="F2305" s="32">
        <f t="shared" si="318"/>
        <v>-0.36226934999999999</v>
      </c>
      <c r="G2305" s="33">
        <f t="shared" si="319"/>
        <v>0.27634192000000002</v>
      </c>
      <c r="H2305" s="32">
        <f t="shared" si="320"/>
        <v>-4.7504835300000003</v>
      </c>
      <c r="I2305" s="33">
        <f t="shared" si="321"/>
        <v>-1.17395045</v>
      </c>
      <c r="J2305" s="32">
        <f t="shared" si="322"/>
        <v>-4.7504835300000003</v>
      </c>
      <c r="K2305" s="33">
        <f t="shared" si="323"/>
        <v>0.30703668000000001</v>
      </c>
    </row>
    <row r="2306" spans="1:11" x14ac:dyDescent="0.3">
      <c r="A2306" s="78" t="str">
        <f>BTC[[#This Row],[Symbol]]</f>
        <v>XRPDOWN</v>
      </c>
      <c r="B2306" s="22" t="str">
        <f t="shared" ref="B2306:B2369" si="324">VLOOKUP(A2306,BTCTABLE,2,FALSE)</f>
        <v>XRPDOWN</v>
      </c>
      <c r="C2306" s="77">
        <f t="shared" ref="C2306:C2369" si="325">VLOOKUP(A2306,BTCTABLE,3,FALSE)</f>
        <v>1.8496785826964927E-7</v>
      </c>
      <c r="D2306" s="73">
        <f t="shared" ref="D2306:D2369" si="326">VLOOKUP(A2306,USDTABLE,3,FALSE)</f>
        <v>6.9423520731499997E-3</v>
      </c>
      <c r="E2306" s="74">
        <f>D2306*conf!B$7</f>
        <v>0.50776363063019103</v>
      </c>
      <c r="F2306" s="32">
        <f t="shared" ref="F2306:F2369" si="327">VLOOKUP(A2306,BTCTABLE,5,FALSE)</f>
        <v>-7.1921057700000004</v>
      </c>
      <c r="G2306" s="33">
        <f t="shared" ref="G2306:G2369" si="328">VLOOKUP(A2306,USDTABLE,5,FALSE)</f>
        <v>-6.5972691899999996</v>
      </c>
      <c r="H2306" s="32">
        <f t="shared" ref="H2306:H2369" si="329">VLOOKUP(A2306,BTCTABLE,6,FALSE)</f>
        <v>-15.09688354</v>
      </c>
      <c r="I2306" s="33">
        <f t="shared" ref="I2306:I2369" si="330">VLOOKUP(A2306,USDTABLE,6,FALSE)</f>
        <v>-11.908848409999999</v>
      </c>
      <c r="J2306" s="32">
        <f t="shared" ref="J2306:J2369" si="331">VLOOKUP(A2306,BTCTABLE,6,FALSE)</f>
        <v>-15.09688354</v>
      </c>
      <c r="K2306" s="33">
        <f t="shared" ref="K2306:K2369" si="332">VLOOKUP(A2306,USDTABLE,7,FALSE)</f>
        <v>-96.399208970000004</v>
      </c>
    </row>
    <row r="2307" spans="1:11" x14ac:dyDescent="0.3">
      <c r="A2307" s="78" t="str">
        <f>BTC[[#This Row],[Symbol]]</f>
        <v>BULL</v>
      </c>
      <c r="B2307" s="22" t="str">
        <f t="shared" si="324"/>
        <v>BuySell</v>
      </c>
      <c r="C2307" s="77">
        <f t="shared" si="325"/>
        <v>3.6833386905480945E-5</v>
      </c>
      <c r="D2307" s="73">
        <f t="shared" si="326"/>
        <v>1.3824582407805299</v>
      </c>
      <c r="E2307" s="74">
        <f>D2307*conf!B$7</f>
        <v>101.11299573068796</v>
      </c>
      <c r="F2307" s="32">
        <f t="shared" si="327"/>
        <v>-4.1411240000000002E-2</v>
      </c>
      <c r="G2307" s="33">
        <f t="shared" si="328"/>
        <v>0.59925651000000002</v>
      </c>
      <c r="H2307" s="32">
        <f t="shared" si="329"/>
        <v>3.62990586</v>
      </c>
      <c r="I2307" s="33">
        <f t="shared" si="330"/>
        <v>7.5211149700000002</v>
      </c>
      <c r="J2307" s="32">
        <f t="shared" si="331"/>
        <v>3.62990586</v>
      </c>
      <c r="K2307" s="33">
        <f t="shared" si="332"/>
        <v>22.41151296</v>
      </c>
    </row>
    <row r="2308" spans="1:11" x14ac:dyDescent="0.3">
      <c r="A2308" s="78" t="str">
        <f>BTC[[#This Row],[Symbol]]</f>
        <v>RBC</v>
      </c>
      <c r="B2308" s="22" t="str">
        <f t="shared" si="324"/>
        <v>Rubic</v>
      </c>
      <c r="C2308" s="77">
        <f t="shared" si="325"/>
        <v>1.18624572275625E-5</v>
      </c>
      <c r="D2308" s="73">
        <f t="shared" si="326"/>
        <v>0.44523062167031002</v>
      </c>
      <c r="E2308" s="74">
        <f>D2308*conf!B$7</f>
        <v>32.564167668966476</v>
      </c>
      <c r="F2308" s="32">
        <f t="shared" si="327"/>
        <v>1.7973216000000001</v>
      </c>
      <c r="G2308" s="33">
        <f t="shared" si="328"/>
        <v>2.4497743999999999</v>
      </c>
      <c r="H2308" s="32">
        <f t="shared" si="329"/>
        <v>29.915748319999999</v>
      </c>
      <c r="I2308" s="33">
        <f t="shared" si="330"/>
        <v>34.793967000000002</v>
      </c>
      <c r="J2308" s="32">
        <f t="shared" si="331"/>
        <v>29.915748319999999</v>
      </c>
      <c r="K2308" s="33">
        <f t="shared" si="332"/>
        <v>153.49039325000001</v>
      </c>
    </row>
    <row r="2309" spans="1:11" x14ac:dyDescent="0.3">
      <c r="A2309" s="78" t="str">
        <f>BTC[[#This Row],[Symbol]]</f>
        <v>XLMUP</v>
      </c>
      <c r="B2309" s="22" t="str">
        <f t="shared" si="324"/>
        <v>XLMUP</v>
      </c>
      <c r="C2309" s="77">
        <f t="shared" si="325"/>
        <v>3.6561746155397895E-4</v>
      </c>
      <c r="D2309" s="73">
        <f t="shared" si="326"/>
        <v>13.72262816872113</v>
      </c>
      <c r="E2309" s="74">
        <f>D2309*conf!B$7</f>
        <v>1003.6730242602634</v>
      </c>
      <c r="F2309" s="32">
        <f t="shared" si="327"/>
        <v>5.7270469100000003</v>
      </c>
      <c r="G2309" s="33">
        <f t="shared" si="328"/>
        <v>6.4046866199999997</v>
      </c>
      <c r="H2309" s="32">
        <f t="shared" si="329"/>
        <v>-9.22504715</v>
      </c>
      <c r="I2309" s="33">
        <f t="shared" si="330"/>
        <v>-5.81652989</v>
      </c>
      <c r="J2309" s="32">
        <f t="shared" si="331"/>
        <v>-9.22504715</v>
      </c>
      <c r="K2309" s="33">
        <f t="shared" si="332"/>
        <v>42.164894410000002</v>
      </c>
    </row>
    <row r="2310" spans="1:11" x14ac:dyDescent="0.3">
      <c r="A2310" s="78" t="str">
        <f>BTC[[#This Row],[Symbol]]</f>
        <v>UNIDOWN</v>
      </c>
      <c r="B2310" s="22" t="str">
        <f t="shared" si="324"/>
        <v>UNIDOWN</v>
      </c>
      <c r="C2310" s="77">
        <f t="shared" si="325"/>
        <v>4.5868373025805203E-7</v>
      </c>
      <c r="D2310" s="73">
        <f t="shared" si="326"/>
        <v>1.7215661009789999E-2</v>
      </c>
      <c r="E2310" s="74">
        <f>D2310*conf!B$7</f>
        <v>1.2591534462560405</v>
      </c>
      <c r="F2310" s="32">
        <f t="shared" si="327"/>
        <v>-5.8865923999999996</v>
      </c>
      <c r="G2310" s="33">
        <f t="shared" si="328"/>
        <v>-5.2833883500000001</v>
      </c>
      <c r="H2310" s="32">
        <f t="shared" si="329"/>
        <v>-12.97670881</v>
      </c>
      <c r="I2310" s="33">
        <f t="shared" si="330"/>
        <v>-9.7090630400000002</v>
      </c>
      <c r="J2310" s="32">
        <f t="shared" si="331"/>
        <v>-12.97670881</v>
      </c>
      <c r="K2310" s="33">
        <f t="shared" si="332"/>
        <v>-61.446306389999997</v>
      </c>
    </row>
    <row r="2311" spans="1:11" x14ac:dyDescent="0.3">
      <c r="A2311" s="78" t="str">
        <f>BTC[[#This Row],[Symbol]]</f>
        <v>ZERO</v>
      </c>
      <c r="B2311" s="22" t="str">
        <f t="shared" si="324"/>
        <v>Zero Exchange</v>
      </c>
      <c r="C2311" s="77">
        <f t="shared" si="325"/>
        <v>2.2654883218633562E-6</v>
      </c>
      <c r="D2311" s="73">
        <f t="shared" si="326"/>
        <v>8.5030003023860004E-2</v>
      </c>
      <c r="E2311" s="74">
        <f>D2311*conf!B$7</f>
        <v>6.2190944211651207</v>
      </c>
      <c r="F2311" s="32">
        <f t="shared" si="327"/>
        <v>4.7013268799999999</v>
      </c>
      <c r="G2311" s="33">
        <f t="shared" si="328"/>
        <v>5.3723924099999998</v>
      </c>
      <c r="H2311" s="32">
        <f t="shared" si="329"/>
        <v>-41.75542351</v>
      </c>
      <c r="I2311" s="33">
        <f t="shared" si="330"/>
        <v>-39.568392420000002</v>
      </c>
      <c r="J2311" s="32">
        <f t="shared" si="331"/>
        <v>-41.75542351</v>
      </c>
      <c r="K2311" s="33">
        <f t="shared" si="332"/>
        <v>54.095328520000002</v>
      </c>
    </row>
    <row r="2312" spans="1:11" x14ac:dyDescent="0.3">
      <c r="A2312" s="78" t="str">
        <f>BTC[[#This Row],[Symbol]]</f>
        <v>CAP</v>
      </c>
      <c r="B2312" s="22" t="str">
        <f t="shared" si="324"/>
        <v>Cap</v>
      </c>
      <c r="C2312" s="77">
        <f t="shared" si="325"/>
        <v>3.9648360402051858E-3</v>
      </c>
      <c r="D2312" s="73">
        <f t="shared" si="326"/>
        <v>148.81119325764956</v>
      </c>
      <c r="E2312" s="74">
        <f>D2312*conf!B$7</f>
        <v>10884.050674864489</v>
      </c>
      <c r="F2312" s="32">
        <f t="shared" si="327"/>
        <v>8.7563695100000007</v>
      </c>
      <c r="G2312" s="33">
        <f t="shared" si="328"/>
        <v>9.4534251600000001</v>
      </c>
      <c r="H2312" s="32">
        <f t="shared" si="329"/>
        <v>152.43156970000001</v>
      </c>
      <c r="I2312" s="33">
        <f t="shared" si="330"/>
        <v>161.91014652000001</v>
      </c>
      <c r="J2312" s="32">
        <f t="shared" si="331"/>
        <v>152.43156970000001</v>
      </c>
      <c r="K2312" s="33">
        <f t="shared" si="332"/>
        <v>88.614082420000003</v>
      </c>
    </row>
    <row r="2313" spans="1:11" x14ac:dyDescent="0.3">
      <c r="A2313" s="78" t="str">
        <f>BTC[[#This Row],[Symbol]]</f>
        <v>KOK</v>
      </c>
      <c r="B2313" s="22" t="str">
        <f t="shared" si="324"/>
        <v>KOK</v>
      </c>
      <c r="C2313" s="77">
        <f t="shared" si="325"/>
        <v>9.6372160535664062E-6</v>
      </c>
      <c r="D2313" s="73">
        <f t="shared" si="326"/>
        <v>0.36171120471826002</v>
      </c>
      <c r="E2313" s="74">
        <f>D2313*conf!B$7</f>
        <v>26.455557513093538</v>
      </c>
      <c r="F2313" s="32">
        <f t="shared" si="327"/>
        <v>-2.8496978099999999</v>
      </c>
      <c r="G2313" s="33">
        <f t="shared" si="328"/>
        <v>-2.2270292999999999</v>
      </c>
      <c r="H2313" s="32">
        <f t="shared" si="329"/>
        <v>2.3120105400000002</v>
      </c>
      <c r="I2313" s="33">
        <f t="shared" si="330"/>
        <v>6.1537338699999999</v>
      </c>
      <c r="J2313" s="32">
        <f t="shared" si="331"/>
        <v>2.3120105400000002</v>
      </c>
      <c r="K2313" s="33">
        <f t="shared" si="332"/>
        <v>18.644526089999999</v>
      </c>
    </row>
    <row r="2314" spans="1:11" x14ac:dyDescent="0.3">
      <c r="A2314" s="78" t="str">
        <f>BTC[[#This Row],[Symbol]]</f>
        <v>DMD</v>
      </c>
      <c r="B2314" s="22" t="str">
        <f t="shared" si="324"/>
        <v>Diamond</v>
      </c>
      <c r="C2314" s="77">
        <f t="shared" si="325"/>
        <v>3.8340158563378155E-5</v>
      </c>
      <c r="D2314" s="73">
        <f t="shared" si="326"/>
        <v>1.4390115222037101</v>
      </c>
      <c r="E2314" s="74">
        <f>D2314*conf!B$7</f>
        <v>105.24930273397936</v>
      </c>
      <c r="F2314" s="32">
        <f t="shared" si="327"/>
        <v>0.65593256</v>
      </c>
      <c r="G2314" s="33">
        <f t="shared" si="328"/>
        <v>1.3010698199999999</v>
      </c>
      <c r="H2314" s="32">
        <f t="shared" si="329"/>
        <v>8.6089404900000002</v>
      </c>
      <c r="I2314" s="33">
        <f t="shared" si="330"/>
        <v>12.687107839999999</v>
      </c>
      <c r="J2314" s="32">
        <f t="shared" si="331"/>
        <v>8.6089404900000002</v>
      </c>
      <c r="K2314" s="33">
        <f t="shared" si="332"/>
        <v>12.128803400000001</v>
      </c>
    </row>
    <row r="2315" spans="1:11" x14ac:dyDescent="0.3">
      <c r="A2315" s="78" t="str">
        <f>BTC[[#This Row],[Symbol]]</f>
        <v>BTCST</v>
      </c>
      <c r="B2315" s="22" t="str">
        <f t="shared" si="324"/>
        <v>Bitcoin Standard Hashrate Token</v>
      </c>
      <c r="C2315" s="77">
        <f t="shared" si="325"/>
        <v>1.9720256338861372E-3</v>
      </c>
      <c r="D2315" s="73">
        <f t="shared" si="326"/>
        <v>74.015541812438215</v>
      </c>
      <c r="E2315" s="74">
        <f>D2315*conf!B$7</f>
        <v>5413.496728161731</v>
      </c>
      <c r="F2315" s="32">
        <f t="shared" si="327"/>
        <v>1.5533711699999999</v>
      </c>
      <c r="G2315" s="33">
        <f t="shared" si="328"/>
        <v>2.2042604099999998</v>
      </c>
      <c r="H2315" s="32">
        <f t="shared" si="329"/>
        <v>-2.6839215200000002</v>
      </c>
      <c r="I2315" s="33">
        <f t="shared" si="330"/>
        <v>0.97020909</v>
      </c>
      <c r="J2315" s="32">
        <f t="shared" si="331"/>
        <v>-2.6839215200000002</v>
      </c>
      <c r="K2315" s="33">
        <f t="shared" si="332"/>
        <v>19.182778020000001</v>
      </c>
    </row>
    <row r="2316" spans="1:11" x14ac:dyDescent="0.3">
      <c r="A2316" s="78" t="str">
        <f>BTC[[#This Row],[Symbol]]</f>
        <v>BTCV</v>
      </c>
      <c r="B2316" s="22" t="str">
        <f t="shared" si="324"/>
        <v>BitcoinV</v>
      </c>
      <c r="C2316" s="77">
        <f t="shared" si="325"/>
        <v>7.0000000000010791E-8</v>
      </c>
      <c r="D2316" s="73">
        <f t="shared" si="326"/>
        <v>2.6272923829399998E-3</v>
      </c>
      <c r="E2316" s="74">
        <f>D2316*conf!B$7</f>
        <v>0.19216016488823159</v>
      </c>
      <c r="F2316" s="32">
        <f t="shared" si="327"/>
        <v>6.5512470000000003E-2</v>
      </c>
      <c r="G2316" s="33">
        <f t="shared" si="328"/>
        <v>0.70686552999999996</v>
      </c>
      <c r="H2316" s="32">
        <f t="shared" si="329"/>
        <v>1.0524899999999999E-3</v>
      </c>
      <c r="I2316" s="33">
        <f t="shared" si="330"/>
        <v>3.7560014399999999</v>
      </c>
      <c r="J2316" s="32">
        <f t="shared" si="331"/>
        <v>1.0524899999999999E-3</v>
      </c>
      <c r="K2316" s="33">
        <f t="shared" si="332"/>
        <v>65.793704199999993</v>
      </c>
    </row>
    <row r="2317" spans="1:11" x14ac:dyDescent="0.3">
      <c r="A2317" s="78" t="str">
        <f>BTC[[#This Row],[Symbol]]</f>
        <v>EMC</v>
      </c>
      <c r="B2317" s="22" t="str">
        <f t="shared" si="324"/>
        <v>Emercoin</v>
      </c>
      <c r="C2317" s="77">
        <f t="shared" si="325"/>
        <v>3.0670303126359971E-6</v>
      </c>
      <c r="D2317" s="73">
        <f t="shared" si="326"/>
        <v>0.11511407683762</v>
      </c>
      <c r="E2317" s="74">
        <f>D2317*conf!B$7</f>
        <v>8.4194435799035272</v>
      </c>
      <c r="F2317" s="32">
        <f t="shared" si="327"/>
        <v>-0.28751468000000002</v>
      </c>
      <c r="G2317" s="33">
        <f t="shared" si="328"/>
        <v>0.35157570999999999</v>
      </c>
      <c r="H2317" s="32">
        <f t="shared" si="329"/>
        <v>-4.39917128</v>
      </c>
      <c r="I2317" s="33">
        <f t="shared" si="330"/>
        <v>-0.80944674999999999</v>
      </c>
      <c r="J2317" s="32">
        <f t="shared" si="331"/>
        <v>-4.39917128</v>
      </c>
      <c r="K2317" s="33">
        <f t="shared" si="332"/>
        <v>45.989245220000001</v>
      </c>
    </row>
    <row r="2318" spans="1:11" x14ac:dyDescent="0.3">
      <c r="A2318" s="78" t="str">
        <f>BTC[[#This Row],[Symbol]]</f>
        <v>TRXUP</v>
      </c>
      <c r="B2318" s="22" t="str">
        <f t="shared" si="324"/>
        <v>TRXUP</v>
      </c>
      <c r="C2318" s="77">
        <f t="shared" si="325"/>
        <v>6.4339675194063646E-5</v>
      </c>
      <c r="D2318" s="73">
        <f t="shared" si="326"/>
        <v>2.4148448365453001</v>
      </c>
      <c r="E2318" s="74">
        <f>D2318*conf!B$7</f>
        <v>176.62175134492324</v>
      </c>
      <c r="F2318" s="32">
        <f t="shared" si="327"/>
        <v>0.28487359000000001</v>
      </c>
      <c r="G2318" s="33">
        <f t="shared" si="328"/>
        <v>0.92763260999999997</v>
      </c>
      <c r="H2318" s="32">
        <f t="shared" si="329"/>
        <v>-12.75239661</v>
      </c>
      <c r="I2318" s="33">
        <f t="shared" si="330"/>
        <v>-9.4763281199999998</v>
      </c>
      <c r="J2318" s="32">
        <f t="shared" si="331"/>
        <v>-12.75239661</v>
      </c>
      <c r="K2318" s="33">
        <f t="shared" si="332"/>
        <v>4.1484698699999996</v>
      </c>
    </row>
    <row r="2319" spans="1:11" x14ac:dyDescent="0.3">
      <c r="A2319" s="78" t="str">
        <f>BTC[[#This Row],[Symbol]]</f>
        <v>DT</v>
      </c>
      <c r="B2319" s="22" t="str">
        <f t="shared" si="324"/>
        <v>Dragon Token</v>
      </c>
      <c r="C2319" s="77">
        <f t="shared" si="325"/>
        <v>6.8488832214386432E-5</v>
      </c>
      <c r="D2319" s="73">
        <f t="shared" si="326"/>
        <v>2.5705741027612201</v>
      </c>
      <c r="E2319" s="74">
        <f>D2319*conf!B$7</f>
        <v>188.01178987595563</v>
      </c>
      <c r="F2319" s="32">
        <f t="shared" si="327"/>
        <v>0.19433772999999999</v>
      </c>
      <c r="G2319" s="33">
        <f t="shared" si="328"/>
        <v>0.83651646999999996</v>
      </c>
      <c r="H2319" s="32">
        <f t="shared" si="329"/>
        <v>0.45651423000000002</v>
      </c>
      <c r="I2319" s="33">
        <f t="shared" si="330"/>
        <v>4.2285653600000002</v>
      </c>
      <c r="J2319" s="32">
        <f t="shared" si="331"/>
        <v>0.45651423000000002</v>
      </c>
      <c r="K2319" s="33">
        <f t="shared" si="332"/>
        <v>15.917491480000001</v>
      </c>
    </row>
    <row r="2320" spans="1:11" x14ac:dyDescent="0.3">
      <c r="A2320" s="78" t="str">
        <f>BTC[[#This Row],[Symbol]]</f>
        <v>KEBAB</v>
      </c>
      <c r="B2320" s="22" t="str">
        <f t="shared" si="324"/>
        <v>Kebab Token</v>
      </c>
      <c r="C2320" s="77">
        <f t="shared" si="325"/>
        <v>7.2739179820274725E-4</v>
      </c>
      <c r="D2320" s="73">
        <f t="shared" si="326"/>
        <v>27.30101329758304</v>
      </c>
      <c r="E2320" s="74">
        <f>D2320*conf!B$7</f>
        <v>1996.7961125852237</v>
      </c>
      <c r="F2320" s="32">
        <f t="shared" si="327"/>
        <v>0.46271646999999999</v>
      </c>
      <c r="G2320" s="33">
        <f t="shared" si="328"/>
        <v>1.1066153400000001</v>
      </c>
      <c r="H2320" s="32">
        <f t="shared" si="329"/>
        <v>29.190788390000002</v>
      </c>
      <c r="I2320" s="33">
        <f t="shared" si="330"/>
        <v>34.041785490000002</v>
      </c>
      <c r="J2320" s="32">
        <f t="shared" si="331"/>
        <v>29.190788390000002</v>
      </c>
      <c r="K2320" s="33">
        <f t="shared" si="332"/>
        <v>1121.55564736</v>
      </c>
    </row>
    <row r="2321" spans="1:11" x14ac:dyDescent="0.3">
      <c r="A2321" s="78" t="str">
        <f>BTC[[#This Row],[Symbol]]</f>
        <v>GERA</v>
      </c>
      <c r="B2321" s="22" t="str">
        <f t="shared" si="324"/>
        <v>Gera Coin</v>
      </c>
      <c r="C2321" s="77">
        <f t="shared" si="325"/>
        <v>1.4720341933557032E-5</v>
      </c>
      <c r="D2321" s="73">
        <f t="shared" si="326"/>
        <v>0.55249488909000999</v>
      </c>
      <c r="E2321" s="74">
        <f>D2321*conf!B$7</f>
        <v>40.409476188043328</v>
      </c>
      <c r="F2321" s="32">
        <f t="shared" si="327"/>
        <v>-0.76518434000000002</v>
      </c>
      <c r="G2321" s="33">
        <f t="shared" si="328"/>
        <v>-0.12915549000000001</v>
      </c>
      <c r="H2321" s="32">
        <f t="shared" si="329"/>
        <v>-5.8691653800000001</v>
      </c>
      <c r="I2321" s="33">
        <f t="shared" si="330"/>
        <v>-2.3346377899999999</v>
      </c>
      <c r="J2321" s="32">
        <f t="shared" si="331"/>
        <v>-5.8691653800000001</v>
      </c>
      <c r="K2321" s="33">
        <f t="shared" si="332"/>
        <v>0.14632282999999999</v>
      </c>
    </row>
    <row r="2322" spans="1:11" x14ac:dyDescent="0.3">
      <c r="A2322" s="78" t="str">
        <f>BTC[[#This Row],[Symbol]]</f>
        <v>WISE</v>
      </c>
      <c r="B2322" s="22" t="str">
        <f t="shared" si="324"/>
        <v>Wise</v>
      </c>
      <c r="C2322" s="77">
        <f t="shared" si="325"/>
        <v>1.3773484216790686E-5</v>
      </c>
      <c r="D2322" s="73">
        <f t="shared" si="326"/>
        <v>0.51695671670446997</v>
      </c>
      <c r="E2322" s="74">
        <f>D2322*conf!B$7</f>
        <v>37.810214259764933</v>
      </c>
      <c r="F2322" s="32">
        <f t="shared" si="327"/>
        <v>-2.0514470899999999</v>
      </c>
      <c r="G2322" s="33">
        <f t="shared" si="328"/>
        <v>-1.42366232</v>
      </c>
      <c r="H2322" s="32">
        <f t="shared" si="329"/>
        <v>-1.18060192</v>
      </c>
      <c r="I2322" s="33">
        <f t="shared" si="330"/>
        <v>2.5299769799999998</v>
      </c>
      <c r="J2322" s="32">
        <f t="shared" si="331"/>
        <v>-1.18060192</v>
      </c>
      <c r="K2322" s="33">
        <f t="shared" si="332"/>
        <v>5.0757590400000003</v>
      </c>
    </row>
    <row r="2323" spans="1:11" x14ac:dyDescent="0.3">
      <c r="A2323" s="78" t="str">
        <f>BTC[[#This Row],[Symbol]]</f>
        <v>POC</v>
      </c>
      <c r="B2323" s="22" t="str">
        <f t="shared" si="324"/>
        <v>POC Blockchain</v>
      </c>
      <c r="C2323" s="77">
        <f t="shared" si="325"/>
        <v>3.4469685271092598E-4</v>
      </c>
      <c r="D2323" s="73">
        <f t="shared" si="326"/>
        <v>12.93742022215239</v>
      </c>
      <c r="E2323" s="74">
        <f>D2323*conf!B$7</f>
        <v>946.24291504822588</v>
      </c>
      <c r="F2323" s="32">
        <f t="shared" si="327"/>
        <v>-1.68556062</v>
      </c>
      <c r="G2323" s="33">
        <f t="shared" si="328"/>
        <v>-1.0554307700000001</v>
      </c>
      <c r="H2323" s="32">
        <f t="shared" si="329"/>
        <v>-5.2810716700000002</v>
      </c>
      <c r="I2323" s="33">
        <f t="shared" si="330"/>
        <v>-1.7244617</v>
      </c>
      <c r="J2323" s="32">
        <f t="shared" si="331"/>
        <v>-5.2810716700000002</v>
      </c>
      <c r="K2323" s="33">
        <f t="shared" si="332"/>
        <v>4.2938930700000002</v>
      </c>
    </row>
    <row r="2324" spans="1:11" x14ac:dyDescent="0.3">
      <c r="A2324" s="78" t="str">
        <f>BTC[[#This Row],[Symbol]]</f>
        <v>$TRDL</v>
      </c>
      <c r="B2324" s="22" t="str">
        <f t="shared" si="324"/>
        <v>Strudel Finance</v>
      </c>
      <c r="C2324" s="77">
        <f t="shared" si="325"/>
        <v>1.1156696830959556E-4</v>
      </c>
      <c r="D2324" s="73">
        <f t="shared" si="326"/>
        <v>4.1874149432494798</v>
      </c>
      <c r="E2324" s="74">
        <f>D2324*conf!B$7</f>
        <v>306.26752894926693</v>
      </c>
      <c r="F2324" s="32">
        <f t="shared" si="327"/>
        <v>-21.8136297</v>
      </c>
      <c r="G2324" s="33">
        <f t="shared" si="328"/>
        <v>-21.312507320000002</v>
      </c>
      <c r="H2324" s="32">
        <f t="shared" si="329"/>
        <v>-3.6190185600000002</v>
      </c>
      <c r="I2324" s="33">
        <f t="shared" si="330"/>
        <v>0</v>
      </c>
      <c r="J2324" s="32">
        <f t="shared" si="331"/>
        <v>-3.6190185600000002</v>
      </c>
      <c r="K2324" s="33">
        <f t="shared" si="332"/>
        <v>0</v>
      </c>
    </row>
    <row r="2325" spans="1:11" x14ac:dyDescent="0.3">
      <c r="A2325" s="78" t="str">
        <f>BTC[[#This Row],[Symbol]]</f>
        <v>GCR</v>
      </c>
      <c r="B2325" s="22" t="str">
        <f t="shared" si="324"/>
        <v>Global Currency Reserve</v>
      </c>
      <c r="C2325" s="77">
        <f t="shared" si="325"/>
        <v>2.0035161746598122E-8</v>
      </c>
      <c r="D2325" s="73">
        <f t="shared" si="326"/>
        <v>7.5197468353999997E-4</v>
      </c>
      <c r="E2325" s="74">
        <f>D2325*conf!B$7</f>
        <v>5.4999428354115601E-2</v>
      </c>
      <c r="F2325" s="32">
        <f t="shared" si="327"/>
        <v>0.17580872</v>
      </c>
      <c r="G2325" s="33">
        <f t="shared" si="328"/>
        <v>0.81786871000000005</v>
      </c>
      <c r="H2325" s="32">
        <f t="shared" si="329"/>
        <v>0.17580873</v>
      </c>
      <c r="I2325" s="33">
        <f t="shared" si="330"/>
        <v>3.9373196199999998</v>
      </c>
      <c r="J2325" s="32">
        <f t="shared" si="331"/>
        <v>0.17580873</v>
      </c>
      <c r="K2325" s="33">
        <f t="shared" si="332"/>
        <v>137.26454859</v>
      </c>
    </row>
    <row r="2326" spans="1:11" x14ac:dyDescent="0.3">
      <c r="A2326" s="78" t="str">
        <f>BTC[[#This Row],[Symbol]]</f>
        <v>PLA</v>
      </c>
      <c r="B2326" s="22" t="str">
        <f t="shared" si="324"/>
        <v>PLANET</v>
      </c>
      <c r="C2326" s="77">
        <f t="shared" si="325"/>
        <v>2.9204069383690697E-7</v>
      </c>
      <c r="D2326" s="73">
        <f t="shared" si="326"/>
        <v>1.096108986323E-2</v>
      </c>
      <c r="E2326" s="74">
        <f>D2326*conf!B$7</f>
        <v>0.80169411259664225</v>
      </c>
      <c r="F2326" s="32">
        <f t="shared" si="327"/>
        <v>0.30736365999999998</v>
      </c>
      <c r="G2326" s="33">
        <f t="shared" si="328"/>
        <v>0.95026683000000001</v>
      </c>
      <c r="H2326" s="32">
        <f t="shared" si="329"/>
        <v>-2.6875927900000001</v>
      </c>
      <c r="I2326" s="33">
        <f t="shared" si="330"/>
        <v>0.96639997</v>
      </c>
      <c r="J2326" s="32">
        <f t="shared" si="331"/>
        <v>-2.6875927900000001</v>
      </c>
      <c r="K2326" s="33">
        <f t="shared" si="332"/>
        <v>-8.3752984500000007</v>
      </c>
    </row>
    <row r="2327" spans="1:11" x14ac:dyDescent="0.3">
      <c r="A2327" s="78" t="str">
        <f>BTC[[#This Row],[Symbol]]</f>
        <v>CNNS</v>
      </c>
      <c r="B2327" s="22" t="str">
        <f t="shared" si="324"/>
        <v>CNNS</v>
      </c>
      <c r="C2327" s="77">
        <f t="shared" si="325"/>
        <v>1.0383909822672842E-7</v>
      </c>
      <c r="D2327" s="73">
        <f t="shared" si="326"/>
        <v>3.8973667403199999E-3</v>
      </c>
      <c r="E2327" s="74">
        <f>D2327*conf!B$7</f>
        <v>0.2850534033870048</v>
      </c>
      <c r="F2327" s="32">
        <f t="shared" si="327"/>
        <v>1.5881045300000001</v>
      </c>
      <c r="G2327" s="33">
        <f t="shared" si="328"/>
        <v>2.2392163900000002</v>
      </c>
      <c r="H2327" s="32">
        <f t="shared" si="329"/>
        <v>31.069579619999999</v>
      </c>
      <c r="I2327" s="33">
        <f t="shared" si="330"/>
        <v>35.991123620000003</v>
      </c>
      <c r="J2327" s="32">
        <f t="shared" si="331"/>
        <v>31.069579619999999</v>
      </c>
      <c r="K2327" s="33">
        <f t="shared" si="332"/>
        <v>42.885387100000003</v>
      </c>
    </row>
    <row r="2328" spans="1:11" x14ac:dyDescent="0.3">
      <c r="A2328" s="78" t="str">
        <f>BTC[[#This Row],[Symbol]]</f>
        <v>YFIII</v>
      </c>
      <c r="B2328" s="22" t="str">
        <f t="shared" si="324"/>
        <v>DiFy.Finance</v>
      </c>
      <c r="C2328" s="77">
        <f t="shared" si="325"/>
        <v>5.3318540596227265E-3</v>
      </c>
      <c r="D2328" s="73">
        <f t="shared" si="326"/>
        <v>200.11913653989063</v>
      </c>
      <c r="E2328" s="74">
        <f>D2328*conf!B$7</f>
        <v>14636.713646527602</v>
      </c>
      <c r="F2328" s="32">
        <f t="shared" si="327"/>
        <v>-2.21939369</v>
      </c>
      <c r="G2328" s="33">
        <f t="shared" si="328"/>
        <v>-1.59268535</v>
      </c>
      <c r="H2328" s="32">
        <f t="shared" si="329"/>
        <v>-6.3462452000000003</v>
      </c>
      <c r="I2328" s="33">
        <f t="shared" si="330"/>
        <v>-2.8296315299999999</v>
      </c>
      <c r="J2328" s="32">
        <f t="shared" si="331"/>
        <v>-6.3462452000000003</v>
      </c>
      <c r="K2328" s="33">
        <f t="shared" si="332"/>
        <v>7.7155490499999999</v>
      </c>
    </row>
    <row r="2329" spans="1:11" x14ac:dyDescent="0.3">
      <c r="A2329" s="78" t="str">
        <f>BTC[[#This Row],[Symbol]]</f>
        <v>WIFI</v>
      </c>
      <c r="B2329" s="22" t="str">
        <f t="shared" si="324"/>
        <v>Wifi Coin</v>
      </c>
      <c r="C2329" s="77">
        <f t="shared" si="325"/>
        <v>1.7226589371891989E-5</v>
      </c>
      <c r="D2329" s="73">
        <f t="shared" si="326"/>
        <v>0.64656124343999999</v>
      </c>
      <c r="E2329" s="74">
        <f>D2329*conf!B$7</f>
        <v>47.289489345201602</v>
      </c>
      <c r="F2329" s="32">
        <f t="shared" si="327"/>
        <v>-0.78628825000000002</v>
      </c>
      <c r="G2329" s="33">
        <f t="shared" si="328"/>
        <v>-0.15039466000000001</v>
      </c>
      <c r="H2329" s="32">
        <f t="shared" si="329"/>
        <v>-3.3188204400000001</v>
      </c>
      <c r="I2329" s="33">
        <f t="shared" si="330"/>
        <v>0.31147028999999998</v>
      </c>
      <c r="J2329" s="32">
        <f t="shared" si="331"/>
        <v>-3.3188204400000001</v>
      </c>
      <c r="K2329" s="33">
        <f t="shared" si="332"/>
        <v>23.019315580000001</v>
      </c>
    </row>
    <row r="2330" spans="1:11" x14ac:dyDescent="0.3">
      <c r="A2330" s="78" t="str">
        <f>BTC[[#This Row],[Symbol]]</f>
        <v>JT</v>
      </c>
      <c r="B2330" s="22" t="str">
        <f t="shared" si="324"/>
        <v>Jubi Token</v>
      </c>
      <c r="C2330" s="77">
        <f t="shared" si="325"/>
        <v>2.5961270336330586E-6</v>
      </c>
      <c r="D2330" s="73">
        <f t="shared" si="326"/>
        <v>9.7439782580110004E-2</v>
      </c>
      <c r="E2330" s="74">
        <f>D2330*conf!B$7</f>
        <v>7.1267456979092456</v>
      </c>
      <c r="F2330" s="32">
        <f t="shared" si="327"/>
        <v>-1.5363012199999999</v>
      </c>
      <c r="G2330" s="33">
        <f t="shared" si="328"/>
        <v>-0.90521470999999998</v>
      </c>
      <c r="H2330" s="32">
        <f t="shared" si="329"/>
        <v>-5.3222454199999998</v>
      </c>
      <c r="I2330" s="33">
        <f t="shared" si="330"/>
        <v>-1.76718149</v>
      </c>
      <c r="J2330" s="32">
        <f t="shared" si="331"/>
        <v>-5.3222454199999998</v>
      </c>
      <c r="K2330" s="33">
        <f t="shared" si="332"/>
        <v>7.12717622</v>
      </c>
    </row>
    <row r="2331" spans="1:11" x14ac:dyDescent="0.3">
      <c r="A2331" s="78" t="str">
        <f>BTC[[#This Row],[Symbol]]</f>
        <v>FNB</v>
      </c>
      <c r="B2331" s="22" t="str">
        <f t="shared" si="324"/>
        <v>FNB Protocol</v>
      </c>
      <c r="C2331" s="77">
        <f t="shared" si="325"/>
        <v>9.2808671991877849E-8</v>
      </c>
      <c r="D2331" s="73">
        <f t="shared" si="326"/>
        <v>3.4833645284999999E-3</v>
      </c>
      <c r="E2331" s="74">
        <f>D2331*conf!B$7</f>
        <v>0.25477328161448998</v>
      </c>
      <c r="F2331" s="32">
        <f t="shared" si="327"/>
        <v>6.1976474899999996</v>
      </c>
      <c r="G2331" s="33">
        <f t="shared" si="328"/>
        <v>6.8783034399999998</v>
      </c>
      <c r="H2331" s="32">
        <f t="shared" si="329"/>
        <v>22.121311510000002</v>
      </c>
      <c r="I2331" s="33">
        <f t="shared" si="330"/>
        <v>26.70685615</v>
      </c>
      <c r="J2331" s="32">
        <f t="shared" si="331"/>
        <v>22.121311510000002</v>
      </c>
      <c r="K2331" s="33">
        <f t="shared" si="332"/>
        <v>9.1668483199999997</v>
      </c>
    </row>
    <row r="2332" spans="1:11" x14ac:dyDescent="0.3">
      <c r="A2332" s="78" t="str">
        <f>BTC[[#This Row],[Symbol]]</f>
        <v>YAX</v>
      </c>
      <c r="B2332" s="22" t="str">
        <f t="shared" si="324"/>
        <v>yAxis</v>
      </c>
      <c r="C2332" s="77">
        <f t="shared" si="325"/>
        <v>8.8236091810848171E-4</v>
      </c>
      <c r="D2332" s="73">
        <f t="shared" si="326"/>
        <v>33.117430273571451</v>
      </c>
      <c r="E2332" s="74">
        <f>D2332*conf!B$7</f>
        <v>2422.208850209016</v>
      </c>
      <c r="F2332" s="32">
        <f t="shared" si="327"/>
        <v>2.0533296600000002</v>
      </c>
      <c r="G2332" s="33">
        <f t="shared" si="328"/>
        <v>2.7074232999999999</v>
      </c>
      <c r="H2332" s="32">
        <f t="shared" si="329"/>
        <v>-5.6781946300000001</v>
      </c>
      <c r="I2332" s="33">
        <f t="shared" si="330"/>
        <v>-2.1364962699999999</v>
      </c>
      <c r="J2332" s="32">
        <f t="shared" si="331"/>
        <v>-5.6781946300000001</v>
      </c>
      <c r="K2332" s="33">
        <f t="shared" si="332"/>
        <v>65.032333800000004</v>
      </c>
    </row>
    <row r="2333" spans="1:11" x14ac:dyDescent="0.3">
      <c r="A2333" s="78" t="str">
        <f>BTC[[#This Row],[Symbol]]</f>
        <v>BERRY</v>
      </c>
      <c r="B2333" s="22" t="str">
        <f t="shared" si="324"/>
        <v>Rentberry</v>
      </c>
      <c r="C2333" s="77">
        <f t="shared" si="325"/>
        <v>1.0752100301753694E-8</v>
      </c>
      <c r="D2333" s="73">
        <f t="shared" si="326"/>
        <v>4.0355587462000001E-4</v>
      </c>
      <c r="E2333" s="74">
        <f>D2333*conf!B$7</f>
        <v>2.9516076669706799E-2</v>
      </c>
      <c r="F2333" s="32">
        <f t="shared" si="327"/>
        <v>-0.16273750000000001</v>
      </c>
      <c r="G2333" s="33">
        <f t="shared" si="328"/>
        <v>0.47715263000000002</v>
      </c>
      <c r="H2333" s="32">
        <f t="shared" si="329"/>
        <v>-0.15756985000000001</v>
      </c>
      <c r="I2333" s="33">
        <f t="shared" si="330"/>
        <v>3.59142297</v>
      </c>
      <c r="J2333" s="32">
        <f t="shared" si="331"/>
        <v>-0.15756985000000001</v>
      </c>
      <c r="K2333" s="33">
        <f t="shared" si="332"/>
        <v>-5.98070507</v>
      </c>
    </row>
    <row r="2334" spans="1:11" x14ac:dyDescent="0.3">
      <c r="A2334" s="78" t="str">
        <f>BTC[[#This Row],[Symbol]]</f>
        <v>BKK</v>
      </c>
      <c r="B2334" s="22" t="str">
        <f t="shared" si="324"/>
        <v>BKEX Token</v>
      </c>
      <c r="C2334" s="77">
        <f t="shared" si="325"/>
        <v>2.7546262898590733E-6</v>
      </c>
      <c r="D2334" s="73">
        <f t="shared" si="326"/>
        <v>0.10338869527416999</v>
      </c>
      <c r="E2334" s="74">
        <f>D2334*conf!B$7</f>
        <v>7.5618491723527939</v>
      </c>
      <c r="F2334" s="32">
        <f t="shared" si="327"/>
        <v>9.6866140000000003E-2</v>
      </c>
      <c r="G2334" s="33">
        <f t="shared" si="328"/>
        <v>0.73842015999999999</v>
      </c>
      <c r="H2334" s="32">
        <f t="shared" si="329"/>
        <v>-4.1297930599999999</v>
      </c>
      <c r="I2334" s="33">
        <f t="shared" si="330"/>
        <v>-0.52995362000000001</v>
      </c>
      <c r="J2334" s="32">
        <f t="shared" si="331"/>
        <v>-4.1297930599999999</v>
      </c>
      <c r="K2334" s="33">
        <f t="shared" si="332"/>
        <v>18.00361388</v>
      </c>
    </row>
    <row r="2335" spans="1:11" x14ac:dyDescent="0.3">
      <c r="A2335" s="78" t="str">
        <f>BTC[[#This Row],[Symbol]]</f>
        <v>ONX</v>
      </c>
      <c r="B2335" s="22" t="str">
        <f t="shared" si="324"/>
        <v>Onix</v>
      </c>
      <c r="C2335" s="77">
        <f t="shared" si="325"/>
        <v>1.0021173925393796E-8</v>
      </c>
      <c r="D2335" s="73">
        <f t="shared" si="326"/>
        <v>3.7612219889000001E-4</v>
      </c>
      <c r="E2335" s="74">
        <f>D2335*conf!B$7</f>
        <v>2.7509577626814601E-2</v>
      </c>
      <c r="F2335" s="32">
        <f t="shared" si="327"/>
        <v>-0.28994421999999997</v>
      </c>
      <c r="G2335" s="33">
        <f t="shared" si="328"/>
        <v>0.34913060000000001</v>
      </c>
      <c r="H2335" s="32">
        <f t="shared" si="329"/>
        <v>0.24132604999999999</v>
      </c>
      <c r="I2335" s="33">
        <f t="shared" si="330"/>
        <v>4.0052970500000002</v>
      </c>
      <c r="J2335" s="32">
        <f t="shared" si="331"/>
        <v>0.24132604999999999</v>
      </c>
      <c r="K2335" s="33">
        <f t="shared" si="332"/>
        <v>18.67638058</v>
      </c>
    </row>
    <row r="2336" spans="1:11" x14ac:dyDescent="0.3">
      <c r="A2336" s="78" t="str">
        <f>BTC[[#This Row],[Symbol]]</f>
        <v>CUSDT</v>
      </c>
      <c r="B2336" s="22" t="str">
        <f t="shared" si="324"/>
        <v>Compound USDT</v>
      </c>
      <c r="C2336" s="77">
        <f t="shared" si="325"/>
        <v>5.5232010213161077E-7</v>
      </c>
      <c r="D2336" s="73">
        <f t="shared" si="326"/>
        <v>2.073009138964E-2</v>
      </c>
      <c r="E2336" s="74">
        <f>D2336*conf!B$7</f>
        <v>1.5161988842382697</v>
      </c>
      <c r="F2336" s="32">
        <f t="shared" si="327"/>
        <v>-0.6310981</v>
      </c>
      <c r="G2336" s="33">
        <f t="shared" si="328"/>
        <v>5.79015E-3</v>
      </c>
      <c r="H2336" s="32">
        <f t="shared" si="329"/>
        <v>-3.62610945</v>
      </c>
      <c r="I2336" s="33">
        <f t="shared" si="330"/>
        <v>-7.3571499999999998E-3</v>
      </c>
      <c r="J2336" s="32">
        <f t="shared" si="331"/>
        <v>-3.62610945</v>
      </c>
      <c r="K2336" s="33">
        <f t="shared" si="332"/>
        <v>0.20971070999999999</v>
      </c>
    </row>
    <row r="2337" spans="1:11" x14ac:dyDescent="0.3">
      <c r="A2337" s="78" t="str">
        <f>BTC[[#This Row],[Symbol]]</f>
        <v>DOTDOWN</v>
      </c>
      <c r="B2337" s="22" t="str">
        <f t="shared" si="324"/>
        <v>DOTDOWN</v>
      </c>
      <c r="C2337" s="77">
        <f t="shared" si="325"/>
        <v>2.2374401914208849E-7</v>
      </c>
      <c r="D2337" s="73">
        <f t="shared" si="326"/>
        <v>8.3977279602899992E-3</v>
      </c>
      <c r="E2337" s="74">
        <f>D2337*conf!B$7</f>
        <v>0.61420982301561056</v>
      </c>
      <c r="F2337" s="32">
        <f t="shared" si="327"/>
        <v>-0.63258977999999999</v>
      </c>
      <c r="G2337" s="33">
        <f t="shared" si="328"/>
        <v>4.2889099999999999E-3</v>
      </c>
      <c r="H2337" s="32">
        <f t="shared" si="329"/>
        <v>-22.65411005</v>
      </c>
      <c r="I2337" s="33">
        <f t="shared" si="330"/>
        <v>-19.749841929999999</v>
      </c>
      <c r="J2337" s="32">
        <f t="shared" si="331"/>
        <v>-22.65411005</v>
      </c>
      <c r="K2337" s="33">
        <f t="shared" si="332"/>
        <v>-43.895767339999999</v>
      </c>
    </row>
    <row r="2338" spans="1:11" x14ac:dyDescent="0.3">
      <c r="A2338" s="78" t="str">
        <f>BTC[[#This Row],[Symbol]]</f>
        <v>PLEX</v>
      </c>
      <c r="B2338" s="22" t="str">
        <f t="shared" si="324"/>
        <v>MinePlex</v>
      </c>
      <c r="C2338" s="77">
        <f t="shared" si="325"/>
        <v>1.0784902164141724E-5</v>
      </c>
      <c r="D2338" s="73">
        <f t="shared" si="326"/>
        <v>0.40478701866569</v>
      </c>
      <c r="E2338" s="74">
        <f>D2338*conf!B$7</f>
        <v>29.606122545208567</v>
      </c>
      <c r="F2338" s="32">
        <f t="shared" si="327"/>
        <v>0.20889804000000001</v>
      </c>
      <c r="G2338" s="33">
        <f t="shared" si="328"/>
        <v>0.85117010999999998</v>
      </c>
      <c r="H2338" s="32">
        <f t="shared" si="329"/>
        <v>-3.17221785</v>
      </c>
      <c r="I2338" s="33">
        <f t="shared" si="330"/>
        <v>0.46357767</v>
      </c>
      <c r="J2338" s="32">
        <f t="shared" si="331"/>
        <v>-3.17221785</v>
      </c>
      <c r="K2338" s="33">
        <f t="shared" si="332"/>
        <v>11.843511019999999</v>
      </c>
    </row>
    <row r="2339" spans="1:11" x14ac:dyDescent="0.3">
      <c r="A2339" s="78" t="str">
        <f>BTC[[#This Row],[Symbol]]</f>
        <v>FSW</v>
      </c>
      <c r="B2339" s="22" t="str">
        <f t="shared" si="324"/>
        <v>Falconswap</v>
      </c>
      <c r="C2339" s="77">
        <f t="shared" si="325"/>
        <v>7.8108747998150843E-6</v>
      </c>
      <c r="D2339" s="73">
        <f t="shared" si="326"/>
        <v>0.29316359808070003</v>
      </c>
      <c r="E2339" s="74">
        <f>D2339*conf!B$7</f>
        <v>21.441985563622399</v>
      </c>
      <c r="F2339" s="32">
        <f t="shared" si="327"/>
        <v>-6.5362294299999997</v>
      </c>
      <c r="G2339" s="33">
        <f t="shared" si="328"/>
        <v>-5.9371891200000002</v>
      </c>
      <c r="H2339" s="32">
        <f t="shared" si="329"/>
        <v>-3.5070192800000002</v>
      </c>
      <c r="I2339" s="33">
        <f t="shared" si="330"/>
        <v>0.11620475</v>
      </c>
      <c r="J2339" s="32">
        <f t="shared" si="331"/>
        <v>-3.5070192800000002</v>
      </c>
      <c r="K2339" s="33">
        <f t="shared" si="332"/>
        <v>4.5272679399999998</v>
      </c>
    </row>
    <row r="2340" spans="1:11" x14ac:dyDescent="0.3">
      <c r="A2340" s="78" t="str">
        <f>BTC[[#This Row],[Symbol]]</f>
        <v>XRPBULL</v>
      </c>
      <c r="B2340" s="22" t="str">
        <f t="shared" si="324"/>
        <v>3x Long XRP Token</v>
      </c>
      <c r="C2340" s="77">
        <f t="shared" si="325"/>
        <v>2.3645054571170612E-5</v>
      </c>
      <c r="D2340" s="73">
        <f t="shared" si="326"/>
        <v>0.88746388241467999</v>
      </c>
      <c r="E2340" s="74">
        <f>D2340*conf!B$7</f>
        <v>64.909108359809693</v>
      </c>
      <c r="F2340" s="32">
        <f t="shared" si="327"/>
        <v>3.7249780299999999</v>
      </c>
      <c r="G2340" s="33">
        <f t="shared" si="328"/>
        <v>4.3897858200000002</v>
      </c>
      <c r="H2340" s="32">
        <f t="shared" si="329"/>
        <v>9.3667627400000004</v>
      </c>
      <c r="I2340" s="33">
        <f t="shared" si="330"/>
        <v>13.473385629999999</v>
      </c>
      <c r="J2340" s="32">
        <f t="shared" si="331"/>
        <v>9.3667627400000004</v>
      </c>
      <c r="K2340" s="33">
        <f t="shared" si="332"/>
        <v>67.548520969999998</v>
      </c>
    </row>
    <row r="2341" spans="1:11" x14ac:dyDescent="0.3">
      <c r="A2341" s="78" t="str">
        <f>BTC[[#This Row],[Symbol]]</f>
        <v>AAVEDOWN</v>
      </c>
      <c r="B2341" s="22" t="str">
        <f t="shared" si="324"/>
        <v>AAVEDOWN</v>
      </c>
      <c r="C2341" s="77">
        <f t="shared" si="325"/>
        <v>4.3201607152305136E-8</v>
      </c>
      <c r="D2341" s="73">
        <f t="shared" si="326"/>
        <v>1.6214750485999999E-3</v>
      </c>
      <c r="E2341" s="74">
        <f>D2341*conf!B$7</f>
        <v>0.11859468505460399</v>
      </c>
      <c r="F2341" s="32">
        <f t="shared" si="327"/>
        <v>-13.92007248</v>
      </c>
      <c r="G2341" s="33">
        <f t="shared" si="328"/>
        <v>-13.36835767</v>
      </c>
      <c r="H2341" s="32">
        <f t="shared" si="329"/>
        <v>-65.999804850000004</v>
      </c>
      <c r="I2341" s="33">
        <f t="shared" si="330"/>
        <v>-64.723128320000001</v>
      </c>
      <c r="J2341" s="32">
        <f t="shared" si="331"/>
        <v>-65.999804850000004</v>
      </c>
      <c r="K2341" s="33">
        <f t="shared" si="332"/>
        <v>-74.252525160000005</v>
      </c>
    </row>
    <row r="2342" spans="1:11" x14ac:dyDescent="0.3">
      <c r="A2342" s="78" t="str">
        <f>BTC[[#This Row],[Symbol]]</f>
        <v>FXC</v>
      </c>
      <c r="B2342" s="22" t="str">
        <f t="shared" si="324"/>
        <v>FUTUREXCRYPTO</v>
      </c>
      <c r="C2342" s="77">
        <f t="shared" si="325"/>
        <v>3.7162664818124937E-5</v>
      </c>
      <c r="D2342" s="73">
        <f t="shared" si="326"/>
        <v>1.3948169458056701</v>
      </c>
      <c r="E2342" s="74">
        <f>D2342*conf!B$7</f>
        <v>102.01691141622671</v>
      </c>
      <c r="F2342" s="32">
        <f t="shared" si="327"/>
        <v>-0.19063537</v>
      </c>
      <c r="G2342" s="33">
        <f t="shared" si="328"/>
        <v>0.44907595</v>
      </c>
      <c r="H2342" s="32">
        <f t="shared" si="329"/>
        <v>-0.38995691999999998</v>
      </c>
      <c r="I2342" s="33">
        <f t="shared" si="330"/>
        <v>3.35030998</v>
      </c>
      <c r="J2342" s="32">
        <f t="shared" si="331"/>
        <v>-0.38995691999999998</v>
      </c>
      <c r="K2342" s="33">
        <f t="shared" si="332"/>
        <v>-47.960475870000003</v>
      </c>
    </row>
    <row r="2343" spans="1:11" x14ac:dyDescent="0.3">
      <c r="A2343" s="78" t="str">
        <f>BTC[[#This Row],[Symbol]]</f>
        <v>BAS</v>
      </c>
      <c r="B2343" s="22" t="str">
        <f t="shared" si="324"/>
        <v>Basis Share</v>
      </c>
      <c r="C2343" s="77">
        <f t="shared" si="325"/>
        <v>2.4137303240380249E-3</v>
      </c>
      <c r="D2343" s="73">
        <f t="shared" si="326"/>
        <v>90.593932783077477</v>
      </c>
      <c r="E2343" s="74">
        <f>D2343*conf!B$7</f>
        <v>6626.0402437542871</v>
      </c>
      <c r="F2343" s="32">
        <f t="shared" si="327"/>
        <v>5.0221077300000001</v>
      </c>
      <c r="G2343" s="33">
        <f t="shared" si="328"/>
        <v>5.6952292499999997</v>
      </c>
      <c r="H2343" s="32">
        <f t="shared" si="329"/>
        <v>-11.164867210000001</v>
      </c>
      <c r="I2343" s="33">
        <f t="shared" si="330"/>
        <v>-7.8291884300000003</v>
      </c>
      <c r="J2343" s="32">
        <f t="shared" si="331"/>
        <v>-11.164867210000001</v>
      </c>
      <c r="K2343" s="33">
        <f t="shared" si="332"/>
        <v>62.70939027</v>
      </c>
    </row>
    <row r="2344" spans="1:11" x14ac:dyDescent="0.3">
      <c r="A2344" s="78" t="str">
        <f>BTC[[#This Row],[Symbol]]</f>
        <v>HBC</v>
      </c>
      <c r="B2344" s="22" t="str">
        <f t="shared" si="324"/>
        <v>HBTC Captain Token</v>
      </c>
      <c r="C2344" s="77">
        <f t="shared" si="325"/>
        <v>2.1330611600765611E-4</v>
      </c>
      <c r="D2344" s="73">
        <f t="shared" si="326"/>
        <v>8.0059647688763498</v>
      </c>
      <c r="E2344" s="74">
        <f>D2344*conf!B$7</f>
        <v>585.55626319561622</v>
      </c>
      <c r="F2344" s="32">
        <f t="shared" si="327"/>
        <v>-0.64554370999999999</v>
      </c>
      <c r="G2344" s="33">
        <f t="shared" si="328"/>
        <v>-8.7480400000000003E-3</v>
      </c>
      <c r="H2344" s="32">
        <f t="shared" si="329"/>
        <v>13.80639732</v>
      </c>
      <c r="I2344" s="33">
        <f t="shared" si="330"/>
        <v>18.079724460000001</v>
      </c>
      <c r="J2344" s="32">
        <f t="shared" si="331"/>
        <v>13.80639732</v>
      </c>
      <c r="K2344" s="33">
        <f t="shared" si="332"/>
        <v>148.42107745999999</v>
      </c>
    </row>
    <row r="2345" spans="1:11" x14ac:dyDescent="0.3">
      <c r="A2345" s="78" t="str">
        <f>BTC[[#This Row],[Symbol]]</f>
        <v>SBTC</v>
      </c>
      <c r="B2345" s="22" t="str">
        <f t="shared" si="324"/>
        <v>sBTC</v>
      </c>
      <c r="C2345" s="77">
        <f t="shared" si="325"/>
        <v>1.0148751753984964</v>
      </c>
      <c r="D2345" s="73">
        <f t="shared" si="326"/>
        <v>38091.05454227078</v>
      </c>
      <c r="E2345" s="74">
        <f>D2345*conf!B$7</f>
        <v>2785979.7292216849</v>
      </c>
      <c r="F2345" s="32">
        <f t="shared" si="327"/>
        <v>-0.32988547000000001</v>
      </c>
      <c r="G2345" s="33">
        <f t="shared" si="328"/>
        <v>0.30893335</v>
      </c>
      <c r="H2345" s="32">
        <f t="shared" si="329"/>
        <v>0.57944929999999994</v>
      </c>
      <c r="I2345" s="33">
        <f t="shared" si="330"/>
        <v>4.3561165300000004</v>
      </c>
      <c r="J2345" s="32">
        <f t="shared" si="331"/>
        <v>0.57944929999999994</v>
      </c>
      <c r="K2345" s="33">
        <f t="shared" si="332"/>
        <v>19.36217461</v>
      </c>
    </row>
    <row r="2346" spans="1:11" x14ac:dyDescent="0.3">
      <c r="A2346" s="78" t="str">
        <f>BTC[[#This Row],[Symbol]]</f>
        <v>BSCX</v>
      </c>
      <c r="B2346" s="22" t="str">
        <f t="shared" si="324"/>
        <v>BSCEX</v>
      </c>
      <c r="C2346" s="77">
        <f t="shared" si="325"/>
        <v>1.2487886887249458E-4</v>
      </c>
      <c r="D2346" s="73">
        <f t="shared" si="326"/>
        <v>4.6870471568402499</v>
      </c>
      <c r="E2346" s="74">
        <f>D2346*conf!B$7</f>
        <v>342.8106290512959</v>
      </c>
      <c r="F2346" s="32">
        <f t="shared" si="327"/>
        <v>3.1377569099999998</v>
      </c>
      <c r="G2346" s="33">
        <f t="shared" si="328"/>
        <v>3.7988010000000001</v>
      </c>
      <c r="H2346" s="32">
        <f t="shared" si="329"/>
        <v>14.37119118</v>
      </c>
      <c r="I2346" s="33">
        <f t="shared" si="330"/>
        <v>18.665725819999999</v>
      </c>
      <c r="J2346" s="32">
        <f t="shared" si="331"/>
        <v>14.37119118</v>
      </c>
      <c r="K2346" s="33">
        <f t="shared" si="332"/>
        <v>134.12134322</v>
      </c>
    </row>
    <row r="2347" spans="1:11" x14ac:dyDescent="0.3">
      <c r="A2347" s="78" t="str">
        <f>BTC[[#This Row],[Symbol]]</f>
        <v>ADABULL</v>
      </c>
      <c r="B2347" s="22" t="str">
        <f t="shared" si="324"/>
        <v>3X Long Cardano Token</v>
      </c>
      <c r="C2347" s="77">
        <f t="shared" si="325"/>
        <v>0.18954630211474369</v>
      </c>
      <c r="D2347" s="73">
        <f t="shared" si="326"/>
        <v>7114.1936537204747</v>
      </c>
      <c r="E2347" s="74">
        <f>D2347*conf!B$7</f>
        <v>520332.1238331155</v>
      </c>
      <c r="F2347" s="32">
        <f t="shared" si="327"/>
        <v>0.71152740999999997</v>
      </c>
      <c r="G2347" s="33">
        <f t="shared" si="328"/>
        <v>1.357021</v>
      </c>
      <c r="H2347" s="32">
        <f t="shared" si="329"/>
        <v>4.0302922299999997</v>
      </c>
      <c r="I2347" s="33">
        <f t="shared" si="330"/>
        <v>7.9365354799999999</v>
      </c>
      <c r="J2347" s="32">
        <f t="shared" si="331"/>
        <v>4.0302922299999997</v>
      </c>
      <c r="K2347" s="33">
        <f t="shared" si="332"/>
        <v>73.415682759999996</v>
      </c>
    </row>
    <row r="2348" spans="1:11" x14ac:dyDescent="0.3">
      <c r="A2348" s="78" t="str">
        <f>BTC[[#This Row],[Symbol]]</f>
        <v>BNTX</v>
      </c>
      <c r="B2348" s="22" t="str">
        <f t="shared" si="324"/>
        <v>Bintex Futures</v>
      </c>
      <c r="C2348" s="77">
        <f t="shared" si="325"/>
        <v>4.4513540864836336E-5</v>
      </c>
      <c r="D2348" s="73">
        <f t="shared" si="326"/>
        <v>1.6707155264550699</v>
      </c>
      <c r="E2348" s="74">
        <f>D2348*conf!B$7</f>
        <v>122.19613360492382</v>
      </c>
      <c r="F2348" s="32">
        <f t="shared" si="327"/>
        <v>-3.5156975300000002</v>
      </c>
      <c r="G2348" s="33">
        <f t="shared" si="328"/>
        <v>-2.8972976300000002</v>
      </c>
      <c r="H2348" s="32">
        <f t="shared" si="329"/>
        <v>-1.97202777</v>
      </c>
      <c r="I2348" s="33">
        <f t="shared" si="330"/>
        <v>1.7088338000000001</v>
      </c>
      <c r="J2348" s="32">
        <f t="shared" si="331"/>
        <v>-1.97202777</v>
      </c>
      <c r="K2348" s="33">
        <f t="shared" si="332"/>
        <v>7980.7732129400001</v>
      </c>
    </row>
    <row r="2349" spans="1:11" x14ac:dyDescent="0.3">
      <c r="A2349" s="78" t="str">
        <f>BTC[[#This Row],[Symbol]]</f>
        <v>WEMIX</v>
      </c>
      <c r="B2349" s="22" t="str">
        <f t="shared" si="324"/>
        <v>WEMIX</v>
      </c>
      <c r="C2349" s="77">
        <f t="shared" si="325"/>
        <v>4.2725730751471095E-6</v>
      </c>
      <c r="D2349" s="73">
        <f t="shared" si="326"/>
        <v>0.16036140994124001</v>
      </c>
      <c r="E2349" s="74">
        <f>D2349*conf!B$7</f>
        <v>11.728833523102294</v>
      </c>
      <c r="F2349" s="32">
        <f t="shared" si="327"/>
        <v>-0.32923100999999999</v>
      </c>
      <c r="G2349" s="33">
        <f t="shared" si="328"/>
        <v>0.30959200999999997</v>
      </c>
      <c r="H2349" s="32">
        <f t="shared" si="329"/>
        <v>-6.5910823599999997</v>
      </c>
      <c r="I2349" s="33">
        <f t="shared" si="330"/>
        <v>-3.0836621000000002</v>
      </c>
      <c r="J2349" s="32">
        <f t="shared" si="331"/>
        <v>-6.5910823599999997</v>
      </c>
      <c r="K2349" s="33">
        <f t="shared" si="332"/>
        <v>-5.2309688300000001</v>
      </c>
    </row>
    <row r="2350" spans="1:11" x14ac:dyDescent="0.3">
      <c r="A2350" s="78" t="str">
        <f>BTC[[#This Row],[Symbol]]</f>
        <v>SOC</v>
      </c>
      <c r="B2350" s="22" t="str">
        <f t="shared" si="324"/>
        <v>All Sports</v>
      </c>
      <c r="C2350" s="77">
        <f t="shared" si="325"/>
        <v>8.2921400988170461E-8</v>
      </c>
      <c r="D2350" s="73">
        <f t="shared" si="326"/>
        <v>3.1122680742699999E-3</v>
      </c>
      <c r="E2350" s="74">
        <f>D2350*conf!B$7</f>
        <v>0.2276312869521078</v>
      </c>
      <c r="F2350" s="32">
        <f t="shared" si="327"/>
        <v>-0.47203518999999999</v>
      </c>
      <c r="G2350" s="33">
        <f t="shared" si="328"/>
        <v>0.16587255000000001</v>
      </c>
      <c r="H2350" s="32">
        <f t="shared" si="329"/>
        <v>-4.9779830699999996</v>
      </c>
      <c r="I2350" s="33">
        <f t="shared" si="330"/>
        <v>-1.4099923999999999</v>
      </c>
      <c r="J2350" s="32">
        <f t="shared" si="331"/>
        <v>-4.9779830699999996</v>
      </c>
      <c r="K2350" s="33">
        <f t="shared" si="332"/>
        <v>9.7668935799999996</v>
      </c>
    </row>
    <row r="2351" spans="1:11" x14ac:dyDescent="0.3">
      <c r="A2351" s="78" t="str">
        <f>BTC[[#This Row],[Symbol]]</f>
        <v>FNK</v>
      </c>
      <c r="B2351" s="22" t="str">
        <f t="shared" si="324"/>
        <v>FNK wallet</v>
      </c>
      <c r="C2351" s="77">
        <f t="shared" si="325"/>
        <v>6.0318159676687501E-4</v>
      </c>
      <c r="D2351" s="73">
        <f t="shared" si="326"/>
        <v>22.639063067356471</v>
      </c>
      <c r="E2351" s="74">
        <f>D2351*conf!B$7</f>
        <v>1655.8210727464523</v>
      </c>
      <c r="F2351" s="32">
        <f t="shared" si="327"/>
        <v>5.8869806200000001</v>
      </c>
      <c r="G2351" s="33">
        <f t="shared" si="328"/>
        <v>6.5656454000000002</v>
      </c>
      <c r="H2351" s="32">
        <f t="shared" si="329"/>
        <v>29.225758729999999</v>
      </c>
      <c r="I2351" s="33">
        <f t="shared" si="330"/>
        <v>34.078068930000001</v>
      </c>
      <c r="J2351" s="32">
        <f t="shared" si="331"/>
        <v>29.225758729999999</v>
      </c>
      <c r="K2351" s="33">
        <f t="shared" si="332"/>
        <v>119.16079968</v>
      </c>
    </row>
    <row r="2352" spans="1:11" x14ac:dyDescent="0.3">
      <c r="A2352" s="78" t="str">
        <f>BTC[[#This Row],[Symbol]]</f>
        <v>BOND</v>
      </c>
      <c r="B2352" s="22" t="str">
        <f t="shared" si="324"/>
        <v>BarnBridge</v>
      </c>
      <c r="C2352" s="77">
        <f t="shared" si="325"/>
        <v>1.9237962347475944E-3</v>
      </c>
      <c r="D2352" s="73">
        <f t="shared" si="326"/>
        <v>72.205359912574679</v>
      </c>
      <c r="E2352" s="74">
        <f>D2352*conf!B$7</f>
        <v>5281.1000240057119</v>
      </c>
      <c r="F2352" s="32">
        <f t="shared" si="327"/>
        <v>2.1600668199999999</v>
      </c>
      <c r="G2352" s="33">
        <f t="shared" si="328"/>
        <v>2.81484457</v>
      </c>
      <c r="H2352" s="32">
        <f t="shared" si="329"/>
        <v>22.8371347</v>
      </c>
      <c r="I2352" s="33">
        <f t="shared" si="330"/>
        <v>27.449557850000001</v>
      </c>
      <c r="J2352" s="32">
        <f t="shared" si="331"/>
        <v>22.8371347</v>
      </c>
      <c r="K2352" s="33">
        <f t="shared" si="332"/>
        <v>33.675995989999997</v>
      </c>
    </row>
    <row r="2353" spans="1:11" x14ac:dyDescent="0.3">
      <c r="A2353" s="78" t="str">
        <f>BTC[[#This Row],[Symbol]]</f>
        <v>DEGO</v>
      </c>
      <c r="B2353" s="22" t="str">
        <f t="shared" si="324"/>
        <v>Dego Finance</v>
      </c>
      <c r="C2353" s="77">
        <f t="shared" si="325"/>
        <v>3.1514153430136906E-5</v>
      </c>
      <c r="D2353" s="73">
        <f t="shared" si="326"/>
        <v>1.1828127894541201</v>
      </c>
      <c r="E2353" s="74">
        <f>D2353*conf!B$7</f>
        <v>86.510927420674335</v>
      </c>
      <c r="F2353" s="32">
        <f t="shared" si="327"/>
        <v>-0.50654509999999997</v>
      </c>
      <c r="G2353" s="33">
        <f t="shared" si="328"/>
        <v>0.13114144999999999</v>
      </c>
      <c r="H2353" s="32">
        <f t="shared" si="329"/>
        <v>-4.7539022400000004</v>
      </c>
      <c r="I2353" s="33">
        <f t="shared" si="330"/>
        <v>-1.1774975299999999</v>
      </c>
      <c r="J2353" s="32">
        <f t="shared" si="331"/>
        <v>-4.7539022400000004</v>
      </c>
      <c r="K2353" s="33">
        <f t="shared" si="332"/>
        <v>74.799309359999995</v>
      </c>
    </row>
    <row r="2354" spans="1:11" x14ac:dyDescent="0.3">
      <c r="A2354" s="78" t="str">
        <f>BTC[[#This Row],[Symbol]]</f>
        <v>INFI</v>
      </c>
      <c r="B2354" s="22" t="str">
        <f t="shared" si="324"/>
        <v>Insured Finance</v>
      </c>
      <c r="C2354" s="77">
        <f t="shared" si="325"/>
        <v>2.3228295770280665E-5</v>
      </c>
      <c r="D2354" s="73">
        <f t="shared" si="326"/>
        <v>0.87182177922752002</v>
      </c>
      <c r="E2354" s="74">
        <f>D2354*conf!B$7</f>
        <v>63.765044932700818</v>
      </c>
      <c r="F2354" s="32">
        <f t="shared" si="327"/>
        <v>0.60834975999999996</v>
      </c>
      <c r="G2354" s="33">
        <f t="shared" si="328"/>
        <v>1.2531820499999999</v>
      </c>
      <c r="H2354" s="32">
        <f t="shared" si="329"/>
        <v>19.494597729999999</v>
      </c>
      <c r="I2354" s="33">
        <f t="shared" si="330"/>
        <v>23.981511650000002</v>
      </c>
      <c r="J2354" s="32">
        <f t="shared" si="331"/>
        <v>19.494597729999999</v>
      </c>
      <c r="K2354" s="33">
        <f t="shared" si="332"/>
        <v>121.38927868</v>
      </c>
    </row>
    <row r="2355" spans="1:11" x14ac:dyDescent="0.3">
      <c r="A2355" s="78" t="str">
        <f>BTC[[#This Row],[Symbol]]</f>
        <v>MNR</v>
      </c>
      <c r="B2355" s="22" t="str">
        <f t="shared" si="324"/>
        <v>Mineral</v>
      </c>
      <c r="C2355" s="77">
        <f t="shared" si="325"/>
        <v>1.1260470384312073E-7</v>
      </c>
      <c r="D2355" s="73">
        <f t="shared" si="326"/>
        <v>4.2263640098599998E-3</v>
      </c>
      <c r="E2355" s="74">
        <f>D2355*conf!B$7</f>
        <v>0.30911626368116041</v>
      </c>
      <c r="F2355" s="32">
        <f t="shared" si="327"/>
        <v>-0.58899055</v>
      </c>
      <c r="G2355" s="33">
        <f t="shared" si="328"/>
        <v>4.8167580000000002E-2</v>
      </c>
      <c r="H2355" s="32">
        <f t="shared" si="329"/>
        <v>-0.57407520999999995</v>
      </c>
      <c r="I2355" s="33">
        <f t="shared" si="330"/>
        <v>3.15927822</v>
      </c>
      <c r="J2355" s="32">
        <f t="shared" si="331"/>
        <v>-0.57407520999999995</v>
      </c>
      <c r="K2355" s="33">
        <f t="shared" si="332"/>
        <v>6.3219590400000003</v>
      </c>
    </row>
    <row r="2356" spans="1:11" x14ac:dyDescent="0.3">
      <c r="A2356" s="78" t="str">
        <f>BTC[[#This Row],[Symbol]]</f>
        <v>MCH</v>
      </c>
      <c r="B2356" s="22" t="str">
        <f t="shared" si="324"/>
        <v>MeconCash</v>
      </c>
      <c r="C2356" s="77">
        <f t="shared" si="325"/>
        <v>1.4801079843912849E-6</v>
      </c>
      <c r="D2356" s="73">
        <f t="shared" si="326"/>
        <v>5.5552520475989998E-2</v>
      </c>
      <c r="E2356" s="74">
        <f>D2356*conf!B$7</f>
        <v>4.0631113476139085</v>
      </c>
      <c r="F2356" s="32">
        <f t="shared" si="327"/>
        <v>-0.46632356000000003</v>
      </c>
      <c r="G2356" s="33">
        <f t="shared" si="328"/>
        <v>0.17162079</v>
      </c>
      <c r="H2356" s="32">
        <f t="shared" si="329"/>
        <v>-4.47918869</v>
      </c>
      <c r="I2356" s="33">
        <f t="shared" si="330"/>
        <v>-0.89246873999999998</v>
      </c>
      <c r="J2356" s="32">
        <f t="shared" si="331"/>
        <v>-4.47918869</v>
      </c>
      <c r="K2356" s="33">
        <f t="shared" si="332"/>
        <v>-6.7111599499999999</v>
      </c>
    </row>
    <row r="2357" spans="1:11" x14ac:dyDescent="0.3">
      <c r="A2357" s="78" t="str">
        <f>BTC[[#This Row],[Symbol]]</f>
        <v>BDO</v>
      </c>
      <c r="B2357" s="22" t="str">
        <f t="shared" si="324"/>
        <v>bDollar</v>
      </c>
      <c r="C2357" s="77">
        <f t="shared" si="325"/>
        <v>2.7784413343739492E-5</v>
      </c>
      <c r="D2357" s="73">
        <f t="shared" si="326"/>
        <v>1.0428253934636</v>
      </c>
      <c r="E2357" s="74">
        <f>D2357*conf!B$7</f>
        <v>76.272249277927713</v>
      </c>
      <c r="F2357" s="32">
        <f t="shared" si="327"/>
        <v>-0.86719184999999999</v>
      </c>
      <c r="G2357" s="33">
        <f t="shared" si="328"/>
        <v>-0.23181679999999999</v>
      </c>
      <c r="H2357" s="32">
        <f t="shared" si="329"/>
        <v>-3.12624338</v>
      </c>
      <c r="I2357" s="33">
        <f t="shared" si="330"/>
        <v>0.51127844</v>
      </c>
      <c r="J2357" s="32">
        <f t="shared" si="331"/>
        <v>-3.12624338</v>
      </c>
      <c r="K2357" s="33">
        <f t="shared" si="332"/>
        <v>-6.5070431700000002</v>
      </c>
    </row>
    <row r="2358" spans="1:11" x14ac:dyDescent="0.3">
      <c r="A2358" s="78" t="str">
        <f>BTC[[#This Row],[Symbol]]</f>
        <v>VRX</v>
      </c>
      <c r="B2358" s="22" t="str">
        <f t="shared" si="324"/>
        <v>VEROX</v>
      </c>
      <c r="C2358" s="77">
        <f t="shared" si="325"/>
        <v>3.4918903307238252E-3</v>
      </c>
      <c r="D2358" s="73">
        <f t="shared" si="326"/>
        <v>131.06024097101613</v>
      </c>
      <c r="E2358" s="74">
        <f>D2358*conf!B$7</f>
        <v>9585.746024620119</v>
      </c>
      <c r="F2358" s="32">
        <f t="shared" si="327"/>
        <v>-1.14732492</v>
      </c>
      <c r="G2358" s="33">
        <f t="shared" si="328"/>
        <v>-0.51374534000000005</v>
      </c>
      <c r="H2358" s="32">
        <f t="shared" si="329"/>
        <v>11.58725192</v>
      </c>
      <c r="I2358" s="33">
        <f t="shared" si="330"/>
        <v>15.777252170000001</v>
      </c>
      <c r="J2358" s="32">
        <f t="shared" si="331"/>
        <v>11.58725192</v>
      </c>
      <c r="K2358" s="33">
        <f t="shared" si="332"/>
        <v>34.155627670000001</v>
      </c>
    </row>
    <row r="2359" spans="1:11" x14ac:dyDescent="0.3">
      <c r="A2359" s="78" t="str">
        <f>BTC[[#This Row],[Symbol]]</f>
        <v>NODE</v>
      </c>
      <c r="B2359" s="22" t="str">
        <f t="shared" si="324"/>
        <v>Whole Network</v>
      </c>
      <c r="C2359" s="77">
        <f t="shared" si="325"/>
        <v>1E-8</v>
      </c>
      <c r="D2359" s="73">
        <f t="shared" si="326"/>
        <v>3.0927099814000001E-4</v>
      </c>
      <c r="E2359" s="74">
        <f>D2359*conf!B$7</f>
        <v>2.2620080803959601E-2</v>
      </c>
      <c r="F2359" s="32">
        <f t="shared" si="327"/>
        <v>-0.32849262000000001</v>
      </c>
      <c r="G2359" s="33">
        <f t="shared" si="328"/>
        <v>0.31033513000000001</v>
      </c>
      <c r="H2359" s="32">
        <f t="shared" si="329"/>
        <v>-6.6825458199999996</v>
      </c>
      <c r="I2359" s="33">
        <f t="shared" si="330"/>
        <v>-3.17855993</v>
      </c>
      <c r="J2359" s="32">
        <f t="shared" si="331"/>
        <v>-6.6825458199999996</v>
      </c>
      <c r="K2359" s="33">
        <f t="shared" si="332"/>
        <v>29.784696</v>
      </c>
    </row>
    <row r="2360" spans="1:11" x14ac:dyDescent="0.3">
      <c r="A2360" s="78" t="str">
        <f>BTC[[#This Row],[Symbol]]</f>
        <v>TVK</v>
      </c>
      <c r="B2360" s="22" t="str">
        <f t="shared" si="324"/>
        <v>Terra Virtua Kolect</v>
      </c>
      <c r="C2360" s="77">
        <f t="shared" si="325"/>
        <v>3.3058484758231762E-6</v>
      </c>
      <c r="D2360" s="73">
        <f t="shared" si="326"/>
        <v>0.12407757885261</v>
      </c>
      <c r="E2360" s="74">
        <f>D2360*conf!B$7</f>
        <v>9.0750341172798965</v>
      </c>
      <c r="F2360" s="32">
        <f t="shared" si="327"/>
        <v>-2.6699320100000001</v>
      </c>
      <c r="G2360" s="33">
        <f t="shared" si="328"/>
        <v>-2.0461113200000001</v>
      </c>
      <c r="H2360" s="32">
        <f t="shared" si="329"/>
        <v>4.6787435899999998</v>
      </c>
      <c r="I2360" s="33">
        <f t="shared" si="330"/>
        <v>8.6093355999999996</v>
      </c>
      <c r="J2360" s="32">
        <f t="shared" si="331"/>
        <v>4.6787435899999998</v>
      </c>
      <c r="K2360" s="33">
        <f t="shared" si="332"/>
        <v>10.092350229999999</v>
      </c>
    </row>
    <row r="2361" spans="1:11" x14ac:dyDescent="0.3">
      <c r="A2361" s="78" t="str">
        <f>BTC[[#This Row],[Symbol]]</f>
        <v>DUCK</v>
      </c>
      <c r="B2361" s="22" t="str">
        <f t="shared" si="324"/>
        <v>Duck DAO</v>
      </c>
      <c r="C2361" s="77">
        <f t="shared" si="325"/>
        <v>2.0985833176494939E-5</v>
      </c>
      <c r="D2361" s="73">
        <f t="shared" si="326"/>
        <v>0.78765599506065997</v>
      </c>
      <c r="E2361" s="74">
        <f>D2361*conf!B$7</f>
        <v>57.609159478736672</v>
      </c>
      <c r="F2361" s="32">
        <f t="shared" si="327"/>
        <v>3.0507066200000001</v>
      </c>
      <c r="G2361" s="33">
        <f t="shared" si="328"/>
        <v>3.7111927800000002</v>
      </c>
      <c r="H2361" s="32">
        <f t="shared" si="329"/>
        <v>-8.0864950699999998</v>
      </c>
      <c r="I2361" s="33">
        <f t="shared" si="330"/>
        <v>-4.6352262099999999</v>
      </c>
      <c r="J2361" s="32">
        <f t="shared" si="331"/>
        <v>-8.0864950699999998</v>
      </c>
      <c r="K2361" s="33">
        <f t="shared" si="332"/>
        <v>114.36199879999999</v>
      </c>
    </row>
    <row r="2362" spans="1:11" x14ac:dyDescent="0.3">
      <c r="A2362" s="78" t="str">
        <f>BTC[[#This Row],[Symbol]]</f>
        <v>GUM</v>
      </c>
      <c r="B2362" s="22" t="str">
        <f t="shared" si="324"/>
        <v>Gourmet Galaxy</v>
      </c>
      <c r="C2362" s="77">
        <f t="shared" si="325"/>
        <v>1.9449171643462159E-5</v>
      </c>
      <c r="D2362" s="73">
        <f t="shared" si="326"/>
        <v>0.72998086447647004</v>
      </c>
      <c r="E2362" s="74">
        <f>D2362*conf!B$7</f>
        <v>53.390800427809019</v>
      </c>
      <c r="F2362" s="32">
        <f t="shared" si="327"/>
        <v>-5.5828715200000003</v>
      </c>
      <c r="G2362" s="33">
        <f t="shared" si="328"/>
        <v>-4.97772083</v>
      </c>
      <c r="H2362" s="32">
        <f t="shared" si="329"/>
        <v>-24.842199610000002</v>
      </c>
      <c r="I2362" s="33">
        <f t="shared" si="330"/>
        <v>-22.02009228</v>
      </c>
      <c r="J2362" s="32">
        <f t="shared" si="331"/>
        <v>-24.842199610000002</v>
      </c>
      <c r="K2362" s="33">
        <f t="shared" si="332"/>
        <v>0</v>
      </c>
    </row>
    <row r="2363" spans="1:11" x14ac:dyDescent="0.3">
      <c r="A2363" s="78" t="str">
        <f>BTC[[#This Row],[Symbol]]</f>
        <v>TRA</v>
      </c>
      <c r="B2363" s="22" t="str">
        <f t="shared" si="324"/>
        <v>Trabzonspor Fan Token</v>
      </c>
      <c r="C2363" s="77">
        <f t="shared" si="325"/>
        <v>7.3365361055050047E-5</v>
      </c>
      <c r="D2363" s="73">
        <f t="shared" si="326"/>
        <v>2.7536036324506599</v>
      </c>
      <c r="E2363" s="74">
        <f>D2363*conf!B$7</f>
        <v>201.39856967744126</v>
      </c>
      <c r="F2363" s="32">
        <f t="shared" si="327"/>
        <v>3.4494707199999999</v>
      </c>
      <c r="G2363" s="33">
        <f t="shared" si="328"/>
        <v>4.11251269</v>
      </c>
      <c r="H2363" s="32">
        <f t="shared" si="329"/>
        <v>-5.6489856300000003</v>
      </c>
      <c r="I2363" s="33">
        <f t="shared" si="330"/>
        <v>-2.1061904899999999</v>
      </c>
      <c r="J2363" s="32">
        <f t="shared" si="331"/>
        <v>-5.6489856300000003</v>
      </c>
      <c r="K2363" s="33">
        <f t="shared" si="332"/>
        <v>-16.260716760000001</v>
      </c>
    </row>
    <row r="2364" spans="1:11" x14ac:dyDescent="0.3">
      <c r="A2364" s="78" t="str">
        <f>BTC[[#This Row],[Symbol]]</f>
        <v>ETHBEAR</v>
      </c>
      <c r="B2364" s="22" t="str">
        <f t="shared" si="324"/>
        <v>3X Short Ethereum Token</v>
      </c>
      <c r="C2364" s="77">
        <f t="shared" si="325"/>
        <v>1E-8</v>
      </c>
      <c r="D2364" s="73">
        <f t="shared" si="326"/>
        <v>1.1233586703E-4</v>
      </c>
      <c r="E2364" s="74">
        <f>D2364*conf!B$7</f>
        <v>8.2162453145742005E-3</v>
      </c>
      <c r="F2364" s="32">
        <f t="shared" si="327"/>
        <v>-3.96497856</v>
      </c>
      <c r="G2364" s="33">
        <f t="shared" si="328"/>
        <v>-3.3494582500000001</v>
      </c>
      <c r="H2364" s="32">
        <f t="shared" si="329"/>
        <v>-21.538999839999999</v>
      </c>
      <c r="I2364" s="33">
        <f t="shared" si="330"/>
        <v>-18.592860349999999</v>
      </c>
      <c r="J2364" s="32">
        <f t="shared" si="331"/>
        <v>-21.538999839999999</v>
      </c>
      <c r="K2364" s="33">
        <f t="shared" si="332"/>
        <v>-56.049621000000002</v>
      </c>
    </row>
    <row r="2365" spans="1:11" x14ac:dyDescent="0.3">
      <c r="A2365" s="78" t="str">
        <f>BTC[[#This Row],[Symbol]]</f>
        <v>LIEN</v>
      </c>
      <c r="B2365" s="22" t="str">
        <f t="shared" si="324"/>
        <v>Lien</v>
      </c>
      <c r="C2365" s="77">
        <f t="shared" si="325"/>
        <v>1.5628480794545269E-3</v>
      </c>
      <c r="D2365" s="73">
        <f t="shared" si="326"/>
        <v>58.657983640609331</v>
      </c>
      <c r="E2365" s="74">
        <f>D2365*conf!B$7</f>
        <v>4290.2449234741662</v>
      </c>
      <c r="F2365" s="32">
        <f t="shared" si="327"/>
        <v>5.3394E-4</v>
      </c>
      <c r="G2365" s="33">
        <f t="shared" si="328"/>
        <v>0.64147052999999998</v>
      </c>
      <c r="H2365" s="32">
        <f t="shared" si="329"/>
        <v>-18.468445150000001</v>
      </c>
      <c r="I2365" s="33">
        <f t="shared" si="330"/>
        <v>-15.407009110000001</v>
      </c>
      <c r="J2365" s="32">
        <f t="shared" si="331"/>
        <v>-18.468445150000001</v>
      </c>
      <c r="K2365" s="33">
        <f t="shared" si="332"/>
        <v>25.111187480000002</v>
      </c>
    </row>
    <row r="2366" spans="1:11" x14ac:dyDescent="0.3">
      <c r="A2366" s="78" t="str">
        <f>BTC[[#This Row],[Symbol]]</f>
        <v>LINKBULL</v>
      </c>
      <c r="B2366" s="22" t="str">
        <f t="shared" si="324"/>
        <v>3X Long Chainlink Token</v>
      </c>
      <c r="C2366" s="77">
        <f t="shared" si="325"/>
        <v>2.1876767091686469E-2</v>
      </c>
      <c r="D2366" s="73">
        <f t="shared" si="326"/>
        <v>821.09519347616367</v>
      </c>
      <c r="E2366" s="74">
        <f>D2366*conf!B$7</f>
        <v>60054.90245084661</v>
      </c>
      <c r="F2366" s="32">
        <f t="shared" si="327"/>
        <v>5.8514665099999998</v>
      </c>
      <c r="G2366" s="33">
        <f t="shared" si="328"/>
        <v>6.5299036700000004</v>
      </c>
      <c r="H2366" s="32">
        <f t="shared" si="329"/>
        <v>-10.9518544</v>
      </c>
      <c r="I2366" s="33">
        <f t="shared" si="330"/>
        <v>-7.6081771800000002</v>
      </c>
      <c r="J2366" s="32">
        <f t="shared" si="331"/>
        <v>-10.9518544</v>
      </c>
      <c r="K2366" s="33">
        <f t="shared" si="332"/>
        <v>-5.2424255500000001</v>
      </c>
    </row>
    <row r="2367" spans="1:11" x14ac:dyDescent="0.3">
      <c r="A2367" s="78" t="str">
        <f>BTC[[#This Row],[Symbol]]</f>
        <v>CFX</v>
      </c>
      <c r="B2367" s="22" t="str">
        <f t="shared" si="324"/>
        <v>Conflux Network</v>
      </c>
      <c r="C2367" s="77">
        <f t="shared" si="325"/>
        <v>6.8401937171728101E-6</v>
      </c>
      <c r="D2367" s="73">
        <f t="shared" si="326"/>
        <v>0.25673126929941997</v>
      </c>
      <c r="E2367" s="74">
        <f>D2367*conf!B$7</f>
        <v>18.777325036559578</v>
      </c>
      <c r="F2367" s="32">
        <f t="shared" si="327"/>
        <v>-4.7585564199999997</v>
      </c>
      <c r="G2367" s="33">
        <f t="shared" si="328"/>
        <v>-4.14812242</v>
      </c>
      <c r="H2367" s="32">
        <f t="shared" si="329"/>
        <v>5.9047464400000003</v>
      </c>
      <c r="I2367" s="33">
        <f t="shared" si="330"/>
        <v>9.8813737499999998</v>
      </c>
      <c r="J2367" s="32">
        <f t="shared" si="331"/>
        <v>5.9047464400000003</v>
      </c>
      <c r="K2367" s="33">
        <f t="shared" si="332"/>
        <v>11.70511443</v>
      </c>
    </row>
    <row r="2368" spans="1:11" x14ac:dyDescent="0.3">
      <c r="A2368" s="78" t="str">
        <f>BTC[[#This Row],[Symbol]]</f>
        <v>UNCX</v>
      </c>
      <c r="B2368" s="22" t="str">
        <f t="shared" si="324"/>
        <v>UniCrypt</v>
      </c>
      <c r="C2368" s="77">
        <f t="shared" si="325"/>
        <v>5.6574952572299008E-3</v>
      </c>
      <c r="D2368" s="73">
        <f t="shared" si="326"/>
        <v>212.34134565481432</v>
      </c>
      <c r="E2368" s="74">
        <f>D2368*conf!B$7</f>
        <v>15530.646021193119</v>
      </c>
      <c r="F2368" s="32">
        <f t="shared" si="327"/>
        <v>15.768179229999999</v>
      </c>
      <c r="G2368" s="33">
        <f t="shared" si="328"/>
        <v>16.510175889999999</v>
      </c>
      <c r="H2368" s="32">
        <f t="shared" si="329"/>
        <v>17.382593700000001</v>
      </c>
      <c r="I2368" s="33">
        <f t="shared" si="330"/>
        <v>21.790203779999999</v>
      </c>
      <c r="J2368" s="32">
        <f t="shared" si="331"/>
        <v>17.382593700000001</v>
      </c>
      <c r="K2368" s="33">
        <f t="shared" si="332"/>
        <v>78.315940449999999</v>
      </c>
    </row>
    <row r="2369" spans="1:11" x14ac:dyDescent="0.3">
      <c r="A2369" s="78" t="str">
        <f>BTC[[#This Row],[Symbol]]</f>
        <v>ICP</v>
      </c>
      <c r="B2369" s="22" t="str">
        <f t="shared" si="324"/>
        <v>Dfinity (IOU)</v>
      </c>
      <c r="C2369" s="77">
        <f t="shared" si="325"/>
        <v>1.556979613829106E-3</v>
      </c>
      <c r="D2369" s="73">
        <f t="shared" si="326"/>
        <v>58.437723997220601</v>
      </c>
      <c r="E2369" s="74">
        <f>D2369*conf!B$7</f>
        <v>4274.1351331567148</v>
      </c>
      <c r="F2369" s="32">
        <f t="shared" si="327"/>
        <v>0.33596946999999999</v>
      </c>
      <c r="G2369" s="33">
        <f t="shared" si="328"/>
        <v>0.97905598000000005</v>
      </c>
      <c r="H2369" s="32">
        <f t="shared" si="329"/>
        <v>2.2368213400000001</v>
      </c>
      <c r="I2369" s="33">
        <f t="shared" si="330"/>
        <v>6.07572139</v>
      </c>
      <c r="J2369" s="32">
        <f t="shared" si="331"/>
        <v>2.2368213400000001</v>
      </c>
      <c r="K2369" s="33">
        <f t="shared" si="332"/>
        <v>114.44940189</v>
      </c>
    </row>
    <row r="2370" spans="1:11" x14ac:dyDescent="0.3">
      <c r="A2370" s="78" t="str">
        <f>BTC[[#This Row],[Symbol]]</f>
        <v>LOON</v>
      </c>
      <c r="B2370" s="22" t="str">
        <f t="shared" ref="B2370:B2433" si="333">VLOOKUP(A2370,BTCTABLE,2,FALSE)</f>
        <v>Loon Network</v>
      </c>
      <c r="C2370" s="77">
        <f t="shared" ref="C2370:C2433" si="334">VLOOKUP(A2370,BTCTABLE,3,FALSE)</f>
        <v>2.4467403821404816E-6</v>
      </c>
      <c r="D2370" s="73">
        <f t="shared" ref="D2370:D2433" si="335">VLOOKUP(A2370,USDTABLE,3,FALSE)</f>
        <v>9.1832890986120005E-2</v>
      </c>
      <c r="E2370" s="74">
        <f>D2370*conf!B$7</f>
        <v>6.7166576467248174</v>
      </c>
      <c r="F2370" s="32">
        <f t="shared" ref="F2370:F2433" si="336">VLOOKUP(A2370,BTCTABLE,5,FALSE)</f>
        <v>-0.70014746000000005</v>
      </c>
      <c r="G2370" s="33">
        <f t="shared" ref="G2370:G2433" si="337">VLOOKUP(A2370,USDTABLE,5,FALSE)</f>
        <v>-6.3701770000000005E-2</v>
      </c>
      <c r="H2370" s="32">
        <f t="shared" ref="H2370:H2433" si="338">VLOOKUP(A2370,BTCTABLE,6,FALSE)</f>
        <v>-4.4643717499999998</v>
      </c>
      <c r="I2370" s="33">
        <f t="shared" ref="I2370:I2433" si="339">VLOOKUP(A2370,USDTABLE,6,FALSE)</f>
        <v>-0.87709543999999995</v>
      </c>
      <c r="J2370" s="32">
        <f t="shared" ref="J2370:J2433" si="340">VLOOKUP(A2370,BTCTABLE,6,FALSE)</f>
        <v>-4.4643717499999998</v>
      </c>
      <c r="K2370" s="33">
        <f t="shared" ref="K2370:K2433" si="341">VLOOKUP(A2370,USDTABLE,7,FALSE)</f>
        <v>2.6305546899999999</v>
      </c>
    </row>
    <row r="2371" spans="1:11" x14ac:dyDescent="0.3">
      <c r="A2371" s="78" t="str">
        <f>BTC[[#This Row],[Symbol]]</f>
        <v>SHIB</v>
      </c>
      <c r="B2371" s="22" t="str">
        <f t="shared" si="333"/>
        <v>SHIBA INU</v>
      </c>
      <c r="C2371" s="77">
        <f t="shared" si="334"/>
        <v>1E-8</v>
      </c>
      <c r="D2371" s="73">
        <f t="shared" si="335"/>
        <v>1.32467E-8</v>
      </c>
      <c r="E2371" s="74">
        <f>D2371*conf!B$7</f>
        <v>9.6886363799999997E-7</v>
      </c>
      <c r="F2371" s="32">
        <f t="shared" si="336"/>
        <v>0.19970951000000001</v>
      </c>
      <c r="G2371" s="33">
        <f t="shared" si="337"/>
        <v>0.84192268000000003</v>
      </c>
      <c r="H2371" s="32">
        <f t="shared" si="338"/>
        <v>-16.387164080000002</v>
      </c>
      <c r="I2371" s="33">
        <f t="shared" si="339"/>
        <v>-13.24757782</v>
      </c>
      <c r="J2371" s="32">
        <f t="shared" si="340"/>
        <v>-16.387164080000002</v>
      </c>
      <c r="K2371" s="33">
        <f t="shared" si="341"/>
        <v>9949.8412910099996</v>
      </c>
    </row>
    <row r="2372" spans="1:11" x14ac:dyDescent="0.3">
      <c r="A2372" s="78" t="str">
        <f>BTC[[#This Row],[Symbol]]</f>
        <v>CWBTC</v>
      </c>
      <c r="B2372" s="22" t="str">
        <f t="shared" si="333"/>
        <v>Compound Wrapped BTC</v>
      </c>
      <c r="C2372" s="77">
        <f t="shared" si="334"/>
        <v>2.0215759130164601E-2</v>
      </c>
      <c r="D2372" s="73">
        <f t="shared" si="335"/>
        <v>758.75299968604304</v>
      </c>
      <c r="E2372" s="74">
        <f>D2372*conf!B$7</f>
        <v>55495.194397037187</v>
      </c>
      <c r="F2372" s="32">
        <f t="shared" si="336"/>
        <v>-0.21690071</v>
      </c>
      <c r="G2372" s="33">
        <f t="shared" si="337"/>
        <v>0.42264226999999999</v>
      </c>
      <c r="H2372" s="32">
        <f t="shared" si="338"/>
        <v>-2.8404289999999999E-2</v>
      </c>
      <c r="I2372" s="33">
        <f t="shared" si="339"/>
        <v>3.7254385800000001</v>
      </c>
      <c r="J2372" s="32">
        <f t="shared" si="340"/>
        <v>-2.8404289999999999E-2</v>
      </c>
      <c r="K2372" s="33">
        <f t="shared" si="341"/>
        <v>19.3251834</v>
      </c>
    </row>
    <row r="2373" spans="1:11" x14ac:dyDescent="0.3">
      <c r="A2373" s="78" t="str">
        <f>BTC[[#This Row],[Symbol]]</f>
        <v>SUSHIBULL</v>
      </c>
      <c r="B2373" s="22" t="str">
        <f t="shared" si="333"/>
        <v>3X Long Sushi Token</v>
      </c>
      <c r="C2373" s="77">
        <f t="shared" si="334"/>
        <v>7.0831477002108222E-5</v>
      </c>
      <c r="D2373" s="73">
        <f t="shared" si="335"/>
        <v>2.6585000000000001</v>
      </c>
      <c r="E2373" s="74">
        <f>D2373*conf!B$7</f>
        <v>194.44269</v>
      </c>
      <c r="F2373" s="32">
        <f t="shared" si="336"/>
        <v>-0.74885192</v>
      </c>
      <c r="G2373" s="33">
        <f t="shared" si="337"/>
        <v>-0.11271839</v>
      </c>
      <c r="H2373" s="32">
        <f t="shared" si="338"/>
        <v>28.661229809999998</v>
      </c>
      <c r="I2373" s="33">
        <f t="shared" si="339"/>
        <v>33.492342460000003</v>
      </c>
      <c r="J2373" s="32">
        <f t="shared" si="340"/>
        <v>28.661229809999998</v>
      </c>
      <c r="K2373" s="33">
        <f t="shared" si="341"/>
        <v>506.27137970000001</v>
      </c>
    </row>
    <row r="2374" spans="1:11" x14ac:dyDescent="0.3">
      <c r="A2374" s="78" t="str">
        <f>BTC[[#This Row],[Symbol]]</f>
        <v>AOS</v>
      </c>
      <c r="B2374" s="22" t="str">
        <f t="shared" si="333"/>
        <v>AOS</v>
      </c>
      <c r="C2374" s="77">
        <f t="shared" si="334"/>
        <v>1.4582296437078296E-6</v>
      </c>
      <c r="D2374" s="73">
        <f t="shared" si="335"/>
        <v>5.4731366221289997E-2</v>
      </c>
      <c r="E2374" s="74">
        <f>D2374*conf!B$7</f>
        <v>4.0030521254251505</v>
      </c>
      <c r="F2374" s="32">
        <f t="shared" si="336"/>
        <v>2.23933311</v>
      </c>
      <c r="G2374" s="33">
        <f t="shared" si="337"/>
        <v>2.8946189100000002</v>
      </c>
      <c r="H2374" s="32">
        <f t="shared" si="338"/>
        <v>-4.4011264900000002</v>
      </c>
      <c r="I2374" s="33">
        <f t="shared" si="339"/>
        <v>-0.81147537000000003</v>
      </c>
      <c r="J2374" s="32">
        <f t="shared" si="340"/>
        <v>-4.4011264900000002</v>
      </c>
      <c r="K2374" s="33">
        <f t="shared" si="341"/>
        <v>-17.2728915</v>
      </c>
    </row>
    <row r="2375" spans="1:11" x14ac:dyDescent="0.3">
      <c r="A2375" s="78" t="str">
        <f>BTC[[#This Row],[Symbol]]</f>
        <v>BDCC</v>
      </c>
      <c r="B2375" s="22" t="str">
        <f t="shared" si="333"/>
        <v>BDCC Bitica COIN</v>
      </c>
      <c r="C2375" s="77">
        <f t="shared" si="334"/>
        <v>5.8674535847619688E-5</v>
      </c>
      <c r="D2375" s="73">
        <f t="shared" si="335"/>
        <v>2.2022165872138202</v>
      </c>
      <c r="E2375" s="74">
        <f>D2375*conf!B$7</f>
        <v>161.0701211888188</v>
      </c>
      <c r="F2375" s="32">
        <f t="shared" si="336"/>
        <v>-4.8926314099999999</v>
      </c>
      <c r="G2375" s="33">
        <f t="shared" si="337"/>
        <v>-4.2830567400000001</v>
      </c>
      <c r="H2375" s="32">
        <f t="shared" si="338"/>
        <v>-22.595102860000001</v>
      </c>
      <c r="I2375" s="33">
        <f t="shared" si="339"/>
        <v>-19.688619079999999</v>
      </c>
      <c r="J2375" s="32">
        <f t="shared" si="340"/>
        <v>-22.595102860000001</v>
      </c>
      <c r="K2375" s="33">
        <f t="shared" si="341"/>
        <v>78.485355970000001</v>
      </c>
    </row>
    <row r="2376" spans="1:11" x14ac:dyDescent="0.3">
      <c r="A2376" s="78" t="str">
        <f>BTC[[#This Row],[Symbol]]</f>
        <v>MAPS</v>
      </c>
      <c r="B2376" s="22" t="str">
        <f t="shared" si="333"/>
        <v>MAPS</v>
      </c>
      <c r="C2376" s="77">
        <f t="shared" si="334"/>
        <v>1.440788059961464E-5</v>
      </c>
      <c r="D2376" s="73">
        <f t="shared" si="335"/>
        <v>0.54076735648101004</v>
      </c>
      <c r="E2376" s="74">
        <f>D2376*conf!B$7</f>
        <v>39.551724453021073</v>
      </c>
      <c r="F2376" s="32">
        <f t="shared" si="336"/>
        <v>-8.0464200000000003E-3</v>
      </c>
      <c r="G2376" s="33">
        <f t="shared" si="337"/>
        <v>0.63283518000000005</v>
      </c>
      <c r="H2376" s="32">
        <f t="shared" si="338"/>
        <v>-11.87304078</v>
      </c>
      <c r="I2376" s="33">
        <f t="shared" si="339"/>
        <v>-8.5639532799999998</v>
      </c>
      <c r="J2376" s="32">
        <f t="shared" si="340"/>
        <v>-11.87304078</v>
      </c>
      <c r="K2376" s="33">
        <f t="shared" si="341"/>
        <v>0</v>
      </c>
    </row>
    <row r="2377" spans="1:11" x14ac:dyDescent="0.3">
      <c r="A2377" s="78" t="str">
        <f>BTC[[#This Row],[Symbol]]</f>
        <v>BNBUP</v>
      </c>
      <c r="B2377" s="22" t="str">
        <f t="shared" si="333"/>
        <v>BNBUP</v>
      </c>
      <c r="C2377" s="77">
        <f t="shared" si="334"/>
        <v>1.5545979843174494E-3</v>
      </c>
      <c r="D2377" s="73">
        <f t="shared" si="335"/>
        <v>58.348334896149751</v>
      </c>
      <c r="E2377" s="74">
        <f>D2377*conf!B$7</f>
        <v>4267.5972143043928</v>
      </c>
      <c r="F2377" s="32">
        <f t="shared" si="336"/>
        <v>4.0154740499999999</v>
      </c>
      <c r="G2377" s="33">
        <f t="shared" si="337"/>
        <v>4.6821437299999999</v>
      </c>
      <c r="H2377" s="32">
        <f t="shared" si="338"/>
        <v>10.10077296</v>
      </c>
      <c r="I2377" s="33">
        <f t="shared" si="339"/>
        <v>14.234957270000001</v>
      </c>
      <c r="J2377" s="32">
        <f t="shared" si="340"/>
        <v>10.10077296</v>
      </c>
      <c r="K2377" s="33">
        <f t="shared" si="341"/>
        <v>81.847527170000006</v>
      </c>
    </row>
    <row r="2378" spans="1:11" x14ac:dyDescent="0.3">
      <c r="A2378" s="78" t="str">
        <f>BTC[[#This Row],[Symbol]]</f>
        <v>MOB</v>
      </c>
      <c r="B2378" s="22" t="str">
        <f t="shared" si="333"/>
        <v>MobileCoin</v>
      </c>
      <c r="C2378" s="77">
        <f t="shared" si="334"/>
        <v>8.0913579873352531E-5</v>
      </c>
      <c r="D2378" s="73">
        <f t="shared" si="335"/>
        <v>3.0369090296804799</v>
      </c>
      <c r="E2378" s="74">
        <f>D2378*conf!B$7</f>
        <v>222.11952643083029</v>
      </c>
      <c r="F2378" s="32">
        <f t="shared" si="336"/>
        <v>0.17335916000000001</v>
      </c>
      <c r="G2378" s="33">
        <f t="shared" si="337"/>
        <v>0.81540345000000003</v>
      </c>
      <c r="H2378" s="32">
        <f t="shared" si="338"/>
        <v>0.70152477999999996</v>
      </c>
      <c r="I2378" s="33">
        <f t="shared" si="339"/>
        <v>4.4827758299999996</v>
      </c>
      <c r="J2378" s="32">
        <f t="shared" si="340"/>
        <v>0.70152477999999996</v>
      </c>
      <c r="K2378" s="33">
        <f t="shared" si="341"/>
        <v>-18.422641599999999</v>
      </c>
    </row>
    <row r="2379" spans="1:11" x14ac:dyDescent="0.3">
      <c r="A2379" s="78" t="str">
        <f>BTC[[#This Row],[Symbol]]</f>
        <v>GST2</v>
      </c>
      <c r="B2379" s="22" t="str">
        <f t="shared" si="333"/>
        <v>Gas Token Two</v>
      </c>
      <c r="C2379" s="77">
        <f t="shared" si="334"/>
        <v>8.5246187516337339E-3</v>
      </c>
      <c r="D2379" s="73">
        <f t="shared" si="335"/>
        <v>319.95237019473353</v>
      </c>
      <c r="E2379" s="74">
        <f>D2379*conf!B$7</f>
        <v>23401.316356042811</v>
      </c>
      <c r="F2379" s="32">
        <f t="shared" si="336"/>
        <v>4.9362707800000001</v>
      </c>
      <c r="G2379" s="33">
        <f t="shared" si="337"/>
        <v>5.6088421500000001</v>
      </c>
      <c r="H2379" s="32">
        <f t="shared" si="338"/>
        <v>-3.6190185600000002</v>
      </c>
      <c r="I2379" s="33">
        <f t="shared" si="339"/>
        <v>0</v>
      </c>
      <c r="J2379" s="32">
        <f t="shared" si="340"/>
        <v>-3.6190185600000002</v>
      </c>
      <c r="K2379" s="33">
        <f t="shared" si="341"/>
        <v>0</v>
      </c>
    </row>
    <row r="2380" spans="1:11" x14ac:dyDescent="0.3">
      <c r="A2380" s="78" t="str">
        <f>BTC[[#This Row],[Symbol]]</f>
        <v>GOLD</v>
      </c>
      <c r="B2380" s="22" t="str">
        <f t="shared" si="333"/>
        <v>Digital Gold</v>
      </c>
      <c r="C2380" s="77">
        <f t="shared" si="334"/>
        <v>1.5976248748464951E-3</v>
      </c>
      <c r="D2380" s="73">
        <f t="shared" si="335"/>
        <v>59.963252349700291</v>
      </c>
      <c r="E2380" s="74">
        <f>D2380*conf!B$7</f>
        <v>4385.7122768570789</v>
      </c>
      <c r="F2380" s="32">
        <f t="shared" si="336"/>
        <v>-2.6426972100000001</v>
      </c>
      <c r="G2380" s="33">
        <f t="shared" si="337"/>
        <v>-2.01870196</v>
      </c>
      <c r="H2380" s="32">
        <f t="shared" si="338"/>
        <v>-7.4917779099999997</v>
      </c>
      <c r="I2380" s="33">
        <f t="shared" si="339"/>
        <v>-4.01817796</v>
      </c>
      <c r="J2380" s="32">
        <f t="shared" si="340"/>
        <v>-7.4917779099999997</v>
      </c>
      <c r="K2380" s="33">
        <f t="shared" si="341"/>
        <v>0.11651862</v>
      </c>
    </row>
    <row r="2381" spans="1:11" x14ac:dyDescent="0.3">
      <c r="A2381" s="78" t="str">
        <f>BTC[[#This Row],[Symbol]]</f>
        <v>BMP</v>
      </c>
      <c r="B2381" s="22" t="str">
        <f t="shared" si="333"/>
        <v>Brother Music Platform</v>
      </c>
      <c r="C2381" s="77">
        <f t="shared" si="334"/>
        <v>1.3268197708190693E-6</v>
      </c>
      <c r="D2381" s="73">
        <f t="shared" si="335"/>
        <v>4.9799192534379998E-2</v>
      </c>
      <c r="E2381" s="74">
        <f>D2381*conf!B$7</f>
        <v>3.642312941964553</v>
      </c>
      <c r="F2381" s="32">
        <f t="shared" si="336"/>
        <v>-6.3019391300000001</v>
      </c>
      <c r="G2381" s="33">
        <f t="shared" si="337"/>
        <v>-5.7013971799999998</v>
      </c>
      <c r="H2381" s="32">
        <f t="shared" si="338"/>
        <v>-7.9681233699999998</v>
      </c>
      <c r="I2381" s="33">
        <f t="shared" si="339"/>
        <v>-4.5124097599999997</v>
      </c>
      <c r="J2381" s="32">
        <f t="shared" si="340"/>
        <v>-7.9681233699999998</v>
      </c>
      <c r="K2381" s="33">
        <f t="shared" si="341"/>
        <v>-8.6376213499999999</v>
      </c>
    </row>
    <row r="2382" spans="1:11" x14ac:dyDescent="0.3">
      <c r="A2382" s="78" t="str">
        <f>BTC[[#This Row],[Symbol]]</f>
        <v>arNXM</v>
      </c>
      <c r="B2382" s="22" t="str">
        <f t="shared" si="333"/>
        <v>Armor NXM</v>
      </c>
      <c r="C2382" s="77">
        <f t="shared" si="334"/>
        <v>1.6319498690590441E-3</v>
      </c>
      <c r="D2382" s="73">
        <f t="shared" si="335"/>
        <v>61.251563718829928</v>
      </c>
      <c r="E2382" s="74">
        <f>D2382*conf!B$7</f>
        <v>4479.939370395221</v>
      </c>
      <c r="F2382" s="32">
        <f t="shared" si="336"/>
        <v>0.4726014</v>
      </c>
      <c r="G2382" s="33">
        <f t="shared" si="337"/>
        <v>1.1165636299999999</v>
      </c>
      <c r="H2382" s="32">
        <f t="shared" si="338"/>
        <v>21.30726585</v>
      </c>
      <c r="I2382" s="33">
        <f t="shared" si="339"/>
        <v>25.862243809999999</v>
      </c>
      <c r="J2382" s="32">
        <f t="shared" si="340"/>
        <v>21.30726585</v>
      </c>
      <c r="K2382" s="33">
        <f t="shared" si="341"/>
        <v>42.078860380000002</v>
      </c>
    </row>
    <row r="2383" spans="1:11" x14ac:dyDescent="0.3">
      <c r="A2383" s="78" t="str">
        <f>BTC[[#This Row],[Symbol]]</f>
        <v>RFUEL</v>
      </c>
      <c r="B2383" s="22" t="str">
        <f t="shared" si="333"/>
        <v>Rio DeFi</v>
      </c>
      <c r="C2383" s="77">
        <f t="shared" si="334"/>
        <v>2.0430911525322277E-6</v>
      </c>
      <c r="D2383" s="73">
        <f t="shared" si="335"/>
        <v>7.6682826038559998E-2</v>
      </c>
      <c r="E2383" s="74">
        <f>D2383*conf!B$7</f>
        <v>5.6085818964602785</v>
      </c>
      <c r="F2383" s="32">
        <f t="shared" si="336"/>
        <v>-1.3209332199999999</v>
      </c>
      <c r="G2383" s="33">
        <f t="shared" si="337"/>
        <v>-0.68846635</v>
      </c>
      <c r="H2383" s="32">
        <f t="shared" si="338"/>
        <v>3.3768552600000001</v>
      </c>
      <c r="I2383" s="33">
        <f t="shared" si="339"/>
        <v>7.2585625499999997</v>
      </c>
      <c r="J2383" s="32">
        <f t="shared" si="340"/>
        <v>3.3768552600000001</v>
      </c>
      <c r="K2383" s="33">
        <f t="shared" si="341"/>
        <v>13.3336132</v>
      </c>
    </row>
    <row r="2384" spans="1:11" x14ac:dyDescent="0.3">
      <c r="A2384" s="78" t="str">
        <f>BTC[[#This Row],[Symbol]]</f>
        <v>PCI</v>
      </c>
      <c r="B2384" s="22" t="str">
        <f t="shared" si="333"/>
        <v>PayProtocol</v>
      </c>
      <c r="C2384" s="77">
        <f t="shared" si="334"/>
        <v>3.5793949288765603E-6</v>
      </c>
      <c r="D2384" s="73">
        <f t="shared" si="335"/>
        <v>0.134344529031</v>
      </c>
      <c r="E2384" s="74">
        <f>D2384*conf!B$7</f>
        <v>9.8259588533273394</v>
      </c>
      <c r="F2384" s="32">
        <f t="shared" si="336"/>
        <v>0.92398828</v>
      </c>
      <c r="G2384" s="33">
        <f t="shared" si="337"/>
        <v>1.5708435999999999</v>
      </c>
      <c r="H2384" s="32">
        <f t="shared" si="338"/>
        <v>-3.7971022099999998</v>
      </c>
      <c r="I2384" s="33">
        <f t="shared" si="339"/>
        <v>-0.18477052999999999</v>
      </c>
      <c r="J2384" s="32">
        <f t="shared" si="340"/>
        <v>-3.7971022099999998</v>
      </c>
      <c r="K2384" s="33">
        <f t="shared" si="341"/>
        <v>1.00728368</v>
      </c>
    </row>
    <row r="2385" spans="1:11" x14ac:dyDescent="0.3">
      <c r="A2385" s="78" t="str">
        <f>BTC[[#This Row],[Symbol]]</f>
        <v>BAMBOO</v>
      </c>
      <c r="B2385" s="22" t="str">
        <f t="shared" si="333"/>
        <v>Panda Yield</v>
      </c>
      <c r="C2385" s="77">
        <f t="shared" si="334"/>
        <v>1.3551241904886975E-4</v>
      </c>
      <c r="D2385" s="73">
        <f t="shared" si="335"/>
        <v>5.0861535194401997</v>
      </c>
      <c r="E2385" s="74">
        <f>D2385*conf!B$7</f>
        <v>372.00126841185619</v>
      </c>
      <c r="F2385" s="32">
        <f t="shared" si="336"/>
        <v>1.9818829999999999E-2</v>
      </c>
      <c r="G2385" s="33">
        <f t="shared" si="337"/>
        <v>0.66087903000000003</v>
      </c>
      <c r="H2385" s="32">
        <f t="shared" si="338"/>
        <v>-36.69007646</v>
      </c>
      <c r="I2385" s="33">
        <f t="shared" si="339"/>
        <v>-34.31284617</v>
      </c>
      <c r="J2385" s="32">
        <f t="shared" si="340"/>
        <v>-36.69007646</v>
      </c>
      <c r="K2385" s="33">
        <f t="shared" si="341"/>
        <v>-56.775321589999997</v>
      </c>
    </row>
    <row r="2386" spans="1:11" x14ac:dyDescent="0.3">
      <c r="A2386" s="78" t="str">
        <f>BTC[[#This Row],[Symbol]]</f>
        <v>AUTO</v>
      </c>
      <c r="B2386" s="22" t="str">
        <f t="shared" si="333"/>
        <v>Cube</v>
      </c>
      <c r="C2386" s="77">
        <f t="shared" si="334"/>
        <v>1E-8</v>
      </c>
      <c r="D2386" s="73">
        <f t="shared" si="335"/>
        <v>2.8588267600000001E-4</v>
      </c>
      <c r="E2386" s="74">
        <f>D2386*conf!B$7</f>
        <v>2.0909458922640001E-2</v>
      </c>
      <c r="F2386" s="32">
        <f t="shared" si="336"/>
        <v>-0.57690143000000005</v>
      </c>
      <c r="G2386" s="33">
        <f t="shared" si="337"/>
        <v>6.0334190000000003E-2</v>
      </c>
      <c r="H2386" s="32">
        <f t="shared" si="338"/>
        <v>13.867174500000001</v>
      </c>
      <c r="I2386" s="33">
        <f t="shared" si="339"/>
        <v>18.142783770000001</v>
      </c>
      <c r="J2386" s="32">
        <f t="shared" si="340"/>
        <v>13.867174500000001</v>
      </c>
      <c r="K2386" s="33">
        <f t="shared" si="341"/>
        <v>-11.2746487</v>
      </c>
    </row>
    <row r="2387" spans="1:11" x14ac:dyDescent="0.3">
      <c r="A2387" s="78" t="str">
        <f>BTC[[#This Row],[Symbol]]</f>
        <v>FUSE</v>
      </c>
      <c r="B2387" s="22" t="str">
        <f t="shared" si="333"/>
        <v>Fuse Network</v>
      </c>
      <c r="C2387" s="77">
        <f t="shared" si="334"/>
        <v>3.401062389926337E-6</v>
      </c>
      <c r="D2387" s="73">
        <f t="shared" si="335"/>
        <v>0.12765121872794</v>
      </c>
      <c r="E2387" s="74">
        <f>D2387*conf!B$7</f>
        <v>9.3364101377615309</v>
      </c>
      <c r="F2387" s="32">
        <f t="shared" si="336"/>
        <v>7.2142597200000003</v>
      </c>
      <c r="G2387" s="33">
        <f t="shared" si="337"/>
        <v>7.9014314700000003</v>
      </c>
      <c r="H2387" s="32">
        <f t="shared" si="338"/>
        <v>25.122440999999998</v>
      </c>
      <c r="I2387" s="33">
        <f t="shared" si="339"/>
        <v>29.820675340000001</v>
      </c>
      <c r="J2387" s="32">
        <f t="shared" si="340"/>
        <v>25.122440999999998</v>
      </c>
      <c r="K2387" s="33">
        <f t="shared" si="341"/>
        <v>0</v>
      </c>
    </row>
    <row r="2388" spans="1:11" x14ac:dyDescent="0.3">
      <c r="A2388" s="78" t="str">
        <f>BTC[[#This Row],[Symbol]]</f>
        <v>DOGEBULL</v>
      </c>
      <c r="B2388" s="22" t="str">
        <f t="shared" si="333"/>
        <v>3X Long Dogecoin Token</v>
      </c>
      <c r="C2388" s="77">
        <f t="shared" si="334"/>
        <v>0.41010852351136007</v>
      </c>
      <c r="D2388" s="73">
        <f t="shared" si="335"/>
        <v>15392.5</v>
      </c>
      <c r="E2388" s="74">
        <f>D2388*conf!B$7</f>
        <v>1125807.45</v>
      </c>
      <c r="F2388" s="32">
        <f t="shared" si="336"/>
        <v>-0.16662759999999999</v>
      </c>
      <c r="G2388" s="33">
        <f t="shared" si="337"/>
        <v>0.47323759999999998</v>
      </c>
      <c r="H2388" s="32">
        <f t="shared" si="338"/>
        <v>187.92707555999999</v>
      </c>
      <c r="I2388" s="33">
        <f t="shared" si="339"/>
        <v>198.73847646999999</v>
      </c>
      <c r="J2388" s="32">
        <f t="shared" si="340"/>
        <v>187.92707555999999</v>
      </c>
      <c r="K2388" s="33">
        <f t="shared" si="341"/>
        <v>823.08845577</v>
      </c>
    </row>
    <row r="2389" spans="1:11" x14ac:dyDescent="0.3">
      <c r="A2389" s="78" t="str">
        <f>BTC[[#This Row],[Symbol]]</f>
        <v>ERSDL</v>
      </c>
      <c r="B2389" s="22" t="str">
        <f t="shared" si="333"/>
        <v>UnFederalReserve</v>
      </c>
      <c r="C2389" s="77">
        <f t="shared" si="334"/>
        <v>4.3828188773924318E-7</v>
      </c>
      <c r="D2389" s="73">
        <f t="shared" si="335"/>
        <v>1.6449923789110001E-2</v>
      </c>
      <c r="E2389" s="74">
        <f>D2389*conf!B$7</f>
        <v>1.2031474259355055</v>
      </c>
      <c r="F2389" s="32">
        <f t="shared" si="336"/>
        <v>1.0998776100000001</v>
      </c>
      <c r="G2389" s="33">
        <f t="shared" si="337"/>
        <v>1.7478602599999999</v>
      </c>
      <c r="H2389" s="32">
        <f t="shared" si="338"/>
        <v>1.51052842</v>
      </c>
      <c r="I2389" s="33">
        <f t="shared" si="339"/>
        <v>5.32215682</v>
      </c>
      <c r="J2389" s="32">
        <f t="shared" si="340"/>
        <v>1.51052842</v>
      </c>
      <c r="K2389" s="33">
        <f t="shared" si="341"/>
        <v>24.333862450000002</v>
      </c>
    </row>
    <row r="2390" spans="1:11" x14ac:dyDescent="0.3">
      <c r="A2390" s="78" t="str">
        <f>BTC[[#This Row],[Symbol]]</f>
        <v>CLIQ</v>
      </c>
      <c r="B2390" s="22" t="str">
        <f t="shared" si="333"/>
        <v>DefiCliq</v>
      </c>
      <c r="C2390" s="77">
        <f t="shared" si="334"/>
        <v>4.6963786964697283E-6</v>
      </c>
      <c r="D2390" s="73">
        <f t="shared" si="335"/>
        <v>0.17626799966621001</v>
      </c>
      <c r="E2390" s="74">
        <f>D2390*conf!B$7</f>
        <v>12.8922414955866</v>
      </c>
      <c r="F2390" s="32">
        <f t="shared" si="336"/>
        <v>8.7637183800000003</v>
      </c>
      <c r="G2390" s="33">
        <f t="shared" si="337"/>
        <v>9.4608211299999994</v>
      </c>
      <c r="H2390" s="32">
        <f t="shared" si="338"/>
        <v>-4.21944344</v>
      </c>
      <c r="I2390" s="33">
        <f t="shared" si="339"/>
        <v>-0.62297029000000004</v>
      </c>
      <c r="J2390" s="32">
        <f t="shared" si="340"/>
        <v>-4.21944344</v>
      </c>
      <c r="K2390" s="33">
        <f t="shared" si="341"/>
        <v>13.758464399999999</v>
      </c>
    </row>
    <row r="2391" spans="1:11" x14ac:dyDescent="0.3">
      <c r="A2391" s="78" t="str">
        <f>BTC[[#This Row],[Symbol]]</f>
        <v>OSB</v>
      </c>
      <c r="B2391" s="22" t="str">
        <f t="shared" si="333"/>
        <v>OASISBloc</v>
      </c>
      <c r="C2391" s="77">
        <f t="shared" si="334"/>
        <v>7.861128044899392E-6</v>
      </c>
      <c r="D2391" s="73">
        <f t="shared" si="335"/>
        <v>0.2950497404811</v>
      </c>
      <c r="E2391" s="74">
        <f>D2391*conf!B$7</f>
        <v>21.579938018787654</v>
      </c>
      <c r="F2391" s="32">
        <f t="shared" si="336"/>
        <v>-0.58899055</v>
      </c>
      <c r="G2391" s="33">
        <f t="shared" si="337"/>
        <v>4.8167580000000002E-2</v>
      </c>
      <c r="H2391" s="32">
        <f t="shared" si="338"/>
        <v>-3.8342864099999998</v>
      </c>
      <c r="I2391" s="33">
        <f t="shared" si="339"/>
        <v>-0.22335095999999999</v>
      </c>
      <c r="J2391" s="32">
        <f t="shared" si="340"/>
        <v>-3.8342864099999998</v>
      </c>
      <c r="K2391" s="33">
        <f t="shared" si="341"/>
        <v>-6.3531470399999996</v>
      </c>
    </row>
    <row r="2392" spans="1:11" x14ac:dyDescent="0.3">
      <c r="A2392" s="78" t="str">
        <f>BTC[[#This Row],[Symbol]]</f>
        <v>BEAR</v>
      </c>
      <c r="B2392" s="22" t="str">
        <f t="shared" si="333"/>
        <v>3X Short Bitcoin Token</v>
      </c>
      <c r="C2392" s="77">
        <f t="shared" si="334"/>
        <v>1.3493576509640069E-7</v>
      </c>
      <c r="D2392" s="73">
        <f t="shared" si="335"/>
        <v>5.0645101117699999E-3</v>
      </c>
      <c r="E2392" s="74">
        <f>D2392*conf!B$7</f>
        <v>0.37041826957485779</v>
      </c>
      <c r="F2392" s="32">
        <f t="shared" si="336"/>
        <v>0.26184976999999998</v>
      </c>
      <c r="G2392" s="33">
        <f t="shared" si="337"/>
        <v>0.90446121999999995</v>
      </c>
      <c r="H2392" s="32">
        <f t="shared" si="338"/>
        <v>-15.50229931</v>
      </c>
      <c r="I2392" s="33">
        <f t="shared" si="339"/>
        <v>-12.329487179999999</v>
      </c>
      <c r="J2392" s="32">
        <f t="shared" si="340"/>
        <v>-15.50229931</v>
      </c>
      <c r="K2392" s="33">
        <f t="shared" si="341"/>
        <v>-53.039709119999998</v>
      </c>
    </row>
    <row r="2393" spans="1:11" x14ac:dyDescent="0.3">
      <c r="A2393" s="78" t="str">
        <f>BTC[[#This Row],[Symbol]]</f>
        <v>MM</v>
      </c>
      <c r="B2393" s="22" t="str">
        <f t="shared" si="333"/>
        <v>MM Token</v>
      </c>
      <c r="C2393" s="77">
        <f t="shared" si="334"/>
        <v>3.0952490897427859E-4</v>
      </c>
      <c r="D2393" s="73">
        <f t="shared" si="335"/>
        <v>11.617320509688479</v>
      </c>
      <c r="E2393" s="74">
        <f>D2393*conf!B$7</f>
        <v>849.69082207861538</v>
      </c>
      <c r="F2393" s="32">
        <f t="shared" si="336"/>
        <v>-6.0209701799999999</v>
      </c>
      <c r="G2393" s="33">
        <f t="shared" si="337"/>
        <v>-5.41862741</v>
      </c>
      <c r="H2393" s="32">
        <f t="shared" si="338"/>
        <v>0.35876268</v>
      </c>
      <c r="I2393" s="33">
        <f t="shared" si="339"/>
        <v>4.1271433200000001</v>
      </c>
      <c r="J2393" s="32">
        <f t="shared" si="340"/>
        <v>0.35876268</v>
      </c>
      <c r="K2393" s="33">
        <f t="shared" si="341"/>
        <v>398.17144939999997</v>
      </c>
    </row>
    <row r="2394" spans="1:11" x14ac:dyDescent="0.3">
      <c r="A2394" s="78" t="str">
        <f>BTC[[#This Row],[Symbol]]</f>
        <v>UFC</v>
      </c>
      <c r="B2394" s="22" t="str">
        <f t="shared" si="333"/>
        <v>Union Fair Coin</v>
      </c>
      <c r="C2394" s="77">
        <f t="shared" si="334"/>
        <v>1.3667253144068347E-6</v>
      </c>
      <c r="D2394" s="73">
        <f t="shared" si="335"/>
        <v>5.1296957258739999E-2</v>
      </c>
      <c r="E2394" s="74">
        <f>D2394*conf!B$7</f>
        <v>3.7518594539042436</v>
      </c>
      <c r="F2394" s="32">
        <f t="shared" si="336"/>
        <v>-10.40539493</v>
      </c>
      <c r="G2394" s="33">
        <f t="shared" si="337"/>
        <v>-9.8311533900000008</v>
      </c>
      <c r="H2394" s="32">
        <f t="shared" si="338"/>
        <v>-13.077456290000001</v>
      </c>
      <c r="I2394" s="33">
        <f t="shared" si="339"/>
        <v>-9.8135934999999996</v>
      </c>
      <c r="J2394" s="32">
        <f t="shared" si="340"/>
        <v>-13.077456290000001</v>
      </c>
      <c r="K2394" s="33">
        <f t="shared" si="341"/>
        <v>-29.5448542</v>
      </c>
    </row>
    <row r="2395" spans="1:11" x14ac:dyDescent="0.3">
      <c r="A2395" s="78" t="str">
        <f>BTC[[#This Row],[Symbol]]</f>
        <v>SURF</v>
      </c>
      <c r="B2395" s="22" t="str">
        <f t="shared" si="333"/>
        <v>SURF Finance</v>
      </c>
      <c r="C2395" s="77">
        <f t="shared" si="334"/>
        <v>1.6795910198515643E-5</v>
      </c>
      <c r="D2395" s="73">
        <f t="shared" si="335"/>
        <v>0.63039667041568004</v>
      </c>
      <c r="E2395" s="74">
        <f>D2395*conf!B$7</f>
        <v>46.107212474202839</v>
      </c>
      <c r="F2395" s="32">
        <f t="shared" si="336"/>
        <v>-0.27471403</v>
      </c>
      <c r="G2395" s="33">
        <f t="shared" si="337"/>
        <v>0.36445841000000001</v>
      </c>
      <c r="H2395" s="32">
        <f t="shared" si="338"/>
        <v>52.690277440000003</v>
      </c>
      <c r="I2395" s="33">
        <f t="shared" si="339"/>
        <v>58.423659069999999</v>
      </c>
      <c r="J2395" s="32">
        <f t="shared" si="340"/>
        <v>52.690277440000003</v>
      </c>
      <c r="K2395" s="33">
        <f t="shared" si="341"/>
        <v>123.93070858999999</v>
      </c>
    </row>
    <row r="2396" spans="1:11" x14ac:dyDescent="0.3">
      <c r="A2396" s="78" t="str">
        <f>BTC[[#This Row],[Symbol]]</f>
        <v>HGOLD</v>
      </c>
      <c r="B2396" s="22" t="str">
        <f t="shared" si="333"/>
        <v>HollyGold</v>
      </c>
      <c r="C2396" s="77">
        <f t="shared" si="334"/>
        <v>1.8478198678016628E-4</v>
      </c>
      <c r="D2396" s="73">
        <f t="shared" si="335"/>
        <v>6.9353758053139396</v>
      </c>
      <c r="E2396" s="74">
        <f>D2396*conf!B$7</f>
        <v>507.25338640066155</v>
      </c>
      <c r="F2396" s="32">
        <f t="shared" si="336"/>
        <v>0.88382481000000002</v>
      </c>
      <c r="G2396" s="33">
        <f t="shared" si="337"/>
        <v>1.5304227100000001</v>
      </c>
      <c r="H2396" s="32">
        <f t="shared" si="338"/>
        <v>130.67786421</v>
      </c>
      <c r="I2396" s="33">
        <f t="shared" si="339"/>
        <v>139.33960909000001</v>
      </c>
      <c r="J2396" s="32">
        <f t="shared" si="340"/>
        <v>130.67786421</v>
      </c>
      <c r="K2396" s="33">
        <f t="shared" si="341"/>
        <v>34.129107990000001</v>
      </c>
    </row>
    <row r="2397" spans="1:11" x14ac:dyDescent="0.3">
      <c r="A2397" s="78" t="str">
        <f>BTC[[#This Row],[Symbol]]</f>
        <v>STETH</v>
      </c>
      <c r="B2397" s="22" t="str">
        <f t="shared" si="333"/>
        <v>stETH (Lido)</v>
      </c>
      <c r="C2397" s="77">
        <f t="shared" si="334"/>
        <v>4.3426945592557643E-2</v>
      </c>
      <c r="D2397" s="73">
        <f t="shared" si="335"/>
        <v>1629.9326195665558</v>
      </c>
      <c r="E2397" s="74">
        <f>D2397*conf!B$7</f>
        <v>119213.27179509788</v>
      </c>
      <c r="F2397" s="32">
        <f t="shared" si="336"/>
        <v>0.73196950000000005</v>
      </c>
      <c r="G2397" s="33">
        <f t="shared" si="337"/>
        <v>1.37759411</v>
      </c>
      <c r="H2397" s="32">
        <f t="shared" si="338"/>
        <v>2.1814032299999999</v>
      </c>
      <c r="I2397" s="33">
        <f t="shared" si="339"/>
        <v>6.0182223800000001</v>
      </c>
      <c r="J2397" s="32">
        <f t="shared" si="340"/>
        <v>2.1814032299999999</v>
      </c>
      <c r="K2397" s="33">
        <f t="shared" si="341"/>
        <v>23.51130538</v>
      </c>
    </row>
    <row r="2398" spans="1:11" x14ac:dyDescent="0.3">
      <c r="A2398" s="78" t="str">
        <f>BTC[[#This Row],[Symbol]]</f>
        <v>ADADOWN</v>
      </c>
      <c r="B2398" s="22" t="str">
        <f t="shared" si="333"/>
        <v>ADADOWN</v>
      </c>
      <c r="C2398" s="77">
        <f t="shared" si="334"/>
        <v>5.5762663173559836E-7</v>
      </c>
      <c r="D2398" s="73">
        <f t="shared" si="335"/>
        <v>2.0929260029760002E-2</v>
      </c>
      <c r="E2398" s="74">
        <f>D2398*conf!B$7</f>
        <v>1.5307660785766466</v>
      </c>
      <c r="F2398" s="32">
        <f t="shared" si="336"/>
        <v>-3.5836404800000001</v>
      </c>
      <c r="G2398" s="33">
        <f t="shared" si="337"/>
        <v>-2.9656760499999999</v>
      </c>
      <c r="H2398" s="32">
        <f t="shared" si="338"/>
        <v>-12.37931742</v>
      </c>
      <c r="I2398" s="33">
        <f t="shared" si="339"/>
        <v>-9.0892401500000002</v>
      </c>
      <c r="J2398" s="32">
        <f t="shared" si="340"/>
        <v>-12.37931742</v>
      </c>
      <c r="K2398" s="33">
        <f t="shared" si="341"/>
        <v>-50.074096769999997</v>
      </c>
    </row>
    <row r="2399" spans="1:11" x14ac:dyDescent="0.3">
      <c r="A2399" s="78" t="str">
        <f>BTC[[#This Row],[Symbol]]</f>
        <v>YAM</v>
      </c>
      <c r="B2399" s="22" t="str">
        <f t="shared" si="333"/>
        <v>YAM v3</v>
      </c>
      <c r="C2399" s="77">
        <f t="shared" si="334"/>
        <v>1.3208734459660228E-4</v>
      </c>
      <c r="D2399" s="73">
        <f t="shared" si="335"/>
        <v>4.9576010620195801</v>
      </c>
      <c r="E2399" s="74">
        <f>D2399*conf!B$7</f>
        <v>362.59894167611208</v>
      </c>
      <c r="F2399" s="32">
        <f t="shared" si="336"/>
        <v>3.9827268899999999</v>
      </c>
      <c r="G2399" s="33">
        <f t="shared" si="337"/>
        <v>4.6491866799999997</v>
      </c>
      <c r="H2399" s="32">
        <f t="shared" si="338"/>
        <v>18.221938380000001</v>
      </c>
      <c r="I2399" s="33">
        <f t="shared" si="339"/>
        <v>22.661065090000001</v>
      </c>
      <c r="J2399" s="32">
        <f t="shared" si="340"/>
        <v>18.221938380000001</v>
      </c>
      <c r="K2399" s="33">
        <f t="shared" si="341"/>
        <v>55.335024359999998</v>
      </c>
    </row>
    <row r="2400" spans="1:11" x14ac:dyDescent="0.3">
      <c r="A2400" s="78" t="str">
        <f>BTC[[#This Row],[Symbol]]</f>
        <v>KIF</v>
      </c>
      <c r="B2400" s="22" t="str">
        <f t="shared" si="333"/>
        <v>KittenFinance</v>
      </c>
      <c r="C2400" s="77">
        <f t="shared" si="334"/>
        <v>4.6275230104603033E-3</v>
      </c>
      <c r="D2400" s="73">
        <f t="shared" si="335"/>
        <v>173.68365653228653</v>
      </c>
      <c r="E2400" s="74">
        <f>D2400*conf!B$7</f>
        <v>12703.222638771436</v>
      </c>
      <c r="F2400" s="32">
        <f t="shared" si="336"/>
        <v>19.844772450000001</v>
      </c>
      <c r="G2400" s="33">
        <f t="shared" si="337"/>
        <v>20.612897350000001</v>
      </c>
      <c r="H2400" s="32">
        <f t="shared" si="338"/>
        <v>29.002626249999999</v>
      </c>
      <c r="I2400" s="33">
        <f t="shared" si="339"/>
        <v>33.846558029999997</v>
      </c>
      <c r="J2400" s="32">
        <f t="shared" si="340"/>
        <v>29.002626249999999</v>
      </c>
      <c r="K2400" s="33">
        <f t="shared" si="341"/>
        <v>-11.08480555</v>
      </c>
    </row>
    <row r="2401" spans="1:11" x14ac:dyDescent="0.3">
      <c r="A2401" s="78" t="str">
        <f>BTC[[#This Row],[Symbol]]</f>
        <v>ETLT</v>
      </c>
      <c r="B2401" s="22" t="str">
        <f t="shared" si="333"/>
        <v>Ethereum Lightning</v>
      </c>
      <c r="C2401" s="77">
        <f t="shared" si="334"/>
        <v>2.2237241657993361E-4</v>
      </c>
      <c r="D2401" s="73">
        <f t="shared" si="335"/>
        <v>8.346247946519</v>
      </c>
      <c r="E2401" s="74">
        <f>D2401*conf!B$7</f>
        <v>610.44457480839969</v>
      </c>
      <c r="F2401" s="32">
        <f t="shared" si="336"/>
        <v>-0.54511182000000002</v>
      </c>
      <c r="G2401" s="33">
        <f t="shared" si="337"/>
        <v>9.2327549999999994E-2</v>
      </c>
      <c r="H2401" s="32">
        <f t="shared" si="338"/>
        <v>64.706609999999998</v>
      </c>
      <c r="I2401" s="33">
        <f t="shared" si="339"/>
        <v>70.891194029999994</v>
      </c>
      <c r="J2401" s="32">
        <f t="shared" si="340"/>
        <v>64.706609999999998</v>
      </c>
      <c r="K2401" s="33">
        <f t="shared" si="341"/>
        <v>-1.7539383900000001</v>
      </c>
    </row>
    <row r="2402" spans="1:11" x14ac:dyDescent="0.3">
      <c r="A2402" s="78" t="str">
        <f>BTC[[#This Row],[Symbol]]</f>
        <v>CIR</v>
      </c>
      <c r="B2402" s="22" t="str">
        <f t="shared" si="333"/>
        <v>CircleSwap</v>
      </c>
      <c r="C2402" s="77">
        <f t="shared" si="334"/>
        <v>4.7645828223300545E-5</v>
      </c>
      <c r="D2402" s="73">
        <f t="shared" si="335"/>
        <v>1.7882788795703699</v>
      </c>
      <c r="E2402" s="74">
        <f>D2402*conf!B$7</f>
        <v>130.79471725177686</v>
      </c>
      <c r="F2402" s="32">
        <f t="shared" si="336"/>
        <v>-3.0995424499999999</v>
      </c>
      <c r="G2402" s="33">
        <f t="shared" si="337"/>
        <v>-2.4784752800000001</v>
      </c>
      <c r="H2402" s="32">
        <f t="shared" si="338"/>
        <v>-2.6804468099999998</v>
      </c>
      <c r="I2402" s="33">
        <f t="shared" si="339"/>
        <v>0.97381426999999998</v>
      </c>
      <c r="J2402" s="32">
        <f t="shared" si="340"/>
        <v>-2.6804468099999998</v>
      </c>
      <c r="K2402" s="33">
        <f t="shared" si="341"/>
        <v>-40.805233579999999</v>
      </c>
    </row>
    <row r="2403" spans="1:11" x14ac:dyDescent="0.3">
      <c r="A2403" s="78" t="str">
        <f>BTC[[#This Row],[Symbol]]</f>
        <v>DEC</v>
      </c>
      <c r="B2403" s="22" t="str">
        <f t="shared" si="333"/>
        <v>Decentr</v>
      </c>
      <c r="C2403" s="77">
        <f t="shared" si="334"/>
        <v>3.1813349386210545E-6</v>
      </c>
      <c r="D2403" s="73">
        <f t="shared" si="335"/>
        <v>0.11940424359741</v>
      </c>
      <c r="E2403" s="74">
        <f>D2403*conf!B$7</f>
        <v>8.7332263767145673</v>
      </c>
      <c r="F2403" s="32">
        <f t="shared" si="336"/>
        <v>0.47118465999999998</v>
      </c>
      <c r="G2403" s="33">
        <f t="shared" si="337"/>
        <v>1.11513781</v>
      </c>
      <c r="H2403" s="32">
        <f t="shared" si="338"/>
        <v>-18.507672960000001</v>
      </c>
      <c r="I2403" s="33">
        <f t="shared" si="339"/>
        <v>-15.44770989</v>
      </c>
      <c r="J2403" s="32">
        <f t="shared" si="340"/>
        <v>-18.507672960000001</v>
      </c>
      <c r="K2403" s="33">
        <f t="shared" si="341"/>
        <v>33.415219620000002</v>
      </c>
    </row>
    <row r="2404" spans="1:11" x14ac:dyDescent="0.3">
      <c r="A2404" s="78" t="str">
        <f>BTC[[#This Row],[Symbol]]</f>
        <v>YFIDOWN</v>
      </c>
      <c r="B2404" s="22" t="str">
        <f t="shared" si="333"/>
        <v>YFIDOWN</v>
      </c>
      <c r="C2404" s="77">
        <f t="shared" si="334"/>
        <v>5.3228646836904136E-7</v>
      </c>
      <c r="D2404" s="73">
        <f t="shared" si="335"/>
        <v>1.9978174055540001E-2</v>
      </c>
      <c r="E2404" s="74">
        <f>D2404*conf!B$7</f>
        <v>1.4612036504221957</v>
      </c>
      <c r="F2404" s="32">
        <f t="shared" si="336"/>
        <v>-3.0146538199999999</v>
      </c>
      <c r="G2404" s="33">
        <f t="shared" si="337"/>
        <v>-2.39304257</v>
      </c>
      <c r="H2404" s="32">
        <f t="shared" si="338"/>
        <v>6.7037669700000002</v>
      </c>
      <c r="I2404" s="33">
        <f t="shared" si="339"/>
        <v>10.71039678</v>
      </c>
      <c r="J2404" s="32">
        <f t="shared" si="340"/>
        <v>6.7037669700000002</v>
      </c>
      <c r="K2404" s="33">
        <f t="shared" si="341"/>
        <v>-41.790733449999998</v>
      </c>
    </row>
    <row r="2405" spans="1:11" x14ac:dyDescent="0.3">
      <c r="A2405" s="78" t="str">
        <f>BTC[[#This Row],[Symbol]]</f>
        <v>AC</v>
      </c>
      <c r="B2405" s="22" t="str">
        <f t="shared" si="333"/>
        <v>ACoconut</v>
      </c>
      <c r="C2405" s="77">
        <f t="shared" si="334"/>
        <v>3.9998605278292628E-5</v>
      </c>
      <c r="D2405" s="73">
        <f t="shared" si="335"/>
        <v>1.50125758536951</v>
      </c>
      <c r="E2405" s="74">
        <f>D2405*conf!B$7</f>
        <v>109.80197979392597</v>
      </c>
      <c r="F2405" s="32">
        <f t="shared" si="336"/>
        <v>-9.7301733600000002</v>
      </c>
      <c r="G2405" s="33">
        <f t="shared" si="337"/>
        <v>-9.1516041000000001</v>
      </c>
      <c r="H2405" s="32">
        <f t="shared" si="338"/>
        <v>-2.0982198599999999</v>
      </c>
      <c r="I2405" s="33">
        <f t="shared" si="339"/>
        <v>1.5779033099999999</v>
      </c>
      <c r="J2405" s="32">
        <f t="shared" si="340"/>
        <v>-2.0982198599999999</v>
      </c>
      <c r="K2405" s="33">
        <f t="shared" si="341"/>
        <v>92.384620799999993</v>
      </c>
    </row>
    <row r="2406" spans="1:11" x14ac:dyDescent="0.3">
      <c r="A2406" s="78" t="str">
        <f>BTC[[#This Row],[Symbol]]</f>
        <v>LBXC</v>
      </c>
      <c r="B2406" s="22" t="str">
        <f t="shared" si="333"/>
        <v>Lux Bio Cell</v>
      </c>
      <c r="C2406" s="77">
        <f t="shared" si="334"/>
        <v>5.6475784697203777E-8</v>
      </c>
      <c r="D2406" s="73">
        <f t="shared" si="335"/>
        <v>2.11969141365E-3</v>
      </c>
      <c r="E2406" s="74">
        <f>D2406*conf!B$7</f>
        <v>0.15503422999436101</v>
      </c>
      <c r="F2406" s="32">
        <f t="shared" si="336"/>
        <v>0.72514453999999995</v>
      </c>
      <c r="G2406" s="33">
        <f t="shared" si="337"/>
        <v>1.3707254</v>
      </c>
      <c r="H2406" s="32">
        <f t="shared" si="338"/>
        <v>4.4061714299999997</v>
      </c>
      <c r="I2406" s="33">
        <f t="shared" si="339"/>
        <v>8.3265286100000004</v>
      </c>
      <c r="J2406" s="32">
        <f t="shared" si="340"/>
        <v>4.4061714299999997</v>
      </c>
      <c r="K2406" s="33">
        <f t="shared" si="341"/>
        <v>-12.69500541</v>
      </c>
    </row>
    <row r="2407" spans="1:11" x14ac:dyDescent="0.3">
      <c r="A2407" s="78" t="str">
        <f>BTC[[#This Row],[Symbol]]</f>
        <v>LINKDOWN</v>
      </c>
      <c r="B2407" s="22" t="str">
        <f t="shared" si="333"/>
        <v>LINKDOWN</v>
      </c>
      <c r="C2407" s="77">
        <f t="shared" si="334"/>
        <v>6.888328980271736E-8</v>
      </c>
      <c r="D2407" s="73">
        <f t="shared" si="335"/>
        <v>2.58537918015E-3</v>
      </c>
      <c r="E2407" s="74">
        <f>D2407*conf!B$7</f>
        <v>0.18909463323617101</v>
      </c>
      <c r="F2407" s="32">
        <f t="shared" si="336"/>
        <v>-3.1814331999999999</v>
      </c>
      <c r="G2407" s="33">
        <f t="shared" si="337"/>
        <v>-2.56089089</v>
      </c>
      <c r="H2407" s="32">
        <f t="shared" si="338"/>
        <v>0.86463535000000002</v>
      </c>
      <c r="I2407" s="33">
        <f t="shared" si="339"/>
        <v>4.6520110499999996</v>
      </c>
      <c r="J2407" s="32">
        <f t="shared" si="340"/>
        <v>0.86463535000000002</v>
      </c>
      <c r="K2407" s="33">
        <f t="shared" si="341"/>
        <v>-7.4460279700000003</v>
      </c>
    </row>
    <row r="2408" spans="1:11" x14ac:dyDescent="0.3">
      <c r="A2408" s="78" t="str">
        <f>BTC[[#This Row],[Symbol]]</f>
        <v>ALP</v>
      </c>
      <c r="B2408" s="22" t="str">
        <f t="shared" si="333"/>
        <v>ALP Coin</v>
      </c>
      <c r="C2408" s="77">
        <f t="shared" si="334"/>
        <v>6.9256275652593574E-6</v>
      </c>
      <c r="D2408" s="73">
        <f t="shared" si="335"/>
        <v>0.25993783641832002</v>
      </c>
      <c r="E2408" s="74">
        <f>D2408*conf!B$7</f>
        <v>19.011853355635928</v>
      </c>
      <c r="F2408" s="32">
        <f t="shared" si="336"/>
        <v>-0.67135507000000005</v>
      </c>
      <c r="G2408" s="33">
        <f t="shared" si="337"/>
        <v>-3.472484E-2</v>
      </c>
      <c r="H2408" s="32">
        <f t="shared" si="338"/>
        <v>-3.6656047699999998</v>
      </c>
      <c r="I2408" s="33">
        <f t="shared" si="339"/>
        <v>-4.833548E-2</v>
      </c>
      <c r="J2408" s="32">
        <f t="shared" si="340"/>
        <v>-3.6656047699999998</v>
      </c>
      <c r="K2408" s="33">
        <f t="shared" si="341"/>
        <v>-6.7326339999999998E-2</v>
      </c>
    </row>
    <row r="2409" spans="1:11" x14ac:dyDescent="0.3">
      <c r="A2409" s="78" t="str">
        <f>BTC[[#This Row],[Symbol]]</f>
        <v>WORLD</v>
      </c>
      <c r="B2409" s="22" t="str">
        <f t="shared" si="333"/>
        <v>World Token</v>
      </c>
      <c r="C2409" s="77">
        <f t="shared" si="334"/>
        <v>3.7354278448308271E-6</v>
      </c>
      <c r="D2409" s="73">
        <f t="shared" si="335"/>
        <v>0.14020087319635</v>
      </c>
      <c r="E2409" s="74">
        <f>D2409*conf!B$7</f>
        <v>10.254291865581038</v>
      </c>
      <c r="F2409" s="32">
        <f t="shared" si="336"/>
        <v>-3.8943938600000001</v>
      </c>
      <c r="G2409" s="33">
        <f t="shared" si="337"/>
        <v>-3.2784211499999998</v>
      </c>
      <c r="H2409" s="32">
        <f t="shared" si="338"/>
        <v>-35.903664790000001</v>
      </c>
      <c r="I2409" s="33">
        <f t="shared" si="339"/>
        <v>-33.496905460000001</v>
      </c>
      <c r="J2409" s="32">
        <f t="shared" si="340"/>
        <v>-35.903664790000001</v>
      </c>
      <c r="K2409" s="33">
        <f t="shared" si="341"/>
        <v>0</v>
      </c>
    </row>
    <row r="2410" spans="1:11" x14ac:dyDescent="0.3">
      <c r="A2410" s="78" t="str">
        <f>BTC[[#This Row],[Symbol]]</f>
        <v>SBDO</v>
      </c>
      <c r="B2410" s="22" t="str">
        <f t="shared" si="333"/>
        <v>bDollar Share</v>
      </c>
      <c r="C2410" s="77">
        <f t="shared" si="334"/>
        <v>2.6988136772034297E-2</v>
      </c>
      <c r="D2410" s="73">
        <f t="shared" si="335"/>
        <v>1012.9389452985384</v>
      </c>
      <c r="E2410" s="74">
        <f>D2410*conf!B$7</f>
        <v>74086.354459135109</v>
      </c>
      <c r="F2410" s="32">
        <f t="shared" si="336"/>
        <v>-2.6983726699999999</v>
      </c>
      <c r="G2410" s="33">
        <f t="shared" si="337"/>
        <v>-2.07473427</v>
      </c>
      <c r="H2410" s="32">
        <f t="shared" si="338"/>
        <v>-15.196047650000001</v>
      </c>
      <c r="I2410" s="33">
        <f t="shared" si="339"/>
        <v>-12.01173605</v>
      </c>
      <c r="J2410" s="32">
        <f t="shared" si="340"/>
        <v>-15.196047650000001</v>
      </c>
      <c r="K2410" s="33">
        <f t="shared" si="341"/>
        <v>-29.986391189999999</v>
      </c>
    </row>
    <row r="2411" spans="1:11" x14ac:dyDescent="0.3">
      <c r="A2411" s="78" t="str">
        <f>BTC[[#This Row],[Symbol]]</f>
        <v>TLB</v>
      </c>
      <c r="B2411" s="22" t="str">
        <f t="shared" si="333"/>
        <v>The Luxury Coin</v>
      </c>
      <c r="C2411" s="77">
        <f t="shared" si="334"/>
        <v>1.3572882468524017E-3</v>
      </c>
      <c r="D2411" s="73">
        <f t="shared" si="335"/>
        <v>50.942758177267869</v>
      </c>
      <c r="E2411" s="74">
        <f>D2411*conf!B$7</f>
        <v>3725.9533330853719</v>
      </c>
      <c r="F2411" s="32">
        <f t="shared" si="336"/>
        <v>-0.81203762000000002</v>
      </c>
      <c r="G2411" s="33">
        <f t="shared" si="337"/>
        <v>-0.17630907000000001</v>
      </c>
      <c r="H2411" s="32">
        <f t="shared" si="338"/>
        <v>-3.7476954400000002</v>
      </c>
      <c r="I2411" s="33">
        <f t="shared" si="339"/>
        <v>-0.13350857999999999</v>
      </c>
      <c r="J2411" s="32">
        <f t="shared" si="340"/>
        <v>-3.7476954400000002</v>
      </c>
      <c r="K2411" s="33">
        <f t="shared" si="341"/>
        <v>-1.98511047</v>
      </c>
    </row>
    <row r="2412" spans="1:11" x14ac:dyDescent="0.3">
      <c r="A2412" s="78" t="str">
        <f>BTC[[#This Row],[Symbol]]</f>
        <v>FCR</v>
      </c>
      <c r="B2412" s="22" t="str">
        <f t="shared" si="333"/>
        <v>Fromm Car</v>
      </c>
      <c r="C2412" s="77">
        <f t="shared" si="334"/>
        <v>6.6936509084422407E-7</v>
      </c>
      <c r="D2412" s="73">
        <f t="shared" si="335"/>
        <v>2.512311149401E-2</v>
      </c>
      <c r="E2412" s="74">
        <f>D2412*conf!B$7</f>
        <v>1.8375043746718913</v>
      </c>
      <c r="F2412" s="32">
        <f t="shared" si="336"/>
        <v>1.20862632</v>
      </c>
      <c r="G2412" s="33">
        <f t="shared" si="337"/>
        <v>1.85730598</v>
      </c>
      <c r="H2412" s="32">
        <f t="shared" si="338"/>
        <v>-3.4924801099999998</v>
      </c>
      <c r="I2412" s="33">
        <f t="shared" si="339"/>
        <v>0.13128985000000001</v>
      </c>
      <c r="J2412" s="32">
        <f t="shared" si="340"/>
        <v>-3.4924801099999998</v>
      </c>
      <c r="K2412" s="33">
        <f t="shared" si="341"/>
        <v>-3.2083668900000002</v>
      </c>
    </row>
    <row r="2413" spans="1:11" x14ac:dyDescent="0.3">
      <c r="A2413" s="78" t="str">
        <f>BTC[[#This Row],[Symbol]]</f>
        <v>LTCDOWN</v>
      </c>
      <c r="B2413" s="22" t="str">
        <f t="shared" si="333"/>
        <v>LTCDOWN</v>
      </c>
      <c r="C2413" s="77">
        <f t="shared" si="334"/>
        <v>1.030171656968842E-6</v>
      </c>
      <c r="D2413" s="73">
        <f t="shared" si="335"/>
        <v>3.8665173535349998E-2</v>
      </c>
      <c r="E2413" s="74">
        <f>D2413*conf!B$7</f>
        <v>2.8279707923754986</v>
      </c>
      <c r="F2413" s="32">
        <f t="shared" si="336"/>
        <v>-3.8688154899999998</v>
      </c>
      <c r="G2413" s="33">
        <f t="shared" si="337"/>
        <v>-3.2526788400000002</v>
      </c>
      <c r="H2413" s="32">
        <f t="shared" si="338"/>
        <v>0.36078818000000001</v>
      </c>
      <c r="I2413" s="33">
        <f t="shared" si="339"/>
        <v>4.1292448799999999</v>
      </c>
      <c r="J2413" s="32">
        <f t="shared" si="340"/>
        <v>0.36078818000000001</v>
      </c>
      <c r="K2413" s="33">
        <f t="shared" si="341"/>
        <v>-39.164064119999999</v>
      </c>
    </row>
    <row r="2414" spans="1:11" x14ac:dyDescent="0.3">
      <c r="A2414" s="78" t="str">
        <f>BTC[[#This Row],[Symbol]]</f>
        <v>BPX</v>
      </c>
      <c r="B2414" s="22" t="str">
        <f t="shared" si="333"/>
        <v>Bispex</v>
      </c>
      <c r="C2414" s="77">
        <f t="shared" si="334"/>
        <v>6.4213211316069502E-8</v>
      </c>
      <c r="D2414" s="73">
        <f t="shared" si="335"/>
        <v>2.4100982996400002E-3</v>
      </c>
      <c r="E2414" s="74">
        <f>D2414*conf!B$7</f>
        <v>0.17627458963566961</v>
      </c>
      <c r="F2414" s="32">
        <f t="shared" si="336"/>
        <v>-30.34260394</v>
      </c>
      <c r="G2414" s="33">
        <f t="shared" si="337"/>
        <v>-29.89614658</v>
      </c>
      <c r="H2414" s="32">
        <f t="shared" si="338"/>
        <v>0.80450571999999998</v>
      </c>
      <c r="I2414" s="33">
        <f t="shared" si="339"/>
        <v>4.5896236100000003</v>
      </c>
      <c r="J2414" s="32">
        <f t="shared" si="340"/>
        <v>0.80450571999999998</v>
      </c>
      <c r="K2414" s="33">
        <f t="shared" si="341"/>
        <v>521.03799747000005</v>
      </c>
    </row>
    <row r="2415" spans="1:11" x14ac:dyDescent="0.3">
      <c r="A2415" s="78" t="str">
        <f>BTC[[#This Row],[Symbol]]</f>
        <v>PICA</v>
      </c>
      <c r="B2415" s="22" t="str">
        <f t="shared" si="333"/>
        <v>PicaArtMoney</v>
      </c>
      <c r="C2415" s="77">
        <f t="shared" si="334"/>
        <v>1.2305197676359381E-6</v>
      </c>
      <c r="D2415" s="73">
        <f t="shared" si="335"/>
        <v>4.6184788750950001E-2</v>
      </c>
      <c r="E2415" s="74">
        <f>D2415*conf!B$7</f>
        <v>3.377955449244483</v>
      </c>
      <c r="F2415" s="32">
        <f t="shared" si="336"/>
        <v>-1.59801094</v>
      </c>
      <c r="G2415" s="33">
        <f t="shared" si="337"/>
        <v>-0.96731995000000004</v>
      </c>
      <c r="H2415" s="32">
        <f t="shared" si="338"/>
        <v>-4.1631599599999998</v>
      </c>
      <c r="I2415" s="33">
        <f t="shared" si="339"/>
        <v>-0.56457341999999999</v>
      </c>
      <c r="J2415" s="32">
        <f t="shared" si="340"/>
        <v>-4.1631599599999998</v>
      </c>
      <c r="K2415" s="33">
        <f t="shared" si="341"/>
        <v>12.21904022</v>
      </c>
    </row>
    <row r="2416" spans="1:11" x14ac:dyDescent="0.3">
      <c r="A2416" s="78" t="str">
        <f>BTC[[#This Row],[Symbol]]</f>
        <v>NBT</v>
      </c>
      <c r="B2416" s="22" t="str">
        <f t="shared" si="333"/>
        <v>NIX Bridge Token</v>
      </c>
      <c r="C2416" s="77">
        <f t="shared" si="334"/>
        <v>4.745566918265328E-3</v>
      </c>
      <c r="D2416" s="73">
        <f t="shared" si="335"/>
        <v>178.11416881555175</v>
      </c>
      <c r="E2416" s="74">
        <f>D2416*conf!B$7</f>
        <v>13027.270307169456</v>
      </c>
      <c r="F2416" s="32">
        <f t="shared" si="336"/>
        <v>-3.5473932399999999</v>
      </c>
      <c r="G2416" s="33">
        <f t="shared" si="337"/>
        <v>-2.9291964899999998</v>
      </c>
      <c r="H2416" s="32">
        <f t="shared" si="338"/>
        <v>4.0080728499999996</v>
      </c>
      <c r="I2416" s="33">
        <f t="shared" si="339"/>
        <v>7.9134817899999996</v>
      </c>
      <c r="J2416" s="32">
        <f t="shared" si="340"/>
        <v>4.0080728499999996</v>
      </c>
      <c r="K2416" s="33">
        <f t="shared" si="341"/>
        <v>1042.40816103</v>
      </c>
    </row>
    <row r="2417" spans="1:11" x14ac:dyDescent="0.3">
      <c r="A2417" s="78" t="str">
        <f>BTC[[#This Row],[Symbol]]</f>
        <v>DEUS</v>
      </c>
      <c r="B2417" s="22" t="str">
        <f t="shared" si="333"/>
        <v>DEUS Finance</v>
      </c>
      <c r="C2417" s="77">
        <f t="shared" si="334"/>
        <v>1.8709847265350329E-4</v>
      </c>
      <c r="D2417" s="73">
        <f t="shared" si="335"/>
        <v>7.02231988660259</v>
      </c>
      <c r="E2417" s="74">
        <f>D2417*conf!B$7</f>
        <v>513.61247650611347</v>
      </c>
      <c r="F2417" s="32">
        <f t="shared" si="336"/>
        <v>0.68327181000000003</v>
      </c>
      <c r="G2417" s="33">
        <f t="shared" si="337"/>
        <v>1.3285842999999999</v>
      </c>
      <c r="H2417" s="32">
        <f t="shared" si="338"/>
        <v>-4.5046194899999996</v>
      </c>
      <c r="I2417" s="33">
        <f t="shared" si="339"/>
        <v>-0.91885444000000005</v>
      </c>
      <c r="J2417" s="32">
        <f t="shared" si="340"/>
        <v>-4.5046194899999996</v>
      </c>
      <c r="K2417" s="33">
        <f t="shared" si="341"/>
        <v>74.257568879999994</v>
      </c>
    </row>
    <row r="2418" spans="1:11" x14ac:dyDescent="0.3">
      <c r="A2418" s="78" t="str">
        <f>BTC[[#This Row],[Symbol]]</f>
        <v>DIS</v>
      </c>
      <c r="B2418" s="22" t="str">
        <f t="shared" si="333"/>
        <v>TosDis</v>
      </c>
      <c r="C2418" s="77">
        <f t="shared" si="334"/>
        <v>4.4405679969376681E-3</v>
      </c>
      <c r="D2418" s="73">
        <f t="shared" si="335"/>
        <v>166.66672106113813</v>
      </c>
      <c r="E2418" s="74">
        <f>D2418*conf!B$7</f>
        <v>12190.003978411643</v>
      </c>
      <c r="F2418" s="32">
        <f t="shared" si="336"/>
        <v>6.6483134399999999</v>
      </c>
      <c r="G2418" s="33">
        <f t="shared" si="337"/>
        <v>7.3318578600000004</v>
      </c>
      <c r="H2418" s="32">
        <f t="shared" si="338"/>
        <v>18.00701351</v>
      </c>
      <c r="I2418" s="33">
        <f t="shared" si="339"/>
        <v>22.438069989999999</v>
      </c>
      <c r="J2418" s="32">
        <f t="shared" si="340"/>
        <v>18.00701351</v>
      </c>
      <c r="K2418" s="33">
        <f t="shared" si="341"/>
        <v>65.938771770000002</v>
      </c>
    </row>
    <row r="2419" spans="1:11" x14ac:dyDescent="0.3">
      <c r="A2419" s="78" t="str">
        <f>BTC[[#This Row],[Symbol]]</f>
        <v>YO</v>
      </c>
      <c r="B2419" s="22" t="str">
        <f t="shared" si="333"/>
        <v>Yobit Token</v>
      </c>
      <c r="C2419" s="77">
        <f t="shared" si="334"/>
        <v>7.5318633636131366E-2</v>
      </c>
      <c r="D2419" s="73">
        <f t="shared" si="335"/>
        <v>2826.9153206517985</v>
      </c>
      <c r="E2419" s="74">
        <f>D2419*conf!B$7</f>
        <v>206760.58655247255</v>
      </c>
      <c r="F2419" s="32">
        <f t="shared" si="336"/>
        <v>10.34285163</v>
      </c>
      <c r="G2419" s="33">
        <f t="shared" si="337"/>
        <v>11.050075570000001</v>
      </c>
      <c r="H2419" s="32">
        <f t="shared" si="338"/>
        <v>2.98172565</v>
      </c>
      <c r="I2419" s="33">
        <f t="shared" si="339"/>
        <v>6.8485961800000004</v>
      </c>
      <c r="J2419" s="32">
        <f t="shared" si="340"/>
        <v>2.98172565</v>
      </c>
      <c r="K2419" s="33">
        <f t="shared" si="341"/>
        <v>27.02568509</v>
      </c>
    </row>
    <row r="2420" spans="1:11" x14ac:dyDescent="0.3">
      <c r="A2420" s="78" t="str">
        <f>BTC[[#This Row],[Symbol]]</f>
        <v>TCFX</v>
      </c>
      <c r="B2420" s="22" t="str">
        <f t="shared" si="333"/>
        <v>Tcbcoin</v>
      </c>
      <c r="C2420" s="77">
        <f t="shared" si="334"/>
        <v>3.5278099054756852E-5</v>
      </c>
      <c r="D2420" s="73">
        <f t="shared" si="335"/>
        <v>1.3240840133021601</v>
      </c>
      <c r="E2420" s="74">
        <f>D2420*conf!B$7</f>
        <v>96.843504732919982</v>
      </c>
      <c r="F2420" s="32">
        <f t="shared" si="336"/>
        <v>-8.8497861499999999</v>
      </c>
      <c r="G2420" s="33">
        <f t="shared" si="337"/>
        <v>-8.2655741900000006</v>
      </c>
      <c r="H2420" s="32">
        <f t="shared" si="338"/>
        <v>21.776381350000001</v>
      </c>
      <c r="I2420" s="33">
        <f t="shared" si="339"/>
        <v>26.348974179999999</v>
      </c>
      <c r="J2420" s="32">
        <f t="shared" si="340"/>
        <v>21.776381350000001</v>
      </c>
      <c r="K2420" s="33">
        <f t="shared" si="341"/>
        <v>-25.08958767</v>
      </c>
    </row>
    <row r="2421" spans="1:11" x14ac:dyDescent="0.3">
      <c r="A2421" s="78" t="str">
        <f>BTC[[#This Row],[Symbol]]</f>
        <v>SXPDOWN</v>
      </c>
      <c r="B2421" s="22" t="str">
        <f t="shared" si="333"/>
        <v>SXPDOWN</v>
      </c>
      <c r="C2421" s="77">
        <f t="shared" si="334"/>
        <v>1.7893999011902472E-8</v>
      </c>
      <c r="D2421" s="73">
        <f t="shared" si="335"/>
        <v>6.7161096149000003E-4</v>
      </c>
      <c r="E2421" s="74">
        <f>D2421*conf!B$7</f>
        <v>4.9121625723378602E-2</v>
      </c>
      <c r="F2421" s="32">
        <f t="shared" si="336"/>
        <v>-16.864397690000001</v>
      </c>
      <c r="G2421" s="33">
        <f t="shared" si="337"/>
        <v>-16.33155404</v>
      </c>
      <c r="H2421" s="32">
        <f t="shared" si="338"/>
        <v>-37.242681879999999</v>
      </c>
      <c r="I2421" s="33">
        <f t="shared" si="339"/>
        <v>-34.886201419999999</v>
      </c>
      <c r="J2421" s="32">
        <f t="shared" si="340"/>
        <v>-37.242681879999999</v>
      </c>
      <c r="K2421" s="33">
        <f t="shared" si="341"/>
        <v>-80.443064489999998</v>
      </c>
    </row>
    <row r="2422" spans="1:11" x14ac:dyDescent="0.3">
      <c r="A2422" s="78" t="str">
        <f>BTC[[#This Row],[Symbol]]</f>
        <v>GRAP</v>
      </c>
      <c r="B2422" s="22" t="str">
        <f t="shared" si="333"/>
        <v>GRAP</v>
      </c>
      <c r="C2422" s="77">
        <f t="shared" si="334"/>
        <v>6.3080666576956456E-6</v>
      </c>
      <c r="D2422" s="73">
        <f t="shared" si="335"/>
        <v>0.23675907829769999</v>
      </c>
      <c r="E2422" s="74">
        <f>D2422*conf!B$7</f>
        <v>17.316558986693778</v>
      </c>
      <c r="F2422" s="32">
        <f t="shared" si="336"/>
        <v>1.1995063699999999</v>
      </c>
      <c r="G2422" s="33">
        <f t="shared" si="337"/>
        <v>1.8481275699999999</v>
      </c>
      <c r="H2422" s="32">
        <f t="shared" si="338"/>
        <v>8.0242350800000004</v>
      </c>
      <c r="I2422" s="33">
        <f t="shared" si="339"/>
        <v>12.080447270000001</v>
      </c>
      <c r="J2422" s="32">
        <f t="shared" si="340"/>
        <v>8.0242350800000004</v>
      </c>
      <c r="K2422" s="33">
        <f t="shared" si="341"/>
        <v>17.828077</v>
      </c>
    </row>
    <row r="2423" spans="1:11" x14ac:dyDescent="0.3">
      <c r="A2423" s="78" t="str">
        <f>BTC[[#This Row],[Symbol]]</f>
        <v>ZORA</v>
      </c>
      <c r="B2423" s="22" t="str">
        <f t="shared" si="333"/>
        <v>Zoracles</v>
      </c>
      <c r="C2423" s="77">
        <f t="shared" si="334"/>
        <v>2.5875600833836755E-2</v>
      </c>
      <c r="D2423" s="73">
        <f t="shared" si="335"/>
        <v>971.18241392463904</v>
      </c>
      <c r="E2423" s="74">
        <f>D2423*conf!B$7</f>
        <v>71032.281754448093</v>
      </c>
      <c r="F2423" s="32">
        <f t="shared" si="336"/>
        <v>1.4121372999999999</v>
      </c>
      <c r="G2423" s="33">
        <f t="shared" si="337"/>
        <v>2.0621213300000001</v>
      </c>
      <c r="H2423" s="32">
        <f t="shared" si="338"/>
        <v>3.9855353400000002</v>
      </c>
      <c r="I2423" s="33">
        <f t="shared" si="339"/>
        <v>7.89009801</v>
      </c>
      <c r="J2423" s="32">
        <f t="shared" si="340"/>
        <v>3.9855353400000002</v>
      </c>
      <c r="K2423" s="33">
        <f t="shared" si="341"/>
        <v>46.772198420000002</v>
      </c>
    </row>
    <row r="2424" spans="1:11" x14ac:dyDescent="0.3">
      <c r="A2424" s="78" t="str">
        <f>BTC[[#This Row],[Symbol]]</f>
        <v>NFY</v>
      </c>
      <c r="B2424" s="22" t="str">
        <f t="shared" si="333"/>
        <v>Non-Fungible Yearn</v>
      </c>
      <c r="C2424" s="77">
        <f t="shared" si="334"/>
        <v>3.189788689980263E-4</v>
      </c>
      <c r="D2424" s="73">
        <f t="shared" si="335"/>
        <v>11.972153611960019</v>
      </c>
      <c r="E2424" s="74">
        <f>D2424*conf!B$7</f>
        <v>875.64331517875576</v>
      </c>
      <c r="F2424" s="32">
        <f t="shared" si="336"/>
        <v>-8.0037812400000004</v>
      </c>
      <c r="G2424" s="33">
        <f t="shared" si="337"/>
        <v>-7.4141469600000001</v>
      </c>
      <c r="H2424" s="32">
        <f t="shared" si="338"/>
        <v>203.25472459</v>
      </c>
      <c r="I2424" s="33">
        <f t="shared" si="339"/>
        <v>214.64166484</v>
      </c>
      <c r="J2424" s="32">
        <f t="shared" si="340"/>
        <v>203.25472459</v>
      </c>
      <c r="K2424" s="33">
        <f t="shared" si="341"/>
        <v>264.41281469</v>
      </c>
    </row>
    <row r="2425" spans="1:11" x14ac:dyDescent="0.3">
      <c r="A2425" s="78" t="str">
        <f>BTC[[#This Row],[Symbol]]</f>
        <v>LTK</v>
      </c>
      <c r="B2425" s="22" t="str">
        <f t="shared" si="333"/>
        <v>LitecoinToken</v>
      </c>
      <c r="C2425" s="77">
        <f t="shared" si="334"/>
        <v>1E-8</v>
      </c>
      <c r="D2425" s="73">
        <f t="shared" si="335"/>
        <v>3.9994400000000002E-8</v>
      </c>
      <c r="E2425" s="74">
        <f>D2425*conf!B$7</f>
        <v>2.9251904160000003E-6</v>
      </c>
      <c r="F2425" s="32">
        <f t="shared" si="336"/>
        <v>-0.60842141000000005</v>
      </c>
      <c r="G2425" s="33">
        <f t="shared" si="337"/>
        <v>2.8612189999999999E-2</v>
      </c>
      <c r="H2425" s="32">
        <f t="shared" si="338"/>
        <v>-3.6339814800000001</v>
      </c>
      <c r="I2425" s="33">
        <f t="shared" si="339"/>
        <v>-1.552476E-2</v>
      </c>
      <c r="J2425" s="32">
        <f t="shared" si="340"/>
        <v>-3.6339814800000001</v>
      </c>
      <c r="K2425" s="33">
        <f t="shared" si="341"/>
        <v>99.897338340000005</v>
      </c>
    </row>
    <row r="2426" spans="1:11" x14ac:dyDescent="0.3">
      <c r="A2426" s="78" t="str">
        <f>BTC[[#This Row],[Symbol]]</f>
        <v>DFT</v>
      </c>
      <c r="B2426" s="22" t="str">
        <f t="shared" si="333"/>
        <v>DraftCoin</v>
      </c>
      <c r="C2426" s="77">
        <f t="shared" si="334"/>
        <v>9.0158227859425127E-8</v>
      </c>
      <c r="D2426" s="73">
        <f t="shared" si="335"/>
        <v>3.3838860759199999E-3</v>
      </c>
      <c r="E2426" s="74">
        <f>D2426*conf!B$7</f>
        <v>0.24749742759278878</v>
      </c>
      <c r="F2426" s="32">
        <f t="shared" si="336"/>
        <v>-0.30683964000000002</v>
      </c>
      <c r="G2426" s="33">
        <f t="shared" si="337"/>
        <v>0.33212689000000001</v>
      </c>
      <c r="H2426" s="32">
        <f t="shared" si="338"/>
        <v>-35.58225255</v>
      </c>
      <c r="I2426" s="33">
        <f t="shared" si="339"/>
        <v>-33.163424480000003</v>
      </c>
      <c r="J2426" s="32">
        <f t="shared" si="340"/>
        <v>-35.58225255</v>
      </c>
      <c r="K2426" s="33">
        <f t="shared" si="341"/>
        <v>-15.84810557</v>
      </c>
    </row>
    <row r="2427" spans="1:11" x14ac:dyDescent="0.3">
      <c r="A2427" s="78" t="str">
        <f>BTC[[#This Row],[Symbol]]</f>
        <v>HELMET</v>
      </c>
      <c r="B2427" s="22" t="str">
        <f t="shared" si="333"/>
        <v>Helmet.insure</v>
      </c>
      <c r="C2427" s="77">
        <f t="shared" si="334"/>
        <v>9.2079475630315505E-6</v>
      </c>
      <c r="D2427" s="73">
        <f t="shared" si="335"/>
        <v>0.34559957849799999</v>
      </c>
      <c r="E2427" s="74">
        <f>D2427*conf!B$7</f>
        <v>25.27715317134372</v>
      </c>
      <c r="F2427" s="32">
        <f t="shared" si="336"/>
        <v>-2.1450284700000002</v>
      </c>
      <c r="G2427" s="33">
        <f t="shared" si="337"/>
        <v>-1.5178434999999999</v>
      </c>
      <c r="H2427" s="32">
        <f t="shared" si="338"/>
        <v>-21.024761009999999</v>
      </c>
      <c r="I2427" s="33">
        <f t="shared" si="339"/>
        <v>-18.059312309999999</v>
      </c>
      <c r="J2427" s="32">
        <f t="shared" si="340"/>
        <v>-21.024761009999999</v>
      </c>
      <c r="K2427" s="33">
        <f t="shared" si="341"/>
        <v>28.4546499</v>
      </c>
    </row>
    <row r="2428" spans="1:11" x14ac:dyDescent="0.3">
      <c r="A2428" s="78" t="str">
        <f>BTC[[#This Row],[Symbol]]</f>
        <v>GYSR</v>
      </c>
      <c r="B2428" s="22" t="str">
        <f t="shared" si="333"/>
        <v>GYSR</v>
      </c>
      <c r="C2428" s="77">
        <f t="shared" si="334"/>
        <v>1.8722881783422905E-5</v>
      </c>
      <c r="D2428" s="73">
        <f t="shared" si="335"/>
        <v>0.70272120994664999</v>
      </c>
      <c r="E2428" s="74">
        <f>D2428*conf!B$7</f>
        <v>51.39702929549798</v>
      </c>
      <c r="F2428" s="32">
        <f t="shared" si="336"/>
        <v>-12.729732739999999</v>
      </c>
      <c r="G2428" s="33">
        <f t="shared" si="337"/>
        <v>-12.17038865</v>
      </c>
      <c r="H2428" s="32">
        <f t="shared" si="338"/>
        <v>43.1651594</v>
      </c>
      <c r="I2428" s="33">
        <f t="shared" si="339"/>
        <v>48.540881470000002</v>
      </c>
      <c r="J2428" s="32">
        <f t="shared" si="340"/>
        <v>43.1651594</v>
      </c>
      <c r="K2428" s="33">
        <f t="shared" si="341"/>
        <v>94.143987050000007</v>
      </c>
    </row>
    <row r="2429" spans="1:11" x14ac:dyDescent="0.3">
      <c r="A2429" s="78" t="str">
        <f>BTC[[#This Row],[Symbol]]</f>
        <v>CHT</v>
      </c>
      <c r="B2429" s="22" t="str">
        <f t="shared" si="333"/>
        <v>CoinHe Token</v>
      </c>
      <c r="C2429" s="77">
        <f t="shared" si="334"/>
        <v>1.7765628202202316E-6</v>
      </c>
      <c r="D2429" s="73">
        <f t="shared" si="335"/>
        <v>6.6679285219689993E-2</v>
      </c>
      <c r="E2429" s="74">
        <f>D2429*conf!B$7</f>
        <v>4.8769229209681262</v>
      </c>
      <c r="F2429" s="32">
        <f t="shared" si="336"/>
        <v>0.57882201</v>
      </c>
      <c r="G2429" s="33">
        <f t="shared" si="337"/>
        <v>1.22346504</v>
      </c>
      <c r="H2429" s="32">
        <f t="shared" si="338"/>
        <v>0.94278076</v>
      </c>
      <c r="I2429" s="33">
        <f t="shared" si="339"/>
        <v>4.7330907499999997</v>
      </c>
      <c r="J2429" s="32">
        <f t="shared" si="340"/>
        <v>0.94278076</v>
      </c>
      <c r="K2429" s="33">
        <f t="shared" si="341"/>
        <v>50.816047660000002</v>
      </c>
    </row>
    <row r="2430" spans="1:11" x14ac:dyDescent="0.3">
      <c r="A2430" s="78" t="str">
        <f>BTC[[#This Row],[Symbol]]</f>
        <v>XNO</v>
      </c>
      <c r="B2430" s="22" t="str">
        <f t="shared" si="333"/>
        <v>Xeno Token</v>
      </c>
      <c r="C2430" s="77">
        <f t="shared" si="334"/>
        <v>4.1186200785389654E-6</v>
      </c>
      <c r="D2430" s="73">
        <f t="shared" si="335"/>
        <v>0.15458313086525</v>
      </c>
      <c r="E2430" s="74">
        <f>D2430*conf!B$7</f>
        <v>11.306210191484384</v>
      </c>
      <c r="F2430" s="32">
        <f t="shared" si="336"/>
        <v>0.10251538</v>
      </c>
      <c r="G2430" s="33">
        <f t="shared" si="337"/>
        <v>0.74410560999999997</v>
      </c>
      <c r="H2430" s="32">
        <f t="shared" si="338"/>
        <v>-8.5939039499999996</v>
      </c>
      <c r="I2430" s="33">
        <f t="shared" si="339"/>
        <v>-5.16168783</v>
      </c>
      <c r="J2430" s="32">
        <f t="shared" si="340"/>
        <v>-8.5939039499999996</v>
      </c>
      <c r="K2430" s="33">
        <f t="shared" si="341"/>
        <v>0</v>
      </c>
    </row>
    <row r="2431" spans="1:11" x14ac:dyDescent="0.3">
      <c r="A2431" s="78" t="str">
        <f>BTC[[#This Row],[Symbol]]</f>
        <v>UNISTAKE</v>
      </c>
      <c r="B2431" s="22" t="str">
        <f t="shared" si="333"/>
        <v>Unistake</v>
      </c>
      <c r="C2431" s="77">
        <f t="shared" si="334"/>
        <v>1.5427899219341637E-6</v>
      </c>
      <c r="D2431" s="73">
        <f t="shared" si="335"/>
        <v>5.7905145862480002E-2</v>
      </c>
      <c r="E2431" s="74">
        <f>D2431*conf!B$7</f>
        <v>4.2351823683817873</v>
      </c>
      <c r="F2431" s="32">
        <f t="shared" si="336"/>
        <v>-0.56728714000000002</v>
      </c>
      <c r="G2431" s="33">
        <f t="shared" si="337"/>
        <v>7.0010100000000006E-2</v>
      </c>
      <c r="H2431" s="32">
        <f t="shared" si="338"/>
        <v>-3.2948934099999998</v>
      </c>
      <c r="I2431" s="33">
        <f t="shared" si="339"/>
        <v>0.33629576</v>
      </c>
      <c r="J2431" s="32">
        <f t="shared" si="340"/>
        <v>-3.2948934099999998</v>
      </c>
      <c r="K2431" s="33">
        <f t="shared" si="341"/>
        <v>304.83149121000002</v>
      </c>
    </row>
    <row r="2432" spans="1:11" x14ac:dyDescent="0.3">
      <c r="A2432" s="78" t="str">
        <f>BTC[[#This Row],[Symbol]]</f>
        <v>DOGEBEAR</v>
      </c>
      <c r="B2432" s="22" t="str">
        <f t="shared" si="333"/>
        <v>3X Short Dogecoin Token</v>
      </c>
      <c r="C2432" s="77">
        <f t="shared" si="334"/>
        <v>1E-8</v>
      </c>
      <c r="D2432" s="73">
        <f t="shared" si="335"/>
        <v>3.3300000000000003E-5</v>
      </c>
      <c r="E2432" s="74">
        <f>D2432*conf!B$7</f>
        <v>2.4355620000000001E-3</v>
      </c>
      <c r="F2432" s="32">
        <f t="shared" si="336"/>
        <v>6.2553901400000003</v>
      </c>
      <c r="G2432" s="33">
        <f t="shared" si="337"/>
        <v>6.9364161800000002</v>
      </c>
      <c r="H2432" s="32">
        <f t="shared" si="338"/>
        <v>-85.910945209999994</v>
      </c>
      <c r="I2432" s="33">
        <f t="shared" si="339"/>
        <v>-85.381913960000006</v>
      </c>
      <c r="J2432" s="32">
        <f t="shared" si="340"/>
        <v>-85.910945209999994</v>
      </c>
      <c r="K2432" s="33">
        <f t="shared" si="341"/>
        <v>-99.933333329999996</v>
      </c>
    </row>
    <row r="2433" spans="1:11" x14ac:dyDescent="0.3">
      <c r="A2433" s="78" t="str">
        <f>BTC[[#This Row],[Symbol]]</f>
        <v>XED</v>
      </c>
      <c r="B2433" s="22" t="str">
        <f t="shared" si="333"/>
        <v>Exeedme</v>
      </c>
      <c r="C2433" s="77">
        <f t="shared" si="334"/>
        <v>1.6979845633791596E-5</v>
      </c>
      <c r="D2433" s="73">
        <f t="shared" si="335"/>
        <v>0.63730027281643997</v>
      </c>
      <c r="E2433" s="74">
        <f>D2433*conf!B$7</f>
        <v>46.612141953794421</v>
      </c>
      <c r="F2433" s="32">
        <f t="shared" si="336"/>
        <v>1.2318779</v>
      </c>
      <c r="G2433" s="33">
        <f t="shared" si="337"/>
        <v>1.88070658</v>
      </c>
      <c r="H2433" s="32">
        <f t="shared" si="338"/>
        <v>-0.69540877000000001</v>
      </c>
      <c r="I2433" s="33">
        <f t="shared" si="339"/>
        <v>3.0333886900000002</v>
      </c>
      <c r="J2433" s="32">
        <f t="shared" si="340"/>
        <v>-0.69540877000000001</v>
      </c>
      <c r="K2433" s="33">
        <f t="shared" si="341"/>
        <v>-13.896195280000001</v>
      </c>
    </row>
    <row r="2434" spans="1:11" x14ac:dyDescent="0.3">
      <c r="A2434" s="78" t="str">
        <f>BTC[[#This Row],[Symbol]]</f>
        <v>HTR</v>
      </c>
      <c r="B2434" s="22" t="str">
        <f t="shared" ref="B2434:B2497" si="342">VLOOKUP(A2434,BTCTABLE,2,FALSE)</f>
        <v>Hathor</v>
      </c>
      <c r="C2434" s="77">
        <f t="shared" ref="C2434:C2497" si="343">VLOOKUP(A2434,BTCTABLE,3,FALSE)</f>
        <v>5.9880999836609025E-6</v>
      </c>
      <c r="D2434" s="73">
        <f t="shared" ref="D2434:D2497" si="344">VLOOKUP(A2434,USDTABLE,3,FALSE)</f>
        <v>0.22474984964790001</v>
      </c>
      <c r="E2434" s="74">
        <f>D2434*conf!B$7</f>
        <v>16.438204003247407</v>
      </c>
      <c r="F2434" s="32">
        <f t="shared" ref="F2434:F2497" si="345">VLOOKUP(A2434,BTCTABLE,5,FALSE)</f>
        <v>-0.31193929999999997</v>
      </c>
      <c r="G2434" s="33">
        <f t="shared" ref="G2434:G2497" si="346">VLOOKUP(A2434,USDTABLE,5,FALSE)</f>
        <v>0.32699454999999999</v>
      </c>
      <c r="H2434" s="32">
        <f t="shared" ref="H2434:H2497" si="347">VLOOKUP(A2434,BTCTABLE,6,FALSE)</f>
        <v>3.2088892499999999</v>
      </c>
      <c r="I2434" s="33">
        <f t="shared" ref="I2434:I2497" si="348">VLOOKUP(A2434,USDTABLE,6,FALSE)</f>
        <v>7.0842895700000001</v>
      </c>
      <c r="J2434" s="32">
        <f t="shared" ref="J2434:J2497" si="349">VLOOKUP(A2434,BTCTABLE,6,FALSE)</f>
        <v>3.2088892499999999</v>
      </c>
      <c r="K2434" s="33">
        <f t="shared" ref="K2434:K2497" si="350">VLOOKUP(A2434,USDTABLE,7,FALSE)</f>
        <v>-11.93325508</v>
      </c>
    </row>
    <row r="2435" spans="1:11" x14ac:dyDescent="0.3">
      <c r="A2435" s="78" t="str">
        <f>BTC[[#This Row],[Symbol]]</f>
        <v>MCB</v>
      </c>
      <c r="B2435" s="22" t="str">
        <f t="shared" si="342"/>
        <v>MCDEX</v>
      </c>
      <c r="C2435" s="77">
        <f t="shared" si="343"/>
        <v>2.5048937989754577E-4</v>
      </c>
      <c r="D2435" s="73">
        <f t="shared" si="344"/>
        <v>9.4015548544583503</v>
      </c>
      <c r="E2435" s="74">
        <f>D2435*conf!B$7</f>
        <v>687.62972205508379</v>
      </c>
      <c r="F2435" s="32">
        <f t="shared" si="345"/>
        <v>0.79073367000000006</v>
      </c>
      <c r="G2435" s="33">
        <f t="shared" si="346"/>
        <v>1.43673491</v>
      </c>
      <c r="H2435" s="32">
        <f t="shared" si="347"/>
        <v>11.086953919999999</v>
      </c>
      <c r="I2435" s="33">
        <f t="shared" si="348"/>
        <v>15.25816843</v>
      </c>
      <c r="J2435" s="32">
        <f t="shared" si="349"/>
        <v>11.086953919999999</v>
      </c>
      <c r="K2435" s="33">
        <f t="shared" si="350"/>
        <v>7.9632664599999998</v>
      </c>
    </row>
    <row r="2436" spans="1:11" x14ac:dyDescent="0.3">
      <c r="A2436" s="78" t="str">
        <f>BTC[[#This Row],[Symbol]]</f>
        <v>SKEY</v>
      </c>
      <c r="B2436" s="22" t="str">
        <f t="shared" si="342"/>
        <v>SmartKey</v>
      </c>
      <c r="C2436" s="77">
        <f t="shared" si="343"/>
        <v>8.409398523822946E-6</v>
      </c>
      <c r="D2436" s="73">
        <f t="shared" si="344"/>
        <v>0.31562783838205</v>
      </c>
      <c r="E2436" s="74">
        <f>D2436*conf!B$7</f>
        <v>23.085020099263136</v>
      </c>
      <c r="F2436" s="32">
        <f t="shared" si="345"/>
        <v>-2.0882421899999999</v>
      </c>
      <c r="G2436" s="33">
        <f t="shared" si="346"/>
        <v>-1.46069326</v>
      </c>
      <c r="H2436" s="32">
        <f t="shared" si="347"/>
        <v>-7.2657833900000002</v>
      </c>
      <c r="I2436" s="33">
        <f t="shared" si="348"/>
        <v>-3.7836975499999999</v>
      </c>
      <c r="J2436" s="32">
        <f t="shared" si="349"/>
        <v>-7.2657833900000002</v>
      </c>
      <c r="K2436" s="33">
        <f t="shared" si="350"/>
        <v>4.7728908600000004</v>
      </c>
    </row>
    <row r="2437" spans="1:11" x14ac:dyDescent="0.3">
      <c r="A2437" s="78" t="str">
        <f>BTC[[#This Row],[Symbol]]</f>
        <v>MUST</v>
      </c>
      <c r="B2437" s="22" t="str">
        <f t="shared" si="342"/>
        <v>Cometh</v>
      </c>
      <c r="C2437" s="77">
        <f t="shared" si="343"/>
        <v>1.608528980798345E-2</v>
      </c>
      <c r="D2437" s="73">
        <f t="shared" si="344"/>
        <v>603.72513414129742</v>
      </c>
      <c r="E2437" s="74">
        <f>D2437*conf!B$7</f>
        <v>44156.456311094495</v>
      </c>
      <c r="F2437" s="32">
        <f t="shared" si="345"/>
        <v>-1.0671522899999999</v>
      </c>
      <c r="G2437" s="33">
        <f t="shared" si="346"/>
        <v>-0.43305885</v>
      </c>
      <c r="H2437" s="32">
        <f t="shared" si="347"/>
        <v>0.38084563999999999</v>
      </c>
      <c r="I2437" s="33">
        <f t="shared" si="348"/>
        <v>4.1500554799999998</v>
      </c>
      <c r="J2437" s="32">
        <f t="shared" si="349"/>
        <v>0.38084563999999999</v>
      </c>
      <c r="K2437" s="33">
        <f t="shared" si="350"/>
        <v>25.712974970000001</v>
      </c>
    </row>
    <row r="2438" spans="1:11" x14ac:dyDescent="0.3">
      <c r="A2438" s="78" t="str">
        <f>BTC[[#This Row],[Symbol]]</f>
        <v>WGRT</v>
      </c>
      <c r="B2438" s="22" t="str">
        <f t="shared" si="342"/>
        <v>WaykiChain Governance Coin</v>
      </c>
      <c r="C2438" s="77">
        <f t="shared" si="343"/>
        <v>1.6472614610893512E-7</v>
      </c>
      <c r="D2438" s="73">
        <f t="shared" si="344"/>
        <v>6.1826249849000004E-3</v>
      </c>
      <c r="E2438" s="74">
        <f>D2438*conf!B$7</f>
        <v>0.45219719139558601</v>
      </c>
      <c r="F2438" s="32">
        <f t="shared" si="345"/>
        <v>-1.1085715599999999</v>
      </c>
      <c r="G2438" s="33">
        <f t="shared" si="346"/>
        <v>-0.47474358999999999</v>
      </c>
      <c r="H2438" s="32">
        <f t="shared" si="347"/>
        <v>-1.8019250899999999</v>
      </c>
      <c r="I2438" s="33">
        <f t="shared" si="348"/>
        <v>1.8853236799999999</v>
      </c>
      <c r="J2438" s="32">
        <f t="shared" si="349"/>
        <v>-1.8019250899999999</v>
      </c>
      <c r="K2438" s="33">
        <f t="shared" si="350"/>
        <v>-3.2916357500000002</v>
      </c>
    </row>
    <row r="2439" spans="1:11" x14ac:dyDescent="0.3">
      <c r="A2439" s="78" t="str">
        <f>BTC[[#This Row],[Symbol]]</f>
        <v>JFI</v>
      </c>
      <c r="B2439" s="22" t="str">
        <f t="shared" si="342"/>
        <v>JackPool.finance</v>
      </c>
      <c r="C2439" s="77">
        <f t="shared" si="343"/>
        <v>2.5071455825933179E-3</v>
      </c>
      <c r="D2439" s="73">
        <f t="shared" si="344"/>
        <v>94.100064172401105</v>
      </c>
      <c r="E2439" s="74">
        <f>D2439*conf!B$7</f>
        <v>6882.4786935694165</v>
      </c>
      <c r="F2439" s="32">
        <f t="shared" si="345"/>
        <v>62.967463119999998</v>
      </c>
      <c r="G2439" s="33">
        <f t="shared" si="346"/>
        <v>64.011975649999997</v>
      </c>
      <c r="H2439" s="32">
        <f t="shared" si="347"/>
        <v>82.25337768</v>
      </c>
      <c r="I2439" s="33">
        <f t="shared" si="348"/>
        <v>89.096826949999993</v>
      </c>
      <c r="J2439" s="32">
        <f t="shared" si="349"/>
        <v>82.25337768</v>
      </c>
      <c r="K2439" s="33">
        <f t="shared" si="350"/>
        <v>105.68306921999999</v>
      </c>
    </row>
    <row r="2440" spans="1:11" x14ac:dyDescent="0.3">
      <c r="A2440" s="78" t="str">
        <f>BTC[[#This Row],[Symbol]]</f>
        <v>FILUP</v>
      </c>
      <c r="B2440" s="22" t="str">
        <f t="shared" si="342"/>
        <v>FILUP</v>
      </c>
      <c r="C2440" s="77">
        <f t="shared" si="343"/>
        <v>1.127801100566998E-4</v>
      </c>
      <c r="D2440" s="73">
        <f t="shared" si="344"/>
        <v>4.2329474871293797</v>
      </c>
      <c r="E2440" s="74">
        <f>D2440*conf!B$7</f>
        <v>309.59777920864286</v>
      </c>
      <c r="F2440" s="32">
        <f t="shared" si="345"/>
        <v>-0.27245316000000003</v>
      </c>
      <c r="G2440" s="33">
        <f t="shared" si="346"/>
        <v>0.36673377000000001</v>
      </c>
      <c r="H2440" s="32">
        <f t="shared" si="347"/>
        <v>-4.4607767200000001</v>
      </c>
      <c r="I2440" s="33">
        <f t="shared" si="348"/>
        <v>-0.87336541999999995</v>
      </c>
      <c r="J2440" s="32">
        <f t="shared" si="349"/>
        <v>-4.4607767200000001</v>
      </c>
      <c r="K2440" s="33">
        <f t="shared" si="350"/>
        <v>1.91834861</v>
      </c>
    </row>
    <row r="2441" spans="1:11" x14ac:dyDescent="0.3">
      <c r="A2441" s="78" t="str">
        <f>BTC[[#This Row],[Symbol]]</f>
        <v>MIC</v>
      </c>
      <c r="B2441" s="22" t="str">
        <f t="shared" si="342"/>
        <v>MITH Cash</v>
      </c>
      <c r="C2441" s="77">
        <f t="shared" si="343"/>
        <v>1.0584614451290161E-5</v>
      </c>
      <c r="D2441" s="73">
        <f t="shared" si="344"/>
        <v>0.3972696703461</v>
      </c>
      <c r="E2441" s="74">
        <f>D2441*conf!B$7</f>
        <v>29.056303689113754</v>
      </c>
      <c r="F2441" s="32">
        <f t="shared" si="345"/>
        <v>-0.63258966999999999</v>
      </c>
      <c r="G2441" s="33">
        <f t="shared" si="346"/>
        <v>4.2890200000000002E-3</v>
      </c>
      <c r="H2441" s="32">
        <f t="shared" si="347"/>
        <v>-12.62894915</v>
      </c>
      <c r="I2441" s="33">
        <f t="shared" si="348"/>
        <v>-9.3482453200000002</v>
      </c>
      <c r="J2441" s="32">
        <f t="shared" si="349"/>
        <v>-12.62894915</v>
      </c>
      <c r="K2441" s="33">
        <f t="shared" si="350"/>
        <v>-24.325511420000002</v>
      </c>
    </row>
    <row r="2442" spans="1:11" x14ac:dyDescent="0.3">
      <c r="A2442" s="78" t="str">
        <f>BTC[[#This Row],[Symbol]]</f>
        <v>XTZDOWN</v>
      </c>
      <c r="B2442" s="22" t="str">
        <f t="shared" si="342"/>
        <v>XTZDOWN</v>
      </c>
      <c r="C2442" s="77">
        <f t="shared" si="343"/>
        <v>2.1787707227542019E-5</v>
      </c>
      <c r="D2442" s="73">
        <f t="shared" si="344"/>
        <v>0.81775253200913001</v>
      </c>
      <c r="E2442" s="74">
        <f>D2442*conf!B$7</f>
        <v>59.81042019114777</v>
      </c>
      <c r="F2442" s="32">
        <f t="shared" si="345"/>
        <v>-1.47673041</v>
      </c>
      <c r="G2442" s="33">
        <f t="shared" si="346"/>
        <v>-0.84526208999999997</v>
      </c>
      <c r="H2442" s="32">
        <f t="shared" si="347"/>
        <v>-1.73901554</v>
      </c>
      <c r="I2442" s="33">
        <f t="shared" si="348"/>
        <v>1.9505954299999999</v>
      </c>
      <c r="J2442" s="32">
        <f t="shared" si="349"/>
        <v>-1.73901554</v>
      </c>
      <c r="K2442" s="33">
        <f t="shared" si="350"/>
        <v>6.21126354</v>
      </c>
    </row>
    <row r="2443" spans="1:11" x14ac:dyDescent="0.3">
      <c r="A2443" s="78" t="str">
        <f>BTC[[#This Row],[Symbol]]</f>
        <v>HAPY</v>
      </c>
      <c r="B2443" s="22" t="str">
        <f t="shared" si="342"/>
        <v>HAPY Coin</v>
      </c>
      <c r="C2443" s="77">
        <f t="shared" si="343"/>
        <v>3.0596715835573678E-7</v>
      </c>
      <c r="D2443" s="73">
        <f t="shared" si="344"/>
        <v>1.148378835111E-2</v>
      </c>
      <c r="E2443" s="74">
        <f>D2443*conf!B$7</f>
        <v>0.83992428000018549</v>
      </c>
      <c r="F2443" s="32">
        <f t="shared" si="345"/>
        <v>-1.29536696</v>
      </c>
      <c r="G2443" s="33">
        <f t="shared" si="346"/>
        <v>-0.66273623000000004</v>
      </c>
      <c r="H2443" s="32">
        <f t="shared" si="347"/>
        <v>0.52993604000000005</v>
      </c>
      <c r="I2443" s="33">
        <f t="shared" si="348"/>
        <v>4.3047440899999998</v>
      </c>
      <c r="J2443" s="32">
        <f t="shared" si="349"/>
        <v>0.52993604000000005</v>
      </c>
      <c r="K2443" s="33">
        <f t="shared" si="350"/>
        <v>18.59385456</v>
      </c>
    </row>
    <row r="2444" spans="1:11" x14ac:dyDescent="0.3">
      <c r="A2444" s="78" t="str">
        <f>BTC[[#This Row],[Symbol]]</f>
        <v>BABA</v>
      </c>
      <c r="B2444" s="22" t="str">
        <f t="shared" si="342"/>
        <v>Alibaba tokenized stock FTX</v>
      </c>
      <c r="C2444" s="77">
        <f t="shared" si="343"/>
        <v>7.1977143171410695E-3</v>
      </c>
      <c r="D2444" s="73">
        <f t="shared" si="344"/>
        <v>270.14999999999998</v>
      </c>
      <c r="E2444" s="74">
        <f>D2444*conf!B$7</f>
        <v>19758.770999999997</v>
      </c>
      <c r="F2444" s="32">
        <f t="shared" si="345"/>
        <v>-0.83873439000000005</v>
      </c>
      <c r="G2444" s="33">
        <f t="shared" si="346"/>
        <v>-0.20317695</v>
      </c>
      <c r="H2444" s="32">
        <f t="shared" si="347"/>
        <v>-1.6345971500000001</v>
      </c>
      <c r="I2444" s="33">
        <f t="shared" si="348"/>
        <v>2.0589346399999999</v>
      </c>
      <c r="J2444" s="32">
        <f t="shared" si="349"/>
        <v>-1.6345971500000001</v>
      </c>
      <c r="K2444" s="33">
        <f t="shared" si="350"/>
        <v>3.84393619</v>
      </c>
    </row>
    <row r="2445" spans="1:11" x14ac:dyDescent="0.3">
      <c r="A2445" s="78" t="str">
        <f>BTC[[#This Row],[Symbol]]</f>
        <v>YLD</v>
      </c>
      <c r="B2445" s="22" t="str">
        <f t="shared" si="342"/>
        <v>YIELD App</v>
      </c>
      <c r="C2445" s="77">
        <f t="shared" si="343"/>
        <v>7.7713874041671639E-6</v>
      </c>
      <c r="D2445" s="73">
        <f t="shared" si="344"/>
        <v>0.29168152759772997</v>
      </c>
      <c r="E2445" s="74">
        <f>D2445*conf!B$7</f>
        <v>21.333586928497969</v>
      </c>
      <c r="F2445" s="32">
        <f t="shared" si="345"/>
        <v>10.535521559999999</v>
      </c>
      <c r="G2445" s="33">
        <f t="shared" si="346"/>
        <v>11.24398038</v>
      </c>
      <c r="H2445" s="32">
        <f t="shared" si="347"/>
        <v>11.5764797</v>
      </c>
      <c r="I2445" s="33">
        <f t="shared" si="348"/>
        <v>15.76607546</v>
      </c>
      <c r="J2445" s="32">
        <f t="shared" si="349"/>
        <v>11.5764797</v>
      </c>
      <c r="K2445" s="33">
        <f t="shared" si="350"/>
        <v>40.520981810000002</v>
      </c>
    </row>
    <row r="2446" spans="1:11" x14ac:dyDescent="0.3">
      <c r="A2446" s="78" t="str">
        <f>BTC[[#This Row],[Symbol]]</f>
        <v>BCA</v>
      </c>
      <c r="B2446" s="22" t="str">
        <f t="shared" si="342"/>
        <v>Bitcoin Atom</v>
      </c>
      <c r="C2446" s="77">
        <f t="shared" si="343"/>
        <v>1.3400000000000164E-6</v>
      </c>
      <c r="D2446" s="73">
        <f t="shared" si="344"/>
        <v>5.029388275913E-2</v>
      </c>
      <c r="E2446" s="74">
        <f>D2446*conf!B$7</f>
        <v>3.6784945850027682</v>
      </c>
      <c r="F2446" s="32">
        <f t="shared" si="345"/>
        <v>0</v>
      </c>
      <c r="G2446" s="33">
        <f t="shared" si="346"/>
        <v>0.64093317000000005</v>
      </c>
      <c r="H2446" s="32">
        <f t="shared" si="347"/>
        <v>-7.7750974499999996</v>
      </c>
      <c r="I2446" s="33">
        <f t="shared" si="348"/>
        <v>-4.3121358900000004</v>
      </c>
      <c r="J2446" s="32">
        <f t="shared" si="349"/>
        <v>-7.7750974499999996</v>
      </c>
      <c r="K2446" s="33">
        <f t="shared" si="350"/>
        <v>10.20018037</v>
      </c>
    </row>
    <row r="2447" spans="1:11" x14ac:dyDescent="0.3">
      <c r="A2447" s="78" t="str">
        <f>BTC[[#This Row],[Symbol]]</f>
        <v>DEA</v>
      </c>
      <c r="B2447" s="22" t="str">
        <f t="shared" si="342"/>
        <v>DEUS Finance DEA</v>
      </c>
      <c r="C2447" s="77">
        <f t="shared" si="343"/>
        <v>5.425774897848611E-3</v>
      </c>
      <c r="D2447" s="73">
        <f t="shared" si="344"/>
        <v>203.64424372375021</v>
      </c>
      <c r="E2447" s="74">
        <f>D2447*conf!B$7</f>
        <v>14894.539985955091</v>
      </c>
      <c r="F2447" s="32">
        <f t="shared" si="345"/>
        <v>-0.14383698</v>
      </c>
      <c r="G2447" s="33">
        <f t="shared" si="346"/>
        <v>0.49617429000000002</v>
      </c>
      <c r="H2447" s="32">
        <f t="shared" si="347"/>
        <v>-2.8766341299999998</v>
      </c>
      <c r="I2447" s="33">
        <f t="shared" si="348"/>
        <v>0.77026028999999996</v>
      </c>
      <c r="J2447" s="32">
        <f t="shared" si="349"/>
        <v>-2.8766341299999998</v>
      </c>
      <c r="K2447" s="33">
        <f t="shared" si="350"/>
        <v>128.85600618000001</v>
      </c>
    </row>
    <row r="2448" spans="1:11" x14ac:dyDescent="0.3">
      <c r="A2448" s="78" t="str">
        <f>BTC[[#This Row],[Symbol]]</f>
        <v>BAMBOO</v>
      </c>
      <c r="B2448" s="22" t="str">
        <f t="shared" si="342"/>
        <v>Panda Yield</v>
      </c>
      <c r="C2448" s="77">
        <f t="shared" si="343"/>
        <v>1.3551241904886975E-4</v>
      </c>
      <c r="D2448" s="73">
        <f t="shared" si="344"/>
        <v>5.0861535194401997</v>
      </c>
      <c r="E2448" s="74">
        <f>D2448*conf!B$7</f>
        <v>372.00126841185619</v>
      </c>
      <c r="F2448" s="32">
        <f t="shared" si="345"/>
        <v>1.9818829999999999E-2</v>
      </c>
      <c r="G2448" s="33">
        <f t="shared" si="346"/>
        <v>0.66087903000000003</v>
      </c>
      <c r="H2448" s="32">
        <f t="shared" si="347"/>
        <v>-36.69007646</v>
      </c>
      <c r="I2448" s="33">
        <f t="shared" si="348"/>
        <v>-34.31284617</v>
      </c>
      <c r="J2448" s="32">
        <f t="shared" si="349"/>
        <v>-36.69007646</v>
      </c>
      <c r="K2448" s="33">
        <f t="shared" si="350"/>
        <v>-56.775321589999997</v>
      </c>
    </row>
    <row r="2449" spans="1:11" x14ac:dyDescent="0.3">
      <c r="A2449" s="78" t="str">
        <f>BTC[[#This Row],[Symbol]]</f>
        <v>ORO</v>
      </c>
      <c r="B2449" s="22" t="str">
        <f t="shared" si="342"/>
        <v>ORO</v>
      </c>
      <c r="C2449" s="77">
        <f t="shared" si="343"/>
        <v>9.2818630162996486E-6</v>
      </c>
      <c r="D2449" s="73">
        <f t="shared" si="344"/>
        <v>0.34837382860304</v>
      </c>
      <c r="E2449" s="74">
        <f>D2449*conf!B$7</f>
        <v>25.480061824026347</v>
      </c>
      <c r="F2449" s="32">
        <f t="shared" si="345"/>
        <v>4.7268439799999999</v>
      </c>
      <c r="G2449" s="33">
        <f t="shared" si="346"/>
        <v>5.3980730599999998</v>
      </c>
      <c r="H2449" s="32">
        <f t="shared" si="347"/>
        <v>-9.5687965899999998</v>
      </c>
      <c r="I2449" s="33">
        <f t="shared" si="348"/>
        <v>-6.1731868099999998</v>
      </c>
      <c r="J2449" s="32">
        <f t="shared" si="349"/>
        <v>-9.5687965899999998</v>
      </c>
      <c r="K2449" s="33">
        <f t="shared" si="350"/>
        <v>1.63028285</v>
      </c>
    </row>
    <row r="2450" spans="1:11" x14ac:dyDescent="0.3">
      <c r="A2450" s="78" t="str">
        <f>BTC[[#This Row],[Symbol]]</f>
        <v>UBU</v>
      </c>
      <c r="B2450" s="22" t="str">
        <f t="shared" si="342"/>
        <v>UBU</v>
      </c>
      <c r="C2450" s="77">
        <f t="shared" si="343"/>
        <v>8.8408750355921223E-7</v>
      </c>
      <c r="D2450" s="73">
        <f t="shared" si="344"/>
        <v>3.3182233770760003E-2</v>
      </c>
      <c r="E2450" s="74">
        <f>D2450*conf!B$7</f>
        <v>2.4269485779933868</v>
      </c>
      <c r="F2450" s="32">
        <f t="shared" si="345"/>
        <v>-0.21149218</v>
      </c>
      <c r="G2450" s="33">
        <f t="shared" si="346"/>
        <v>0.42808547000000002</v>
      </c>
      <c r="H2450" s="32">
        <f t="shared" si="347"/>
        <v>-5.4035000000000002</v>
      </c>
      <c r="I2450" s="33">
        <f t="shared" si="348"/>
        <v>-1.8514870999999999</v>
      </c>
      <c r="J2450" s="32">
        <f t="shared" si="349"/>
        <v>-5.4035000000000002</v>
      </c>
      <c r="K2450" s="33">
        <f t="shared" si="350"/>
        <v>12.773495860000001</v>
      </c>
    </row>
    <row r="2451" spans="1:11" x14ac:dyDescent="0.3">
      <c r="A2451" s="78" t="str">
        <f>BTC[[#This Row],[Symbol]]</f>
        <v>QBZ</v>
      </c>
      <c r="B2451" s="22" t="str">
        <f t="shared" si="342"/>
        <v>QUEENBEE</v>
      </c>
      <c r="C2451" s="77">
        <f t="shared" si="343"/>
        <v>1.3864178649364839E-7</v>
      </c>
      <c r="D2451" s="73">
        <f t="shared" si="344"/>
        <v>5.2036072801699999E-3</v>
      </c>
      <c r="E2451" s="74">
        <f>D2451*conf!B$7</f>
        <v>0.3805918364716338</v>
      </c>
      <c r="F2451" s="32">
        <f t="shared" si="345"/>
        <v>1.1235253000000001</v>
      </c>
      <c r="G2451" s="33">
        <f t="shared" si="346"/>
        <v>1.77165952</v>
      </c>
      <c r="H2451" s="32">
        <f t="shared" si="347"/>
        <v>-0.93925621999999998</v>
      </c>
      <c r="I2451" s="33">
        <f t="shared" si="348"/>
        <v>2.7803849899999999</v>
      </c>
      <c r="J2451" s="32">
        <f t="shared" si="349"/>
        <v>-0.93925621999999998</v>
      </c>
      <c r="K2451" s="33">
        <f t="shared" si="350"/>
        <v>-3.5839183299999999</v>
      </c>
    </row>
    <row r="2452" spans="1:11" x14ac:dyDescent="0.3">
      <c r="A2452" s="78" t="str">
        <f>BTC[[#This Row],[Symbol]]</f>
        <v>BID</v>
      </c>
      <c r="B2452" s="22" t="str">
        <f t="shared" si="342"/>
        <v>DeFi Bids</v>
      </c>
      <c r="C2452" s="77">
        <f t="shared" si="343"/>
        <v>8.2927406502209326E-7</v>
      </c>
      <c r="D2452" s="73">
        <f t="shared" si="344"/>
        <v>3.1124934777169998E-2</v>
      </c>
      <c r="E2452" s="74">
        <f>D2452*conf!B$7</f>
        <v>2.2764777296022136</v>
      </c>
      <c r="F2452" s="32">
        <f t="shared" si="345"/>
        <v>-4.8110510000000002E-2</v>
      </c>
      <c r="G2452" s="33">
        <f t="shared" si="346"/>
        <v>0.59251430000000005</v>
      </c>
      <c r="H2452" s="32">
        <f t="shared" si="347"/>
        <v>1.61100987</v>
      </c>
      <c r="I2452" s="33">
        <f t="shared" si="348"/>
        <v>5.4264112600000001</v>
      </c>
      <c r="J2452" s="32">
        <f t="shared" si="349"/>
        <v>1.61100987</v>
      </c>
      <c r="K2452" s="33">
        <f t="shared" si="350"/>
        <v>-6.0236089899999996</v>
      </c>
    </row>
    <row r="2453" spans="1:11" x14ac:dyDescent="0.3">
      <c r="A2453" s="78" t="str">
        <f>BTC[[#This Row],[Symbol]]</f>
        <v>N0001</v>
      </c>
      <c r="B2453" s="22" t="str">
        <f t="shared" si="342"/>
        <v>nHBTC</v>
      </c>
      <c r="C2453" s="77">
        <f t="shared" si="343"/>
        <v>3.0583547620699968E-5</v>
      </c>
      <c r="D2453" s="73">
        <f t="shared" si="344"/>
        <v>1.14788459581622</v>
      </c>
      <c r="E2453" s="74">
        <f>D2453*conf!B$7</f>
        <v>83.956279337998339</v>
      </c>
      <c r="F2453" s="32">
        <f t="shared" si="345"/>
        <v>4.9006292</v>
      </c>
      <c r="G2453" s="33">
        <f t="shared" si="346"/>
        <v>5.5729721300000001</v>
      </c>
      <c r="H2453" s="32">
        <f t="shared" si="347"/>
        <v>21.152077999999999</v>
      </c>
      <c r="I2453" s="33">
        <f t="shared" si="348"/>
        <v>25.701228799999999</v>
      </c>
      <c r="J2453" s="32">
        <f t="shared" si="349"/>
        <v>21.152077999999999</v>
      </c>
      <c r="K2453" s="33">
        <f t="shared" si="350"/>
        <v>40.574500630000003</v>
      </c>
    </row>
    <row r="2454" spans="1:11" x14ac:dyDescent="0.3">
      <c r="A2454" s="78" t="str">
        <f>BTC[[#This Row],[Symbol]]</f>
        <v>MDM</v>
      </c>
      <c r="B2454" s="22" t="str">
        <f t="shared" si="342"/>
        <v>Medium</v>
      </c>
      <c r="C2454" s="77">
        <f t="shared" si="343"/>
        <v>9.5864164263165552E-6</v>
      </c>
      <c r="D2454" s="73">
        <f t="shared" si="344"/>
        <v>0.35980455509355003</v>
      </c>
      <c r="E2454" s="74">
        <f>D2454*conf!B$7</f>
        <v>26.31610515954225</v>
      </c>
      <c r="F2454" s="32">
        <f t="shared" si="345"/>
        <v>-0.54299819000000005</v>
      </c>
      <c r="G2454" s="33">
        <f t="shared" si="346"/>
        <v>9.4454720000000006E-2</v>
      </c>
      <c r="H2454" s="32">
        <f t="shared" si="347"/>
        <v>-3.82581382</v>
      </c>
      <c r="I2454" s="33">
        <f t="shared" si="348"/>
        <v>-0.21456022999999999</v>
      </c>
      <c r="J2454" s="32">
        <f t="shared" si="349"/>
        <v>-3.82581382</v>
      </c>
      <c r="K2454" s="33">
        <f t="shared" si="350"/>
        <v>1.5239073700000001</v>
      </c>
    </row>
    <row r="2455" spans="1:11" x14ac:dyDescent="0.3">
      <c r="A2455" s="78" t="str">
        <f>BTC[[#This Row],[Symbol]]</f>
        <v>DEXG</v>
      </c>
      <c r="B2455" s="22" t="str">
        <f t="shared" si="342"/>
        <v>Dextoken</v>
      </c>
      <c r="C2455" s="77">
        <f t="shared" si="343"/>
        <v>8.9552670350067365E-3</v>
      </c>
      <c r="D2455" s="73">
        <f t="shared" si="344"/>
        <v>336.11578383233211</v>
      </c>
      <c r="E2455" s="74">
        <f>D2455*conf!B$7</f>
        <v>24583.508429496771</v>
      </c>
      <c r="F2455" s="32">
        <f t="shared" si="345"/>
        <v>-2.13818076</v>
      </c>
      <c r="G2455" s="33">
        <f t="shared" si="346"/>
        <v>-1.5109519</v>
      </c>
      <c r="H2455" s="32">
        <f t="shared" si="347"/>
        <v>29.030233840000001</v>
      </c>
      <c r="I2455" s="33">
        <f t="shared" si="348"/>
        <v>33.875202260000002</v>
      </c>
      <c r="J2455" s="32">
        <f t="shared" si="349"/>
        <v>29.030233840000001</v>
      </c>
      <c r="K2455" s="33">
        <f t="shared" si="350"/>
        <v>25.343743700000001</v>
      </c>
    </row>
    <row r="2456" spans="1:11" x14ac:dyDescent="0.3">
      <c r="A2456" s="78" t="str">
        <f>BTC[[#This Row],[Symbol]]</f>
        <v>RUNE</v>
      </c>
      <c r="B2456" s="22" t="str">
        <f t="shared" si="342"/>
        <v>THORChain</v>
      </c>
      <c r="C2456" s="77">
        <f t="shared" si="343"/>
        <v>1.0541506523246386E-4</v>
      </c>
      <c r="D2456" s="73">
        <f t="shared" si="344"/>
        <v>3.9565171133190402</v>
      </c>
      <c r="E2456" s="74">
        <f>D2456*conf!B$7</f>
        <v>289.3796616681546</v>
      </c>
      <c r="F2456" s="32">
        <f t="shared" si="345"/>
        <v>1.76042952</v>
      </c>
      <c r="G2456" s="33">
        <f t="shared" si="346"/>
        <v>2.41264587</v>
      </c>
      <c r="H2456" s="32">
        <f t="shared" si="347"/>
        <v>-0.68485850000000004</v>
      </c>
      <c r="I2456" s="33">
        <f t="shared" si="348"/>
        <v>3.04433511</v>
      </c>
      <c r="J2456" s="32">
        <f t="shared" si="349"/>
        <v>-0.68485850000000004</v>
      </c>
      <c r="K2456" s="33">
        <f t="shared" si="350"/>
        <v>38.109839110000003</v>
      </c>
    </row>
    <row r="2457" spans="1:11" x14ac:dyDescent="0.3">
      <c r="A2457" s="78" t="str">
        <f>BTC[[#This Row],[Symbol]]</f>
        <v>BONDLY</v>
      </c>
      <c r="B2457" s="22" t="str">
        <f t="shared" si="342"/>
        <v>Bondly</v>
      </c>
      <c r="C2457" s="77">
        <f t="shared" si="343"/>
        <v>6.9301645386116197E-6</v>
      </c>
      <c r="D2457" s="73">
        <f t="shared" si="344"/>
        <v>0.26010812149731999</v>
      </c>
      <c r="E2457" s="74">
        <f>D2457*conf!B$7</f>
        <v>19.024308006313984</v>
      </c>
      <c r="F2457" s="32">
        <f t="shared" si="345"/>
        <v>1.02599324</v>
      </c>
      <c r="G2457" s="33">
        <f t="shared" si="346"/>
        <v>1.67350234</v>
      </c>
      <c r="H2457" s="32">
        <f t="shared" si="347"/>
        <v>65.20728905</v>
      </c>
      <c r="I2457" s="33">
        <f t="shared" si="348"/>
        <v>71.410673130000006</v>
      </c>
      <c r="J2457" s="32">
        <f t="shared" si="349"/>
        <v>65.20728905</v>
      </c>
      <c r="K2457" s="33">
        <f t="shared" si="350"/>
        <v>72.715129570000002</v>
      </c>
    </row>
    <row r="2458" spans="1:11" x14ac:dyDescent="0.3">
      <c r="A2458" s="78" t="str">
        <f>BTC[[#This Row],[Symbol]]</f>
        <v>CAP</v>
      </c>
      <c r="B2458" s="22" t="str">
        <f t="shared" si="342"/>
        <v>Cap</v>
      </c>
      <c r="C2458" s="77">
        <f t="shared" si="343"/>
        <v>3.9648360402051858E-3</v>
      </c>
      <c r="D2458" s="73">
        <f t="shared" si="344"/>
        <v>148.81119325764956</v>
      </c>
      <c r="E2458" s="74">
        <f>D2458*conf!B$7</f>
        <v>10884.050674864489</v>
      </c>
      <c r="F2458" s="32">
        <f t="shared" si="345"/>
        <v>8.7563695100000007</v>
      </c>
      <c r="G2458" s="33">
        <f t="shared" si="346"/>
        <v>9.4534251600000001</v>
      </c>
      <c r="H2458" s="32">
        <f t="shared" si="347"/>
        <v>152.43156970000001</v>
      </c>
      <c r="I2458" s="33">
        <f t="shared" si="348"/>
        <v>161.91014652000001</v>
      </c>
      <c r="J2458" s="32">
        <f t="shared" si="349"/>
        <v>152.43156970000001</v>
      </c>
      <c r="K2458" s="33">
        <f t="shared" si="350"/>
        <v>88.614082420000003</v>
      </c>
    </row>
    <row r="2459" spans="1:11" x14ac:dyDescent="0.3">
      <c r="A2459" s="78" t="str">
        <f>BTC[[#This Row],[Symbol]]</f>
        <v>LTCBULL</v>
      </c>
      <c r="B2459" s="22" t="str">
        <f t="shared" si="342"/>
        <v>3x Long Litecoin Token</v>
      </c>
      <c r="C2459" s="77">
        <f t="shared" si="343"/>
        <v>1.9476553313736952E-4</v>
      </c>
      <c r="D2459" s="73">
        <f t="shared" si="344"/>
        <v>7.31008573815686</v>
      </c>
      <c r="E2459" s="74">
        <f>D2459*conf!B$7</f>
        <v>534.65967088879279</v>
      </c>
      <c r="F2459" s="32">
        <f t="shared" si="345"/>
        <v>5.0508645400000001</v>
      </c>
      <c r="G2459" s="33">
        <f t="shared" si="346"/>
        <v>5.7241703800000003</v>
      </c>
      <c r="H2459" s="32">
        <f t="shared" si="347"/>
        <v>-9.4588610800000001</v>
      </c>
      <c r="I2459" s="33">
        <f t="shared" si="348"/>
        <v>-6.0591233200000003</v>
      </c>
      <c r="J2459" s="32">
        <f t="shared" si="349"/>
        <v>-9.4588610800000001</v>
      </c>
      <c r="K2459" s="33">
        <f t="shared" si="350"/>
        <v>38.26153927</v>
      </c>
    </row>
    <row r="2460" spans="1:11" x14ac:dyDescent="0.3">
      <c r="A2460" s="78" t="str">
        <f>BTC[[#This Row],[Symbol]]</f>
        <v>HBD</v>
      </c>
      <c r="B2460" s="22" t="str">
        <f t="shared" si="342"/>
        <v>Hive Dollar</v>
      </c>
      <c r="C2460" s="77">
        <f t="shared" si="343"/>
        <v>3.3061061248168911E-5</v>
      </c>
      <c r="D2460" s="73">
        <f t="shared" si="344"/>
        <v>1.24087249127448</v>
      </c>
      <c r="E2460" s="74">
        <f>D2460*conf!B$7</f>
        <v>90.75741401181547</v>
      </c>
      <c r="F2460" s="32">
        <f t="shared" si="345"/>
        <v>-4.1240101400000002</v>
      </c>
      <c r="G2460" s="33">
        <f t="shared" si="346"/>
        <v>-3.5095091200000001</v>
      </c>
      <c r="H2460" s="32">
        <f t="shared" si="347"/>
        <v>12.562699820000001</v>
      </c>
      <c r="I2460" s="33">
        <f t="shared" si="348"/>
        <v>16.789327249999999</v>
      </c>
      <c r="J2460" s="32">
        <f t="shared" si="349"/>
        <v>12.562699820000001</v>
      </c>
      <c r="K2460" s="33">
        <f t="shared" si="350"/>
        <v>28.994711599999999</v>
      </c>
    </row>
    <row r="2461" spans="1:11" x14ac:dyDescent="0.3">
      <c r="A2461" s="78" t="str">
        <f>BTC[[#This Row],[Symbol]]</f>
        <v>XRPBEAR</v>
      </c>
      <c r="B2461" s="22" t="str">
        <f t="shared" si="342"/>
        <v>3x Short XRP Token</v>
      </c>
      <c r="C2461" s="77">
        <f t="shared" si="343"/>
        <v>3.0061985041021571E-7</v>
      </c>
      <c r="D2461" s="73">
        <f t="shared" si="344"/>
        <v>1.128308918776E-2</v>
      </c>
      <c r="E2461" s="74">
        <f>D2461*conf!B$7</f>
        <v>0.82524514319276643</v>
      </c>
      <c r="F2461" s="32">
        <f t="shared" si="345"/>
        <v>-5.2577772999999999</v>
      </c>
      <c r="G2461" s="33">
        <f t="shared" si="346"/>
        <v>-4.6505429700000001</v>
      </c>
      <c r="H2461" s="32">
        <f t="shared" si="347"/>
        <v>-18.539981539999999</v>
      </c>
      <c r="I2461" s="33">
        <f t="shared" si="348"/>
        <v>-15.481231620000001</v>
      </c>
      <c r="J2461" s="32">
        <f t="shared" si="349"/>
        <v>-18.539981539999999</v>
      </c>
      <c r="K2461" s="33">
        <f t="shared" si="350"/>
        <v>-96.643981449999998</v>
      </c>
    </row>
    <row r="2462" spans="1:11" x14ac:dyDescent="0.3">
      <c r="A2462" s="78" t="str">
        <f>BTC[[#This Row],[Symbol]]</f>
        <v>XUC</v>
      </c>
      <c r="B2462" s="22" t="str">
        <f t="shared" si="342"/>
        <v>Exchange Union</v>
      </c>
      <c r="C2462" s="77">
        <f t="shared" si="343"/>
        <v>1.8402760569423777E-5</v>
      </c>
      <c r="D2462" s="73">
        <f t="shared" si="344"/>
        <v>0.69070618098726</v>
      </c>
      <c r="E2462" s="74">
        <f>D2462*conf!B$7</f>
        <v>50.518250077408197</v>
      </c>
      <c r="F2462" s="32">
        <f t="shared" si="345"/>
        <v>-1.27902947</v>
      </c>
      <c r="G2462" s="33">
        <f t="shared" si="346"/>
        <v>-0.64629402000000002</v>
      </c>
      <c r="H2462" s="32">
        <f t="shared" si="347"/>
        <v>-1.05475443</v>
      </c>
      <c r="I2462" s="33">
        <f t="shared" si="348"/>
        <v>2.6605499300000002</v>
      </c>
      <c r="J2462" s="32">
        <f t="shared" si="349"/>
        <v>-1.05475443</v>
      </c>
      <c r="K2462" s="33">
        <f t="shared" si="350"/>
        <v>8.8201940600000004</v>
      </c>
    </row>
    <row r="2463" spans="1:11" x14ac:dyDescent="0.3">
      <c r="A2463" s="78" t="str">
        <f>BTC[[#This Row],[Symbol]]</f>
        <v>BUILD</v>
      </c>
      <c r="B2463" s="22" t="str">
        <f t="shared" si="342"/>
        <v>BUILD Finance</v>
      </c>
      <c r="C2463" s="77">
        <f t="shared" si="343"/>
        <v>9.2945630234708102E-4</v>
      </c>
      <c r="D2463" s="73">
        <f t="shared" si="344"/>
        <v>34.88504947759553</v>
      </c>
      <c r="E2463" s="74">
        <f>D2463*conf!B$7</f>
        <v>2551.4925187913373</v>
      </c>
      <c r="F2463" s="32">
        <f t="shared" si="345"/>
        <v>-1.4991828700000001</v>
      </c>
      <c r="G2463" s="33">
        <f t="shared" si="346"/>
        <v>-0.86785846</v>
      </c>
      <c r="H2463" s="32">
        <f t="shared" si="347"/>
        <v>12.70204092</v>
      </c>
      <c r="I2463" s="33">
        <f t="shared" si="348"/>
        <v>16.933900479999998</v>
      </c>
      <c r="J2463" s="32">
        <f t="shared" si="349"/>
        <v>12.70204092</v>
      </c>
      <c r="K2463" s="33">
        <f t="shared" si="350"/>
        <v>1.0642960299999999</v>
      </c>
    </row>
    <row r="2464" spans="1:11" x14ac:dyDescent="0.3">
      <c r="A2464" s="78" t="str">
        <f>BTC[[#This Row],[Symbol]]</f>
        <v>CNZ</v>
      </c>
      <c r="B2464" s="22" t="str">
        <f t="shared" si="342"/>
        <v>Coinzo Token</v>
      </c>
      <c r="C2464" s="77">
        <f t="shared" si="343"/>
        <v>2.3438759595463653E-6</v>
      </c>
      <c r="D2464" s="73">
        <f t="shared" si="344"/>
        <v>8.7972106501019998E-2</v>
      </c>
      <c r="E2464" s="74">
        <f>D2464*conf!B$7</f>
        <v>6.4342798694846026</v>
      </c>
      <c r="F2464" s="32">
        <f t="shared" si="345"/>
        <v>-3.1067549999999999E-2</v>
      </c>
      <c r="G2464" s="33">
        <f t="shared" si="346"/>
        <v>0.6096665</v>
      </c>
      <c r="H2464" s="32">
        <f t="shared" si="347"/>
        <v>1.93119358</v>
      </c>
      <c r="I2464" s="33">
        <f t="shared" si="348"/>
        <v>5.7586175800000001</v>
      </c>
      <c r="J2464" s="32">
        <f t="shared" si="349"/>
        <v>1.93119358</v>
      </c>
      <c r="K2464" s="33">
        <f t="shared" si="350"/>
        <v>22.916072799999998</v>
      </c>
    </row>
    <row r="2465" spans="1:11" x14ac:dyDescent="0.3">
      <c r="A2465" s="78" t="str">
        <f>BTC[[#This Row],[Symbol]]</f>
        <v>CREDIT</v>
      </c>
      <c r="B2465" s="22" t="str">
        <f t="shared" si="342"/>
        <v>TerraCredit</v>
      </c>
      <c r="C2465" s="77">
        <f t="shared" si="343"/>
        <v>4.7471888554045092E-8</v>
      </c>
      <c r="D2465" s="73">
        <f t="shared" si="344"/>
        <v>1.7817504457399999E-3</v>
      </c>
      <c r="E2465" s="74">
        <f>D2465*conf!B$7</f>
        <v>0.13031722760142359</v>
      </c>
      <c r="F2465" s="32">
        <f t="shared" si="345"/>
        <v>-1.9130022799999999</v>
      </c>
      <c r="G2465" s="33">
        <f t="shared" si="346"/>
        <v>-1.28433018</v>
      </c>
      <c r="H2465" s="32">
        <f t="shared" si="347"/>
        <v>1.8632150700000001</v>
      </c>
      <c r="I2465" s="33">
        <f t="shared" si="348"/>
        <v>5.6880865399999996</v>
      </c>
      <c r="J2465" s="32">
        <f t="shared" si="349"/>
        <v>1.8632150700000001</v>
      </c>
      <c r="K2465" s="33">
        <f t="shared" si="350"/>
        <v>6.4790443700000004</v>
      </c>
    </row>
    <row r="2466" spans="1:11" x14ac:dyDescent="0.3">
      <c r="A2466" s="78" t="str">
        <f>BTC[[#This Row],[Symbol]]</f>
        <v>TSLA</v>
      </c>
      <c r="B2466" s="22" t="str">
        <f t="shared" si="342"/>
        <v>Tessla Coin</v>
      </c>
      <c r="C2466" s="77">
        <f t="shared" si="343"/>
        <v>4.4913574967030918E-5</v>
      </c>
      <c r="D2466" s="73">
        <f t="shared" si="344"/>
        <v>1.68572990573524</v>
      </c>
      <c r="E2466" s="74">
        <f>D2466*conf!B$7</f>
        <v>123.29428530547546</v>
      </c>
      <c r="F2466" s="32">
        <f t="shared" si="345"/>
        <v>1.4810440300000001</v>
      </c>
      <c r="G2466" s="33">
        <f t="shared" si="346"/>
        <v>2.1314696999999998</v>
      </c>
      <c r="H2466" s="32">
        <f t="shared" si="347"/>
        <v>-0.96742845</v>
      </c>
      <c r="I2466" s="33">
        <f t="shared" si="348"/>
        <v>2.7511549199999998</v>
      </c>
      <c r="J2466" s="32">
        <f t="shared" si="349"/>
        <v>-0.96742845</v>
      </c>
      <c r="K2466" s="33">
        <f t="shared" si="350"/>
        <v>6.4537583999999999</v>
      </c>
    </row>
    <row r="2467" spans="1:11" x14ac:dyDescent="0.3">
      <c r="A2467" s="78" t="str">
        <f>BTC[[#This Row],[Symbol]]</f>
        <v>PYPL</v>
      </c>
      <c r="B2467" s="22" t="str">
        <f t="shared" si="342"/>
        <v>PayPal tokenized stock FTX</v>
      </c>
      <c r="C2467" s="77">
        <f t="shared" si="343"/>
        <v>7.1237788841221304E-3</v>
      </c>
      <c r="D2467" s="73">
        <f t="shared" si="344"/>
        <v>267.375</v>
      </c>
      <c r="E2467" s="74">
        <f>D2467*conf!B$7</f>
        <v>19555.807499999999</v>
      </c>
      <c r="F2467" s="32">
        <f t="shared" si="345"/>
        <v>0.26312619999999998</v>
      </c>
      <c r="G2467" s="33">
        <f t="shared" si="346"/>
        <v>0.90574582999999997</v>
      </c>
      <c r="H2467" s="32">
        <f t="shared" si="347"/>
        <v>2.9250720399999999</v>
      </c>
      <c r="I2467" s="33">
        <f t="shared" si="348"/>
        <v>6.78981528</v>
      </c>
      <c r="J2467" s="32">
        <f t="shared" si="349"/>
        <v>2.9250720399999999</v>
      </c>
      <c r="K2467" s="33">
        <f t="shared" si="350"/>
        <v>16.821409070000001</v>
      </c>
    </row>
    <row r="2468" spans="1:11" x14ac:dyDescent="0.3">
      <c r="A2468" s="78" t="str">
        <f>BTC[[#This Row],[Symbol]]</f>
        <v>JULD</v>
      </c>
      <c r="B2468" s="22" t="str">
        <f t="shared" si="342"/>
        <v>JulSwap</v>
      </c>
      <c r="C2468" s="77">
        <f t="shared" si="343"/>
        <v>6.1634506473755894E-7</v>
      </c>
      <c r="D2468" s="73">
        <f t="shared" si="344"/>
        <v>2.3133124197820001E-2</v>
      </c>
      <c r="E2468" s="74">
        <f>D2468*conf!B$7</f>
        <v>1.691956703828555</v>
      </c>
      <c r="F2468" s="32">
        <f t="shared" si="345"/>
        <v>1.5326780600000001</v>
      </c>
      <c r="G2468" s="33">
        <f t="shared" si="346"/>
        <v>2.18343467</v>
      </c>
      <c r="H2468" s="32">
        <f t="shared" si="347"/>
        <v>-11.524854510000001</v>
      </c>
      <c r="I2468" s="33">
        <f t="shared" si="348"/>
        <v>-8.2026929299999995</v>
      </c>
      <c r="J2468" s="32">
        <f t="shared" si="349"/>
        <v>-11.524854510000001</v>
      </c>
      <c r="K2468" s="33">
        <f t="shared" si="350"/>
        <v>-5.3868867399999996</v>
      </c>
    </row>
    <row r="2469" spans="1:11" x14ac:dyDescent="0.3">
      <c r="A2469" s="78" t="str">
        <f>BTC[[#This Row],[Symbol]]</f>
        <v>VARC</v>
      </c>
      <c r="B2469" s="22" t="str">
        <f t="shared" si="342"/>
        <v>VARC</v>
      </c>
      <c r="C2469" s="77">
        <f t="shared" si="343"/>
        <v>2.6441112129466856E-8</v>
      </c>
      <c r="D2469" s="73">
        <f t="shared" si="344"/>
        <v>9.9240760705999998E-4</v>
      </c>
      <c r="E2469" s="74">
        <f>D2469*conf!B$7</f>
        <v>7.2584692380368396E-2</v>
      </c>
      <c r="F2469" s="32">
        <f t="shared" si="345"/>
        <v>-4.0404887799999996</v>
      </c>
      <c r="G2469" s="33">
        <f t="shared" si="346"/>
        <v>-3.4254524399999999</v>
      </c>
      <c r="H2469" s="32">
        <f t="shared" si="347"/>
        <v>-7.9809265500000004</v>
      </c>
      <c r="I2469" s="33">
        <f t="shared" si="348"/>
        <v>-4.5256936799999998</v>
      </c>
      <c r="J2469" s="32">
        <f t="shared" si="349"/>
        <v>-7.9809265500000004</v>
      </c>
      <c r="K2469" s="33">
        <f t="shared" si="350"/>
        <v>-0.108279</v>
      </c>
    </row>
    <row r="2470" spans="1:11" x14ac:dyDescent="0.3">
      <c r="A2470" s="78" t="str">
        <f>BTC[[#This Row],[Symbol]]</f>
        <v>UNC</v>
      </c>
      <c r="B2470" s="22" t="str">
        <f t="shared" si="342"/>
        <v>Unicrypt</v>
      </c>
      <c r="C2470" s="77">
        <f t="shared" si="343"/>
        <v>1.584102321937797E-6</v>
      </c>
      <c r="D2470" s="73">
        <f t="shared" si="344"/>
        <v>5.9455713774629999E-2</v>
      </c>
      <c r="E2470" s="74">
        <f>D2470*conf!B$7</f>
        <v>4.3485909054764385</v>
      </c>
      <c r="F2470" s="32">
        <f t="shared" si="345"/>
        <v>2.3233688899999998</v>
      </c>
      <c r="G2470" s="33">
        <f t="shared" si="346"/>
        <v>2.9791932999999999</v>
      </c>
      <c r="H2470" s="32">
        <f t="shared" si="347"/>
        <v>-2.3999318600000001</v>
      </c>
      <c r="I2470" s="33">
        <f t="shared" si="348"/>
        <v>1.2648623000000001</v>
      </c>
      <c r="J2470" s="32">
        <f t="shared" si="349"/>
        <v>-2.3999318600000001</v>
      </c>
      <c r="K2470" s="33">
        <f t="shared" si="350"/>
        <v>109.93348945</v>
      </c>
    </row>
    <row r="2471" spans="1:11" x14ac:dyDescent="0.3">
      <c r="A2471" s="78" t="str">
        <f>BTC[[#This Row],[Symbol]]</f>
        <v>7UP</v>
      </c>
      <c r="B2471" s="22" t="str">
        <f t="shared" si="342"/>
        <v>7up Finance</v>
      </c>
      <c r="C2471" s="77">
        <f t="shared" si="343"/>
        <v>8.7432563154869077E-5</v>
      </c>
      <c r="D2471" s="73">
        <f t="shared" si="344"/>
        <v>3.2815843885381799</v>
      </c>
      <c r="E2471" s="74">
        <f>D2471*conf!B$7</f>
        <v>240.01508217768247</v>
      </c>
      <c r="F2471" s="32">
        <f t="shared" si="345"/>
        <v>12.075599909999999</v>
      </c>
      <c r="G2471" s="33">
        <f t="shared" si="346"/>
        <v>12.793929609999999</v>
      </c>
      <c r="H2471" s="32">
        <f t="shared" si="347"/>
        <v>-59.077494659999999</v>
      </c>
      <c r="I2471" s="33">
        <f t="shared" si="348"/>
        <v>-57.540891649999999</v>
      </c>
      <c r="J2471" s="32">
        <f t="shared" si="349"/>
        <v>-59.077494659999999</v>
      </c>
      <c r="K2471" s="33">
        <f t="shared" si="350"/>
        <v>100.85157058</v>
      </c>
    </row>
    <row r="2472" spans="1:11" x14ac:dyDescent="0.3">
      <c r="A2472" s="78" t="str">
        <f>BTC[[#This Row],[Symbol]]</f>
        <v>TON</v>
      </c>
      <c r="B2472" s="22" t="str">
        <f t="shared" si="342"/>
        <v>Tokamak Network</v>
      </c>
      <c r="C2472" s="77">
        <f t="shared" si="343"/>
        <v>7.185082005213515E-5</v>
      </c>
      <c r="D2472" s="73">
        <f t="shared" si="344"/>
        <v>2.6967587461562599</v>
      </c>
      <c r="E2472" s="74">
        <f>D2472*conf!B$7</f>
        <v>197.24093469386884</v>
      </c>
      <c r="F2472" s="32">
        <f t="shared" si="345"/>
        <v>0.93571077999999996</v>
      </c>
      <c r="G2472" s="33">
        <f t="shared" si="346"/>
        <v>1.5826412299999999</v>
      </c>
      <c r="H2472" s="32">
        <f t="shared" si="347"/>
        <v>1.22599126</v>
      </c>
      <c r="I2472" s="33">
        <f t="shared" si="348"/>
        <v>5.0269355500000001</v>
      </c>
      <c r="J2472" s="32">
        <f t="shared" si="349"/>
        <v>1.22599126</v>
      </c>
      <c r="K2472" s="33">
        <f t="shared" si="350"/>
        <v>13.059568280000001</v>
      </c>
    </row>
    <row r="2473" spans="1:11" x14ac:dyDescent="0.3">
      <c r="A2473" s="78" t="str">
        <f>BTC[[#This Row],[Symbol]]</f>
        <v>UENC</v>
      </c>
      <c r="B2473" s="22" t="str">
        <f t="shared" si="342"/>
        <v>UniversalEnergyChain</v>
      </c>
      <c r="C2473" s="77">
        <f t="shared" si="343"/>
        <v>2.4286936392394841E-5</v>
      </c>
      <c r="D2473" s="73">
        <f t="shared" si="344"/>
        <v>0.91155547126682002</v>
      </c>
      <c r="E2473" s="74">
        <f>D2473*conf!B$7</f>
        <v>66.671167168455213</v>
      </c>
      <c r="F2473" s="32">
        <f t="shared" si="345"/>
        <v>-0.66649170000000002</v>
      </c>
      <c r="G2473" s="33">
        <f t="shared" si="346"/>
        <v>-2.9830300000000001E-2</v>
      </c>
      <c r="H2473" s="32">
        <f t="shared" si="347"/>
        <v>-4.3437685500000001</v>
      </c>
      <c r="I2473" s="33">
        <f t="shared" si="348"/>
        <v>-0.75196368999999996</v>
      </c>
      <c r="J2473" s="32">
        <f t="shared" si="349"/>
        <v>-4.3437685500000001</v>
      </c>
      <c r="K2473" s="33">
        <f t="shared" si="350"/>
        <v>-3.3600138099999999</v>
      </c>
    </row>
    <row r="2474" spans="1:11" x14ac:dyDescent="0.3">
      <c r="A2474" s="78" t="str">
        <f>BTC[[#This Row],[Symbol]]</f>
        <v>DNS</v>
      </c>
      <c r="B2474" s="22" t="str">
        <f t="shared" si="342"/>
        <v>BitDNS</v>
      </c>
      <c r="C2474" s="77">
        <f t="shared" si="343"/>
        <v>6.760251489558082E-6</v>
      </c>
      <c r="D2474" s="73">
        <f t="shared" si="344"/>
        <v>0.25373081778959999</v>
      </c>
      <c r="E2474" s="74">
        <f>D2474*conf!B$7</f>
        <v>18.557872013131345</v>
      </c>
      <c r="F2474" s="32">
        <f t="shared" si="345"/>
        <v>-0.75120524</v>
      </c>
      <c r="G2474" s="33">
        <f t="shared" si="346"/>
        <v>-0.11508678999999999</v>
      </c>
      <c r="H2474" s="32">
        <f t="shared" si="347"/>
        <v>-2.5124145200000001</v>
      </c>
      <c r="I2474" s="33">
        <f t="shared" si="348"/>
        <v>1.1481560200000001</v>
      </c>
      <c r="J2474" s="32">
        <f t="shared" si="349"/>
        <v>-2.5124145200000001</v>
      </c>
      <c r="K2474" s="33">
        <f t="shared" si="350"/>
        <v>-2.7530575100000001</v>
      </c>
    </row>
    <row r="2475" spans="1:11" x14ac:dyDescent="0.3">
      <c r="A2475" s="78" t="str">
        <f>BTC[[#This Row],[Symbol]]</f>
        <v>TRXDOWN</v>
      </c>
      <c r="B2475" s="22" t="str">
        <f t="shared" si="342"/>
        <v>TRXDOWN</v>
      </c>
      <c r="C2475" s="77">
        <f t="shared" si="343"/>
        <v>2.5145059663971853E-5</v>
      </c>
      <c r="D2475" s="73">
        <f t="shared" si="344"/>
        <v>0.94376319605307002</v>
      </c>
      <c r="E2475" s="74">
        <f>D2475*conf!B$7</f>
        <v>69.026840159321537</v>
      </c>
      <c r="F2475" s="32">
        <f t="shared" si="345"/>
        <v>-0.28907755000000002</v>
      </c>
      <c r="G2475" s="33">
        <f t="shared" si="346"/>
        <v>0.35000282999999999</v>
      </c>
      <c r="H2475" s="32">
        <f t="shared" si="347"/>
        <v>5.5466693400000002</v>
      </c>
      <c r="I2475" s="33">
        <f t="shared" si="348"/>
        <v>9.5098511800000001</v>
      </c>
      <c r="J2475" s="32">
        <f t="shared" si="349"/>
        <v>5.5466693400000002</v>
      </c>
      <c r="K2475" s="33">
        <f t="shared" si="350"/>
        <v>-57.900660850000001</v>
      </c>
    </row>
    <row r="2476" spans="1:11" x14ac:dyDescent="0.3">
      <c r="A2476" s="78" t="str">
        <f>BTC[[#This Row],[Symbol]]</f>
        <v>RFOX</v>
      </c>
      <c r="B2476" s="22" t="str">
        <f t="shared" si="342"/>
        <v>RedFOX Labs</v>
      </c>
      <c r="C2476" s="77">
        <f t="shared" si="343"/>
        <v>7.3930315626567164E-7</v>
      </c>
      <c r="D2476" s="73">
        <f t="shared" si="344"/>
        <v>2.7748079302E-2</v>
      </c>
      <c r="E2476" s="74">
        <f>D2476*conf!B$7</f>
        <v>2.0294945201482801</v>
      </c>
      <c r="F2476" s="32">
        <f t="shared" si="345"/>
        <v>0.35499185</v>
      </c>
      <c r="G2476" s="33">
        <f t="shared" si="346"/>
        <v>0.99820028000000005</v>
      </c>
      <c r="H2476" s="32">
        <f t="shared" si="347"/>
        <v>10.50306305</v>
      </c>
      <c r="I2476" s="33">
        <f t="shared" si="348"/>
        <v>14.65235298</v>
      </c>
      <c r="J2476" s="32">
        <f t="shared" si="349"/>
        <v>10.50306305</v>
      </c>
      <c r="K2476" s="33">
        <f t="shared" si="350"/>
        <v>25.086088069999999</v>
      </c>
    </row>
    <row r="2477" spans="1:11" x14ac:dyDescent="0.3">
      <c r="A2477" s="78" t="str">
        <f>BTC[[#This Row],[Symbol]]</f>
        <v>GME</v>
      </c>
      <c r="B2477" s="22" t="str">
        <f t="shared" si="342"/>
        <v>GameStop tokenized stock FTX</v>
      </c>
      <c r="C2477" s="77">
        <f t="shared" si="343"/>
        <v>2.5551019915374001E-3</v>
      </c>
      <c r="D2477" s="73">
        <f t="shared" si="344"/>
        <v>95.9</v>
      </c>
      <c r="E2477" s="74">
        <f>D2477*conf!B$7</f>
        <v>7014.1260000000002</v>
      </c>
      <c r="F2477" s="32">
        <f t="shared" si="345"/>
        <v>-3.2350753700000001</v>
      </c>
      <c r="G2477" s="33">
        <f t="shared" si="346"/>
        <v>-2.6148768699999998</v>
      </c>
      <c r="H2477" s="32">
        <f t="shared" si="347"/>
        <v>1.45923293</v>
      </c>
      <c r="I2477" s="33">
        <f t="shared" si="348"/>
        <v>5.2689352400000002</v>
      </c>
      <c r="J2477" s="32">
        <f t="shared" si="349"/>
        <v>1.45923293</v>
      </c>
      <c r="K2477" s="33">
        <f t="shared" si="350"/>
        <v>-79.809463660000006</v>
      </c>
    </row>
    <row r="2478" spans="1:11" x14ac:dyDescent="0.3">
      <c r="A2478" s="78" t="str">
        <f>BTC[[#This Row],[Symbol]]</f>
        <v>INDEX</v>
      </c>
      <c r="B2478" s="22" t="str">
        <f t="shared" si="342"/>
        <v>Index Cooperative</v>
      </c>
      <c r="C2478" s="77">
        <f t="shared" si="343"/>
        <v>7.3502231036973664E-4</v>
      </c>
      <c r="D2478" s="73">
        <f t="shared" si="344"/>
        <v>27.58740739035817</v>
      </c>
      <c r="E2478" s="74">
        <f>D2478*conf!B$7</f>
        <v>2017.7429765307966</v>
      </c>
      <c r="F2478" s="32">
        <f t="shared" si="345"/>
        <v>-2.7491844400000001</v>
      </c>
      <c r="G2478" s="33">
        <f t="shared" si="346"/>
        <v>-2.1258717100000002</v>
      </c>
      <c r="H2478" s="32">
        <f t="shared" si="347"/>
        <v>-4.7971099300000004</v>
      </c>
      <c r="I2478" s="33">
        <f t="shared" si="348"/>
        <v>-1.2223276300000001</v>
      </c>
      <c r="J2478" s="32">
        <f t="shared" si="349"/>
        <v>-4.7971099300000004</v>
      </c>
      <c r="K2478" s="33">
        <f t="shared" si="350"/>
        <v>101.78108804999999</v>
      </c>
    </row>
    <row r="2479" spans="1:11" x14ac:dyDescent="0.3">
      <c r="A2479" s="78" t="str">
        <f>BTC[[#This Row],[Symbol]]</f>
        <v>PAYT</v>
      </c>
      <c r="B2479" s="22" t="str">
        <f t="shared" si="342"/>
        <v>PayAccept</v>
      </c>
      <c r="C2479" s="77">
        <f t="shared" si="343"/>
        <v>4.4809001138174313E-6</v>
      </c>
      <c r="D2479" s="73">
        <f t="shared" si="344"/>
        <v>0.16818049625351</v>
      </c>
      <c r="E2479" s="74">
        <f>D2479*conf!B$7</f>
        <v>12.300721495981723</v>
      </c>
      <c r="F2479" s="32">
        <f t="shared" si="345"/>
        <v>-6.2988677700000002</v>
      </c>
      <c r="G2479" s="33">
        <f t="shared" si="346"/>
        <v>-5.6983061299999997</v>
      </c>
      <c r="H2479" s="32">
        <f t="shared" si="347"/>
        <v>-9.6362335199999993</v>
      </c>
      <c r="I2479" s="33">
        <f t="shared" si="348"/>
        <v>-6.2431559300000004</v>
      </c>
      <c r="J2479" s="32">
        <f t="shared" si="349"/>
        <v>-9.6362335199999993</v>
      </c>
      <c r="K2479" s="33">
        <f t="shared" si="350"/>
        <v>289.14542138000002</v>
      </c>
    </row>
    <row r="2480" spans="1:11" x14ac:dyDescent="0.3">
      <c r="A2480" s="78" t="str">
        <f>BTC[[#This Row],[Symbol]]</f>
        <v>EXRD</v>
      </c>
      <c r="B2480" s="22" t="str">
        <f t="shared" si="342"/>
        <v>Radix</v>
      </c>
      <c r="C2480" s="77">
        <f t="shared" si="343"/>
        <v>2.3081389335524612E-6</v>
      </c>
      <c r="D2480" s="73">
        <f t="shared" si="344"/>
        <v>8.6630797698410006E-2</v>
      </c>
      <c r="E2480" s="74">
        <f>D2480*conf!B$7</f>
        <v>6.3361765436617077</v>
      </c>
      <c r="F2480" s="32">
        <f t="shared" si="345"/>
        <v>-4.2718907799999997</v>
      </c>
      <c r="G2480" s="33">
        <f t="shared" si="346"/>
        <v>-3.65833758</v>
      </c>
      <c r="H2480" s="32">
        <f t="shared" si="347"/>
        <v>-8.8668669999999992</v>
      </c>
      <c r="I2480" s="33">
        <f t="shared" si="348"/>
        <v>-5.4449003899999999</v>
      </c>
      <c r="J2480" s="32">
        <f t="shared" si="349"/>
        <v>-8.8668669999999992</v>
      </c>
      <c r="K2480" s="33">
        <f t="shared" si="350"/>
        <v>-9.8926911499999992</v>
      </c>
    </row>
    <row r="2481" spans="1:11" x14ac:dyDescent="0.3">
      <c r="A2481" s="78" t="str">
        <f>BTC[[#This Row],[Symbol]]</f>
        <v>AFC</v>
      </c>
      <c r="B2481" s="22" t="str">
        <f t="shared" si="342"/>
        <v>Apiary Fund Coin</v>
      </c>
      <c r="C2481" s="77">
        <f t="shared" si="343"/>
        <v>1.9768297587936299E-5</v>
      </c>
      <c r="D2481" s="73">
        <f t="shared" si="344"/>
        <v>0.74195853823526003</v>
      </c>
      <c r="E2481" s="74">
        <f>D2481*conf!B$7</f>
        <v>54.26684748652692</v>
      </c>
      <c r="F2481" s="32">
        <f t="shared" si="345"/>
        <v>-3.7528690000000003E-2</v>
      </c>
      <c r="G2481" s="33">
        <f t="shared" si="346"/>
        <v>0.60316395</v>
      </c>
      <c r="H2481" s="32">
        <f t="shared" si="347"/>
        <v>-0.68048103999999998</v>
      </c>
      <c r="I2481" s="33">
        <f t="shared" si="348"/>
        <v>3.04887694</v>
      </c>
      <c r="J2481" s="32">
        <f t="shared" si="349"/>
        <v>-0.68048103999999998</v>
      </c>
      <c r="K2481" s="33">
        <f t="shared" si="350"/>
        <v>13.831755380000001</v>
      </c>
    </row>
    <row r="2482" spans="1:11" x14ac:dyDescent="0.3">
      <c r="A2482" s="78" t="str">
        <f>BTC[[#This Row],[Symbol]]</f>
        <v>VX</v>
      </c>
      <c r="B2482" s="22" t="str">
        <f t="shared" si="342"/>
        <v>ViteX Coin</v>
      </c>
      <c r="C2482" s="77">
        <f t="shared" si="343"/>
        <v>9.7599304355278717E-6</v>
      </c>
      <c r="D2482" s="73">
        <f t="shared" si="344"/>
        <v>0.36631701273261003</v>
      </c>
      <c r="E2482" s="74">
        <f>D2482*conf!B$7</f>
        <v>26.792426311263096</v>
      </c>
      <c r="F2482" s="32">
        <f t="shared" si="345"/>
        <v>2.2989007899999998</v>
      </c>
      <c r="G2482" s="33">
        <f t="shared" si="346"/>
        <v>2.95456838</v>
      </c>
      <c r="H2482" s="32">
        <f t="shared" si="347"/>
        <v>-2.6340942100000002</v>
      </c>
      <c r="I2482" s="33">
        <f t="shared" si="348"/>
        <v>1.0219073700000001</v>
      </c>
      <c r="J2482" s="32">
        <f t="shared" si="349"/>
        <v>-2.6340942100000002</v>
      </c>
      <c r="K2482" s="33">
        <f t="shared" si="350"/>
        <v>22.908524490000001</v>
      </c>
    </row>
    <row r="2483" spans="1:11" x14ac:dyDescent="0.3">
      <c r="A2483" s="78" t="str">
        <f>BTC[[#This Row],[Symbol]]</f>
        <v>TRYB</v>
      </c>
      <c r="B2483" s="22" t="str">
        <f t="shared" si="342"/>
        <v>BiLira</v>
      </c>
      <c r="C2483" s="77">
        <f t="shared" si="343"/>
        <v>3.7588137663427897E-6</v>
      </c>
      <c r="D2483" s="73">
        <f t="shared" si="344"/>
        <v>0.14107861110287001</v>
      </c>
      <c r="E2483" s="74">
        <f>D2483*conf!B$7</f>
        <v>10.318489616063912</v>
      </c>
      <c r="F2483" s="32">
        <f t="shared" si="345"/>
        <v>-0.92368737999999995</v>
      </c>
      <c r="G2483" s="33">
        <f t="shared" si="346"/>
        <v>-0.28867442999999998</v>
      </c>
      <c r="H2483" s="32">
        <f t="shared" si="347"/>
        <v>-3.0830516499999998</v>
      </c>
      <c r="I2483" s="33">
        <f t="shared" si="348"/>
        <v>0.55609198000000004</v>
      </c>
      <c r="J2483" s="32">
        <f t="shared" si="349"/>
        <v>-3.0830516499999998</v>
      </c>
      <c r="K2483" s="33">
        <f t="shared" si="350"/>
        <v>4.3629579400000003</v>
      </c>
    </row>
    <row r="2484" spans="1:11" x14ac:dyDescent="0.3">
      <c r="A2484" s="78" t="str">
        <f>BTC[[#This Row],[Symbol]]</f>
        <v>EOSBULL</v>
      </c>
      <c r="B2484" s="22" t="str">
        <f t="shared" si="342"/>
        <v>3x Long EOS Token</v>
      </c>
      <c r="C2484" s="77">
        <f t="shared" si="343"/>
        <v>1.0629178675800873E-5</v>
      </c>
      <c r="D2484" s="73">
        <f t="shared" si="344"/>
        <v>0.39894228816908001</v>
      </c>
      <c r="E2484" s="74">
        <f>D2484*conf!B$7</f>
        <v>29.178638956686513</v>
      </c>
      <c r="F2484" s="32">
        <f t="shared" si="345"/>
        <v>6.6530895900000004</v>
      </c>
      <c r="G2484" s="33">
        <f t="shared" si="346"/>
        <v>7.3366646199999996</v>
      </c>
      <c r="H2484" s="32">
        <f t="shared" si="347"/>
        <v>3.3606865899999998</v>
      </c>
      <c r="I2484" s="33">
        <f t="shared" si="348"/>
        <v>7.2417867600000001</v>
      </c>
      <c r="J2484" s="32">
        <f t="shared" si="349"/>
        <v>3.3606865899999998</v>
      </c>
      <c r="K2484" s="33">
        <f t="shared" si="350"/>
        <v>33.80792581</v>
      </c>
    </row>
    <row r="2485" spans="1:11" x14ac:dyDescent="0.3">
      <c r="A2485" s="78" t="str">
        <f>BTC[[#This Row],[Symbol]]</f>
        <v>MSB</v>
      </c>
      <c r="B2485" s="22" t="str">
        <f t="shared" si="342"/>
        <v>Misbloc</v>
      </c>
      <c r="C2485" s="77">
        <f t="shared" si="343"/>
        <v>2.0605010803564472E-6</v>
      </c>
      <c r="D2485" s="73">
        <f t="shared" si="344"/>
        <v>7.7336268477989994E-2</v>
      </c>
      <c r="E2485" s="74">
        <f>D2485*conf!B$7</f>
        <v>5.6563746764801879</v>
      </c>
      <c r="F2485" s="32">
        <f t="shared" si="345"/>
        <v>-1.0498120399999999</v>
      </c>
      <c r="G2485" s="33">
        <f t="shared" si="346"/>
        <v>-0.41560745999999998</v>
      </c>
      <c r="H2485" s="32">
        <f t="shared" si="347"/>
        <v>-3.2783440100000001</v>
      </c>
      <c r="I2485" s="33">
        <f t="shared" si="348"/>
        <v>0.35346656999999998</v>
      </c>
      <c r="J2485" s="32">
        <f t="shared" si="349"/>
        <v>-3.2783440100000001</v>
      </c>
      <c r="K2485" s="33">
        <f t="shared" si="350"/>
        <v>25.95044648</v>
      </c>
    </row>
    <row r="2486" spans="1:11" x14ac:dyDescent="0.3">
      <c r="A2486" s="78" t="str">
        <f>BTC[[#This Row],[Symbol]]</f>
        <v>FAIR</v>
      </c>
      <c r="B2486" s="22" t="str">
        <f t="shared" si="342"/>
        <v>FairGame</v>
      </c>
      <c r="C2486" s="77">
        <f t="shared" si="343"/>
        <v>1.3151054942001251E-7</v>
      </c>
      <c r="D2486" s="73">
        <f t="shared" si="344"/>
        <v>4.9359523538199997E-3</v>
      </c>
      <c r="E2486" s="74">
        <f>D2486*conf!B$7</f>
        <v>0.36101555515839479</v>
      </c>
      <c r="F2486" s="32">
        <f t="shared" si="345"/>
        <v>-0.79081334000000003</v>
      </c>
      <c r="G2486" s="33">
        <f t="shared" si="346"/>
        <v>-0.15494875999999999</v>
      </c>
      <c r="H2486" s="32">
        <f t="shared" si="347"/>
        <v>-5.1851653100000004</v>
      </c>
      <c r="I2486" s="33">
        <f t="shared" si="348"/>
        <v>-1.62495414</v>
      </c>
      <c r="J2486" s="32">
        <f t="shared" si="349"/>
        <v>-5.1851653100000004</v>
      </c>
      <c r="K2486" s="33">
        <f t="shared" si="350"/>
        <v>8.2707974199999992</v>
      </c>
    </row>
    <row r="2487" spans="1:11" x14ac:dyDescent="0.3">
      <c r="A2487" s="78" t="str">
        <f>BTC[[#This Row],[Symbol]]</f>
        <v>KAL</v>
      </c>
      <c r="B2487" s="22" t="str">
        <f t="shared" si="342"/>
        <v>Kaleido</v>
      </c>
      <c r="C2487" s="77">
        <f t="shared" si="343"/>
        <v>4.3998970148419822E-7</v>
      </c>
      <c r="D2487" s="73">
        <f t="shared" si="344"/>
        <v>1.6514022732589999E-2</v>
      </c>
      <c r="E2487" s="74">
        <f>D2487*conf!B$7</f>
        <v>1.2078356226616325</v>
      </c>
      <c r="F2487" s="32">
        <f t="shared" si="345"/>
        <v>-0.63375104000000004</v>
      </c>
      <c r="G2487" s="33">
        <f t="shared" si="346"/>
        <v>3.12021E-3</v>
      </c>
      <c r="H2487" s="32">
        <f t="shared" si="347"/>
        <v>-6.4996300299999996</v>
      </c>
      <c r="I2487" s="33">
        <f t="shared" si="348"/>
        <v>-2.9887758199999999</v>
      </c>
      <c r="J2487" s="32">
        <f t="shared" si="349"/>
        <v>-6.4996300299999996</v>
      </c>
      <c r="K2487" s="33">
        <f t="shared" si="350"/>
        <v>-5.7696962200000002</v>
      </c>
    </row>
    <row r="2488" spans="1:11" x14ac:dyDescent="0.3">
      <c r="A2488" s="78" t="str">
        <f>BTC[[#This Row],[Symbol]]</f>
        <v>POLA</v>
      </c>
      <c r="B2488" s="22" t="str">
        <f t="shared" si="342"/>
        <v>Polaris Share</v>
      </c>
      <c r="C2488" s="77">
        <f t="shared" si="343"/>
        <v>6.0266678997708804E-6</v>
      </c>
      <c r="D2488" s="73">
        <f t="shared" si="344"/>
        <v>0.22619740953678</v>
      </c>
      <c r="E2488" s="74">
        <f>D2488*conf!B$7</f>
        <v>16.544078533520089</v>
      </c>
      <c r="F2488" s="32">
        <f t="shared" si="345"/>
        <v>-0.59223890999999995</v>
      </c>
      <c r="G2488" s="33">
        <f t="shared" si="346"/>
        <v>4.4898399999999998E-2</v>
      </c>
      <c r="H2488" s="32">
        <f t="shared" si="347"/>
        <v>-6.8548567399999998</v>
      </c>
      <c r="I2488" s="33">
        <f t="shared" si="348"/>
        <v>-3.3573409700000001</v>
      </c>
      <c r="J2488" s="32">
        <f t="shared" si="349"/>
        <v>-6.8548567399999998</v>
      </c>
      <c r="K2488" s="33">
        <f t="shared" si="350"/>
        <v>0</v>
      </c>
    </row>
    <row r="2489" spans="1:11" x14ac:dyDescent="0.3">
      <c r="A2489" s="78" t="str">
        <f>BTC[[#This Row],[Symbol]]</f>
        <v>BCHBULL</v>
      </c>
      <c r="B2489" s="22" t="str">
        <f t="shared" si="342"/>
        <v>3x Long Bitcoin Cash Token</v>
      </c>
      <c r="C2489" s="77">
        <f t="shared" si="343"/>
        <v>1.0603639835325092E-4</v>
      </c>
      <c r="D2489" s="73">
        <f t="shared" si="344"/>
        <v>3.97983745296921</v>
      </c>
      <c r="E2489" s="74">
        <f>D2489*conf!B$7</f>
        <v>291.08531131016804</v>
      </c>
      <c r="F2489" s="32">
        <f t="shared" si="345"/>
        <v>2.0277442699999999</v>
      </c>
      <c r="G2489" s="33">
        <f t="shared" si="346"/>
        <v>2.6816739300000001</v>
      </c>
      <c r="H2489" s="32">
        <f t="shared" si="347"/>
        <v>-7.5333670899999996</v>
      </c>
      <c r="I2489" s="33">
        <f t="shared" si="348"/>
        <v>-4.0613287700000003</v>
      </c>
      <c r="J2489" s="32">
        <f t="shared" si="349"/>
        <v>-7.5333670899999996</v>
      </c>
      <c r="K2489" s="33">
        <f t="shared" si="350"/>
        <v>17.628402730000001</v>
      </c>
    </row>
    <row r="2490" spans="1:11" x14ac:dyDescent="0.3">
      <c r="A2490" s="78" t="str">
        <f>BTC[[#This Row],[Symbol]]</f>
        <v>CHFT</v>
      </c>
      <c r="B2490" s="22" t="str">
        <f t="shared" si="342"/>
        <v>Crypto Holding Frank Token</v>
      </c>
      <c r="C2490" s="77">
        <f t="shared" si="343"/>
        <v>2.9520710632708327E-5</v>
      </c>
      <c r="D2490" s="73">
        <f t="shared" si="344"/>
        <v>1.10799340263255</v>
      </c>
      <c r="E2490" s="74">
        <f>D2490*conf!B$7</f>
        <v>81.038637468544707</v>
      </c>
      <c r="F2490" s="32">
        <f t="shared" si="345"/>
        <v>2.9152879999999999E-2</v>
      </c>
      <c r="G2490" s="33">
        <f t="shared" si="346"/>
        <v>0.67027289999999995</v>
      </c>
      <c r="H2490" s="32">
        <f t="shared" si="347"/>
        <v>-1.3500255000000001</v>
      </c>
      <c r="I2490" s="33">
        <f t="shared" si="348"/>
        <v>2.3541916999999999</v>
      </c>
      <c r="J2490" s="32">
        <f t="shared" si="349"/>
        <v>-1.3500255000000001</v>
      </c>
      <c r="K2490" s="33">
        <f t="shared" si="350"/>
        <v>-0.85359631999999996</v>
      </c>
    </row>
    <row r="2491" spans="1:11" x14ac:dyDescent="0.3">
      <c r="A2491" s="78" t="str">
        <f>BTC[[#This Row],[Symbol]]</f>
        <v>MARS</v>
      </c>
      <c r="B2491" s="22" t="str">
        <f t="shared" si="342"/>
        <v>Marscoin</v>
      </c>
      <c r="C2491" s="77">
        <f t="shared" si="343"/>
        <v>2.2158923646398937E-6</v>
      </c>
      <c r="D2491" s="73">
        <f t="shared" si="344"/>
        <v>8.3168530443319996E-2</v>
      </c>
      <c r="E2491" s="74">
        <f>D2491*conf!B$7</f>
        <v>6.0829463166244242</v>
      </c>
      <c r="F2491" s="32">
        <f t="shared" si="345"/>
        <v>-13.06383535</v>
      </c>
      <c r="G2491" s="33">
        <f t="shared" si="346"/>
        <v>-12.50663263</v>
      </c>
      <c r="H2491" s="32">
        <f t="shared" si="347"/>
        <v>40.781649119999997</v>
      </c>
      <c r="I2491" s="33">
        <f t="shared" si="348"/>
        <v>46.067872540000003</v>
      </c>
      <c r="J2491" s="32">
        <f t="shared" si="349"/>
        <v>40.781649119999997</v>
      </c>
      <c r="K2491" s="33">
        <f t="shared" si="350"/>
        <v>69.810508990000002</v>
      </c>
    </row>
    <row r="2492" spans="1:11" x14ac:dyDescent="0.3">
      <c r="A2492" s="78" t="str">
        <f>BTC[[#This Row],[Symbol]]</f>
        <v>UMX</v>
      </c>
      <c r="B2492" s="22" t="str">
        <f t="shared" si="342"/>
        <v>UniMex Network</v>
      </c>
      <c r="C2492" s="77">
        <f t="shared" si="343"/>
        <v>2.2184966352729306E-5</v>
      </c>
      <c r="D2492" s="73">
        <f t="shared" si="344"/>
        <v>0.83266275877566998</v>
      </c>
      <c r="E2492" s="74">
        <f>D2492*conf!B$7</f>
        <v>60.900954176852501</v>
      </c>
      <c r="F2492" s="32">
        <f t="shared" si="345"/>
        <v>1.7895862</v>
      </c>
      <c r="G2492" s="33">
        <f t="shared" si="346"/>
        <v>2.4419894200000001</v>
      </c>
      <c r="H2492" s="32">
        <f t="shared" si="347"/>
        <v>-0.83805594000000005</v>
      </c>
      <c r="I2492" s="33">
        <f t="shared" si="348"/>
        <v>2.8853852500000001</v>
      </c>
      <c r="J2492" s="32">
        <f t="shared" si="349"/>
        <v>-0.83805594000000005</v>
      </c>
      <c r="K2492" s="33">
        <f t="shared" si="350"/>
        <v>20.218024339999999</v>
      </c>
    </row>
    <row r="2493" spans="1:11" x14ac:dyDescent="0.3">
      <c r="A2493" s="78" t="str">
        <f>BTC[[#This Row],[Symbol]]</f>
        <v>GOGO</v>
      </c>
      <c r="B2493" s="22" t="str">
        <f t="shared" si="342"/>
        <v>GOGO.finance</v>
      </c>
      <c r="C2493" s="77">
        <f t="shared" si="343"/>
        <v>4.1958170847416392E-3</v>
      </c>
      <c r="D2493" s="73">
        <f t="shared" si="344"/>
        <v>157.4805466707075</v>
      </c>
      <c r="E2493" s="74">
        <f>D2493*conf!B$7</f>
        <v>11518.127183495546</v>
      </c>
      <c r="F2493" s="32">
        <f t="shared" si="345"/>
        <v>9.9436894500000008</v>
      </c>
      <c r="G2493" s="33">
        <f t="shared" si="346"/>
        <v>10.64835502</v>
      </c>
      <c r="H2493" s="32">
        <f t="shared" si="347"/>
        <v>-3.6190185600000002</v>
      </c>
      <c r="I2493" s="33">
        <f t="shared" si="348"/>
        <v>0</v>
      </c>
      <c r="J2493" s="32">
        <f t="shared" si="349"/>
        <v>-3.6190185600000002</v>
      </c>
      <c r="K2493" s="33">
        <f t="shared" si="350"/>
        <v>0</v>
      </c>
    </row>
    <row r="2494" spans="1:11" x14ac:dyDescent="0.3">
      <c r="A2494" s="78" t="str">
        <f>BTC[[#This Row],[Symbol]]</f>
        <v>LST</v>
      </c>
      <c r="B2494" s="22" t="str">
        <f t="shared" si="342"/>
        <v>LuckySevenToken</v>
      </c>
      <c r="C2494" s="77">
        <f t="shared" si="343"/>
        <v>9.3334857587122971E-8</v>
      </c>
      <c r="D2494" s="73">
        <f t="shared" si="344"/>
        <v>3.5031137200200002E-3</v>
      </c>
      <c r="E2494" s="74">
        <f>D2494*conf!B$7</f>
        <v>0.25621773748226284</v>
      </c>
      <c r="F2494" s="32">
        <f t="shared" si="345"/>
        <v>-0.63508392999999996</v>
      </c>
      <c r="G2494" s="33">
        <f t="shared" si="346"/>
        <v>1.77878E-3</v>
      </c>
      <c r="H2494" s="32">
        <f t="shared" si="347"/>
        <v>365.03553118000002</v>
      </c>
      <c r="I2494" s="33">
        <f t="shared" si="348"/>
        <v>382.49719419000002</v>
      </c>
      <c r="J2494" s="32">
        <f t="shared" si="349"/>
        <v>365.03553118000002</v>
      </c>
      <c r="K2494" s="33">
        <f t="shared" si="350"/>
        <v>268.43647073</v>
      </c>
    </row>
    <row r="2495" spans="1:11" x14ac:dyDescent="0.3">
      <c r="A2495" s="78" t="str">
        <f>BTC[[#This Row],[Symbol]]</f>
        <v>AXN</v>
      </c>
      <c r="B2495" s="22" t="str">
        <f t="shared" si="342"/>
        <v>Axion</v>
      </c>
      <c r="C2495" s="77">
        <f t="shared" si="343"/>
        <v>1E-8</v>
      </c>
      <c r="D2495" s="73">
        <f t="shared" si="344"/>
        <v>2.3956064827000001E-4</v>
      </c>
      <c r="E2495" s="74">
        <f>D2495*conf!B$7</f>
        <v>1.7521465814467802E-2</v>
      </c>
      <c r="F2495" s="32">
        <f t="shared" si="345"/>
        <v>-0.27571961</v>
      </c>
      <c r="G2495" s="33">
        <f t="shared" si="346"/>
        <v>0.36344638000000001</v>
      </c>
      <c r="H2495" s="32">
        <f t="shared" si="347"/>
        <v>-6.3247193700000004</v>
      </c>
      <c r="I2495" s="33">
        <f t="shared" si="348"/>
        <v>-2.8072974199999998</v>
      </c>
      <c r="J2495" s="32">
        <f t="shared" si="349"/>
        <v>-6.3247193700000004</v>
      </c>
      <c r="K2495" s="33">
        <f t="shared" si="350"/>
        <v>-19.129225730000002</v>
      </c>
    </row>
    <row r="2496" spans="1:11" x14ac:dyDescent="0.3">
      <c r="A2496" s="78" t="str">
        <f>BTC[[#This Row],[Symbol]]</f>
        <v>SWFL</v>
      </c>
      <c r="B2496" s="22" t="str">
        <f t="shared" si="342"/>
        <v>Swapfolio</v>
      </c>
      <c r="C2496" s="77">
        <f t="shared" si="343"/>
        <v>3.0640898540544302E-6</v>
      </c>
      <c r="D2496" s="73">
        <f t="shared" si="344"/>
        <v>0.11500371334571</v>
      </c>
      <c r="E2496" s="74">
        <f>D2496*conf!B$7</f>
        <v>8.4113715941052298</v>
      </c>
      <c r="F2496" s="32">
        <f t="shared" si="345"/>
        <v>0.74918969999999996</v>
      </c>
      <c r="G2496" s="33">
        <f t="shared" si="346"/>
        <v>1.3949246799999999</v>
      </c>
      <c r="H2496" s="32">
        <f t="shared" si="347"/>
        <v>2.2566594599999998</v>
      </c>
      <c r="I2496" s="33">
        <f t="shared" si="348"/>
        <v>6.0963044100000001</v>
      </c>
      <c r="J2496" s="32">
        <f t="shared" si="349"/>
        <v>2.2566594599999998</v>
      </c>
      <c r="K2496" s="33">
        <f t="shared" si="350"/>
        <v>11.021747680000001</v>
      </c>
    </row>
    <row r="2497" spans="1:11" x14ac:dyDescent="0.3">
      <c r="A2497" s="78" t="str">
        <f>BTC[[#This Row],[Symbol]]</f>
        <v>DOKI</v>
      </c>
      <c r="B2497" s="22" t="str">
        <f t="shared" si="342"/>
        <v>Doki Doki Finance</v>
      </c>
      <c r="C2497" s="77">
        <f t="shared" si="343"/>
        <v>2.6178309427982577E-3</v>
      </c>
      <c r="D2497" s="73">
        <f t="shared" si="344"/>
        <v>98.254389940534864</v>
      </c>
      <c r="E2497" s="74">
        <f>D2497*conf!B$7</f>
        <v>7186.3260802507202</v>
      </c>
      <c r="F2497" s="32">
        <f t="shared" si="345"/>
        <v>6.4329279000000001</v>
      </c>
      <c r="G2497" s="33">
        <f t="shared" si="346"/>
        <v>7.1150918399999998</v>
      </c>
      <c r="H2497" s="32">
        <f t="shared" si="347"/>
        <v>2.8989938799999999</v>
      </c>
      <c r="I2497" s="33">
        <f t="shared" si="348"/>
        <v>6.7627579000000004</v>
      </c>
      <c r="J2497" s="32">
        <f t="shared" si="349"/>
        <v>2.8989938799999999</v>
      </c>
      <c r="K2497" s="33">
        <f t="shared" si="350"/>
        <v>142.95197716000001</v>
      </c>
    </row>
    <row r="2498" spans="1:11" x14ac:dyDescent="0.3">
      <c r="A2498" s="78" t="str">
        <f>BTC[[#This Row],[Symbol]]</f>
        <v>VELO</v>
      </c>
      <c r="B2498" s="22" t="str">
        <f t="shared" ref="B2498:B2561" si="351">VLOOKUP(A2498,BTCTABLE,2,FALSE)</f>
        <v>Velo</v>
      </c>
      <c r="C2498" s="77">
        <f t="shared" ref="C2498:C2561" si="352">VLOOKUP(A2498,BTCTABLE,3,FALSE)</f>
        <v>2.6405701825826799E-5</v>
      </c>
      <c r="D2498" s="73">
        <f t="shared" ref="D2498:D2561" si="353">VLOOKUP(A2498,USDTABLE,3,FALSE)</f>
        <v>0.99107856104527003</v>
      </c>
      <c r="E2498" s="74">
        <f>D2498*conf!B$7</f>
        <v>72.487485954851053</v>
      </c>
      <c r="F2498" s="32">
        <f t="shared" ref="F2498:F2561" si="354">VLOOKUP(A2498,BTCTABLE,5,FALSE)</f>
        <v>1.1033047199999999</v>
      </c>
      <c r="G2498" s="33">
        <f t="shared" ref="G2498:G2561" si="355">VLOOKUP(A2498,USDTABLE,5,FALSE)</f>
        <v>1.7513093399999999</v>
      </c>
      <c r="H2498" s="32">
        <f t="shared" ref="H2498:H2561" si="356">VLOOKUP(A2498,BTCTABLE,6,FALSE)</f>
        <v>-17.0440507</v>
      </c>
      <c r="I2498" s="33">
        <f t="shared" ref="I2498:I2561" si="357">VLOOKUP(A2498,USDTABLE,6,FALSE)</f>
        <v>-13.929129939999999</v>
      </c>
      <c r="J2498" s="32">
        <f t="shared" ref="J2498:J2561" si="358">VLOOKUP(A2498,BTCTABLE,6,FALSE)</f>
        <v>-17.0440507</v>
      </c>
      <c r="K2498" s="33">
        <f t="shared" ref="K2498:K2561" si="359">VLOOKUP(A2498,USDTABLE,7,FALSE)</f>
        <v>70.842686939999993</v>
      </c>
    </row>
    <row r="2499" spans="1:11" x14ac:dyDescent="0.3">
      <c r="A2499" s="78" t="str">
        <f>BTC[[#This Row],[Symbol]]</f>
        <v>pBTC35A</v>
      </c>
      <c r="B2499" s="22" t="str">
        <f t="shared" si="351"/>
        <v>pBTC35A</v>
      </c>
      <c r="C2499" s="77">
        <f t="shared" si="352"/>
        <v>2.729527113927007E-3</v>
      </c>
      <c r="D2499" s="73">
        <f t="shared" si="353"/>
        <v>102.44665422067888</v>
      </c>
      <c r="E2499" s="74">
        <f>D2499*conf!B$7</f>
        <v>7492.9482897004536</v>
      </c>
      <c r="F2499" s="32">
        <f t="shared" si="354"/>
        <v>-0.64365971</v>
      </c>
      <c r="G2499" s="33">
        <f t="shared" si="355"/>
        <v>-6.8519699999999998E-3</v>
      </c>
      <c r="H2499" s="32">
        <f t="shared" si="356"/>
        <v>-3.1444064100000002</v>
      </c>
      <c r="I2499" s="33">
        <f t="shared" si="357"/>
        <v>0.49243341000000002</v>
      </c>
      <c r="J2499" s="32">
        <f t="shared" si="358"/>
        <v>-3.1444064100000002</v>
      </c>
      <c r="K2499" s="33">
        <f t="shared" si="359"/>
        <v>2.5954489999999999</v>
      </c>
    </row>
    <row r="2500" spans="1:11" x14ac:dyDescent="0.3">
      <c r="A2500" s="78" t="str">
        <f>BTC[[#This Row],[Symbol]]</f>
        <v>UNN</v>
      </c>
      <c r="B2500" s="22" t="str">
        <f t="shared" si="351"/>
        <v>UNION Protocol Governance Token</v>
      </c>
      <c r="C2500" s="77">
        <f t="shared" si="352"/>
        <v>7.0833240743825769E-7</v>
      </c>
      <c r="D2500" s="73">
        <f t="shared" si="353"/>
        <v>2.658566198074E-2</v>
      </c>
      <c r="E2500" s="74">
        <f>D2500*conf!B$7</f>
        <v>1.9444753172713236</v>
      </c>
      <c r="F2500" s="32">
        <f t="shared" si="354"/>
        <v>-4.1764191400000001</v>
      </c>
      <c r="G2500" s="33">
        <f t="shared" si="355"/>
        <v>-3.5622540300000001</v>
      </c>
      <c r="H2500" s="32">
        <f t="shared" si="356"/>
        <v>-7.0875493299999999</v>
      </c>
      <c r="I2500" s="33">
        <f t="shared" si="357"/>
        <v>-3.59877096</v>
      </c>
      <c r="J2500" s="32">
        <f t="shared" si="358"/>
        <v>-7.0875493299999999</v>
      </c>
      <c r="K2500" s="33">
        <f t="shared" si="359"/>
        <v>-11.85795424</v>
      </c>
    </row>
    <row r="2501" spans="1:11" x14ac:dyDescent="0.3">
      <c r="A2501" s="78" t="str">
        <f>BTC[[#This Row],[Symbol]]</f>
        <v>DSD</v>
      </c>
      <c r="B2501" s="22" t="str">
        <f t="shared" si="351"/>
        <v>Dynamic Set Dollar</v>
      </c>
      <c r="C2501" s="77">
        <f t="shared" si="352"/>
        <v>7.2434705617396618E-6</v>
      </c>
      <c r="D2501" s="73">
        <f t="shared" si="353"/>
        <v>0.27186735761294001</v>
      </c>
      <c r="E2501" s="74">
        <f>D2501*conf!B$7</f>
        <v>19.884378535810434</v>
      </c>
      <c r="F2501" s="32">
        <f t="shared" si="354"/>
        <v>-3.90795899</v>
      </c>
      <c r="G2501" s="33">
        <f t="shared" si="355"/>
        <v>-3.2920732300000002</v>
      </c>
      <c r="H2501" s="32">
        <f t="shared" si="356"/>
        <v>-2.65340665</v>
      </c>
      <c r="I2501" s="33">
        <f t="shared" si="357"/>
        <v>1.0018697599999999</v>
      </c>
      <c r="J2501" s="32">
        <f t="shared" si="358"/>
        <v>-2.65340665</v>
      </c>
      <c r="K2501" s="33">
        <f t="shared" si="359"/>
        <v>1.4780884999999999</v>
      </c>
    </row>
    <row r="2502" spans="1:11" x14ac:dyDescent="0.3">
      <c r="A2502" s="78" t="str">
        <f>BTC[[#This Row],[Symbol]]</f>
        <v>wCRES</v>
      </c>
      <c r="B2502" s="22" t="str">
        <f t="shared" si="351"/>
        <v>Wrapped CrescoFin</v>
      </c>
      <c r="C2502" s="77">
        <f t="shared" si="352"/>
        <v>1.9919555135255123E-4</v>
      </c>
      <c r="D2502" s="73">
        <f t="shared" si="353"/>
        <v>7.4763564969144403</v>
      </c>
      <c r="E2502" s="74">
        <f>D2502*conf!B$7</f>
        <v>546.82071418432213</v>
      </c>
      <c r="F2502" s="32">
        <f t="shared" si="354"/>
        <v>-0.10688302</v>
      </c>
      <c r="G2502" s="33">
        <f t="shared" si="355"/>
        <v>0.53336510000000004</v>
      </c>
      <c r="H2502" s="32">
        <f t="shared" si="356"/>
        <v>-5.6755128299999997</v>
      </c>
      <c r="I2502" s="33">
        <f t="shared" si="357"/>
        <v>-2.13371377</v>
      </c>
      <c r="J2502" s="32">
        <f t="shared" si="358"/>
        <v>-5.6755128299999997</v>
      </c>
      <c r="K2502" s="33">
        <f t="shared" si="359"/>
        <v>-1.26649444</v>
      </c>
    </row>
    <row r="2503" spans="1:11" x14ac:dyDescent="0.3">
      <c r="A2503" s="78" t="str">
        <f>BTC[[#This Row],[Symbol]]</f>
        <v>XCUR</v>
      </c>
      <c r="B2503" s="22" t="str">
        <f t="shared" si="351"/>
        <v>Curate</v>
      </c>
      <c r="C2503" s="77">
        <f t="shared" si="352"/>
        <v>1.2588760979784002E-5</v>
      </c>
      <c r="D2503" s="73">
        <f t="shared" si="353"/>
        <v>0.47249079761190999</v>
      </c>
      <c r="E2503" s="74">
        <f>D2503*conf!B$7</f>
        <v>34.557976937335098</v>
      </c>
      <c r="F2503" s="32">
        <f t="shared" si="354"/>
        <v>1.1857626100000001</v>
      </c>
      <c r="G2503" s="33">
        <f t="shared" si="355"/>
        <v>1.83429573</v>
      </c>
      <c r="H2503" s="32">
        <f t="shared" si="356"/>
        <v>10.23995631</v>
      </c>
      <c r="I2503" s="33">
        <f t="shared" si="357"/>
        <v>14.37936683</v>
      </c>
      <c r="J2503" s="32">
        <f t="shared" si="358"/>
        <v>10.23995631</v>
      </c>
      <c r="K2503" s="33">
        <f t="shared" si="359"/>
        <v>615.05655171000001</v>
      </c>
    </row>
    <row r="2504" spans="1:11" x14ac:dyDescent="0.3">
      <c r="A2504" s="78" t="str">
        <f>BTC[[#This Row],[Symbol]]</f>
        <v>YTA</v>
      </c>
      <c r="B2504" s="22" t="str">
        <f t="shared" si="351"/>
        <v>YottaChain</v>
      </c>
      <c r="C2504" s="77">
        <f t="shared" si="352"/>
        <v>4.8908486121700268E-7</v>
      </c>
      <c r="D2504" s="73">
        <f t="shared" si="353"/>
        <v>1.835669900695E-2</v>
      </c>
      <c r="E2504" s="74">
        <f>D2504*conf!B$7</f>
        <v>1.3426089653683231</v>
      </c>
      <c r="F2504" s="32">
        <f t="shared" si="354"/>
        <v>-1.1726135600000001</v>
      </c>
      <c r="G2504" s="33">
        <f t="shared" si="355"/>
        <v>-0.53919605999999998</v>
      </c>
      <c r="H2504" s="32">
        <f t="shared" si="356"/>
        <v>-3.7721780900000002</v>
      </c>
      <c r="I2504" s="33">
        <f t="shared" si="357"/>
        <v>-0.15891052999999999</v>
      </c>
      <c r="J2504" s="32">
        <f t="shared" si="358"/>
        <v>-3.7721780900000002</v>
      </c>
      <c r="K2504" s="33">
        <f t="shared" si="359"/>
        <v>8.0413227099999993</v>
      </c>
    </row>
    <row r="2505" spans="1:11" x14ac:dyDescent="0.3">
      <c r="A2505" s="78" t="str">
        <f>BTC[[#This Row],[Symbol]]</f>
        <v>NGM</v>
      </c>
      <c r="B2505" s="22" t="str">
        <f t="shared" si="351"/>
        <v>e-Money</v>
      </c>
      <c r="C2505" s="77">
        <f t="shared" si="352"/>
        <v>1.917404663113322E-5</v>
      </c>
      <c r="D2505" s="73">
        <f t="shared" si="353"/>
        <v>0.71965466663007005</v>
      </c>
      <c r="E2505" s="74">
        <f>D2505*conf!B$7</f>
        <v>52.635542317323321</v>
      </c>
      <c r="F2505" s="32">
        <f t="shared" si="354"/>
        <v>1.6976802</v>
      </c>
      <c r="G2505" s="33">
        <f t="shared" si="355"/>
        <v>2.3494943699999999</v>
      </c>
      <c r="H2505" s="32">
        <f t="shared" si="356"/>
        <v>-8.6467103600000002</v>
      </c>
      <c r="I2505" s="33">
        <f t="shared" si="357"/>
        <v>-5.2164770699999998</v>
      </c>
      <c r="J2505" s="32">
        <f t="shared" si="358"/>
        <v>-8.6467103600000002</v>
      </c>
      <c r="K2505" s="33">
        <f t="shared" si="359"/>
        <v>12.82141923</v>
      </c>
    </row>
    <row r="2506" spans="1:11" x14ac:dyDescent="0.3">
      <c r="A2506" s="78" t="str">
        <f>BTC[[#This Row],[Symbol]]</f>
        <v>PFI</v>
      </c>
      <c r="B2506" s="22" t="str">
        <f t="shared" si="351"/>
        <v>protocol finance</v>
      </c>
      <c r="C2506" s="77">
        <f t="shared" si="352"/>
        <v>3.182340577043607E-3</v>
      </c>
      <c r="D2506" s="73">
        <f t="shared" si="353"/>
        <v>119.44198797123234</v>
      </c>
      <c r="E2506" s="74">
        <f>D2506*conf!B$7</f>
        <v>8735.9870002159332</v>
      </c>
      <c r="F2506" s="32">
        <f t="shared" si="354"/>
        <v>-10.311463679999999</v>
      </c>
      <c r="G2506" s="33">
        <f t="shared" si="355"/>
        <v>-9.7366200999999997</v>
      </c>
      <c r="H2506" s="32">
        <f t="shared" si="356"/>
        <v>12.770939670000001</v>
      </c>
      <c r="I2506" s="33">
        <f t="shared" si="357"/>
        <v>17.00538632</v>
      </c>
      <c r="J2506" s="32">
        <f t="shared" si="358"/>
        <v>12.770939670000001</v>
      </c>
      <c r="K2506" s="33">
        <f t="shared" si="359"/>
        <v>0</v>
      </c>
    </row>
    <row r="2507" spans="1:11" x14ac:dyDescent="0.3">
      <c r="A2507" s="78" t="str">
        <f>BTC[[#This Row],[Symbol]]</f>
        <v>MBX</v>
      </c>
      <c r="B2507" s="22" t="str">
        <f t="shared" si="351"/>
        <v>MobiePay</v>
      </c>
      <c r="C2507" s="77">
        <f t="shared" si="352"/>
        <v>2.2910185620038739E-7</v>
      </c>
      <c r="D2507" s="73">
        <f t="shared" si="353"/>
        <v>8.5988223101800005E-3</v>
      </c>
      <c r="E2507" s="74">
        <f>D2507*conf!B$7</f>
        <v>0.62891786376656522</v>
      </c>
      <c r="F2507" s="32">
        <f t="shared" si="354"/>
        <v>-1.8246140200000001</v>
      </c>
      <c r="G2507" s="33">
        <f t="shared" si="355"/>
        <v>-1.19537541</v>
      </c>
      <c r="H2507" s="32">
        <f t="shared" si="356"/>
        <v>7.8593010200000002</v>
      </c>
      <c r="I2507" s="33">
        <f t="shared" si="357"/>
        <v>11.909320080000001</v>
      </c>
      <c r="J2507" s="32">
        <f t="shared" si="358"/>
        <v>7.8593010200000002</v>
      </c>
      <c r="K2507" s="33">
        <f t="shared" si="359"/>
        <v>14.253481349999999</v>
      </c>
    </row>
    <row r="2508" spans="1:11" x14ac:dyDescent="0.3">
      <c r="A2508" s="78" t="str">
        <f>BTC[[#This Row],[Symbol]]</f>
        <v>WSOTE</v>
      </c>
      <c r="B2508" s="22" t="str">
        <f t="shared" si="351"/>
        <v>Soteria</v>
      </c>
      <c r="C2508" s="77">
        <f t="shared" si="352"/>
        <v>1.7570719117393589E-5</v>
      </c>
      <c r="D2508" s="73">
        <f t="shared" si="353"/>
        <v>0.65947737856999</v>
      </c>
      <c r="E2508" s="74">
        <f>D2508*conf!B$7</f>
        <v>48.234175468609067</v>
      </c>
      <c r="F2508" s="32">
        <f t="shared" si="354"/>
        <v>-0.61294970000000004</v>
      </c>
      <c r="G2508" s="33">
        <f t="shared" si="355"/>
        <v>2.4054869999999999E-2</v>
      </c>
      <c r="H2508" s="32">
        <f t="shared" si="356"/>
        <v>-3.7139803800000002</v>
      </c>
      <c r="I2508" s="33">
        <f t="shared" si="357"/>
        <v>-9.8527550000000005E-2</v>
      </c>
      <c r="J2508" s="32">
        <f t="shared" si="358"/>
        <v>-3.7139803800000002</v>
      </c>
      <c r="K2508" s="33">
        <f t="shared" si="359"/>
        <v>0</v>
      </c>
    </row>
    <row r="2509" spans="1:11" x14ac:dyDescent="0.3">
      <c r="A2509" s="78" t="str">
        <f>BTC[[#This Row],[Symbol]]</f>
        <v>QRX</v>
      </c>
      <c r="B2509" s="22" t="str">
        <f t="shared" si="351"/>
        <v>QuiverX</v>
      </c>
      <c r="C2509" s="77">
        <f t="shared" si="352"/>
        <v>8.1541460484033047E-7</v>
      </c>
      <c r="D2509" s="73">
        <f t="shared" si="353"/>
        <v>3.0604751146209998E-2</v>
      </c>
      <c r="E2509" s="74">
        <f>D2509*conf!B$7</f>
        <v>2.2384314988337994</v>
      </c>
      <c r="F2509" s="32">
        <f t="shared" si="354"/>
        <v>1.5282996</v>
      </c>
      <c r="G2509" s="33">
        <f t="shared" si="355"/>
        <v>2.1790281500000002</v>
      </c>
      <c r="H2509" s="32">
        <f t="shared" si="356"/>
        <v>18.521196400000001</v>
      </c>
      <c r="I2509" s="33">
        <f t="shared" si="357"/>
        <v>22.971559979999999</v>
      </c>
      <c r="J2509" s="32">
        <f t="shared" si="358"/>
        <v>18.521196400000001</v>
      </c>
      <c r="K2509" s="33">
        <f t="shared" si="359"/>
        <v>42.23048695</v>
      </c>
    </row>
    <row r="2510" spans="1:11" x14ac:dyDescent="0.3">
      <c r="A2510" s="78" t="str">
        <f>BTC[[#This Row],[Symbol]]</f>
        <v>BKS</v>
      </c>
      <c r="B2510" s="22" t="str">
        <f t="shared" si="351"/>
        <v>Barkis Network</v>
      </c>
      <c r="C2510" s="77">
        <f t="shared" si="352"/>
        <v>2.3312867266949258E-5</v>
      </c>
      <c r="D2510" s="73">
        <f t="shared" si="353"/>
        <v>0.87499597992767997</v>
      </c>
      <c r="E2510" s="74">
        <f>D2510*conf!B$7</f>
        <v>63.99720597191051</v>
      </c>
      <c r="F2510" s="32">
        <f t="shared" si="354"/>
        <v>-0.13109354000000001</v>
      </c>
      <c r="G2510" s="33">
        <f t="shared" si="355"/>
        <v>0.50899941000000004</v>
      </c>
      <c r="H2510" s="32">
        <f t="shared" si="356"/>
        <v>-3.7223066199999999</v>
      </c>
      <c r="I2510" s="33">
        <f t="shared" si="357"/>
        <v>-0.10716642999999999</v>
      </c>
      <c r="J2510" s="32">
        <f t="shared" si="358"/>
        <v>-3.7223066199999999</v>
      </c>
      <c r="K2510" s="33">
        <f t="shared" si="359"/>
        <v>1.6387740000000001E-2</v>
      </c>
    </row>
    <row r="2511" spans="1:11" x14ac:dyDescent="0.3">
      <c r="A2511" s="78" t="str">
        <f>BTC[[#This Row],[Symbol]]</f>
        <v>ZYRO</v>
      </c>
      <c r="B2511" s="22" t="str">
        <f t="shared" si="351"/>
        <v>Zyro</v>
      </c>
      <c r="C2511" s="77">
        <f t="shared" si="352"/>
        <v>8.7286709668911086E-7</v>
      </c>
      <c r="D2511" s="73">
        <f t="shared" si="353"/>
        <v>3.2761101063569997E-2</v>
      </c>
      <c r="E2511" s="74">
        <f>D2511*conf!B$7</f>
        <v>2.3961469317895094</v>
      </c>
      <c r="F2511" s="32">
        <f t="shared" si="354"/>
        <v>-2.1299352499999999</v>
      </c>
      <c r="G2511" s="33">
        <f t="shared" si="355"/>
        <v>-1.5026535400000001</v>
      </c>
      <c r="H2511" s="32">
        <f t="shared" si="356"/>
        <v>-5.87659194</v>
      </c>
      <c r="I2511" s="33">
        <f t="shared" si="357"/>
        <v>-2.3423432200000001</v>
      </c>
      <c r="J2511" s="32">
        <f t="shared" si="358"/>
        <v>-5.87659194</v>
      </c>
      <c r="K2511" s="33">
        <f t="shared" si="359"/>
        <v>6.3800262300000004</v>
      </c>
    </row>
    <row r="2512" spans="1:11" x14ac:dyDescent="0.3">
      <c r="A2512" s="78" t="str">
        <f>BTC[[#This Row],[Symbol]]</f>
        <v>USDF</v>
      </c>
      <c r="B2512" s="22" t="str">
        <f t="shared" si="351"/>
        <v>FolgoryUSD</v>
      </c>
      <c r="C2512" s="77">
        <f t="shared" si="352"/>
        <v>2.6612939501176775E-5</v>
      </c>
      <c r="D2512" s="73">
        <f t="shared" si="353"/>
        <v>0.99885676055820005</v>
      </c>
      <c r="E2512" s="74">
        <f>D2512*conf!B$7</f>
        <v>73.056383467226752</v>
      </c>
      <c r="F2512" s="32">
        <f t="shared" si="354"/>
        <v>5.4442190000000001E-2</v>
      </c>
      <c r="G2512" s="33">
        <f t="shared" si="355"/>
        <v>0.69572429999999996</v>
      </c>
      <c r="H2512" s="32">
        <f t="shared" si="356"/>
        <v>-3.6523295</v>
      </c>
      <c r="I2512" s="33">
        <f t="shared" si="357"/>
        <v>-3.4561729999999999E-2</v>
      </c>
      <c r="J2512" s="32">
        <f t="shared" si="358"/>
        <v>-3.6523295</v>
      </c>
      <c r="K2512" s="33">
        <f t="shared" si="359"/>
        <v>-9.0783849999999999E-2</v>
      </c>
    </row>
    <row r="2513" spans="1:11" x14ac:dyDescent="0.3">
      <c r="A2513" s="78" t="str">
        <f>BTC[[#This Row],[Symbol]]</f>
        <v>FIC</v>
      </c>
      <c r="B2513" s="22" t="str">
        <f t="shared" si="351"/>
        <v>Filecash</v>
      </c>
      <c r="C2513" s="77">
        <f t="shared" si="352"/>
        <v>7.0489276124835442E-6</v>
      </c>
      <c r="D2513" s="73">
        <f t="shared" si="353"/>
        <v>0.26456562605958001</v>
      </c>
      <c r="E2513" s="74">
        <f>D2513*conf!B$7</f>
        <v>19.350329889997681</v>
      </c>
      <c r="F2513" s="32">
        <f t="shared" si="354"/>
        <v>1.2524100199999999</v>
      </c>
      <c r="G2513" s="33">
        <f t="shared" si="355"/>
        <v>1.9013703</v>
      </c>
      <c r="H2513" s="32">
        <f t="shared" si="356"/>
        <v>-2.5250376499999998</v>
      </c>
      <c r="I2513" s="33">
        <f t="shared" si="357"/>
        <v>1.1350589</v>
      </c>
      <c r="J2513" s="32">
        <f t="shared" si="358"/>
        <v>-2.5250376499999998</v>
      </c>
      <c r="K2513" s="33">
        <f t="shared" si="359"/>
        <v>0</v>
      </c>
    </row>
    <row r="2514" spans="1:11" x14ac:dyDescent="0.3">
      <c r="A2514" s="78" t="str">
        <f>BTC[[#This Row],[Symbol]]</f>
        <v>GSWAP</v>
      </c>
      <c r="B2514" s="22" t="str">
        <f t="shared" si="351"/>
        <v>Gameswap</v>
      </c>
      <c r="C2514" s="77">
        <f t="shared" si="352"/>
        <v>1.0664779948235366E-5</v>
      </c>
      <c r="D2514" s="73">
        <f t="shared" si="353"/>
        <v>0.40027850176751001</v>
      </c>
      <c r="E2514" s="74">
        <f>D2514*conf!B$7</f>
        <v>29.276369619275684</v>
      </c>
      <c r="F2514" s="32">
        <f t="shared" si="354"/>
        <v>-1.3475190399999999</v>
      </c>
      <c r="G2514" s="33">
        <f t="shared" si="355"/>
        <v>-0.71522257</v>
      </c>
      <c r="H2514" s="32">
        <f t="shared" si="356"/>
        <v>-10.45191108</v>
      </c>
      <c r="I2514" s="33">
        <f t="shared" si="357"/>
        <v>-7.08946144</v>
      </c>
      <c r="J2514" s="32">
        <f t="shared" si="358"/>
        <v>-10.45191108</v>
      </c>
      <c r="K2514" s="33">
        <f t="shared" si="359"/>
        <v>2.3653818800000002</v>
      </c>
    </row>
    <row r="2515" spans="1:11" x14ac:dyDescent="0.3">
      <c r="A2515" s="78" t="str">
        <f>BTC[[#This Row],[Symbol]]</f>
        <v>CVT</v>
      </c>
      <c r="B2515" s="22" t="str">
        <f t="shared" si="351"/>
        <v>CyberVein</v>
      </c>
      <c r="C2515" s="77">
        <f t="shared" si="352"/>
        <v>2.4518862985525609E-6</v>
      </c>
      <c r="D2515" s="73">
        <f t="shared" si="353"/>
        <v>9.2026031371730002E-2</v>
      </c>
      <c r="E2515" s="74">
        <f>D2515*conf!B$7</f>
        <v>6.7307839345283327</v>
      </c>
      <c r="F2515" s="32">
        <f t="shared" si="354"/>
        <v>-1.4380114100000001</v>
      </c>
      <c r="G2515" s="33">
        <f t="shared" si="355"/>
        <v>-0.80629492999999997</v>
      </c>
      <c r="H2515" s="32">
        <f t="shared" si="356"/>
        <v>-1.2005862700000001</v>
      </c>
      <c r="I2515" s="33">
        <f t="shared" si="357"/>
        <v>2.5092422299999999</v>
      </c>
      <c r="J2515" s="32">
        <f t="shared" si="358"/>
        <v>-1.2005862700000001</v>
      </c>
      <c r="K2515" s="33">
        <f t="shared" si="359"/>
        <v>1.5599443900000001</v>
      </c>
    </row>
    <row r="2516" spans="1:11" x14ac:dyDescent="0.3">
      <c r="A2516" s="78" t="str">
        <f>BTC[[#This Row],[Symbol]]</f>
        <v>CFi</v>
      </c>
      <c r="B2516" s="22" t="str">
        <f t="shared" si="351"/>
        <v>CyberFi Token</v>
      </c>
      <c r="C2516" s="77">
        <f t="shared" si="352"/>
        <v>1.56474387197581E-4</v>
      </c>
      <c r="D2516" s="73">
        <f t="shared" si="353"/>
        <v>5.8729137944192198</v>
      </c>
      <c r="E2516" s="74">
        <f>D2516*conf!B$7</f>
        <v>429.54491492382175</v>
      </c>
      <c r="F2516" s="32">
        <f t="shared" si="354"/>
        <v>-2.2523946600000002</v>
      </c>
      <c r="G2516" s="33">
        <f t="shared" si="355"/>
        <v>-1.62589783</v>
      </c>
      <c r="H2516" s="32">
        <f t="shared" si="356"/>
        <v>-3.5638818099999998</v>
      </c>
      <c r="I2516" s="33">
        <f t="shared" si="357"/>
        <v>5.7207090000000002E-2</v>
      </c>
      <c r="J2516" s="32">
        <f t="shared" si="358"/>
        <v>-3.5638818099999998</v>
      </c>
      <c r="K2516" s="33">
        <f t="shared" si="359"/>
        <v>-4.0501508800000003</v>
      </c>
    </row>
    <row r="2517" spans="1:11" x14ac:dyDescent="0.3">
      <c r="A2517" s="78" t="str">
        <f>BTC[[#This Row],[Symbol]]</f>
        <v>IBP</v>
      </c>
      <c r="B2517" s="22" t="str">
        <f t="shared" si="351"/>
        <v>Innovation Blockchain Payment</v>
      </c>
      <c r="C2517" s="77">
        <f t="shared" si="352"/>
        <v>1.5820729141290498E-6</v>
      </c>
      <c r="D2517" s="73">
        <f t="shared" si="353"/>
        <v>5.9379544522090003E-2</v>
      </c>
      <c r="E2517" s="74">
        <f>D2517*conf!B$7</f>
        <v>4.3430198863456626</v>
      </c>
      <c r="F2517" s="32">
        <f t="shared" si="354"/>
        <v>0.56048500999999995</v>
      </c>
      <c r="G2517" s="33">
        <f t="shared" si="355"/>
        <v>1.2050105099999999</v>
      </c>
      <c r="H2517" s="32">
        <f t="shared" si="356"/>
        <v>-6.9900824899999998</v>
      </c>
      <c r="I2517" s="33">
        <f t="shared" si="357"/>
        <v>-3.49764433</v>
      </c>
      <c r="J2517" s="32">
        <f t="shared" si="358"/>
        <v>-6.9900824899999998</v>
      </c>
      <c r="K2517" s="33">
        <f t="shared" si="359"/>
        <v>43.31878348</v>
      </c>
    </row>
    <row r="2518" spans="1:11" x14ac:dyDescent="0.3">
      <c r="A2518" s="78" t="str">
        <f>BTC[[#This Row],[Symbol]]</f>
        <v>MIS</v>
      </c>
      <c r="B2518" s="22" t="str">
        <f t="shared" si="351"/>
        <v>Themis</v>
      </c>
      <c r="C2518" s="77">
        <f t="shared" si="352"/>
        <v>1.9930281664579617E-5</v>
      </c>
      <c r="D2518" s="73">
        <f t="shared" si="353"/>
        <v>0.74803824581700995</v>
      </c>
      <c r="E2518" s="74">
        <f>D2518*conf!B$7</f>
        <v>54.711517299056105</v>
      </c>
      <c r="F2518" s="32">
        <f t="shared" si="354"/>
        <v>1.8318024399999999</v>
      </c>
      <c r="G2518" s="33">
        <f t="shared" si="355"/>
        <v>2.4844762399999998</v>
      </c>
      <c r="H2518" s="32">
        <f t="shared" si="356"/>
        <v>-9.2795889099999993</v>
      </c>
      <c r="I2518" s="33">
        <f t="shared" si="357"/>
        <v>-5.8731196399999996</v>
      </c>
      <c r="J2518" s="32">
        <f t="shared" si="358"/>
        <v>-9.2795889099999993</v>
      </c>
      <c r="K2518" s="33">
        <f t="shared" si="359"/>
        <v>0.34851475999999998</v>
      </c>
    </row>
    <row r="2519" spans="1:11" x14ac:dyDescent="0.3">
      <c r="A2519" s="78" t="str">
        <f>BTC[[#This Row],[Symbol]]</f>
        <v>LBK</v>
      </c>
      <c r="B2519" s="22" t="str">
        <f t="shared" si="351"/>
        <v>LBK</v>
      </c>
      <c r="C2519" s="77">
        <f t="shared" si="352"/>
        <v>2.0407671800030005E-7</v>
      </c>
      <c r="D2519" s="73">
        <f t="shared" si="353"/>
        <v>7.6595600962500003E-3</v>
      </c>
      <c r="E2519" s="74">
        <f>D2519*conf!B$7</f>
        <v>0.56022022543972505</v>
      </c>
      <c r="F2519" s="32">
        <f t="shared" si="354"/>
        <v>0.96231506</v>
      </c>
      <c r="G2519" s="33">
        <f t="shared" si="355"/>
        <v>1.60941603</v>
      </c>
      <c r="H2519" s="32">
        <f t="shared" si="356"/>
        <v>-4.3483516699999996</v>
      </c>
      <c r="I2519" s="33">
        <f t="shared" si="357"/>
        <v>-0.75671891000000002</v>
      </c>
      <c r="J2519" s="32">
        <f t="shared" si="358"/>
        <v>-4.3483516699999996</v>
      </c>
      <c r="K2519" s="33">
        <f t="shared" si="359"/>
        <v>8.9349022900000001</v>
      </c>
    </row>
    <row r="2520" spans="1:11" x14ac:dyDescent="0.3">
      <c r="A2520" s="78" t="str">
        <f>BTC[[#This Row],[Symbol]]</f>
        <v>ROUTE</v>
      </c>
      <c r="B2520" s="22" t="str">
        <f t="shared" si="351"/>
        <v>Router Protocol</v>
      </c>
      <c r="C2520" s="77">
        <f t="shared" si="352"/>
        <v>4.2585170481245812E-5</v>
      </c>
      <c r="D2520" s="73">
        <f t="shared" si="353"/>
        <v>1.5983384861651599</v>
      </c>
      <c r="E2520" s="74">
        <f>D2520*conf!B$7</f>
        <v>116.9024768781198</v>
      </c>
      <c r="F2520" s="32">
        <f t="shared" si="354"/>
        <v>0.10749702999999999</v>
      </c>
      <c r="G2520" s="33">
        <f t="shared" si="355"/>
        <v>0.74911918</v>
      </c>
      <c r="H2520" s="32">
        <f t="shared" si="356"/>
        <v>16.060738099999998</v>
      </c>
      <c r="I2520" s="33">
        <f t="shared" si="357"/>
        <v>20.418713700000001</v>
      </c>
      <c r="J2520" s="32">
        <f t="shared" si="358"/>
        <v>16.060738099999998</v>
      </c>
      <c r="K2520" s="33">
        <f t="shared" si="359"/>
        <v>36.292138110000003</v>
      </c>
    </row>
    <row r="2521" spans="1:11" x14ac:dyDescent="0.3">
      <c r="A2521" s="78" t="str">
        <f>BTC[[#This Row],[Symbol]]</f>
        <v>GBCR</v>
      </c>
      <c r="B2521" s="22" t="str">
        <f t="shared" si="351"/>
        <v>Gold BCR</v>
      </c>
      <c r="C2521" s="77">
        <f t="shared" si="352"/>
        <v>4.8949020962972878E-2</v>
      </c>
      <c r="D2521" s="73">
        <f t="shared" si="353"/>
        <v>1837.1912846909888</v>
      </c>
      <c r="E2521" s="74">
        <f>D2521*conf!B$7</f>
        <v>134372.17056229891</v>
      </c>
      <c r="F2521" s="32">
        <f t="shared" si="354"/>
        <v>-1.8307027899999999</v>
      </c>
      <c r="G2521" s="33">
        <f t="shared" si="355"/>
        <v>-1.2015032000000001</v>
      </c>
      <c r="H2521" s="32">
        <f t="shared" si="356"/>
        <v>-3.7736623100000002</v>
      </c>
      <c r="I2521" s="33">
        <f t="shared" si="357"/>
        <v>-0.16045048000000001</v>
      </c>
      <c r="J2521" s="32">
        <f t="shared" si="358"/>
        <v>-3.7736623100000002</v>
      </c>
      <c r="K2521" s="33">
        <f t="shared" si="359"/>
        <v>-0.34633501999999999</v>
      </c>
    </row>
    <row r="2522" spans="1:11" x14ac:dyDescent="0.3">
      <c r="A2522" s="78" t="str">
        <f>BTC[[#This Row],[Symbol]]</f>
        <v>HDAC</v>
      </c>
      <c r="B2522" s="22" t="str">
        <f t="shared" si="351"/>
        <v>Hdac</v>
      </c>
      <c r="C2522" s="77">
        <f t="shared" si="352"/>
        <v>4.0081873646790516E-7</v>
      </c>
      <c r="D2522" s="73">
        <f t="shared" si="353"/>
        <v>1.504382876088E-2</v>
      </c>
      <c r="E2522" s="74">
        <f>D2522*conf!B$7</f>
        <v>1.1003056355707632</v>
      </c>
      <c r="F2522" s="32">
        <f t="shared" si="354"/>
        <v>-0.19182595999999999</v>
      </c>
      <c r="G2522" s="33">
        <f t="shared" si="355"/>
        <v>0.44787772999999997</v>
      </c>
      <c r="H2522" s="32">
        <f t="shared" si="356"/>
        <v>-4.7763187800000004</v>
      </c>
      <c r="I2522" s="33">
        <f t="shared" si="357"/>
        <v>-1.2007557900000001</v>
      </c>
      <c r="J2522" s="32">
        <f t="shared" si="358"/>
        <v>-4.7763187800000004</v>
      </c>
      <c r="K2522" s="33">
        <f t="shared" si="359"/>
        <v>1.2035608799999999</v>
      </c>
    </row>
    <row r="2523" spans="1:11" x14ac:dyDescent="0.3">
      <c r="A2523" s="78" t="str">
        <f>BTC[[#This Row],[Symbol]]</f>
        <v>PPAY</v>
      </c>
      <c r="B2523" s="22" t="str">
        <f t="shared" si="351"/>
        <v>Plasma Finance</v>
      </c>
      <c r="C2523" s="77">
        <f t="shared" si="352"/>
        <v>1.2222986625237871E-6</v>
      </c>
      <c r="D2523" s="73">
        <f t="shared" si="353"/>
        <v>4.5876228081800002E-2</v>
      </c>
      <c r="E2523" s="74">
        <f>D2523*conf!B$7</f>
        <v>3.3553873219028523</v>
      </c>
      <c r="F2523" s="32">
        <f t="shared" si="354"/>
        <v>3.3376154499999999</v>
      </c>
      <c r="G2523" s="33">
        <f t="shared" si="355"/>
        <v>3.9999405000000001</v>
      </c>
      <c r="H2523" s="32">
        <f t="shared" si="356"/>
        <v>11.71333531</v>
      </c>
      <c r="I2523" s="33">
        <f t="shared" si="357"/>
        <v>15.90806987</v>
      </c>
      <c r="J2523" s="32">
        <f t="shared" si="358"/>
        <v>11.71333531</v>
      </c>
      <c r="K2523" s="33">
        <f t="shared" si="359"/>
        <v>5.6142051400000001</v>
      </c>
    </row>
    <row r="2524" spans="1:11" x14ac:dyDescent="0.3">
      <c r="A2524" s="78" t="str">
        <f>BTC[[#This Row],[Symbol]]</f>
        <v>POL</v>
      </c>
      <c r="B2524" s="22" t="str">
        <f t="shared" si="351"/>
        <v>Proof Of Liquidity</v>
      </c>
      <c r="C2524" s="77">
        <f t="shared" si="352"/>
        <v>8.7549923630056245E-7</v>
      </c>
      <c r="D2524" s="73">
        <f t="shared" si="353"/>
        <v>3.2859892497170001E-2</v>
      </c>
      <c r="E2524" s="74">
        <f>D2524*conf!B$7</f>
        <v>2.4033725372430137</v>
      </c>
      <c r="F2524" s="32">
        <f t="shared" si="354"/>
        <v>-2.5629046099999999</v>
      </c>
      <c r="G2524" s="33">
        <f t="shared" si="355"/>
        <v>-1.9383979499999999</v>
      </c>
      <c r="H2524" s="32">
        <f t="shared" si="356"/>
        <v>-12.80384626</v>
      </c>
      <c r="I2524" s="33">
        <f t="shared" si="357"/>
        <v>-9.52970966</v>
      </c>
      <c r="J2524" s="32">
        <f t="shared" si="358"/>
        <v>-12.80384626</v>
      </c>
      <c r="K2524" s="33">
        <f t="shared" si="359"/>
        <v>5.4638685699999998</v>
      </c>
    </row>
    <row r="2525" spans="1:11" x14ac:dyDescent="0.3">
      <c r="A2525" s="78" t="str">
        <f>BTC[[#This Row],[Symbol]]</f>
        <v>BNBDOWN</v>
      </c>
      <c r="B2525" s="22" t="str">
        <f t="shared" si="351"/>
        <v>BNBDOWN</v>
      </c>
      <c r="C2525" s="77">
        <f t="shared" si="352"/>
        <v>6.050959032031689E-6</v>
      </c>
      <c r="D2525" s="73">
        <f t="shared" si="353"/>
        <v>0.22710912249052001</v>
      </c>
      <c r="E2525" s="74">
        <f>D2525*conf!B$7</f>
        <v>16.610761218956632</v>
      </c>
      <c r="F2525" s="32">
        <f t="shared" si="354"/>
        <v>-6.0575636199999998</v>
      </c>
      <c r="G2525" s="33">
        <f t="shared" si="355"/>
        <v>-5.4554553800000001</v>
      </c>
      <c r="H2525" s="32">
        <f t="shared" si="356"/>
        <v>-16.884782040000001</v>
      </c>
      <c r="I2525" s="33">
        <f t="shared" si="357"/>
        <v>-13.76388088</v>
      </c>
      <c r="J2525" s="32">
        <f t="shared" si="358"/>
        <v>-16.884782040000001</v>
      </c>
      <c r="K2525" s="33">
        <f t="shared" si="359"/>
        <v>-46.074483860000001</v>
      </c>
    </row>
    <row r="2526" spans="1:11" x14ac:dyDescent="0.3">
      <c r="A2526" s="78" t="str">
        <f>BTC[[#This Row],[Symbol]]</f>
        <v>DGCL</v>
      </c>
      <c r="B2526" s="22" t="str">
        <f t="shared" si="351"/>
        <v>DigiCol</v>
      </c>
      <c r="C2526" s="77">
        <f t="shared" si="352"/>
        <v>1.6575449569929821E-6</v>
      </c>
      <c r="D2526" s="73">
        <f t="shared" si="353"/>
        <v>6.2212217712679999E-2</v>
      </c>
      <c r="E2526" s="74">
        <f>D2526*conf!B$7</f>
        <v>4.5502016035054149</v>
      </c>
      <c r="F2526" s="32">
        <f t="shared" si="354"/>
        <v>1.9273975000000001</v>
      </c>
      <c r="G2526" s="33">
        <f t="shared" si="355"/>
        <v>2.5806840000000002</v>
      </c>
      <c r="H2526" s="32">
        <f t="shared" si="356"/>
        <v>8.6898053599999994</v>
      </c>
      <c r="I2526" s="33">
        <f t="shared" si="357"/>
        <v>12.77100911</v>
      </c>
      <c r="J2526" s="32">
        <f t="shared" si="358"/>
        <v>8.6898053599999994</v>
      </c>
      <c r="K2526" s="33">
        <f t="shared" si="359"/>
        <v>-23.044118879999999</v>
      </c>
    </row>
    <row r="2527" spans="1:11" x14ac:dyDescent="0.3">
      <c r="A2527" s="78" t="str">
        <f>BTC[[#This Row],[Symbol]]</f>
        <v>SUP</v>
      </c>
      <c r="B2527" s="22" t="str">
        <f t="shared" si="351"/>
        <v>SUP</v>
      </c>
      <c r="C2527" s="77">
        <f t="shared" si="352"/>
        <v>1.234765551499021E-3</v>
      </c>
      <c r="D2527" s="73">
        <f t="shared" si="353"/>
        <v>46.344144688136943</v>
      </c>
      <c r="E2527" s="74">
        <f>D2527*conf!B$7</f>
        <v>3389.6107424903362</v>
      </c>
      <c r="F2527" s="32">
        <f t="shared" si="354"/>
        <v>-0.79043458</v>
      </c>
      <c r="G2527" s="33">
        <f t="shared" si="355"/>
        <v>-0.15456756999999999</v>
      </c>
      <c r="H2527" s="32">
        <f t="shared" si="356"/>
        <v>-4.62178398</v>
      </c>
      <c r="I2527" s="33">
        <f t="shared" si="357"/>
        <v>-1.0404183499999999</v>
      </c>
      <c r="J2527" s="32">
        <f t="shared" si="358"/>
        <v>-4.62178398</v>
      </c>
      <c r="K2527" s="33">
        <f t="shared" si="359"/>
        <v>-2.10920621</v>
      </c>
    </row>
    <row r="2528" spans="1:11" x14ac:dyDescent="0.3">
      <c r="A2528" s="78" t="str">
        <f>BTC[[#This Row],[Symbol]]</f>
        <v>TBTC</v>
      </c>
      <c r="B2528" s="22" t="str">
        <f t="shared" si="351"/>
        <v>tBTC</v>
      </c>
      <c r="C2528" s="77">
        <f t="shared" si="352"/>
        <v>1.0133014805782643</v>
      </c>
      <c r="D2528" s="73">
        <f t="shared" si="353"/>
        <v>38031.989450638393</v>
      </c>
      <c r="E2528" s="74">
        <f>D2528*conf!B$7</f>
        <v>2781659.7084196922</v>
      </c>
      <c r="F2528" s="32">
        <f t="shared" si="354"/>
        <v>-0.30931304999999998</v>
      </c>
      <c r="G2528" s="33">
        <f t="shared" si="355"/>
        <v>0.32963763000000001</v>
      </c>
      <c r="H2528" s="32">
        <f t="shared" si="356"/>
        <v>-0.85396833999999999</v>
      </c>
      <c r="I2528" s="33">
        <f t="shared" si="357"/>
        <v>2.8688753500000002</v>
      </c>
      <c r="J2528" s="32">
        <f t="shared" si="358"/>
        <v>-0.85396833999999999</v>
      </c>
      <c r="K2528" s="33">
        <f t="shared" si="359"/>
        <v>19.189558219999999</v>
      </c>
    </row>
    <row r="2529" spans="1:11" x14ac:dyDescent="0.3">
      <c r="A2529" s="78" t="str">
        <f>BTC[[#This Row],[Symbol]]</f>
        <v>SETH</v>
      </c>
      <c r="B2529" s="22" t="str">
        <f t="shared" si="351"/>
        <v>sETH</v>
      </c>
      <c r="C2529" s="77">
        <f t="shared" si="352"/>
        <v>4.4343581938095282E-2</v>
      </c>
      <c r="D2529" s="73">
        <f t="shared" si="353"/>
        <v>1664.3365008316505</v>
      </c>
      <c r="E2529" s="74">
        <f>D2529*conf!B$7</f>
        <v>121729.57167082692</v>
      </c>
      <c r="F2529" s="32">
        <f t="shared" si="354"/>
        <v>0.28191782999999998</v>
      </c>
      <c r="G2529" s="33">
        <f t="shared" si="355"/>
        <v>0.92465790000000003</v>
      </c>
      <c r="H2529" s="32">
        <f t="shared" si="356"/>
        <v>3.1561099399999999</v>
      </c>
      <c r="I2529" s="33">
        <f t="shared" si="357"/>
        <v>7.02952844</v>
      </c>
      <c r="J2529" s="32">
        <f t="shared" si="358"/>
        <v>3.1561099399999999</v>
      </c>
      <c r="K2529" s="33">
        <f t="shared" si="359"/>
        <v>25.68193123</v>
      </c>
    </row>
    <row r="2530" spans="1:11" x14ac:dyDescent="0.3">
      <c r="A2530" s="78" t="str">
        <f>BTC[[#This Row],[Symbol]]</f>
        <v>LMCH</v>
      </c>
      <c r="B2530" s="22" t="str">
        <f t="shared" si="351"/>
        <v>Latamcash</v>
      </c>
      <c r="C2530" s="77">
        <f t="shared" si="352"/>
        <v>1.3972428890847968E-7</v>
      </c>
      <c r="D2530" s="73">
        <f t="shared" si="353"/>
        <v>5.2442365708699999E-3</v>
      </c>
      <c r="E2530" s="74">
        <f>D2530*conf!B$7</f>
        <v>0.38356346279343179</v>
      </c>
      <c r="F2530" s="32">
        <f t="shared" si="354"/>
        <v>5.0555587600000003</v>
      </c>
      <c r="G2530" s="33">
        <f t="shared" si="355"/>
        <v>5.7288946799999998</v>
      </c>
      <c r="H2530" s="32">
        <f t="shared" si="356"/>
        <v>-15.88877988</v>
      </c>
      <c r="I2530" s="33">
        <f t="shared" si="357"/>
        <v>-12.73047974</v>
      </c>
      <c r="J2530" s="32">
        <f t="shared" si="358"/>
        <v>-15.88877988</v>
      </c>
      <c r="K2530" s="33">
        <f t="shared" si="359"/>
        <v>-47.596821460000001</v>
      </c>
    </row>
    <row r="2531" spans="1:11" x14ac:dyDescent="0.3">
      <c r="A2531" s="78" t="str">
        <f>BTC[[#This Row],[Symbol]]</f>
        <v>RAKU</v>
      </c>
      <c r="B2531" s="22" t="str">
        <f t="shared" si="351"/>
        <v>RAKUN</v>
      </c>
      <c r="C2531" s="77">
        <f t="shared" si="352"/>
        <v>5.2436617372462972E-7</v>
      </c>
      <c r="D2531" s="73">
        <f t="shared" si="353"/>
        <v>1.9680903629969999E-2</v>
      </c>
      <c r="E2531" s="74">
        <f>D2531*conf!B$7</f>
        <v>1.4394612914960057</v>
      </c>
      <c r="F2531" s="32">
        <f t="shared" si="354"/>
        <v>-0.80261393000000003</v>
      </c>
      <c r="G2531" s="33">
        <f t="shared" si="355"/>
        <v>-0.16682498000000001</v>
      </c>
      <c r="H2531" s="32">
        <f t="shared" si="356"/>
        <v>-4.1535594199999997</v>
      </c>
      <c r="I2531" s="33">
        <f t="shared" si="357"/>
        <v>-0.55461238000000002</v>
      </c>
      <c r="J2531" s="32">
        <f t="shared" si="358"/>
        <v>-4.1535594199999997</v>
      </c>
      <c r="K2531" s="33">
        <f t="shared" si="359"/>
        <v>1.9877939499999999</v>
      </c>
    </row>
    <row r="2532" spans="1:11" x14ac:dyDescent="0.3">
      <c r="A2532" s="78" t="str">
        <f>BTC[[#This Row],[Symbol]]</f>
        <v>XLMDOWN</v>
      </c>
      <c r="B2532" s="22" t="str">
        <f t="shared" si="351"/>
        <v>XLMDOWN</v>
      </c>
      <c r="C2532" s="77">
        <f t="shared" si="352"/>
        <v>1.472070304725091E-6</v>
      </c>
      <c r="D2532" s="73">
        <f t="shared" si="353"/>
        <v>5.5250844267939997E-2</v>
      </c>
      <c r="E2532" s="74">
        <f>D2532*conf!B$7</f>
        <v>4.0410467497571316</v>
      </c>
      <c r="F2532" s="32">
        <f t="shared" si="354"/>
        <v>-6.5573927699999999</v>
      </c>
      <c r="G2532" s="33">
        <f t="shared" si="355"/>
        <v>-5.9584881100000002</v>
      </c>
      <c r="H2532" s="32">
        <f t="shared" si="356"/>
        <v>-0.41604023000000001</v>
      </c>
      <c r="I2532" s="33">
        <f t="shared" si="357"/>
        <v>3.32324727</v>
      </c>
      <c r="J2532" s="32">
        <f t="shared" si="358"/>
        <v>-0.41604023000000001</v>
      </c>
      <c r="K2532" s="33">
        <f t="shared" si="359"/>
        <v>-68.429995460000001</v>
      </c>
    </row>
    <row r="2533" spans="1:11" x14ac:dyDescent="0.3">
      <c r="A2533" s="78" t="str">
        <f>BTC[[#This Row],[Symbol]]</f>
        <v>YFD</v>
      </c>
      <c r="B2533" s="22" t="str">
        <f t="shared" si="351"/>
        <v>YfDFI Finance</v>
      </c>
      <c r="C2533" s="77">
        <f t="shared" si="352"/>
        <v>2.2252749009146022E-3</v>
      </c>
      <c r="D2533" s="73">
        <f t="shared" si="353"/>
        <v>83.520682815994221</v>
      </c>
      <c r="E2533" s="74">
        <f>D2533*conf!B$7</f>
        <v>6108.7027411618174</v>
      </c>
      <c r="F2533" s="32">
        <f t="shared" si="354"/>
        <v>6.1141296599999997</v>
      </c>
      <c r="G2533" s="33">
        <f t="shared" si="355"/>
        <v>6.7942503199999997</v>
      </c>
      <c r="H2533" s="32">
        <f t="shared" si="356"/>
        <v>-35.50112575</v>
      </c>
      <c r="I2533" s="33">
        <f t="shared" si="357"/>
        <v>-33.07925144</v>
      </c>
      <c r="J2533" s="32">
        <f t="shared" si="358"/>
        <v>-35.50112575</v>
      </c>
      <c r="K2533" s="33">
        <f t="shared" si="359"/>
        <v>-61.638694090000001</v>
      </c>
    </row>
    <row r="2534" spans="1:11" x14ac:dyDescent="0.3">
      <c r="A2534" s="78" t="str">
        <f>BTC[[#This Row],[Symbol]]</f>
        <v>EOSDOWN</v>
      </c>
      <c r="B2534" s="22" t="str">
        <f t="shared" si="351"/>
        <v>EOSDOWN</v>
      </c>
      <c r="C2534" s="77">
        <f t="shared" si="352"/>
        <v>4.2295353320540591E-5</v>
      </c>
      <c r="D2534" s="73">
        <f t="shared" si="353"/>
        <v>1.58746085161136</v>
      </c>
      <c r="E2534" s="74">
        <f>D2534*conf!B$7</f>
        <v>116.10688668685486</v>
      </c>
      <c r="F2534" s="32">
        <f t="shared" si="354"/>
        <v>-7.24381583</v>
      </c>
      <c r="G2534" s="33">
        <f t="shared" si="355"/>
        <v>-6.6493106800000001</v>
      </c>
      <c r="H2534" s="32">
        <f t="shared" si="356"/>
        <v>-7.7355449299999997</v>
      </c>
      <c r="I2534" s="33">
        <f t="shared" si="357"/>
        <v>-4.2710982099999999</v>
      </c>
      <c r="J2534" s="32">
        <f t="shared" si="358"/>
        <v>-7.7355449299999997</v>
      </c>
      <c r="K2534" s="33">
        <f t="shared" si="359"/>
        <v>-38.233616580000003</v>
      </c>
    </row>
    <row r="2535" spans="1:11" x14ac:dyDescent="0.3">
      <c r="A2535" s="78" t="str">
        <f>BTC[[#This Row],[Symbol]]</f>
        <v>BWB</v>
      </c>
      <c r="B2535" s="22" t="str">
        <f t="shared" si="351"/>
        <v>Bit World Token</v>
      </c>
      <c r="C2535" s="77">
        <f t="shared" si="352"/>
        <v>1.274460867079286E-7</v>
      </c>
      <c r="D2535" s="73">
        <f t="shared" si="353"/>
        <v>4.7834018977599996E-3</v>
      </c>
      <c r="E2535" s="74">
        <f>D2535*conf!B$7</f>
        <v>0.34985801480216638</v>
      </c>
      <c r="F2535" s="32">
        <f t="shared" si="354"/>
        <v>-0.84256964999999995</v>
      </c>
      <c r="G2535" s="33">
        <f t="shared" si="355"/>
        <v>-0.20703679</v>
      </c>
      <c r="H2535" s="32">
        <f t="shared" si="356"/>
        <v>-4.3041191899999998</v>
      </c>
      <c r="I2535" s="33">
        <f t="shared" si="357"/>
        <v>-0.71082553999999998</v>
      </c>
      <c r="J2535" s="32">
        <f t="shared" si="358"/>
        <v>-4.3041191899999998</v>
      </c>
      <c r="K2535" s="33">
        <f t="shared" si="359"/>
        <v>-0.1119248</v>
      </c>
    </row>
    <row r="2536" spans="1:11" x14ac:dyDescent="0.3">
      <c r="A2536" s="78" t="str">
        <f>BTC[[#This Row],[Symbol]]</f>
        <v>DAIQ</v>
      </c>
      <c r="B2536" s="22" t="str">
        <f t="shared" si="351"/>
        <v>Daiquilibrium</v>
      </c>
      <c r="C2536" s="77">
        <f t="shared" si="352"/>
        <v>1.0843702025827864E-5</v>
      </c>
      <c r="D2536" s="73">
        <f t="shared" si="353"/>
        <v>0.40699393907606002</v>
      </c>
      <c r="E2536" s="74">
        <f>D2536*conf!B$7</f>
        <v>29.76753670402303</v>
      </c>
      <c r="F2536" s="32">
        <f t="shared" si="354"/>
        <v>-7.3838061599999998</v>
      </c>
      <c r="G2536" s="33">
        <f t="shared" si="355"/>
        <v>-6.7901982500000004</v>
      </c>
      <c r="H2536" s="32">
        <f t="shared" si="356"/>
        <v>26.202623920000001</v>
      </c>
      <c r="I2536" s="33">
        <f t="shared" si="357"/>
        <v>30.941418150000001</v>
      </c>
      <c r="J2536" s="32">
        <f t="shared" si="358"/>
        <v>26.202623920000001</v>
      </c>
      <c r="K2536" s="33">
        <f t="shared" si="359"/>
        <v>-3.56266945</v>
      </c>
    </row>
    <row r="2537" spans="1:11" x14ac:dyDescent="0.3">
      <c r="A2537" s="78" t="str">
        <f>BTC[[#This Row],[Symbol]]</f>
        <v>WHALE</v>
      </c>
      <c r="B2537" s="22" t="str">
        <f t="shared" si="351"/>
        <v>WHALE</v>
      </c>
      <c r="C2537" s="77">
        <f t="shared" si="352"/>
        <v>2.0983314370232647E-4</v>
      </c>
      <c r="D2537" s="73">
        <f t="shared" si="353"/>
        <v>7.8756145733913101</v>
      </c>
      <c r="E2537" s="74">
        <f>D2537*conf!B$7</f>
        <v>576.02244989784037</v>
      </c>
      <c r="F2537" s="32">
        <f t="shared" si="354"/>
        <v>0.20117676000000001</v>
      </c>
      <c r="G2537" s="33">
        <f t="shared" si="355"/>
        <v>0.84339934000000005</v>
      </c>
      <c r="H2537" s="32">
        <f t="shared" si="356"/>
        <v>-6.64454134</v>
      </c>
      <c r="I2537" s="33">
        <f t="shared" si="357"/>
        <v>-3.13912842</v>
      </c>
      <c r="J2537" s="32">
        <f t="shared" si="358"/>
        <v>-6.64454134</v>
      </c>
      <c r="K2537" s="33">
        <f t="shared" si="359"/>
        <v>-3.36387985</v>
      </c>
    </row>
    <row r="2538" spans="1:11" x14ac:dyDescent="0.3">
      <c r="A2538" s="78" t="str">
        <f>BTC[[#This Row],[Symbol]]</f>
        <v>SPDR</v>
      </c>
      <c r="B2538" s="22" t="str">
        <f t="shared" si="351"/>
        <v>SpiderDAO</v>
      </c>
      <c r="C2538" s="77">
        <f t="shared" si="352"/>
        <v>8.2881222954208384E-7</v>
      </c>
      <c r="D2538" s="73">
        <f t="shared" si="353"/>
        <v>3.1107600822329998E-2</v>
      </c>
      <c r="E2538" s="74">
        <f>D2538*conf!B$7</f>
        <v>2.2752099241452162</v>
      </c>
      <c r="F2538" s="32">
        <f t="shared" si="354"/>
        <v>0.40769965000000002</v>
      </c>
      <c r="G2538" s="33">
        <f t="shared" si="355"/>
        <v>1.0512459000000001</v>
      </c>
      <c r="H2538" s="32">
        <f t="shared" si="356"/>
        <v>-3.2931577500000002</v>
      </c>
      <c r="I2538" s="33">
        <f t="shared" si="357"/>
        <v>0.33809658999999997</v>
      </c>
      <c r="J2538" s="32">
        <f t="shared" si="358"/>
        <v>-3.2931577500000002</v>
      </c>
      <c r="K2538" s="33">
        <f t="shared" si="359"/>
        <v>25.55199846</v>
      </c>
    </row>
    <row r="2539" spans="1:11" x14ac:dyDescent="0.3">
      <c r="A2539" s="78" t="str">
        <f>BTC[[#This Row],[Symbol]]</f>
        <v>TSR</v>
      </c>
      <c r="B2539" s="22" t="str">
        <f t="shared" si="351"/>
        <v>Tesra</v>
      </c>
      <c r="C2539" s="77">
        <f t="shared" si="352"/>
        <v>4.042859749934124E-7</v>
      </c>
      <c r="D2539" s="73">
        <f t="shared" si="353"/>
        <v>1.5173963751849999E-2</v>
      </c>
      <c r="E2539" s="74">
        <f>D2539*conf!B$7</f>
        <v>1.1098237088103089</v>
      </c>
      <c r="F2539" s="32">
        <f t="shared" si="354"/>
        <v>-2.4977385700000001</v>
      </c>
      <c r="G2539" s="33">
        <f t="shared" si="355"/>
        <v>-1.8728142400000001</v>
      </c>
      <c r="H2539" s="32">
        <f t="shared" si="356"/>
        <v>-9.8495595599999994</v>
      </c>
      <c r="I2539" s="33">
        <f t="shared" si="357"/>
        <v>-6.4644921699999998</v>
      </c>
      <c r="J2539" s="32">
        <f t="shared" si="358"/>
        <v>-9.8495595599999994</v>
      </c>
      <c r="K2539" s="33">
        <f t="shared" si="359"/>
        <v>49.759212439999999</v>
      </c>
    </row>
    <row r="2540" spans="1:11" x14ac:dyDescent="0.3">
      <c r="A2540" s="78" t="str">
        <f>BTC[[#This Row],[Symbol]]</f>
        <v>ITAM</v>
      </c>
      <c r="B2540" s="22" t="str">
        <f t="shared" si="351"/>
        <v>ITAM Games</v>
      </c>
      <c r="C2540" s="77">
        <f t="shared" si="352"/>
        <v>3.600000000001316E-7</v>
      </c>
      <c r="D2540" s="73">
        <f t="shared" si="353"/>
        <v>1.3511789397979999E-2</v>
      </c>
      <c r="E2540" s="74">
        <f>D2540*conf!B$7</f>
        <v>0.9882522765682572</v>
      </c>
      <c r="F2540" s="32">
        <f t="shared" si="354"/>
        <v>0</v>
      </c>
      <c r="G2540" s="33">
        <f t="shared" si="355"/>
        <v>0.64093317000000005</v>
      </c>
      <c r="H2540" s="32">
        <f t="shared" si="356"/>
        <v>0</v>
      </c>
      <c r="I2540" s="33">
        <f t="shared" si="357"/>
        <v>3.7549094300000001</v>
      </c>
      <c r="J2540" s="32">
        <f t="shared" si="358"/>
        <v>0</v>
      </c>
      <c r="K2540" s="33">
        <f t="shared" si="359"/>
        <v>-0.85426327000000002</v>
      </c>
    </row>
    <row r="2541" spans="1:11" x14ac:dyDescent="0.3">
      <c r="A2541" s="78" t="str">
        <f>BTC[[#This Row],[Symbol]]</f>
        <v>EC</v>
      </c>
      <c r="B2541" s="22" t="str">
        <f t="shared" si="351"/>
        <v>Echoin</v>
      </c>
      <c r="C2541" s="77">
        <f t="shared" si="352"/>
        <v>6.1982046780533E-8</v>
      </c>
      <c r="D2541" s="73">
        <f t="shared" si="353"/>
        <v>2.3263565626499999E-3</v>
      </c>
      <c r="E2541" s="74">
        <f>D2541*conf!B$7</f>
        <v>0.17014971899222098</v>
      </c>
      <c r="F2541" s="32">
        <f t="shared" si="354"/>
        <v>-1.3708702399999999</v>
      </c>
      <c r="G2541" s="33">
        <f t="shared" si="355"/>
        <v>-0.73872342999999996</v>
      </c>
      <c r="H2541" s="32">
        <f t="shared" si="356"/>
        <v>-7.0529493499999996</v>
      </c>
      <c r="I2541" s="33">
        <f t="shared" si="357"/>
        <v>-3.56287178</v>
      </c>
      <c r="J2541" s="32">
        <f t="shared" si="358"/>
        <v>-7.0529493499999996</v>
      </c>
      <c r="K2541" s="33">
        <f t="shared" si="359"/>
        <v>12.4779559</v>
      </c>
    </row>
    <row r="2542" spans="1:11" x14ac:dyDescent="0.3">
      <c r="A2542" s="78" t="str">
        <f>BTC[[#This Row],[Symbol]]</f>
        <v>FIT</v>
      </c>
      <c r="B2542" s="22" t="str">
        <f t="shared" si="351"/>
        <v>FINANCIAL INVESTMENT TOKEN</v>
      </c>
      <c r="C2542" s="77">
        <f t="shared" si="352"/>
        <v>2.5788431631796417E-4</v>
      </c>
      <c r="D2542" s="73">
        <f t="shared" si="353"/>
        <v>9.6791071420253196</v>
      </c>
      <c r="E2542" s="74">
        <f>D2542*conf!B$7</f>
        <v>707.92989636773189</v>
      </c>
      <c r="F2542" s="32">
        <f t="shared" si="354"/>
        <v>-1.9551639300000001</v>
      </c>
      <c r="G2542" s="33">
        <f t="shared" si="355"/>
        <v>-1.3267620499999999</v>
      </c>
      <c r="H2542" s="32">
        <f t="shared" si="356"/>
        <v>-3.50268405</v>
      </c>
      <c r="I2542" s="33">
        <f t="shared" si="357"/>
        <v>0.12070277</v>
      </c>
      <c r="J2542" s="32">
        <f t="shared" si="358"/>
        <v>-3.50268405</v>
      </c>
      <c r="K2542" s="33">
        <f t="shared" si="359"/>
        <v>13.94743047</v>
      </c>
    </row>
    <row r="2543" spans="1:11" x14ac:dyDescent="0.3">
      <c r="A2543" s="78" t="str">
        <f>BTC[[#This Row],[Symbol]]</f>
        <v>GTH</v>
      </c>
      <c r="B2543" s="22" t="str">
        <f t="shared" si="351"/>
        <v>Gather</v>
      </c>
      <c r="C2543" s="77">
        <f t="shared" si="352"/>
        <v>2.8373762318870896E-6</v>
      </c>
      <c r="D2543" s="73">
        <f t="shared" si="353"/>
        <v>0.10649452802244</v>
      </c>
      <c r="E2543" s="74">
        <f>D2543*conf!B$7</f>
        <v>7.7890097795612618</v>
      </c>
      <c r="F2543" s="32">
        <f t="shared" si="354"/>
        <v>9.0165772099999995</v>
      </c>
      <c r="G2543" s="33">
        <f t="shared" si="355"/>
        <v>9.7153006099999999</v>
      </c>
      <c r="H2543" s="32">
        <f t="shared" si="356"/>
        <v>10.70544726</v>
      </c>
      <c r="I2543" s="33">
        <f t="shared" si="357"/>
        <v>14.862336539999999</v>
      </c>
      <c r="J2543" s="32">
        <f t="shared" si="358"/>
        <v>10.70544726</v>
      </c>
      <c r="K2543" s="33">
        <f t="shared" si="359"/>
        <v>39.541754480000002</v>
      </c>
    </row>
    <row r="2544" spans="1:11" x14ac:dyDescent="0.3">
      <c r="A2544" s="78" t="str">
        <f>BTC[[#This Row],[Symbol]]</f>
        <v>Mars</v>
      </c>
      <c r="B2544" s="22" t="str">
        <f t="shared" si="351"/>
        <v>Marscoin</v>
      </c>
      <c r="C2544" s="77">
        <f t="shared" si="352"/>
        <v>2.2158923646398937E-6</v>
      </c>
      <c r="D2544" s="73">
        <f t="shared" si="353"/>
        <v>8.3168530443319996E-2</v>
      </c>
      <c r="E2544" s="74">
        <f>D2544*conf!B$7</f>
        <v>6.0829463166244242</v>
      </c>
      <c r="F2544" s="32">
        <f t="shared" si="354"/>
        <v>-13.06383535</v>
      </c>
      <c r="G2544" s="33">
        <f t="shared" si="355"/>
        <v>-12.50663263</v>
      </c>
      <c r="H2544" s="32">
        <f t="shared" si="356"/>
        <v>40.781649119999997</v>
      </c>
      <c r="I2544" s="33">
        <f t="shared" si="357"/>
        <v>46.067872540000003</v>
      </c>
      <c r="J2544" s="32">
        <f t="shared" si="358"/>
        <v>40.781649119999997</v>
      </c>
      <c r="K2544" s="33">
        <f t="shared" si="359"/>
        <v>69.810508990000002</v>
      </c>
    </row>
    <row r="2545" spans="1:11" x14ac:dyDescent="0.3">
      <c r="A2545" s="78" t="str">
        <f>BTC[[#This Row],[Symbol]]</f>
        <v>ME</v>
      </c>
      <c r="B2545" s="22" t="str">
        <f t="shared" si="351"/>
        <v>All.me</v>
      </c>
      <c r="C2545" s="77">
        <f t="shared" si="352"/>
        <v>3.3068188429588841E-7</v>
      </c>
      <c r="D2545" s="73">
        <f t="shared" si="353"/>
        <v>1.2411399939810001E-2</v>
      </c>
      <c r="E2545" s="74">
        <f>D2545*conf!B$7</f>
        <v>0.90776979159770343</v>
      </c>
      <c r="F2545" s="32">
        <f t="shared" si="354"/>
        <v>3.34038418</v>
      </c>
      <c r="G2545" s="33">
        <f t="shared" si="355"/>
        <v>4.0027269800000003</v>
      </c>
      <c r="H2545" s="32">
        <f t="shared" si="356"/>
        <v>3.39035967</v>
      </c>
      <c r="I2545" s="33">
        <f t="shared" si="357"/>
        <v>7.2725740400000003</v>
      </c>
      <c r="J2545" s="32">
        <f t="shared" si="358"/>
        <v>3.39035967</v>
      </c>
      <c r="K2545" s="33">
        <f t="shared" si="359"/>
        <v>22.399326039999998</v>
      </c>
    </row>
    <row r="2546" spans="1:11" x14ac:dyDescent="0.3">
      <c r="A2546" s="78" t="str">
        <f>BTC[[#This Row],[Symbol]]</f>
        <v>$ANRX</v>
      </c>
      <c r="B2546" s="22" t="str">
        <f t="shared" si="351"/>
        <v>AnRKey X</v>
      </c>
      <c r="C2546" s="77">
        <f t="shared" si="352"/>
        <v>1.045385663361719E-6</v>
      </c>
      <c r="D2546" s="73">
        <f t="shared" si="353"/>
        <v>3.9236197008350002E-2</v>
      </c>
      <c r="E2546" s="74">
        <f>D2546*conf!B$7</f>
        <v>2.8697354491907192</v>
      </c>
      <c r="F2546" s="32">
        <f t="shared" si="354"/>
        <v>2.2780555499999999</v>
      </c>
      <c r="G2546" s="33">
        <f t="shared" si="355"/>
        <v>2.9335895299999999</v>
      </c>
      <c r="H2546" s="32">
        <f t="shared" si="356"/>
        <v>20.88559828</v>
      </c>
      <c r="I2546" s="33">
        <f t="shared" si="357"/>
        <v>25.42474301</v>
      </c>
      <c r="J2546" s="32">
        <f t="shared" si="358"/>
        <v>20.88559828</v>
      </c>
      <c r="K2546" s="33">
        <f t="shared" si="359"/>
        <v>21.603335000000001</v>
      </c>
    </row>
    <row r="2547" spans="1:11" x14ac:dyDescent="0.3">
      <c r="A2547" s="78" t="str">
        <f>BTC[[#This Row],[Symbol]]</f>
        <v>TFT</v>
      </c>
      <c r="B2547" s="22" t="str">
        <f t="shared" si="351"/>
        <v>ThreeFold</v>
      </c>
      <c r="C2547" s="77">
        <f t="shared" si="352"/>
        <v>6.5008079008584723E-7</v>
      </c>
      <c r="D2547" s="73">
        <f t="shared" si="353"/>
        <v>2.4399318686970001E-2</v>
      </c>
      <c r="E2547" s="74">
        <f>D2547*conf!B$7</f>
        <v>1.7845661687649859</v>
      </c>
      <c r="F2547" s="32">
        <f t="shared" si="354"/>
        <v>2.9869471299999999</v>
      </c>
      <c r="G2547" s="33">
        <f t="shared" si="355"/>
        <v>3.6470246300000002</v>
      </c>
      <c r="H2547" s="32">
        <f t="shared" si="356"/>
        <v>31.01150444</v>
      </c>
      <c r="I2547" s="33">
        <f t="shared" si="357"/>
        <v>35.930867769999999</v>
      </c>
      <c r="J2547" s="32">
        <f t="shared" si="358"/>
        <v>31.01150444</v>
      </c>
      <c r="K2547" s="33">
        <f t="shared" si="359"/>
        <v>96.933775069999996</v>
      </c>
    </row>
    <row r="2548" spans="1:11" x14ac:dyDescent="0.3">
      <c r="A2548" s="78" t="str">
        <f>BTC[[#This Row],[Symbol]]</f>
        <v>EURU</v>
      </c>
      <c r="B2548" s="22" t="str">
        <f t="shared" si="351"/>
        <v>Upper Euro</v>
      </c>
      <c r="C2548" s="77">
        <f t="shared" si="352"/>
        <v>3.290762500539986E-5</v>
      </c>
      <c r="D2548" s="73">
        <f t="shared" si="353"/>
        <v>1.23511360739028</v>
      </c>
      <c r="E2548" s="74">
        <f>D2548*conf!B$7</f>
        <v>90.336209244525079</v>
      </c>
      <c r="F2548" s="32">
        <f t="shared" si="354"/>
        <v>-1.2858114599999999</v>
      </c>
      <c r="G2548" s="33">
        <f t="shared" si="355"/>
        <v>-0.65311947999999997</v>
      </c>
      <c r="H2548" s="32">
        <f t="shared" si="356"/>
        <v>-4.4306869300000002</v>
      </c>
      <c r="I2548" s="33">
        <f t="shared" si="357"/>
        <v>-0.84214577999999995</v>
      </c>
      <c r="J2548" s="32">
        <f t="shared" si="358"/>
        <v>-4.4306869300000002</v>
      </c>
      <c r="K2548" s="33">
        <f t="shared" si="359"/>
        <v>-0.36911776000000002</v>
      </c>
    </row>
    <row r="2549" spans="1:11" x14ac:dyDescent="0.3">
      <c r="A2549" s="78" t="str">
        <f>BTC[[#This Row],[Symbol]]</f>
        <v>YFIM</v>
      </c>
      <c r="B2549" s="22" t="str">
        <f t="shared" si="351"/>
        <v>Yfi.mobi</v>
      </c>
      <c r="C2549" s="77">
        <f t="shared" si="352"/>
        <v>1.9433518205271532E-3</v>
      </c>
      <c r="D2549" s="73">
        <f t="shared" si="353"/>
        <v>72.939334792039773</v>
      </c>
      <c r="E2549" s="74">
        <f>D2549*conf!B$7</f>
        <v>5334.7829466897892</v>
      </c>
      <c r="F2549" s="32">
        <f t="shared" si="354"/>
        <v>-0.63736985999999995</v>
      </c>
      <c r="G2549" s="33">
        <f t="shared" si="355"/>
        <v>-5.218E-4</v>
      </c>
      <c r="H2549" s="32">
        <f t="shared" si="356"/>
        <v>-0.6226969</v>
      </c>
      <c r="I2549" s="33">
        <f t="shared" si="357"/>
        <v>3.10883083</v>
      </c>
      <c r="J2549" s="32">
        <f t="shared" si="358"/>
        <v>-0.6226969</v>
      </c>
      <c r="K2549" s="33">
        <f t="shared" si="359"/>
        <v>-1.35129341</v>
      </c>
    </row>
    <row r="2550" spans="1:11" x14ac:dyDescent="0.3">
      <c r="A2550" s="78" t="str">
        <f>BTC[[#This Row],[Symbol]]</f>
        <v>LAR</v>
      </c>
      <c r="B2550" s="22" t="str">
        <f t="shared" si="351"/>
        <v>LinkArt</v>
      </c>
      <c r="C2550" s="77">
        <f t="shared" si="352"/>
        <v>6.7522309977739061E-8</v>
      </c>
      <c r="D2550" s="73">
        <f t="shared" si="353"/>
        <v>2.5342978669000002E-3</v>
      </c>
      <c r="E2550" s="74">
        <f>D2550*conf!B$7</f>
        <v>0.18535854598506601</v>
      </c>
      <c r="F2550" s="32">
        <f t="shared" si="354"/>
        <v>-2.2542498599999998</v>
      </c>
      <c r="G2550" s="33">
        <f t="shared" si="355"/>
        <v>-1.6277649300000001</v>
      </c>
      <c r="H2550" s="32">
        <f t="shared" si="356"/>
        <v>-13.44043244</v>
      </c>
      <c r="I2550" s="33">
        <f t="shared" si="357"/>
        <v>-10.190199079999999</v>
      </c>
      <c r="J2550" s="32">
        <f t="shared" si="358"/>
        <v>-13.44043244</v>
      </c>
      <c r="K2550" s="33">
        <f t="shared" si="359"/>
        <v>34.085589089999999</v>
      </c>
    </row>
    <row r="2551" spans="1:11" x14ac:dyDescent="0.3">
      <c r="A2551" s="78" t="str">
        <f>BTC[[#This Row],[Symbol]]</f>
        <v>MXT</v>
      </c>
      <c r="B2551" s="22" t="str">
        <f t="shared" si="351"/>
        <v>MarteXcoin</v>
      </c>
      <c r="C2551" s="77">
        <f t="shared" si="352"/>
        <v>1.40246132225654E-7</v>
      </c>
      <c r="D2551" s="73">
        <f t="shared" si="353"/>
        <v>5.2638227847599996E-3</v>
      </c>
      <c r="E2551" s="74">
        <f>D2551*conf!B$7</f>
        <v>0.38499599847734639</v>
      </c>
      <c r="F2551" s="32">
        <f t="shared" si="354"/>
        <v>-0.30683964000000002</v>
      </c>
      <c r="G2551" s="33">
        <f t="shared" si="355"/>
        <v>0.33212689000000001</v>
      </c>
      <c r="H2551" s="32">
        <f t="shared" si="356"/>
        <v>-26.164453219999999</v>
      </c>
      <c r="I2551" s="33">
        <f t="shared" si="357"/>
        <v>-23.391995309999999</v>
      </c>
      <c r="J2551" s="32">
        <f t="shared" si="358"/>
        <v>-26.164453219999999</v>
      </c>
      <c r="K2551" s="33">
        <f t="shared" si="359"/>
        <v>-38.486968879999999</v>
      </c>
    </row>
    <row r="2552" spans="1:11" x14ac:dyDescent="0.3">
      <c r="A2552" s="78" t="str">
        <f>BTC[[#This Row],[Symbol]]</f>
        <v>$COIN</v>
      </c>
      <c r="B2552" s="22" t="str">
        <f t="shared" si="351"/>
        <v>COIN</v>
      </c>
      <c r="C2552" s="77">
        <f t="shared" si="352"/>
        <v>6.8632245059914877E-6</v>
      </c>
      <c r="D2552" s="73">
        <f t="shared" si="353"/>
        <v>0.25759567809994</v>
      </c>
      <c r="E2552" s="74">
        <f>D2552*conf!B$7</f>
        <v>18.840547896229612</v>
      </c>
      <c r="F2552" s="32">
        <f t="shared" si="354"/>
        <v>0.48802024999999999</v>
      </c>
      <c r="G2552" s="33">
        <f t="shared" si="355"/>
        <v>1.1320813000000001</v>
      </c>
      <c r="H2552" s="32">
        <f t="shared" si="356"/>
        <v>-3.1173740300000001</v>
      </c>
      <c r="I2552" s="33">
        <f t="shared" si="357"/>
        <v>0.52048083000000001</v>
      </c>
      <c r="J2552" s="32">
        <f t="shared" si="358"/>
        <v>-3.1173740300000001</v>
      </c>
      <c r="K2552" s="33">
        <f t="shared" si="359"/>
        <v>-9.81753389</v>
      </c>
    </row>
    <row r="2553" spans="1:11" x14ac:dyDescent="0.3">
      <c r="A2553" s="78" t="str">
        <f>BTC[[#This Row],[Symbol]]</f>
        <v>ACS</v>
      </c>
      <c r="B2553" s="22" t="str">
        <f t="shared" si="351"/>
        <v>ACryptoS</v>
      </c>
      <c r="C2553" s="77">
        <f t="shared" si="352"/>
        <v>3.7657334250510902E-4</v>
      </c>
      <c r="D2553" s="73">
        <f t="shared" si="353"/>
        <v>14.13383249116823</v>
      </c>
      <c r="E2553" s="74">
        <f>D2553*conf!B$7</f>
        <v>1033.7485084040443</v>
      </c>
      <c r="F2553" s="32">
        <f t="shared" si="354"/>
        <v>13.59402405</v>
      </c>
      <c r="G2553" s="33">
        <f t="shared" si="355"/>
        <v>14.322085830000001</v>
      </c>
      <c r="H2553" s="32">
        <f t="shared" si="356"/>
        <v>-18.96076089</v>
      </c>
      <c r="I2553" s="33">
        <f t="shared" si="357"/>
        <v>-15.917810859999999</v>
      </c>
      <c r="J2553" s="32">
        <f t="shared" si="358"/>
        <v>-18.96076089</v>
      </c>
      <c r="K2553" s="33">
        <f t="shared" si="359"/>
        <v>120.88841078999999</v>
      </c>
    </row>
    <row r="2554" spans="1:11" x14ac:dyDescent="0.3">
      <c r="A2554" s="78" t="str">
        <f>BTC[[#This Row],[Symbol]]</f>
        <v>OVR</v>
      </c>
      <c r="B2554" s="22" t="str">
        <f t="shared" si="351"/>
        <v>OVR</v>
      </c>
      <c r="C2554" s="77">
        <f t="shared" si="352"/>
        <v>3.5121143991231404E-6</v>
      </c>
      <c r="D2554" s="73">
        <f t="shared" si="353"/>
        <v>0.13181930584040999</v>
      </c>
      <c r="E2554" s="74">
        <f>D2554*conf!B$7</f>
        <v>9.6412640291675871</v>
      </c>
      <c r="F2554" s="32">
        <f t="shared" si="354"/>
        <v>8.4237528000000008</v>
      </c>
      <c r="G2554" s="33">
        <f t="shared" si="355"/>
        <v>9.1186766000000006</v>
      </c>
      <c r="H2554" s="32">
        <f t="shared" si="356"/>
        <v>17.021557779999998</v>
      </c>
      <c r="I2554" s="33">
        <f t="shared" si="357"/>
        <v>21.415611290000001</v>
      </c>
      <c r="J2554" s="32">
        <f t="shared" si="358"/>
        <v>17.021557779999998</v>
      </c>
      <c r="K2554" s="33">
        <f t="shared" si="359"/>
        <v>201.73702682999999</v>
      </c>
    </row>
    <row r="2555" spans="1:11" x14ac:dyDescent="0.3">
      <c r="A2555" s="78" t="str">
        <f>BTC[[#This Row],[Symbol]]</f>
        <v>NNB</v>
      </c>
      <c r="B2555" s="22" t="str">
        <f t="shared" si="351"/>
        <v>NNB Token</v>
      </c>
      <c r="C2555" s="77">
        <f t="shared" si="352"/>
        <v>5.1418102310543604E-8</v>
      </c>
      <c r="D2555" s="73">
        <f t="shared" si="353"/>
        <v>1.9298626935099999E-3</v>
      </c>
      <c r="E2555" s="74">
        <f>D2555*conf!B$7</f>
        <v>0.1411501574033214</v>
      </c>
      <c r="F2555" s="32">
        <f t="shared" si="354"/>
        <v>-0.97002140999999997</v>
      </c>
      <c r="G2555" s="33">
        <f t="shared" si="355"/>
        <v>-0.33530543000000002</v>
      </c>
      <c r="H2555" s="32">
        <f t="shared" si="356"/>
        <v>-20.536361719999999</v>
      </c>
      <c r="I2555" s="33">
        <f t="shared" si="357"/>
        <v>-17.552574069999999</v>
      </c>
      <c r="J2555" s="32">
        <f t="shared" si="358"/>
        <v>-20.536361719999999</v>
      </c>
      <c r="K2555" s="33">
        <f t="shared" si="359"/>
        <v>671.86934040999995</v>
      </c>
    </row>
    <row r="2556" spans="1:11" x14ac:dyDescent="0.3">
      <c r="A2556" s="78" t="str">
        <f>BTC[[#This Row],[Symbol]]</f>
        <v>GLCH</v>
      </c>
      <c r="B2556" s="22" t="str">
        <f t="shared" si="351"/>
        <v>Glitch</v>
      </c>
      <c r="C2556" s="77">
        <f t="shared" si="352"/>
        <v>2.0787938868841037E-6</v>
      </c>
      <c r="D2556" s="73">
        <f t="shared" si="353"/>
        <v>7.8022847781599999E-2</v>
      </c>
      <c r="E2556" s="74">
        <f>D2556*conf!B$7</f>
        <v>5.706591086746224</v>
      </c>
      <c r="F2556" s="32">
        <f t="shared" si="354"/>
        <v>0.10202529</v>
      </c>
      <c r="G2556" s="33">
        <f t="shared" si="355"/>
        <v>0.74361237000000002</v>
      </c>
      <c r="H2556" s="32">
        <f t="shared" si="356"/>
        <v>-1.42322244</v>
      </c>
      <c r="I2556" s="33">
        <f t="shared" si="357"/>
        <v>2.2782462799999998</v>
      </c>
      <c r="J2556" s="32">
        <f t="shared" si="358"/>
        <v>-1.42322244</v>
      </c>
      <c r="K2556" s="33">
        <f t="shared" si="359"/>
        <v>-23.75130373</v>
      </c>
    </row>
    <row r="2557" spans="1:11" x14ac:dyDescent="0.3">
      <c r="A2557" s="78" t="str">
        <f>BTC[[#This Row],[Symbol]]</f>
        <v>ZDEX</v>
      </c>
      <c r="B2557" s="22" t="str">
        <f t="shared" si="351"/>
        <v>Zeedex</v>
      </c>
      <c r="C2557" s="77">
        <f t="shared" si="352"/>
        <v>4.6314713729777381E-6</v>
      </c>
      <c r="D2557" s="73">
        <f t="shared" si="353"/>
        <v>0.17383184942895999</v>
      </c>
      <c r="E2557" s="74">
        <f>D2557*conf!B$7</f>
        <v>12.714061467234133</v>
      </c>
      <c r="F2557" s="32">
        <f t="shared" si="354"/>
        <v>3.90434087</v>
      </c>
      <c r="G2557" s="33">
        <f t="shared" si="355"/>
        <v>4.5702982600000004</v>
      </c>
      <c r="H2557" s="32">
        <f t="shared" si="356"/>
        <v>8.4232880600000009</v>
      </c>
      <c r="I2557" s="33">
        <f t="shared" si="357"/>
        <v>12.494484330000001</v>
      </c>
      <c r="J2557" s="32">
        <f t="shared" si="358"/>
        <v>8.4232880600000009</v>
      </c>
      <c r="K2557" s="33">
        <f t="shared" si="359"/>
        <v>-8.3631149199999992</v>
      </c>
    </row>
    <row r="2558" spans="1:11" x14ac:dyDescent="0.3">
      <c r="A2558" s="78" t="str">
        <f>BTC[[#This Row],[Symbol]]</f>
        <v>SHROOM</v>
      </c>
      <c r="B2558" s="22" t="str">
        <f t="shared" si="351"/>
        <v>Shroom.Finance</v>
      </c>
      <c r="C2558" s="77">
        <f t="shared" si="352"/>
        <v>3.4618985758566471E-6</v>
      </c>
      <c r="D2558" s="73">
        <f t="shared" si="353"/>
        <v>0.12993456798368</v>
      </c>
      <c r="E2558" s="74">
        <f>D2558*conf!B$7</f>
        <v>9.5034143023263553</v>
      </c>
      <c r="F2558" s="32">
        <f t="shared" si="354"/>
        <v>-4.1740345200000002</v>
      </c>
      <c r="G2558" s="33">
        <f t="shared" si="355"/>
        <v>-3.5598541199999998</v>
      </c>
      <c r="H2558" s="32">
        <f t="shared" si="356"/>
        <v>-5.5126191499999999</v>
      </c>
      <c r="I2558" s="33">
        <f t="shared" si="357"/>
        <v>-1.9647035799999999</v>
      </c>
      <c r="J2558" s="32">
        <f t="shared" si="358"/>
        <v>-5.5126191499999999</v>
      </c>
      <c r="K2558" s="33">
        <f t="shared" si="359"/>
        <v>9.2744176100000004</v>
      </c>
    </row>
    <row r="2559" spans="1:11" x14ac:dyDescent="0.3">
      <c r="A2559" s="78" t="str">
        <f>BTC[[#This Row],[Symbol]]</f>
        <v>CYF</v>
      </c>
      <c r="B2559" s="22" t="str">
        <f t="shared" si="351"/>
        <v>CY Finance</v>
      </c>
      <c r="C2559" s="77">
        <f t="shared" si="352"/>
        <v>1E-8</v>
      </c>
      <c r="D2559" s="73">
        <f t="shared" si="353"/>
        <v>3.0931429988E-4</v>
      </c>
      <c r="E2559" s="74">
        <f>D2559*conf!B$7</f>
        <v>2.2623247893223199E-2</v>
      </c>
      <c r="F2559" s="32">
        <f t="shared" si="354"/>
        <v>-0.21127170000000001</v>
      </c>
      <c r="G2559" s="33">
        <f t="shared" si="355"/>
        <v>0.42830736000000003</v>
      </c>
      <c r="H2559" s="32">
        <f t="shared" si="356"/>
        <v>-42.423941370000001</v>
      </c>
      <c r="I2559" s="33">
        <f t="shared" si="357"/>
        <v>-40.262012519999999</v>
      </c>
      <c r="J2559" s="32">
        <f t="shared" si="358"/>
        <v>-42.423941370000001</v>
      </c>
      <c r="K2559" s="33">
        <f t="shared" si="359"/>
        <v>-1.98522043</v>
      </c>
    </row>
    <row r="2560" spans="1:11" x14ac:dyDescent="0.3">
      <c r="A2560" s="78" t="str">
        <f>BTC[[#This Row],[Symbol]]</f>
        <v>FAST</v>
      </c>
      <c r="B2560" s="22" t="str">
        <f t="shared" si="351"/>
        <v>FastSwap</v>
      </c>
      <c r="C2560" s="77">
        <f t="shared" si="352"/>
        <v>1.4362935122098845E-4</v>
      </c>
      <c r="D2560" s="73">
        <f t="shared" si="353"/>
        <v>5.3908042918494097</v>
      </c>
      <c r="E2560" s="74">
        <f>D2560*conf!B$7</f>
        <v>394.28342590586584</v>
      </c>
      <c r="F2560" s="32">
        <f t="shared" si="354"/>
        <v>5.9524313700000002</v>
      </c>
      <c r="G2560" s="33">
        <f t="shared" si="355"/>
        <v>6.6315156499999999</v>
      </c>
      <c r="H2560" s="32">
        <f t="shared" si="356"/>
        <v>11.246775469999999</v>
      </c>
      <c r="I2560" s="33">
        <f t="shared" si="357"/>
        <v>15.423991129999999</v>
      </c>
      <c r="J2560" s="32">
        <f t="shared" si="358"/>
        <v>11.246775469999999</v>
      </c>
      <c r="K2560" s="33">
        <f t="shared" si="359"/>
        <v>14.97947265</v>
      </c>
    </row>
    <row r="2561" spans="1:11" x14ac:dyDescent="0.3">
      <c r="A2561" s="78" t="str">
        <f>BTC[[#This Row],[Symbol]]</f>
        <v>TOM</v>
      </c>
      <c r="B2561" s="22" t="str">
        <f t="shared" si="351"/>
        <v>TOM Finance</v>
      </c>
      <c r="C2561" s="77">
        <f t="shared" si="352"/>
        <v>8.7663488500696243E-3</v>
      </c>
      <c r="D2561" s="73">
        <f t="shared" si="353"/>
        <v>329.02516514256001</v>
      </c>
      <c r="E2561" s="74">
        <f>D2561*conf!B$7</f>
        <v>24064.900578526838</v>
      </c>
      <c r="F2561" s="32">
        <f t="shared" si="354"/>
        <v>2.4821926599999999</v>
      </c>
      <c r="G2561" s="33">
        <f t="shared" si="355"/>
        <v>3.1390350300000001</v>
      </c>
      <c r="H2561" s="32">
        <f t="shared" si="356"/>
        <v>13.792722319999999</v>
      </c>
      <c r="I2561" s="33">
        <f t="shared" si="357"/>
        <v>18.06553598</v>
      </c>
      <c r="J2561" s="32">
        <f t="shared" si="358"/>
        <v>13.792722319999999</v>
      </c>
      <c r="K2561" s="33">
        <f t="shared" si="359"/>
        <v>-5.5025415200000003</v>
      </c>
    </row>
    <row r="2562" spans="1:11" x14ac:dyDescent="0.3">
      <c r="A2562" s="78" t="str">
        <f>BTC[[#This Row],[Symbol]]</f>
        <v>BSE</v>
      </c>
      <c r="B2562" s="22" t="str">
        <f t="shared" ref="B2562:B2625" si="360">VLOOKUP(A2562,BTCTABLE,2,FALSE)</f>
        <v>Buy-Sell</v>
      </c>
      <c r="C2562" s="77">
        <f t="shared" ref="C2562:C2625" si="361">VLOOKUP(A2562,BTCTABLE,3,FALSE)</f>
        <v>4.3299440562054909E-5</v>
      </c>
      <c r="D2562" s="73">
        <f t="shared" ref="D2562:D2625" si="362">VLOOKUP(A2562,USDTABLE,3,FALSE)</f>
        <v>1.6251470053461801</v>
      </c>
      <c r="E2562" s="74">
        <f>D2562*conf!B$7</f>
        <v>118.86325197101961</v>
      </c>
      <c r="F2562" s="32">
        <f t="shared" ref="F2562:F2625" si="363">VLOOKUP(A2562,BTCTABLE,5,FALSE)</f>
        <v>0.99682923999999995</v>
      </c>
      <c r="G2562" s="33">
        <f t="shared" ref="G2562:G2625" si="364">VLOOKUP(A2562,USDTABLE,5,FALSE)</f>
        <v>1.64415142</v>
      </c>
      <c r="H2562" s="32">
        <f t="shared" ref="H2562:H2625" si="365">VLOOKUP(A2562,BTCTABLE,6,FALSE)</f>
        <v>-3.52243131</v>
      </c>
      <c r="I2562" s="33">
        <f t="shared" ref="I2562:I2625" si="366">VLOOKUP(A2562,USDTABLE,6,FALSE)</f>
        <v>0.10021401000000001</v>
      </c>
      <c r="J2562" s="32">
        <f t="shared" ref="J2562:J2625" si="367">VLOOKUP(A2562,BTCTABLE,6,FALSE)</f>
        <v>-3.52243131</v>
      </c>
      <c r="K2562" s="33">
        <f t="shared" ref="K2562:K2625" si="368">VLOOKUP(A2562,USDTABLE,7,FALSE)</f>
        <v>-0.31006056999999998</v>
      </c>
    </row>
    <row r="2563" spans="1:11" x14ac:dyDescent="0.3">
      <c r="A2563" s="78" t="str">
        <f>BTC[[#This Row],[Symbol]]</f>
        <v>GBPU</v>
      </c>
      <c r="B2563" s="22" t="str">
        <f t="shared" si="360"/>
        <v>Upper Pound</v>
      </c>
      <c r="C2563" s="77">
        <f t="shared" si="361"/>
        <v>3.7404076255756609E-5</v>
      </c>
      <c r="D2563" s="73">
        <f t="shared" si="362"/>
        <v>1.40387778053773</v>
      </c>
      <c r="E2563" s="74">
        <f>D2563*conf!B$7</f>
        <v>102.67962086852958</v>
      </c>
      <c r="F2563" s="32">
        <f t="shared" si="363"/>
        <v>-0.23481392000000001</v>
      </c>
      <c r="G2563" s="33">
        <f t="shared" si="364"/>
        <v>0.40461425000000001</v>
      </c>
      <c r="H2563" s="32">
        <f t="shared" si="365"/>
        <v>-3.16796525</v>
      </c>
      <c r="I2563" s="33">
        <f t="shared" si="366"/>
        <v>0.46798994999999999</v>
      </c>
      <c r="J2563" s="32">
        <f t="shared" si="367"/>
        <v>-3.16796525</v>
      </c>
      <c r="K2563" s="33">
        <f t="shared" si="368"/>
        <v>1.1598316200000001</v>
      </c>
    </row>
    <row r="2564" spans="1:11" x14ac:dyDescent="0.3">
      <c r="A2564" s="78" t="str">
        <f>BTC[[#This Row],[Symbol]]</f>
        <v>BUT</v>
      </c>
      <c r="B2564" s="22" t="str">
        <f t="shared" si="360"/>
        <v>BitUP Token</v>
      </c>
      <c r="C2564" s="77">
        <f t="shared" si="361"/>
        <v>5.1804055000272592E-8</v>
      </c>
      <c r="D2564" s="73">
        <f t="shared" si="362"/>
        <v>1.9443485586800001E-3</v>
      </c>
      <c r="E2564" s="74">
        <f>D2564*conf!B$7</f>
        <v>0.14220965358185519</v>
      </c>
      <c r="F2564" s="32">
        <f t="shared" si="363"/>
        <v>-0.11331344</v>
      </c>
      <c r="G2564" s="33">
        <f t="shared" si="364"/>
        <v>0.52689346999999997</v>
      </c>
      <c r="H2564" s="32">
        <f t="shared" si="365"/>
        <v>4.9385957100000004</v>
      </c>
      <c r="I2564" s="33">
        <f t="shared" si="366"/>
        <v>8.8789449400000002</v>
      </c>
      <c r="J2564" s="32">
        <f t="shared" si="367"/>
        <v>4.9385957100000004</v>
      </c>
      <c r="K2564" s="33">
        <f t="shared" si="368"/>
        <v>30.201572760000001</v>
      </c>
    </row>
    <row r="2565" spans="1:11" x14ac:dyDescent="0.3">
      <c r="A2565" s="78" t="str">
        <f>BTC[[#This Row],[Symbol]]</f>
        <v>REAP</v>
      </c>
      <c r="B2565" s="22" t="str">
        <f t="shared" si="360"/>
        <v>ReapChain</v>
      </c>
      <c r="C2565" s="77">
        <f t="shared" si="361"/>
        <v>4.6369725010032491E-6</v>
      </c>
      <c r="D2565" s="73">
        <f t="shared" si="362"/>
        <v>0.17403832188266</v>
      </c>
      <c r="E2565" s="74">
        <f>D2565*conf!B$7</f>
        <v>12.729162862497752</v>
      </c>
      <c r="F2565" s="32">
        <f t="shared" si="363"/>
        <v>0.10894819</v>
      </c>
      <c r="G2565" s="33">
        <f t="shared" si="364"/>
        <v>0.75057965000000004</v>
      </c>
      <c r="H2565" s="32">
        <f t="shared" si="365"/>
        <v>-2.56048264</v>
      </c>
      <c r="I2565" s="33">
        <f t="shared" si="366"/>
        <v>1.09828299</v>
      </c>
      <c r="J2565" s="32">
        <f t="shared" si="367"/>
        <v>-2.56048264</v>
      </c>
      <c r="K2565" s="33">
        <f t="shared" si="368"/>
        <v>39.758575649999997</v>
      </c>
    </row>
    <row r="2566" spans="1:11" x14ac:dyDescent="0.3">
      <c r="A2566" s="78" t="str">
        <f>BTC[[#This Row],[Symbol]]</f>
        <v>MIS</v>
      </c>
      <c r="B2566" s="22" t="str">
        <f t="shared" si="360"/>
        <v>Themis</v>
      </c>
      <c r="C2566" s="77">
        <f t="shared" si="361"/>
        <v>1.9930281664579617E-5</v>
      </c>
      <c r="D2566" s="73">
        <f t="shared" si="362"/>
        <v>0.74803824581700995</v>
      </c>
      <c r="E2566" s="74">
        <f>D2566*conf!B$7</f>
        <v>54.711517299056105</v>
      </c>
      <c r="F2566" s="32">
        <f t="shared" si="363"/>
        <v>1.8318024399999999</v>
      </c>
      <c r="G2566" s="33">
        <f t="shared" si="364"/>
        <v>2.4844762399999998</v>
      </c>
      <c r="H2566" s="32">
        <f t="shared" si="365"/>
        <v>-9.2795889099999993</v>
      </c>
      <c r="I2566" s="33">
        <f t="shared" si="366"/>
        <v>-5.8731196399999996</v>
      </c>
      <c r="J2566" s="32">
        <f t="shared" si="367"/>
        <v>-9.2795889099999993</v>
      </c>
      <c r="K2566" s="33">
        <f t="shared" si="368"/>
        <v>0.34851475999999998</v>
      </c>
    </row>
    <row r="2567" spans="1:11" x14ac:dyDescent="0.3">
      <c r="A2567" s="78" t="str">
        <f>BTC[[#This Row],[Symbol]]</f>
        <v>MQL</v>
      </c>
      <c r="B2567" s="22" t="str">
        <f t="shared" si="360"/>
        <v>MiraQle</v>
      </c>
      <c r="C2567" s="77">
        <f t="shared" si="361"/>
        <v>6.2176917798014564E-6</v>
      </c>
      <c r="D2567" s="73">
        <f t="shared" si="362"/>
        <v>0.23336706075055</v>
      </c>
      <c r="E2567" s="74">
        <f>D2567*conf!B$7</f>
        <v>17.068466823295228</v>
      </c>
      <c r="F2567" s="32">
        <f t="shared" si="363"/>
        <v>1.1520889599999999</v>
      </c>
      <c r="G2567" s="33">
        <f t="shared" si="364"/>
        <v>1.80040625</v>
      </c>
      <c r="H2567" s="32">
        <f t="shared" si="365"/>
        <v>9.5685658500000006</v>
      </c>
      <c r="I2567" s="33">
        <f t="shared" si="366"/>
        <v>13.682766259999999</v>
      </c>
      <c r="J2567" s="32">
        <f t="shared" si="367"/>
        <v>9.5685658500000006</v>
      </c>
      <c r="K2567" s="33">
        <f t="shared" si="368"/>
        <v>49.31516748</v>
      </c>
    </row>
    <row r="2568" spans="1:11" x14ac:dyDescent="0.3">
      <c r="A2568" s="78" t="str">
        <f>BTC[[#This Row],[Symbol]]</f>
        <v>MTS</v>
      </c>
      <c r="B2568" s="22" t="str">
        <f t="shared" si="360"/>
        <v>Metis</v>
      </c>
      <c r="C2568" s="77">
        <f t="shared" si="361"/>
        <v>3.9894930393741285E-5</v>
      </c>
      <c r="D2568" s="73">
        <f t="shared" si="362"/>
        <v>1.49736638201974</v>
      </c>
      <c r="E2568" s="74">
        <f>D2568*conf!B$7</f>
        <v>109.51737718092379</v>
      </c>
      <c r="F2568" s="32">
        <f t="shared" si="363"/>
        <v>-0.47548230000000002</v>
      </c>
      <c r="G2568" s="33">
        <f t="shared" si="364"/>
        <v>0.16240335</v>
      </c>
      <c r="H2568" s="32">
        <f t="shared" si="365"/>
        <v>-9.3859424499999999</v>
      </c>
      <c r="I2568" s="33">
        <f t="shared" si="366"/>
        <v>-5.9834666600000004</v>
      </c>
      <c r="J2568" s="32">
        <f t="shared" si="367"/>
        <v>-9.3859424499999999</v>
      </c>
      <c r="K2568" s="33">
        <f t="shared" si="368"/>
        <v>-29.787224089999999</v>
      </c>
    </row>
    <row r="2569" spans="1:11" x14ac:dyDescent="0.3">
      <c r="A2569" s="78" t="str">
        <f>BTC[[#This Row],[Symbol]]</f>
        <v>XFUND</v>
      </c>
      <c r="B2569" s="22" t="str">
        <f t="shared" si="360"/>
        <v>xFund</v>
      </c>
      <c r="C2569" s="77">
        <f t="shared" si="361"/>
        <v>1.8819198021415105E-2</v>
      </c>
      <c r="D2569" s="73">
        <f t="shared" si="362"/>
        <v>706.33622306708287</v>
      </c>
      <c r="E2569" s="74">
        <f>D2569*conf!B$7</f>
        <v>51661.431355126442</v>
      </c>
      <c r="F2569" s="32">
        <f t="shared" si="363"/>
        <v>-0.74152404999999999</v>
      </c>
      <c r="G2569" s="33">
        <f t="shared" si="364"/>
        <v>-0.10534354999999999</v>
      </c>
      <c r="H2569" s="32">
        <f t="shared" si="365"/>
        <v>-10.69635501</v>
      </c>
      <c r="I2569" s="33">
        <f t="shared" si="366"/>
        <v>-7.34308402</v>
      </c>
      <c r="J2569" s="32">
        <f t="shared" si="367"/>
        <v>-10.69635501</v>
      </c>
      <c r="K2569" s="33">
        <f t="shared" si="368"/>
        <v>-39.291493410000001</v>
      </c>
    </row>
    <row r="2570" spans="1:11" x14ac:dyDescent="0.3">
      <c r="A2570" s="78" t="str">
        <f>BTC[[#This Row],[Symbol]]</f>
        <v>CZRX</v>
      </c>
      <c r="B2570" s="22" t="str">
        <f t="shared" si="360"/>
        <v>Compound 0x</v>
      </c>
      <c r="C2570" s="77">
        <f t="shared" si="361"/>
        <v>4.4636276572989354E-7</v>
      </c>
      <c r="D2570" s="73">
        <f t="shared" si="362"/>
        <v>1.6753221349000001E-2</v>
      </c>
      <c r="E2570" s="74">
        <f>D2570*conf!B$7</f>
        <v>1.22533060946586</v>
      </c>
      <c r="F2570" s="32">
        <f t="shared" si="363"/>
        <v>5.7782838200000004</v>
      </c>
      <c r="G2570" s="33">
        <f t="shared" si="364"/>
        <v>6.4562519299999996</v>
      </c>
      <c r="H2570" s="32">
        <f t="shared" si="365"/>
        <v>12.85447892</v>
      </c>
      <c r="I2570" s="33">
        <f t="shared" si="366"/>
        <v>17.092062389999999</v>
      </c>
      <c r="J2570" s="32">
        <f t="shared" si="367"/>
        <v>12.85447892</v>
      </c>
      <c r="K2570" s="33">
        <f t="shared" si="368"/>
        <v>37.062138160000003</v>
      </c>
    </row>
    <row r="2571" spans="1:11" x14ac:dyDescent="0.3">
      <c r="A2571" s="78" t="str">
        <f>BTC[[#This Row],[Symbol]]</f>
        <v>HANDY</v>
      </c>
      <c r="B2571" s="22" t="str">
        <f t="shared" si="360"/>
        <v>Handy</v>
      </c>
      <c r="C2571" s="77">
        <f t="shared" si="361"/>
        <v>2.6250545555536548E-7</v>
      </c>
      <c r="D2571" s="73">
        <f t="shared" si="362"/>
        <v>9.8525511980100001E-3</v>
      </c>
      <c r="E2571" s="74">
        <f>D2571*conf!B$7</f>
        <v>0.72061559462245139</v>
      </c>
      <c r="F2571" s="32">
        <f t="shared" si="363"/>
        <v>-0.31110300000000002</v>
      </c>
      <c r="G2571" s="33">
        <f t="shared" si="364"/>
        <v>0.32783621000000002</v>
      </c>
      <c r="H2571" s="32">
        <f t="shared" si="365"/>
        <v>-6.2202181000000003</v>
      </c>
      <c r="I2571" s="33">
        <f t="shared" si="366"/>
        <v>-2.6988722300000001</v>
      </c>
      <c r="J2571" s="32">
        <f t="shared" si="367"/>
        <v>-6.2202181000000003</v>
      </c>
      <c r="K2571" s="33">
        <f t="shared" si="368"/>
        <v>1.08418415</v>
      </c>
    </row>
    <row r="2572" spans="1:11" x14ac:dyDescent="0.3">
      <c r="A2572" s="78" t="str">
        <f>BTC[[#This Row],[Symbol]]</f>
        <v>GBX</v>
      </c>
      <c r="B2572" s="22" t="str">
        <f t="shared" si="360"/>
        <v>GoByte</v>
      </c>
      <c r="C2572" s="77">
        <f t="shared" si="361"/>
        <v>4.9407581554212756E-7</v>
      </c>
      <c r="D2572" s="73">
        <f t="shared" si="362"/>
        <v>1.8544023239550001E-2</v>
      </c>
      <c r="E2572" s="74">
        <f>D2572*conf!B$7</f>
        <v>1.3563098597406871</v>
      </c>
      <c r="F2572" s="32">
        <f t="shared" si="363"/>
        <v>-3.60188211</v>
      </c>
      <c r="G2572" s="33">
        <f t="shared" si="364"/>
        <v>-2.9840346000000002</v>
      </c>
      <c r="H2572" s="32">
        <f t="shared" si="365"/>
        <v>15.649267269999999</v>
      </c>
      <c r="I2572" s="33">
        <f t="shared" si="366"/>
        <v>19.99179251</v>
      </c>
      <c r="J2572" s="32">
        <f t="shared" si="367"/>
        <v>15.649267269999999</v>
      </c>
      <c r="K2572" s="33">
        <f t="shared" si="368"/>
        <v>-10.155442989999999</v>
      </c>
    </row>
    <row r="2573" spans="1:11" x14ac:dyDescent="0.3">
      <c r="A2573" s="78" t="str">
        <f>BTC[[#This Row],[Symbol]]</f>
        <v>SOAR</v>
      </c>
      <c r="B2573" s="22" t="str">
        <f t="shared" si="360"/>
        <v>SOAR.FI</v>
      </c>
      <c r="C2573" s="77">
        <f t="shared" si="361"/>
        <v>1.8434740391229517E-5</v>
      </c>
      <c r="D2573" s="73">
        <f t="shared" si="362"/>
        <v>0.69190647159065999</v>
      </c>
      <c r="E2573" s="74">
        <f>D2573*conf!B$7</f>
        <v>50.606039332140874</v>
      </c>
      <c r="F2573" s="32">
        <f t="shared" si="363"/>
        <v>-2.4468495300000002</v>
      </c>
      <c r="G2573" s="33">
        <f t="shared" si="364"/>
        <v>-1.82159903</v>
      </c>
      <c r="H2573" s="32">
        <f t="shared" si="365"/>
        <v>-17.590084770000001</v>
      </c>
      <c r="I2573" s="33">
        <f t="shared" si="366"/>
        <v>-14.49566709</v>
      </c>
      <c r="J2573" s="32">
        <f t="shared" si="367"/>
        <v>-17.590084770000001</v>
      </c>
      <c r="K2573" s="33">
        <f t="shared" si="368"/>
        <v>324.58771723000001</v>
      </c>
    </row>
    <row r="2574" spans="1:11" x14ac:dyDescent="0.3">
      <c r="A2574" s="78" t="str">
        <f>BTC[[#This Row],[Symbol]]</f>
        <v>COFI</v>
      </c>
      <c r="B2574" s="22" t="str">
        <f t="shared" si="360"/>
        <v>CoinFi</v>
      </c>
      <c r="C2574" s="77">
        <f t="shared" si="361"/>
        <v>2.8747712573807023E-8</v>
      </c>
      <c r="D2574" s="73">
        <f t="shared" si="362"/>
        <v>1.0789806610300001E-3</v>
      </c>
      <c r="E2574" s="74">
        <f>D2574*conf!B$7</f>
        <v>7.8916645547734199E-2</v>
      </c>
      <c r="F2574" s="32">
        <f t="shared" si="363"/>
        <v>-1.8989498300000001</v>
      </c>
      <c r="G2574" s="33">
        <f t="shared" si="364"/>
        <v>-1.2701876599999999</v>
      </c>
      <c r="H2574" s="32">
        <f t="shared" si="365"/>
        <v>-2.4156509800000001</v>
      </c>
      <c r="I2574" s="33">
        <f t="shared" si="366"/>
        <v>1.2485529399999999</v>
      </c>
      <c r="J2574" s="32">
        <f t="shared" si="367"/>
        <v>-2.4156509800000001</v>
      </c>
      <c r="K2574" s="33">
        <f t="shared" si="368"/>
        <v>29.776814330000001</v>
      </c>
    </row>
    <row r="2575" spans="1:11" x14ac:dyDescent="0.3">
      <c r="A2575" s="78" t="str">
        <f>BTC[[#This Row],[Symbol]]</f>
        <v>BVND</v>
      </c>
      <c r="B2575" s="22" t="str">
        <f t="shared" si="360"/>
        <v>Binance VND</v>
      </c>
      <c r="C2575" s="77">
        <f t="shared" si="361"/>
        <v>1E-8</v>
      </c>
      <c r="D2575" s="73">
        <f t="shared" si="362"/>
        <v>4.2845892479999999E-5</v>
      </c>
      <c r="E2575" s="74">
        <f>D2575*conf!B$7</f>
        <v>3.1337485759871998E-3</v>
      </c>
      <c r="F2575" s="32">
        <f t="shared" si="363"/>
        <v>-0.72166887999999996</v>
      </c>
      <c r="G2575" s="33">
        <f t="shared" si="364"/>
        <v>-8.5361129999999993E-2</v>
      </c>
      <c r="H2575" s="32">
        <f t="shared" si="365"/>
        <v>-3.6678780099999999</v>
      </c>
      <c r="I2575" s="33">
        <f t="shared" si="366"/>
        <v>-5.0694080000000002E-2</v>
      </c>
      <c r="J2575" s="32">
        <f t="shared" si="367"/>
        <v>-3.6678780099999999</v>
      </c>
      <c r="K2575" s="33">
        <f t="shared" si="368"/>
        <v>1.2120782999999999</v>
      </c>
    </row>
    <row r="2576" spans="1:11" x14ac:dyDescent="0.3">
      <c r="A2576" s="78" t="str">
        <f>BTC[[#This Row],[Symbol]]</f>
        <v>ELT</v>
      </c>
      <c r="B2576" s="22" t="str">
        <f t="shared" si="360"/>
        <v>Elite Swap</v>
      </c>
      <c r="C2576" s="77">
        <f t="shared" si="361"/>
        <v>2.6854474232730325E-8</v>
      </c>
      <c r="D2576" s="73">
        <f t="shared" si="362"/>
        <v>1.00792222285E-3</v>
      </c>
      <c r="E2576" s="74">
        <f>D2576*conf!B$7</f>
        <v>7.3719431379249009E-2</v>
      </c>
      <c r="F2576" s="32">
        <f t="shared" si="363"/>
        <v>-4.0017289999999997E-2</v>
      </c>
      <c r="G2576" s="33">
        <f t="shared" si="364"/>
        <v>0.60065939999999995</v>
      </c>
      <c r="H2576" s="32">
        <f t="shared" si="365"/>
        <v>-6.1913824599999998</v>
      </c>
      <c r="I2576" s="33">
        <f t="shared" si="366"/>
        <v>-2.66895383</v>
      </c>
      <c r="J2576" s="32">
        <f t="shared" si="367"/>
        <v>-6.1913824599999998</v>
      </c>
      <c r="K2576" s="33">
        <f t="shared" si="368"/>
        <v>0</v>
      </c>
    </row>
    <row r="2577" spans="1:11" x14ac:dyDescent="0.3">
      <c r="A2577" s="78" t="str">
        <f>BTC[[#This Row],[Symbol]]</f>
        <v>ALGOBULL</v>
      </c>
      <c r="B2577" s="22" t="str">
        <f t="shared" si="360"/>
        <v>3X Long Algorand Token</v>
      </c>
      <c r="C2577" s="77">
        <f t="shared" si="361"/>
        <v>3.0558627553081862E-8</v>
      </c>
      <c r="D2577" s="73">
        <f t="shared" si="362"/>
        <v>1.1469492771900001E-3</v>
      </c>
      <c r="E2577" s="74">
        <f>D2577*conf!B$7</f>
        <v>8.3887870133676601E-2</v>
      </c>
      <c r="F2577" s="32">
        <f t="shared" si="363"/>
        <v>17.21646419</v>
      </c>
      <c r="G2577" s="33">
        <f t="shared" si="364"/>
        <v>17.967743389999999</v>
      </c>
      <c r="H2577" s="32">
        <f t="shared" si="365"/>
        <v>7.6999496599999997</v>
      </c>
      <c r="I2577" s="33">
        <f t="shared" si="366"/>
        <v>11.74398523</v>
      </c>
      <c r="J2577" s="32">
        <f t="shared" si="367"/>
        <v>7.6999496599999997</v>
      </c>
      <c r="K2577" s="33">
        <f t="shared" si="368"/>
        <v>78.204503470000006</v>
      </c>
    </row>
    <row r="2578" spans="1:11" x14ac:dyDescent="0.3">
      <c r="A2578" s="78" t="str">
        <f>BTC[[#This Row],[Symbol]]</f>
        <v>BIA</v>
      </c>
      <c r="B2578" s="22" t="str">
        <f t="shared" si="360"/>
        <v>Bilaxy Token</v>
      </c>
      <c r="C2578" s="77">
        <f t="shared" si="361"/>
        <v>1.1777988177637653E-7</v>
      </c>
      <c r="D2578" s="73">
        <f t="shared" si="362"/>
        <v>4.4206026607800002E-3</v>
      </c>
      <c r="E2578" s="74">
        <f>D2578*conf!B$7</f>
        <v>0.32332287860944919</v>
      </c>
      <c r="F2578" s="32">
        <f t="shared" si="363"/>
        <v>0.1137311</v>
      </c>
      <c r="G2578" s="33">
        <f t="shared" si="364"/>
        <v>0.75539321000000004</v>
      </c>
      <c r="H2578" s="32">
        <f t="shared" si="365"/>
        <v>18.7179249</v>
      </c>
      <c r="I2578" s="33">
        <f t="shared" si="366"/>
        <v>23.175675460000001</v>
      </c>
      <c r="J2578" s="32">
        <f t="shared" si="367"/>
        <v>18.7179249</v>
      </c>
      <c r="K2578" s="33">
        <f t="shared" si="368"/>
        <v>-1.12135403</v>
      </c>
    </row>
    <row r="2579" spans="1:11" x14ac:dyDescent="0.3">
      <c r="A2579" s="78" t="str">
        <f>BTC[[#This Row],[Symbol]]</f>
        <v>BNS</v>
      </c>
      <c r="B2579" s="22" t="str">
        <f t="shared" si="360"/>
        <v>BNS Token</v>
      </c>
      <c r="C2579" s="77">
        <f t="shared" si="361"/>
        <v>1.2413684893243893E-6</v>
      </c>
      <c r="D2579" s="73">
        <f t="shared" si="362"/>
        <v>4.6591971091759998E-2</v>
      </c>
      <c r="E2579" s="74">
        <f>D2579*conf!B$7</f>
        <v>3.4077367656513262</v>
      </c>
      <c r="F2579" s="32">
        <f t="shared" si="363"/>
        <v>17.692892749999999</v>
      </c>
      <c r="G2579" s="33">
        <f t="shared" si="364"/>
        <v>18.447225540000002</v>
      </c>
      <c r="H2579" s="32">
        <f t="shared" si="365"/>
        <v>11.57769109</v>
      </c>
      <c r="I2579" s="33">
        <f t="shared" si="366"/>
        <v>15.76733233</v>
      </c>
      <c r="J2579" s="32">
        <f t="shared" si="367"/>
        <v>11.57769109</v>
      </c>
      <c r="K2579" s="33">
        <f t="shared" si="368"/>
        <v>24.94526625</v>
      </c>
    </row>
    <row r="2580" spans="1:11" x14ac:dyDescent="0.3">
      <c r="A2580" s="78" t="str">
        <f>BTC[[#This Row],[Symbol]]</f>
        <v>ASM</v>
      </c>
      <c r="B2580" s="22" t="str">
        <f t="shared" si="360"/>
        <v>Assemble Protocol</v>
      </c>
      <c r="C2580" s="77">
        <f t="shared" si="361"/>
        <v>4.34267770480242E-7</v>
      </c>
      <c r="D2580" s="73">
        <f t="shared" si="362"/>
        <v>1.6299262936270001E-2</v>
      </c>
      <c r="E2580" s="74">
        <f>D2580*conf!B$7</f>
        <v>1.1921280911587879</v>
      </c>
      <c r="F2580" s="32">
        <f t="shared" si="363"/>
        <v>-0.64349219999999996</v>
      </c>
      <c r="G2580" s="33">
        <f t="shared" si="364"/>
        <v>-6.68338E-3</v>
      </c>
      <c r="H2580" s="32">
        <f t="shared" si="365"/>
        <v>3.2444570800000001</v>
      </c>
      <c r="I2580" s="33">
        <f t="shared" si="366"/>
        <v>7.1211929400000002</v>
      </c>
      <c r="J2580" s="32">
        <f t="shared" si="367"/>
        <v>3.2444570800000001</v>
      </c>
      <c r="K2580" s="33">
        <f t="shared" si="368"/>
        <v>85.626327360000005</v>
      </c>
    </row>
    <row r="2581" spans="1:11" x14ac:dyDescent="0.3">
      <c r="A2581" s="78" t="str">
        <f>BTC[[#This Row],[Symbol]]</f>
        <v>MONA</v>
      </c>
      <c r="B2581" s="22" t="str">
        <f t="shared" si="360"/>
        <v>MonaCoin</v>
      </c>
      <c r="C2581" s="77">
        <f t="shared" si="361"/>
        <v>4.308750743211069E-5</v>
      </c>
      <c r="D2581" s="73">
        <f t="shared" si="362"/>
        <v>1.6171925725176799</v>
      </c>
      <c r="E2581" s="74">
        <f>D2581*conf!B$7</f>
        <v>118.28146475394311</v>
      </c>
      <c r="F2581" s="32">
        <f t="shared" si="363"/>
        <v>-0.73032737999999997</v>
      </c>
      <c r="G2581" s="33">
        <f t="shared" si="364"/>
        <v>-9.4075119999999998E-2</v>
      </c>
      <c r="H2581" s="32">
        <f t="shared" si="365"/>
        <v>-3.30930649</v>
      </c>
      <c r="I2581" s="33">
        <f t="shared" si="366"/>
        <v>0.32134148000000001</v>
      </c>
      <c r="J2581" s="32">
        <f t="shared" si="367"/>
        <v>-3.30930649</v>
      </c>
      <c r="K2581" s="33">
        <f t="shared" si="368"/>
        <v>5.0540143400000002</v>
      </c>
    </row>
    <row r="2582" spans="1:11" x14ac:dyDescent="0.3">
      <c r="A2582" s="78" t="str">
        <f>BTC[[#This Row],[Symbol]]</f>
        <v>TROP</v>
      </c>
      <c r="B2582" s="22" t="str">
        <f t="shared" si="360"/>
        <v>Interop</v>
      </c>
      <c r="C2582" s="77">
        <f t="shared" si="361"/>
        <v>1.1579192981559835E-3</v>
      </c>
      <c r="D2582" s="73">
        <f t="shared" si="362"/>
        <v>43.459893601485398</v>
      </c>
      <c r="E2582" s="74">
        <f>D2582*conf!B$7</f>
        <v>3178.656618012642</v>
      </c>
      <c r="F2582" s="32">
        <f t="shared" si="363"/>
        <v>-0.86349624999999997</v>
      </c>
      <c r="G2582" s="33">
        <f t="shared" si="364"/>
        <v>-0.22809751</v>
      </c>
      <c r="H2582" s="32">
        <f t="shared" si="365"/>
        <v>-17.494201929999999</v>
      </c>
      <c r="I2582" s="33">
        <f t="shared" si="366"/>
        <v>-14.39618394</v>
      </c>
      <c r="J2582" s="32">
        <f t="shared" si="367"/>
        <v>-17.494201929999999</v>
      </c>
      <c r="K2582" s="33">
        <f t="shared" si="368"/>
        <v>0</v>
      </c>
    </row>
    <row r="2583" spans="1:11" x14ac:dyDescent="0.3">
      <c r="A2583" s="78" t="str">
        <f>BTC[[#This Row],[Symbol]]</f>
        <v>YCC</v>
      </c>
      <c r="B2583" s="22" t="str">
        <f t="shared" si="360"/>
        <v>Yuan Chain Coin</v>
      </c>
      <c r="C2583" s="77">
        <f t="shared" si="361"/>
        <v>2.2156072897307349E-7</v>
      </c>
      <c r="D2583" s="73">
        <f t="shared" si="362"/>
        <v>8.3157830798500001E-3</v>
      </c>
      <c r="E2583" s="74">
        <f>D2583*conf!B$7</f>
        <v>0.60821637446022903</v>
      </c>
      <c r="F2583" s="32">
        <f t="shared" si="363"/>
        <v>-5.8471E-4</v>
      </c>
      <c r="G2583" s="33">
        <f t="shared" si="364"/>
        <v>0.64034471000000004</v>
      </c>
      <c r="H2583" s="32">
        <f t="shared" si="365"/>
        <v>0.82097662000000005</v>
      </c>
      <c r="I2583" s="33">
        <f t="shared" si="366"/>
        <v>4.6067129800000002</v>
      </c>
      <c r="J2583" s="32">
        <f t="shared" si="367"/>
        <v>0.82097662000000005</v>
      </c>
      <c r="K2583" s="33">
        <f t="shared" si="368"/>
        <v>31.938301790000001</v>
      </c>
    </row>
    <row r="2584" spans="1:11" x14ac:dyDescent="0.3">
      <c r="A2584" s="78" t="str">
        <f>BTC[[#This Row],[Symbol]]</f>
        <v>FIRE</v>
      </c>
      <c r="B2584" s="22" t="str">
        <f t="shared" si="360"/>
        <v>Fireball</v>
      </c>
      <c r="C2584" s="77">
        <f t="shared" si="361"/>
        <v>5.2187983784389144E-5</v>
      </c>
      <c r="D2584" s="73">
        <f t="shared" si="362"/>
        <v>1.95875846111001</v>
      </c>
      <c r="E2584" s="74">
        <f>D2584*conf!B$7</f>
        <v>143.26359384558612</v>
      </c>
      <c r="F2584" s="32">
        <f t="shared" si="363"/>
        <v>0.24782042000000001</v>
      </c>
      <c r="G2584" s="33">
        <f t="shared" si="364"/>
        <v>0.89034195000000005</v>
      </c>
      <c r="H2584" s="32">
        <f t="shared" si="365"/>
        <v>2.0175278699999999</v>
      </c>
      <c r="I2584" s="33">
        <f t="shared" si="366"/>
        <v>5.8481936399999999</v>
      </c>
      <c r="J2584" s="32">
        <f t="shared" si="367"/>
        <v>2.0175278699999999</v>
      </c>
      <c r="K2584" s="33">
        <f t="shared" si="368"/>
        <v>24.10565441</v>
      </c>
    </row>
    <row r="2585" spans="1:11" x14ac:dyDescent="0.3">
      <c r="A2585" s="78" t="str">
        <f>BTC[[#This Row],[Symbol]]</f>
        <v>mGOOGL</v>
      </c>
      <c r="B2585" s="22" t="str">
        <f t="shared" si="360"/>
        <v>Mirrored Google</v>
      </c>
      <c r="C2585" s="77">
        <f t="shared" si="361"/>
        <v>6.1505422503605654E-2</v>
      </c>
      <c r="D2585" s="73">
        <f t="shared" si="362"/>
        <v>2308.4675436172097</v>
      </c>
      <c r="E2585" s="74">
        <f>D2585*conf!B$7</f>
        <v>168841.31614016273</v>
      </c>
      <c r="F2585" s="32">
        <f t="shared" si="363"/>
        <v>-1.57525877</v>
      </c>
      <c r="G2585" s="33">
        <f t="shared" si="364"/>
        <v>-0.94442196</v>
      </c>
      <c r="H2585" s="32">
        <f t="shared" si="365"/>
        <v>-0.36740548000000001</v>
      </c>
      <c r="I2585" s="33">
        <f t="shared" si="366"/>
        <v>3.3737082100000002</v>
      </c>
      <c r="J2585" s="32">
        <f t="shared" si="367"/>
        <v>-0.36740548000000001</v>
      </c>
      <c r="K2585" s="33">
        <f t="shared" si="368"/>
        <v>25.968327179999999</v>
      </c>
    </row>
    <row r="2586" spans="1:11" x14ac:dyDescent="0.3">
      <c r="A2586" s="78" t="str">
        <f>BTC[[#This Row],[Symbol]]</f>
        <v>HYDRA</v>
      </c>
      <c r="B2586" s="22" t="str">
        <f t="shared" si="360"/>
        <v>Hydra</v>
      </c>
      <c r="C2586" s="77">
        <f t="shared" si="361"/>
        <v>5.5098611436000016E-5</v>
      </c>
      <c r="D2586" s="73">
        <f t="shared" si="362"/>
        <v>2.0680023162335899</v>
      </c>
      <c r="E2586" s="74">
        <f>D2586*conf!B$7</f>
        <v>151.25368940932478</v>
      </c>
      <c r="F2586" s="32">
        <f t="shared" si="363"/>
        <v>-0.20955493</v>
      </c>
      <c r="G2586" s="33">
        <f t="shared" si="364"/>
        <v>0.43003512999999999</v>
      </c>
      <c r="H2586" s="32">
        <f t="shared" si="365"/>
        <v>34.589982310000003</v>
      </c>
      <c r="I2586" s="33">
        <f t="shared" si="366"/>
        <v>39.643714250000002</v>
      </c>
      <c r="J2586" s="32">
        <f t="shared" si="367"/>
        <v>34.589982310000003</v>
      </c>
      <c r="K2586" s="33">
        <f t="shared" si="368"/>
        <v>32.74512404</v>
      </c>
    </row>
    <row r="2587" spans="1:11" x14ac:dyDescent="0.3">
      <c r="A2587" s="78" t="str">
        <f>BTC[[#This Row],[Symbol]]</f>
        <v>ATTN</v>
      </c>
      <c r="B2587" s="22" t="str">
        <f t="shared" si="360"/>
        <v>ATTN</v>
      </c>
      <c r="C2587" s="77">
        <f t="shared" si="361"/>
        <v>1.627848595868871E-6</v>
      </c>
      <c r="D2587" s="73">
        <f t="shared" si="362"/>
        <v>6.1097631664359997E-2</v>
      </c>
      <c r="E2587" s="74">
        <f>D2587*conf!B$7</f>
        <v>4.4686807799312902</v>
      </c>
      <c r="F2587" s="32">
        <f t="shared" si="363"/>
        <v>-2.1591074899999998</v>
      </c>
      <c r="G2587" s="33">
        <f t="shared" si="364"/>
        <v>-1.53201276</v>
      </c>
      <c r="H2587" s="32">
        <f t="shared" si="365"/>
        <v>-3.3750366399999998</v>
      </c>
      <c r="I2587" s="33">
        <f t="shared" si="366"/>
        <v>0.25314322</v>
      </c>
      <c r="J2587" s="32">
        <f t="shared" si="367"/>
        <v>-3.3750366399999998</v>
      </c>
      <c r="K2587" s="33">
        <f t="shared" si="368"/>
        <v>-0.38259081</v>
      </c>
    </row>
    <row r="2588" spans="1:11" x14ac:dyDescent="0.3">
      <c r="A2588" s="78" t="str">
        <f>BTC[[#This Row],[Symbol]]</f>
        <v>ELE</v>
      </c>
      <c r="B2588" s="22" t="str">
        <f t="shared" si="360"/>
        <v>Elevate</v>
      </c>
      <c r="C2588" s="77">
        <f t="shared" si="361"/>
        <v>2.0765087914849834E-5</v>
      </c>
      <c r="D2588" s="73">
        <f t="shared" si="362"/>
        <v>0.77937081871080005</v>
      </c>
      <c r="E2588" s="74">
        <f>D2588*conf!B$7</f>
        <v>57.003181680507915</v>
      </c>
      <c r="F2588" s="32">
        <f t="shared" si="363"/>
        <v>0.32523693999999997</v>
      </c>
      <c r="G2588" s="33">
        <f t="shared" si="364"/>
        <v>0.96825466000000004</v>
      </c>
      <c r="H2588" s="32">
        <f t="shared" si="365"/>
        <v>-2.2750197000000001</v>
      </c>
      <c r="I2588" s="33">
        <f t="shared" si="366"/>
        <v>1.3944647999999999</v>
      </c>
      <c r="J2588" s="32">
        <f t="shared" si="367"/>
        <v>-2.2750197000000001</v>
      </c>
      <c r="K2588" s="33">
        <f t="shared" si="368"/>
        <v>0</v>
      </c>
    </row>
    <row r="2589" spans="1:11" x14ac:dyDescent="0.3">
      <c r="A2589" s="78" t="str">
        <f>BTC[[#This Row],[Symbol]]</f>
        <v>BBC</v>
      </c>
      <c r="B2589" s="22" t="str">
        <f t="shared" si="360"/>
        <v>TraDove B2BCoin</v>
      </c>
      <c r="C2589" s="77">
        <f t="shared" si="361"/>
        <v>2.0035161746598122E-8</v>
      </c>
      <c r="D2589" s="73">
        <f t="shared" si="362"/>
        <v>7.5197468353999997E-4</v>
      </c>
      <c r="E2589" s="74">
        <f>D2589*conf!B$7</f>
        <v>5.4999428354115601E-2</v>
      </c>
      <c r="F2589" s="32">
        <f t="shared" si="363"/>
        <v>0.17580872</v>
      </c>
      <c r="G2589" s="33">
        <f t="shared" si="364"/>
        <v>0.81786871000000005</v>
      </c>
      <c r="H2589" s="32">
        <f t="shared" si="365"/>
        <v>-59.508428760000001</v>
      </c>
      <c r="I2589" s="33">
        <f t="shared" si="366"/>
        <v>-57.988006929999997</v>
      </c>
      <c r="J2589" s="32">
        <f t="shared" si="367"/>
        <v>-59.508428760000001</v>
      </c>
      <c r="K2589" s="33">
        <f t="shared" si="368"/>
        <v>18.632274299999999</v>
      </c>
    </row>
    <row r="2590" spans="1:11" x14ac:dyDescent="0.3">
      <c r="A2590" s="78" t="str">
        <f>BTC[[#This Row],[Symbol]]</f>
        <v>SX</v>
      </c>
      <c r="B2590" s="22" t="str">
        <f t="shared" si="360"/>
        <v>SportX</v>
      </c>
      <c r="C2590" s="77">
        <f t="shared" si="361"/>
        <v>1.2444184837665628E-5</v>
      </c>
      <c r="D2590" s="73">
        <f t="shared" si="362"/>
        <v>0.46706445765559002</v>
      </c>
      <c r="E2590" s="74">
        <f>D2590*conf!B$7</f>
        <v>34.16109443292985</v>
      </c>
      <c r="F2590" s="32">
        <f t="shared" si="363"/>
        <v>0.1029675</v>
      </c>
      <c r="G2590" s="33">
        <f t="shared" si="364"/>
        <v>0.74456062000000001</v>
      </c>
      <c r="H2590" s="32">
        <f t="shared" si="365"/>
        <v>31.567500849999998</v>
      </c>
      <c r="I2590" s="33">
        <f t="shared" si="366"/>
        <v>36.507741350000003</v>
      </c>
      <c r="J2590" s="32">
        <f t="shared" si="367"/>
        <v>31.567500849999998</v>
      </c>
      <c r="K2590" s="33">
        <f t="shared" si="368"/>
        <v>0</v>
      </c>
    </row>
    <row r="2591" spans="1:11" x14ac:dyDescent="0.3">
      <c r="A2591" s="78" t="str">
        <f>BTC[[#This Row],[Symbol]]</f>
        <v>L2P</v>
      </c>
      <c r="B2591" s="22" t="str">
        <f t="shared" si="360"/>
        <v>Lung Protocol</v>
      </c>
      <c r="C2591" s="77">
        <f t="shared" si="361"/>
        <v>1E-8</v>
      </c>
      <c r="D2591" s="73">
        <f t="shared" si="362"/>
        <v>2.3815873842999999E-4</v>
      </c>
      <c r="E2591" s="74">
        <f>D2591*conf!B$7</f>
        <v>1.7418930128770199E-2</v>
      </c>
      <c r="F2591" s="32">
        <f t="shared" si="363"/>
        <v>6.2526470400000003</v>
      </c>
      <c r="G2591" s="33">
        <f t="shared" si="364"/>
        <v>6.9336555000000004</v>
      </c>
      <c r="H2591" s="32">
        <f t="shared" si="365"/>
        <v>-1.46292329</v>
      </c>
      <c r="I2591" s="33">
        <f t="shared" si="366"/>
        <v>2.2370546999999998</v>
      </c>
      <c r="J2591" s="32">
        <f t="shared" si="367"/>
        <v>-1.46292329</v>
      </c>
      <c r="K2591" s="33">
        <f t="shared" si="368"/>
        <v>14.85985062</v>
      </c>
    </row>
    <row r="2592" spans="1:11" x14ac:dyDescent="0.3">
      <c r="A2592" s="78" t="str">
        <f>BTC[[#This Row],[Symbol]]</f>
        <v>MOV</v>
      </c>
      <c r="B2592" s="22" t="str">
        <f t="shared" si="360"/>
        <v>MOTIV Protocol</v>
      </c>
      <c r="C2592" s="77">
        <f t="shared" si="361"/>
        <v>3.4136352994969273E-7</v>
      </c>
      <c r="D2592" s="73">
        <f t="shared" si="362"/>
        <v>1.281231145786E-2</v>
      </c>
      <c r="E2592" s="74">
        <f>D2592*conf!B$7</f>
        <v>0.93709246002788038</v>
      </c>
      <c r="F2592" s="32">
        <f t="shared" si="363"/>
        <v>-0.10099822</v>
      </c>
      <c r="G2592" s="33">
        <f t="shared" si="364"/>
        <v>0.53928761999999997</v>
      </c>
      <c r="H2592" s="32">
        <f t="shared" si="365"/>
        <v>-3.63103146</v>
      </c>
      <c r="I2592" s="33">
        <f t="shared" si="366"/>
        <v>-1.246397E-2</v>
      </c>
      <c r="J2592" s="32">
        <f t="shared" si="367"/>
        <v>-3.63103146</v>
      </c>
      <c r="K2592" s="33">
        <f t="shared" si="368"/>
        <v>93.959805290000006</v>
      </c>
    </row>
    <row r="2593" spans="1:11" x14ac:dyDescent="0.3">
      <c r="A2593" s="78" t="str">
        <f>BTC[[#This Row],[Symbol]]</f>
        <v>ENOL</v>
      </c>
      <c r="B2593" s="22" t="str">
        <f t="shared" si="360"/>
        <v>Ethanol</v>
      </c>
      <c r="C2593" s="77">
        <f t="shared" si="361"/>
        <v>1.7183468553340128E-2</v>
      </c>
      <c r="D2593" s="73">
        <f t="shared" si="362"/>
        <v>644.94280060960818</v>
      </c>
      <c r="E2593" s="74">
        <f>D2593*conf!B$7</f>
        <v>47171.116436586744</v>
      </c>
      <c r="F2593" s="32">
        <f t="shared" si="363"/>
        <v>-2.3497941299999998</v>
      </c>
      <c r="G2593" s="33">
        <f t="shared" si="364"/>
        <v>-1.7239215699999999</v>
      </c>
      <c r="H2593" s="32">
        <f t="shared" si="365"/>
        <v>31.982413510000001</v>
      </c>
      <c r="I2593" s="33">
        <f t="shared" si="366"/>
        <v>36.938233599999997</v>
      </c>
      <c r="J2593" s="32">
        <f t="shared" si="367"/>
        <v>31.982413510000001</v>
      </c>
      <c r="K2593" s="33">
        <f t="shared" si="368"/>
        <v>58.137124270000001</v>
      </c>
    </row>
    <row r="2594" spans="1:11" x14ac:dyDescent="0.3">
      <c r="A2594" s="78" t="str">
        <f>BTC[[#This Row],[Symbol]]</f>
        <v>TEN</v>
      </c>
      <c r="B2594" s="22" t="str">
        <f t="shared" si="360"/>
        <v>Tokenomy</v>
      </c>
      <c r="C2594" s="77">
        <f t="shared" si="361"/>
        <v>8.1563716190588478E-7</v>
      </c>
      <c r="D2594" s="73">
        <f t="shared" si="362"/>
        <v>3.0613104324540001E-2</v>
      </c>
      <c r="E2594" s="74">
        <f>D2594*conf!B$7</f>
        <v>2.2390424502968558</v>
      </c>
      <c r="F2594" s="32">
        <f t="shared" si="363"/>
        <v>-1.4417852200000001</v>
      </c>
      <c r="G2594" s="33">
        <f t="shared" si="364"/>
        <v>-0.81009293000000004</v>
      </c>
      <c r="H2594" s="32">
        <f t="shared" si="365"/>
        <v>-10.297057949999999</v>
      </c>
      <c r="I2594" s="33">
        <f t="shared" si="366"/>
        <v>-6.9287937199999998</v>
      </c>
      <c r="J2594" s="32">
        <f t="shared" si="367"/>
        <v>-10.297057949999999</v>
      </c>
      <c r="K2594" s="33">
        <f t="shared" si="368"/>
        <v>12.163755480000001</v>
      </c>
    </row>
    <row r="2595" spans="1:11" x14ac:dyDescent="0.3">
      <c r="A2595" s="78" t="str">
        <f>BTC[[#This Row],[Symbol]]</f>
        <v>STOP</v>
      </c>
      <c r="B2595" s="22" t="str">
        <f t="shared" si="360"/>
        <v>Satopay Network</v>
      </c>
      <c r="C2595" s="77">
        <f t="shared" si="361"/>
        <v>3.1547780440737357E-8</v>
      </c>
      <c r="D2595" s="73">
        <f t="shared" si="362"/>
        <v>1.1840749035799999E-3</v>
      </c>
      <c r="E2595" s="74">
        <f>D2595*conf!B$7</f>
        <v>8.6603238447841194E-2</v>
      </c>
      <c r="F2595" s="32">
        <f t="shared" si="363"/>
        <v>1.7150337</v>
      </c>
      <c r="G2595" s="33">
        <f t="shared" si="364"/>
        <v>2.3669590899999999</v>
      </c>
      <c r="H2595" s="32">
        <f t="shared" si="365"/>
        <v>3.0190121300000001</v>
      </c>
      <c r="I2595" s="33">
        <f t="shared" si="366"/>
        <v>6.8872827299999999</v>
      </c>
      <c r="J2595" s="32">
        <f t="shared" si="367"/>
        <v>3.0190121300000001</v>
      </c>
      <c r="K2595" s="33">
        <f t="shared" si="368"/>
        <v>21.273103679999998</v>
      </c>
    </row>
    <row r="2596" spans="1:11" x14ac:dyDescent="0.3">
      <c r="A2596" s="78" t="str">
        <f>BTC[[#This Row],[Symbol]]</f>
        <v>XTZBULL</v>
      </c>
      <c r="B2596" s="22" t="str">
        <f t="shared" si="360"/>
        <v>3x Long Tezos Token</v>
      </c>
      <c r="C2596" s="77">
        <f t="shared" si="361"/>
        <v>1.7713493142431005E-3</v>
      </c>
      <c r="D2596" s="73">
        <f t="shared" si="362"/>
        <v>66.483608011945321</v>
      </c>
      <c r="E2596" s="74">
        <f>D2596*conf!B$7</f>
        <v>4862.6110899936812</v>
      </c>
      <c r="F2596" s="32">
        <f t="shared" si="363"/>
        <v>2.7780989100000002</v>
      </c>
      <c r="G2596" s="33">
        <f t="shared" si="364"/>
        <v>3.4368378399999999</v>
      </c>
      <c r="H2596" s="32">
        <f t="shared" si="365"/>
        <v>-5.07232372</v>
      </c>
      <c r="I2596" s="33">
        <f t="shared" si="366"/>
        <v>-1.50787545</v>
      </c>
      <c r="J2596" s="32">
        <f t="shared" si="367"/>
        <v>-5.07232372</v>
      </c>
      <c r="K2596" s="33">
        <f t="shared" si="368"/>
        <v>-6.2349305499999996</v>
      </c>
    </row>
    <row r="2597" spans="1:11" x14ac:dyDescent="0.3">
      <c r="A2597" s="78" t="str">
        <f>BTC[[#This Row],[Symbol]]</f>
        <v>DVI</v>
      </c>
      <c r="B2597" s="22" t="str">
        <f t="shared" si="360"/>
        <v>Dvision Network</v>
      </c>
      <c r="C2597" s="77">
        <f t="shared" si="361"/>
        <v>4.1994870190248907E-6</v>
      </c>
      <c r="D2597" s="73">
        <f t="shared" si="362"/>
        <v>0.15761828939054001</v>
      </c>
      <c r="E2597" s="74">
        <f>D2597*conf!B$7</f>
        <v>11.528201686024097</v>
      </c>
      <c r="F2597" s="32">
        <f t="shared" si="363"/>
        <v>0.60150079999999995</v>
      </c>
      <c r="G2597" s="33">
        <f t="shared" si="364"/>
        <v>1.2462891899999999</v>
      </c>
      <c r="H2597" s="32">
        <f t="shared" si="365"/>
        <v>-2.3764204200000001</v>
      </c>
      <c r="I2597" s="33">
        <f t="shared" si="366"/>
        <v>1.28925658</v>
      </c>
      <c r="J2597" s="32">
        <f t="shared" si="367"/>
        <v>-2.3764204200000001</v>
      </c>
      <c r="K2597" s="33">
        <f t="shared" si="368"/>
        <v>-4.2389429300000003</v>
      </c>
    </row>
    <row r="2598" spans="1:11" x14ac:dyDescent="0.3">
      <c r="A2598" s="78" t="str">
        <f>BTC[[#This Row],[Symbol]]</f>
        <v>TPT</v>
      </c>
      <c r="B2598" s="22" t="str">
        <f t="shared" si="360"/>
        <v>TokenPocket</v>
      </c>
      <c r="C2598" s="77">
        <f t="shared" si="361"/>
        <v>1.2435897082826199E-7</v>
      </c>
      <c r="D2598" s="73">
        <f t="shared" si="362"/>
        <v>4.6675339543899999E-3</v>
      </c>
      <c r="E2598" s="74">
        <f>D2598*conf!B$7</f>
        <v>0.34138343342408461</v>
      </c>
      <c r="F2598" s="32">
        <f t="shared" si="363"/>
        <v>1.1954864199999999</v>
      </c>
      <c r="G2598" s="33">
        <f t="shared" si="364"/>
        <v>1.84408186</v>
      </c>
      <c r="H2598" s="32">
        <f t="shared" si="365"/>
        <v>86.766327790000005</v>
      </c>
      <c r="I2598" s="33">
        <f t="shared" si="366"/>
        <v>93.779234239999994</v>
      </c>
      <c r="J2598" s="32">
        <f t="shared" si="367"/>
        <v>86.766327790000005</v>
      </c>
      <c r="K2598" s="33">
        <f t="shared" si="368"/>
        <v>296.94779040999998</v>
      </c>
    </row>
    <row r="2599" spans="1:11" x14ac:dyDescent="0.3">
      <c r="A2599" s="78" t="str">
        <f>BTC[[#This Row],[Symbol]]</f>
        <v>GASG</v>
      </c>
      <c r="B2599" s="22" t="str">
        <f t="shared" si="360"/>
        <v>Gasgains</v>
      </c>
      <c r="C2599" s="77">
        <f t="shared" si="361"/>
        <v>1.1940596268800893E-4</v>
      </c>
      <c r="D2599" s="73">
        <f t="shared" si="362"/>
        <v>4.4816339463967898</v>
      </c>
      <c r="E2599" s="74">
        <f>D2599*conf!B$7</f>
        <v>327.7867068394612</v>
      </c>
      <c r="F2599" s="32">
        <f t="shared" si="363"/>
        <v>-0.47493616999999999</v>
      </c>
      <c r="G2599" s="33">
        <f t="shared" si="364"/>
        <v>0.16295298</v>
      </c>
      <c r="H2599" s="32">
        <f t="shared" si="365"/>
        <v>37.70605209</v>
      </c>
      <c r="I2599" s="33">
        <f t="shared" si="366"/>
        <v>42.876789629999998</v>
      </c>
      <c r="J2599" s="32">
        <f t="shared" si="367"/>
        <v>37.70605209</v>
      </c>
      <c r="K2599" s="33">
        <f t="shared" si="368"/>
        <v>99.978094929999997</v>
      </c>
    </row>
    <row r="2600" spans="1:11" x14ac:dyDescent="0.3">
      <c r="A2600" s="78" t="str">
        <f>BTC[[#This Row],[Symbol]]</f>
        <v>XVIX</v>
      </c>
      <c r="B2600" s="22" t="str">
        <f t="shared" si="360"/>
        <v>XVIX</v>
      </c>
      <c r="C2600" s="77">
        <f t="shared" si="361"/>
        <v>1.0959114327127094E-3</v>
      </c>
      <c r="D2600" s="73">
        <f t="shared" si="362"/>
        <v>41.132567993464569</v>
      </c>
      <c r="E2600" s="74">
        <f>D2600*conf!B$7</f>
        <v>3008.4360230419984</v>
      </c>
      <c r="F2600" s="32">
        <f t="shared" si="363"/>
        <v>4.0994424399999998</v>
      </c>
      <c r="G2600" s="33">
        <f t="shared" si="364"/>
        <v>4.7666503000000002</v>
      </c>
      <c r="H2600" s="32">
        <f t="shared" si="365"/>
        <v>-6.1936267799999998</v>
      </c>
      <c r="I2600" s="33">
        <f t="shared" si="366"/>
        <v>-2.6712824300000002</v>
      </c>
      <c r="J2600" s="32">
        <f t="shared" si="367"/>
        <v>-6.1936267799999998</v>
      </c>
      <c r="K2600" s="33">
        <f t="shared" si="368"/>
        <v>-30.97180303</v>
      </c>
    </row>
    <row r="2601" spans="1:11" x14ac:dyDescent="0.3">
      <c r="A2601" s="78" t="str">
        <f>BTC[[#This Row],[Symbol]]</f>
        <v>BSVBULL</v>
      </c>
      <c r="B2601" s="22" t="str">
        <f t="shared" si="360"/>
        <v>3x Long Bitcoin SV Token</v>
      </c>
      <c r="C2601" s="77">
        <f t="shared" si="361"/>
        <v>1.5673028395160818E-6</v>
      </c>
      <c r="D2601" s="73">
        <f t="shared" si="362"/>
        <v>5.8825183028860001E-2</v>
      </c>
      <c r="E2601" s="74">
        <f>D2601*conf!B$7</f>
        <v>4.3024738867308203</v>
      </c>
      <c r="F2601" s="32">
        <f t="shared" si="363"/>
        <v>-2.2409213499999998</v>
      </c>
      <c r="G2601" s="33">
        <f t="shared" si="364"/>
        <v>-1.6143509899999999</v>
      </c>
      <c r="H2601" s="32">
        <f t="shared" si="365"/>
        <v>-7.6244265999999996</v>
      </c>
      <c r="I2601" s="33">
        <f t="shared" si="366"/>
        <v>-4.15580748</v>
      </c>
      <c r="J2601" s="32">
        <f t="shared" si="367"/>
        <v>-7.6244265999999996</v>
      </c>
      <c r="K2601" s="33">
        <f t="shared" si="368"/>
        <v>18.654367990000001</v>
      </c>
    </row>
    <row r="2602" spans="1:11" x14ac:dyDescent="0.3">
      <c r="A2602" s="78" t="str">
        <f>BTC[[#This Row],[Symbol]]</f>
        <v>FILDOWN</v>
      </c>
      <c r="B2602" s="22" t="str">
        <f t="shared" si="360"/>
        <v>FILDOWN</v>
      </c>
      <c r="C2602" s="77">
        <f t="shared" si="361"/>
        <v>5.9284175666532377E-5</v>
      </c>
      <c r="D2602" s="73">
        <f t="shared" si="362"/>
        <v>2.2250980451076199</v>
      </c>
      <c r="E2602" s="74">
        <f>D2602*conf!B$7</f>
        <v>162.74367101917133</v>
      </c>
      <c r="F2602" s="32">
        <f t="shared" si="363"/>
        <v>-2.4147617299999999</v>
      </c>
      <c r="G2602" s="33">
        <f t="shared" si="364"/>
        <v>-1.78930557</v>
      </c>
      <c r="H2602" s="32">
        <f t="shared" si="365"/>
        <v>-3.2585908799999999</v>
      </c>
      <c r="I2602" s="33">
        <f t="shared" si="366"/>
        <v>0.37396140999999999</v>
      </c>
      <c r="J2602" s="32">
        <f t="shared" si="367"/>
        <v>-3.2585908799999999</v>
      </c>
      <c r="K2602" s="33">
        <f t="shared" si="368"/>
        <v>-6.96529855</v>
      </c>
    </row>
    <row r="2603" spans="1:11" x14ac:dyDescent="0.3">
      <c r="A2603" s="78" t="str">
        <f>BTC[[#This Row],[Symbol]]</f>
        <v>PROB</v>
      </c>
      <c r="B2603" s="22" t="str">
        <f t="shared" si="360"/>
        <v>ProBit Token</v>
      </c>
      <c r="C2603" s="77">
        <f t="shared" si="361"/>
        <v>9.3382134334911492E-6</v>
      </c>
      <c r="D2603" s="73">
        <f t="shared" si="362"/>
        <v>0.35048881462964998</v>
      </c>
      <c r="E2603" s="74">
        <f>D2603*conf!B$7</f>
        <v>25.634751902012599</v>
      </c>
      <c r="F2603" s="32">
        <f t="shared" si="363"/>
        <v>-0.21244889</v>
      </c>
      <c r="G2603" s="33">
        <f t="shared" si="364"/>
        <v>0.42712262000000001</v>
      </c>
      <c r="H2603" s="32">
        <f t="shared" si="365"/>
        <v>-8.6810960799999997</v>
      </c>
      <c r="I2603" s="33">
        <f t="shared" si="366"/>
        <v>-5.2521539500000003</v>
      </c>
      <c r="J2603" s="32">
        <f t="shared" si="367"/>
        <v>-8.6810960799999997</v>
      </c>
      <c r="K2603" s="33">
        <f t="shared" si="368"/>
        <v>-12.88486245</v>
      </c>
    </row>
    <row r="2604" spans="1:11" x14ac:dyDescent="0.3">
      <c r="A2604" s="78" t="str">
        <f>BTC[[#This Row],[Symbol]]</f>
        <v>BUY</v>
      </c>
      <c r="B2604" s="22" t="str">
        <f t="shared" si="360"/>
        <v>Burency</v>
      </c>
      <c r="C2604" s="77">
        <f t="shared" si="361"/>
        <v>3.9737262141470739E-6</v>
      </c>
      <c r="D2604" s="73">
        <f t="shared" si="362"/>
        <v>0.1491448659188</v>
      </c>
      <c r="E2604" s="74">
        <f>D2604*conf!B$7</f>
        <v>10.908455493301032</v>
      </c>
      <c r="F2604" s="32">
        <f t="shared" si="363"/>
        <v>-0.55550012000000004</v>
      </c>
      <c r="G2604" s="33">
        <f t="shared" si="364"/>
        <v>8.1872669999999995E-2</v>
      </c>
      <c r="H2604" s="32">
        <f t="shared" si="365"/>
        <v>-5.5936775499999998</v>
      </c>
      <c r="I2604" s="33">
        <f t="shared" si="366"/>
        <v>-2.0488056499999998</v>
      </c>
      <c r="J2604" s="32">
        <f t="shared" si="367"/>
        <v>-5.5936775499999998</v>
      </c>
      <c r="K2604" s="33">
        <f t="shared" si="368"/>
        <v>-2.15840283</v>
      </c>
    </row>
    <row r="2605" spans="1:11" x14ac:dyDescent="0.3">
      <c r="A2605" s="78" t="str">
        <f>BTC[[#This Row],[Symbol]]</f>
        <v>AME</v>
      </c>
      <c r="B2605" s="22" t="str">
        <f t="shared" si="360"/>
        <v>AMEPAY</v>
      </c>
      <c r="C2605" s="77">
        <f t="shared" si="361"/>
        <v>1.7788080892363511E-7</v>
      </c>
      <c r="D2605" s="73">
        <f t="shared" si="362"/>
        <v>6.6763556336599996E-3</v>
      </c>
      <c r="E2605" s="74">
        <f>D2605*conf!B$7</f>
        <v>0.48830865104589238</v>
      </c>
      <c r="F2605" s="32">
        <f t="shared" si="363"/>
        <v>-9.2902174399999993</v>
      </c>
      <c r="G2605" s="33">
        <f t="shared" si="364"/>
        <v>-8.70882836</v>
      </c>
      <c r="H2605" s="32">
        <f t="shared" si="365"/>
        <v>-19.187282360000001</v>
      </c>
      <c r="I2605" s="33">
        <f t="shared" si="366"/>
        <v>-16.152837999999999</v>
      </c>
      <c r="J2605" s="32">
        <f t="shared" si="367"/>
        <v>-19.187282360000001</v>
      </c>
      <c r="K2605" s="33">
        <f t="shared" si="368"/>
        <v>-38.702708710000003</v>
      </c>
    </row>
    <row r="2606" spans="1:11" x14ac:dyDescent="0.3">
      <c r="A2606" s="78" t="str">
        <f>BTC[[#This Row],[Symbol]]</f>
        <v>VD</v>
      </c>
      <c r="B2606" s="22" t="str">
        <f t="shared" si="360"/>
        <v>VinDax Coin</v>
      </c>
      <c r="C2606" s="77">
        <f t="shared" si="361"/>
        <v>3.4141854335164171E-7</v>
      </c>
      <c r="D2606" s="73">
        <f t="shared" si="362"/>
        <v>1.2814376262030001E-2</v>
      </c>
      <c r="E2606" s="74">
        <f>D2606*conf!B$7</f>
        <v>0.93724347980487421</v>
      </c>
      <c r="F2606" s="32">
        <f t="shared" si="363"/>
        <v>15.377500980000001</v>
      </c>
      <c r="G2606" s="33">
        <f t="shared" si="364"/>
        <v>16.116993650000001</v>
      </c>
      <c r="H2606" s="32">
        <f t="shared" si="365"/>
        <v>21.538183279999998</v>
      </c>
      <c r="I2606" s="33">
        <f t="shared" si="366"/>
        <v>26.10183198</v>
      </c>
      <c r="J2606" s="32">
        <f t="shared" si="367"/>
        <v>21.538183279999998</v>
      </c>
      <c r="K2606" s="33">
        <f t="shared" si="368"/>
        <v>-66.192363700000001</v>
      </c>
    </row>
    <row r="2607" spans="1:11" x14ac:dyDescent="0.3">
      <c r="A2607" s="78" t="str">
        <f>BTC[[#This Row],[Symbol]]</f>
        <v>SPA</v>
      </c>
      <c r="B2607" s="22" t="str">
        <f t="shared" si="360"/>
        <v>Sperax</v>
      </c>
      <c r="C2607" s="77">
        <f t="shared" si="361"/>
        <v>3.5128429525946649E-7</v>
      </c>
      <c r="D2607" s="73">
        <f t="shared" si="362"/>
        <v>1.318466504545E-2</v>
      </c>
      <c r="E2607" s="74">
        <f>D2607*conf!B$7</f>
        <v>0.964326401424213</v>
      </c>
      <c r="F2607" s="32">
        <f t="shared" si="363"/>
        <v>-0.28567715999999999</v>
      </c>
      <c r="G2607" s="33">
        <f t="shared" si="364"/>
        <v>0.35342500999999998</v>
      </c>
      <c r="H2607" s="32">
        <f t="shared" si="365"/>
        <v>-1.84787795</v>
      </c>
      <c r="I2607" s="33">
        <f t="shared" si="366"/>
        <v>1.8376453399999999</v>
      </c>
      <c r="J2607" s="32">
        <f t="shared" si="367"/>
        <v>-1.84787795</v>
      </c>
      <c r="K2607" s="33">
        <f t="shared" si="368"/>
        <v>1.7346604999999999</v>
      </c>
    </row>
    <row r="2608" spans="1:11" x14ac:dyDescent="0.3">
      <c r="A2608" s="78" t="str">
        <f>BTC[[#This Row],[Symbol]]</f>
        <v>NILU</v>
      </c>
      <c r="B2608" s="22" t="str">
        <f t="shared" si="360"/>
        <v>Nilu</v>
      </c>
      <c r="C2608" s="77">
        <f t="shared" si="361"/>
        <v>6.2317909798341751E-8</v>
      </c>
      <c r="D2608" s="73">
        <f t="shared" si="362"/>
        <v>2.33896242477E-3</v>
      </c>
      <c r="E2608" s="74">
        <f>D2608*conf!B$7</f>
        <v>0.1710717117476778</v>
      </c>
      <c r="F2608" s="32">
        <f t="shared" si="363"/>
        <v>17.031055899999998</v>
      </c>
      <c r="G2608" s="33">
        <f t="shared" si="364"/>
        <v>17.781146759999999</v>
      </c>
      <c r="H2608" s="32">
        <f t="shared" si="365"/>
        <v>22.288530860000002</v>
      </c>
      <c r="I2608" s="33">
        <f t="shared" si="366"/>
        <v>26.880354440000001</v>
      </c>
      <c r="J2608" s="32">
        <f t="shared" si="367"/>
        <v>22.288530860000002</v>
      </c>
      <c r="K2608" s="33">
        <f t="shared" si="368"/>
        <v>10.15368881</v>
      </c>
    </row>
    <row r="2609" spans="1:11" x14ac:dyDescent="0.3">
      <c r="A2609" s="78" t="str">
        <f>BTC[[#This Row],[Symbol]]</f>
        <v>CEDS</v>
      </c>
      <c r="B2609" s="22" t="str">
        <f t="shared" si="360"/>
        <v>CEDARS</v>
      </c>
      <c r="C2609" s="77">
        <f t="shared" si="361"/>
        <v>1.7623992008525143E-5</v>
      </c>
      <c r="D2609" s="73">
        <f t="shared" si="362"/>
        <v>0.66147685658552002</v>
      </c>
      <c r="E2609" s="74">
        <f>D2609*conf!B$7</f>
        <v>48.380417290664937</v>
      </c>
      <c r="F2609" s="32">
        <f t="shared" si="363"/>
        <v>5.0784630100000001</v>
      </c>
      <c r="G2609" s="33">
        <f t="shared" si="364"/>
        <v>5.7519457300000001</v>
      </c>
      <c r="H2609" s="32">
        <f t="shared" si="365"/>
        <v>0.77229439</v>
      </c>
      <c r="I2609" s="33">
        <f t="shared" si="366"/>
        <v>4.5562027799999996</v>
      </c>
      <c r="J2609" s="32">
        <f t="shared" si="367"/>
        <v>0.77229439</v>
      </c>
      <c r="K2609" s="33">
        <f t="shared" si="368"/>
        <v>5.1892422700000003</v>
      </c>
    </row>
    <row r="2610" spans="1:11" x14ac:dyDescent="0.3">
      <c r="A2610" s="78" t="str">
        <f>BTC[[#This Row],[Symbol]]</f>
        <v>VKF</v>
      </c>
      <c r="B2610" s="22" t="str">
        <f t="shared" si="360"/>
        <v>VKF Platform</v>
      </c>
      <c r="C2610" s="77">
        <f t="shared" si="361"/>
        <v>1E-8</v>
      </c>
      <c r="D2610" s="73">
        <f t="shared" si="362"/>
        <v>5.3643654440000003E-5</v>
      </c>
      <c r="E2610" s="74">
        <f>D2610*conf!B$7</f>
        <v>3.9234968857416001E-3</v>
      </c>
      <c r="F2610" s="32">
        <f t="shared" si="363"/>
        <v>-25.44417919</v>
      </c>
      <c r="G2610" s="33">
        <f t="shared" si="364"/>
        <v>-24.966326200000001</v>
      </c>
      <c r="H2610" s="32">
        <f t="shared" si="365"/>
        <v>15.39556531</v>
      </c>
      <c r="I2610" s="33">
        <f t="shared" si="366"/>
        <v>19.72856427</v>
      </c>
      <c r="J2610" s="32">
        <f t="shared" si="367"/>
        <v>15.39556531</v>
      </c>
      <c r="K2610" s="33">
        <f t="shared" si="368"/>
        <v>-70.0324837</v>
      </c>
    </row>
    <row r="2611" spans="1:11" x14ac:dyDescent="0.3">
      <c r="A2611" s="78" t="str">
        <f>BTC[[#This Row],[Symbol]]</f>
        <v>VXV</v>
      </c>
      <c r="B2611" s="22" t="str">
        <f t="shared" si="360"/>
        <v>Vectorspace AI</v>
      </c>
      <c r="C2611" s="77">
        <f t="shared" si="361"/>
        <v>1.987472484638758E-5</v>
      </c>
      <c r="D2611" s="73">
        <f t="shared" si="362"/>
        <v>0.74595304574192001</v>
      </c>
      <c r="E2611" s="74">
        <f>D2611*conf!B$7</f>
        <v>54.559005765564031</v>
      </c>
      <c r="F2611" s="32">
        <f t="shared" si="363"/>
        <v>-2.04422156</v>
      </c>
      <c r="G2611" s="33">
        <f t="shared" si="364"/>
        <v>-1.41639048</v>
      </c>
      <c r="H2611" s="32">
        <f t="shared" si="365"/>
        <v>-10.261698689999999</v>
      </c>
      <c r="I2611" s="33">
        <f t="shared" si="366"/>
        <v>-6.8921067499999999</v>
      </c>
      <c r="J2611" s="32">
        <f t="shared" si="367"/>
        <v>-10.261698689999999</v>
      </c>
      <c r="K2611" s="33">
        <f t="shared" si="368"/>
        <v>-10.696070860000001</v>
      </c>
    </row>
    <row r="2612" spans="1:11" x14ac:dyDescent="0.3">
      <c r="A2612" s="78" t="str">
        <f>BTC[[#This Row],[Symbol]]</f>
        <v>SVN</v>
      </c>
      <c r="B2612" s="22" t="str">
        <f t="shared" si="360"/>
        <v>7Finance</v>
      </c>
      <c r="C2612" s="77">
        <f t="shared" si="361"/>
        <v>1.1500000000000059E-5</v>
      </c>
      <c r="D2612" s="73">
        <f t="shared" si="362"/>
        <v>0.43162660576864997</v>
      </c>
      <c r="E2612" s="74">
        <f>D2612*conf!B$7</f>
        <v>31.569169945919061</v>
      </c>
      <c r="F2612" s="32">
        <f t="shared" si="363"/>
        <v>-15.129151289999999</v>
      </c>
      <c r="G2612" s="33">
        <f t="shared" si="364"/>
        <v>-14.58518587</v>
      </c>
      <c r="H2612" s="32">
        <f t="shared" si="365"/>
        <v>1050.3395292</v>
      </c>
      <c r="I2612" s="33">
        <f t="shared" si="366"/>
        <v>1093.5337366599999</v>
      </c>
      <c r="J2612" s="32">
        <f t="shared" si="367"/>
        <v>1050.3395292</v>
      </c>
      <c r="K2612" s="33">
        <f t="shared" si="368"/>
        <v>-59.937575410000001</v>
      </c>
    </row>
    <row r="2613" spans="1:11" x14ac:dyDescent="0.3">
      <c r="A2613" s="78" t="str">
        <f>BTC[[#This Row],[Symbol]]</f>
        <v>DXF</v>
      </c>
      <c r="B2613" s="22" t="str">
        <f t="shared" si="360"/>
        <v>Dexfin</v>
      </c>
      <c r="C2613" s="77">
        <f t="shared" si="361"/>
        <v>5.8683951126194399E-7</v>
      </c>
      <c r="D2613" s="73">
        <f t="shared" si="362"/>
        <v>2.2025699684949999E-2</v>
      </c>
      <c r="E2613" s="74">
        <f>D2613*conf!B$7</f>
        <v>1.610959674957243</v>
      </c>
      <c r="F2613" s="32">
        <f t="shared" si="363"/>
        <v>-0.94375732000000001</v>
      </c>
      <c r="G2613" s="33">
        <f t="shared" si="364"/>
        <v>-0.30887300000000001</v>
      </c>
      <c r="H2613" s="32">
        <f t="shared" si="365"/>
        <v>1.4120633199999999</v>
      </c>
      <c r="I2613" s="33">
        <f t="shared" si="366"/>
        <v>5.2199944499999997</v>
      </c>
      <c r="J2613" s="32">
        <f t="shared" si="367"/>
        <v>1.4120633199999999</v>
      </c>
      <c r="K2613" s="33">
        <f t="shared" si="368"/>
        <v>21.733916579999999</v>
      </c>
    </row>
    <row r="2614" spans="1:11" x14ac:dyDescent="0.3">
      <c r="A2614" s="78" t="str">
        <f>BTC[[#This Row],[Symbol]]</f>
        <v>ETGF</v>
      </c>
      <c r="B2614" s="22" t="str">
        <f t="shared" si="360"/>
        <v>ETG Finance</v>
      </c>
      <c r="C2614" s="77">
        <f t="shared" si="361"/>
        <v>6.6019598563299084E-5</v>
      </c>
      <c r="D2614" s="73">
        <f t="shared" si="362"/>
        <v>2.4778969775726498</v>
      </c>
      <c r="E2614" s="74">
        <f>D2614*conf!B$7</f>
        <v>181.23338493966361</v>
      </c>
      <c r="F2614" s="32">
        <f t="shared" si="363"/>
        <v>-0.21107459000000001</v>
      </c>
      <c r="G2614" s="33">
        <f t="shared" si="364"/>
        <v>0.42850572999999997</v>
      </c>
      <c r="H2614" s="32">
        <f t="shared" si="365"/>
        <v>9.0077314499999996</v>
      </c>
      <c r="I2614" s="33">
        <f t="shared" si="366"/>
        <v>13.10087304</v>
      </c>
      <c r="J2614" s="32">
        <f t="shared" si="367"/>
        <v>9.0077314499999996</v>
      </c>
      <c r="K2614" s="33">
        <f t="shared" si="368"/>
        <v>-16.00586028</v>
      </c>
    </row>
    <row r="2615" spans="1:11" x14ac:dyDescent="0.3">
      <c r="A2615" s="78" t="str">
        <f>BTC[[#This Row],[Symbol]]</f>
        <v>ECELL</v>
      </c>
      <c r="B2615" s="22" t="str">
        <f t="shared" si="360"/>
        <v>Consensus Cell Network</v>
      </c>
      <c r="C2615" s="77">
        <f t="shared" si="361"/>
        <v>1.1397681388753708E-6</v>
      </c>
      <c r="D2615" s="73">
        <f t="shared" si="362"/>
        <v>4.2778630708350002E-2</v>
      </c>
      <c r="E2615" s="74">
        <f>D2615*conf!B$7</f>
        <v>3.128829050008719</v>
      </c>
      <c r="F2615" s="32">
        <f t="shared" si="363"/>
        <v>-1.3813339899999999</v>
      </c>
      <c r="G2615" s="33">
        <f t="shared" si="364"/>
        <v>-0.74925425000000001</v>
      </c>
      <c r="H2615" s="32">
        <f t="shared" si="365"/>
        <v>-4.6658064599999998</v>
      </c>
      <c r="I2615" s="33">
        <f t="shared" si="366"/>
        <v>-1.08609384</v>
      </c>
      <c r="J2615" s="32">
        <f t="shared" si="367"/>
        <v>-4.6658064599999998</v>
      </c>
      <c r="K2615" s="33">
        <f t="shared" si="368"/>
        <v>2.84915188</v>
      </c>
    </row>
    <row r="2616" spans="1:11" x14ac:dyDescent="0.3">
      <c r="A2616" s="78" t="str">
        <f>BTC[[#This Row],[Symbol]]</f>
        <v>DFSOCIAL</v>
      </c>
      <c r="B2616" s="22" t="str">
        <f t="shared" si="360"/>
        <v>DeFiSocial Gaming</v>
      </c>
      <c r="C2616" s="77">
        <f t="shared" si="361"/>
        <v>2.5171266700811691E-3</v>
      </c>
      <c r="D2616" s="73">
        <f t="shared" si="362"/>
        <v>94.47468181711946</v>
      </c>
      <c r="E2616" s="74">
        <f>D2616*conf!B$7</f>
        <v>6909.8782281041176</v>
      </c>
      <c r="F2616" s="32">
        <f t="shared" si="363"/>
        <v>-9.9316299600000004</v>
      </c>
      <c r="G2616" s="33">
        <f t="shared" si="364"/>
        <v>-9.3543518999999993</v>
      </c>
      <c r="H2616" s="32">
        <f t="shared" si="365"/>
        <v>-6.3614015100000003</v>
      </c>
      <c r="I2616" s="33">
        <f t="shared" si="366"/>
        <v>-2.8453569500000002</v>
      </c>
      <c r="J2616" s="32">
        <f t="shared" si="367"/>
        <v>-6.3614015100000003</v>
      </c>
      <c r="K2616" s="33">
        <f t="shared" si="368"/>
        <v>2.4798227599999998</v>
      </c>
    </row>
    <row r="2617" spans="1:11" x14ac:dyDescent="0.3">
      <c r="A2617" s="78" t="str">
        <f>BTC[[#This Row],[Symbol]]</f>
        <v>GHT</v>
      </c>
      <c r="B2617" s="22" t="str">
        <f t="shared" si="360"/>
        <v>Global Human Trust</v>
      </c>
      <c r="C2617" s="77">
        <f t="shared" si="361"/>
        <v>1.1655567201242351E-3</v>
      </c>
      <c r="D2617" s="73">
        <f t="shared" si="362"/>
        <v>43.746547038092288</v>
      </c>
      <c r="E2617" s="74">
        <f>D2617*conf!B$7</f>
        <v>3199.6224503660701</v>
      </c>
      <c r="F2617" s="32">
        <f t="shared" si="363"/>
        <v>-0.63070221000000004</v>
      </c>
      <c r="G2617" s="33">
        <f t="shared" si="364"/>
        <v>6.1885799999999999E-3</v>
      </c>
      <c r="H2617" s="32">
        <f t="shared" si="365"/>
        <v>-3.6599620499999999</v>
      </c>
      <c r="I2617" s="33">
        <f t="shared" si="366"/>
        <v>-4.2480879999999999E-2</v>
      </c>
      <c r="J2617" s="32">
        <f t="shared" si="367"/>
        <v>-3.6599620499999999</v>
      </c>
      <c r="K2617" s="33">
        <f t="shared" si="368"/>
        <v>-0.28452821</v>
      </c>
    </row>
    <row r="2618" spans="1:11" x14ac:dyDescent="0.3">
      <c r="A2618" s="78" t="str">
        <f>BTC[[#This Row],[Symbol]]</f>
        <v>TCR</v>
      </c>
      <c r="B2618" s="22" t="str">
        <f t="shared" si="360"/>
        <v>TecraCoin</v>
      </c>
      <c r="C2618" s="77">
        <f t="shared" si="361"/>
        <v>9.1391031418343848E-6</v>
      </c>
      <c r="D2618" s="73">
        <f t="shared" si="362"/>
        <v>0.34301565816343998</v>
      </c>
      <c r="E2618" s="74">
        <f>D2618*conf!B$7</f>
        <v>25.088165238074001</v>
      </c>
      <c r="F2618" s="32">
        <f t="shared" si="363"/>
        <v>-7.6671455000000002</v>
      </c>
      <c r="G2618" s="33">
        <f t="shared" si="364"/>
        <v>-7.0753536099999996</v>
      </c>
      <c r="H2618" s="32">
        <f t="shared" si="365"/>
        <v>-11.03753332</v>
      </c>
      <c r="I2618" s="33">
        <f t="shared" si="366"/>
        <v>-7.6970732699999997</v>
      </c>
      <c r="J2618" s="32">
        <f t="shared" si="367"/>
        <v>-11.03753332</v>
      </c>
      <c r="K2618" s="33">
        <f t="shared" si="368"/>
        <v>1.0027316500000001</v>
      </c>
    </row>
    <row r="2619" spans="1:11" x14ac:dyDescent="0.3">
      <c r="A2619" s="78" t="str">
        <f>BTC[[#This Row],[Symbol]]</f>
        <v>XQC</v>
      </c>
      <c r="B2619" s="22" t="str">
        <f t="shared" si="360"/>
        <v>QURAS</v>
      </c>
      <c r="C2619" s="77">
        <f t="shared" si="361"/>
        <v>1.0181202403547255E-6</v>
      </c>
      <c r="D2619" s="73">
        <f t="shared" si="362"/>
        <v>3.8212850748580003E-2</v>
      </c>
      <c r="E2619" s="74">
        <f>D2619*conf!B$7</f>
        <v>2.7948879037511416</v>
      </c>
      <c r="F2619" s="32">
        <f t="shared" si="363"/>
        <v>1.18269E-2</v>
      </c>
      <c r="G2619" s="33">
        <f t="shared" si="364"/>
        <v>0.65283586999999998</v>
      </c>
      <c r="H2619" s="32">
        <f t="shared" si="365"/>
        <v>-0.36485376000000003</v>
      </c>
      <c r="I2619" s="33">
        <f t="shared" si="366"/>
        <v>3.3763557400000002</v>
      </c>
      <c r="J2619" s="32">
        <f t="shared" si="367"/>
        <v>-0.36485376000000003</v>
      </c>
      <c r="K2619" s="33">
        <f t="shared" si="368"/>
        <v>13.282117339999999</v>
      </c>
    </row>
    <row r="2620" spans="1:11" x14ac:dyDescent="0.3">
      <c r="A2620" s="78" t="str">
        <f>BTC[[#This Row],[Symbol]]</f>
        <v>HRD</v>
      </c>
      <c r="B2620" s="22" t="str">
        <f t="shared" si="360"/>
        <v>HRDCOIN</v>
      </c>
      <c r="C2620" s="77">
        <f t="shared" si="361"/>
        <v>2.7702746605939284E-7</v>
      </c>
      <c r="D2620" s="73">
        <f t="shared" si="362"/>
        <v>1.039760216347E-2</v>
      </c>
      <c r="E2620" s="74">
        <f>D2620*conf!B$7</f>
        <v>0.76048062223619584</v>
      </c>
      <c r="F2620" s="32">
        <f t="shared" si="363"/>
        <v>-4.7241462700000003</v>
      </c>
      <c r="G2620" s="33">
        <f t="shared" si="364"/>
        <v>-4.1134917199999999</v>
      </c>
      <c r="H2620" s="32">
        <f t="shared" si="365"/>
        <v>-6.0959349999999999</v>
      </c>
      <c r="I2620" s="33">
        <f t="shared" si="366"/>
        <v>-2.5699224100000002</v>
      </c>
      <c r="J2620" s="32">
        <f t="shared" si="367"/>
        <v>-6.0959349999999999</v>
      </c>
      <c r="K2620" s="33">
        <f t="shared" si="368"/>
        <v>-17.455924060000001</v>
      </c>
    </row>
    <row r="2621" spans="1:11" x14ac:dyDescent="0.3">
      <c r="A2621" s="78" t="str">
        <f>BTC[[#This Row],[Symbol]]</f>
        <v>GLOX</v>
      </c>
      <c r="B2621" s="22" t="str">
        <f t="shared" si="360"/>
        <v>Glox Finance</v>
      </c>
      <c r="C2621" s="77">
        <f t="shared" si="361"/>
        <v>4.795012679188311E-3</v>
      </c>
      <c r="D2621" s="73">
        <f t="shared" si="362"/>
        <v>179.97000411614613</v>
      </c>
      <c r="E2621" s="74">
        <f>D2621*conf!B$7</f>
        <v>13163.006101054927</v>
      </c>
      <c r="F2621" s="32">
        <f t="shared" si="363"/>
        <v>5.22274657</v>
      </c>
      <c r="G2621" s="33">
        <f t="shared" si="364"/>
        <v>5.8971540600000001</v>
      </c>
      <c r="H2621" s="32">
        <f t="shared" si="365"/>
        <v>5.3442823700000002</v>
      </c>
      <c r="I2621" s="33">
        <f t="shared" si="366"/>
        <v>9.2998647600000002</v>
      </c>
      <c r="J2621" s="32">
        <f t="shared" si="367"/>
        <v>5.3442823700000002</v>
      </c>
      <c r="K2621" s="33">
        <f t="shared" si="368"/>
        <v>14.388167660000001</v>
      </c>
    </row>
    <row r="2622" spans="1:11" x14ac:dyDescent="0.3">
      <c r="A2622" s="78" t="str">
        <f>BTC[[#This Row],[Symbol]]</f>
        <v>IIC</v>
      </c>
      <c r="B2622" s="22" t="str">
        <f t="shared" si="360"/>
        <v>Intelligent Investment Chain</v>
      </c>
      <c r="C2622" s="77">
        <f t="shared" si="361"/>
        <v>1E-8</v>
      </c>
      <c r="D2622" s="73">
        <f t="shared" si="362"/>
        <v>1.13289828E-4</v>
      </c>
      <c r="E2622" s="74">
        <f>D2622*conf!B$7</f>
        <v>8.2860180199200006E-3</v>
      </c>
      <c r="F2622" s="32">
        <f t="shared" si="363"/>
        <v>3.3859121999999999</v>
      </c>
      <c r="G2622" s="33">
        <f t="shared" si="364"/>
        <v>4.0485467999999996</v>
      </c>
      <c r="H2622" s="32">
        <f t="shared" si="365"/>
        <v>-8.52909395</v>
      </c>
      <c r="I2622" s="33">
        <f t="shared" si="366"/>
        <v>-5.0944442700000003</v>
      </c>
      <c r="J2622" s="32">
        <f t="shared" si="367"/>
        <v>-8.52909395</v>
      </c>
      <c r="K2622" s="33">
        <f t="shared" si="368"/>
        <v>15.97548707</v>
      </c>
    </row>
    <row r="2623" spans="1:11" x14ac:dyDescent="0.3">
      <c r="A2623" s="78" t="str">
        <f>BTC[[#This Row],[Symbol]]</f>
        <v>USDU</v>
      </c>
      <c r="B2623" s="22" t="str">
        <f t="shared" si="360"/>
        <v>Upper Dollar</v>
      </c>
      <c r="C2623" s="77">
        <f t="shared" si="361"/>
        <v>2.7677877333631003E-5</v>
      </c>
      <c r="D2623" s="73">
        <f t="shared" si="362"/>
        <v>1.0388268042083599</v>
      </c>
      <c r="E2623" s="74">
        <f>D2623*conf!B$7</f>
        <v>75.979792459799441</v>
      </c>
      <c r="F2623" s="32">
        <f t="shared" si="363"/>
        <v>-1.4110468199999999</v>
      </c>
      <c r="G2623" s="33">
        <f t="shared" si="364"/>
        <v>-0.77915752000000005</v>
      </c>
      <c r="H2623" s="32">
        <f t="shared" si="365"/>
        <v>-4.1881343199999996</v>
      </c>
      <c r="I2623" s="33">
        <f t="shared" si="366"/>
        <v>-0.59048553999999998</v>
      </c>
      <c r="J2623" s="32">
        <f t="shared" si="367"/>
        <v>-4.1881343199999996</v>
      </c>
      <c r="K2623" s="33">
        <f t="shared" si="368"/>
        <v>1.8655607700000001</v>
      </c>
    </row>
    <row r="2624" spans="1:11" x14ac:dyDescent="0.3">
      <c r="A2624" s="78" t="str">
        <f>BTC[[#This Row],[Symbol]]</f>
        <v>MM</v>
      </c>
      <c r="B2624" s="22" t="str">
        <f t="shared" si="360"/>
        <v>MM Token</v>
      </c>
      <c r="C2624" s="77">
        <f t="shared" si="361"/>
        <v>3.0952490897427859E-4</v>
      </c>
      <c r="D2624" s="73">
        <f t="shared" si="362"/>
        <v>11.617320509688479</v>
      </c>
      <c r="E2624" s="74">
        <f>D2624*conf!B$7</f>
        <v>849.69082207861538</v>
      </c>
      <c r="F2624" s="32">
        <f t="shared" si="363"/>
        <v>-6.0209701799999999</v>
      </c>
      <c r="G2624" s="33">
        <f t="shared" si="364"/>
        <v>-5.41862741</v>
      </c>
      <c r="H2624" s="32">
        <f t="shared" si="365"/>
        <v>0.35876268</v>
      </c>
      <c r="I2624" s="33">
        <f t="shared" si="366"/>
        <v>4.1271433200000001</v>
      </c>
      <c r="J2624" s="32">
        <f t="shared" si="367"/>
        <v>0.35876268</v>
      </c>
      <c r="K2624" s="33">
        <f t="shared" si="368"/>
        <v>398.17144939999997</v>
      </c>
    </row>
    <row r="2625" spans="1:11" x14ac:dyDescent="0.3">
      <c r="A2625" s="78" t="str">
        <f>BTC[[#This Row],[Symbol]]</f>
        <v>YFPI</v>
      </c>
      <c r="B2625" s="22" t="str">
        <f t="shared" si="360"/>
        <v>Yearn Finance Passive Income</v>
      </c>
      <c r="C2625" s="77">
        <f t="shared" si="361"/>
        <v>5.2203858392105501E-4</v>
      </c>
      <c r="D2625" s="73">
        <f t="shared" si="362"/>
        <v>19.59354278766229</v>
      </c>
      <c r="E2625" s="74">
        <f>D2625*conf!B$7</f>
        <v>1433.0717194896199</v>
      </c>
      <c r="F2625" s="32">
        <f t="shared" si="363"/>
        <v>0.28729399999999999</v>
      </c>
      <c r="G2625" s="33">
        <f t="shared" si="364"/>
        <v>0.93006853</v>
      </c>
      <c r="H2625" s="32">
        <f t="shared" si="365"/>
        <v>2.3585778799999999</v>
      </c>
      <c r="I2625" s="33">
        <f t="shared" si="366"/>
        <v>6.2020497700000004</v>
      </c>
      <c r="J2625" s="32">
        <f t="shared" si="367"/>
        <v>2.3585778799999999</v>
      </c>
      <c r="K2625" s="33">
        <f t="shared" si="368"/>
        <v>23.728174079999999</v>
      </c>
    </row>
    <row r="2626" spans="1:11" x14ac:dyDescent="0.3">
      <c r="A2626" s="78" t="str">
        <f>BTC[[#This Row],[Symbol]]</f>
        <v>SGR</v>
      </c>
      <c r="B2626" s="22" t="str">
        <f t="shared" ref="B2626:B2689" si="369">VLOOKUP(A2626,BTCTABLE,2,FALSE)</f>
        <v>Sogur</v>
      </c>
      <c r="C2626" s="77">
        <f t="shared" ref="C2626:C2689" si="370">VLOOKUP(A2626,BTCTABLE,3,FALSE)</f>
        <v>3.7670628120052786E-5</v>
      </c>
      <c r="D2626" s="73">
        <f t="shared" ref="D2626:D2689" si="371">VLOOKUP(A2626,USDTABLE,3,FALSE)</f>
        <v>1.4138822045766399</v>
      </c>
      <c r="E2626" s="74">
        <f>D2626*conf!B$7</f>
        <v>103.41134444273544</v>
      </c>
      <c r="F2626" s="32">
        <f t="shared" ref="F2626:F2689" si="372">VLOOKUP(A2626,BTCTABLE,5,FALSE)</f>
        <v>-0.48316441999999998</v>
      </c>
      <c r="G2626" s="33">
        <f t="shared" ref="G2626:G2689" si="373">VLOOKUP(A2626,USDTABLE,5,FALSE)</f>
        <v>0.15467199000000001</v>
      </c>
      <c r="H2626" s="32">
        <f t="shared" ref="H2626:H2689" si="374">VLOOKUP(A2626,BTCTABLE,6,FALSE)</f>
        <v>-3.46557235</v>
      </c>
      <c r="I2626" s="33">
        <f t="shared" ref="I2626:I2689" si="375">VLOOKUP(A2626,USDTABLE,6,FALSE)</f>
        <v>0.15920798</v>
      </c>
      <c r="J2626" s="32">
        <f t="shared" ref="J2626:J2689" si="376">VLOOKUP(A2626,BTCTABLE,6,FALSE)</f>
        <v>-3.46557235</v>
      </c>
      <c r="K2626" s="33">
        <f t="shared" ref="K2626:K2689" si="377">VLOOKUP(A2626,USDTABLE,7,FALSE)</f>
        <v>-0.91522146999999998</v>
      </c>
    </row>
    <row r="2627" spans="1:11" x14ac:dyDescent="0.3">
      <c r="A2627" s="78" t="str">
        <f>BTC[[#This Row],[Symbol]]</f>
        <v>SPOK</v>
      </c>
      <c r="B2627" s="22" t="str">
        <f t="shared" si="369"/>
        <v>Spockchain Network</v>
      </c>
      <c r="C2627" s="77">
        <f t="shared" si="370"/>
        <v>3.8752837466560289E-7</v>
      </c>
      <c r="D2627" s="73">
        <f t="shared" si="371"/>
        <v>1.4545004956169999E-2</v>
      </c>
      <c r="E2627" s="74">
        <f>D2627*conf!B$7</f>
        <v>1.0638216624942738</v>
      </c>
      <c r="F2627" s="32">
        <f t="shared" si="372"/>
        <v>10.24839882</v>
      </c>
      <c r="G2627" s="33">
        <f t="shared" si="373"/>
        <v>10.955017379999999</v>
      </c>
      <c r="H2627" s="32">
        <f t="shared" si="374"/>
        <v>-29.23528795</v>
      </c>
      <c r="I2627" s="33">
        <f t="shared" si="375"/>
        <v>-26.578137099999999</v>
      </c>
      <c r="J2627" s="32">
        <f t="shared" si="376"/>
        <v>-29.23528795</v>
      </c>
      <c r="K2627" s="33">
        <f t="shared" si="377"/>
        <v>3043.9371090899999</v>
      </c>
    </row>
    <row r="2628" spans="1:11" x14ac:dyDescent="0.3">
      <c r="A2628" s="78" t="str">
        <f>BTC[[#This Row],[Symbol]]</f>
        <v>TRONX</v>
      </c>
      <c r="B2628" s="22" t="str">
        <f t="shared" si="369"/>
        <v>Tronx Coin</v>
      </c>
      <c r="C2628" s="77">
        <f t="shared" si="370"/>
        <v>1.0599999999999731E-6</v>
      </c>
      <c r="D2628" s="73">
        <f t="shared" si="371"/>
        <v>3.9784713227369997E-2</v>
      </c>
      <c r="E2628" s="74">
        <f>D2628*conf!B$7</f>
        <v>2.9098539254498417</v>
      </c>
      <c r="F2628" s="32">
        <f t="shared" si="372"/>
        <v>6.5512470000000003E-2</v>
      </c>
      <c r="G2628" s="33">
        <f t="shared" si="373"/>
        <v>0.70686552999999996</v>
      </c>
      <c r="H2628" s="32">
        <f t="shared" si="374"/>
        <v>-1.85185186</v>
      </c>
      <c r="I2628" s="33">
        <f t="shared" si="375"/>
        <v>1.8335222099999999</v>
      </c>
      <c r="J2628" s="32">
        <f t="shared" si="376"/>
        <v>-1.85185186</v>
      </c>
      <c r="K2628" s="33">
        <f t="shared" si="377"/>
        <v>14.164678609999999</v>
      </c>
    </row>
    <row r="2629" spans="1:11" x14ac:dyDescent="0.3">
      <c r="A2629" s="78" t="str">
        <f>BTC[[#This Row],[Symbol]]</f>
        <v>UC</v>
      </c>
      <c r="B2629" s="22" t="str">
        <f t="shared" si="369"/>
        <v>YouLive Coin</v>
      </c>
      <c r="C2629" s="77">
        <f t="shared" si="370"/>
        <v>1E-8</v>
      </c>
      <c r="D2629" s="73">
        <f t="shared" si="371"/>
        <v>1.6808852997000001E-4</v>
      </c>
      <c r="E2629" s="74">
        <f>D2629*conf!B$7</f>
        <v>1.22939950820058E-2</v>
      </c>
      <c r="F2629" s="32">
        <f t="shared" si="372"/>
        <v>0.94023809999999997</v>
      </c>
      <c r="G2629" s="33">
        <f t="shared" si="373"/>
        <v>1.5871975700000001</v>
      </c>
      <c r="H2629" s="32">
        <f t="shared" si="374"/>
        <v>-2.0522189399999999</v>
      </c>
      <c r="I2629" s="33">
        <f t="shared" si="375"/>
        <v>1.6256315299999999</v>
      </c>
      <c r="J2629" s="32">
        <f t="shared" si="376"/>
        <v>-2.0522189399999999</v>
      </c>
      <c r="K2629" s="33">
        <f t="shared" si="377"/>
        <v>23.650344749999999</v>
      </c>
    </row>
    <row r="2630" spans="1:11" x14ac:dyDescent="0.3">
      <c r="A2630" s="78" t="str">
        <f>BTC[[#This Row],[Symbol]]</f>
        <v>EPAN</v>
      </c>
      <c r="B2630" s="22" t="str">
        <f t="shared" si="369"/>
        <v>Paypolitan Token</v>
      </c>
      <c r="C2630" s="77">
        <f t="shared" si="370"/>
        <v>3.2502285248248411E-6</v>
      </c>
      <c r="D2630" s="73">
        <f t="shared" si="371"/>
        <v>0.12199000922979</v>
      </c>
      <c r="E2630" s="74">
        <f>D2630*conf!B$7</f>
        <v>8.9223492750668409</v>
      </c>
      <c r="F2630" s="32">
        <f t="shared" si="372"/>
        <v>-1.04154145</v>
      </c>
      <c r="G2630" s="33">
        <f t="shared" si="373"/>
        <v>-0.40728386</v>
      </c>
      <c r="H2630" s="32">
        <f t="shared" si="374"/>
        <v>0.91016196000000005</v>
      </c>
      <c r="I2630" s="33">
        <f t="shared" si="375"/>
        <v>4.6992471499999997</v>
      </c>
      <c r="J2630" s="32">
        <f t="shared" si="376"/>
        <v>0.91016196000000005</v>
      </c>
      <c r="K2630" s="33">
        <f t="shared" si="377"/>
        <v>-0.84428064999999997</v>
      </c>
    </row>
    <row r="2631" spans="1:11" x14ac:dyDescent="0.3">
      <c r="A2631" s="78" t="str">
        <f>BTC[[#This Row],[Symbol]]</f>
        <v>CBAT</v>
      </c>
      <c r="B2631" s="22" t="str">
        <f t="shared" si="369"/>
        <v>Compound Basic Attention Token</v>
      </c>
      <c r="C2631" s="77">
        <f t="shared" si="370"/>
        <v>1.704984239714134E-7</v>
      </c>
      <c r="D2631" s="73">
        <f t="shared" si="371"/>
        <v>6.3992744371900003E-3</v>
      </c>
      <c r="E2631" s="74">
        <f>D2631*conf!B$7</f>
        <v>0.46804293233607663</v>
      </c>
      <c r="F2631" s="32">
        <f t="shared" si="372"/>
        <v>0.82966320000000005</v>
      </c>
      <c r="G2631" s="33">
        <f t="shared" si="373"/>
        <v>1.47591396</v>
      </c>
      <c r="H2631" s="32">
        <f t="shared" si="374"/>
        <v>-5.9246394699999998</v>
      </c>
      <c r="I2631" s="33">
        <f t="shared" si="375"/>
        <v>-2.3921948899999999</v>
      </c>
      <c r="J2631" s="32">
        <f t="shared" si="376"/>
        <v>-5.9246394699999998</v>
      </c>
      <c r="K2631" s="33">
        <f t="shared" si="377"/>
        <v>-0.93714120000000001</v>
      </c>
    </row>
    <row r="2632" spans="1:11" x14ac:dyDescent="0.3">
      <c r="A2632" s="78" t="str">
        <f>BTC[[#This Row],[Symbol]]</f>
        <v>MOGX</v>
      </c>
      <c r="B2632" s="22" t="str">
        <f t="shared" si="369"/>
        <v>Mogu</v>
      </c>
      <c r="C2632" s="77">
        <f t="shared" si="370"/>
        <v>2.4576347651419554E-7</v>
      </c>
      <c r="D2632" s="73">
        <f t="shared" si="371"/>
        <v>9.22417871215E-3</v>
      </c>
      <c r="E2632" s="74">
        <f>D2632*conf!B$7</f>
        <v>0.67465643100665096</v>
      </c>
      <c r="F2632" s="32">
        <f t="shared" si="372"/>
        <v>-14.09367904</v>
      </c>
      <c r="G2632" s="33">
        <f t="shared" si="373"/>
        <v>-13.54307693</v>
      </c>
      <c r="H2632" s="32">
        <f t="shared" si="374"/>
        <v>-20.940311170000001</v>
      </c>
      <c r="I2632" s="33">
        <f t="shared" si="375"/>
        <v>-17.971691459999999</v>
      </c>
      <c r="J2632" s="32">
        <f t="shared" si="376"/>
        <v>-20.940311170000001</v>
      </c>
      <c r="K2632" s="33">
        <f t="shared" si="377"/>
        <v>-5.3573971399999998</v>
      </c>
    </row>
    <row r="2633" spans="1:11" x14ac:dyDescent="0.3">
      <c r="A2633" s="78" t="str">
        <f>BTC[[#This Row],[Symbol]]</f>
        <v>LOL</v>
      </c>
      <c r="B2633" s="22" t="str">
        <f t="shared" si="369"/>
        <v>LOLTOKEN</v>
      </c>
      <c r="C2633" s="77">
        <f t="shared" si="370"/>
        <v>7.5710726513522321E-8</v>
      </c>
      <c r="D2633" s="73">
        <f t="shared" si="371"/>
        <v>2.8416316439400001E-3</v>
      </c>
      <c r="E2633" s="74">
        <f>D2633*conf!B$7</f>
        <v>0.20783693843777162</v>
      </c>
      <c r="F2633" s="32">
        <f t="shared" si="372"/>
        <v>0.76237743999999996</v>
      </c>
      <c r="G2633" s="33">
        <f t="shared" si="373"/>
        <v>1.4081969400000001</v>
      </c>
      <c r="H2633" s="32">
        <f t="shared" si="374"/>
        <v>-13.102668700000001</v>
      </c>
      <c r="I2633" s="33">
        <f t="shared" si="375"/>
        <v>-9.8397526099999997</v>
      </c>
      <c r="J2633" s="32">
        <f t="shared" si="376"/>
        <v>-13.102668700000001</v>
      </c>
      <c r="K2633" s="33">
        <f t="shared" si="377"/>
        <v>23.752907830000002</v>
      </c>
    </row>
    <row r="2634" spans="1:11" x14ac:dyDescent="0.3">
      <c r="A2634" s="78" t="str">
        <f>BTC[[#This Row],[Symbol]]</f>
        <v>BRI</v>
      </c>
      <c r="B2634" s="22" t="str">
        <f t="shared" si="369"/>
        <v>Baroin</v>
      </c>
      <c r="C2634" s="77">
        <f t="shared" si="370"/>
        <v>3.1919901129221261E-5</v>
      </c>
      <c r="D2634" s="73">
        <f t="shared" si="371"/>
        <v>1.1980416157284</v>
      </c>
      <c r="E2634" s="74">
        <f>D2634*conf!B$7</f>
        <v>87.624763774375168</v>
      </c>
      <c r="F2634" s="32">
        <f t="shared" si="372"/>
        <v>-0.59223890999999995</v>
      </c>
      <c r="G2634" s="33">
        <f t="shared" si="373"/>
        <v>4.4898399999999998E-2</v>
      </c>
      <c r="H2634" s="32">
        <f t="shared" si="374"/>
        <v>-4.9019590400000004</v>
      </c>
      <c r="I2634" s="33">
        <f t="shared" si="375"/>
        <v>-1.33111373</v>
      </c>
      <c r="J2634" s="32">
        <f t="shared" si="376"/>
        <v>-4.9019590400000004</v>
      </c>
      <c r="K2634" s="33">
        <f t="shared" si="377"/>
        <v>6.2287259600000002</v>
      </c>
    </row>
    <row r="2635" spans="1:11" x14ac:dyDescent="0.3">
      <c r="A2635" s="78" t="str">
        <f>BTC[[#This Row],[Symbol]]</f>
        <v>WBX</v>
      </c>
      <c r="B2635" s="22" t="str">
        <f t="shared" si="369"/>
        <v>WiBX</v>
      </c>
      <c r="C2635" s="77">
        <f t="shared" si="370"/>
        <v>1.157825074616729E-7</v>
      </c>
      <c r="D2635" s="73">
        <f t="shared" si="371"/>
        <v>4.3456357133100001E-3</v>
      </c>
      <c r="E2635" s="74">
        <f>D2635*conf!B$7</f>
        <v>0.31783979607149343</v>
      </c>
      <c r="F2635" s="32">
        <f t="shared" si="372"/>
        <v>1.36679383</v>
      </c>
      <c r="G2635" s="33">
        <f t="shared" si="373"/>
        <v>2.0164872300000001</v>
      </c>
      <c r="H2635" s="32">
        <f t="shared" si="374"/>
        <v>2.9948884100000002</v>
      </c>
      <c r="I2635" s="33">
        <f t="shared" si="375"/>
        <v>6.8622531899999997</v>
      </c>
      <c r="J2635" s="32">
        <f t="shared" si="376"/>
        <v>2.9948884100000002</v>
      </c>
      <c r="K2635" s="33">
        <f t="shared" si="377"/>
        <v>13.582990479999999</v>
      </c>
    </row>
    <row r="2636" spans="1:11" x14ac:dyDescent="0.3">
      <c r="A2636" s="78" t="str">
        <f>BTC[[#This Row],[Symbol]]</f>
        <v>QTBK</v>
      </c>
      <c r="B2636" s="22" t="str">
        <f t="shared" si="369"/>
        <v>Quantbook</v>
      </c>
      <c r="C2636" s="77">
        <f t="shared" si="370"/>
        <v>2.8775552659773458E-7</v>
      </c>
      <c r="D2636" s="73">
        <f t="shared" si="371"/>
        <v>1.0800255759700001E-2</v>
      </c>
      <c r="E2636" s="74">
        <f>D2636*conf!B$7</f>
        <v>0.78993070626445805</v>
      </c>
      <c r="F2636" s="32">
        <f t="shared" si="372"/>
        <v>1.85290534</v>
      </c>
      <c r="G2636" s="33">
        <f t="shared" si="373"/>
        <v>2.5057143900000001</v>
      </c>
      <c r="H2636" s="32">
        <f t="shared" si="374"/>
        <v>2.62032219</v>
      </c>
      <c r="I2636" s="33">
        <f t="shared" si="375"/>
        <v>6.4736223500000003</v>
      </c>
      <c r="J2636" s="32">
        <f t="shared" si="376"/>
        <v>2.62032219</v>
      </c>
      <c r="K2636" s="33">
        <f t="shared" si="377"/>
        <v>12.454006209999999</v>
      </c>
    </row>
    <row r="2637" spans="1:11" x14ac:dyDescent="0.3">
      <c r="A2637" s="78" t="str">
        <f>BTC[[#This Row],[Symbol]]</f>
        <v>PTERIA</v>
      </c>
      <c r="B2637" s="22" t="str">
        <f t="shared" si="369"/>
        <v>Pteria</v>
      </c>
      <c r="C2637" s="77">
        <f t="shared" si="370"/>
        <v>5.7908872434054933E-5</v>
      </c>
      <c r="D2637" s="73">
        <f t="shared" si="371"/>
        <v>2.1734791350087601</v>
      </c>
      <c r="E2637" s="74">
        <f>D2637*conf!B$7</f>
        <v>158.96826393454072</v>
      </c>
      <c r="F2637" s="32">
        <f t="shared" si="372"/>
        <v>-1.0993381499999999</v>
      </c>
      <c r="G2637" s="33">
        <f t="shared" si="373"/>
        <v>-0.465451</v>
      </c>
      <c r="H2637" s="32">
        <f t="shared" si="374"/>
        <v>-8.6950594500000005</v>
      </c>
      <c r="I2637" s="33">
        <f t="shared" si="375"/>
        <v>-5.2666416299999996</v>
      </c>
      <c r="J2637" s="32">
        <f t="shared" si="376"/>
        <v>-8.6950594500000005</v>
      </c>
      <c r="K2637" s="33">
        <f t="shared" si="377"/>
        <v>-4.9657950299999998</v>
      </c>
    </row>
    <row r="2638" spans="1:11" x14ac:dyDescent="0.3">
      <c r="A2638" s="78" t="str">
        <f>BTC[[#This Row],[Symbol]]</f>
        <v>YELD</v>
      </c>
      <c r="B2638" s="22" t="str">
        <f t="shared" si="369"/>
        <v>Yeld Finance</v>
      </c>
      <c r="C2638" s="77">
        <f t="shared" si="370"/>
        <v>8.0054794215092713E-4</v>
      </c>
      <c r="D2638" s="73">
        <f t="shared" si="371"/>
        <v>30.046764437015689</v>
      </c>
      <c r="E2638" s="74">
        <f>D2638*conf!B$7</f>
        <v>2197.6203509233274</v>
      </c>
      <c r="F2638" s="32">
        <f t="shared" si="372"/>
        <v>17.97248643</v>
      </c>
      <c r="G2638" s="33">
        <f t="shared" si="373"/>
        <v>18.728611229999998</v>
      </c>
      <c r="H2638" s="32">
        <f t="shared" si="374"/>
        <v>-31.12894309</v>
      </c>
      <c r="I2638" s="33">
        <f t="shared" si="375"/>
        <v>-28.542897279999998</v>
      </c>
      <c r="J2638" s="32">
        <f t="shared" si="376"/>
        <v>-31.12894309</v>
      </c>
      <c r="K2638" s="33">
        <f t="shared" si="377"/>
        <v>-52.36439979</v>
      </c>
    </row>
    <row r="2639" spans="1:11" x14ac:dyDescent="0.3">
      <c r="A2639" s="78" t="str">
        <f>BTC[[#This Row],[Symbol]]</f>
        <v>BONK</v>
      </c>
      <c r="B2639" s="22" t="str">
        <f t="shared" si="369"/>
        <v>Bonk</v>
      </c>
      <c r="C2639" s="77">
        <f t="shared" si="370"/>
        <v>7.4869748025328366E-6</v>
      </c>
      <c r="D2639" s="73">
        <f t="shared" si="371"/>
        <v>0.28100674099936002</v>
      </c>
      <c r="E2639" s="74">
        <f>D2639*conf!B$7</f>
        <v>20.55283303669319</v>
      </c>
      <c r="F2639" s="32">
        <f t="shared" si="372"/>
        <v>-2.3608084900000001</v>
      </c>
      <c r="G2639" s="33">
        <f t="shared" si="373"/>
        <v>-1.73500652</v>
      </c>
      <c r="H2639" s="32">
        <f t="shared" si="374"/>
        <v>-35.417684110000003</v>
      </c>
      <c r="I2639" s="33">
        <f t="shared" si="375"/>
        <v>-32.992676639999999</v>
      </c>
      <c r="J2639" s="32">
        <f t="shared" si="376"/>
        <v>-35.417684110000003</v>
      </c>
      <c r="K2639" s="33">
        <f t="shared" si="377"/>
        <v>67.231687530000002</v>
      </c>
    </row>
    <row r="2640" spans="1:11" x14ac:dyDescent="0.3">
      <c r="A2640" s="78" t="str">
        <f>BTC[[#This Row],[Symbol]]</f>
        <v>UBXT</v>
      </c>
      <c r="B2640" s="22" t="str">
        <f t="shared" si="369"/>
        <v>UpBots</v>
      </c>
      <c r="C2640" s="77">
        <f t="shared" si="370"/>
        <v>2.9645956971329885E-7</v>
      </c>
      <c r="D2640" s="73">
        <f t="shared" si="371"/>
        <v>1.1126942419389999E-2</v>
      </c>
      <c r="E2640" s="74">
        <f>D2640*conf!B$7</f>
        <v>0.8138245685541845</v>
      </c>
      <c r="F2640" s="32">
        <f t="shared" si="372"/>
        <v>-0.56331902</v>
      </c>
      <c r="G2640" s="33">
        <f t="shared" si="373"/>
        <v>7.4003650000000004E-2</v>
      </c>
      <c r="H2640" s="32">
        <f t="shared" si="374"/>
        <v>-2.4870183799999999</v>
      </c>
      <c r="I2640" s="33">
        <f t="shared" si="375"/>
        <v>1.17450576</v>
      </c>
      <c r="J2640" s="32">
        <f t="shared" si="376"/>
        <v>-2.4870183799999999</v>
      </c>
      <c r="K2640" s="33">
        <f t="shared" si="377"/>
        <v>14.49969746</v>
      </c>
    </row>
    <row r="2641" spans="1:11" x14ac:dyDescent="0.3">
      <c r="A2641" s="78" t="str">
        <f>BTC[[#This Row],[Symbol]]</f>
        <v>UNL</v>
      </c>
      <c r="B2641" s="22" t="str">
        <f t="shared" si="369"/>
        <v>unilock.network</v>
      </c>
      <c r="C2641" s="77">
        <f t="shared" si="370"/>
        <v>1.515706534336915E-2</v>
      </c>
      <c r="D2641" s="73">
        <f t="shared" si="371"/>
        <v>568.88631891930686</v>
      </c>
      <c r="E2641" s="74">
        <f>D2641*conf!B$7</f>
        <v>41608.345365758105</v>
      </c>
      <c r="F2641" s="32">
        <f t="shared" si="372"/>
        <v>0.51029667000000001</v>
      </c>
      <c r="G2641" s="33">
        <f t="shared" si="373"/>
        <v>1.1545004999999999</v>
      </c>
      <c r="H2641" s="32">
        <f t="shared" si="374"/>
        <v>0.79499869999999995</v>
      </c>
      <c r="I2641" s="33">
        <f t="shared" si="375"/>
        <v>4.57975961</v>
      </c>
      <c r="J2641" s="32">
        <f t="shared" si="376"/>
        <v>0.79499869999999995</v>
      </c>
      <c r="K2641" s="33">
        <f t="shared" si="377"/>
        <v>47.938303619999999</v>
      </c>
    </row>
    <row r="2642" spans="1:11" x14ac:dyDescent="0.3">
      <c r="A2642" s="78" t="str">
        <f>BTC[[#This Row],[Symbol]]</f>
        <v>BANK</v>
      </c>
      <c r="B2642" s="22" t="str">
        <f t="shared" si="369"/>
        <v>Bankcoin</v>
      </c>
      <c r="C2642" s="77">
        <f t="shared" si="370"/>
        <v>2.2552977034833626E-7</v>
      </c>
      <c r="D2642" s="73">
        <f t="shared" si="371"/>
        <v>8.4647521108899993E-3</v>
      </c>
      <c r="E2642" s="74">
        <f>D2642*conf!B$7</f>
        <v>0.61911196939049451</v>
      </c>
      <c r="F2642" s="32">
        <f t="shared" si="372"/>
        <v>28.402618109999999</v>
      </c>
      <c r="G2642" s="33">
        <f t="shared" si="373"/>
        <v>29.225593079999999</v>
      </c>
      <c r="H2642" s="32">
        <f t="shared" si="374"/>
        <v>14.89913099</v>
      </c>
      <c r="I2642" s="33">
        <f t="shared" si="375"/>
        <v>19.213489289999998</v>
      </c>
      <c r="J2642" s="32">
        <f t="shared" si="376"/>
        <v>14.89913099</v>
      </c>
      <c r="K2642" s="33">
        <f t="shared" si="377"/>
        <v>15.458236550000001</v>
      </c>
    </row>
    <row r="2643" spans="1:11" x14ac:dyDescent="0.3">
      <c r="A2643" s="78" t="str">
        <f>BTC[[#This Row],[Symbol]]</f>
        <v>TOPC</v>
      </c>
      <c r="B2643" s="22" t="str">
        <f t="shared" si="369"/>
        <v>TopChain</v>
      </c>
      <c r="C2643" s="77">
        <f t="shared" si="370"/>
        <v>5.6301302740465065E-8</v>
      </c>
      <c r="D2643" s="73">
        <f t="shared" si="371"/>
        <v>2.1131426262799998E-3</v>
      </c>
      <c r="E2643" s="74">
        <f>D2643*conf!B$7</f>
        <v>0.15455525168611919</v>
      </c>
      <c r="F2643" s="32">
        <f t="shared" si="372"/>
        <v>1.40909358</v>
      </c>
      <c r="G2643" s="33">
        <f t="shared" si="373"/>
        <v>2.0590581000000001</v>
      </c>
      <c r="H2643" s="32">
        <f t="shared" si="374"/>
        <v>-7.7277950200000003</v>
      </c>
      <c r="I2643" s="33">
        <f t="shared" si="375"/>
        <v>-4.2630572899999999</v>
      </c>
      <c r="J2643" s="32">
        <f t="shared" si="376"/>
        <v>-7.7277950200000003</v>
      </c>
      <c r="K2643" s="33">
        <f t="shared" si="377"/>
        <v>4.1200004400000001</v>
      </c>
    </row>
    <row r="2644" spans="1:11" x14ac:dyDescent="0.3">
      <c r="A2644" s="78" t="str">
        <f>BTC[[#This Row],[Symbol]]</f>
        <v>VAL</v>
      </c>
      <c r="B2644" s="22" t="str">
        <f t="shared" si="369"/>
        <v>Validity</v>
      </c>
      <c r="C2644" s="77">
        <f t="shared" si="370"/>
        <v>3.2020883199489538E-5</v>
      </c>
      <c r="D2644" s="73">
        <f t="shared" si="371"/>
        <v>1.2018317503573901</v>
      </c>
      <c r="E2644" s="74">
        <f>D2644*conf!B$7</f>
        <v>87.901974221139511</v>
      </c>
      <c r="F2644" s="32">
        <f t="shared" si="372"/>
        <v>-2.1638657000000001</v>
      </c>
      <c r="G2644" s="33">
        <f t="shared" si="373"/>
        <v>-1.53680146</v>
      </c>
      <c r="H2644" s="32">
        <f t="shared" si="374"/>
        <v>2.2809541499999999</v>
      </c>
      <c r="I2644" s="33">
        <f t="shared" si="375"/>
        <v>6.1215113399999996</v>
      </c>
      <c r="J2644" s="32">
        <f t="shared" si="376"/>
        <v>2.2809541499999999</v>
      </c>
      <c r="K2644" s="33">
        <f t="shared" si="377"/>
        <v>89.430978049999993</v>
      </c>
    </row>
    <row r="2645" spans="1:11" x14ac:dyDescent="0.3">
      <c r="A2645" s="78" t="str">
        <f>BTC[[#This Row],[Symbol]]</f>
        <v>STK</v>
      </c>
      <c r="B2645" s="22" t="str">
        <f t="shared" si="369"/>
        <v>STK</v>
      </c>
      <c r="C2645" s="77">
        <f t="shared" si="370"/>
        <v>4.6180657344786106E-8</v>
      </c>
      <c r="D2645" s="73">
        <f t="shared" si="371"/>
        <v>1.7332869897299999E-3</v>
      </c>
      <c r="E2645" s="74">
        <f>D2645*conf!B$7</f>
        <v>0.12677261042885218</v>
      </c>
      <c r="F2645" s="32">
        <f t="shared" si="372"/>
        <v>-1.5885260699999999</v>
      </c>
      <c r="G2645" s="33">
        <f t="shared" si="373"/>
        <v>-0.95777429000000003</v>
      </c>
      <c r="H2645" s="32">
        <f t="shared" si="374"/>
        <v>8.4320394600000004</v>
      </c>
      <c r="I2645" s="33">
        <f t="shared" si="375"/>
        <v>12.50356433</v>
      </c>
      <c r="J2645" s="32">
        <f t="shared" si="376"/>
        <v>8.4320394600000004</v>
      </c>
      <c r="K2645" s="33">
        <f t="shared" si="377"/>
        <v>53.648533180000001</v>
      </c>
    </row>
    <row r="2646" spans="1:11" x14ac:dyDescent="0.3">
      <c r="A2646" s="78" t="str">
        <f>BTC[[#This Row],[Symbol]]</f>
        <v>RVX</v>
      </c>
      <c r="B2646" s="22" t="str">
        <f t="shared" si="369"/>
        <v>Rivex</v>
      </c>
      <c r="C2646" s="77">
        <f t="shared" si="370"/>
        <v>2.540627847771889E-6</v>
      </c>
      <c r="D2646" s="73">
        <f t="shared" si="371"/>
        <v>9.5356745604790003E-2</v>
      </c>
      <c r="E2646" s="74">
        <f>D2646*conf!B$7</f>
        <v>6.9743923735343412</v>
      </c>
      <c r="F2646" s="32">
        <f t="shared" si="372"/>
        <v>2.1406517599999999</v>
      </c>
      <c r="G2646" s="33">
        <f t="shared" si="373"/>
        <v>2.7953050799999999</v>
      </c>
      <c r="H2646" s="32">
        <f t="shared" si="374"/>
        <v>20.855008460000001</v>
      </c>
      <c r="I2646" s="33">
        <f t="shared" si="375"/>
        <v>25.393004569999999</v>
      </c>
      <c r="J2646" s="32">
        <f t="shared" si="376"/>
        <v>20.855008460000001</v>
      </c>
      <c r="K2646" s="33">
        <f t="shared" si="377"/>
        <v>31.64000892</v>
      </c>
    </row>
    <row r="2647" spans="1:11" x14ac:dyDescent="0.3">
      <c r="A2647" s="78" t="str">
        <f>BTC[[#This Row],[Symbol]]</f>
        <v>LONG</v>
      </c>
      <c r="B2647" s="22" t="str">
        <f t="shared" si="369"/>
        <v>LONG COIN</v>
      </c>
      <c r="C2647" s="77">
        <f t="shared" si="370"/>
        <v>1E-8</v>
      </c>
      <c r="D2647" s="73">
        <f t="shared" si="371"/>
        <v>2.4418374379999999E-5</v>
      </c>
      <c r="E2647" s="74">
        <f>D2647*conf!B$7</f>
        <v>1.7859599021532E-3</v>
      </c>
      <c r="F2647" s="32">
        <f t="shared" si="372"/>
        <v>-2.7391022399999998</v>
      </c>
      <c r="G2647" s="33">
        <f t="shared" si="373"/>
        <v>-2.1157248800000001</v>
      </c>
      <c r="H2647" s="32">
        <f t="shared" si="374"/>
        <v>3.5460533000000001</v>
      </c>
      <c r="I2647" s="33">
        <f t="shared" si="375"/>
        <v>7.4341138200000003</v>
      </c>
      <c r="J2647" s="32">
        <f t="shared" si="376"/>
        <v>3.5460533000000001</v>
      </c>
      <c r="K2647" s="33">
        <f t="shared" si="377"/>
        <v>39.047177179999998</v>
      </c>
    </row>
    <row r="2648" spans="1:11" x14ac:dyDescent="0.3">
      <c r="A2648" s="78" t="str">
        <f>BTC[[#This Row],[Symbol]]</f>
        <v>CNFI</v>
      </c>
      <c r="B2648" s="22" t="str">
        <f t="shared" si="369"/>
        <v>Connect Financial</v>
      </c>
      <c r="C2648" s="77">
        <f t="shared" si="370"/>
        <v>9.0400862803455507E-6</v>
      </c>
      <c r="D2648" s="73">
        <f t="shared" si="371"/>
        <v>0.33929928322098002</v>
      </c>
      <c r="E2648" s="74">
        <f>D2648*conf!B$7</f>
        <v>24.816349574782478</v>
      </c>
      <c r="F2648" s="32">
        <f t="shared" si="372"/>
        <v>-1.3316353400000001</v>
      </c>
      <c r="G2648" s="33">
        <f t="shared" si="373"/>
        <v>-0.69923705999999997</v>
      </c>
      <c r="H2648" s="32">
        <f t="shared" si="374"/>
        <v>-8.6051865500000009</v>
      </c>
      <c r="I2648" s="33">
        <f t="shared" si="375"/>
        <v>-5.1733940799999996</v>
      </c>
      <c r="J2648" s="32">
        <f t="shared" si="376"/>
        <v>-8.6051865500000009</v>
      </c>
      <c r="K2648" s="33">
        <f t="shared" si="377"/>
        <v>7.4551668800000002</v>
      </c>
    </row>
    <row r="2649" spans="1:11" x14ac:dyDescent="0.3">
      <c r="A2649" s="78" t="str">
        <f>BTC[[#This Row],[Symbol]]</f>
        <v>PURE</v>
      </c>
      <c r="B2649" s="22" t="str">
        <f t="shared" si="369"/>
        <v>Puriever</v>
      </c>
      <c r="C2649" s="77">
        <f t="shared" si="370"/>
        <v>5.9552526029944601E-5</v>
      </c>
      <c r="D2649" s="73">
        <f t="shared" si="371"/>
        <v>2.2351699717612199</v>
      </c>
      <c r="E2649" s="74">
        <f>D2649*conf!B$7</f>
        <v>163.48033173461562</v>
      </c>
      <c r="F2649" s="32">
        <f t="shared" si="372"/>
        <v>17.01625482</v>
      </c>
      <c r="G2649" s="33">
        <f t="shared" si="373"/>
        <v>17.766250809999999</v>
      </c>
      <c r="H2649" s="32">
        <f t="shared" si="374"/>
        <v>25.738514840000001</v>
      </c>
      <c r="I2649" s="33">
        <f t="shared" si="375"/>
        <v>30.459882189999998</v>
      </c>
      <c r="J2649" s="32">
        <f t="shared" si="376"/>
        <v>25.738514840000001</v>
      </c>
      <c r="K2649" s="33">
        <f t="shared" si="377"/>
        <v>25.241364340000001</v>
      </c>
    </row>
    <row r="2650" spans="1:11" x14ac:dyDescent="0.3">
      <c r="A2650" s="78" t="str">
        <f>BTC[[#This Row],[Symbol]]</f>
        <v>GSMT</v>
      </c>
      <c r="B2650" s="22" t="str">
        <f t="shared" si="369"/>
        <v>GrafSound</v>
      </c>
      <c r="C2650" s="77">
        <f t="shared" si="370"/>
        <v>1.1230999422473836E-5</v>
      </c>
      <c r="D2650" s="73">
        <f t="shared" si="371"/>
        <v>0.42153027479235</v>
      </c>
      <c r="E2650" s="74">
        <f>D2650*conf!B$7</f>
        <v>30.830724298312479</v>
      </c>
      <c r="F2650" s="32">
        <f t="shared" si="372"/>
        <v>-0.82914524000000001</v>
      </c>
      <c r="G2650" s="33">
        <f t="shared" si="373"/>
        <v>-0.19352633999999999</v>
      </c>
      <c r="H2650" s="32">
        <f t="shared" si="374"/>
        <v>-3.1681505099999998</v>
      </c>
      <c r="I2650" s="33">
        <f t="shared" si="375"/>
        <v>0.46779774000000002</v>
      </c>
      <c r="J2650" s="32">
        <f t="shared" si="376"/>
        <v>-3.1681505099999998</v>
      </c>
      <c r="K2650" s="33">
        <f t="shared" si="377"/>
        <v>-7.1791070100000001</v>
      </c>
    </row>
    <row r="2651" spans="1:11" x14ac:dyDescent="0.3">
      <c r="A2651" s="78" t="str">
        <f>BTC[[#This Row],[Symbol]]</f>
        <v>DG</v>
      </c>
      <c r="B2651" s="22" t="str">
        <f t="shared" si="369"/>
        <v>Decentral Games</v>
      </c>
      <c r="C2651" s="77">
        <f t="shared" si="370"/>
        <v>1.6715728522761102E-3</v>
      </c>
      <c r="D2651" s="73">
        <f t="shared" si="371"/>
        <v>62.738723175909101</v>
      </c>
      <c r="E2651" s="74">
        <f>D2651*conf!B$7</f>
        <v>4588.7102130859921</v>
      </c>
      <c r="F2651" s="32">
        <f t="shared" si="372"/>
        <v>7.6437500000000005E-2</v>
      </c>
      <c r="G2651" s="33">
        <f t="shared" si="373"/>
        <v>0.71786057999999997</v>
      </c>
      <c r="H2651" s="32">
        <f t="shared" si="374"/>
        <v>-1.3728916499999999</v>
      </c>
      <c r="I2651" s="33">
        <f t="shared" si="375"/>
        <v>2.33046694</v>
      </c>
      <c r="J2651" s="32">
        <f t="shared" si="376"/>
        <v>-1.3728916499999999</v>
      </c>
      <c r="K2651" s="33">
        <f t="shared" si="377"/>
        <v>-0.12785455000000001</v>
      </c>
    </row>
    <row r="2652" spans="1:11" x14ac:dyDescent="0.3">
      <c r="A2652" s="78" t="str">
        <f>BTC[[#This Row],[Symbol]]</f>
        <v>AKITA</v>
      </c>
      <c r="B2652" s="22" t="str">
        <f t="shared" si="369"/>
        <v>Akita Inu</v>
      </c>
      <c r="C2652" s="77">
        <f t="shared" si="370"/>
        <v>1E-8</v>
      </c>
      <c r="D2652" s="73">
        <f t="shared" si="371"/>
        <v>1.008317E-8</v>
      </c>
      <c r="E2652" s="74">
        <f>D2652*conf!B$7</f>
        <v>7.3748305379999993E-7</v>
      </c>
      <c r="F2652" s="32">
        <f t="shared" si="372"/>
        <v>-12.08510004</v>
      </c>
      <c r="G2652" s="33">
        <f t="shared" si="373"/>
        <v>-11.521624279999999</v>
      </c>
      <c r="H2652" s="32">
        <f t="shared" si="374"/>
        <v>-29.478630720000002</v>
      </c>
      <c r="I2652" s="33">
        <f t="shared" si="375"/>
        <v>-26.83061717</v>
      </c>
      <c r="J2652" s="32">
        <f t="shared" si="376"/>
        <v>-29.478630720000002</v>
      </c>
      <c r="K2652" s="33">
        <f t="shared" si="377"/>
        <v>0</v>
      </c>
    </row>
    <row r="2653" spans="1:11" x14ac:dyDescent="0.3">
      <c r="A2653" s="78" t="str">
        <f>BTC[[#This Row],[Symbol]]</f>
        <v>JBX</v>
      </c>
      <c r="B2653" s="22" t="str">
        <f t="shared" si="369"/>
        <v>JBOX</v>
      </c>
      <c r="C2653" s="77">
        <f t="shared" si="370"/>
        <v>9.0190565327478423E-8</v>
      </c>
      <c r="D2653" s="73">
        <f t="shared" si="371"/>
        <v>3.3850997899699999E-3</v>
      </c>
      <c r="E2653" s="74">
        <f>D2653*conf!B$7</f>
        <v>0.24758619863840581</v>
      </c>
      <c r="F2653" s="32">
        <f t="shared" si="372"/>
        <v>-10.243974010000001</v>
      </c>
      <c r="G2653" s="33">
        <f t="shared" si="373"/>
        <v>-9.6686978700000008</v>
      </c>
      <c r="H2653" s="32">
        <f t="shared" si="374"/>
        <v>0.24132604999999999</v>
      </c>
      <c r="I2653" s="33">
        <f t="shared" si="375"/>
        <v>4.0052970500000002</v>
      </c>
      <c r="J2653" s="32">
        <f t="shared" si="376"/>
        <v>0.24132604999999999</v>
      </c>
      <c r="K2653" s="33">
        <f t="shared" si="377"/>
        <v>18.696224690000001</v>
      </c>
    </row>
    <row r="2654" spans="1:11" x14ac:dyDescent="0.3">
      <c r="A2654" s="78" t="str">
        <f>BTC[[#This Row],[Symbol]]</f>
        <v>ATP</v>
      </c>
      <c r="B2654" s="22" t="str">
        <f t="shared" si="369"/>
        <v>Atlas Protocol</v>
      </c>
      <c r="C2654" s="77">
        <f t="shared" si="370"/>
        <v>3.4490182818142544E-8</v>
      </c>
      <c r="D2654" s="73">
        <f t="shared" si="371"/>
        <v>1.29451135149E-3</v>
      </c>
      <c r="E2654" s="74">
        <f>D2654*conf!B$7</f>
        <v>9.4680560247978607E-2</v>
      </c>
      <c r="F2654" s="32">
        <f t="shared" si="372"/>
        <v>-1.992327E-2</v>
      </c>
      <c r="G2654" s="33">
        <f t="shared" si="373"/>
        <v>0.62088220999999999</v>
      </c>
      <c r="H2654" s="32">
        <f t="shared" si="374"/>
        <v>-4.4054556900000001</v>
      </c>
      <c r="I2654" s="33">
        <f t="shared" si="375"/>
        <v>-0.81596712999999998</v>
      </c>
      <c r="J2654" s="32">
        <f t="shared" si="376"/>
        <v>-4.4054556900000001</v>
      </c>
      <c r="K2654" s="33">
        <f t="shared" si="377"/>
        <v>8.7815320000000003</v>
      </c>
    </row>
    <row r="2655" spans="1:11" x14ac:dyDescent="0.3">
      <c r="A2655" s="78" t="str">
        <f>BTC[[#This Row],[Symbol]]</f>
        <v>ETHHEDGE</v>
      </c>
      <c r="B2655" s="22" t="str">
        <f t="shared" si="369"/>
        <v>1X Short Ethereum Token</v>
      </c>
      <c r="C2655" s="77">
        <f t="shared" si="370"/>
        <v>2.1647095679189405E-3</v>
      </c>
      <c r="D2655" s="73">
        <f t="shared" si="371"/>
        <v>81.247499415284196</v>
      </c>
      <c r="E2655" s="74">
        <f>D2655*conf!B$7</f>
        <v>5942.4421072338864</v>
      </c>
      <c r="F2655" s="32">
        <f t="shared" si="372"/>
        <v>-0.60579221000000005</v>
      </c>
      <c r="G2655" s="33">
        <f t="shared" si="373"/>
        <v>3.125824E-2</v>
      </c>
      <c r="H2655" s="32">
        <f t="shared" si="374"/>
        <v>-8.1226257700000009</v>
      </c>
      <c r="I2655" s="33">
        <f t="shared" si="375"/>
        <v>-4.6727135799999999</v>
      </c>
      <c r="J2655" s="32">
        <f t="shared" si="376"/>
        <v>-8.1226257700000009</v>
      </c>
      <c r="K2655" s="33">
        <f t="shared" si="377"/>
        <v>-20.046830150000002</v>
      </c>
    </row>
    <row r="2656" spans="1:11" x14ac:dyDescent="0.3">
      <c r="A2656" s="78" t="str">
        <f>BTC[[#This Row],[Symbol]]</f>
        <v>ARX</v>
      </c>
      <c r="B2656" s="22" t="str">
        <f t="shared" si="369"/>
        <v>ARCS</v>
      </c>
      <c r="C2656" s="77">
        <f t="shared" si="370"/>
        <v>5.9611386207853532E-6</v>
      </c>
      <c r="D2656" s="73">
        <f t="shared" si="371"/>
        <v>0.22373791560052</v>
      </c>
      <c r="E2656" s="74">
        <f>D2656*conf!B$7</f>
        <v>16.364191147022034</v>
      </c>
      <c r="F2656" s="32">
        <f t="shared" si="372"/>
        <v>-0.80055158000000004</v>
      </c>
      <c r="G2656" s="33">
        <f t="shared" si="373"/>
        <v>-0.16474941000000001</v>
      </c>
      <c r="H2656" s="32">
        <f t="shared" si="374"/>
        <v>-3.4462635000000001</v>
      </c>
      <c r="I2656" s="33">
        <f t="shared" si="375"/>
        <v>0.17924186</v>
      </c>
      <c r="J2656" s="32">
        <f t="shared" si="376"/>
        <v>-3.4462635000000001</v>
      </c>
      <c r="K2656" s="33">
        <f t="shared" si="377"/>
        <v>-14.221642989999999</v>
      </c>
    </row>
    <row r="2657" spans="1:11" x14ac:dyDescent="0.3">
      <c r="A2657" s="78" t="str">
        <f>BTC[[#This Row],[Symbol]]</f>
        <v>BAG</v>
      </c>
      <c r="B2657" s="22" t="str">
        <f t="shared" si="369"/>
        <v>Basis Gold</v>
      </c>
      <c r="C2657" s="77">
        <f t="shared" si="370"/>
        <v>2.2081054570874767E-5</v>
      </c>
      <c r="D2657" s="73">
        <f t="shared" si="371"/>
        <v>0.82876266401903997</v>
      </c>
      <c r="E2657" s="74">
        <f>D2657*conf!B$7</f>
        <v>60.615701246352586</v>
      </c>
      <c r="F2657" s="32">
        <f t="shared" si="372"/>
        <v>-10.76332358</v>
      </c>
      <c r="G2657" s="33">
        <f t="shared" si="373"/>
        <v>-10.191376119999999</v>
      </c>
      <c r="H2657" s="32">
        <f t="shared" si="374"/>
        <v>-23.596455949999999</v>
      </c>
      <c r="I2657" s="33">
        <f t="shared" si="375"/>
        <v>-20.727572070000001</v>
      </c>
      <c r="J2657" s="32">
        <f t="shared" si="376"/>
        <v>-23.596455949999999</v>
      </c>
      <c r="K2657" s="33">
        <f t="shared" si="377"/>
        <v>-18.60752729</v>
      </c>
    </row>
    <row r="2658" spans="1:11" x14ac:dyDescent="0.3">
      <c r="A2658" s="78" t="str">
        <f>BTC[[#This Row],[Symbol]]</f>
        <v>BU</v>
      </c>
      <c r="B2658" s="22" t="str">
        <f t="shared" si="369"/>
        <v>BUMO</v>
      </c>
      <c r="C2658" s="77">
        <f t="shared" si="370"/>
        <v>7.7552204550423096E-8</v>
      </c>
      <c r="D2658" s="73">
        <f t="shared" si="371"/>
        <v>2.9107473756499998E-3</v>
      </c>
      <c r="E2658" s="74">
        <f>D2658*conf!B$7</f>
        <v>0.21289206305504099</v>
      </c>
      <c r="F2658" s="32">
        <f t="shared" si="372"/>
        <v>-3.4090237700000001</v>
      </c>
      <c r="G2658" s="33">
        <f t="shared" si="373"/>
        <v>-2.78994016</v>
      </c>
      <c r="H2658" s="32">
        <f t="shared" si="374"/>
        <v>-11.460634389999999</v>
      </c>
      <c r="I2658" s="33">
        <f t="shared" si="375"/>
        <v>-8.1360614000000009</v>
      </c>
      <c r="J2658" s="32">
        <f t="shared" si="376"/>
        <v>-11.460634389999999</v>
      </c>
      <c r="K2658" s="33">
        <f t="shared" si="377"/>
        <v>1.44765564</v>
      </c>
    </row>
    <row r="2659" spans="1:11" x14ac:dyDescent="0.3">
      <c r="A2659" s="78" t="str">
        <f>BTC[[#This Row],[Symbol]]</f>
        <v>PLUT</v>
      </c>
      <c r="B2659" s="22" t="str">
        <f t="shared" si="369"/>
        <v>Pluto</v>
      </c>
      <c r="C2659" s="77">
        <f t="shared" si="370"/>
        <v>4.7571735471709616E-6</v>
      </c>
      <c r="D2659" s="73">
        <f t="shared" si="371"/>
        <v>0.17854979749720001</v>
      </c>
      <c r="E2659" s="74">
        <f>D2659*conf!B$7</f>
        <v>13.05913218894521</v>
      </c>
      <c r="F2659" s="32">
        <f t="shared" si="372"/>
        <v>-0.58899055</v>
      </c>
      <c r="G2659" s="33">
        <f t="shared" si="373"/>
        <v>4.8167580000000002E-2</v>
      </c>
      <c r="H2659" s="32">
        <f t="shared" si="374"/>
        <v>3.30442714</v>
      </c>
      <c r="I2659" s="33">
        <f t="shared" si="375"/>
        <v>7.1834148200000003</v>
      </c>
      <c r="J2659" s="32">
        <f t="shared" si="376"/>
        <v>3.30442714</v>
      </c>
      <c r="K2659" s="33">
        <f t="shared" si="377"/>
        <v>9.3042646799999993</v>
      </c>
    </row>
    <row r="2660" spans="1:11" x14ac:dyDescent="0.3">
      <c r="A2660" s="78" t="str">
        <f>BTC[[#This Row],[Symbol]]</f>
        <v>ISDT</v>
      </c>
      <c r="B2660" s="22" t="str">
        <f t="shared" si="369"/>
        <v>ISTARDUST</v>
      </c>
      <c r="C2660" s="77">
        <f t="shared" si="370"/>
        <v>1.4531176083030482E-8</v>
      </c>
      <c r="D2660" s="73">
        <f t="shared" si="371"/>
        <v>5.4539497482999997E-4</v>
      </c>
      <c r="E2660" s="74">
        <f>D2660*conf!B$7</f>
        <v>3.9890188459066195E-2</v>
      </c>
      <c r="F2660" s="32">
        <f t="shared" si="372"/>
        <v>-0.58899055</v>
      </c>
      <c r="G2660" s="33">
        <f t="shared" si="373"/>
        <v>4.8167580000000002E-2</v>
      </c>
      <c r="H2660" s="32">
        <f t="shared" si="374"/>
        <v>33.320648390000002</v>
      </c>
      <c r="I2660" s="33">
        <f t="shared" si="375"/>
        <v>38.326717989999999</v>
      </c>
      <c r="J2660" s="32">
        <f t="shared" si="376"/>
        <v>33.320648390000002</v>
      </c>
      <c r="K2660" s="33">
        <f t="shared" si="377"/>
        <v>3.2760773900000002</v>
      </c>
    </row>
    <row r="2661" spans="1:11" x14ac:dyDescent="0.3">
      <c r="A2661" s="78" t="str">
        <f>BTC[[#This Row],[Symbol]]</f>
        <v>BQT</v>
      </c>
      <c r="B2661" s="22" t="str">
        <f t="shared" si="369"/>
        <v>Blockchain Quotations Index Token</v>
      </c>
      <c r="C2661" s="77">
        <f t="shared" si="370"/>
        <v>1.909837170798955E-7</v>
      </c>
      <c r="D2661" s="73">
        <f t="shared" si="371"/>
        <v>7.1681437878499997E-3</v>
      </c>
      <c r="E2661" s="74">
        <f>D2661*conf!B$7</f>
        <v>0.52427803664334893</v>
      </c>
      <c r="F2661" s="32">
        <f t="shared" si="372"/>
        <v>0.76762003999999995</v>
      </c>
      <c r="G2661" s="33">
        <f t="shared" si="373"/>
        <v>1.41347314</v>
      </c>
      <c r="H2661" s="32">
        <f t="shared" si="374"/>
        <v>2.0579740800000001</v>
      </c>
      <c r="I2661" s="33">
        <f t="shared" si="375"/>
        <v>5.8901585699999996</v>
      </c>
      <c r="J2661" s="32">
        <f t="shared" si="376"/>
        <v>2.0579740800000001</v>
      </c>
      <c r="K2661" s="33">
        <f t="shared" si="377"/>
        <v>35.548295340000003</v>
      </c>
    </row>
    <row r="2662" spans="1:11" x14ac:dyDescent="0.3">
      <c r="A2662" s="78" t="str">
        <f>BTC[[#This Row],[Symbol]]</f>
        <v>WSCRT</v>
      </c>
      <c r="B2662" s="22" t="str">
        <f t="shared" si="369"/>
        <v>Secret (ERC20)</v>
      </c>
      <c r="C2662" s="77">
        <f t="shared" si="370"/>
        <v>3.3621074210635686E-5</v>
      </c>
      <c r="D2662" s="73">
        <f t="shared" si="371"/>
        <v>1.2618913168549999</v>
      </c>
      <c r="E2662" s="74">
        <f>D2662*conf!B$7</f>
        <v>92.294730914774689</v>
      </c>
      <c r="F2662" s="32">
        <f t="shared" si="372"/>
        <v>0.19078705000000001</v>
      </c>
      <c r="G2662" s="33">
        <f t="shared" si="373"/>
        <v>0.83294303999999997</v>
      </c>
      <c r="H2662" s="32">
        <f t="shared" si="374"/>
        <v>5.68562542</v>
      </c>
      <c r="I2662" s="33">
        <f t="shared" si="375"/>
        <v>9.6540249399999993</v>
      </c>
      <c r="J2662" s="32">
        <f t="shared" si="376"/>
        <v>5.68562542</v>
      </c>
      <c r="K2662" s="33">
        <f t="shared" si="377"/>
        <v>4.3292328400000004</v>
      </c>
    </row>
    <row r="2663" spans="1:11" x14ac:dyDescent="0.3">
      <c r="A2663" s="78" t="str">
        <f>BTC[[#This Row],[Symbol]]</f>
        <v>SHE</v>
      </c>
      <c r="B2663" s="22" t="str">
        <f t="shared" si="369"/>
        <v>ShineChain</v>
      </c>
      <c r="C2663" s="77">
        <f t="shared" si="370"/>
        <v>1E-8</v>
      </c>
      <c r="D2663" s="73">
        <f t="shared" si="371"/>
        <v>2.4071939715E-4</v>
      </c>
      <c r="E2663" s="74">
        <f>D2663*conf!B$7</f>
        <v>1.7606216707551001E-2</v>
      </c>
      <c r="F2663" s="32">
        <f t="shared" si="372"/>
        <v>0.43733968000000001</v>
      </c>
      <c r="G2663" s="33">
        <f t="shared" si="373"/>
        <v>1.08107591</v>
      </c>
      <c r="H2663" s="32">
        <f t="shared" si="374"/>
        <v>-7.8942030599999997</v>
      </c>
      <c r="I2663" s="33">
        <f t="shared" si="375"/>
        <v>-4.4357138000000003</v>
      </c>
      <c r="J2663" s="32">
        <f t="shared" si="376"/>
        <v>-7.8942030599999997</v>
      </c>
      <c r="K2663" s="33">
        <f t="shared" si="377"/>
        <v>8.1520769600000005</v>
      </c>
    </row>
    <row r="2664" spans="1:11" x14ac:dyDescent="0.3">
      <c r="A2664" s="78" t="str">
        <f>BTC[[#This Row],[Symbol]]</f>
        <v>HZT</v>
      </c>
      <c r="B2664" s="22" t="str">
        <f t="shared" si="369"/>
        <v>Black Diamond Rating</v>
      </c>
      <c r="C2664" s="77">
        <f t="shared" si="370"/>
        <v>8.8216615098464565E-7</v>
      </c>
      <c r="D2664" s="73">
        <f t="shared" si="371"/>
        <v>3.3110120128129999E-2</v>
      </c>
      <c r="E2664" s="74">
        <f>D2664*conf!B$7</f>
        <v>2.4216741861714284</v>
      </c>
      <c r="F2664" s="32">
        <f t="shared" si="372"/>
        <v>-0.57602182000000002</v>
      </c>
      <c r="G2664" s="33">
        <f t="shared" si="373"/>
        <v>6.121944E-2</v>
      </c>
      <c r="H2664" s="32">
        <f t="shared" si="374"/>
        <v>-3.60783554</v>
      </c>
      <c r="I2664" s="33">
        <f t="shared" si="375"/>
        <v>1.1602929999999999E-2</v>
      </c>
      <c r="J2664" s="32">
        <f t="shared" si="376"/>
        <v>-3.60783554</v>
      </c>
      <c r="K2664" s="33">
        <f t="shared" si="377"/>
        <v>-0.27104868999999998</v>
      </c>
    </row>
    <row r="2665" spans="1:11" x14ac:dyDescent="0.3">
      <c r="A2665" s="78" t="str">
        <f>BTC[[#This Row],[Symbol]]</f>
        <v>RAK</v>
      </c>
      <c r="B2665" s="22" t="str">
        <f t="shared" si="369"/>
        <v>Rake Finance</v>
      </c>
      <c r="C2665" s="77">
        <f t="shared" si="370"/>
        <v>1.0837392746062761E-3</v>
      </c>
      <c r="D2665" s="73">
        <f t="shared" si="371"/>
        <v>40.675713446650732</v>
      </c>
      <c r="E2665" s="74">
        <f>D2665*conf!B$7</f>
        <v>2975.0216814880346</v>
      </c>
      <c r="F2665" s="32">
        <f t="shared" si="372"/>
        <v>-0.25428340999999999</v>
      </c>
      <c r="G2665" s="33">
        <f t="shared" si="373"/>
        <v>0.38501996999999999</v>
      </c>
      <c r="H2665" s="32">
        <f t="shared" si="374"/>
        <v>-6.0609594099999997</v>
      </c>
      <c r="I2665" s="33">
        <f t="shared" si="375"/>
        <v>-2.53363352</v>
      </c>
      <c r="J2665" s="32">
        <f t="shared" si="376"/>
        <v>-6.0609594099999997</v>
      </c>
      <c r="K2665" s="33">
        <f t="shared" si="377"/>
        <v>32.30136341</v>
      </c>
    </row>
    <row r="2666" spans="1:11" x14ac:dyDescent="0.3">
      <c r="A2666" s="78" t="str">
        <f>BTC[[#This Row],[Symbol]]</f>
        <v>PDF</v>
      </c>
      <c r="B2666" s="22" t="str">
        <f t="shared" si="369"/>
        <v>Port of DeFi Network</v>
      </c>
      <c r="C2666" s="77">
        <f t="shared" si="370"/>
        <v>3.4081267864518713E-6</v>
      </c>
      <c r="D2666" s="73">
        <f t="shared" si="371"/>
        <v>0.12791636494482</v>
      </c>
      <c r="E2666" s="74">
        <f>D2666*conf!B$7</f>
        <v>9.3558029320641349</v>
      </c>
      <c r="F2666" s="32">
        <f t="shared" si="372"/>
        <v>-0.94378614000000005</v>
      </c>
      <c r="G2666" s="33">
        <f t="shared" si="373"/>
        <v>-0.30890201</v>
      </c>
      <c r="H2666" s="32">
        <f t="shared" si="374"/>
        <v>-3.7425592499999998</v>
      </c>
      <c r="I2666" s="33">
        <f t="shared" si="375"/>
        <v>-0.12817953000000001</v>
      </c>
      <c r="J2666" s="32">
        <f t="shared" si="376"/>
        <v>-3.7425592499999998</v>
      </c>
      <c r="K2666" s="33">
        <f t="shared" si="377"/>
        <v>0.12682678</v>
      </c>
    </row>
    <row r="2667" spans="1:11" x14ac:dyDescent="0.3">
      <c r="A2667" s="78" t="str">
        <f>BTC[[#This Row],[Symbol]]</f>
        <v>ULT</v>
      </c>
      <c r="B2667" s="22" t="str">
        <f t="shared" si="369"/>
        <v>Ultiledger</v>
      </c>
      <c r="C2667" s="77">
        <f t="shared" si="370"/>
        <v>3.4071038695638041E-7</v>
      </c>
      <c r="D2667" s="73">
        <f t="shared" si="371"/>
        <v>1.2787797206269999E-2</v>
      </c>
      <c r="E2667" s="74">
        <f>D2667*conf!B$7</f>
        <v>0.93529948766658777</v>
      </c>
      <c r="F2667" s="32">
        <f t="shared" si="372"/>
        <v>-0.69048458999999995</v>
      </c>
      <c r="G2667" s="33">
        <f t="shared" si="373"/>
        <v>-5.3976959999999997E-2</v>
      </c>
      <c r="H2667" s="32">
        <f t="shared" si="374"/>
        <v>0.71551458000000001</v>
      </c>
      <c r="I2667" s="33">
        <f t="shared" si="375"/>
        <v>4.4972909300000001</v>
      </c>
      <c r="J2667" s="32">
        <f t="shared" si="376"/>
        <v>0.71551458000000001</v>
      </c>
      <c r="K2667" s="33">
        <f t="shared" si="377"/>
        <v>12.98301844</v>
      </c>
    </row>
    <row r="2668" spans="1:11" x14ac:dyDescent="0.3">
      <c r="A2668" s="78" t="str">
        <f>BTC[[#This Row],[Symbol]]</f>
        <v>HPY</v>
      </c>
      <c r="B2668" s="22" t="str">
        <f t="shared" si="369"/>
        <v>Hyper Pay</v>
      </c>
      <c r="C2668" s="77">
        <f t="shared" si="370"/>
        <v>2.594039762926795E-8</v>
      </c>
      <c r="D2668" s="73">
        <f t="shared" si="371"/>
        <v>9.7361441573999997E-4</v>
      </c>
      <c r="E2668" s="74">
        <f>D2668*conf!B$7</f>
        <v>7.1210158367223594E-2</v>
      </c>
      <c r="F2668" s="32">
        <f t="shared" si="372"/>
        <v>5.6707927700000003</v>
      </c>
      <c r="G2668" s="33">
        <f t="shared" si="373"/>
        <v>6.3480719299999997</v>
      </c>
      <c r="H2668" s="32">
        <f t="shared" si="374"/>
        <v>8.8561396800000001</v>
      </c>
      <c r="I2668" s="33">
        <f t="shared" si="375"/>
        <v>12.943589129999999</v>
      </c>
      <c r="J2668" s="32">
        <f t="shared" si="376"/>
        <v>8.8561396800000001</v>
      </c>
      <c r="K2668" s="33">
        <f t="shared" si="377"/>
        <v>103.73115049</v>
      </c>
    </row>
    <row r="2669" spans="1:11" x14ac:dyDescent="0.3">
      <c r="A2669" s="78" t="str">
        <f>BTC[[#This Row],[Symbol]]</f>
        <v>RAP</v>
      </c>
      <c r="B2669" s="22" t="str">
        <f t="shared" si="369"/>
        <v>REALPAY</v>
      </c>
      <c r="C2669" s="77">
        <f t="shared" si="370"/>
        <v>5.1597000000000123E-5</v>
      </c>
      <c r="D2669" s="73">
        <f t="shared" si="371"/>
        <v>1.93657721546478</v>
      </c>
      <c r="E2669" s="74">
        <f>D2669*conf!B$7</f>
        <v>141.641257539094</v>
      </c>
      <c r="F2669" s="32">
        <f t="shared" si="372"/>
        <v>0.15286015999999999</v>
      </c>
      <c r="G2669" s="33">
        <f t="shared" si="373"/>
        <v>0.79477306000000003</v>
      </c>
      <c r="H2669" s="32">
        <f t="shared" si="374"/>
        <v>9.0285450000000003E-2</v>
      </c>
      <c r="I2669" s="33">
        <f t="shared" si="375"/>
        <v>3.8485850199999998</v>
      </c>
      <c r="J2669" s="32">
        <f t="shared" si="376"/>
        <v>9.0285450000000003E-2</v>
      </c>
      <c r="K2669" s="33">
        <f t="shared" si="377"/>
        <v>18.428664959999999</v>
      </c>
    </row>
    <row r="2670" spans="1:11" x14ac:dyDescent="0.3">
      <c r="A2670" s="78" t="str">
        <f>BTC[[#This Row],[Symbol]]</f>
        <v>IOV</v>
      </c>
      <c r="B2670" s="22" t="str">
        <f t="shared" si="369"/>
        <v>Starname</v>
      </c>
      <c r="C2670" s="77">
        <f t="shared" si="370"/>
        <v>5.039259153587474E-7</v>
      </c>
      <c r="D2670" s="73">
        <f t="shared" si="371"/>
        <v>1.8913724556970001E-2</v>
      </c>
      <c r="E2670" s="74">
        <f>D2670*conf!B$7</f>
        <v>1.3833498140967859</v>
      </c>
      <c r="F2670" s="32">
        <f t="shared" si="372"/>
        <v>5.3821786400000002</v>
      </c>
      <c r="G2670" s="33">
        <f t="shared" si="373"/>
        <v>6.0576079800000002</v>
      </c>
      <c r="H2670" s="32">
        <f t="shared" si="374"/>
        <v>7.2199001599999999</v>
      </c>
      <c r="I2670" s="33">
        <f t="shared" si="375"/>
        <v>11.2459103</v>
      </c>
      <c r="J2670" s="32">
        <f t="shared" si="376"/>
        <v>7.2199001599999999</v>
      </c>
      <c r="K2670" s="33">
        <f t="shared" si="377"/>
        <v>23.46977223</v>
      </c>
    </row>
    <row r="2671" spans="1:11" x14ac:dyDescent="0.3">
      <c r="A2671" s="78" t="str">
        <f>BTC[[#This Row],[Symbol]]</f>
        <v>DEFI+S</v>
      </c>
      <c r="B2671" s="22" t="str">
        <f t="shared" si="369"/>
        <v>PieDAO DEFI Small Cap</v>
      </c>
      <c r="C2671" s="77">
        <f t="shared" si="370"/>
        <v>1.515366113754427E-4</v>
      </c>
      <c r="D2671" s="73">
        <f t="shared" si="371"/>
        <v>5.6875854971882598</v>
      </c>
      <c r="E2671" s="74">
        <f>D2671*conf!B$7</f>
        <v>415.9900032643493</v>
      </c>
      <c r="F2671" s="32">
        <f t="shared" si="372"/>
        <v>0.19078705000000001</v>
      </c>
      <c r="G2671" s="33">
        <f t="shared" si="373"/>
        <v>0.83294303999999997</v>
      </c>
      <c r="H2671" s="32">
        <f t="shared" si="374"/>
        <v>36.147654520000003</v>
      </c>
      <c r="I2671" s="33">
        <f t="shared" si="375"/>
        <v>41.259875639999997</v>
      </c>
      <c r="J2671" s="32">
        <f t="shared" si="376"/>
        <v>36.147654520000003</v>
      </c>
      <c r="K2671" s="33">
        <f t="shared" si="377"/>
        <v>88.500856799999994</v>
      </c>
    </row>
    <row r="2672" spans="1:11" x14ac:dyDescent="0.3">
      <c r="A2672" s="78" t="str">
        <f>BTC[[#This Row],[Symbol]]</f>
        <v>EARN</v>
      </c>
      <c r="B2672" s="22" t="str">
        <f t="shared" si="369"/>
        <v>Yearn Classic Finance</v>
      </c>
      <c r="C2672" s="77">
        <f t="shared" si="370"/>
        <v>1.5954568212518114E-3</v>
      </c>
      <c r="D2672" s="73">
        <f t="shared" si="371"/>
        <v>59.881879339770038</v>
      </c>
      <c r="E2672" s="74">
        <f>D2672*conf!B$7</f>
        <v>4379.7606549107804</v>
      </c>
      <c r="F2672" s="32">
        <f t="shared" si="372"/>
        <v>0.21034984000000001</v>
      </c>
      <c r="G2672" s="33">
        <f t="shared" si="373"/>
        <v>0.85263120999999997</v>
      </c>
      <c r="H2672" s="32">
        <f t="shared" si="374"/>
        <v>-11.41707547</v>
      </c>
      <c r="I2672" s="33">
        <f t="shared" si="375"/>
        <v>-8.0908668800000001</v>
      </c>
      <c r="J2672" s="32">
        <f t="shared" si="376"/>
        <v>-11.41707547</v>
      </c>
      <c r="K2672" s="33">
        <f t="shared" si="377"/>
        <v>3.6554456599999998</v>
      </c>
    </row>
    <row r="2673" spans="1:11" x14ac:dyDescent="0.3">
      <c r="A2673" s="78" t="str">
        <f>BTC[[#This Row],[Symbol]]</f>
        <v>FAR</v>
      </c>
      <c r="B2673" s="22" t="str">
        <f t="shared" si="369"/>
        <v>Farmland Protocol</v>
      </c>
      <c r="C2673" s="77">
        <f t="shared" si="370"/>
        <v>5.6840246222444688E-6</v>
      </c>
      <c r="D2673" s="73">
        <f t="shared" si="371"/>
        <v>0.2133370656352</v>
      </c>
      <c r="E2673" s="74">
        <f>D2673*conf!B$7</f>
        <v>15.603472980558529</v>
      </c>
      <c r="F2673" s="32">
        <f t="shared" si="372"/>
        <v>-3.35919597</v>
      </c>
      <c r="G2673" s="33">
        <f t="shared" si="373"/>
        <v>-2.7397930000000001</v>
      </c>
      <c r="H2673" s="32">
        <f t="shared" si="374"/>
        <v>-1.76456302</v>
      </c>
      <c r="I2673" s="33">
        <f t="shared" si="375"/>
        <v>1.9240886699999999</v>
      </c>
      <c r="J2673" s="32">
        <f t="shared" si="376"/>
        <v>-1.76456302</v>
      </c>
      <c r="K2673" s="33">
        <f t="shared" si="377"/>
        <v>-12.516283509999999</v>
      </c>
    </row>
    <row r="2674" spans="1:11" x14ac:dyDescent="0.3">
      <c r="A2674" s="78" t="str">
        <f>BTC[[#This Row],[Symbol]]</f>
        <v>STC</v>
      </c>
      <c r="B2674" s="22" t="str">
        <f t="shared" si="369"/>
        <v>Student Coin</v>
      </c>
      <c r="C2674" s="77">
        <f t="shared" si="370"/>
        <v>1.5995430593735408E-7</v>
      </c>
      <c r="D2674" s="73">
        <f t="shared" si="371"/>
        <v>6.0035247086799998E-3</v>
      </c>
      <c r="E2674" s="74">
        <f>D2674*conf!B$7</f>
        <v>0.43909779719285519</v>
      </c>
      <c r="F2674" s="32">
        <f t="shared" si="372"/>
        <v>-0.65164750000000005</v>
      </c>
      <c r="G2674" s="33">
        <f t="shared" si="373"/>
        <v>-1.489096E-2</v>
      </c>
      <c r="H2674" s="32">
        <f t="shared" si="374"/>
        <v>-2.6580081099999999</v>
      </c>
      <c r="I2674" s="33">
        <f t="shared" si="375"/>
        <v>0.99709552000000001</v>
      </c>
      <c r="J2674" s="32">
        <f t="shared" si="376"/>
        <v>-2.6580081099999999</v>
      </c>
      <c r="K2674" s="33">
        <f t="shared" si="377"/>
        <v>61.930905439999997</v>
      </c>
    </row>
    <row r="2675" spans="1:11" x14ac:dyDescent="0.3">
      <c r="A2675" s="78" t="str">
        <f>BTC[[#This Row],[Symbol]]</f>
        <v>MINI</v>
      </c>
      <c r="B2675" s="22" t="str">
        <f t="shared" si="369"/>
        <v>MiniSwap</v>
      </c>
      <c r="C2675" s="77">
        <f t="shared" si="370"/>
        <v>1.5776784128367413E-6</v>
      </c>
      <c r="D2675" s="73">
        <f t="shared" si="371"/>
        <v>5.921460681106E-2</v>
      </c>
      <c r="E2675" s="74">
        <f>D2675*conf!B$7</f>
        <v>4.3309563421609285</v>
      </c>
      <c r="F2675" s="32">
        <f t="shared" si="372"/>
        <v>-1.8835829500000001</v>
      </c>
      <c r="G2675" s="33">
        <f t="shared" si="373"/>
        <v>-1.2547222899999999</v>
      </c>
      <c r="H2675" s="32">
        <f t="shared" si="374"/>
        <v>-9.2964134299999994</v>
      </c>
      <c r="I2675" s="33">
        <f t="shared" si="375"/>
        <v>-5.8905759</v>
      </c>
      <c r="J2675" s="32">
        <f t="shared" si="376"/>
        <v>-9.2964134299999994</v>
      </c>
      <c r="K2675" s="33">
        <f t="shared" si="377"/>
        <v>4.13471703</v>
      </c>
    </row>
    <row r="2676" spans="1:11" x14ac:dyDescent="0.3">
      <c r="A2676" s="78" t="str">
        <f>BTC[[#This Row],[Symbol]]</f>
        <v>BUP</v>
      </c>
      <c r="B2676" s="22" t="str">
        <f t="shared" si="369"/>
        <v>BuildUp</v>
      </c>
      <c r="C2676" s="77">
        <f t="shared" si="370"/>
        <v>1.5707566809270852E-5</v>
      </c>
      <c r="D2676" s="73">
        <f t="shared" si="371"/>
        <v>0.58954815189303</v>
      </c>
      <c r="E2676" s="74">
        <f>D2676*conf!B$7</f>
        <v>43.119551829456213</v>
      </c>
      <c r="F2676" s="32">
        <f t="shared" si="372"/>
        <v>-0.24321925</v>
      </c>
      <c r="G2676" s="33">
        <f t="shared" si="373"/>
        <v>0.39615505000000001</v>
      </c>
      <c r="H2676" s="32">
        <f t="shared" si="374"/>
        <v>-2.4692467100000002</v>
      </c>
      <c r="I2676" s="33">
        <f t="shared" si="375"/>
        <v>1.1929447399999999</v>
      </c>
      <c r="J2676" s="32">
        <f t="shared" si="376"/>
        <v>-2.4692467100000002</v>
      </c>
      <c r="K2676" s="33">
        <f t="shared" si="377"/>
        <v>1.0404161300000001</v>
      </c>
    </row>
    <row r="2677" spans="1:11" x14ac:dyDescent="0.3">
      <c r="A2677" s="78" t="str">
        <f>BTC[[#This Row],[Symbol]]</f>
        <v>EA</v>
      </c>
      <c r="B2677" s="22" t="str">
        <f t="shared" si="369"/>
        <v>EA Token</v>
      </c>
      <c r="C2677" s="77">
        <f t="shared" si="370"/>
        <v>3.0921150304179071E-8</v>
      </c>
      <c r="D2677" s="73">
        <f t="shared" si="371"/>
        <v>1.16055575237E-3</v>
      </c>
      <c r="E2677" s="74">
        <f>D2677*conf!B$7</f>
        <v>8.4883047728341807E-2</v>
      </c>
      <c r="F2677" s="32">
        <f t="shared" si="372"/>
        <v>-1.5759732799999999</v>
      </c>
      <c r="G2677" s="33">
        <f t="shared" si="373"/>
        <v>-0.94514105000000004</v>
      </c>
      <c r="H2677" s="32">
        <f t="shared" si="374"/>
        <v>-5.5329544100000003</v>
      </c>
      <c r="I2677" s="33">
        <f t="shared" si="375"/>
        <v>-1.98580241</v>
      </c>
      <c r="J2677" s="32">
        <f t="shared" si="376"/>
        <v>-5.5329544100000003</v>
      </c>
      <c r="K2677" s="33">
        <f t="shared" si="377"/>
        <v>-37.806664519999998</v>
      </c>
    </row>
    <row r="2678" spans="1:11" x14ac:dyDescent="0.3">
      <c r="A2678" s="78" t="str">
        <f>BTC[[#This Row],[Symbol]]</f>
        <v>STBU</v>
      </c>
      <c r="B2678" s="22" t="str">
        <f t="shared" si="369"/>
        <v>Stobox Token</v>
      </c>
      <c r="C2678" s="77">
        <f t="shared" si="370"/>
        <v>2.7216203710040596E-6</v>
      </c>
      <c r="D2678" s="73">
        <f t="shared" si="371"/>
        <v>0.10214989242846</v>
      </c>
      <c r="E2678" s="74">
        <f>D2678*conf!B$7</f>
        <v>7.4712431322175643</v>
      </c>
      <c r="F2678" s="32">
        <f t="shared" si="372"/>
        <v>-0.40463616000000002</v>
      </c>
      <c r="G2678" s="33">
        <f t="shared" si="373"/>
        <v>0.23370356</v>
      </c>
      <c r="H2678" s="32">
        <f t="shared" si="374"/>
        <v>26.58912162</v>
      </c>
      <c r="I2678" s="33">
        <f t="shared" si="375"/>
        <v>31.342428479999999</v>
      </c>
      <c r="J2678" s="32">
        <f t="shared" si="376"/>
        <v>26.58912162</v>
      </c>
      <c r="K2678" s="33">
        <f t="shared" si="377"/>
        <v>11.96478692</v>
      </c>
    </row>
    <row r="2679" spans="1:11" x14ac:dyDescent="0.3">
      <c r="A2679" s="78" t="str">
        <f>BTC[[#This Row],[Symbol]]</f>
        <v>YFTE</v>
      </c>
      <c r="B2679" s="22" t="str">
        <f t="shared" si="369"/>
        <v>YFTether</v>
      </c>
      <c r="C2679" s="77">
        <f t="shared" si="370"/>
        <v>5.1343885789763124E-3</v>
      </c>
      <c r="D2679" s="73">
        <f t="shared" si="371"/>
        <v>192.7077143513788</v>
      </c>
      <c r="E2679" s="74">
        <f>D2679*conf!B$7</f>
        <v>14094.642227659846</v>
      </c>
      <c r="F2679" s="32">
        <f t="shared" si="372"/>
        <v>-0.32484299999999999</v>
      </c>
      <c r="G2679" s="33">
        <f t="shared" si="373"/>
        <v>0.31400813999999999</v>
      </c>
      <c r="H2679" s="32">
        <f t="shared" si="374"/>
        <v>3.2050415000000001</v>
      </c>
      <c r="I2679" s="33">
        <f t="shared" si="375"/>
        <v>7.0802973400000004</v>
      </c>
      <c r="J2679" s="32">
        <f t="shared" si="376"/>
        <v>3.2050415000000001</v>
      </c>
      <c r="K2679" s="33">
        <f t="shared" si="377"/>
        <v>72.334615080000006</v>
      </c>
    </row>
    <row r="2680" spans="1:11" x14ac:dyDescent="0.3">
      <c r="A2680" s="78" t="str">
        <f>BTC[[#This Row],[Symbol]]</f>
        <v>MNTIS</v>
      </c>
      <c r="B2680" s="22" t="str">
        <f t="shared" si="369"/>
        <v>Mantis</v>
      </c>
      <c r="C2680" s="77">
        <f t="shared" si="370"/>
        <v>1.3173714904563094E-4</v>
      </c>
      <c r="D2680" s="73">
        <f t="shared" si="371"/>
        <v>4.9444572605394903</v>
      </c>
      <c r="E2680" s="74">
        <f>D2680*conf!B$7</f>
        <v>361.63760403585832</v>
      </c>
      <c r="F2680" s="32">
        <f t="shared" si="372"/>
        <v>0.16801706999999999</v>
      </c>
      <c r="G2680" s="33">
        <f t="shared" si="373"/>
        <v>0.81002711999999999</v>
      </c>
      <c r="H2680" s="32">
        <f t="shared" si="374"/>
        <v>0.18549391000000001</v>
      </c>
      <c r="I2680" s="33">
        <f t="shared" si="375"/>
        <v>3.9473684699999998</v>
      </c>
      <c r="J2680" s="32">
        <f t="shared" si="376"/>
        <v>0.18549391000000001</v>
      </c>
      <c r="K2680" s="33">
        <f t="shared" si="377"/>
        <v>18.740556059999999</v>
      </c>
    </row>
    <row r="2681" spans="1:11" x14ac:dyDescent="0.3">
      <c r="A2681" s="78" t="str">
        <f>BTC[[#This Row],[Symbol]]</f>
        <v>DJ15</v>
      </c>
      <c r="B2681" s="22" t="str">
        <f t="shared" si="369"/>
        <v>Davincij15 Token</v>
      </c>
      <c r="C2681" s="77">
        <f t="shared" si="370"/>
        <v>4.9844301154746296E-3</v>
      </c>
      <c r="D2681" s="73">
        <f t="shared" si="371"/>
        <v>187.07936108116027</v>
      </c>
      <c r="E2681" s="74">
        <f>D2681*conf!B$7</f>
        <v>13682.984469476063</v>
      </c>
      <c r="F2681" s="32">
        <f t="shared" si="372"/>
        <v>-4.8110510000000002E-2</v>
      </c>
      <c r="G2681" s="33">
        <f t="shared" si="373"/>
        <v>0.59251430000000005</v>
      </c>
      <c r="H2681" s="32">
        <f t="shared" si="374"/>
        <v>15.09255276</v>
      </c>
      <c r="I2681" s="33">
        <f t="shared" si="375"/>
        <v>19.41417388</v>
      </c>
      <c r="J2681" s="32">
        <f t="shared" si="376"/>
        <v>15.09255276</v>
      </c>
      <c r="K2681" s="33">
        <f t="shared" si="377"/>
        <v>55.113992549999999</v>
      </c>
    </row>
    <row r="2682" spans="1:11" x14ac:dyDescent="0.3">
      <c r="A2682" s="78" t="str">
        <f>BTC[[#This Row],[Symbol]]</f>
        <v>JEM</v>
      </c>
      <c r="B2682" s="22" t="str">
        <f t="shared" si="369"/>
        <v>Itchiro Games</v>
      </c>
      <c r="C2682" s="77">
        <f t="shared" si="370"/>
        <v>2.3267465086738775E-3</v>
      </c>
      <c r="D2682" s="73">
        <f t="shared" si="371"/>
        <v>87.329191132431063</v>
      </c>
      <c r="E2682" s="74">
        <f>D2682*conf!B$7</f>
        <v>6387.2570394260083</v>
      </c>
      <c r="F2682" s="32">
        <f t="shared" si="372"/>
        <v>0.33257775000000001</v>
      </c>
      <c r="G2682" s="33">
        <f t="shared" si="373"/>
        <v>0.97564251999999996</v>
      </c>
      <c r="H2682" s="32">
        <f t="shared" si="374"/>
        <v>-0.19215612000000001</v>
      </c>
      <c r="I2682" s="33">
        <f t="shared" si="375"/>
        <v>3.5555380200000002</v>
      </c>
      <c r="J2682" s="32">
        <f t="shared" si="376"/>
        <v>-0.19215612000000001</v>
      </c>
      <c r="K2682" s="33">
        <f t="shared" si="377"/>
        <v>-0.34334805000000002</v>
      </c>
    </row>
    <row r="2683" spans="1:11" x14ac:dyDescent="0.3">
      <c r="A2683" s="78" t="str">
        <f>BTC[[#This Row],[Symbol]]</f>
        <v>ORC</v>
      </c>
      <c r="B2683" s="22" t="str">
        <f t="shared" si="369"/>
        <v>Orbit Chain</v>
      </c>
      <c r="C2683" s="77">
        <f t="shared" si="370"/>
        <v>2.1045015405140855E-6</v>
      </c>
      <c r="D2683" s="73">
        <f t="shared" si="371"/>
        <v>7.8987726675390002E-2</v>
      </c>
      <c r="E2683" s="74">
        <f>D2683*conf!B$7</f>
        <v>5.777162329038025</v>
      </c>
      <c r="F2683" s="32">
        <f t="shared" si="372"/>
        <v>-7.9180979999999998E-2</v>
      </c>
      <c r="G2683" s="33">
        <f t="shared" si="373"/>
        <v>0.56124468999999999</v>
      </c>
      <c r="H2683" s="32">
        <f t="shared" si="374"/>
        <v>-3.2551221400000001</v>
      </c>
      <c r="I2683" s="33">
        <f t="shared" si="375"/>
        <v>0.37756040000000002</v>
      </c>
      <c r="J2683" s="32">
        <f t="shared" si="376"/>
        <v>-3.2551221400000001</v>
      </c>
      <c r="K2683" s="33">
        <f t="shared" si="377"/>
        <v>-5.41431825</v>
      </c>
    </row>
    <row r="2684" spans="1:11" x14ac:dyDescent="0.3">
      <c r="A2684" s="78" t="str">
        <f>BTC[[#This Row],[Symbol]]</f>
        <v>MSTR</v>
      </c>
      <c r="B2684" s="22" t="str">
        <f t="shared" si="369"/>
        <v>MicroStrategy tokenized stock FTX</v>
      </c>
      <c r="C2684" s="77">
        <f t="shared" si="370"/>
        <v>2.0455469801906555E-2</v>
      </c>
      <c r="D2684" s="73">
        <f t="shared" si="371"/>
        <v>767.75</v>
      </c>
      <c r="E2684" s="74">
        <f>D2684*conf!B$7</f>
        <v>56153.235000000001</v>
      </c>
      <c r="F2684" s="32">
        <f t="shared" si="372"/>
        <v>-8.3749370000000004E-2</v>
      </c>
      <c r="G2684" s="33">
        <f t="shared" si="373"/>
        <v>0.55664701999999999</v>
      </c>
      <c r="H2684" s="32">
        <f t="shared" si="374"/>
        <v>6.5464341299999997</v>
      </c>
      <c r="I2684" s="33">
        <f t="shared" si="375"/>
        <v>10.547156230000001</v>
      </c>
      <c r="J2684" s="32">
        <f t="shared" si="376"/>
        <v>6.5464341299999997</v>
      </c>
      <c r="K2684" s="33">
        <f t="shared" si="377"/>
        <v>43.236940300000001</v>
      </c>
    </row>
    <row r="2685" spans="1:11" x14ac:dyDescent="0.3">
      <c r="A2685" s="78" t="str">
        <f>BTC[[#This Row],[Symbol]]</f>
        <v>SWG</v>
      </c>
      <c r="B2685" s="22" t="str">
        <f t="shared" si="369"/>
        <v>Swirge</v>
      </c>
      <c r="C2685" s="77">
        <f t="shared" si="370"/>
        <v>1.2006039328138691E-6</v>
      </c>
      <c r="D2685" s="73">
        <f t="shared" si="371"/>
        <v>4.5061965251559997E-2</v>
      </c>
      <c r="E2685" s="74">
        <f>D2685*conf!B$7</f>
        <v>3.2958321384990983</v>
      </c>
      <c r="F2685" s="32">
        <f t="shared" si="372"/>
        <v>6.5734264199999997</v>
      </c>
      <c r="G2685" s="33">
        <f t="shared" si="373"/>
        <v>7.2564908600000004</v>
      </c>
      <c r="H2685" s="32">
        <f t="shared" si="374"/>
        <v>6.0726879299999998</v>
      </c>
      <c r="I2685" s="33">
        <f t="shared" si="375"/>
        <v>10.055621289999999</v>
      </c>
      <c r="J2685" s="32">
        <f t="shared" si="376"/>
        <v>6.0726879299999998</v>
      </c>
      <c r="K2685" s="33">
        <f t="shared" si="377"/>
        <v>13.17489557</v>
      </c>
    </row>
    <row r="2686" spans="1:11" x14ac:dyDescent="0.3">
      <c r="A2686" s="78" t="str">
        <f>BTC[[#This Row],[Symbol]]</f>
        <v>BLX</v>
      </c>
      <c r="B2686" s="22" t="str">
        <f t="shared" si="369"/>
        <v>Balloon-X</v>
      </c>
      <c r="C2686" s="77">
        <f t="shared" si="370"/>
        <v>5.693362432517245E-7</v>
      </c>
      <c r="D2686" s="73">
        <f t="shared" si="371"/>
        <v>2.1368753931810001E-2</v>
      </c>
      <c r="E2686" s="74">
        <f>D2686*conf!B$7</f>
        <v>1.5629106625725835</v>
      </c>
      <c r="F2686" s="32">
        <f t="shared" si="372"/>
        <v>1.53564072</v>
      </c>
      <c r="G2686" s="33">
        <f t="shared" si="373"/>
        <v>2.1864163200000002</v>
      </c>
      <c r="H2686" s="32">
        <f t="shared" si="374"/>
        <v>-2.1974231899999999</v>
      </c>
      <c r="I2686" s="33">
        <f t="shared" si="375"/>
        <v>1.47497499</v>
      </c>
      <c r="J2686" s="32">
        <f t="shared" si="376"/>
        <v>-2.1974231899999999</v>
      </c>
      <c r="K2686" s="33">
        <f t="shared" si="377"/>
        <v>-46.121989859999999</v>
      </c>
    </row>
    <row r="2687" spans="1:11" x14ac:dyDescent="0.3">
      <c r="A2687" s="78" t="str">
        <f>BTC[[#This Row],[Symbol]]</f>
        <v>DITTO</v>
      </c>
      <c r="B2687" s="22" t="str">
        <f t="shared" si="369"/>
        <v>Ditto</v>
      </c>
      <c r="C2687" s="77">
        <f t="shared" si="370"/>
        <v>2.5527023717758885E-5</v>
      </c>
      <c r="D2687" s="73">
        <f t="shared" si="371"/>
        <v>0.95809935675408997</v>
      </c>
      <c r="E2687" s="74">
        <f>D2687*conf!B$7</f>
        <v>70.075386952994137</v>
      </c>
      <c r="F2687" s="32">
        <f t="shared" si="372"/>
        <v>-1.9765517800000001</v>
      </c>
      <c r="G2687" s="33">
        <f t="shared" si="373"/>
        <v>-1.3482869900000001</v>
      </c>
      <c r="H2687" s="32">
        <f t="shared" si="374"/>
        <v>-11.163067440000001</v>
      </c>
      <c r="I2687" s="33">
        <f t="shared" si="375"/>
        <v>-7.8273210799999999</v>
      </c>
      <c r="J2687" s="32">
        <f t="shared" si="376"/>
        <v>-11.163067440000001</v>
      </c>
      <c r="K2687" s="33">
        <f t="shared" si="377"/>
        <v>-14.86616624</v>
      </c>
    </row>
    <row r="2688" spans="1:11" x14ac:dyDescent="0.3">
      <c r="A2688" s="78" t="str">
        <f>BTC[[#This Row],[Symbol]]</f>
        <v>BDT</v>
      </c>
      <c r="B2688" s="22" t="str">
        <f t="shared" si="369"/>
        <v>Block Duelers NFT Battles</v>
      </c>
      <c r="C2688" s="77">
        <f t="shared" si="370"/>
        <v>1.5501316493072477E-3</v>
      </c>
      <c r="D2688" s="73">
        <f t="shared" si="371"/>
        <v>58.180701068264611</v>
      </c>
      <c r="E2688" s="74">
        <f>D2688*conf!B$7</f>
        <v>4255.3364761328739</v>
      </c>
      <c r="F2688" s="32">
        <f t="shared" si="372"/>
        <v>2.6186093100000001</v>
      </c>
      <c r="G2688" s="33">
        <f t="shared" si="373"/>
        <v>3.27632602</v>
      </c>
      <c r="H2688" s="32">
        <f t="shared" si="374"/>
        <v>-14.150872509999999</v>
      </c>
      <c r="I2688" s="33">
        <f t="shared" si="375"/>
        <v>-10.92731553</v>
      </c>
      <c r="J2688" s="32">
        <f t="shared" si="376"/>
        <v>-14.150872509999999</v>
      </c>
      <c r="K2688" s="33">
        <f t="shared" si="377"/>
        <v>-14.915452760000001</v>
      </c>
    </row>
    <row r="2689" spans="1:11" x14ac:dyDescent="0.3">
      <c r="A2689" s="78" t="str">
        <f>BTC[[#This Row],[Symbol]]</f>
        <v>XAUT</v>
      </c>
      <c r="B2689" s="22" t="str">
        <f t="shared" si="369"/>
        <v>Tether Gold</v>
      </c>
      <c r="C2689" s="77">
        <f t="shared" si="370"/>
        <v>4.8607475283399114E-2</v>
      </c>
      <c r="D2689" s="73">
        <f t="shared" si="371"/>
        <v>1824.3721366571303</v>
      </c>
      <c r="E2689" s="74">
        <f>D2689*conf!B$7</f>
        <v>133434.5780751025</v>
      </c>
      <c r="F2689" s="32">
        <f t="shared" si="372"/>
        <v>-0.54576486000000002</v>
      </c>
      <c r="G2689" s="33">
        <f t="shared" si="373"/>
        <v>9.167032E-2</v>
      </c>
      <c r="H2689" s="32">
        <f t="shared" si="374"/>
        <v>-4.2030416900000001</v>
      </c>
      <c r="I2689" s="33">
        <f t="shared" si="375"/>
        <v>-0.60595266999999997</v>
      </c>
      <c r="J2689" s="32">
        <f t="shared" si="376"/>
        <v>-4.2030416900000001</v>
      </c>
      <c r="K2689" s="33">
        <f t="shared" si="377"/>
        <v>-1.2011187800000001</v>
      </c>
    </row>
    <row r="2690" spans="1:11" x14ac:dyDescent="0.3">
      <c r="A2690" s="78" t="str">
        <f>BTC[[#This Row],[Symbol]]</f>
        <v>MXW</v>
      </c>
      <c r="B2690" s="22" t="str">
        <f t="shared" ref="B2690:B2753" si="378">VLOOKUP(A2690,BTCTABLE,2,FALSE)</f>
        <v>Maxonrow</v>
      </c>
      <c r="C2690" s="77">
        <f t="shared" ref="C2690:C2753" si="379">VLOOKUP(A2690,BTCTABLE,3,FALSE)</f>
        <v>5.1201904772991866E-7</v>
      </c>
      <c r="D2690" s="73">
        <f t="shared" ref="D2690:D2753" si="380">VLOOKUP(A2690,USDTABLE,3,FALSE)</f>
        <v>1.9217482057440002E-2</v>
      </c>
      <c r="E2690" s="74">
        <f>D2690*conf!B$7</f>
        <v>1.4055666376811617</v>
      </c>
      <c r="F2690" s="32">
        <f t="shared" ref="F2690:F2753" si="381">VLOOKUP(A2690,BTCTABLE,5,FALSE)</f>
        <v>-2.6639670600000001</v>
      </c>
      <c r="G2690" s="33">
        <f t="shared" ref="G2690:G2753" si="382">VLOOKUP(A2690,USDTABLE,5,FALSE)</f>
        <v>-2.0401081400000001</v>
      </c>
      <c r="H2690" s="32">
        <f t="shared" ref="H2690:H2753" si="383">VLOOKUP(A2690,BTCTABLE,6,FALSE)</f>
        <v>-5.1481735500000001</v>
      </c>
      <c r="I2690" s="33">
        <f t="shared" ref="I2690:I2753" si="384">VLOOKUP(A2690,USDTABLE,6,FALSE)</f>
        <v>-1.58657337</v>
      </c>
      <c r="J2690" s="32">
        <f t="shared" ref="J2690:J2753" si="385">VLOOKUP(A2690,BTCTABLE,6,FALSE)</f>
        <v>-5.1481735500000001</v>
      </c>
      <c r="K2690" s="33">
        <f t="shared" ref="K2690:K2753" si="386">VLOOKUP(A2690,USDTABLE,7,FALSE)</f>
        <v>-0.54735838999999997</v>
      </c>
    </row>
    <row r="2691" spans="1:11" x14ac:dyDescent="0.3">
      <c r="A2691" s="78" t="str">
        <f>BTC[[#This Row],[Symbol]]</f>
        <v>TRXBULL</v>
      </c>
      <c r="B2691" s="22" t="str">
        <f t="shared" si="378"/>
        <v>3X Long TRX Token</v>
      </c>
      <c r="C2691" s="77">
        <f t="shared" si="379"/>
        <v>5.9785335157485611E-5</v>
      </c>
      <c r="D2691" s="73">
        <f t="shared" si="380"/>
        <v>2.24390793815361</v>
      </c>
      <c r="E2691" s="74">
        <f>D2691*conf!B$7</f>
        <v>164.11942659655503</v>
      </c>
      <c r="F2691" s="32">
        <f t="shared" si="381"/>
        <v>1.3224020299999999</v>
      </c>
      <c r="G2691" s="33">
        <f t="shared" si="382"/>
        <v>1.9718109100000001</v>
      </c>
      <c r="H2691" s="32">
        <f t="shared" si="383"/>
        <v>-10.97918054</v>
      </c>
      <c r="I2691" s="33">
        <f t="shared" si="384"/>
        <v>-7.6365293999999997</v>
      </c>
      <c r="J2691" s="32">
        <f t="shared" si="385"/>
        <v>-10.97918054</v>
      </c>
      <c r="K2691" s="33">
        <f t="shared" si="386"/>
        <v>33.386588080000003</v>
      </c>
    </row>
    <row r="2692" spans="1:11" x14ac:dyDescent="0.3">
      <c r="A2692" s="78" t="str">
        <f>BTC[[#This Row],[Symbol]]</f>
        <v>FDO</v>
      </c>
      <c r="B2692" s="22" t="str">
        <f t="shared" si="378"/>
        <v>Firdaos</v>
      </c>
      <c r="C2692" s="77">
        <f t="shared" si="379"/>
        <v>2.3839128301160231E-6</v>
      </c>
      <c r="D2692" s="73">
        <f t="shared" si="380"/>
        <v>8.9474800287939998E-2</v>
      </c>
      <c r="E2692" s="74">
        <f>D2692*conf!B$7</f>
        <v>6.5441868930599316</v>
      </c>
      <c r="F2692" s="32">
        <f t="shared" si="381"/>
        <v>-4.4847603600000001</v>
      </c>
      <c r="G2692" s="33">
        <f t="shared" si="382"/>
        <v>-3.8725715100000002</v>
      </c>
      <c r="H2692" s="32">
        <f t="shared" si="383"/>
        <v>-20.112730559999999</v>
      </c>
      <c r="I2692" s="33">
        <f t="shared" si="384"/>
        <v>-17.11303595</v>
      </c>
      <c r="J2692" s="32">
        <f t="shared" si="385"/>
        <v>-20.112730559999999</v>
      </c>
      <c r="K2692" s="33">
        <f t="shared" si="386"/>
        <v>-11.01500053</v>
      </c>
    </row>
    <row r="2693" spans="1:11" x14ac:dyDescent="0.3">
      <c r="A2693" s="78" t="str">
        <f>BTC[[#This Row],[Symbol]]</f>
        <v>SYNC</v>
      </c>
      <c r="B2693" s="22" t="str">
        <f t="shared" si="378"/>
        <v>SYNC Network</v>
      </c>
      <c r="C2693" s="77">
        <f t="shared" si="379"/>
        <v>4.7883588916488103E-7</v>
      </c>
      <c r="D2693" s="73">
        <f t="shared" si="380"/>
        <v>1.7972026918300001E-2</v>
      </c>
      <c r="E2693" s="74">
        <f>D2693*conf!B$7</f>
        <v>1.3144740488044619</v>
      </c>
      <c r="F2693" s="32">
        <f t="shared" si="381"/>
        <v>7.1972449999999993E-2</v>
      </c>
      <c r="G2693" s="33">
        <f t="shared" si="382"/>
        <v>0.71336692000000002</v>
      </c>
      <c r="H2693" s="32">
        <f t="shared" si="383"/>
        <v>-6.5089553499999999</v>
      </c>
      <c r="I2693" s="33">
        <f t="shared" si="384"/>
        <v>-2.9984513000000002</v>
      </c>
      <c r="J2693" s="32">
        <f t="shared" si="385"/>
        <v>-6.5089553499999999</v>
      </c>
      <c r="K2693" s="33">
        <f t="shared" si="386"/>
        <v>-7.7751303500000004</v>
      </c>
    </row>
    <row r="2694" spans="1:11" x14ac:dyDescent="0.3">
      <c r="A2694" s="78" t="str">
        <f>BTC[[#This Row],[Symbol]]</f>
        <v>SPICE</v>
      </c>
      <c r="B2694" s="22" t="str">
        <f t="shared" si="378"/>
        <v>Scifi Finance</v>
      </c>
      <c r="C2694" s="77">
        <f t="shared" si="379"/>
        <v>1.122404037659104E-5</v>
      </c>
      <c r="D2694" s="73">
        <f t="shared" si="380"/>
        <v>0.42126908267462998</v>
      </c>
      <c r="E2694" s="74">
        <f>D2694*conf!B$7</f>
        <v>30.811620706822438</v>
      </c>
      <c r="F2694" s="32">
        <f t="shared" si="381"/>
        <v>47.768164130000002</v>
      </c>
      <c r="G2694" s="33">
        <f t="shared" si="382"/>
        <v>48.71525931</v>
      </c>
      <c r="H2694" s="32">
        <f t="shared" si="383"/>
        <v>54.685771459999998</v>
      </c>
      <c r="I2694" s="33">
        <f t="shared" si="384"/>
        <v>60.494082079999998</v>
      </c>
      <c r="J2694" s="32">
        <f t="shared" si="385"/>
        <v>54.685771459999998</v>
      </c>
      <c r="K2694" s="33">
        <f t="shared" si="386"/>
        <v>51.576991990000003</v>
      </c>
    </row>
    <row r="2695" spans="1:11" x14ac:dyDescent="0.3">
      <c r="A2695" s="78" t="str">
        <f>BTC[[#This Row],[Symbol]]</f>
        <v>BLOC</v>
      </c>
      <c r="B2695" s="22" t="str">
        <f t="shared" si="378"/>
        <v>BLOC.MONEY</v>
      </c>
      <c r="C2695" s="77">
        <f t="shared" si="379"/>
        <v>3.0052742619897186E-8</v>
      </c>
      <c r="D2695" s="73">
        <f t="shared" si="380"/>
        <v>1.1279620253099999E-3</v>
      </c>
      <c r="E2695" s="74">
        <f>D2695*conf!B$7</f>
        <v>8.2499142531173394E-2</v>
      </c>
      <c r="F2695" s="32">
        <f t="shared" si="381"/>
        <v>0.17580873</v>
      </c>
      <c r="G2695" s="33">
        <f t="shared" si="382"/>
        <v>0.81786871999999999</v>
      </c>
      <c r="H2695" s="32">
        <f t="shared" si="383"/>
        <v>0.17580873</v>
      </c>
      <c r="I2695" s="33">
        <f t="shared" si="384"/>
        <v>3.9373196199999998</v>
      </c>
      <c r="J2695" s="32">
        <f t="shared" si="385"/>
        <v>0.17580873</v>
      </c>
      <c r="K2695" s="33">
        <f t="shared" si="386"/>
        <v>78.02159777</v>
      </c>
    </row>
    <row r="2696" spans="1:11" x14ac:dyDescent="0.3">
      <c r="A2696" s="78" t="str">
        <f>BTC[[#This Row],[Symbol]]</f>
        <v>DWS</v>
      </c>
      <c r="B2696" s="22" t="str">
        <f t="shared" si="378"/>
        <v>DWS</v>
      </c>
      <c r="C2696" s="77">
        <f t="shared" si="379"/>
        <v>1E-8</v>
      </c>
      <c r="D2696" s="73">
        <f t="shared" si="380"/>
        <v>2.5591550474999999E-4</v>
      </c>
      <c r="E2696" s="74">
        <f>D2696*conf!B$7</f>
        <v>1.8717660017415001E-2</v>
      </c>
      <c r="F2696" s="32">
        <f t="shared" si="381"/>
        <v>-17.41830182</v>
      </c>
      <c r="G2696" s="33">
        <f t="shared" si="382"/>
        <v>-16.889008319999999</v>
      </c>
      <c r="H2696" s="32">
        <f t="shared" si="383"/>
        <v>-3.3495923300000001</v>
      </c>
      <c r="I2696" s="33">
        <f t="shared" si="384"/>
        <v>0.27954294000000002</v>
      </c>
      <c r="J2696" s="32">
        <f t="shared" si="385"/>
        <v>-3.3495923300000001</v>
      </c>
      <c r="K2696" s="33">
        <f t="shared" si="386"/>
        <v>1132.43777292</v>
      </c>
    </row>
    <row r="2697" spans="1:11" x14ac:dyDescent="0.3">
      <c r="A2697" s="78" t="str">
        <f>BTC[[#This Row],[Symbol]]</f>
        <v>KP3RB</v>
      </c>
      <c r="B2697" s="22" t="str">
        <f t="shared" si="378"/>
        <v>Keep3r BSC Network</v>
      </c>
      <c r="C2697" s="77">
        <f t="shared" si="379"/>
        <v>4.5465219778162961E-4</v>
      </c>
      <c r="D2697" s="73">
        <f t="shared" si="380"/>
        <v>17.064346515977451</v>
      </c>
      <c r="E2697" s="74">
        <f>D2697*conf!B$7</f>
        <v>1248.0863041785908</v>
      </c>
      <c r="F2697" s="32">
        <f t="shared" si="381"/>
        <v>47.581424810000001</v>
      </c>
      <c r="G2697" s="33">
        <f t="shared" si="382"/>
        <v>48.527323109999998</v>
      </c>
      <c r="H2697" s="32">
        <f t="shared" si="383"/>
        <v>446.87783774000002</v>
      </c>
      <c r="I2697" s="33">
        <f t="shared" si="384"/>
        <v>467.41260524</v>
      </c>
      <c r="J2697" s="32">
        <f t="shared" si="385"/>
        <v>446.87783774000002</v>
      </c>
      <c r="K2697" s="33">
        <f t="shared" si="386"/>
        <v>1692.68767099</v>
      </c>
    </row>
    <row r="2698" spans="1:11" x14ac:dyDescent="0.3">
      <c r="A2698" s="78" t="str">
        <f>BTC[[#This Row],[Symbol]]</f>
        <v>IDK</v>
      </c>
      <c r="B2698" s="22" t="str">
        <f t="shared" si="378"/>
        <v>IDK</v>
      </c>
      <c r="C2698" s="77">
        <f t="shared" si="379"/>
        <v>1.911408361376184E-6</v>
      </c>
      <c r="D2698" s="73">
        <f t="shared" si="380"/>
        <v>7.1740408979010004E-2</v>
      </c>
      <c r="E2698" s="74">
        <f>D2698*conf!B$7</f>
        <v>5.247093512724792</v>
      </c>
      <c r="F2698" s="32">
        <f t="shared" si="381"/>
        <v>-5.6836650000000002E-2</v>
      </c>
      <c r="G2698" s="33">
        <f t="shared" si="382"/>
        <v>0.58373224000000001</v>
      </c>
      <c r="H2698" s="32">
        <f t="shared" si="383"/>
        <v>-3.0671641699999999</v>
      </c>
      <c r="I2698" s="33">
        <f t="shared" si="384"/>
        <v>0.57257601999999996</v>
      </c>
      <c r="J2698" s="32">
        <f t="shared" si="385"/>
        <v>-3.0671641699999999</v>
      </c>
      <c r="K2698" s="33">
        <f t="shared" si="386"/>
        <v>1.1697745399999999</v>
      </c>
    </row>
    <row r="2699" spans="1:11" x14ac:dyDescent="0.3">
      <c r="A2699" s="78" t="str">
        <f>BTC[[#This Row],[Symbol]]</f>
        <v>CPR</v>
      </c>
      <c r="B2699" s="22" t="str">
        <f t="shared" si="378"/>
        <v>Cipher</v>
      </c>
      <c r="C2699" s="77">
        <f t="shared" si="379"/>
        <v>1.8036764082906991E-8</v>
      </c>
      <c r="D2699" s="73">
        <f t="shared" si="380"/>
        <v>6.7696932697000004E-4</v>
      </c>
      <c r="E2699" s="74">
        <f>D2699*conf!B$7</f>
        <v>4.9513536574585806E-2</v>
      </c>
      <c r="F2699" s="32">
        <f t="shared" si="381"/>
        <v>-0.57911469000000004</v>
      </c>
      <c r="G2699" s="33">
        <f t="shared" si="382"/>
        <v>5.8106739999999997E-2</v>
      </c>
      <c r="H2699" s="32">
        <f t="shared" si="383"/>
        <v>-1.98270499</v>
      </c>
      <c r="I2699" s="33">
        <f t="shared" si="384"/>
        <v>1.6977556600000001</v>
      </c>
      <c r="J2699" s="32">
        <f t="shared" si="385"/>
        <v>-1.98270499</v>
      </c>
      <c r="K2699" s="33">
        <f t="shared" si="386"/>
        <v>-3.8760576000000002</v>
      </c>
    </row>
    <row r="2700" spans="1:11" x14ac:dyDescent="0.3">
      <c r="A2700" s="78" t="str">
        <f>BTC[[#This Row],[Symbol]]</f>
        <v>UNIDX</v>
      </c>
      <c r="B2700" s="22" t="str">
        <f t="shared" si="378"/>
        <v>UniDex</v>
      </c>
      <c r="C2700" s="77">
        <f t="shared" si="379"/>
        <v>2.231910766955883E-5</v>
      </c>
      <c r="D2700" s="73">
        <f t="shared" si="380"/>
        <v>0.83769745106058002</v>
      </c>
      <c r="E2700" s="74">
        <f>D2700*conf!B$7</f>
        <v>61.269191570570825</v>
      </c>
      <c r="F2700" s="32">
        <f t="shared" si="381"/>
        <v>2.13724969</v>
      </c>
      <c r="G2700" s="33">
        <f t="shared" si="382"/>
        <v>2.7918812000000002</v>
      </c>
      <c r="H2700" s="32">
        <f t="shared" si="383"/>
        <v>-19.604903010000001</v>
      </c>
      <c r="I2700" s="33">
        <f t="shared" si="384"/>
        <v>-16.586139930000002</v>
      </c>
      <c r="J2700" s="32">
        <f t="shared" si="385"/>
        <v>-19.604903010000001</v>
      </c>
      <c r="K2700" s="33">
        <f t="shared" si="386"/>
        <v>0.81366088000000003</v>
      </c>
    </row>
    <row r="2701" spans="1:11" x14ac:dyDescent="0.3">
      <c r="A2701" s="78" t="str">
        <f>BTC[[#This Row],[Symbol]]</f>
        <v>CLT</v>
      </c>
      <c r="B2701" s="22" t="str">
        <f t="shared" si="378"/>
        <v>CoinLoan</v>
      </c>
      <c r="C2701" s="77">
        <f t="shared" si="379"/>
        <v>6.9583063537821666E-5</v>
      </c>
      <c r="D2701" s="73">
        <f t="shared" si="380"/>
        <v>2.6116436116360102</v>
      </c>
      <c r="E2701" s="74">
        <f>D2701*conf!B$7</f>
        <v>191.01561375505779</v>
      </c>
      <c r="F2701" s="32">
        <f t="shared" si="381"/>
        <v>1.2129411299999999</v>
      </c>
      <c r="G2701" s="33">
        <f t="shared" si="382"/>
        <v>1.86164844</v>
      </c>
      <c r="H2701" s="32">
        <f t="shared" si="383"/>
        <v>24.382819099999999</v>
      </c>
      <c r="I2701" s="33">
        <f t="shared" si="384"/>
        <v>29.053281299999998</v>
      </c>
      <c r="J2701" s="32">
        <f t="shared" si="385"/>
        <v>24.382819099999999</v>
      </c>
      <c r="K2701" s="33">
        <f t="shared" si="386"/>
        <v>56.654967769999999</v>
      </c>
    </row>
    <row r="2702" spans="1:11" x14ac:dyDescent="0.3">
      <c r="A2702" s="78" t="str">
        <f>BTC[[#This Row],[Symbol]]</f>
        <v>DUCK</v>
      </c>
      <c r="B2702" s="22" t="str">
        <f t="shared" si="378"/>
        <v>Duck DAO</v>
      </c>
      <c r="C2702" s="77">
        <f t="shared" si="379"/>
        <v>2.0985833176494939E-5</v>
      </c>
      <c r="D2702" s="73">
        <f t="shared" si="380"/>
        <v>0.78765599506065997</v>
      </c>
      <c r="E2702" s="74">
        <f>D2702*conf!B$7</f>
        <v>57.609159478736672</v>
      </c>
      <c r="F2702" s="32">
        <f t="shared" si="381"/>
        <v>3.0507066200000001</v>
      </c>
      <c r="G2702" s="33">
        <f t="shared" si="382"/>
        <v>3.7111927800000002</v>
      </c>
      <c r="H2702" s="32">
        <f t="shared" si="383"/>
        <v>-8.0864950699999998</v>
      </c>
      <c r="I2702" s="33">
        <f t="shared" si="384"/>
        <v>-4.6352262099999999</v>
      </c>
      <c r="J2702" s="32">
        <f t="shared" si="385"/>
        <v>-8.0864950699999998</v>
      </c>
      <c r="K2702" s="33">
        <f t="shared" si="386"/>
        <v>114.36199879999999</v>
      </c>
    </row>
    <row r="2703" spans="1:11" x14ac:dyDescent="0.3">
      <c r="A2703" s="78" t="str">
        <f>BTC[[#This Row],[Symbol]]</f>
        <v>MCM</v>
      </c>
      <c r="B2703" s="22" t="str">
        <f t="shared" si="378"/>
        <v>Mochimo</v>
      </c>
      <c r="C2703" s="77">
        <f t="shared" si="379"/>
        <v>2.1767161462768889E-6</v>
      </c>
      <c r="D2703" s="73">
        <f t="shared" si="380"/>
        <v>8.1698139299069994E-2</v>
      </c>
      <c r="E2703" s="74">
        <f>D2703*conf!B$7</f>
        <v>5.9754019083339793</v>
      </c>
      <c r="F2703" s="32">
        <f t="shared" si="381"/>
        <v>6.3931751800000001</v>
      </c>
      <c r="G2703" s="33">
        <f t="shared" si="382"/>
        <v>7.0750843300000001</v>
      </c>
      <c r="H2703" s="32">
        <f t="shared" si="383"/>
        <v>28.546549729999999</v>
      </c>
      <c r="I2703" s="33">
        <f t="shared" si="384"/>
        <v>33.373356250000001</v>
      </c>
      <c r="J2703" s="32">
        <f t="shared" si="385"/>
        <v>28.546549729999999</v>
      </c>
      <c r="K2703" s="33">
        <f t="shared" si="386"/>
        <v>52.638647679999998</v>
      </c>
    </row>
    <row r="2704" spans="1:11" x14ac:dyDescent="0.3">
      <c r="A2704" s="78" t="str">
        <f>BTC[[#This Row],[Symbol]]</f>
        <v>NFUP</v>
      </c>
      <c r="B2704" s="22" t="str">
        <f t="shared" si="378"/>
        <v>Natural Farm Union Protocol</v>
      </c>
      <c r="C2704" s="77">
        <f t="shared" si="379"/>
        <v>9.2951883730892244E-7</v>
      </c>
      <c r="D2704" s="73">
        <f t="shared" si="380"/>
        <v>3.4887396586580001E-2</v>
      </c>
      <c r="E2704" s="74">
        <f>D2704*conf!B$7</f>
        <v>2.5516641863424612</v>
      </c>
      <c r="F2704" s="32">
        <f t="shared" si="381"/>
        <v>-0.71621221999999996</v>
      </c>
      <c r="G2704" s="33">
        <f t="shared" si="382"/>
        <v>-7.9869490000000001E-2</v>
      </c>
      <c r="H2704" s="32">
        <f t="shared" si="383"/>
        <v>-4.0555831099999997</v>
      </c>
      <c r="I2704" s="33">
        <f t="shared" si="384"/>
        <v>-0.45295714999999998</v>
      </c>
      <c r="J2704" s="32">
        <f t="shared" si="385"/>
        <v>-4.0555831099999997</v>
      </c>
      <c r="K2704" s="33">
        <f t="shared" si="386"/>
        <v>4.7489084300000002</v>
      </c>
    </row>
    <row r="2705" spans="1:11" x14ac:dyDescent="0.3">
      <c r="A2705" s="78" t="str">
        <f>BTC[[#This Row],[Symbol]]</f>
        <v>TAD</v>
      </c>
      <c r="B2705" s="22" t="str">
        <f t="shared" si="378"/>
        <v>Tadpole Finance</v>
      </c>
      <c r="C2705" s="77">
        <f t="shared" si="379"/>
        <v>3.620752833671737E-4</v>
      </c>
      <c r="D2705" s="73">
        <f t="shared" si="380"/>
        <v>13.58968048630387</v>
      </c>
      <c r="E2705" s="74">
        <f>D2705*conf!B$7</f>
        <v>993.94923076826501</v>
      </c>
      <c r="F2705" s="32">
        <f t="shared" si="381"/>
        <v>6.1758652300000003</v>
      </c>
      <c r="G2705" s="33">
        <f t="shared" si="382"/>
        <v>6.8563815699999999</v>
      </c>
      <c r="H2705" s="32">
        <f t="shared" si="383"/>
        <v>-8.7286354700000004</v>
      </c>
      <c r="I2705" s="33">
        <f t="shared" si="384"/>
        <v>-5.3014783999999997</v>
      </c>
      <c r="J2705" s="32">
        <f t="shared" si="385"/>
        <v>-8.7286354700000004</v>
      </c>
      <c r="K2705" s="33">
        <f t="shared" si="386"/>
        <v>10.35227283</v>
      </c>
    </row>
    <row r="2706" spans="1:11" x14ac:dyDescent="0.3">
      <c r="A2706" s="78" t="str">
        <f>BTC[[#This Row],[Symbol]]</f>
        <v>MGP</v>
      </c>
      <c r="B2706" s="22" t="str">
        <f t="shared" si="378"/>
        <v>MangoChain</v>
      </c>
      <c r="C2706" s="77">
        <f t="shared" si="379"/>
        <v>9.8670337322939714E-7</v>
      </c>
      <c r="D2706" s="73">
        <f t="shared" si="380"/>
        <v>3.7033689381519998E-2</v>
      </c>
      <c r="E2706" s="74">
        <f>D2706*conf!B$7</f>
        <v>2.7086440413643729</v>
      </c>
      <c r="F2706" s="32">
        <f t="shared" si="381"/>
        <v>-8.5435022000000007</v>
      </c>
      <c r="G2706" s="33">
        <f t="shared" si="382"/>
        <v>-7.9573271700000001</v>
      </c>
      <c r="H2706" s="32">
        <f t="shared" si="383"/>
        <v>9.6711416499999991</v>
      </c>
      <c r="I2706" s="33">
        <f t="shared" si="384"/>
        <v>13.789193689999999</v>
      </c>
      <c r="J2706" s="32">
        <f t="shared" si="385"/>
        <v>9.6711416499999991</v>
      </c>
      <c r="K2706" s="33">
        <f t="shared" si="386"/>
        <v>40.110344410000003</v>
      </c>
    </row>
    <row r="2707" spans="1:11" x14ac:dyDescent="0.3">
      <c r="A2707" s="78" t="str">
        <f>BTC[[#This Row],[Symbol]]</f>
        <v>VOX</v>
      </c>
      <c r="B2707" s="22" t="str">
        <f t="shared" si="378"/>
        <v>Vox.Finance</v>
      </c>
      <c r="C2707" s="77">
        <f t="shared" si="379"/>
        <v>4.276969444789132E-3</v>
      </c>
      <c r="D2707" s="73">
        <f t="shared" si="380"/>
        <v>160.52641777656964</v>
      </c>
      <c r="E2707" s="74">
        <f>D2707*conf!B$7</f>
        <v>11740.902196178304</v>
      </c>
      <c r="F2707" s="32">
        <f t="shared" si="381"/>
        <v>0.52543728999999995</v>
      </c>
      <c r="G2707" s="33">
        <f t="shared" si="382"/>
        <v>1.1697381600000001</v>
      </c>
      <c r="H2707" s="32">
        <f t="shared" si="383"/>
        <v>-5.4463902400000004</v>
      </c>
      <c r="I2707" s="33">
        <f t="shared" si="384"/>
        <v>-1.8959878299999999</v>
      </c>
      <c r="J2707" s="32">
        <f t="shared" si="385"/>
        <v>-5.4463902400000004</v>
      </c>
      <c r="K2707" s="33">
        <f t="shared" si="386"/>
        <v>-21.522385199999999</v>
      </c>
    </row>
    <row r="2708" spans="1:11" x14ac:dyDescent="0.3">
      <c r="A2708" s="78" t="str">
        <f>BTC[[#This Row],[Symbol]]</f>
        <v>DXD</v>
      </c>
      <c r="B2708" s="22" t="str">
        <f t="shared" si="378"/>
        <v>DXdao</v>
      </c>
      <c r="C2708" s="77">
        <f t="shared" si="379"/>
        <v>5.3023340268526691E-3</v>
      </c>
      <c r="D2708" s="73">
        <f t="shared" si="380"/>
        <v>199.01116857930637</v>
      </c>
      <c r="E2708" s="74">
        <f>D2708*conf!B$7</f>
        <v>14555.676869890469</v>
      </c>
      <c r="F2708" s="32">
        <f t="shared" si="381"/>
        <v>-0.43719686000000002</v>
      </c>
      <c r="G2708" s="33">
        <f t="shared" si="382"/>
        <v>0.20093417</v>
      </c>
      <c r="H2708" s="32">
        <f t="shared" si="383"/>
        <v>8.6119822900000003</v>
      </c>
      <c r="I2708" s="33">
        <f t="shared" si="384"/>
        <v>12.690263849999999</v>
      </c>
      <c r="J2708" s="32">
        <f t="shared" si="385"/>
        <v>8.6119822900000003</v>
      </c>
      <c r="K2708" s="33">
        <f t="shared" si="386"/>
        <v>18.325234989999998</v>
      </c>
    </row>
    <row r="2709" spans="1:11" x14ac:dyDescent="0.3">
      <c r="A2709" s="78" t="str">
        <f>BTC[[#This Row],[Symbol]]</f>
        <v>DEBASE</v>
      </c>
      <c r="B2709" s="22" t="str">
        <f t="shared" si="378"/>
        <v>Debase</v>
      </c>
      <c r="C2709" s="77">
        <f t="shared" si="379"/>
        <v>2.3715613801996903E-5</v>
      </c>
      <c r="D2709" s="73">
        <f t="shared" si="380"/>
        <v>0.89011216426747997</v>
      </c>
      <c r="E2709" s="74">
        <f>D2709*conf!B$7</f>
        <v>65.102803694523487</v>
      </c>
      <c r="F2709" s="32">
        <f t="shared" si="381"/>
        <v>4.3303283800000001</v>
      </c>
      <c r="G2709" s="33">
        <f t="shared" si="382"/>
        <v>4.9990160599999998</v>
      </c>
      <c r="H2709" s="32">
        <f t="shared" si="383"/>
        <v>-8.8173763699999999</v>
      </c>
      <c r="I2709" s="33">
        <f t="shared" si="384"/>
        <v>-5.3935514400000004</v>
      </c>
      <c r="J2709" s="32">
        <f t="shared" si="385"/>
        <v>-8.8173763699999999</v>
      </c>
      <c r="K2709" s="33">
        <f t="shared" si="386"/>
        <v>-31.55366854</v>
      </c>
    </row>
    <row r="2710" spans="1:11" x14ac:dyDescent="0.3">
      <c r="A2710" s="78" t="str">
        <f>BTC[[#This Row],[Symbol]]</f>
        <v>RARE</v>
      </c>
      <c r="B2710" s="22" t="str">
        <f t="shared" si="378"/>
        <v>Unique One</v>
      </c>
      <c r="C2710" s="77">
        <f t="shared" si="379"/>
        <v>2.2040964815502145E-5</v>
      </c>
      <c r="D2710" s="73">
        <f t="shared" si="380"/>
        <v>0.82725798532011996</v>
      </c>
      <c r="E2710" s="74">
        <f>D2710*conf!B$7</f>
        <v>60.505649046313572</v>
      </c>
      <c r="F2710" s="32">
        <f t="shared" si="381"/>
        <v>0.74940304999999996</v>
      </c>
      <c r="G2710" s="33">
        <f t="shared" si="382"/>
        <v>1.39513939</v>
      </c>
      <c r="H2710" s="32">
        <f t="shared" si="383"/>
        <v>46.203532459999998</v>
      </c>
      <c r="I2710" s="33">
        <f t="shared" si="384"/>
        <v>51.693342690000001</v>
      </c>
      <c r="J2710" s="32">
        <f t="shared" si="385"/>
        <v>46.203532459999998</v>
      </c>
      <c r="K2710" s="33">
        <f t="shared" si="386"/>
        <v>109.14748659</v>
      </c>
    </row>
    <row r="2711" spans="1:11" x14ac:dyDescent="0.3">
      <c r="A2711" s="78" t="str">
        <f>BTC[[#This Row],[Symbol]]</f>
        <v>ONS</v>
      </c>
      <c r="B2711" s="22" t="str">
        <f t="shared" si="378"/>
        <v>One Share</v>
      </c>
      <c r="C2711" s="77">
        <f t="shared" si="379"/>
        <v>8.303593384450538E-4</v>
      </c>
      <c r="D2711" s="73">
        <f t="shared" si="380"/>
        <v>31.165668071420729</v>
      </c>
      <c r="E2711" s="74">
        <f>D2711*conf!B$7</f>
        <v>2279.4569627437122</v>
      </c>
      <c r="F2711" s="32">
        <f t="shared" si="381"/>
        <v>0.99155656999999997</v>
      </c>
      <c r="G2711" s="33">
        <f t="shared" si="382"/>
        <v>1.63884495</v>
      </c>
      <c r="H2711" s="32">
        <f t="shared" si="383"/>
        <v>-2.8419036200000001</v>
      </c>
      <c r="I2711" s="33">
        <f t="shared" si="384"/>
        <v>0.80629490000000004</v>
      </c>
      <c r="J2711" s="32">
        <f t="shared" si="385"/>
        <v>-2.8419036200000001</v>
      </c>
      <c r="K2711" s="33">
        <f t="shared" si="386"/>
        <v>-39.325668059999998</v>
      </c>
    </row>
    <row r="2712" spans="1:11" x14ac:dyDescent="0.3">
      <c r="A2712" s="78" t="str">
        <f>BTC[[#This Row],[Symbol]]</f>
        <v>VRGX</v>
      </c>
      <c r="B2712" s="22" t="str">
        <f t="shared" si="378"/>
        <v>VROOMGO</v>
      </c>
      <c r="C2712" s="77">
        <f t="shared" si="379"/>
        <v>6.4316218693153731E-8</v>
      </c>
      <c r="D2712" s="73">
        <f t="shared" si="380"/>
        <v>2.4139644495999998E-3</v>
      </c>
      <c r="E2712" s="74">
        <f>D2712*conf!B$7</f>
        <v>0.17655735984374399</v>
      </c>
      <c r="F2712" s="32">
        <f t="shared" si="381"/>
        <v>-0.59223890999999995</v>
      </c>
      <c r="G2712" s="33">
        <f t="shared" si="382"/>
        <v>4.4898399999999998E-2</v>
      </c>
      <c r="H2712" s="32">
        <f t="shared" si="383"/>
        <v>8.1828926800000001</v>
      </c>
      <c r="I2712" s="33">
        <f t="shared" si="384"/>
        <v>12.245062320000001</v>
      </c>
      <c r="J2712" s="32">
        <f t="shared" si="385"/>
        <v>8.1828926800000001</v>
      </c>
      <c r="K2712" s="33">
        <f t="shared" si="386"/>
        <v>58.64360216</v>
      </c>
    </row>
    <row r="2713" spans="1:11" x14ac:dyDescent="0.3">
      <c r="A2713" s="78" t="str">
        <f>BTC[[#This Row],[Symbol]]</f>
        <v>N3RDz</v>
      </c>
      <c r="B2713" s="22" t="str">
        <f t="shared" si="378"/>
        <v>N3RD Finance</v>
      </c>
      <c r="C2713" s="77">
        <f t="shared" si="379"/>
        <v>6.0886668953970173E-3</v>
      </c>
      <c r="D2713" s="73">
        <f t="shared" si="380"/>
        <v>228.52440223618649</v>
      </c>
      <c r="E2713" s="74">
        <f>D2713*conf!B$7</f>
        <v>16714.274779554678</v>
      </c>
      <c r="F2713" s="32">
        <f t="shared" si="381"/>
        <v>-0.45343932999999997</v>
      </c>
      <c r="G2713" s="33">
        <f t="shared" si="382"/>
        <v>0.18458759999999999</v>
      </c>
      <c r="H2713" s="32">
        <f t="shared" si="383"/>
        <v>12.482977030000001</v>
      </c>
      <c r="I2713" s="33">
        <f t="shared" si="384"/>
        <v>16.706610940000001</v>
      </c>
      <c r="J2713" s="32">
        <f t="shared" si="385"/>
        <v>12.482977030000001</v>
      </c>
      <c r="K2713" s="33">
        <f t="shared" si="386"/>
        <v>5.44107217</v>
      </c>
    </row>
    <row r="2714" spans="1:11" x14ac:dyDescent="0.3">
      <c r="A2714" s="78" t="str">
        <f>BTC[[#This Row],[Symbol]]</f>
        <v>EDU</v>
      </c>
      <c r="B2714" s="22" t="str">
        <f t="shared" si="378"/>
        <v>EduCoin</v>
      </c>
      <c r="C2714" s="77">
        <f t="shared" si="379"/>
        <v>1E-8</v>
      </c>
      <c r="D2714" s="73">
        <f t="shared" si="380"/>
        <v>1.3768282168E-4</v>
      </c>
      <c r="E2714" s="74">
        <f>D2714*conf!B$7</f>
        <v>1.0070121577675201E-2</v>
      </c>
      <c r="F2714" s="32">
        <f t="shared" si="381"/>
        <v>-2.3333994100000002</v>
      </c>
      <c r="G2714" s="33">
        <f t="shared" si="382"/>
        <v>-1.7074217700000001</v>
      </c>
      <c r="H2714" s="32">
        <f t="shared" si="383"/>
        <v>-5.5325901100000001</v>
      </c>
      <c r="I2714" s="33">
        <f t="shared" si="384"/>
        <v>-1.9854244299999999</v>
      </c>
      <c r="J2714" s="32">
        <f t="shared" si="385"/>
        <v>-5.5325901100000001</v>
      </c>
      <c r="K2714" s="33">
        <f t="shared" si="386"/>
        <v>24.31441345</v>
      </c>
    </row>
    <row r="2715" spans="1:11" x14ac:dyDescent="0.3">
      <c r="A2715" s="78" t="str">
        <f>BTC[[#This Row],[Symbol]]</f>
        <v>UP</v>
      </c>
      <c r="B2715" s="22" t="str">
        <f t="shared" si="378"/>
        <v>UpToken</v>
      </c>
      <c r="C2715" s="77">
        <f t="shared" si="379"/>
        <v>7.7025464344579851E-8</v>
      </c>
      <c r="D2715" s="73">
        <f t="shared" si="380"/>
        <v>2.8909773680700001E-3</v>
      </c>
      <c r="E2715" s="74">
        <f>D2715*conf!B$7</f>
        <v>0.2114460847006398</v>
      </c>
      <c r="F2715" s="32">
        <f t="shared" si="381"/>
        <v>1.3308861999999999</v>
      </c>
      <c r="G2715" s="33">
        <f t="shared" si="382"/>
        <v>1.98034946</v>
      </c>
      <c r="H2715" s="32">
        <f t="shared" si="383"/>
        <v>2.4151652299999999</v>
      </c>
      <c r="I2715" s="33">
        <f t="shared" si="384"/>
        <v>6.2607619300000001</v>
      </c>
      <c r="J2715" s="32">
        <f t="shared" si="385"/>
        <v>2.4151652299999999</v>
      </c>
      <c r="K2715" s="33">
        <f t="shared" si="386"/>
        <v>13.39743919</v>
      </c>
    </row>
    <row r="2716" spans="1:11" x14ac:dyDescent="0.3">
      <c r="A2716" s="78" t="str">
        <f>BTC[[#This Row],[Symbol]]</f>
        <v>LINKBEAR</v>
      </c>
      <c r="B2716" s="22" t="str">
        <f t="shared" si="378"/>
        <v>3X Short Chainlink Token</v>
      </c>
      <c r="C2716" s="77">
        <f t="shared" si="379"/>
        <v>1E-8</v>
      </c>
      <c r="D2716" s="73">
        <f t="shared" si="380"/>
        <v>3.0418913279999998E-5</v>
      </c>
      <c r="E2716" s="74">
        <f>D2716*conf!B$7</f>
        <v>2.2248393172992001E-3</v>
      </c>
      <c r="F2716" s="32">
        <f t="shared" si="381"/>
        <v>-3.9782126799999999</v>
      </c>
      <c r="G2716" s="33">
        <f t="shared" si="382"/>
        <v>-3.3627771900000001</v>
      </c>
      <c r="H2716" s="32">
        <f t="shared" si="383"/>
        <v>-1.77582504</v>
      </c>
      <c r="I2716" s="33">
        <f t="shared" si="384"/>
        <v>1.9124037700000001</v>
      </c>
      <c r="J2716" s="32">
        <f t="shared" si="385"/>
        <v>-1.77582504</v>
      </c>
      <c r="K2716" s="33">
        <f t="shared" si="386"/>
        <v>-9.1545311999999992</v>
      </c>
    </row>
    <row r="2717" spans="1:11" x14ac:dyDescent="0.3">
      <c r="A2717" s="78" t="str">
        <f>BTC[[#This Row],[Symbol]]</f>
        <v>SOCKS</v>
      </c>
      <c r="B2717" s="22" t="str">
        <f t="shared" si="378"/>
        <v>Unisocks</v>
      </c>
      <c r="C2717" s="77">
        <f t="shared" si="379"/>
        <v>0.63440086890881053</v>
      </c>
      <c r="D2717" s="73">
        <f t="shared" si="380"/>
        <v>23810.808151633977</v>
      </c>
      <c r="E2717" s="74">
        <f>D2717*conf!B$7</f>
        <v>1741522.5082105091</v>
      </c>
      <c r="F2717" s="32">
        <f t="shared" si="381"/>
        <v>-0.93806869999999998</v>
      </c>
      <c r="G2717" s="33">
        <f t="shared" si="382"/>
        <v>-0.30314792000000002</v>
      </c>
      <c r="H2717" s="32">
        <f t="shared" si="383"/>
        <v>3.3452568600000001</v>
      </c>
      <c r="I2717" s="33">
        <f t="shared" si="384"/>
        <v>7.2257776600000003</v>
      </c>
      <c r="J2717" s="32">
        <f t="shared" si="385"/>
        <v>3.3452568600000001</v>
      </c>
      <c r="K2717" s="33">
        <f t="shared" si="386"/>
        <v>92.685340049999994</v>
      </c>
    </row>
    <row r="2718" spans="1:11" x14ac:dyDescent="0.3">
      <c r="A2718" s="78" t="str">
        <f>BTC[[#This Row],[Symbol]]</f>
        <v>SUSHIBEAR</v>
      </c>
      <c r="B2718" s="22" t="str">
        <f t="shared" si="378"/>
        <v>3X Short Sushi Token</v>
      </c>
      <c r="C2718" s="77">
        <f t="shared" si="379"/>
        <v>1E-8</v>
      </c>
      <c r="D2718" s="73">
        <f t="shared" si="380"/>
        <v>9.9359999999999997E-5</v>
      </c>
      <c r="E2718" s="74">
        <f>D2718*conf!B$7</f>
        <v>7.2671903999999999E-3</v>
      </c>
      <c r="F2718" s="32">
        <f t="shared" si="381"/>
        <v>-1.8518496200000001</v>
      </c>
      <c r="G2718" s="33">
        <f t="shared" si="382"/>
        <v>-1.2227855700000001</v>
      </c>
      <c r="H2718" s="32">
        <f t="shared" si="383"/>
        <v>-37.183244889999997</v>
      </c>
      <c r="I2718" s="33">
        <f t="shared" si="384"/>
        <v>-34.82453263</v>
      </c>
      <c r="J2718" s="32">
        <f t="shared" si="385"/>
        <v>-37.183244889999997</v>
      </c>
      <c r="K2718" s="33">
        <f t="shared" si="386"/>
        <v>-92.980572240000001</v>
      </c>
    </row>
    <row r="2719" spans="1:11" x14ac:dyDescent="0.3">
      <c r="A2719" s="78" t="str">
        <f>BTC[[#This Row],[Symbol]]</f>
        <v>UFO</v>
      </c>
      <c r="B2719" s="22" t="str">
        <f t="shared" si="378"/>
        <v>Uniform Fiscal Object</v>
      </c>
      <c r="C2719" s="77">
        <f t="shared" si="379"/>
        <v>1E-8</v>
      </c>
      <c r="D2719" s="73">
        <f t="shared" si="380"/>
        <v>3.7104679212999998E-4</v>
      </c>
      <c r="E2719" s="74">
        <f>D2719*conf!B$7</f>
        <v>2.7138362376388198E-2</v>
      </c>
      <c r="F2719" s="32">
        <f t="shared" si="381"/>
        <v>-0.46757271</v>
      </c>
      <c r="G2719" s="33">
        <f t="shared" si="382"/>
        <v>0.17036362999999999</v>
      </c>
      <c r="H2719" s="32">
        <f t="shared" si="383"/>
        <v>-1.11133408</v>
      </c>
      <c r="I2719" s="33">
        <f t="shared" si="384"/>
        <v>2.6018457599999998</v>
      </c>
      <c r="J2719" s="32">
        <f t="shared" si="385"/>
        <v>-1.11133408</v>
      </c>
      <c r="K2719" s="33">
        <f t="shared" si="386"/>
        <v>-16.327834190000001</v>
      </c>
    </row>
    <row r="2720" spans="1:11" x14ac:dyDescent="0.3">
      <c r="A2720" s="78" t="str">
        <f>BTC[[#This Row],[Symbol]]</f>
        <v>BTNYX</v>
      </c>
      <c r="B2720" s="22" t="str">
        <f t="shared" si="378"/>
        <v>BitOnyx</v>
      </c>
      <c r="C2720" s="77">
        <f t="shared" si="379"/>
        <v>1.7999999999999923E-5</v>
      </c>
      <c r="D2720" s="73">
        <f t="shared" si="380"/>
        <v>0.67558946989875002</v>
      </c>
      <c r="E2720" s="74">
        <f>D2720*conf!B$7</f>
        <v>49.412613828394576</v>
      </c>
      <c r="F2720" s="32">
        <f t="shared" si="381"/>
        <v>-2.1739130499999999</v>
      </c>
      <c r="G2720" s="33">
        <f t="shared" si="382"/>
        <v>-1.54691321</v>
      </c>
      <c r="H2720" s="32">
        <f t="shared" si="383"/>
        <v>-2.1728834300000002</v>
      </c>
      <c r="I2720" s="33">
        <f t="shared" si="384"/>
        <v>1.5004361900000001</v>
      </c>
      <c r="J2720" s="32">
        <f t="shared" si="385"/>
        <v>-2.1728834300000002</v>
      </c>
      <c r="K2720" s="33">
        <f t="shared" si="386"/>
        <v>103.01269902999999</v>
      </c>
    </row>
    <row r="2721" spans="1:11" x14ac:dyDescent="0.3">
      <c r="A2721" s="78" t="str">
        <f>BTC[[#This Row],[Symbol]]</f>
        <v>NEBO</v>
      </c>
      <c r="B2721" s="22" t="str">
        <f t="shared" si="378"/>
        <v>CSP DAO</v>
      </c>
      <c r="C2721" s="77">
        <f t="shared" si="379"/>
        <v>1.7929856423050603E-4</v>
      </c>
      <c r="D2721" s="73">
        <f t="shared" si="380"/>
        <v>6.7295678867830597</v>
      </c>
      <c r="E2721" s="74">
        <f>D2721*conf!B$7</f>
        <v>492.20059523931297</v>
      </c>
      <c r="F2721" s="32">
        <f t="shared" si="381"/>
        <v>-10.506264180000001</v>
      </c>
      <c r="G2721" s="33">
        <f t="shared" si="382"/>
        <v>-9.9326691399999998</v>
      </c>
      <c r="H2721" s="32">
        <f t="shared" si="383"/>
        <v>-19.886360020000001</v>
      </c>
      <c r="I2721" s="33">
        <f t="shared" si="384"/>
        <v>-16.8781654</v>
      </c>
      <c r="J2721" s="32">
        <f t="shared" si="385"/>
        <v>-19.886360020000001</v>
      </c>
      <c r="K2721" s="33">
        <f t="shared" si="386"/>
        <v>26.72507023</v>
      </c>
    </row>
    <row r="2722" spans="1:11" x14ac:dyDescent="0.3">
      <c r="A2722" s="78" t="str">
        <f>BTC[[#This Row],[Symbol]]</f>
        <v>ALPA</v>
      </c>
      <c r="B2722" s="22" t="str">
        <f t="shared" si="378"/>
        <v>Alpaca City</v>
      </c>
      <c r="C2722" s="77">
        <f t="shared" si="379"/>
        <v>1.3337355506333702E-6</v>
      </c>
      <c r="D2722" s="73">
        <f t="shared" si="380"/>
        <v>5.005876075764E-2</v>
      </c>
      <c r="E2722" s="74">
        <f>D2722*conf!B$7</f>
        <v>3.6612977618137896</v>
      </c>
      <c r="F2722" s="32">
        <f t="shared" si="381"/>
        <v>2.9294088700000001</v>
      </c>
      <c r="G2722" s="33">
        <f t="shared" si="382"/>
        <v>3.5891175899999999</v>
      </c>
      <c r="H2722" s="32">
        <f t="shared" si="383"/>
        <v>0.33284049999999998</v>
      </c>
      <c r="I2722" s="33">
        <f t="shared" si="384"/>
        <v>4.1002477900000001</v>
      </c>
      <c r="J2722" s="32">
        <f t="shared" si="385"/>
        <v>0.33284049999999998</v>
      </c>
      <c r="K2722" s="33">
        <f t="shared" si="386"/>
        <v>-31.5654641</v>
      </c>
    </row>
    <row r="2723" spans="1:11" x14ac:dyDescent="0.3">
      <c r="A2723" s="78" t="str">
        <f>BTC[[#This Row],[Symbol]]</f>
        <v>TOK</v>
      </c>
      <c r="B2723" s="22" t="str">
        <f t="shared" si="378"/>
        <v>TOKOK</v>
      </c>
      <c r="C2723" s="77">
        <f t="shared" si="379"/>
        <v>1.3532204566486353E-7</v>
      </c>
      <c r="D2723" s="73">
        <f t="shared" si="380"/>
        <v>5.0790082831299998E-3</v>
      </c>
      <c r="E2723" s="74">
        <f>D2723*conf!B$7</f>
        <v>0.37147866582812816</v>
      </c>
      <c r="F2723" s="32">
        <f t="shared" si="381"/>
        <v>0.11852838</v>
      </c>
      <c r="G2723" s="33">
        <f t="shared" si="382"/>
        <v>0.76022124000000002</v>
      </c>
      <c r="H2723" s="32">
        <f t="shared" si="383"/>
        <v>-3.5155110299999999</v>
      </c>
      <c r="I2723" s="33">
        <f t="shared" si="384"/>
        <v>0.10739414999999999</v>
      </c>
      <c r="J2723" s="32">
        <f t="shared" si="385"/>
        <v>-3.5155110299999999</v>
      </c>
      <c r="K2723" s="33">
        <f t="shared" si="386"/>
        <v>11.55696908</v>
      </c>
    </row>
    <row r="2724" spans="1:11" x14ac:dyDescent="0.3">
      <c r="A2724" s="78" t="str">
        <f>BTC[[#This Row],[Symbol]]</f>
        <v>NAMI</v>
      </c>
      <c r="B2724" s="22" t="str">
        <f t="shared" si="378"/>
        <v>Tsunami finance</v>
      </c>
      <c r="C2724" s="77">
        <f t="shared" si="379"/>
        <v>1.236916374658679E-2</v>
      </c>
      <c r="D2724" s="73">
        <f t="shared" si="380"/>
        <v>464.24870992485791</v>
      </c>
      <c r="E2724" s="74">
        <f>D2724*conf!B$7</f>
        <v>33955.150643904104</v>
      </c>
      <c r="F2724" s="32">
        <f t="shared" si="381"/>
        <v>0.57555219000000002</v>
      </c>
      <c r="G2724" s="33">
        <f t="shared" si="382"/>
        <v>1.2201742600000001</v>
      </c>
      <c r="H2724" s="32">
        <f t="shared" si="383"/>
        <v>1.0876174700000001</v>
      </c>
      <c r="I2724" s="33">
        <f t="shared" si="384"/>
        <v>4.88336595</v>
      </c>
      <c r="J2724" s="32">
        <f t="shared" si="385"/>
        <v>1.0876174700000001</v>
      </c>
      <c r="K2724" s="33">
        <f t="shared" si="386"/>
        <v>22.27587102</v>
      </c>
    </row>
    <row r="2725" spans="1:11" x14ac:dyDescent="0.3">
      <c r="A2725" s="78" t="str">
        <f>BTC[[#This Row],[Symbol]]</f>
        <v>DOGZ</v>
      </c>
      <c r="B2725" s="22" t="str">
        <f t="shared" si="378"/>
        <v>Dogz</v>
      </c>
      <c r="C2725" s="77">
        <f t="shared" si="379"/>
        <v>1E-8</v>
      </c>
      <c r="D2725" s="73">
        <f t="shared" si="380"/>
        <v>8.6058286840000003E-5</v>
      </c>
      <c r="E2725" s="74">
        <f>D2725*conf!B$7</f>
        <v>6.2943030994776E-3</v>
      </c>
      <c r="F2725" s="32">
        <f t="shared" si="381"/>
        <v>5.8912404699999996</v>
      </c>
      <c r="G2725" s="33">
        <f t="shared" si="382"/>
        <v>6.5699325499999999</v>
      </c>
      <c r="H2725" s="32">
        <f t="shared" si="383"/>
        <v>-13.3690248</v>
      </c>
      <c r="I2725" s="33">
        <f t="shared" si="384"/>
        <v>-10.11611014</v>
      </c>
      <c r="J2725" s="32">
        <f t="shared" si="385"/>
        <v>-13.3690248</v>
      </c>
      <c r="K2725" s="33">
        <f t="shared" si="386"/>
        <v>26.403413279999999</v>
      </c>
    </row>
    <row r="2726" spans="1:11" x14ac:dyDescent="0.3">
      <c r="A2726" s="78" t="str">
        <f>BTC[[#This Row],[Symbol]]</f>
        <v>SZC</v>
      </c>
      <c r="B2726" s="22" t="str">
        <f t="shared" si="378"/>
        <v>Zugacoin</v>
      </c>
      <c r="C2726" s="77">
        <f t="shared" si="379"/>
        <v>1.4988293286172735E-3</v>
      </c>
      <c r="D2726" s="73">
        <f t="shared" si="380"/>
        <v>56.255183977180423</v>
      </c>
      <c r="E2726" s="74">
        <f>D2726*conf!B$7</f>
        <v>4114.5041560909758</v>
      </c>
      <c r="F2726" s="32">
        <f t="shared" si="381"/>
        <v>0.74223868000000004</v>
      </c>
      <c r="G2726" s="33">
        <f t="shared" si="382"/>
        <v>1.3879291</v>
      </c>
      <c r="H2726" s="32">
        <f t="shared" si="383"/>
        <v>2.3585778799999999</v>
      </c>
      <c r="I2726" s="33">
        <f t="shared" si="384"/>
        <v>6.2020497700000004</v>
      </c>
      <c r="J2726" s="32">
        <f t="shared" si="385"/>
        <v>2.3585778799999999</v>
      </c>
      <c r="K2726" s="33">
        <f t="shared" si="386"/>
        <v>15.2119973</v>
      </c>
    </row>
    <row r="2727" spans="1:11" x14ac:dyDescent="0.3">
      <c r="A2727" s="78" t="str">
        <f>BTC[[#This Row],[Symbol]]</f>
        <v>IMT</v>
      </c>
      <c r="B2727" s="22" t="str">
        <f t="shared" si="378"/>
        <v>Moneytoken</v>
      </c>
      <c r="C2727" s="77">
        <f t="shared" si="379"/>
        <v>1E-8</v>
      </c>
      <c r="D2727" s="73">
        <f t="shared" si="380"/>
        <v>8.163976162E-5</v>
      </c>
      <c r="E2727" s="74">
        <f>D2727*conf!B$7</f>
        <v>5.9711321648868E-3</v>
      </c>
      <c r="F2727" s="32">
        <f t="shared" si="381"/>
        <v>0.74223868000000004</v>
      </c>
      <c r="G2727" s="33">
        <f t="shared" si="382"/>
        <v>1.3879291</v>
      </c>
      <c r="H2727" s="32">
        <f t="shared" si="383"/>
        <v>-44.226799730000003</v>
      </c>
      <c r="I2727" s="33">
        <f t="shared" si="384"/>
        <v>-42.132566570000002</v>
      </c>
      <c r="J2727" s="32">
        <f t="shared" si="385"/>
        <v>-44.226799730000003</v>
      </c>
      <c r="K2727" s="33">
        <f t="shared" si="386"/>
        <v>-31.298581689999999</v>
      </c>
    </row>
    <row r="2728" spans="1:11" x14ac:dyDescent="0.3">
      <c r="A2728" s="78" t="str">
        <f>BTC[[#This Row],[Symbol]]</f>
        <v>SASHIMI</v>
      </c>
      <c r="B2728" s="22" t="str">
        <f t="shared" si="378"/>
        <v>Sashimi</v>
      </c>
      <c r="C2728" s="77">
        <f t="shared" si="379"/>
        <v>1.0090245696782998E-6</v>
      </c>
      <c r="D2728" s="73">
        <f t="shared" si="380"/>
        <v>3.7871465230209997E-2</v>
      </c>
      <c r="E2728" s="74">
        <f>D2728*conf!B$7</f>
        <v>2.769918966937559</v>
      </c>
      <c r="F2728" s="32">
        <f t="shared" si="381"/>
        <v>-0.21804024</v>
      </c>
      <c r="G2728" s="33">
        <f t="shared" si="382"/>
        <v>0.42149544</v>
      </c>
      <c r="H2728" s="32">
        <f t="shared" si="383"/>
        <v>-8.4395809100000001</v>
      </c>
      <c r="I2728" s="33">
        <f t="shared" si="384"/>
        <v>-5.0015701000000004</v>
      </c>
      <c r="J2728" s="32">
        <f t="shared" si="385"/>
        <v>-8.4395809100000001</v>
      </c>
      <c r="K2728" s="33">
        <f t="shared" si="386"/>
        <v>27.709388780000001</v>
      </c>
    </row>
    <row r="2729" spans="1:11" x14ac:dyDescent="0.3">
      <c r="A2729" s="78" t="str">
        <f>BTC[[#This Row],[Symbol]]</f>
        <v>ROOT</v>
      </c>
      <c r="B2729" s="22" t="str">
        <f t="shared" si="378"/>
        <v>Rootkit Finance</v>
      </c>
      <c r="C2729" s="77">
        <f t="shared" si="379"/>
        <v>9.8347115848063701E-2</v>
      </c>
      <c r="D2729" s="73">
        <f t="shared" si="380"/>
        <v>3691.2375478813669</v>
      </c>
      <c r="E2729" s="74">
        <f>D2729*conf!B$7</f>
        <v>269977.11425204319</v>
      </c>
      <c r="F2729" s="32">
        <f t="shared" si="381"/>
        <v>0.17215995000000001</v>
      </c>
      <c r="G2729" s="33">
        <f t="shared" si="382"/>
        <v>0.81419655000000002</v>
      </c>
      <c r="H2729" s="32">
        <f t="shared" si="383"/>
        <v>2.68843955</v>
      </c>
      <c r="I2729" s="33">
        <f t="shared" si="384"/>
        <v>6.5442974500000002</v>
      </c>
      <c r="J2729" s="32">
        <f t="shared" si="385"/>
        <v>2.68843955</v>
      </c>
      <c r="K2729" s="33">
        <f t="shared" si="386"/>
        <v>27.78083853</v>
      </c>
    </row>
    <row r="2730" spans="1:11" x14ac:dyDescent="0.3">
      <c r="A2730" s="78" t="str">
        <f>BTC[[#This Row],[Symbol]]</f>
        <v>NAVI</v>
      </c>
      <c r="B2730" s="22" t="str">
        <f t="shared" si="378"/>
        <v>Natus Vincere Fan Token</v>
      </c>
      <c r="C2730" s="77">
        <f t="shared" si="379"/>
        <v>6.1510533594516864E-5</v>
      </c>
      <c r="D2730" s="73">
        <f t="shared" si="380"/>
        <v>2.3086593769060602</v>
      </c>
      <c r="E2730" s="74">
        <f>D2730*conf!B$7</f>
        <v>168.85534682690925</v>
      </c>
      <c r="F2730" s="32">
        <f t="shared" si="381"/>
        <v>5.4888249499999997</v>
      </c>
      <c r="G2730" s="33">
        <f t="shared" si="382"/>
        <v>6.1649378199999996</v>
      </c>
      <c r="H2730" s="32">
        <f t="shared" si="383"/>
        <v>-2.4183078099999999</v>
      </c>
      <c r="I2730" s="33">
        <f t="shared" si="384"/>
        <v>1.24579635</v>
      </c>
      <c r="J2730" s="32">
        <f t="shared" si="385"/>
        <v>-2.4183078099999999</v>
      </c>
      <c r="K2730" s="33">
        <f t="shared" si="386"/>
        <v>-4.0717715600000002</v>
      </c>
    </row>
    <row r="2731" spans="1:11" x14ac:dyDescent="0.3">
      <c r="A2731" s="78" t="str">
        <f>BTC[[#This Row],[Symbol]]</f>
        <v>LTCBEAR</v>
      </c>
      <c r="B2731" s="22" t="str">
        <f t="shared" si="378"/>
        <v>3x Short Litecoin Token</v>
      </c>
      <c r="C2731" s="77">
        <f t="shared" si="379"/>
        <v>2.008870328354138E-5</v>
      </c>
      <c r="D2731" s="73">
        <f t="shared" si="380"/>
        <v>0.75398424457116997</v>
      </c>
      <c r="E2731" s="74">
        <f>D2731*conf!B$7</f>
        <v>55.146407647935369</v>
      </c>
      <c r="F2731" s="32">
        <f t="shared" si="381"/>
        <v>-3.9297319000000002</v>
      </c>
      <c r="G2731" s="33">
        <f t="shared" si="382"/>
        <v>-3.31398569</v>
      </c>
      <c r="H2731" s="32">
        <f t="shared" si="383"/>
        <v>-1.7018426799999999</v>
      </c>
      <c r="I2731" s="33">
        <f t="shared" si="384"/>
        <v>1.9891641</v>
      </c>
      <c r="J2731" s="32">
        <f t="shared" si="385"/>
        <v>-1.7018426799999999</v>
      </c>
      <c r="K2731" s="33">
        <f t="shared" si="386"/>
        <v>-42.515646369999999</v>
      </c>
    </row>
    <row r="2732" spans="1:11" x14ac:dyDescent="0.3">
      <c r="A2732" s="78" t="str">
        <f>BTC[[#This Row],[Symbol]]</f>
        <v>UNW</v>
      </c>
      <c r="B2732" s="22" t="str">
        <f t="shared" si="378"/>
        <v>UniWorld</v>
      </c>
      <c r="C2732" s="77">
        <f t="shared" si="379"/>
        <v>1.30494912418955E-6</v>
      </c>
      <c r="D2732" s="73">
        <f t="shared" si="380"/>
        <v>4.8978327058670001E-2</v>
      </c>
      <c r="E2732" s="74">
        <f>D2732*conf!B$7</f>
        <v>3.5822748410711238</v>
      </c>
      <c r="F2732" s="32">
        <f t="shared" si="381"/>
        <v>4.12796538</v>
      </c>
      <c r="G2732" s="33">
        <f t="shared" si="382"/>
        <v>4.7953560499999996</v>
      </c>
      <c r="H2732" s="32">
        <f t="shared" si="383"/>
        <v>-0.89717323000000004</v>
      </c>
      <c r="I2732" s="33">
        <f t="shared" si="384"/>
        <v>2.8240481599999998</v>
      </c>
      <c r="J2732" s="32">
        <f t="shared" si="385"/>
        <v>-0.89717323000000004</v>
      </c>
      <c r="K2732" s="33">
        <f t="shared" si="386"/>
        <v>-7.9663028100000002</v>
      </c>
    </row>
    <row r="2733" spans="1:11" x14ac:dyDescent="0.3">
      <c r="A2733" s="78" t="str">
        <f>BTC[[#This Row],[Symbol]]</f>
        <v>IYF</v>
      </c>
      <c r="B2733" s="22" t="str">
        <f t="shared" si="378"/>
        <v>IYF.finance</v>
      </c>
      <c r="C2733" s="77">
        <f t="shared" si="379"/>
        <v>2.1477868723944462E-3</v>
      </c>
      <c r="D2733" s="73">
        <f t="shared" si="380"/>
        <v>80.612344143136923</v>
      </c>
      <c r="E2733" s="74">
        <f>D2733*conf!B$7</f>
        <v>5895.986850629035</v>
      </c>
      <c r="F2733" s="32">
        <f t="shared" si="381"/>
        <v>-12.44863516</v>
      </c>
      <c r="G2733" s="33">
        <f t="shared" si="382"/>
        <v>-11.88748942</v>
      </c>
      <c r="H2733" s="32">
        <f t="shared" si="383"/>
        <v>4.8597720300000002</v>
      </c>
      <c r="I2733" s="33">
        <f t="shared" si="384"/>
        <v>8.7971614999999996</v>
      </c>
      <c r="J2733" s="32">
        <f t="shared" si="385"/>
        <v>4.8597720300000002</v>
      </c>
      <c r="K2733" s="33">
        <f t="shared" si="386"/>
        <v>-7.9243110000000003</v>
      </c>
    </row>
    <row r="2734" spans="1:11" x14ac:dyDescent="0.3">
      <c r="A2734" s="78" t="str">
        <f>BTC[[#This Row],[Symbol]]</f>
        <v>XT</v>
      </c>
      <c r="B2734" s="22" t="str">
        <f t="shared" si="378"/>
        <v>XT.com Token</v>
      </c>
      <c r="C2734" s="77">
        <f t="shared" si="379"/>
        <v>2.063839292528893E-4</v>
      </c>
      <c r="D2734" s="73">
        <f t="shared" si="380"/>
        <v>7.7461560755322898</v>
      </c>
      <c r="E2734" s="74">
        <f>D2734*conf!B$7</f>
        <v>566.55385536443168</v>
      </c>
      <c r="F2734" s="32">
        <f t="shared" si="381"/>
        <v>-0.16650100000000001</v>
      </c>
      <c r="G2734" s="33">
        <f t="shared" si="382"/>
        <v>0.47336500999999997</v>
      </c>
      <c r="H2734" s="32">
        <f t="shared" si="383"/>
        <v>-2.15652423</v>
      </c>
      <c r="I2734" s="33">
        <f t="shared" si="384"/>
        <v>1.5174096699999999</v>
      </c>
      <c r="J2734" s="32">
        <f t="shared" si="385"/>
        <v>-2.15652423</v>
      </c>
      <c r="K2734" s="33">
        <f t="shared" si="386"/>
        <v>4.2094201299999998</v>
      </c>
    </row>
    <row r="2735" spans="1:11" x14ac:dyDescent="0.3">
      <c r="A2735" s="78" t="str">
        <f>BTC[[#This Row],[Symbol]]</f>
        <v>UTU</v>
      </c>
      <c r="B2735" s="22" t="str">
        <f t="shared" si="378"/>
        <v>UTU Protocol</v>
      </c>
      <c r="C2735" s="77">
        <f t="shared" si="379"/>
        <v>1.0827875915595445E-6</v>
      </c>
      <c r="D2735" s="73">
        <f t="shared" si="380"/>
        <v>4.063999416637E-2</v>
      </c>
      <c r="E2735" s="74">
        <f>D2735*conf!B$7</f>
        <v>2.9724091733283018</v>
      </c>
      <c r="F2735" s="32">
        <f t="shared" si="381"/>
        <v>-12.27907467</v>
      </c>
      <c r="G2735" s="33">
        <f t="shared" si="382"/>
        <v>-11.716842160000001</v>
      </c>
      <c r="H2735" s="32">
        <f t="shared" si="383"/>
        <v>16.488971670000002</v>
      </c>
      <c r="I2735" s="33">
        <f t="shared" si="384"/>
        <v>20.863027049999999</v>
      </c>
      <c r="J2735" s="32">
        <f t="shared" si="385"/>
        <v>16.488971670000002</v>
      </c>
      <c r="K2735" s="33">
        <f t="shared" si="386"/>
        <v>-26.686538909999999</v>
      </c>
    </row>
    <row r="2736" spans="1:11" x14ac:dyDescent="0.3">
      <c r="A2736" s="78" t="str">
        <f>BTC[[#This Row],[Symbol]]</f>
        <v>BPLC</v>
      </c>
      <c r="B2736" s="22" t="str">
        <f t="shared" si="378"/>
        <v>BlackPearl Token</v>
      </c>
      <c r="C2736" s="77">
        <f t="shared" si="379"/>
        <v>1E-8</v>
      </c>
      <c r="D2736" s="73">
        <f t="shared" si="380"/>
        <v>1.7890241447E-4</v>
      </c>
      <c r="E2736" s="74">
        <f>D2736*conf!B$7</f>
        <v>1.30849225943358E-2</v>
      </c>
      <c r="F2736" s="32">
        <f t="shared" si="381"/>
        <v>10.399927910000001</v>
      </c>
      <c r="G2736" s="33">
        <f t="shared" si="382"/>
        <v>11.10751767</v>
      </c>
      <c r="H2736" s="32">
        <f t="shared" si="383"/>
        <v>6.8953501800000003</v>
      </c>
      <c r="I2736" s="33">
        <f t="shared" si="384"/>
        <v>10.90917376</v>
      </c>
      <c r="J2736" s="32">
        <f t="shared" si="385"/>
        <v>6.8953501800000003</v>
      </c>
      <c r="K2736" s="33">
        <f t="shared" si="386"/>
        <v>17.542409719999998</v>
      </c>
    </row>
    <row r="2737" spans="1:11" x14ac:dyDescent="0.3">
      <c r="A2737" s="78" t="str">
        <f>BTC[[#This Row],[Symbol]]</f>
        <v>FOMP</v>
      </c>
      <c r="B2737" s="22" t="str">
        <f t="shared" si="378"/>
        <v>FOMPOUND</v>
      </c>
      <c r="C2737" s="77">
        <f t="shared" si="379"/>
        <v>9.1663856000051558E-4</v>
      </c>
      <c r="D2737" s="73">
        <f t="shared" si="380"/>
        <v>34.403964379972479</v>
      </c>
      <c r="E2737" s="74">
        <f>D2737*conf!B$7</f>
        <v>2516.3059547511871</v>
      </c>
      <c r="F2737" s="32">
        <f t="shared" si="381"/>
        <v>3.3603094800000002</v>
      </c>
      <c r="G2737" s="33">
        <f t="shared" si="382"/>
        <v>4.0227799900000001</v>
      </c>
      <c r="H2737" s="32">
        <f t="shared" si="383"/>
        <v>5.0397720699999997</v>
      </c>
      <c r="I2737" s="33">
        <f t="shared" si="384"/>
        <v>8.9839203800000007</v>
      </c>
      <c r="J2737" s="32">
        <f t="shared" si="385"/>
        <v>5.0397720699999997</v>
      </c>
      <c r="K2737" s="33">
        <f t="shared" si="386"/>
        <v>-18.303667180000001</v>
      </c>
    </row>
    <row r="2738" spans="1:11" x14ac:dyDescent="0.3">
      <c r="A2738" s="78" t="str">
        <f>BTC[[#This Row],[Symbol]]</f>
        <v>BNOX</v>
      </c>
      <c r="B2738" s="22" t="str">
        <f t="shared" si="378"/>
        <v>BlockNoteX</v>
      </c>
      <c r="C2738" s="77">
        <f t="shared" si="379"/>
        <v>1.6112599408248345E-5</v>
      </c>
      <c r="D2738" s="73">
        <f t="shared" si="380"/>
        <v>0.60475013849496995</v>
      </c>
      <c r="E2738" s="74">
        <f>D2738*conf!B$7</f>
        <v>44.231425129522101</v>
      </c>
      <c r="F2738" s="32">
        <f t="shared" si="381"/>
        <v>-0.40297342000000003</v>
      </c>
      <c r="G2738" s="33">
        <f t="shared" si="382"/>
        <v>0.23537696</v>
      </c>
      <c r="H2738" s="32">
        <f t="shared" si="383"/>
        <v>-3.53952051</v>
      </c>
      <c r="I2738" s="33">
        <f t="shared" si="384"/>
        <v>8.2483130000000002E-2</v>
      </c>
      <c r="J2738" s="32">
        <f t="shared" si="385"/>
        <v>-3.53952051</v>
      </c>
      <c r="K2738" s="33">
        <f t="shared" si="386"/>
        <v>-9.6005900000000005E-2</v>
      </c>
    </row>
    <row r="2739" spans="1:11" x14ac:dyDescent="0.3">
      <c r="A2739" s="78" t="str">
        <f>BTC[[#This Row],[Symbol]]</f>
        <v>MEET</v>
      </c>
      <c r="B2739" s="22" t="str">
        <f t="shared" si="378"/>
        <v>CoinMeet</v>
      </c>
      <c r="C2739" s="77">
        <f t="shared" si="379"/>
        <v>1.9779249733650512E-7</v>
      </c>
      <c r="D2739" s="73">
        <f t="shared" si="380"/>
        <v>7.4236960236400001E-3</v>
      </c>
      <c r="E2739" s="74">
        <f>D2739*conf!B$7</f>
        <v>0.54296912716902956</v>
      </c>
      <c r="F2739" s="32">
        <f t="shared" si="381"/>
        <v>0.13126036999999999</v>
      </c>
      <c r="G2739" s="33">
        <f t="shared" si="382"/>
        <v>0.77303482999999995</v>
      </c>
      <c r="H2739" s="32">
        <f t="shared" si="383"/>
        <v>-3.7857835400000002</v>
      </c>
      <c r="I2739" s="33">
        <f t="shared" si="384"/>
        <v>-0.17302685000000001</v>
      </c>
      <c r="J2739" s="32">
        <f t="shared" si="385"/>
        <v>-3.7857835400000002</v>
      </c>
      <c r="K2739" s="33">
        <f t="shared" si="386"/>
        <v>3.6897027599999999</v>
      </c>
    </row>
    <row r="2740" spans="1:11" x14ac:dyDescent="0.3">
      <c r="A2740" s="78" t="str">
        <f>BTC[[#This Row],[Symbol]]</f>
        <v>GST</v>
      </c>
      <c r="B2740" s="22" t="str">
        <f t="shared" si="378"/>
        <v>Gstcoin</v>
      </c>
      <c r="C2740" s="77">
        <f t="shared" si="379"/>
        <v>8.645797193768727E-6</v>
      </c>
      <c r="D2740" s="73">
        <f t="shared" si="380"/>
        <v>0.32450053016613001</v>
      </c>
      <c r="E2740" s="74">
        <f>D2740*conf!B$7</f>
        <v>23.73396877635075</v>
      </c>
      <c r="F2740" s="32">
        <f t="shared" si="381"/>
        <v>-1.19680886</v>
      </c>
      <c r="G2740" s="33">
        <f t="shared" si="382"/>
        <v>-0.56354643000000004</v>
      </c>
      <c r="H2740" s="32">
        <f t="shared" si="383"/>
        <v>-4.3177918000000002</v>
      </c>
      <c r="I2740" s="33">
        <f t="shared" si="384"/>
        <v>-0.72501154000000001</v>
      </c>
      <c r="J2740" s="32">
        <f t="shared" si="385"/>
        <v>-4.3177918000000002</v>
      </c>
      <c r="K2740" s="33">
        <f t="shared" si="386"/>
        <v>7.4680045599999998</v>
      </c>
    </row>
    <row r="2741" spans="1:11" x14ac:dyDescent="0.3">
      <c r="A2741" s="78" t="str">
        <f>BTC[[#This Row],[Symbol]]</f>
        <v>PPC</v>
      </c>
      <c r="B2741" s="22" t="str">
        <f t="shared" si="378"/>
        <v>Peercoin</v>
      </c>
      <c r="C2741" s="77">
        <f t="shared" si="379"/>
        <v>1.0815202978178576E-5</v>
      </c>
      <c r="D2741" s="73">
        <f t="shared" si="380"/>
        <v>0.40592429149305997</v>
      </c>
      <c r="E2741" s="74">
        <f>D2741*conf!B$7</f>
        <v>29.689302679802406</v>
      </c>
      <c r="F2741" s="32">
        <f t="shared" si="381"/>
        <v>0.38357289999999999</v>
      </c>
      <c r="G2741" s="33">
        <f t="shared" si="382"/>
        <v>1.0269645199999999</v>
      </c>
      <c r="H2741" s="32">
        <f t="shared" si="383"/>
        <v>-8.3993258900000001</v>
      </c>
      <c r="I2741" s="33">
        <f t="shared" si="384"/>
        <v>-4.9598035400000002</v>
      </c>
      <c r="J2741" s="32">
        <f t="shared" si="385"/>
        <v>-8.3993258900000001</v>
      </c>
      <c r="K2741" s="33">
        <f t="shared" si="386"/>
        <v>16.43825429</v>
      </c>
    </row>
    <row r="2742" spans="1:11" x14ac:dyDescent="0.3">
      <c r="A2742" s="78" t="str">
        <f>BTC[[#This Row],[Symbol]]</f>
        <v>JNB</v>
      </c>
      <c r="B2742" s="22" t="str">
        <f t="shared" si="378"/>
        <v>Jinbi Token</v>
      </c>
      <c r="C2742" s="77">
        <f t="shared" si="379"/>
        <v>7.5356382914302644E-3</v>
      </c>
      <c r="D2742" s="73">
        <f t="shared" si="380"/>
        <v>282.83321548089538</v>
      </c>
      <c r="E2742" s="74">
        <f>D2742*conf!B$7</f>
        <v>20686.421380272688</v>
      </c>
      <c r="F2742" s="32">
        <f t="shared" si="381"/>
        <v>12.14039101</v>
      </c>
      <c r="G2742" s="33">
        <f t="shared" si="382"/>
        <v>12.859135970000001</v>
      </c>
      <c r="H2742" s="32">
        <f t="shared" si="383"/>
        <v>4.1147700399999998</v>
      </c>
      <c r="I2742" s="33">
        <f t="shared" si="384"/>
        <v>8.0241853600000006</v>
      </c>
      <c r="J2742" s="32">
        <f t="shared" si="385"/>
        <v>4.1147700399999998</v>
      </c>
      <c r="K2742" s="33">
        <f t="shared" si="386"/>
        <v>12.39142932</v>
      </c>
    </row>
    <row r="2743" spans="1:11" x14ac:dyDescent="0.3">
      <c r="A2743" s="78" t="str">
        <f>BTC[[#This Row],[Symbol]]</f>
        <v>DRGB</v>
      </c>
      <c r="B2743" s="22" t="str">
        <f t="shared" si="378"/>
        <v>Dragonbit</v>
      </c>
      <c r="C2743" s="77">
        <f t="shared" si="379"/>
        <v>2.27000000000271E-8</v>
      </c>
      <c r="D2743" s="73">
        <f t="shared" si="380"/>
        <v>8.5199338703999998E-4</v>
      </c>
      <c r="E2743" s="74">
        <f>D2743*conf!B$7</f>
        <v>6.2314796328105597E-2</v>
      </c>
      <c r="F2743" s="32">
        <f t="shared" si="381"/>
        <v>2.7822232200000001</v>
      </c>
      <c r="G2743" s="33">
        <f t="shared" si="382"/>
        <v>3.44098858</v>
      </c>
      <c r="H2743" s="32">
        <f t="shared" si="383"/>
        <v>1.79372197</v>
      </c>
      <c r="I2743" s="33">
        <f t="shared" si="384"/>
        <v>5.6159840399999998</v>
      </c>
      <c r="J2743" s="32">
        <f t="shared" si="385"/>
        <v>1.79372197</v>
      </c>
      <c r="K2743" s="33">
        <f t="shared" si="386"/>
        <v>6.2540114500000001</v>
      </c>
    </row>
    <row r="2744" spans="1:11" x14ac:dyDescent="0.3">
      <c r="A2744" s="78" t="str">
        <f>BTC[[#This Row],[Symbol]]</f>
        <v>KTLYO</v>
      </c>
      <c r="B2744" s="22" t="str">
        <f t="shared" si="378"/>
        <v>Katalyo</v>
      </c>
      <c r="C2744" s="77">
        <f t="shared" si="379"/>
        <v>5.8924347644051816E-6</v>
      </c>
      <c r="D2744" s="73">
        <f t="shared" si="380"/>
        <v>0.22115927104986</v>
      </c>
      <c r="E2744" s="74">
        <f>D2744*conf!B$7</f>
        <v>16.175589084586761</v>
      </c>
      <c r="F2744" s="32">
        <f t="shared" si="381"/>
        <v>2.64026454</v>
      </c>
      <c r="G2744" s="33">
        <f t="shared" si="382"/>
        <v>3.2981200400000001</v>
      </c>
      <c r="H2744" s="32">
        <f t="shared" si="383"/>
        <v>2.62237097</v>
      </c>
      <c r="I2744" s="33">
        <f t="shared" si="384"/>
        <v>6.4757480599999999</v>
      </c>
      <c r="J2744" s="32">
        <f t="shared" si="385"/>
        <v>2.62237097</v>
      </c>
      <c r="K2744" s="33">
        <f t="shared" si="386"/>
        <v>123.40970522000001</v>
      </c>
    </row>
    <row r="2745" spans="1:11" x14ac:dyDescent="0.3">
      <c r="A2745" s="78" t="str">
        <f>BTC[[#This Row],[Symbol]]</f>
        <v>KLP</v>
      </c>
      <c r="B2745" s="22" t="str">
        <f t="shared" si="378"/>
        <v>Kulupu</v>
      </c>
      <c r="C2745" s="77">
        <f t="shared" si="379"/>
        <v>4.9123442293834448E-6</v>
      </c>
      <c r="D2745" s="73">
        <f t="shared" si="380"/>
        <v>0.18437377966051999</v>
      </c>
      <c r="E2745" s="74">
        <f>D2745*conf!B$7</f>
        <v>13.485098244370432</v>
      </c>
      <c r="F2745" s="32">
        <f t="shared" si="381"/>
        <v>0.28834543000000001</v>
      </c>
      <c r="G2745" s="33">
        <f t="shared" si="382"/>
        <v>0.93112669999999997</v>
      </c>
      <c r="H2745" s="32">
        <f t="shared" si="383"/>
        <v>-5.6249938400000001</v>
      </c>
      <c r="I2745" s="33">
        <f t="shared" si="384"/>
        <v>-2.08129783</v>
      </c>
      <c r="J2745" s="32">
        <f t="shared" si="385"/>
        <v>-5.6249938400000001</v>
      </c>
      <c r="K2745" s="33">
        <f t="shared" si="386"/>
        <v>-0.23157032</v>
      </c>
    </row>
    <row r="2746" spans="1:11" x14ac:dyDescent="0.3">
      <c r="A2746" s="78" t="str">
        <f>BTC[[#This Row],[Symbol]]</f>
        <v>CRP</v>
      </c>
      <c r="B2746" s="22" t="str">
        <f t="shared" si="378"/>
        <v>Crypton</v>
      </c>
      <c r="C2746" s="77">
        <f t="shared" si="379"/>
        <v>6.6151535433999659E-6</v>
      </c>
      <c r="D2746" s="73">
        <f t="shared" si="380"/>
        <v>0.24828489309358001</v>
      </c>
      <c r="E2746" s="74">
        <f>D2746*conf!B$7</f>
        <v>18.159557080864442</v>
      </c>
      <c r="F2746" s="32">
        <f t="shared" si="381"/>
        <v>-11.288908989999999</v>
      </c>
      <c r="G2746" s="33">
        <f t="shared" si="382"/>
        <v>-10.720330179999999</v>
      </c>
      <c r="H2746" s="32">
        <f t="shared" si="383"/>
        <v>-16.062897150000001</v>
      </c>
      <c r="I2746" s="33">
        <f t="shared" si="384"/>
        <v>-12.91113496</v>
      </c>
      <c r="J2746" s="32">
        <f t="shared" si="385"/>
        <v>-16.062897150000001</v>
      </c>
      <c r="K2746" s="33">
        <f t="shared" si="386"/>
        <v>-2.74947629</v>
      </c>
    </row>
    <row r="2747" spans="1:11" x14ac:dyDescent="0.3">
      <c r="A2747" s="78" t="str">
        <f>BTC[[#This Row],[Symbol]]</f>
        <v>YFIIG</v>
      </c>
      <c r="B2747" s="22" t="str">
        <f t="shared" si="378"/>
        <v>YFII Gold</v>
      </c>
      <c r="C2747" s="77">
        <f t="shared" si="379"/>
        <v>7.4076567582647548E-5</v>
      </c>
      <c r="D2747" s="73">
        <f t="shared" si="380"/>
        <v>2.7802971680600002</v>
      </c>
      <c r="E2747" s="74">
        <f>D2747*conf!B$7</f>
        <v>203.35093487190841</v>
      </c>
      <c r="F2747" s="32">
        <f t="shared" si="381"/>
        <v>0.48440621</v>
      </c>
      <c r="G2747" s="33">
        <f t="shared" si="382"/>
        <v>1.1284441000000001</v>
      </c>
      <c r="H2747" s="32">
        <f t="shared" si="383"/>
        <v>7.0671128799999998</v>
      </c>
      <c r="I2747" s="33">
        <f t="shared" si="384"/>
        <v>11.087386</v>
      </c>
      <c r="J2747" s="32">
        <f t="shared" si="385"/>
        <v>7.0671128799999998</v>
      </c>
      <c r="K2747" s="33">
        <f t="shared" si="386"/>
        <v>55.433007019999998</v>
      </c>
    </row>
    <row r="2748" spans="1:11" x14ac:dyDescent="0.3">
      <c r="A2748" s="78" t="str">
        <f>BTC[[#This Row],[Symbol]]</f>
        <v>JUS</v>
      </c>
      <c r="B2748" s="22" t="str">
        <f t="shared" si="378"/>
        <v>JUST NETWORK</v>
      </c>
      <c r="C2748" s="77">
        <f t="shared" si="379"/>
        <v>8.68434658083298E-8</v>
      </c>
      <c r="D2748" s="73">
        <f t="shared" si="380"/>
        <v>3.2594739460899999E-3</v>
      </c>
      <c r="E2748" s="74">
        <f>D2748*conf!B$7</f>
        <v>0.23839792441702259</v>
      </c>
      <c r="F2748" s="32">
        <f t="shared" si="381"/>
        <v>2.5414228799999998</v>
      </c>
      <c r="G2748" s="33">
        <f t="shared" si="382"/>
        <v>3.1986448699999999</v>
      </c>
      <c r="H2748" s="32">
        <f t="shared" si="383"/>
        <v>-8.42678364</v>
      </c>
      <c r="I2748" s="33">
        <f t="shared" si="384"/>
        <v>-4.9882923000000003</v>
      </c>
      <c r="J2748" s="32">
        <f t="shared" si="385"/>
        <v>-8.42678364</v>
      </c>
      <c r="K2748" s="33">
        <f t="shared" si="386"/>
        <v>-16.376872710000001</v>
      </c>
    </row>
    <row r="2749" spans="1:11" x14ac:dyDescent="0.3">
      <c r="A2749" s="78" t="str">
        <f>BTC[[#This Row],[Symbol]]</f>
        <v>ADP</v>
      </c>
      <c r="B2749" s="22" t="str">
        <f t="shared" si="378"/>
        <v>Adappter Token</v>
      </c>
      <c r="C2749" s="77">
        <f t="shared" si="379"/>
        <v>3.6232653806943513E-7</v>
      </c>
      <c r="D2749" s="73">
        <f t="shared" si="380"/>
        <v>1.359911076581E-2</v>
      </c>
      <c r="E2749" s="74">
        <f>D2749*conf!B$7</f>
        <v>0.99463896141134345</v>
      </c>
      <c r="F2749" s="32">
        <f t="shared" si="381"/>
        <v>0.20155426000000001</v>
      </c>
      <c r="G2749" s="33">
        <f t="shared" si="382"/>
        <v>0.84377926000000003</v>
      </c>
      <c r="H2749" s="32">
        <f t="shared" si="383"/>
        <v>-1.23753574</v>
      </c>
      <c r="I2749" s="33">
        <f t="shared" si="384"/>
        <v>2.4709053399999998</v>
      </c>
      <c r="J2749" s="32">
        <f t="shared" si="385"/>
        <v>-1.23753574</v>
      </c>
      <c r="K2749" s="33">
        <f t="shared" si="386"/>
        <v>-0.85111793999999996</v>
      </c>
    </row>
    <row r="2750" spans="1:11" x14ac:dyDescent="0.3">
      <c r="A2750" s="78" t="str">
        <f>BTC[[#This Row],[Symbol]]</f>
        <v>MATICBULL</v>
      </c>
      <c r="B2750" s="22" t="str">
        <f t="shared" si="378"/>
        <v>3X Long Matic Token</v>
      </c>
      <c r="C2750" s="77">
        <f t="shared" si="379"/>
        <v>1.9582898475286643E-5</v>
      </c>
      <c r="D2750" s="73">
        <f t="shared" si="380"/>
        <v>0.73499999999999999</v>
      </c>
      <c r="E2750" s="74">
        <f>D2750*conf!B$7</f>
        <v>53.757899999999999</v>
      </c>
      <c r="F2750" s="32">
        <f t="shared" si="381"/>
        <v>12.270429269999999</v>
      </c>
      <c r="G2750" s="33">
        <f t="shared" si="382"/>
        <v>12.990007690000001</v>
      </c>
      <c r="H2750" s="32">
        <f t="shared" si="383"/>
        <v>-1.88362692</v>
      </c>
      <c r="I2750" s="33">
        <f t="shared" si="384"/>
        <v>1.8005540200000001</v>
      </c>
      <c r="J2750" s="32">
        <f t="shared" si="385"/>
        <v>-1.88362692</v>
      </c>
      <c r="K2750" s="33">
        <f t="shared" si="386"/>
        <v>-17.716204869999999</v>
      </c>
    </row>
    <row r="2751" spans="1:11" x14ac:dyDescent="0.3">
      <c r="A2751" s="78" t="str">
        <f>BTC[[#This Row],[Symbol]]</f>
        <v>AIM</v>
      </c>
      <c r="B2751" s="22" t="str">
        <f t="shared" si="378"/>
        <v>ModiHost</v>
      </c>
      <c r="C2751" s="77">
        <f t="shared" si="379"/>
        <v>3.0061417329277836E-6</v>
      </c>
      <c r="D2751" s="73">
        <f t="shared" si="380"/>
        <v>0.1128287610994</v>
      </c>
      <c r="E2751" s="74">
        <f>D2751*conf!B$7</f>
        <v>8.2522955868101153</v>
      </c>
      <c r="F2751" s="32">
        <f t="shared" si="381"/>
        <v>0.11086098</v>
      </c>
      <c r="G2751" s="33">
        <f t="shared" si="382"/>
        <v>0.75250468999999998</v>
      </c>
      <c r="H2751" s="32">
        <f t="shared" si="383"/>
        <v>-0.11362838</v>
      </c>
      <c r="I2751" s="33">
        <f t="shared" si="384"/>
        <v>3.6370144099999999</v>
      </c>
      <c r="J2751" s="32">
        <f t="shared" si="385"/>
        <v>-0.11362838</v>
      </c>
      <c r="K2751" s="33">
        <f t="shared" si="386"/>
        <v>18.22944201</v>
      </c>
    </row>
    <row r="2752" spans="1:11" x14ac:dyDescent="0.3">
      <c r="A2752" s="78" t="str">
        <f>BTC[[#This Row],[Symbol]]</f>
        <v>MUSE</v>
      </c>
      <c r="B2752" s="22" t="str">
        <f t="shared" si="378"/>
        <v>Muse</v>
      </c>
      <c r="C2752" s="77">
        <f t="shared" si="379"/>
        <v>9.6130029246917716E-5</v>
      </c>
      <c r="D2752" s="73">
        <f t="shared" si="380"/>
        <v>3.6080241944598201</v>
      </c>
      <c r="E2752" s="74">
        <f>D2752*conf!B$7</f>
        <v>263.89088958279126</v>
      </c>
      <c r="F2752" s="32">
        <f t="shared" si="381"/>
        <v>-1.0618622</v>
      </c>
      <c r="G2752" s="33">
        <f t="shared" si="382"/>
        <v>-0.42773485999999999</v>
      </c>
      <c r="H2752" s="32">
        <f t="shared" si="383"/>
        <v>19.9606411</v>
      </c>
      <c r="I2752" s="33">
        <f t="shared" si="384"/>
        <v>24.46505453</v>
      </c>
      <c r="J2752" s="32">
        <f t="shared" si="385"/>
        <v>19.9606411</v>
      </c>
      <c r="K2752" s="33">
        <f t="shared" si="386"/>
        <v>166.9943313</v>
      </c>
    </row>
    <row r="2753" spans="1:11" x14ac:dyDescent="0.3">
      <c r="A2753" s="78" t="str">
        <f>BTC[[#This Row],[Symbol]]</f>
        <v>YBO</v>
      </c>
      <c r="B2753" s="22" t="str">
        <f t="shared" si="378"/>
        <v>Young Boys Fan Token</v>
      </c>
      <c r="C2753" s="77">
        <f t="shared" si="379"/>
        <v>6.5301466063993094E-5</v>
      </c>
      <c r="D2753" s="73">
        <f t="shared" si="380"/>
        <v>2.4509434912102499</v>
      </c>
      <c r="E2753" s="74">
        <f>D2753*conf!B$7</f>
        <v>179.26200694711767</v>
      </c>
      <c r="F2753" s="32">
        <f t="shared" si="381"/>
        <v>5.4652133999999997</v>
      </c>
      <c r="G2753" s="33">
        <f t="shared" si="382"/>
        <v>6.14117494</v>
      </c>
      <c r="H2753" s="32">
        <f t="shared" si="383"/>
        <v>-3.77023661</v>
      </c>
      <c r="I2753" s="33">
        <f t="shared" si="384"/>
        <v>-0.15689615000000001</v>
      </c>
      <c r="J2753" s="32">
        <f t="shared" si="385"/>
        <v>-3.77023661</v>
      </c>
      <c r="K2753" s="33">
        <f t="shared" si="386"/>
        <v>-14.865371100000001</v>
      </c>
    </row>
    <row r="2754" spans="1:11" x14ac:dyDescent="0.3">
      <c r="A2754" s="78" t="str">
        <f>BTC[[#This Row],[Symbol]]</f>
        <v>DIP</v>
      </c>
      <c r="B2754" s="22" t="str">
        <f t="shared" ref="B2754:B2817" si="387">VLOOKUP(A2754,BTCTABLE,2,FALSE)</f>
        <v>Etherisc DIP Token</v>
      </c>
      <c r="C2754" s="77">
        <f t="shared" ref="C2754:C2817" si="388">VLOOKUP(A2754,BTCTABLE,3,FALSE)</f>
        <v>9.4034814066294661E-6</v>
      </c>
      <c r="D2754" s="73">
        <f t="shared" ref="D2754:D2817" si="389">VLOOKUP(A2754,USDTABLE,3,FALSE)</f>
        <v>0.35293850103931002</v>
      </c>
      <c r="E2754" s="74">
        <f>D2754*conf!B$7</f>
        <v>25.813921966015133</v>
      </c>
      <c r="F2754" s="32">
        <f t="shared" ref="F2754:F2817" si="390">VLOOKUP(A2754,BTCTABLE,5,FALSE)</f>
        <v>1.7626676400000001</v>
      </c>
      <c r="G2754" s="33">
        <f t="shared" ref="G2754:G2817" si="391">VLOOKUP(A2754,USDTABLE,5,FALSE)</f>
        <v>2.4148983300000002</v>
      </c>
      <c r="H2754" s="32">
        <f t="shared" ref="H2754:H2817" si="392">VLOOKUP(A2754,BTCTABLE,6,FALSE)</f>
        <v>5.3904142899999998</v>
      </c>
      <c r="I2754" s="33">
        <f t="shared" ref="I2754:I2817" si="393">VLOOKUP(A2754,USDTABLE,6,FALSE)</f>
        <v>9.3477288900000008</v>
      </c>
      <c r="J2754" s="32">
        <f t="shared" ref="J2754:J2817" si="394">VLOOKUP(A2754,BTCTABLE,6,FALSE)</f>
        <v>5.3904142899999998</v>
      </c>
      <c r="K2754" s="33">
        <f t="shared" ref="K2754:K2817" si="395">VLOOKUP(A2754,USDTABLE,7,FALSE)</f>
        <v>126.45391471000001</v>
      </c>
    </row>
    <row r="2755" spans="1:11" x14ac:dyDescent="0.3">
      <c r="A2755" s="78" t="str">
        <f>BTC[[#This Row],[Symbol]]</f>
        <v>PSI</v>
      </c>
      <c r="B2755" s="22" t="str">
        <f t="shared" si="387"/>
        <v>Passive Income</v>
      </c>
      <c r="C2755" s="77">
        <f t="shared" si="388"/>
        <v>6.8320686885679095E-3</v>
      </c>
      <c r="D2755" s="73">
        <f t="shared" si="389"/>
        <v>256.42631464563681</v>
      </c>
      <c r="E2755" s="74">
        <f>D2755*conf!B$7</f>
        <v>18755.020653181877</v>
      </c>
      <c r="F2755" s="32">
        <f t="shared" si="390"/>
        <v>-1.6454347300000001</v>
      </c>
      <c r="G2755" s="33">
        <f t="shared" si="391"/>
        <v>-1.0150477</v>
      </c>
      <c r="H2755" s="32">
        <f t="shared" si="392"/>
        <v>-13.323193699999999</v>
      </c>
      <c r="I2755" s="33">
        <f t="shared" si="393"/>
        <v>-10.06855813</v>
      </c>
      <c r="J2755" s="32">
        <f t="shared" si="394"/>
        <v>-13.323193699999999</v>
      </c>
      <c r="K2755" s="33">
        <f t="shared" si="395"/>
        <v>-25.95174896</v>
      </c>
    </row>
    <row r="2756" spans="1:11" x14ac:dyDescent="0.3">
      <c r="A2756" s="78" t="str">
        <f>BTC[[#This Row],[Symbol]]</f>
        <v>EIDOS</v>
      </c>
      <c r="B2756" s="22" t="str">
        <f t="shared" si="387"/>
        <v>EIDOS</v>
      </c>
      <c r="C2756" s="77">
        <f t="shared" si="388"/>
        <v>1E-8</v>
      </c>
      <c r="D2756" s="73">
        <f t="shared" si="389"/>
        <v>1.1895057567E-4</v>
      </c>
      <c r="E2756" s="74">
        <f>D2756*conf!B$7</f>
        <v>8.7000451045037997E-3</v>
      </c>
      <c r="F2756" s="32">
        <f t="shared" si="390"/>
        <v>0.17487658</v>
      </c>
      <c r="G2756" s="33">
        <f t="shared" si="391"/>
        <v>0.81693059000000001</v>
      </c>
      <c r="H2756" s="32">
        <f t="shared" si="392"/>
        <v>-2.1630797400000001</v>
      </c>
      <c r="I2756" s="33">
        <f t="shared" si="393"/>
        <v>1.510608</v>
      </c>
      <c r="J2756" s="32">
        <f t="shared" si="394"/>
        <v>-2.1630797400000001</v>
      </c>
      <c r="K2756" s="33">
        <f t="shared" si="395"/>
        <v>-8.3310231800000007</v>
      </c>
    </row>
    <row r="2757" spans="1:11" x14ac:dyDescent="0.3">
      <c r="A2757" s="78" t="str">
        <f>BTC[[#This Row],[Symbol]]</f>
        <v>BOX</v>
      </c>
      <c r="B2757" s="22" t="str">
        <f t="shared" si="387"/>
        <v>ContentBox</v>
      </c>
      <c r="C2757" s="77">
        <f t="shared" si="388"/>
        <v>3.8281391354687456E-8</v>
      </c>
      <c r="D2757" s="73">
        <f t="shared" si="389"/>
        <v>1.4368058273499999E-3</v>
      </c>
      <c r="E2757" s="74">
        <f>D2757*conf!B$7</f>
        <v>0.10508797821237899</v>
      </c>
      <c r="F2757" s="32">
        <f t="shared" si="390"/>
        <v>0.73443687999999996</v>
      </c>
      <c r="G2757" s="33">
        <f t="shared" si="391"/>
        <v>1.3800773</v>
      </c>
      <c r="H2757" s="32">
        <f t="shared" si="392"/>
        <v>-4.4834959000000003</v>
      </c>
      <c r="I2757" s="33">
        <f t="shared" si="393"/>
        <v>-0.89693767999999996</v>
      </c>
      <c r="J2757" s="32">
        <f t="shared" si="394"/>
        <v>-4.4834959000000003</v>
      </c>
      <c r="K2757" s="33">
        <f t="shared" si="395"/>
        <v>29.562880190000001</v>
      </c>
    </row>
    <row r="2758" spans="1:11" x14ac:dyDescent="0.3">
      <c r="A2758" s="78" t="str">
        <f>BTC[[#This Row],[Symbol]]</f>
        <v>LEX</v>
      </c>
      <c r="B2758" s="22" t="str">
        <f t="shared" si="387"/>
        <v>Elxis</v>
      </c>
      <c r="C2758" s="77">
        <f t="shared" si="388"/>
        <v>9.7480959743315916E-5</v>
      </c>
      <c r="D2758" s="73">
        <f t="shared" si="389"/>
        <v>3.6587283287893602</v>
      </c>
      <c r="E2758" s="74">
        <f>D2758*conf!B$7</f>
        <v>267.59938996765379</v>
      </c>
      <c r="F2758" s="32">
        <f t="shared" si="390"/>
        <v>-0.63613304000000004</v>
      </c>
      <c r="G2758" s="33">
        <f t="shared" si="391"/>
        <v>7.2294000000000004E-4</v>
      </c>
      <c r="H2758" s="32">
        <f t="shared" si="392"/>
        <v>-5.9483219600000004</v>
      </c>
      <c r="I2758" s="33">
        <f t="shared" si="393"/>
        <v>-2.4167666300000001</v>
      </c>
      <c r="J2758" s="32">
        <f t="shared" si="394"/>
        <v>-5.9483219600000004</v>
      </c>
      <c r="K2758" s="33">
        <f t="shared" si="395"/>
        <v>21.8915367</v>
      </c>
    </row>
    <row r="2759" spans="1:11" x14ac:dyDescent="0.3">
      <c r="A2759" s="78" t="str">
        <f>BTC[[#This Row],[Symbol]]</f>
        <v>THS</v>
      </c>
      <c r="B2759" s="22" t="str">
        <f t="shared" si="387"/>
        <v>The Hash Speed</v>
      </c>
      <c r="C2759" s="77">
        <f t="shared" si="388"/>
        <v>1.9199652990724542E-6</v>
      </c>
      <c r="D2759" s="73">
        <f t="shared" si="389"/>
        <v>7.2061574368020007E-2</v>
      </c>
      <c r="E2759" s="74">
        <f>D2759*conf!B$7</f>
        <v>5.2705835492769832</v>
      </c>
      <c r="F2759" s="32">
        <f t="shared" si="390"/>
        <v>-0.45300120999999999</v>
      </c>
      <c r="G2759" s="33">
        <f t="shared" si="391"/>
        <v>0.18502852</v>
      </c>
      <c r="H2759" s="32">
        <f t="shared" si="392"/>
        <v>-1.8073500000000001E-3</v>
      </c>
      <c r="I2759" s="33">
        <f t="shared" si="393"/>
        <v>3.75303422</v>
      </c>
      <c r="J2759" s="32">
        <f t="shared" si="394"/>
        <v>-1.8073500000000001E-3</v>
      </c>
      <c r="K2759" s="33">
        <f t="shared" si="395"/>
        <v>16.600058199999999</v>
      </c>
    </row>
    <row r="2760" spans="1:11" x14ac:dyDescent="0.3">
      <c r="A2760" s="78" t="str">
        <f>BTC[[#This Row],[Symbol]]</f>
        <v>BSD</v>
      </c>
      <c r="B2760" s="22" t="str">
        <f t="shared" si="387"/>
        <v>BitSend</v>
      </c>
      <c r="C2760" s="77">
        <f t="shared" si="388"/>
        <v>1.1999268110284326E-7</v>
      </c>
      <c r="D2760" s="73">
        <f t="shared" si="389"/>
        <v>4.5036551009999997E-3</v>
      </c>
      <c r="E2760" s="74">
        <f>D2760*conf!B$7</f>
        <v>0.32939733408714</v>
      </c>
      <c r="F2760" s="32">
        <f t="shared" si="390"/>
        <v>4.5861489999999998E-2</v>
      </c>
      <c r="G2760" s="33">
        <f t="shared" si="391"/>
        <v>0.68708860000000005</v>
      </c>
      <c r="H2760" s="32">
        <f t="shared" si="392"/>
        <v>4.519244E-2</v>
      </c>
      <c r="I2760" s="33">
        <f t="shared" si="393"/>
        <v>3.8017988100000002</v>
      </c>
      <c r="J2760" s="32">
        <f t="shared" si="394"/>
        <v>4.519244E-2</v>
      </c>
      <c r="K2760" s="33">
        <f t="shared" si="395"/>
        <v>46.557288479999997</v>
      </c>
    </row>
    <row r="2761" spans="1:11" x14ac:dyDescent="0.3">
      <c r="A2761" s="78" t="str">
        <f>BTC[[#This Row],[Symbol]]</f>
        <v>BANANA</v>
      </c>
      <c r="B2761" s="22" t="str">
        <f t="shared" si="387"/>
        <v>Banana.finance</v>
      </c>
      <c r="C2761" s="77">
        <f t="shared" si="388"/>
        <v>4.9986387303922559E-3</v>
      </c>
      <c r="D2761" s="73">
        <f t="shared" si="389"/>
        <v>187.61264944894887</v>
      </c>
      <c r="E2761" s="74">
        <f>D2761*conf!B$7</f>
        <v>13721.98918069612</v>
      </c>
      <c r="F2761" s="32">
        <f t="shared" si="390"/>
        <v>55.848275219999998</v>
      </c>
      <c r="G2761" s="33">
        <f t="shared" si="391"/>
        <v>56.84715851</v>
      </c>
      <c r="H2761" s="32">
        <f t="shared" si="392"/>
        <v>134.96440192</v>
      </c>
      <c r="I2761" s="33">
        <f t="shared" si="393"/>
        <v>143.78710240999999</v>
      </c>
      <c r="J2761" s="32">
        <f t="shared" si="394"/>
        <v>134.96440192</v>
      </c>
      <c r="K2761" s="33">
        <f t="shared" si="395"/>
        <v>164.10993268000001</v>
      </c>
    </row>
    <row r="2762" spans="1:11" x14ac:dyDescent="0.3">
      <c r="A2762" s="78" t="str">
        <f>BTC[[#This Row],[Symbol]]</f>
        <v>ARTH</v>
      </c>
      <c r="B2762" s="22" t="str">
        <f t="shared" si="387"/>
        <v>ARTH</v>
      </c>
      <c r="C2762" s="77">
        <f t="shared" si="388"/>
        <v>2.0328143585020331E-5</v>
      </c>
      <c r="D2762" s="73">
        <f t="shared" si="389"/>
        <v>0.76297109714609002</v>
      </c>
      <c r="E2762" s="74">
        <f>D2762*conf!B$7</f>
        <v>55.803706045265024</v>
      </c>
      <c r="F2762" s="32">
        <f t="shared" si="390"/>
        <v>-4.3270369400000002</v>
      </c>
      <c r="G2762" s="33">
        <f t="shared" si="391"/>
        <v>-3.71383719</v>
      </c>
      <c r="H2762" s="32">
        <f t="shared" si="392"/>
        <v>-0.43180200000000002</v>
      </c>
      <c r="I2762" s="33">
        <f t="shared" si="393"/>
        <v>3.3068936600000001</v>
      </c>
      <c r="J2762" s="32">
        <f t="shared" si="394"/>
        <v>-0.43180200000000002</v>
      </c>
      <c r="K2762" s="33">
        <f t="shared" si="395"/>
        <v>-19.08894059</v>
      </c>
    </row>
    <row r="2763" spans="1:11" x14ac:dyDescent="0.3">
      <c r="A2763" s="78" t="str">
        <f>BTC[[#This Row],[Symbol]]</f>
        <v>LCG</v>
      </c>
      <c r="B2763" s="22" t="str">
        <f t="shared" si="387"/>
        <v>LCG</v>
      </c>
      <c r="C2763" s="77">
        <f t="shared" si="388"/>
        <v>2.6633524132737838E-7</v>
      </c>
      <c r="D2763" s="73">
        <f t="shared" si="389"/>
        <v>9.9962935835399992E-3</v>
      </c>
      <c r="E2763" s="74">
        <f>D2763*conf!B$7</f>
        <v>0.7311289127001156</v>
      </c>
      <c r="F2763" s="32">
        <f t="shared" si="390"/>
        <v>-0.63454116000000005</v>
      </c>
      <c r="G2763" s="33">
        <f t="shared" si="391"/>
        <v>2.3250300000000001E-3</v>
      </c>
      <c r="H2763" s="32">
        <f t="shared" si="392"/>
        <v>32.19534024</v>
      </c>
      <c r="I2763" s="33">
        <f t="shared" si="393"/>
        <v>37.15915554</v>
      </c>
      <c r="J2763" s="32">
        <f t="shared" si="394"/>
        <v>32.19534024</v>
      </c>
      <c r="K2763" s="33">
        <f t="shared" si="395"/>
        <v>-16.149677619999999</v>
      </c>
    </row>
    <row r="2764" spans="1:11" x14ac:dyDescent="0.3">
      <c r="A2764" s="78" t="str">
        <f>BTC[[#This Row],[Symbol]]</f>
        <v>BUNNY</v>
      </c>
      <c r="B2764" s="22" t="str">
        <f t="shared" si="387"/>
        <v>PancakeBunny</v>
      </c>
      <c r="C2764" s="77">
        <f t="shared" si="388"/>
        <v>2.1117134703421889E-4</v>
      </c>
      <c r="D2764" s="73">
        <f t="shared" si="389"/>
        <v>7.9258410222585303</v>
      </c>
      <c r="E2764" s="74">
        <f>D2764*conf!B$7</f>
        <v>579.69601236798894</v>
      </c>
      <c r="F2764" s="32">
        <f t="shared" si="390"/>
        <v>1.79198005</v>
      </c>
      <c r="G2764" s="33">
        <f t="shared" si="391"/>
        <v>2.4443986099999999</v>
      </c>
      <c r="H2764" s="32">
        <f t="shared" si="392"/>
        <v>-7.8195607100000002</v>
      </c>
      <c r="I2764" s="33">
        <f t="shared" si="393"/>
        <v>-4.3582687</v>
      </c>
      <c r="J2764" s="32">
        <f t="shared" si="394"/>
        <v>-7.8195607100000002</v>
      </c>
      <c r="K2764" s="33">
        <f t="shared" si="395"/>
        <v>66.899066540000007</v>
      </c>
    </row>
    <row r="2765" spans="1:11" x14ac:dyDescent="0.3">
      <c r="A2765" s="78" t="str">
        <f>BTC[[#This Row],[Symbol]]</f>
        <v>IDX</v>
      </c>
      <c r="B2765" s="22" t="str">
        <f t="shared" si="387"/>
        <v>Index Chain</v>
      </c>
      <c r="C2765" s="77">
        <f t="shared" si="388"/>
        <v>7.1195310443794094E-8</v>
      </c>
      <c r="D2765" s="73">
        <f t="shared" si="389"/>
        <v>2.6721556690000002E-3</v>
      </c>
      <c r="E2765" s="74">
        <f>D2765*conf!B$7</f>
        <v>0.19544146563066001</v>
      </c>
      <c r="F2765" s="32">
        <f t="shared" si="390"/>
        <v>-0.55663719</v>
      </c>
      <c r="G2765" s="33">
        <f t="shared" si="391"/>
        <v>8.0728309999999998E-2</v>
      </c>
      <c r="H2765" s="32">
        <f t="shared" si="392"/>
        <v>-7.0443920599999998</v>
      </c>
      <c r="I2765" s="33">
        <f t="shared" si="393"/>
        <v>-3.55399317</v>
      </c>
      <c r="J2765" s="32">
        <f t="shared" si="394"/>
        <v>-7.0443920599999998</v>
      </c>
      <c r="K2765" s="33">
        <f t="shared" si="395"/>
        <v>0.99482146000000005</v>
      </c>
    </row>
    <row r="2766" spans="1:11" x14ac:dyDescent="0.3">
      <c r="A2766" s="78" t="str">
        <f>BTC[[#This Row],[Symbol]]</f>
        <v>BXA</v>
      </c>
      <c r="B2766" s="22" t="str">
        <f t="shared" si="387"/>
        <v>Blockchain Exchange Alliance</v>
      </c>
      <c r="C2766" s="77">
        <f t="shared" si="388"/>
        <v>3.3868784050422092E-8</v>
      </c>
      <c r="D2766" s="73">
        <f t="shared" si="389"/>
        <v>1.2711885479299999E-3</v>
      </c>
      <c r="E2766" s="74">
        <f>D2766*conf!B$7</f>
        <v>9.2974730395600197E-2</v>
      </c>
      <c r="F2766" s="32">
        <f t="shared" si="390"/>
        <v>1.7279214700000001</v>
      </c>
      <c r="G2766" s="33">
        <f t="shared" si="391"/>
        <v>2.3799294600000001</v>
      </c>
      <c r="H2766" s="32">
        <f t="shared" si="392"/>
        <v>-4.3982228000000001</v>
      </c>
      <c r="I2766" s="33">
        <f t="shared" si="393"/>
        <v>-0.80846264999999995</v>
      </c>
      <c r="J2766" s="32">
        <f t="shared" si="394"/>
        <v>-4.3982228000000001</v>
      </c>
      <c r="K2766" s="33">
        <f t="shared" si="395"/>
        <v>2.3139857699999999</v>
      </c>
    </row>
    <row r="2767" spans="1:11" x14ac:dyDescent="0.3">
      <c r="A2767" s="78" t="str">
        <f>BTC[[#This Row],[Symbol]]</f>
        <v>EVZ</v>
      </c>
      <c r="B2767" s="22" t="str">
        <f t="shared" si="387"/>
        <v>Electric Vehicle Zone</v>
      </c>
      <c r="C2767" s="77">
        <f t="shared" si="388"/>
        <v>2.7222031748570851E-7</v>
      </c>
      <c r="D2767" s="73">
        <f t="shared" si="389"/>
        <v>1.021717666588E-2</v>
      </c>
      <c r="E2767" s="74">
        <f>D2767*conf!B$7</f>
        <v>0.74728430134246326</v>
      </c>
      <c r="F2767" s="32">
        <f t="shared" si="390"/>
        <v>0.5457457</v>
      </c>
      <c r="G2767" s="33">
        <f t="shared" si="391"/>
        <v>1.1901767400000001</v>
      </c>
      <c r="H2767" s="32">
        <f t="shared" si="392"/>
        <v>-0.27814730999999998</v>
      </c>
      <c r="I2767" s="33">
        <f t="shared" si="393"/>
        <v>3.4663179400000002</v>
      </c>
      <c r="J2767" s="32">
        <f t="shared" si="394"/>
        <v>-0.27814730999999998</v>
      </c>
      <c r="K2767" s="33">
        <f t="shared" si="395"/>
        <v>-2.8520478900000001</v>
      </c>
    </row>
    <row r="2768" spans="1:11" x14ac:dyDescent="0.3">
      <c r="A2768" s="78" t="str">
        <f>BTC[[#This Row],[Symbol]]</f>
        <v>MSWAP</v>
      </c>
      <c r="B2768" s="22" t="str">
        <f t="shared" si="387"/>
        <v>MoneySwap</v>
      </c>
      <c r="C2768" s="77">
        <f t="shared" si="388"/>
        <v>2.7973729213719473E-7</v>
      </c>
      <c r="D2768" s="73">
        <f t="shared" si="389"/>
        <v>1.049930938366E-2</v>
      </c>
      <c r="E2768" s="74">
        <f>D2768*conf!B$7</f>
        <v>0.76791948832089241</v>
      </c>
      <c r="F2768" s="32">
        <f t="shared" si="390"/>
        <v>3.4470466800000001</v>
      </c>
      <c r="G2768" s="33">
        <f t="shared" si="391"/>
        <v>4.11007312</v>
      </c>
      <c r="H2768" s="32">
        <f t="shared" si="392"/>
        <v>-3.0561291399999999</v>
      </c>
      <c r="I2768" s="33">
        <f t="shared" si="393"/>
        <v>0.58402540999999997</v>
      </c>
      <c r="J2768" s="32">
        <f t="shared" si="394"/>
        <v>-3.0561291399999999</v>
      </c>
      <c r="K2768" s="33">
        <f t="shared" si="395"/>
        <v>-12.45684129</v>
      </c>
    </row>
    <row r="2769" spans="1:11" x14ac:dyDescent="0.3">
      <c r="A2769" s="78" t="str">
        <f>BTC[[#This Row],[Symbol]]</f>
        <v>GPO</v>
      </c>
      <c r="B2769" s="22" t="str">
        <f t="shared" si="387"/>
        <v>Galaxy Pool Coin</v>
      </c>
      <c r="C2769" s="77">
        <f t="shared" si="388"/>
        <v>1.1795105458900685E-6</v>
      </c>
      <c r="D2769" s="73">
        <f t="shared" si="389"/>
        <v>4.4270272468770001E-2</v>
      </c>
      <c r="E2769" s="74">
        <f>D2769*conf!B$7</f>
        <v>3.2379277283658379</v>
      </c>
      <c r="F2769" s="32">
        <f t="shared" si="390"/>
        <v>-0.40858391999999999</v>
      </c>
      <c r="G2769" s="33">
        <f t="shared" si="391"/>
        <v>0.2297305</v>
      </c>
      <c r="H2769" s="32">
        <f t="shared" si="392"/>
        <v>-1.11747996</v>
      </c>
      <c r="I2769" s="33">
        <f t="shared" si="393"/>
        <v>2.5954691099999998</v>
      </c>
      <c r="J2769" s="32">
        <f t="shared" si="394"/>
        <v>-1.11747996</v>
      </c>
      <c r="K2769" s="33">
        <f t="shared" si="395"/>
        <v>18.06944472</v>
      </c>
    </row>
    <row r="2770" spans="1:11" x14ac:dyDescent="0.3">
      <c r="A2770" s="78" t="str">
        <f>BTC[[#This Row],[Symbol]]</f>
        <v>HEDGE</v>
      </c>
      <c r="B2770" s="22" t="str">
        <f t="shared" si="387"/>
        <v>1x Short Bitcoin Token</v>
      </c>
      <c r="C2770" s="77">
        <f t="shared" si="388"/>
        <v>4.8467860706570484E-3</v>
      </c>
      <c r="D2770" s="73">
        <f t="shared" si="389"/>
        <v>181.91320178821417</v>
      </c>
      <c r="E2770" s="74">
        <f>D2770*conf!B$7</f>
        <v>13305.131578789984</v>
      </c>
      <c r="F2770" s="32">
        <f t="shared" si="390"/>
        <v>-1.05879448</v>
      </c>
      <c r="G2770" s="33">
        <f t="shared" si="391"/>
        <v>-0.42464747000000003</v>
      </c>
      <c r="H2770" s="32">
        <f t="shared" si="392"/>
        <v>-7.7404437100000001</v>
      </c>
      <c r="I2770" s="33">
        <f t="shared" si="393"/>
        <v>-4.2761809299999998</v>
      </c>
      <c r="J2770" s="32">
        <f t="shared" si="394"/>
        <v>-7.7404437100000001</v>
      </c>
      <c r="K2770" s="33">
        <f t="shared" si="395"/>
        <v>-20.296158779999999</v>
      </c>
    </row>
    <row r="2771" spans="1:11" x14ac:dyDescent="0.3">
      <c r="A2771" s="78" t="str">
        <f>BTC[[#This Row],[Symbol]]</f>
        <v>BULLS</v>
      </c>
      <c r="B2771" s="22" t="str">
        <f t="shared" si="387"/>
        <v>BULLS</v>
      </c>
      <c r="C2771" s="77">
        <f t="shared" si="388"/>
        <v>1.8645155965969343E-6</v>
      </c>
      <c r="D2771" s="73">
        <f t="shared" si="389"/>
        <v>6.9980394640159996E-2</v>
      </c>
      <c r="E2771" s="74">
        <f>D2771*conf!B$7</f>
        <v>5.118366063981302</v>
      </c>
      <c r="F2771" s="32">
        <f t="shared" si="390"/>
        <v>-0.58167820999999997</v>
      </c>
      <c r="G2771" s="33">
        <f t="shared" si="391"/>
        <v>5.5526789999999999E-2</v>
      </c>
      <c r="H2771" s="32">
        <f t="shared" si="392"/>
        <v>-32.646493210000003</v>
      </c>
      <c r="I2771" s="33">
        <f t="shared" si="393"/>
        <v>-30.117430030000001</v>
      </c>
      <c r="J2771" s="32">
        <f t="shared" si="394"/>
        <v>-32.646493210000003</v>
      </c>
      <c r="K2771" s="33">
        <f t="shared" si="395"/>
        <v>0</v>
      </c>
    </row>
    <row r="2772" spans="1:11" x14ac:dyDescent="0.3">
      <c r="A2772" s="78" t="str">
        <f>BTC[[#This Row],[Symbol]]</f>
        <v>FSCC</v>
      </c>
      <c r="B2772" s="22" t="str">
        <f t="shared" si="387"/>
        <v>Fisco Coin</v>
      </c>
      <c r="C2772" s="77">
        <f t="shared" si="388"/>
        <v>2.3744019721929312E-5</v>
      </c>
      <c r="D2772" s="73">
        <f t="shared" si="389"/>
        <v>0.89117831651131996</v>
      </c>
      <c r="E2772" s="74">
        <f>D2772*conf!B$7</f>
        <v>65.180782069637942</v>
      </c>
      <c r="F2772" s="32">
        <f t="shared" si="390"/>
        <v>0.29069634999999999</v>
      </c>
      <c r="G2772" s="33">
        <f t="shared" si="391"/>
        <v>0.93349269000000001</v>
      </c>
      <c r="H2772" s="32">
        <f t="shared" si="392"/>
        <v>-1.0133714700000001</v>
      </c>
      <c r="I2772" s="33">
        <f t="shared" si="393"/>
        <v>2.70348678</v>
      </c>
      <c r="J2772" s="32">
        <f t="shared" si="394"/>
        <v>-1.0133714700000001</v>
      </c>
      <c r="K2772" s="33">
        <f t="shared" si="395"/>
        <v>-2.4327912399999998</v>
      </c>
    </row>
    <row r="2773" spans="1:11" x14ac:dyDescent="0.3">
      <c r="A2773" s="78" t="str">
        <f>BTC[[#This Row],[Symbol]]</f>
        <v>TOMOBULL</v>
      </c>
      <c r="B2773" s="22" t="str">
        <f t="shared" si="387"/>
        <v>3X Long TomoChain Token</v>
      </c>
      <c r="C2773" s="77">
        <f t="shared" si="388"/>
        <v>1.8117511514550907E-5</v>
      </c>
      <c r="D2773" s="73">
        <f t="shared" si="389"/>
        <v>0.68</v>
      </c>
      <c r="E2773" s="74">
        <f>D2773*conf!B$7</f>
        <v>49.735200000000006</v>
      </c>
      <c r="F2773" s="32">
        <f t="shared" si="390"/>
        <v>17.40563173</v>
      </c>
      <c r="G2773" s="33">
        <f t="shared" si="391"/>
        <v>18.158123369999998</v>
      </c>
      <c r="H2773" s="32">
        <f t="shared" si="392"/>
        <v>13.862174039999999</v>
      </c>
      <c r="I2773" s="33">
        <f t="shared" si="393"/>
        <v>18.13759555</v>
      </c>
      <c r="J2773" s="32">
        <f t="shared" si="394"/>
        <v>13.862174039999999</v>
      </c>
      <c r="K2773" s="33">
        <f t="shared" si="395"/>
        <v>83.833468510000003</v>
      </c>
    </row>
    <row r="2774" spans="1:11" x14ac:dyDescent="0.3">
      <c r="A2774" s="78" t="str">
        <f>BTC[[#This Row],[Symbol]]</f>
        <v>LUD</v>
      </c>
      <c r="B2774" s="22" t="str">
        <f t="shared" si="387"/>
        <v>Ludos Protocol</v>
      </c>
      <c r="C2774" s="77">
        <f t="shared" si="388"/>
        <v>1E-8</v>
      </c>
      <c r="D2774" s="73">
        <f t="shared" si="389"/>
        <v>1.9576980834000001E-4</v>
      </c>
      <c r="E2774" s="74">
        <f>D2774*conf!B$7</f>
        <v>1.4318603781987601E-2</v>
      </c>
      <c r="F2774" s="32">
        <f t="shared" si="390"/>
        <v>-0.36347053000000001</v>
      </c>
      <c r="G2774" s="33">
        <f t="shared" si="391"/>
        <v>0.27513304</v>
      </c>
      <c r="H2774" s="32">
        <f t="shared" si="392"/>
        <v>-1.2168293400000001</v>
      </c>
      <c r="I2774" s="33">
        <f t="shared" si="393"/>
        <v>2.49238925</v>
      </c>
      <c r="J2774" s="32">
        <f t="shared" si="394"/>
        <v>-1.2168293400000001</v>
      </c>
      <c r="K2774" s="33">
        <f t="shared" si="395"/>
        <v>11.556536149999999</v>
      </c>
    </row>
    <row r="2775" spans="1:11" x14ac:dyDescent="0.3">
      <c r="A2775" s="78" t="str">
        <f>BTC[[#This Row],[Symbol]]</f>
        <v>KEK</v>
      </c>
      <c r="B2775" s="22" t="str">
        <f t="shared" si="387"/>
        <v>CryptoKek</v>
      </c>
      <c r="C2775" s="77">
        <f t="shared" si="388"/>
        <v>8.8882447717056758E-7</v>
      </c>
      <c r="D2775" s="73">
        <f t="shared" si="389"/>
        <v>3.336002540915E-2</v>
      </c>
      <c r="E2775" s="74">
        <f>D2775*conf!B$7</f>
        <v>2.4399522584252309</v>
      </c>
      <c r="F2775" s="32">
        <f t="shared" si="390"/>
        <v>0.25760872000000001</v>
      </c>
      <c r="G2775" s="33">
        <f t="shared" si="391"/>
        <v>0.90019298999999997</v>
      </c>
      <c r="H2775" s="32">
        <f t="shared" si="392"/>
        <v>46.530114410000003</v>
      </c>
      <c r="I2775" s="33">
        <f t="shared" si="393"/>
        <v>52.032187489999998</v>
      </c>
      <c r="J2775" s="32">
        <f t="shared" si="394"/>
        <v>46.530114410000003</v>
      </c>
      <c r="K2775" s="33">
        <f t="shared" si="395"/>
        <v>313.48394940999998</v>
      </c>
    </row>
    <row r="2776" spans="1:11" x14ac:dyDescent="0.3">
      <c r="A2776" s="78" t="str">
        <f>BTC[[#This Row],[Symbol]]</f>
        <v>ADEL</v>
      </c>
      <c r="B2776" s="22" t="str">
        <f t="shared" si="387"/>
        <v>Akropolis Delphi</v>
      </c>
      <c r="C2776" s="77">
        <f t="shared" si="388"/>
        <v>3.7291183310669458E-6</v>
      </c>
      <c r="D2776" s="73">
        <f t="shared" si="389"/>
        <v>0.13996405980418</v>
      </c>
      <c r="E2776" s="74">
        <f>D2776*conf!B$7</f>
        <v>10.236971334077726</v>
      </c>
      <c r="F2776" s="32">
        <f t="shared" si="390"/>
        <v>-4.5425340600000004</v>
      </c>
      <c r="G2776" s="33">
        <f t="shared" si="391"/>
        <v>-3.9307154999999998</v>
      </c>
      <c r="H2776" s="32">
        <f t="shared" si="392"/>
        <v>-7.0646585799999997</v>
      </c>
      <c r="I2776" s="33">
        <f t="shared" si="393"/>
        <v>-3.5750206800000002</v>
      </c>
      <c r="J2776" s="32">
        <f t="shared" si="394"/>
        <v>-7.0646585799999997</v>
      </c>
      <c r="K2776" s="33">
        <f t="shared" si="395"/>
        <v>19.486357219999999</v>
      </c>
    </row>
    <row r="2777" spans="1:11" x14ac:dyDescent="0.3">
      <c r="A2777" s="78" t="str">
        <f>BTC[[#This Row],[Symbol]]</f>
        <v>CHONK</v>
      </c>
      <c r="B2777" s="22" t="str">
        <f t="shared" si="387"/>
        <v>Chonk</v>
      </c>
      <c r="C2777" s="77">
        <f t="shared" si="388"/>
        <v>5.2176684843134352E-4</v>
      </c>
      <c r="D2777" s="73">
        <f t="shared" si="389"/>
        <v>19.583343807915242</v>
      </c>
      <c r="E2777" s="74">
        <f>D2777*conf!B$7</f>
        <v>1432.3257661109208</v>
      </c>
      <c r="F2777" s="32">
        <f t="shared" si="390"/>
        <v>-2.7569846</v>
      </c>
      <c r="G2777" s="33">
        <f t="shared" si="391"/>
        <v>-2.1337218600000001</v>
      </c>
      <c r="H2777" s="32">
        <f t="shared" si="392"/>
        <v>-30.878487100000001</v>
      </c>
      <c r="I2777" s="33">
        <f t="shared" si="393"/>
        <v>-28.283036890000002</v>
      </c>
      <c r="J2777" s="32">
        <f t="shared" si="394"/>
        <v>-30.878487100000001</v>
      </c>
      <c r="K2777" s="33">
        <f t="shared" si="395"/>
        <v>-22.5553481</v>
      </c>
    </row>
    <row r="2778" spans="1:11" x14ac:dyDescent="0.3">
      <c r="A2778" s="78" t="str">
        <f>BTC[[#This Row],[Symbol]]</f>
        <v>OKS</v>
      </c>
      <c r="B2778" s="22" t="str">
        <f t="shared" si="387"/>
        <v>Okschain</v>
      </c>
      <c r="C2778" s="77">
        <f t="shared" si="388"/>
        <v>1.9033403659188285E-8</v>
      </c>
      <c r="D2778" s="73">
        <f t="shared" si="389"/>
        <v>7.1437594935999996E-4</v>
      </c>
      <c r="E2778" s="74">
        <f>D2778*conf!B$7</f>
        <v>5.2249456936190396E-2</v>
      </c>
      <c r="F2778" s="32">
        <f t="shared" si="390"/>
        <v>-4.8329817100000003</v>
      </c>
      <c r="G2778" s="33">
        <f t="shared" si="391"/>
        <v>-4.2230247199999997</v>
      </c>
      <c r="H2778" s="32">
        <f t="shared" si="392"/>
        <v>-9.3647444899999996</v>
      </c>
      <c r="I2778" s="33">
        <f t="shared" si="393"/>
        <v>-5.9614727299999997</v>
      </c>
      <c r="J2778" s="32">
        <f t="shared" si="394"/>
        <v>-9.3647444899999996</v>
      </c>
      <c r="K2778" s="33">
        <f t="shared" si="395"/>
        <v>12.74701192</v>
      </c>
    </row>
    <row r="2779" spans="1:11" x14ac:dyDescent="0.3">
      <c r="A2779" s="78" t="str">
        <f>BTC[[#This Row],[Symbol]]</f>
        <v>SFUEL</v>
      </c>
      <c r="B2779" s="22" t="str">
        <f t="shared" si="387"/>
        <v>SparkPoint Fuel</v>
      </c>
      <c r="C2779" s="77">
        <f t="shared" si="388"/>
        <v>2.9304910707255749E-6</v>
      </c>
      <c r="D2779" s="73">
        <f t="shared" si="389"/>
        <v>0.10998938383414</v>
      </c>
      <c r="E2779" s="74">
        <f>D2779*conf!B$7</f>
        <v>8.0446235336290002</v>
      </c>
      <c r="F2779" s="32">
        <f t="shared" si="390"/>
        <v>-17.005903</v>
      </c>
      <c r="G2779" s="33">
        <f t="shared" si="391"/>
        <v>-16.473966300000001</v>
      </c>
      <c r="H2779" s="32">
        <f t="shared" si="392"/>
        <v>18.733295649999999</v>
      </c>
      <c r="I2779" s="33">
        <f t="shared" si="393"/>
        <v>23.191623360000001</v>
      </c>
      <c r="J2779" s="32">
        <f t="shared" si="394"/>
        <v>18.733295649999999</v>
      </c>
      <c r="K2779" s="33">
        <f t="shared" si="395"/>
        <v>7.7725289599999998</v>
      </c>
    </row>
    <row r="2780" spans="1:11" x14ac:dyDescent="0.3">
      <c r="A2780" s="78" t="str">
        <f>BTC[[#This Row],[Symbol]]</f>
        <v>AXL</v>
      </c>
      <c r="B2780" s="22" t="str">
        <f t="shared" si="387"/>
        <v>Axial Entertainment Digital Asset</v>
      </c>
      <c r="C2780" s="77">
        <f t="shared" si="388"/>
        <v>1.523391328699719E-7</v>
      </c>
      <c r="D2780" s="73">
        <f t="shared" si="389"/>
        <v>5.7177063344699998E-3</v>
      </c>
      <c r="E2780" s="74">
        <f>D2780*conf!B$7</f>
        <v>0.41819304130313578</v>
      </c>
      <c r="F2780" s="32">
        <f t="shared" si="390"/>
        <v>-28.957128449999999</v>
      </c>
      <c r="G2780" s="33">
        <f t="shared" si="391"/>
        <v>-28.50179112</v>
      </c>
      <c r="H2780" s="32">
        <f t="shared" si="392"/>
        <v>-5.1049757299999996</v>
      </c>
      <c r="I2780" s="33">
        <f t="shared" si="393"/>
        <v>-1.5417535099999999</v>
      </c>
      <c r="J2780" s="32">
        <f t="shared" si="394"/>
        <v>-5.1049757299999996</v>
      </c>
      <c r="K2780" s="33">
        <f t="shared" si="395"/>
        <v>-15.581301209999999</v>
      </c>
    </row>
    <row r="2781" spans="1:11" x14ac:dyDescent="0.3">
      <c r="A2781" s="78" t="str">
        <f>BTC[[#This Row],[Symbol]]</f>
        <v>KOBE</v>
      </c>
      <c r="B2781" s="22" t="str">
        <f t="shared" si="387"/>
        <v>Shabu Shabu Finance</v>
      </c>
      <c r="C2781" s="77">
        <f t="shared" si="388"/>
        <v>3.1295913249829808E-5</v>
      </c>
      <c r="D2781" s="73">
        <f t="shared" si="389"/>
        <v>1.1746216356916599</v>
      </c>
      <c r="E2781" s="74">
        <f>D2781*conf!B$7</f>
        <v>85.911826434488006</v>
      </c>
      <c r="F2781" s="32">
        <f t="shared" si="390"/>
        <v>-0.18665150999999999</v>
      </c>
      <c r="G2781" s="33">
        <f t="shared" si="391"/>
        <v>0.45308535</v>
      </c>
      <c r="H2781" s="32">
        <f t="shared" si="392"/>
        <v>23.75715975</v>
      </c>
      <c r="I2781" s="33">
        <f t="shared" si="393"/>
        <v>28.404129009999998</v>
      </c>
      <c r="J2781" s="32">
        <f t="shared" si="394"/>
        <v>23.75715975</v>
      </c>
      <c r="K2781" s="33">
        <f t="shared" si="395"/>
        <v>28.030359149999999</v>
      </c>
    </row>
    <row r="2782" spans="1:11" x14ac:dyDescent="0.3">
      <c r="A2782" s="78" t="str">
        <f>BTC[[#This Row],[Symbol]]</f>
        <v>MT</v>
      </c>
      <c r="B2782" s="22" t="str">
        <f t="shared" si="387"/>
        <v>MyToken</v>
      </c>
      <c r="C2782" s="77">
        <f t="shared" si="388"/>
        <v>1.7577089267213753E-8</v>
      </c>
      <c r="D2782" s="73">
        <f t="shared" si="389"/>
        <v>6.5971646779999999E-4</v>
      </c>
      <c r="E2782" s="74">
        <f>D2782*conf!B$7</f>
        <v>4.8251662454892E-2</v>
      </c>
      <c r="F2782" s="32">
        <f t="shared" si="390"/>
        <v>-6.3070200000000007E-2</v>
      </c>
      <c r="G2782" s="33">
        <f t="shared" si="391"/>
        <v>0.57745873000000003</v>
      </c>
      <c r="H2782" s="32">
        <f t="shared" si="392"/>
        <v>-6.8650014800000001</v>
      </c>
      <c r="I2782" s="33">
        <f t="shared" si="393"/>
        <v>-3.3678666399999999</v>
      </c>
      <c r="J2782" s="32">
        <f t="shared" si="394"/>
        <v>-6.8650014800000001</v>
      </c>
      <c r="K2782" s="33">
        <f t="shared" si="395"/>
        <v>16.870979630000001</v>
      </c>
    </row>
    <row r="2783" spans="1:11" x14ac:dyDescent="0.3">
      <c r="A2783" s="78" t="str">
        <f>BTC[[#This Row],[Symbol]]</f>
        <v>SNN</v>
      </c>
      <c r="B2783" s="22" t="str">
        <f t="shared" si="387"/>
        <v>SeChain</v>
      </c>
      <c r="C2783" s="77">
        <f t="shared" si="388"/>
        <v>1E-8</v>
      </c>
      <c r="D2783" s="73">
        <f t="shared" si="389"/>
        <v>1.4662112292999999E-4</v>
      </c>
      <c r="E2783" s="74">
        <f>D2783*conf!B$7</f>
        <v>1.07238689311002E-2</v>
      </c>
      <c r="F2783" s="32">
        <f t="shared" si="390"/>
        <v>13.0915436</v>
      </c>
      <c r="G2783" s="33">
        <f t="shared" si="391"/>
        <v>13.81638482</v>
      </c>
      <c r="H2783" s="32">
        <f t="shared" si="392"/>
        <v>-8.0780598700000006</v>
      </c>
      <c r="I2783" s="33">
        <f t="shared" si="393"/>
        <v>-4.6264742700000001</v>
      </c>
      <c r="J2783" s="32">
        <f t="shared" si="394"/>
        <v>-8.0780598700000006</v>
      </c>
      <c r="K2783" s="33">
        <f t="shared" si="395"/>
        <v>23.53378734</v>
      </c>
    </row>
    <row r="2784" spans="1:11" x14ac:dyDescent="0.3">
      <c r="A2784" s="78" t="str">
        <f>BTC[[#This Row],[Symbol]]</f>
        <v>BITO</v>
      </c>
      <c r="B2784" s="22" t="str">
        <f t="shared" si="387"/>
        <v>BitoPro Exchange Token</v>
      </c>
      <c r="C2784" s="77">
        <f t="shared" si="388"/>
        <v>1.2930235143838977E-6</v>
      </c>
      <c r="D2784" s="73">
        <f t="shared" si="389"/>
        <v>4.8530726147180001E-2</v>
      </c>
      <c r="E2784" s="74">
        <f>D2784*conf!B$7</f>
        <v>3.5495373104047454</v>
      </c>
      <c r="F2784" s="32">
        <f t="shared" si="390"/>
        <v>-2.51474457</v>
      </c>
      <c r="G2784" s="33">
        <f t="shared" si="391"/>
        <v>-1.8899292299999999</v>
      </c>
      <c r="H2784" s="32">
        <f t="shared" si="392"/>
        <v>-4.6880728500000002</v>
      </c>
      <c r="I2784" s="33">
        <f t="shared" si="393"/>
        <v>-1.10919631</v>
      </c>
      <c r="J2784" s="32">
        <f t="shared" si="394"/>
        <v>-4.6880728500000002</v>
      </c>
      <c r="K2784" s="33">
        <f t="shared" si="395"/>
        <v>-2.66450524</v>
      </c>
    </row>
    <row r="2785" spans="1:11" x14ac:dyDescent="0.3">
      <c r="A2785" s="78" t="str">
        <f>BTC[[#This Row],[Symbol]]</f>
        <v>1GOLD</v>
      </c>
      <c r="B2785" s="22" t="str">
        <f t="shared" si="387"/>
        <v>1irstGold</v>
      </c>
      <c r="C2785" s="77">
        <f t="shared" si="388"/>
        <v>1.7470265175338433E-3</v>
      </c>
      <c r="D2785" s="73">
        <f t="shared" si="389"/>
        <v>65.570706604430754</v>
      </c>
      <c r="E2785" s="74">
        <f>D2785*conf!B$7</f>
        <v>4795.8414810480654</v>
      </c>
      <c r="F2785" s="32">
        <f t="shared" si="390"/>
        <v>-0.25495283000000002</v>
      </c>
      <c r="G2785" s="33">
        <f t="shared" si="391"/>
        <v>0.38434626</v>
      </c>
      <c r="H2785" s="32">
        <f t="shared" si="392"/>
        <v>-2.3112079200000002</v>
      </c>
      <c r="I2785" s="33">
        <f t="shared" si="393"/>
        <v>1.35691775</v>
      </c>
      <c r="J2785" s="32">
        <f t="shared" si="394"/>
        <v>-2.3112079200000002</v>
      </c>
      <c r="K2785" s="33">
        <f t="shared" si="395"/>
        <v>5.4299647599999998</v>
      </c>
    </row>
    <row r="2786" spans="1:11" x14ac:dyDescent="0.3">
      <c r="A2786" s="78" t="str">
        <f>BTC[[#This Row],[Symbol]]</f>
        <v>VOLLAR</v>
      </c>
      <c r="B2786" s="22" t="str">
        <f t="shared" si="387"/>
        <v>V-Dimension</v>
      </c>
      <c r="C2786" s="77">
        <f t="shared" si="388"/>
        <v>1.4761174829686799E-5</v>
      </c>
      <c r="D2786" s="73">
        <f t="shared" si="389"/>
        <v>0.55402745990393998</v>
      </c>
      <c r="E2786" s="74">
        <f>D2786*conf!B$7</f>
        <v>40.521568417374169</v>
      </c>
      <c r="F2786" s="32">
        <f t="shared" si="390"/>
        <v>-5.9400789200000004</v>
      </c>
      <c r="G2786" s="33">
        <f t="shared" si="391"/>
        <v>-5.3372176900000001</v>
      </c>
      <c r="H2786" s="32">
        <f t="shared" si="392"/>
        <v>-0.84988140000000001</v>
      </c>
      <c r="I2786" s="33">
        <f t="shared" si="393"/>
        <v>2.8731157500000002</v>
      </c>
      <c r="J2786" s="32">
        <f t="shared" si="394"/>
        <v>-0.84988140000000001</v>
      </c>
      <c r="K2786" s="33">
        <f t="shared" si="395"/>
        <v>15.202537059999999</v>
      </c>
    </row>
    <row r="2787" spans="1:11" x14ac:dyDescent="0.3">
      <c r="A2787" s="78" t="str">
        <f>BTC[[#This Row],[Symbol]]</f>
        <v>CTI</v>
      </c>
      <c r="B2787" s="22" t="str">
        <f t="shared" si="387"/>
        <v>ClinTex CTi</v>
      </c>
      <c r="C2787" s="77">
        <f t="shared" si="388"/>
        <v>9.0220182210481361E-7</v>
      </c>
      <c r="D2787" s="73">
        <f t="shared" si="389"/>
        <v>3.3862113929860001E-2</v>
      </c>
      <c r="E2787" s="74">
        <f>D2787*conf!B$7</f>
        <v>2.4766750128299604</v>
      </c>
      <c r="F2787" s="32">
        <f t="shared" si="390"/>
        <v>-2.1995001699999999</v>
      </c>
      <c r="G2787" s="33">
        <f t="shared" si="391"/>
        <v>-1.5726643300000001</v>
      </c>
      <c r="H2787" s="32">
        <f t="shared" si="392"/>
        <v>-0.87844818000000002</v>
      </c>
      <c r="I2787" s="33">
        <f t="shared" si="393"/>
        <v>2.8434763200000002</v>
      </c>
      <c r="J2787" s="32">
        <f t="shared" si="394"/>
        <v>-0.87844818000000002</v>
      </c>
      <c r="K2787" s="33">
        <f t="shared" si="395"/>
        <v>-4.4697110899999997</v>
      </c>
    </row>
    <row r="2788" spans="1:11" x14ac:dyDescent="0.3">
      <c r="A2788" s="78" t="str">
        <f>BTC[[#This Row],[Symbol]]</f>
        <v>YEFIM</v>
      </c>
      <c r="B2788" s="22" t="str">
        <f t="shared" si="387"/>
        <v>YFi Management</v>
      </c>
      <c r="C2788" s="77">
        <f t="shared" si="388"/>
        <v>4.9138660877485725E-4</v>
      </c>
      <c r="D2788" s="73">
        <f t="shared" si="389"/>
        <v>18.443089918752872</v>
      </c>
      <c r="E2788" s="74">
        <f>D2788*conf!B$7</f>
        <v>1348.9275966575851</v>
      </c>
      <c r="F2788" s="32">
        <f t="shared" si="390"/>
        <v>-3.8121490499999999</v>
      </c>
      <c r="G2788" s="33">
        <f t="shared" si="391"/>
        <v>-3.19564921</v>
      </c>
      <c r="H2788" s="32">
        <f t="shared" si="392"/>
        <v>6.1662919799999996</v>
      </c>
      <c r="I2788" s="33">
        <f t="shared" si="393"/>
        <v>10.15274009</v>
      </c>
      <c r="J2788" s="32">
        <f t="shared" si="394"/>
        <v>6.1662919799999996</v>
      </c>
      <c r="K2788" s="33">
        <f t="shared" si="395"/>
        <v>-4.0007906699999998</v>
      </c>
    </row>
    <row r="2789" spans="1:11" x14ac:dyDescent="0.3">
      <c r="A2789" s="78" t="str">
        <f>BTC[[#This Row],[Symbol]]</f>
        <v>UBX</v>
      </c>
      <c r="B2789" s="22" t="str">
        <f t="shared" si="387"/>
        <v>UBIX.Network</v>
      </c>
      <c r="C2789" s="77">
        <f t="shared" si="388"/>
        <v>1E-8</v>
      </c>
      <c r="D2789" s="73">
        <f t="shared" si="389"/>
        <v>1.042639096E-5</v>
      </c>
      <c r="E2789" s="74">
        <f>D2789*conf!B$7</f>
        <v>7.6258623481440001E-4</v>
      </c>
      <c r="F2789" s="32">
        <f t="shared" si="390"/>
        <v>0.51568318999999996</v>
      </c>
      <c r="G2789" s="33">
        <f t="shared" si="391"/>
        <v>1.15992154</v>
      </c>
      <c r="H2789" s="32">
        <f t="shared" si="392"/>
        <v>2.1275590599999998</v>
      </c>
      <c r="I2789" s="33">
        <f t="shared" si="393"/>
        <v>5.9623564099999999</v>
      </c>
      <c r="J2789" s="32">
        <f t="shared" si="394"/>
        <v>2.1275590599999998</v>
      </c>
      <c r="K2789" s="33">
        <f t="shared" si="395"/>
        <v>12.94517694</v>
      </c>
    </row>
    <row r="2790" spans="1:11" x14ac:dyDescent="0.3">
      <c r="A2790" s="78" t="str">
        <f>BTC[[#This Row],[Symbol]]</f>
        <v>MDU</v>
      </c>
      <c r="B2790" s="22" t="str">
        <f t="shared" si="387"/>
        <v>MDUKEY</v>
      </c>
      <c r="C2790" s="77">
        <f t="shared" si="388"/>
        <v>9.3369939366120395E-7</v>
      </c>
      <c r="D2790" s="73">
        <f t="shared" si="389"/>
        <v>3.5044304356019997E-2</v>
      </c>
      <c r="E2790" s="74">
        <f>D2790*conf!B$7</f>
        <v>2.5631404205993027</v>
      </c>
      <c r="F2790" s="32">
        <f t="shared" si="390"/>
        <v>-1.41989886</v>
      </c>
      <c r="G2790" s="33">
        <f t="shared" si="391"/>
        <v>-0.78806628999999995</v>
      </c>
      <c r="H2790" s="32">
        <f t="shared" si="392"/>
        <v>-7.7691964899999997</v>
      </c>
      <c r="I2790" s="33">
        <f t="shared" si="393"/>
        <v>-4.3060133499999997</v>
      </c>
      <c r="J2790" s="32">
        <f t="shared" si="394"/>
        <v>-7.7691964899999997</v>
      </c>
      <c r="K2790" s="33">
        <f t="shared" si="395"/>
        <v>-12.727660820000001</v>
      </c>
    </row>
    <row r="2791" spans="1:11" x14ac:dyDescent="0.3">
      <c r="A2791" s="78" t="str">
        <f>BTC[[#This Row],[Symbol]]</f>
        <v>GOOGL</v>
      </c>
      <c r="B2791" s="22" t="str">
        <f t="shared" si="387"/>
        <v>Google tokenized stock Bittrex</v>
      </c>
      <c r="C2791" s="77">
        <f t="shared" si="388"/>
        <v>5.519003933558559E-2</v>
      </c>
      <c r="D2791" s="73">
        <f t="shared" si="389"/>
        <v>2071.4338565788662</v>
      </c>
      <c r="E2791" s="74">
        <f>D2791*conf!B$7</f>
        <v>151504.67227017827</v>
      </c>
      <c r="F2791" s="32">
        <f t="shared" si="390"/>
        <v>-0.49370670999999999</v>
      </c>
      <c r="G2791" s="33">
        <f t="shared" si="391"/>
        <v>0.14406213000000001</v>
      </c>
      <c r="H2791" s="32">
        <f t="shared" si="392"/>
        <v>-0.97161430999999998</v>
      </c>
      <c r="I2791" s="33">
        <f t="shared" si="393"/>
        <v>2.7468118800000001</v>
      </c>
      <c r="J2791" s="32">
        <f t="shared" si="394"/>
        <v>-0.97161430999999998</v>
      </c>
      <c r="K2791" s="33">
        <f t="shared" si="395"/>
        <v>11.40704809</v>
      </c>
    </row>
    <row r="2792" spans="1:11" x14ac:dyDescent="0.3">
      <c r="A2792" s="78" t="str">
        <f>BTC[[#This Row],[Symbol]]</f>
        <v>DEFI+L</v>
      </c>
      <c r="B2792" s="22" t="str">
        <f t="shared" si="387"/>
        <v>PieDAO DEFI Large Cap</v>
      </c>
      <c r="C2792" s="77">
        <f t="shared" si="388"/>
        <v>1.0885920940652499E-4</v>
      </c>
      <c r="D2792" s="73">
        <f t="shared" si="389"/>
        <v>4.0857853098084203</v>
      </c>
      <c r="E2792" s="74">
        <f>D2792*conf!B$7</f>
        <v>298.83433755938785</v>
      </c>
      <c r="F2792" s="32">
        <f t="shared" si="390"/>
        <v>0.19078705000000001</v>
      </c>
      <c r="G2792" s="33">
        <f t="shared" si="391"/>
        <v>0.83294303999999997</v>
      </c>
      <c r="H2792" s="32">
        <f t="shared" si="392"/>
        <v>2.7718064299999998</v>
      </c>
      <c r="I2792" s="33">
        <f t="shared" si="393"/>
        <v>6.6307946800000002</v>
      </c>
      <c r="J2792" s="32">
        <f t="shared" si="394"/>
        <v>2.7718064299999998</v>
      </c>
      <c r="K2792" s="33">
        <f t="shared" si="395"/>
        <v>25.276949049999999</v>
      </c>
    </row>
    <row r="2793" spans="1:11" x14ac:dyDescent="0.3">
      <c r="A2793" s="78" t="str">
        <f>BTC[[#This Row],[Symbol]]</f>
        <v>BDT</v>
      </c>
      <c r="B2793" s="22" t="str">
        <f t="shared" si="387"/>
        <v>Block Duelers NFT Battles</v>
      </c>
      <c r="C2793" s="77">
        <f t="shared" si="388"/>
        <v>1.5501316493072477E-3</v>
      </c>
      <c r="D2793" s="73">
        <f t="shared" si="389"/>
        <v>58.180701068264611</v>
      </c>
      <c r="E2793" s="74">
        <f>D2793*conf!B$7</f>
        <v>4255.3364761328739</v>
      </c>
      <c r="F2793" s="32">
        <f t="shared" si="390"/>
        <v>2.6186093100000001</v>
      </c>
      <c r="G2793" s="33">
        <f t="shared" si="391"/>
        <v>3.27632602</v>
      </c>
      <c r="H2793" s="32">
        <f t="shared" si="392"/>
        <v>-14.150872509999999</v>
      </c>
      <c r="I2793" s="33">
        <f t="shared" si="393"/>
        <v>-10.92731553</v>
      </c>
      <c r="J2793" s="32">
        <f t="shared" si="394"/>
        <v>-14.150872509999999</v>
      </c>
      <c r="K2793" s="33">
        <f t="shared" si="395"/>
        <v>-14.915452760000001</v>
      </c>
    </row>
    <row r="2794" spans="1:11" x14ac:dyDescent="0.3">
      <c r="A2794" s="78" t="str">
        <f>BTC[[#This Row],[Symbol]]</f>
        <v>EGCC</v>
      </c>
      <c r="B2794" s="22" t="str">
        <f t="shared" si="387"/>
        <v>Engine</v>
      </c>
      <c r="C2794" s="77">
        <f t="shared" si="388"/>
        <v>1E-8</v>
      </c>
      <c r="D2794" s="73">
        <f t="shared" si="389"/>
        <v>6.3145175570000005E-5</v>
      </c>
      <c r="E2794" s="74">
        <f>D2794*conf!B$7</f>
        <v>4.6184381411898002E-3</v>
      </c>
      <c r="F2794" s="32">
        <f t="shared" si="390"/>
        <v>-7.2247549999999994E-2</v>
      </c>
      <c r="G2794" s="33">
        <f t="shared" si="391"/>
        <v>0.56822256000000004</v>
      </c>
      <c r="H2794" s="32">
        <f t="shared" si="392"/>
        <v>-0.26553159999999998</v>
      </c>
      <c r="I2794" s="33">
        <f t="shared" si="393"/>
        <v>3.4794073600000002</v>
      </c>
      <c r="J2794" s="32">
        <f t="shared" si="394"/>
        <v>-0.26553159999999998</v>
      </c>
      <c r="K2794" s="33">
        <f t="shared" si="395"/>
        <v>19.675203459999999</v>
      </c>
    </row>
    <row r="2795" spans="1:11" x14ac:dyDescent="0.3">
      <c r="A2795" s="78" t="str">
        <f>BTC[[#This Row],[Symbol]]</f>
        <v>TV</v>
      </c>
      <c r="B2795" s="22" t="str">
        <f t="shared" si="387"/>
        <v>Ti-Value</v>
      </c>
      <c r="C2795" s="77">
        <f t="shared" si="388"/>
        <v>1.0958444169684157E-7</v>
      </c>
      <c r="D2795" s="73">
        <f t="shared" si="389"/>
        <v>4.11300527084E-3</v>
      </c>
      <c r="E2795" s="74">
        <f>D2795*conf!B$7</f>
        <v>0.30082520550923758</v>
      </c>
      <c r="F2795" s="32">
        <f t="shared" si="390"/>
        <v>-19.583234430000001</v>
      </c>
      <c r="G2795" s="33">
        <f t="shared" si="391"/>
        <v>-19.067816709999999</v>
      </c>
      <c r="H2795" s="32">
        <f t="shared" si="392"/>
        <v>-8.2231327499999995</v>
      </c>
      <c r="I2795" s="33">
        <f t="shared" si="393"/>
        <v>-4.7769945099999997</v>
      </c>
      <c r="J2795" s="32">
        <f t="shared" si="394"/>
        <v>-8.2231327499999995</v>
      </c>
      <c r="K2795" s="33">
        <f t="shared" si="395"/>
        <v>-44.103863490000002</v>
      </c>
    </row>
    <row r="2796" spans="1:11" x14ac:dyDescent="0.3">
      <c r="A2796" s="78" t="str">
        <f>BTC[[#This Row],[Symbol]]</f>
        <v>ATOMBULL</v>
      </c>
      <c r="B2796" s="22" t="str">
        <f t="shared" si="387"/>
        <v>3X Long Cosmos Token</v>
      </c>
      <c r="C2796" s="77">
        <f t="shared" si="388"/>
        <v>6.8362229437635255E-4</v>
      </c>
      <c r="D2796" s="73">
        <f t="shared" si="389"/>
        <v>25.658223526038292</v>
      </c>
      <c r="E2796" s="74">
        <f>D2796*conf!B$7</f>
        <v>1876.6424686944406</v>
      </c>
      <c r="F2796" s="32">
        <f t="shared" si="390"/>
        <v>1.85845897</v>
      </c>
      <c r="G2796" s="33">
        <f t="shared" si="391"/>
        <v>2.5113036200000001</v>
      </c>
      <c r="H2796" s="32">
        <f t="shared" si="392"/>
        <v>-4.0534030300000001</v>
      </c>
      <c r="I2796" s="33">
        <f t="shared" si="393"/>
        <v>-0.45069521000000001</v>
      </c>
      <c r="J2796" s="32">
        <f t="shared" si="394"/>
        <v>-4.0534030300000001</v>
      </c>
      <c r="K2796" s="33">
        <f t="shared" si="395"/>
        <v>19.913222579999999</v>
      </c>
    </row>
    <row r="2797" spans="1:11" x14ac:dyDescent="0.3">
      <c r="A2797" s="78" t="str">
        <f>BTC[[#This Row],[Symbol]]</f>
        <v>XAG</v>
      </c>
      <c r="B2797" s="22" t="str">
        <f t="shared" si="387"/>
        <v>Xrpalike Gene</v>
      </c>
      <c r="C2797" s="77">
        <f t="shared" si="388"/>
        <v>1.232419989153885E-6</v>
      </c>
      <c r="D2797" s="73">
        <f t="shared" si="389"/>
        <v>4.6256109286950002E-2</v>
      </c>
      <c r="E2797" s="74">
        <f>D2797*conf!B$7</f>
        <v>3.3831718332475234</v>
      </c>
      <c r="F2797" s="32">
        <f t="shared" si="390"/>
        <v>-4.9915246099999999</v>
      </c>
      <c r="G2797" s="33">
        <f t="shared" si="391"/>
        <v>-4.38258378</v>
      </c>
      <c r="H2797" s="32">
        <f t="shared" si="392"/>
        <v>-8.1705243299999992</v>
      </c>
      <c r="I2797" s="33">
        <f t="shared" si="393"/>
        <v>-4.7224106900000002</v>
      </c>
      <c r="J2797" s="32">
        <f t="shared" si="394"/>
        <v>-8.1705243299999992</v>
      </c>
      <c r="K2797" s="33">
        <f t="shared" si="395"/>
        <v>-4.5084180199999997</v>
      </c>
    </row>
    <row r="2798" spans="1:11" x14ac:dyDescent="0.3">
      <c r="A2798" s="78" t="str">
        <f>BTC[[#This Row],[Symbol]]</f>
        <v>DAPPT</v>
      </c>
      <c r="B2798" s="22" t="str">
        <f t="shared" si="387"/>
        <v>Dapp Token</v>
      </c>
      <c r="C2798" s="77">
        <f t="shared" si="388"/>
        <v>2.3919548122651737E-8</v>
      </c>
      <c r="D2798" s="73">
        <f t="shared" si="389"/>
        <v>8.9776637979999997E-4</v>
      </c>
      <c r="E2798" s="74">
        <f>D2798*conf!B$7</f>
        <v>6.5662633018572003E-2</v>
      </c>
      <c r="F2798" s="32">
        <f t="shared" si="390"/>
        <v>3.2308629999999998E-2</v>
      </c>
      <c r="G2798" s="33">
        <f t="shared" si="391"/>
        <v>0.67344888000000003</v>
      </c>
      <c r="H2798" s="32">
        <f t="shared" si="392"/>
        <v>-7.7905460499999997</v>
      </c>
      <c r="I2798" s="33">
        <f t="shared" si="393"/>
        <v>-4.3281645700000002</v>
      </c>
      <c r="J2798" s="32">
        <f t="shared" si="394"/>
        <v>-7.7905460499999997</v>
      </c>
      <c r="K2798" s="33">
        <f t="shared" si="395"/>
        <v>47.650475800000002</v>
      </c>
    </row>
    <row r="2799" spans="1:11" x14ac:dyDescent="0.3">
      <c r="A2799" s="78" t="str">
        <f>BTC[[#This Row],[Symbol]]</f>
        <v>OAP</v>
      </c>
      <c r="B2799" s="22" t="str">
        <f t="shared" si="387"/>
        <v>OpenAlexa Protocol</v>
      </c>
      <c r="C2799" s="77">
        <f t="shared" si="388"/>
        <v>4.2578492466309856E-5</v>
      </c>
      <c r="D2799" s="73">
        <f t="shared" si="389"/>
        <v>1.5980878419112401</v>
      </c>
      <c r="E2799" s="74">
        <f>D2799*conf!B$7</f>
        <v>116.8841447573881</v>
      </c>
      <c r="F2799" s="32">
        <f t="shared" si="390"/>
        <v>0.65666068</v>
      </c>
      <c r="G2799" s="33">
        <f t="shared" si="391"/>
        <v>1.30180261</v>
      </c>
      <c r="H2799" s="32">
        <f t="shared" si="392"/>
        <v>73.422531989999996</v>
      </c>
      <c r="I2799" s="33">
        <f t="shared" si="393"/>
        <v>79.934391000000005</v>
      </c>
      <c r="J2799" s="32">
        <f t="shared" si="394"/>
        <v>73.422531989999996</v>
      </c>
      <c r="K2799" s="33">
        <f t="shared" si="395"/>
        <v>96.336330290000006</v>
      </c>
    </row>
    <row r="2800" spans="1:11" x14ac:dyDescent="0.3">
      <c r="A2800" s="78" t="str">
        <f>BTC[[#This Row],[Symbol]]</f>
        <v>U8D</v>
      </c>
      <c r="B2800" s="22" t="str">
        <f t="shared" si="387"/>
        <v>Universal Dollar</v>
      </c>
      <c r="C2800" s="77">
        <f t="shared" si="388"/>
        <v>2.2673435798147855E-5</v>
      </c>
      <c r="D2800" s="73">
        <f t="shared" si="389"/>
        <v>0.85099635953634001</v>
      </c>
      <c r="E2800" s="74">
        <f>D2800*conf!B$7</f>
        <v>62.241873736487911</v>
      </c>
      <c r="F2800" s="32">
        <f t="shared" si="390"/>
        <v>-3.1166478799999999</v>
      </c>
      <c r="G2800" s="33">
        <f t="shared" si="391"/>
        <v>-2.4956903399999999</v>
      </c>
      <c r="H2800" s="32">
        <f t="shared" si="392"/>
        <v>-22.971892270000001</v>
      </c>
      <c r="I2800" s="33">
        <f t="shared" si="393"/>
        <v>-20.079556589999999</v>
      </c>
      <c r="J2800" s="32">
        <f t="shared" si="394"/>
        <v>-22.971892270000001</v>
      </c>
      <c r="K2800" s="33">
        <f t="shared" si="395"/>
        <v>0</v>
      </c>
    </row>
    <row r="2801" spans="1:11" x14ac:dyDescent="0.3">
      <c r="A2801" s="78" t="str">
        <f>BTC[[#This Row],[Symbol]]</f>
        <v>LID</v>
      </c>
      <c r="B2801" s="22" t="str">
        <f t="shared" si="387"/>
        <v>Liquidity Dividends Protocol</v>
      </c>
      <c r="C2801" s="77">
        <f t="shared" si="388"/>
        <v>1.2471297907492671E-6</v>
      </c>
      <c r="D2801" s="73">
        <f t="shared" si="389"/>
        <v>4.680820856818E-2</v>
      </c>
      <c r="E2801" s="74">
        <f>D2801*conf!B$7</f>
        <v>3.4235523746766852</v>
      </c>
      <c r="F2801" s="32">
        <f t="shared" si="390"/>
        <v>-0.38078557000000002</v>
      </c>
      <c r="G2801" s="33">
        <f t="shared" si="391"/>
        <v>0.25770702000000001</v>
      </c>
      <c r="H2801" s="32">
        <f t="shared" si="392"/>
        <v>6.4866267200000003</v>
      </c>
      <c r="I2801" s="33">
        <f t="shared" si="393"/>
        <v>10.485103110000001</v>
      </c>
      <c r="J2801" s="32">
        <f t="shared" si="394"/>
        <v>6.4866267200000003</v>
      </c>
      <c r="K2801" s="33">
        <f t="shared" si="395"/>
        <v>18.66216498</v>
      </c>
    </row>
    <row r="2802" spans="1:11" x14ac:dyDescent="0.3">
      <c r="A2802" s="78" t="str">
        <f>BTC[[#This Row],[Symbol]]</f>
        <v>DMME</v>
      </c>
      <c r="B2802" s="22" t="str">
        <f t="shared" si="387"/>
        <v>DMme</v>
      </c>
      <c r="C2802" s="77">
        <f t="shared" si="388"/>
        <v>1.3965901611847217E-7</v>
      </c>
      <c r="D2802" s="73">
        <f t="shared" si="389"/>
        <v>5.2417867036699999E-3</v>
      </c>
      <c r="E2802" s="74">
        <f>D2802*conf!B$7</f>
        <v>0.38338427950642379</v>
      </c>
      <c r="F2802" s="32">
        <f t="shared" si="390"/>
        <v>7.7803728799999998</v>
      </c>
      <c r="G2802" s="33">
        <f t="shared" si="391"/>
        <v>8.47117304</v>
      </c>
      <c r="H2802" s="32">
        <f t="shared" si="392"/>
        <v>8.5518100799999992</v>
      </c>
      <c r="I2802" s="33">
        <f t="shared" si="393"/>
        <v>12.627832229999999</v>
      </c>
      <c r="J2802" s="32">
        <f t="shared" si="394"/>
        <v>8.5518100799999992</v>
      </c>
      <c r="K2802" s="33">
        <f t="shared" si="395"/>
        <v>18.383283389999999</v>
      </c>
    </row>
    <row r="2803" spans="1:11" x14ac:dyDescent="0.3">
      <c r="A2803" s="78" t="str">
        <f>BTC[[#This Row],[Symbol]]</f>
        <v>BSYS</v>
      </c>
      <c r="B2803" s="22" t="str">
        <f t="shared" si="387"/>
        <v>BSYS</v>
      </c>
      <c r="C2803" s="77">
        <f t="shared" si="388"/>
        <v>1.0133710319641317E-7</v>
      </c>
      <c r="D2803" s="73">
        <f t="shared" si="389"/>
        <v>3.80345999053E-3</v>
      </c>
      <c r="E2803" s="74">
        <f>D2803*conf!B$7</f>
        <v>0.27818506370736418</v>
      </c>
      <c r="F2803" s="32">
        <f t="shared" si="390"/>
        <v>-0.66227455000000002</v>
      </c>
      <c r="G2803" s="33">
        <f t="shared" si="391"/>
        <v>-2.558612E-2</v>
      </c>
      <c r="H2803" s="32">
        <f t="shared" si="392"/>
        <v>262.15746708</v>
      </c>
      <c r="I2803" s="33">
        <f t="shared" si="393"/>
        <v>275.75615196000001</v>
      </c>
      <c r="J2803" s="32">
        <f t="shared" si="394"/>
        <v>262.15746708</v>
      </c>
      <c r="K2803" s="33">
        <f t="shared" si="395"/>
        <v>-1.3281796400000001</v>
      </c>
    </row>
    <row r="2804" spans="1:11" x14ac:dyDescent="0.3">
      <c r="A2804" s="78" t="str">
        <f>BTC[[#This Row],[Symbol]]</f>
        <v>HUB</v>
      </c>
      <c r="B2804" s="22" t="str">
        <f t="shared" si="387"/>
        <v>Hub - Human Trust Protocol</v>
      </c>
      <c r="C2804" s="77">
        <f t="shared" si="388"/>
        <v>3.3870949662843817E-7</v>
      </c>
      <c r="D2804" s="73">
        <f t="shared" si="389"/>
        <v>1.2712698293159999E-2</v>
      </c>
      <c r="E2804" s="74">
        <f>D2804*conf!B$7</f>
        <v>0.92980675316172234</v>
      </c>
      <c r="F2804" s="32">
        <f t="shared" si="390"/>
        <v>-0.63258132</v>
      </c>
      <c r="G2804" s="33">
        <f t="shared" si="391"/>
        <v>4.2974299999999997E-3</v>
      </c>
      <c r="H2804" s="32">
        <f t="shared" si="392"/>
        <v>-0.14354201999999999</v>
      </c>
      <c r="I2804" s="33">
        <f t="shared" si="393"/>
        <v>3.60597754</v>
      </c>
      <c r="J2804" s="32">
        <f t="shared" si="394"/>
        <v>-0.14354201999999999</v>
      </c>
      <c r="K2804" s="33">
        <f t="shared" si="395"/>
        <v>39.671354399999998</v>
      </c>
    </row>
    <row r="2805" spans="1:11" x14ac:dyDescent="0.3">
      <c r="A2805" s="78" t="str">
        <f>BTC[[#This Row],[Symbol]]</f>
        <v>CORAL</v>
      </c>
      <c r="B2805" s="22" t="str">
        <f t="shared" si="387"/>
        <v>Coral Swap</v>
      </c>
      <c r="C2805" s="77">
        <f t="shared" si="388"/>
        <v>2.3263281488531161E-5</v>
      </c>
      <c r="D2805" s="73">
        <f t="shared" si="389"/>
        <v>0.87313488938567996</v>
      </c>
      <c r="E2805" s="74">
        <f>D2805*conf!B$7</f>
        <v>63.86108580966863</v>
      </c>
      <c r="F2805" s="32">
        <f t="shared" si="390"/>
        <v>23.197667790000001</v>
      </c>
      <c r="G2805" s="33">
        <f t="shared" si="391"/>
        <v>23.98728251</v>
      </c>
      <c r="H2805" s="32">
        <f t="shared" si="392"/>
        <v>35.962410220000002</v>
      </c>
      <c r="I2805" s="33">
        <f t="shared" si="393"/>
        <v>41.06767558</v>
      </c>
      <c r="J2805" s="32">
        <f t="shared" si="394"/>
        <v>35.962410220000002</v>
      </c>
      <c r="K2805" s="33">
        <f t="shared" si="395"/>
        <v>45.705939540000003</v>
      </c>
    </row>
    <row r="2806" spans="1:11" x14ac:dyDescent="0.3">
      <c r="A2806" s="78" t="str">
        <f>BTC[[#This Row],[Symbol]]</f>
        <v>CSPC</v>
      </c>
      <c r="B2806" s="22" t="str">
        <f t="shared" si="387"/>
        <v>CSPC</v>
      </c>
      <c r="C2806" s="77">
        <f t="shared" si="388"/>
        <v>3.2267867070525871E-8</v>
      </c>
      <c r="D2806" s="73">
        <f t="shared" si="389"/>
        <v>1.21110173383E-3</v>
      </c>
      <c r="E2806" s="74">
        <f>D2806*conf!B$7</f>
        <v>8.8579980812326209E-2</v>
      </c>
      <c r="F2806" s="32">
        <f t="shared" si="390"/>
        <v>-1.44822849</v>
      </c>
      <c r="G2806" s="33">
        <f t="shared" si="391"/>
        <v>-0.81657749999999996</v>
      </c>
      <c r="H2806" s="32">
        <f t="shared" si="392"/>
        <v>8.9370458500000005</v>
      </c>
      <c r="I2806" s="33">
        <f t="shared" si="393"/>
        <v>13.02753326</v>
      </c>
      <c r="J2806" s="32">
        <f t="shared" si="394"/>
        <v>8.9370458500000005</v>
      </c>
      <c r="K2806" s="33">
        <f t="shared" si="395"/>
        <v>15.204243030000001</v>
      </c>
    </row>
    <row r="2807" spans="1:11" x14ac:dyDescent="0.3">
      <c r="A2807" s="78" t="str">
        <f>BTC[[#This Row],[Symbol]]</f>
        <v>PHOON</v>
      </c>
      <c r="B2807" s="22" t="str">
        <f t="shared" si="387"/>
        <v>Typhoon Cash</v>
      </c>
      <c r="C2807" s="77">
        <f t="shared" si="388"/>
        <v>2.8726032551050539E-3</v>
      </c>
      <c r="D2807" s="73">
        <f t="shared" si="389"/>
        <v>107.81669501921419</v>
      </c>
      <c r="E2807" s="74">
        <f>D2807*conf!B$7</f>
        <v>7885.7130737053258</v>
      </c>
      <c r="F2807" s="32">
        <f t="shared" si="390"/>
        <v>-0.63375104000000004</v>
      </c>
      <c r="G2807" s="33">
        <f t="shared" si="391"/>
        <v>3.12021E-3</v>
      </c>
      <c r="H2807" s="32">
        <f t="shared" si="392"/>
        <v>-33.459506410000003</v>
      </c>
      <c r="I2807" s="33">
        <f t="shared" si="393"/>
        <v>-30.960971140000002</v>
      </c>
      <c r="J2807" s="32">
        <f t="shared" si="394"/>
        <v>-33.459506410000003</v>
      </c>
      <c r="K2807" s="33">
        <f t="shared" si="395"/>
        <v>-72.259715409999998</v>
      </c>
    </row>
    <row r="2808" spans="1:11" x14ac:dyDescent="0.3">
      <c r="A2808" s="78" t="str">
        <f>BTC[[#This Row],[Symbol]]</f>
        <v>DGVC</v>
      </c>
      <c r="B2808" s="22" t="str">
        <f t="shared" si="387"/>
        <v>DegenVC</v>
      </c>
      <c r="C2808" s="77">
        <f t="shared" si="388"/>
        <v>1.5923506494811187E-5</v>
      </c>
      <c r="D2808" s="73">
        <f t="shared" si="389"/>
        <v>0.59765296176437999</v>
      </c>
      <c r="E2808" s="74">
        <f>D2808*conf!B$7</f>
        <v>43.71233762344675</v>
      </c>
      <c r="F2808" s="32">
        <f t="shared" si="390"/>
        <v>-0.78655713999999999</v>
      </c>
      <c r="G2808" s="33">
        <f t="shared" si="391"/>
        <v>-0.15066528000000001</v>
      </c>
      <c r="H2808" s="32">
        <f t="shared" si="392"/>
        <v>-23.31383911</v>
      </c>
      <c r="I2808" s="33">
        <f t="shared" si="393"/>
        <v>-20.434343219999999</v>
      </c>
      <c r="J2808" s="32">
        <f t="shared" si="394"/>
        <v>-23.31383911</v>
      </c>
      <c r="K2808" s="33">
        <f t="shared" si="395"/>
        <v>-17.200128329999998</v>
      </c>
    </row>
    <row r="2809" spans="1:11" x14ac:dyDescent="0.3">
      <c r="A2809" s="78" t="str">
        <f>BTC[[#This Row],[Symbol]]</f>
        <v>ONC</v>
      </c>
      <c r="B2809" s="22" t="str">
        <f t="shared" si="387"/>
        <v>One Cash</v>
      </c>
      <c r="C2809" s="77">
        <f t="shared" si="388"/>
        <v>1.6870153692082108E-5</v>
      </c>
      <c r="D2809" s="73">
        <f t="shared" si="389"/>
        <v>0.63318323277468003</v>
      </c>
      <c r="E2809" s="74">
        <f>D2809*conf!B$7</f>
        <v>46.311021645140094</v>
      </c>
      <c r="F2809" s="32">
        <f t="shared" si="390"/>
        <v>-0.80138620000000005</v>
      </c>
      <c r="G2809" s="33">
        <f t="shared" si="391"/>
        <v>-0.16558938000000001</v>
      </c>
      <c r="H2809" s="32">
        <f t="shared" si="392"/>
        <v>0.86193034999999996</v>
      </c>
      <c r="I2809" s="33">
        <f t="shared" si="393"/>
        <v>4.6492044799999999</v>
      </c>
      <c r="J2809" s="32">
        <f t="shared" si="394"/>
        <v>0.86193034999999996</v>
      </c>
      <c r="K2809" s="33">
        <f t="shared" si="395"/>
        <v>-19.543242840000001</v>
      </c>
    </row>
    <row r="2810" spans="1:11" x14ac:dyDescent="0.3">
      <c r="A2810" s="78" t="str">
        <f>BTC[[#This Row],[Symbol]]</f>
        <v>4ART</v>
      </c>
      <c r="B2810" s="22" t="str">
        <f t="shared" si="387"/>
        <v>4ART Coin</v>
      </c>
      <c r="C2810" s="77">
        <f t="shared" si="388"/>
        <v>3.7672950829620944E-6</v>
      </c>
      <c r="D2810" s="73">
        <f t="shared" si="389"/>
        <v>0.14139693822502999</v>
      </c>
      <c r="E2810" s="74">
        <f>D2810*conf!B$7</f>
        <v>10.341772061778693</v>
      </c>
      <c r="F2810" s="32">
        <f t="shared" si="390"/>
        <v>3.5538184400000001</v>
      </c>
      <c r="G2810" s="33">
        <f t="shared" si="391"/>
        <v>4.2175292100000004</v>
      </c>
      <c r="H2810" s="32">
        <f t="shared" si="392"/>
        <v>17.701102049999999</v>
      </c>
      <c r="I2810" s="33">
        <f t="shared" si="393"/>
        <v>22.120671829999999</v>
      </c>
      <c r="J2810" s="32">
        <f t="shared" si="394"/>
        <v>17.701102049999999</v>
      </c>
      <c r="K2810" s="33">
        <f t="shared" si="395"/>
        <v>173.94202147999999</v>
      </c>
    </row>
    <row r="2811" spans="1:11" x14ac:dyDescent="0.3">
      <c r="A2811" s="78" t="str">
        <f>BTC[[#This Row],[Symbol]]</f>
        <v>BTCHG</v>
      </c>
      <c r="B2811" s="22" t="str">
        <f t="shared" si="387"/>
        <v>BITCOINHEDGE</v>
      </c>
      <c r="C2811" s="77">
        <f t="shared" si="388"/>
        <v>1.9149878580603183E-4</v>
      </c>
      <c r="D2811" s="73">
        <f t="shared" si="389"/>
        <v>7.18747573271955</v>
      </c>
      <c r="E2811" s="74">
        <f>D2811*conf!B$7</f>
        <v>525.69197509110791</v>
      </c>
      <c r="F2811" s="32">
        <f t="shared" si="390"/>
        <v>14.05105071</v>
      </c>
      <c r="G2811" s="33">
        <f t="shared" si="391"/>
        <v>14.78204172</v>
      </c>
      <c r="H2811" s="32">
        <f t="shared" si="392"/>
        <v>-14.43015306</v>
      </c>
      <c r="I2811" s="33">
        <f t="shared" si="393"/>
        <v>-11.217082810000001</v>
      </c>
      <c r="J2811" s="32">
        <f t="shared" si="394"/>
        <v>-14.43015306</v>
      </c>
      <c r="K2811" s="33">
        <f t="shared" si="395"/>
        <v>-3.20258954</v>
      </c>
    </row>
    <row r="2812" spans="1:11" x14ac:dyDescent="0.3">
      <c r="A2812" s="78" t="str">
        <f>BTC[[#This Row],[Symbol]]</f>
        <v>BUIDL</v>
      </c>
      <c r="B2812" s="22" t="str">
        <f t="shared" si="387"/>
        <v>DFOhub</v>
      </c>
      <c r="C2812" s="77">
        <f t="shared" si="388"/>
        <v>4.2133381696828934E-5</v>
      </c>
      <c r="D2812" s="73">
        <f t="shared" si="389"/>
        <v>1.58138161142236</v>
      </c>
      <c r="E2812" s="74">
        <f>D2812*conf!B$7</f>
        <v>115.66225105943141</v>
      </c>
      <c r="F2812" s="32">
        <f t="shared" si="390"/>
        <v>-0.42557383999999998</v>
      </c>
      <c r="G2812" s="33">
        <f t="shared" si="391"/>
        <v>0.21263169000000001</v>
      </c>
      <c r="H2812" s="32">
        <f t="shared" si="392"/>
        <v>8.7313210300000001</v>
      </c>
      <c r="I2812" s="33">
        <f t="shared" si="393"/>
        <v>12.81408366</v>
      </c>
      <c r="J2812" s="32">
        <f t="shared" si="394"/>
        <v>8.7313210300000001</v>
      </c>
      <c r="K2812" s="33">
        <f t="shared" si="395"/>
        <v>7.3339864700000001</v>
      </c>
    </row>
    <row r="2813" spans="1:11" x14ac:dyDescent="0.3">
      <c r="A2813" s="78" t="str">
        <f>BTC[[#This Row],[Symbol]]</f>
        <v>TEM</v>
      </c>
      <c r="B2813" s="22" t="str">
        <f t="shared" si="387"/>
        <v>Temtum</v>
      </c>
      <c r="C2813" s="77">
        <f t="shared" si="388"/>
        <v>1.4805984530677398E-5</v>
      </c>
      <c r="D2813" s="73">
        <f t="shared" si="389"/>
        <v>0.55570929113386003</v>
      </c>
      <c r="E2813" s="74">
        <f>D2813*conf!B$7</f>
        <v>40.644577553530524</v>
      </c>
      <c r="F2813" s="32">
        <f t="shared" si="390"/>
        <v>0.23570816999999999</v>
      </c>
      <c r="G2813" s="33">
        <f t="shared" si="391"/>
        <v>0.87815206999999995</v>
      </c>
      <c r="H2813" s="32">
        <f t="shared" si="392"/>
        <v>0.22646068999999999</v>
      </c>
      <c r="I2813" s="33">
        <f t="shared" si="393"/>
        <v>3.9898735099999998</v>
      </c>
      <c r="J2813" s="32">
        <f t="shared" si="394"/>
        <v>0.22646068999999999</v>
      </c>
      <c r="K2813" s="33">
        <f t="shared" si="395"/>
        <v>17.935520700000001</v>
      </c>
    </row>
    <row r="2814" spans="1:11" x14ac:dyDescent="0.3">
      <c r="A2814" s="78" t="str">
        <f>BTC[[#This Row],[Symbol]]</f>
        <v>SEEN</v>
      </c>
      <c r="B2814" s="22" t="str">
        <f t="shared" si="387"/>
        <v>SEEN</v>
      </c>
      <c r="C2814" s="77">
        <f t="shared" si="388"/>
        <v>1.8652677403977432E-4</v>
      </c>
      <c r="D2814" s="73">
        <f t="shared" si="389"/>
        <v>7.0008624664142003</v>
      </c>
      <c r="E2814" s="74">
        <f>D2814*conf!B$7</f>
        <v>512.04308079353461</v>
      </c>
      <c r="F2814" s="32">
        <f t="shared" si="390"/>
        <v>-5.2118053499999997</v>
      </c>
      <c r="G2814" s="33">
        <f t="shared" si="391"/>
        <v>-4.60427637</v>
      </c>
      <c r="H2814" s="32">
        <f t="shared" si="392"/>
        <v>4.1637923700000004</v>
      </c>
      <c r="I2814" s="33">
        <f t="shared" si="393"/>
        <v>8.0750484300000007</v>
      </c>
      <c r="J2814" s="32">
        <f t="shared" si="394"/>
        <v>4.1637923700000004</v>
      </c>
      <c r="K2814" s="33">
        <f t="shared" si="395"/>
        <v>53.175336160000001</v>
      </c>
    </row>
    <row r="2815" spans="1:11" x14ac:dyDescent="0.3">
      <c r="A2815" s="78" t="str">
        <f>BTC[[#This Row],[Symbol]]</f>
        <v>VVT</v>
      </c>
      <c r="B2815" s="22" t="str">
        <f t="shared" si="387"/>
        <v>VersoView</v>
      </c>
      <c r="C2815" s="77">
        <f t="shared" si="388"/>
        <v>1.7277039308706292E-6</v>
      </c>
      <c r="D2815" s="73">
        <f t="shared" si="389"/>
        <v>6.4845476822160006E-2</v>
      </c>
      <c r="E2815" s="74">
        <f>D2815*conf!B$7</f>
        <v>4.7427981747727825</v>
      </c>
      <c r="F2815" s="32">
        <f t="shared" si="390"/>
        <v>-0.24178422999999999</v>
      </c>
      <c r="G2815" s="33">
        <f t="shared" si="391"/>
        <v>0.39759926000000001</v>
      </c>
      <c r="H2815" s="32">
        <f t="shared" si="392"/>
        <v>10.77615937</v>
      </c>
      <c r="I2815" s="33">
        <f t="shared" si="393"/>
        <v>14.935703820000001</v>
      </c>
      <c r="J2815" s="32">
        <f t="shared" si="394"/>
        <v>10.77615937</v>
      </c>
      <c r="K2815" s="33">
        <f t="shared" si="395"/>
        <v>67.608180450000006</v>
      </c>
    </row>
    <row r="2816" spans="1:11" x14ac:dyDescent="0.3">
      <c r="A2816" s="78" t="str">
        <f>BTC[[#This Row],[Symbol]]</f>
        <v>CBSE</v>
      </c>
      <c r="B2816" s="22" t="str">
        <f t="shared" si="387"/>
        <v>Coinbase Pre-IPO tokenized stock FTX</v>
      </c>
      <c r="C2816" s="77">
        <f t="shared" si="388"/>
        <v>8.218889203279232E-3</v>
      </c>
      <c r="D2816" s="73">
        <f t="shared" si="389"/>
        <v>308.47750000000002</v>
      </c>
      <c r="E2816" s="74">
        <f>D2816*conf!B$7</f>
        <v>22562.04435</v>
      </c>
      <c r="F2816" s="32">
        <f t="shared" si="390"/>
        <v>0.31843842999999999</v>
      </c>
      <c r="G2816" s="33">
        <f t="shared" si="391"/>
        <v>0.96141257999999996</v>
      </c>
      <c r="H2816" s="32">
        <f t="shared" si="392"/>
        <v>-0.63627895000000001</v>
      </c>
      <c r="I2816" s="33">
        <f t="shared" si="393"/>
        <v>3.0947387800000001</v>
      </c>
      <c r="J2816" s="32">
        <f t="shared" si="394"/>
        <v>-0.63627895000000001</v>
      </c>
      <c r="K2816" s="33">
        <f t="shared" si="395"/>
        <v>16.479128509999999</v>
      </c>
    </row>
    <row r="2817" spans="1:11" x14ac:dyDescent="0.3">
      <c r="A2817" s="78" t="str">
        <f>BTC[[#This Row],[Symbol]]</f>
        <v>CORN</v>
      </c>
      <c r="B2817" s="22" t="str">
        <f t="shared" si="387"/>
        <v>Cornichon</v>
      </c>
      <c r="C2817" s="77">
        <f t="shared" si="388"/>
        <v>1.924781588452908E-6</v>
      </c>
      <c r="D2817" s="73">
        <f t="shared" si="389"/>
        <v>7.2242342945209995E-2</v>
      </c>
      <c r="E2817" s="74">
        <f>D2817*conf!B$7</f>
        <v>5.2838049630126589</v>
      </c>
      <c r="F2817" s="32">
        <f t="shared" si="390"/>
        <v>0.18870629</v>
      </c>
      <c r="G2817" s="33">
        <f t="shared" si="391"/>
        <v>0.83084893999999998</v>
      </c>
      <c r="H2817" s="32">
        <f t="shared" si="392"/>
        <v>-4.1893621699999999</v>
      </c>
      <c r="I2817" s="33">
        <f t="shared" si="393"/>
        <v>-0.59175949999999999</v>
      </c>
      <c r="J2817" s="32">
        <f t="shared" si="394"/>
        <v>-4.1893621699999999</v>
      </c>
      <c r="K2817" s="33">
        <f t="shared" si="395"/>
        <v>-2.0648260000000002E-2</v>
      </c>
    </row>
    <row r="2818" spans="1:11" x14ac:dyDescent="0.3">
      <c r="A2818" s="78" t="str">
        <f>BTC[[#This Row],[Symbol]]</f>
        <v>DIP</v>
      </c>
      <c r="B2818" s="22" t="str">
        <f t="shared" ref="B2818:B2881" si="396">VLOOKUP(A2818,BTCTABLE,2,FALSE)</f>
        <v>Etherisc DIP Token</v>
      </c>
      <c r="C2818" s="77">
        <f t="shared" ref="C2818:C2881" si="397">VLOOKUP(A2818,BTCTABLE,3,FALSE)</f>
        <v>9.4034814066294661E-6</v>
      </c>
      <c r="D2818" s="73">
        <f t="shared" ref="D2818:D2881" si="398">VLOOKUP(A2818,USDTABLE,3,FALSE)</f>
        <v>0.35293850103931002</v>
      </c>
      <c r="E2818" s="74">
        <f>D2818*conf!B$7</f>
        <v>25.813921966015133</v>
      </c>
      <c r="F2818" s="32">
        <f t="shared" ref="F2818:F2881" si="399">VLOOKUP(A2818,BTCTABLE,5,FALSE)</f>
        <v>1.7626676400000001</v>
      </c>
      <c r="G2818" s="33">
        <f t="shared" ref="G2818:G2881" si="400">VLOOKUP(A2818,USDTABLE,5,FALSE)</f>
        <v>2.4148983300000002</v>
      </c>
      <c r="H2818" s="32">
        <f t="shared" ref="H2818:H2881" si="401">VLOOKUP(A2818,BTCTABLE,6,FALSE)</f>
        <v>5.3904142899999998</v>
      </c>
      <c r="I2818" s="33">
        <f t="shared" ref="I2818:I2881" si="402">VLOOKUP(A2818,USDTABLE,6,FALSE)</f>
        <v>9.3477288900000008</v>
      </c>
      <c r="J2818" s="32">
        <f t="shared" ref="J2818:J2881" si="403">VLOOKUP(A2818,BTCTABLE,6,FALSE)</f>
        <v>5.3904142899999998</v>
      </c>
      <c r="K2818" s="33">
        <f t="shared" ref="K2818:K2881" si="404">VLOOKUP(A2818,USDTABLE,7,FALSE)</f>
        <v>126.45391471000001</v>
      </c>
    </row>
    <row r="2819" spans="1:11" x14ac:dyDescent="0.3">
      <c r="A2819" s="78" t="str">
        <f>BTC[[#This Row],[Symbol]]</f>
        <v>LOT</v>
      </c>
      <c r="B2819" s="22" t="str">
        <f t="shared" si="396"/>
        <v>Lukki Operating Token</v>
      </c>
      <c r="C2819" s="77">
        <f t="shared" si="397"/>
        <v>1.001963612292604E-7</v>
      </c>
      <c r="D2819" s="73">
        <f t="shared" si="398"/>
        <v>3.7606448093699999E-3</v>
      </c>
      <c r="E2819" s="74">
        <f>D2819*conf!B$7</f>
        <v>0.27505356135732179</v>
      </c>
      <c r="F2819" s="32">
        <f t="shared" si="399"/>
        <v>1.9570156000000001</v>
      </c>
      <c r="G2819" s="33">
        <f t="shared" si="400"/>
        <v>2.6104919299999998</v>
      </c>
      <c r="H2819" s="32">
        <f t="shared" si="401"/>
        <v>-1.5308768699999999</v>
      </c>
      <c r="I2819" s="33">
        <f t="shared" si="402"/>
        <v>2.1665495199999998</v>
      </c>
      <c r="J2819" s="32">
        <f t="shared" si="403"/>
        <v>-1.5308768699999999</v>
      </c>
      <c r="K2819" s="33">
        <f t="shared" si="404"/>
        <v>-1.6133016200000001</v>
      </c>
    </row>
    <row r="2820" spans="1:11" x14ac:dyDescent="0.3">
      <c r="A2820" s="78" t="str">
        <f>BTC[[#This Row],[Symbol]]</f>
        <v>NYAN-2</v>
      </c>
      <c r="B2820" s="22" t="str">
        <f t="shared" si="396"/>
        <v>Nyan V2</v>
      </c>
      <c r="C2820" s="77">
        <f t="shared" si="397"/>
        <v>7.9379786646552905E-4</v>
      </c>
      <c r="D2820" s="73">
        <f t="shared" si="398"/>
        <v>29.793415545122659</v>
      </c>
      <c r="E2820" s="74">
        <f>D2820*conf!B$7</f>
        <v>2179.0904129702712</v>
      </c>
      <c r="F2820" s="32">
        <f t="shared" si="399"/>
        <v>1.6470443400000001</v>
      </c>
      <c r="G2820" s="33">
        <f t="shared" si="400"/>
        <v>2.2985339599999999</v>
      </c>
      <c r="H2820" s="32">
        <f t="shared" si="401"/>
        <v>36.690151620000002</v>
      </c>
      <c r="I2820" s="33">
        <f t="shared" si="402"/>
        <v>41.822743010000003</v>
      </c>
      <c r="J2820" s="32">
        <f t="shared" si="403"/>
        <v>36.690151620000002</v>
      </c>
      <c r="K2820" s="33">
        <f t="shared" si="404"/>
        <v>141.15963472000001</v>
      </c>
    </row>
    <row r="2821" spans="1:11" x14ac:dyDescent="0.3">
      <c r="A2821" s="78" t="str">
        <f>BTC[[#This Row],[Symbol]]</f>
        <v>BKBT</v>
      </c>
      <c r="B2821" s="22" t="str">
        <f t="shared" si="396"/>
        <v>BeeKan</v>
      </c>
      <c r="C2821" s="77">
        <f t="shared" si="397"/>
        <v>1.99411174517551E-8</v>
      </c>
      <c r="D2821" s="73">
        <f t="shared" si="398"/>
        <v>7.4844494268999997E-4</v>
      </c>
      <c r="E2821" s="74">
        <f>D2821*conf!B$7</f>
        <v>5.4741263108346601E-2</v>
      </c>
      <c r="F2821" s="32">
        <f t="shared" si="399"/>
        <v>2.9961528799999999</v>
      </c>
      <c r="G2821" s="33">
        <f t="shared" si="400"/>
        <v>3.65628939</v>
      </c>
      <c r="H2821" s="32">
        <f t="shared" si="401"/>
        <v>1.64504297</v>
      </c>
      <c r="I2821" s="33">
        <f t="shared" si="402"/>
        <v>5.4617222700000001</v>
      </c>
      <c r="J2821" s="32">
        <f t="shared" si="403"/>
        <v>1.64504297</v>
      </c>
      <c r="K2821" s="33">
        <f t="shared" si="404"/>
        <v>20.49045263</v>
      </c>
    </row>
    <row r="2822" spans="1:11" x14ac:dyDescent="0.3">
      <c r="A2822" s="78" t="str">
        <f>BTC[[#This Row],[Symbol]]</f>
        <v>TAI</v>
      </c>
      <c r="B2822" s="22" t="str">
        <f t="shared" si="396"/>
        <v>TAI</v>
      </c>
      <c r="C2822" s="77">
        <f t="shared" si="397"/>
        <v>1.7263799187559789E-5</v>
      </c>
      <c r="D2822" s="73">
        <f t="shared" si="398"/>
        <v>0.64795783008677998</v>
      </c>
      <c r="E2822" s="74">
        <f>D2822*conf!B$7</f>
        <v>47.391635692547091</v>
      </c>
      <c r="F2822" s="32">
        <f t="shared" si="399"/>
        <v>8.5001004200000008</v>
      </c>
      <c r="G2822" s="33">
        <f t="shared" si="400"/>
        <v>9.1955135499999994</v>
      </c>
      <c r="H2822" s="32">
        <f t="shared" si="401"/>
        <v>33.250725269999997</v>
      </c>
      <c r="I2822" s="33">
        <f t="shared" si="402"/>
        <v>38.254169320000003</v>
      </c>
      <c r="J2822" s="32">
        <f t="shared" si="403"/>
        <v>33.250725269999997</v>
      </c>
      <c r="K2822" s="33">
        <f t="shared" si="404"/>
        <v>41.30281067</v>
      </c>
    </row>
    <row r="2823" spans="1:11" x14ac:dyDescent="0.3">
      <c r="A2823" s="78" t="str">
        <f>BTC[[#This Row],[Symbol]]</f>
        <v>HLAND</v>
      </c>
      <c r="B2823" s="22" t="str">
        <f t="shared" si="396"/>
        <v>HLand Token</v>
      </c>
      <c r="C2823" s="77">
        <f t="shared" si="397"/>
        <v>8.0579276515397608E-3</v>
      </c>
      <c r="D2823" s="73">
        <f t="shared" si="398"/>
        <v>302.43617058812504</v>
      </c>
      <c r="E2823" s="74">
        <f>D2823*conf!B$7</f>
        <v>22120.181516815464</v>
      </c>
      <c r="F2823" s="32">
        <f t="shared" si="399"/>
        <v>-0.63257627999999999</v>
      </c>
      <c r="G2823" s="33">
        <f t="shared" si="400"/>
        <v>4.3024999999999999E-3</v>
      </c>
      <c r="H2823" s="32">
        <f t="shared" si="401"/>
        <v>7.7668411500000003</v>
      </c>
      <c r="I2823" s="33">
        <f t="shared" si="402"/>
        <v>11.81338843</v>
      </c>
      <c r="J2823" s="32">
        <f t="shared" si="403"/>
        <v>7.7668411500000003</v>
      </c>
      <c r="K2823" s="33">
        <f t="shared" si="404"/>
        <v>-29.098264109999999</v>
      </c>
    </row>
    <row r="2824" spans="1:11" x14ac:dyDescent="0.3">
      <c r="A2824" s="78" t="str">
        <f>BTC[[#This Row],[Symbol]]</f>
        <v>SBTC</v>
      </c>
      <c r="B2824" s="22" t="str">
        <f t="shared" si="396"/>
        <v>sBTC</v>
      </c>
      <c r="C2824" s="77">
        <f t="shared" si="397"/>
        <v>1.0148751753984964</v>
      </c>
      <c r="D2824" s="73">
        <f t="shared" si="398"/>
        <v>38091.05454227078</v>
      </c>
      <c r="E2824" s="74">
        <f>D2824*conf!B$7</f>
        <v>2785979.7292216849</v>
      </c>
      <c r="F2824" s="32">
        <f t="shared" si="399"/>
        <v>-0.32988547000000001</v>
      </c>
      <c r="G2824" s="33">
        <f t="shared" si="400"/>
        <v>0.30893335</v>
      </c>
      <c r="H2824" s="32">
        <f t="shared" si="401"/>
        <v>0.57944929999999994</v>
      </c>
      <c r="I2824" s="33">
        <f t="shared" si="402"/>
        <v>4.3561165300000004</v>
      </c>
      <c r="J2824" s="32">
        <f t="shared" si="403"/>
        <v>0.57944929999999994</v>
      </c>
      <c r="K2824" s="33">
        <f t="shared" si="404"/>
        <v>19.36217461</v>
      </c>
    </row>
    <row r="2825" spans="1:11" x14ac:dyDescent="0.3">
      <c r="A2825" s="78" t="str">
        <f>BTC[[#This Row],[Symbol]]</f>
        <v>FRIES</v>
      </c>
      <c r="B2825" s="22" t="str">
        <f t="shared" si="396"/>
        <v>fry.world</v>
      </c>
      <c r="C2825" s="77">
        <f t="shared" si="397"/>
        <v>5.9560753565179739E-4</v>
      </c>
      <c r="D2825" s="73">
        <f t="shared" si="398"/>
        <v>22.354787737705578</v>
      </c>
      <c r="E2825" s="74">
        <f>D2825*conf!B$7</f>
        <v>1635.0291751357861</v>
      </c>
      <c r="F2825" s="32">
        <f t="shared" si="399"/>
        <v>0.41530825999999998</v>
      </c>
      <c r="G2825" s="33">
        <f t="shared" si="400"/>
        <v>1.05890328</v>
      </c>
      <c r="H2825" s="32">
        <f t="shared" si="401"/>
        <v>-26.554426190000001</v>
      </c>
      <c r="I2825" s="33">
        <f t="shared" si="402"/>
        <v>-23.796611410000001</v>
      </c>
      <c r="J2825" s="32">
        <f t="shared" si="403"/>
        <v>-26.554426190000001</v>
      </c>
      <c r="K2825" s="33">
        <f t="shared" si="404"/>
        <v>140.16886086</v>
      </c>
    </row>
    <row r="2826" spans="1:11" x14ac:dyDescent="0.3">
      <c r="A2826" s="78" t="str">
        <f>BTC[[#This Row],[Symbol]]</f>
        <v>DIC</v>
      </c>
      <c r="B2826" s="22" t="str">
        <f t="shared" si="396"/>
        <v>Daikicoin</v>
      </c>
      <c r="C2826" s="77">
        <f t="shared" si="397"/>
        <v>8.9575074377433984E-7</v>
      </c>
      <c r="D2826" s="73">
        <f t="shared" si="398"/>
        <v>3.3619987230439997E-2</v>
      </c>
      <c r="E2826" s="74">
        <f>D2826*conf!B$7</f>
        <v>2.4589658660343816</v>
      </c>
      <c r="F2826" s="32">
        <f t="shared" si="399"/>
        <v>7.9236624200000003</v>
      </c>
      <c r="G2826" s="33">
        <f t="shared" si="400"/>
        <v>8.6153809700000004</v>
      </c>
      <c r="H2826" s="32">
        <f t="shared" si="401"/>
        <v>-6.1237519100000002</v>
      </c>
      <c r="I2826" s="33">
        <f t="shared" si="402"/>
        <v>-2.59878382</v>
      </c>
      <c r="J2826" s="32">
        <f t="shared" si="403"/>
        <v>-6.1237519100000002</v>
      </c>
      <c r="K2826" s="33">
        <f t="shared" si="404"/>
        <v>27.681014359999999</v>
      </c>
    </row>
    <row r="2827" spans="1:11" x14ac:dyDescent="0.3">
      <c r="A2827" s="78" t="str">
        <f>BTC[[#This Row],[Symbol]]</f>
        <v>REDI</v>
      </c>
      <c r="B2827" s="22" t="str">
        <f t="shared" si="396"/>
        <v>REDi</v>
      </c>
      <c r="C2827" s="77">
        <f t="shared" si="397"/>
        <v>1E-8</v>
      </c>
      <c r="D2827" s="73">
        <f t="shared" si="398"/>
        <v>1.7309019165E-4</v>
      </c>
      <c r="E2827" s="74">
        <f>D2827*conf!B$7</f>
        <v>1.2659816617281E-2</v>
      </c>
      <c r="F2827" s="32">
        <f t="shared" si="399"/>
        <v>-2.7521852099999999</v>
      </c>
      <c r="G2827" s="33">
        <f t="shared" si="400"/>
        <v>-2.12889171</v>
      </c>
      <c r="H2827" s="32">
        <f t="shared" si="401"/>
        <v>-3.6190185600000002</v>
      </c>
      <c r="I2827" s="33">
        <f t="shared" si="402"/>
        <v>0</v>
      </c>
      <c r="J2827" s="32">
        <f t="shared" si="403"/>
        <v>-3.6190185600000002</v>
      </c>
      <c r="K2827" s="33">
        <f t="shared" si="404"/>
        <v>0</v>
      </c>
    </row>
    <row r="2828" spans="1:11" x14ac:dyDescent="0.3">
      <c r="A2828" s="78" t="str">
        <f>BTC[[#This Row],[Symbol]]</f>
        <v>CRE</v>
      </c>
      <c r="B2828" s="22" t="str">
        <f t="shared" si="396"/>
        <v>Carry</v>
      </c>
      <c r="C2828" s="77">
        <f t="shared" si="397"/>
        <v>8.2415757621095492E-8</v>
      </c>
      <c r="D2828" s="73">
        <f t="shared" si="398"/>
        <v>3.0932898890300002E-3</v>
      </c>
      <c r="E2828" s="74">
        <f>D2828*conf!B$7</f>
        <v>0.22624322248365422</v>
      </c>
      <c r="F2828" s="32">
        <f t="shared" si="399"/>
        <v>0.15046063000000001</v>
      </c>
      <c r="G2828" s="33">
        <f t="shared" si="400"/>
        <v>0.79235814999999998</v>
      </c>
      <c r="H2828" s="32">
        <f t="shared" si="401"/>
        <v>-23.506903680000001</v>
      </c>
      <c r="I2828" s="33">
        <f t="shared" si="402"/>
        <v>-20.634657189999999</v>
      </c>
      <c r="J2828" s="32">
        <f t="shared" si="403"/>
        <v>-23.506903680000001</v>
      </c>
      <c r="K2828" s="33">
        <f t="shared" si="404"/>
        <v>51.744361980000001</v>
      </c>
    </row>
    <row r="2829" spans="1:11" x14ac:dyDescent="0.3">
      <c r="A2829" s="78" t="str">
        <f>BTC[[#This Row],[Symbol]]</f>
        <v>BCS</v>
      </c>
      <c r="B2829" s="22" t="str">
        <f t="shared" si="396"/>
        <v>Basiscoin Share</v>
      </c>
      <c r="C2829" s="77">
        <f t="shared" si="397"/>
        <v>3.0294620385578895E-6</v>
      </c>
      <c r="D2829" s="73">
        <f t="shared" si="398"/>
        <v>0.11370403626154001</v>
      </c>
      <c r="E2829" s="74">
        <f>D2829*conf!B$7</f>
        <v>8.3163132121690353</v>
      </c>
      <c r="F2829" s="32">
        <f t="shared" si="399"/>
        <v>-2.2701737999999998</v>
      </c>
      <c r="G2829" s="33">
        <f t="shared" si="400"/>
        <v>-1.64379093</v>
      </c>
      <c r="H2829" s="32">
        <f t="shared" si="401"/>
        <v>-45.254690859999997</v>
      </c>
      <c r="I2829" s="33">
        <f t="shared" si="402"/>
        <v>-43.199054080000003</v>
      </c>
      <c r="J2829" s="32">
        <f t="shared" si="403"/>
        <v>-45.254690859999997</v>
      </c>
      <c r="K2829" s="33">
        <f t="shared" si="404"/>
        <v>-26.589093720000001</v>
      </c>
    </row>
    <row r="2830" spans="1:11" x14ac:dyDescent="0.3">
      <c r="A2830" s="78" t="str">
        <f>BTC[[#This Row],[Symbol]]</f>
        <v>CATX</v>
      </c>
      <c r="B2830" s="22" t="str">
        <f t="shared" si="396"/>
        <v>CAT.trade Protocol</v>
      </c>
      <c r="C2830" s="77">
        <f t="shared" si="397"/>
        <v>8.4206457076133317E-6</v>
      </c>
      <c r="D2830" s="73">
        <f t="shared" si="398"/>
        <v>0.31604997610065</v>
      </c>
      <c r="E2830" s="74">
        <f>D2830*conf!B$7</f>
        <v>23.11589525200154</v>
      </c>
      <c r="F2830" s="32">
        <f t="shared" si="399"/>
        <v>0.51570099000000003</v>
      </c>
      <c r="G2830" s="33">
        <f t="shared" si="400"/>
        <v>1.1599394599999999</v>
      </c>
      <c r="H2830" s="32">
        <f t="shared" si="401"/>
        <v>2.6763638699999999</v>
      </c>
      <c r="I2830" s="33">
        <f t="shared" si="402"/>
        <v>6.5317683400000002</v>
      </c>
      <c r="J2830" s="32">
        <f t="shared" si="403"/>
        <v>2.6763638699999999</v>
      </c>
      <c r="K2830" s="33">
        <f t="shared" si="404"/>
        <v>24.735885199999998</v>
      </c>
    </row>
    <row r="2831" spans="1:11" x14ac:dyDescent="0.3">
      <c r="A2831" s="78" t="str">
        <f>BTC[[#This Row],[Symbol]]</f>
        <v>LYFE</v>
      </c>
      <c r="B2831" s="22" t="str">
        <f t="shared" si="396"/>
        <v>LYFE</v>
      </c>
      <c r="C2831" s="77">
        <f t="shared" si="397"/>
        <v>4.4652701079519429E-7</v>
      </c>
      <c r="D2831" s="73">
        <f t="shared" si="398"/>
        <v>1.6759385917700001E-2</v>
      </c>
      <c r="E2831" s="74">
        <f>D2831*conf!B$7</f>
        <v>1.225781486020578</v>
      </c>
      <c r="F2831" s="32">
        <f t="shared" si="399"/>
        <v>-1.6545359500000001</v>
      </c>
      <c r="G2831" s="33">
        <f t="shared" si="400"/>
        <v>-1.0242072499999999</v>
      </c>
      <c r="H2831" s="32">
        <f t="shared" si="401"/>
        <v>-5.7262982300000003</v>
      </c>
      <c r="I2831" s="33">
        <f t="shared" si="402"/>
        <v>-2.1864061100000001</v>
      </c>
      <c r="J2831" s="32">
        <f t="shared" si="403"/>
        <v>-5.7262982300000003</v>
      </c>
      <c r="K2831" s="33">
        <f t="shared" si="404"/>
        <v>3.69686271</v>
      </c>
    </row>
    <row r="2832" spans="1:11" x14ac:dyDescent="0.3">
      <c r="A2832" s="78" t="str">
        <f>BTC[[#This Row],[Symbol]]</f>
        <v>COMB</v>
      </c>
      <c r="B2832" s="22" t="str">
        <f t="shared" si="396"/>
        <v>Combo</v>
      </c>
      <c r="C2832" s="77">
        <f t="shared" si="397"/>
        <v>5.9175534735097865E-8</v>
      </c>
      <c r="D2832" s="73">
        <f t="shared" si="398"/>
        <v>2.2210204523700002E-3</v>
      </c>
      <c r="E2832" s="74">
        <f>D2832*conf!B$7</f>
        <v>0.1624454358863418</v>
      </c>
      <c r="F2832" s="32">
        <f t="shared" si="399"/>
        <v>2.07797258</v>
      </c>
      <c r="G2832" s="33">
        <f t="shared" si="400"/>
        <v>2.7322241699999998</v>
      </c>
      <c r="H2832" s="32">
        <f t="shared" si="401"/>
        <v>4.83810377</v>
      </c>
      <c r="I2832" s="33">
        <f t="shared" si="402"/>
        <v>8.7746796099999997</v>
      </c>
      <c r="J2832" s="32">
        <f t="shared" si="403"/>
        <v>4.83810377</v>
      </c>
      <c r="K2832" s="33">
        <f t="shared" si="404"/>
        <v>-5.4009318000000004</v>
      </c>
    </row>
    <row r="2833" spans="1:11" x14ac:dyDescent="0.3">
      <c r="A2833" s="78" t="str">
        <f>BTC[[#This Row],[Symbol]]</f>
        <v>BPP</v>
      </c>
      <c r="B2833" s="22" t="str">
        <f t="shared" si="396"/>
        <v>Bitpower</v>
      </c>
      <c r="C2833" s="77">
        <f t="shared" si="397"/>
        <v>1.194958139582054E-6</v>
      </c>
      <c r="D2833" s="73">
        <f t="shared" si="398"/>
        <v>4.4850063115079997E-2</v>
      </c>
      <c r="E2833" s="74">
        <f>D2833*conf!B$7</f>
        <v>3.280333616236951</v>
      </c>
      <c r="F2833" s="32">
        <f t="shared" si="399"/>
        <v>-0.67719251000000003</v>
      </c>
      <c r="G2833" s="33">
        <f t="shared" si="400"/>
        <v>-4.0599690000000001E-2</v>
      </c>
      <c r="H2833" s="32">
        <f t="shared" si="401"/>
        <v>0.42506667999999997</v>
      </c>
      <c r="I2833" s="33">
        <f t="shared" si="402"/>
        <v>4.1959369799999999</v>
      </c>
      <c r="J2833" s="32">
        <f t="shared" si="403"/>
        <v>0.42506667999999997</v>
      </c>
      <c r="K2833" s="33">
        <f t="shared" si="404"/>
        <v>57.994070059999999</v>
      </c>
    </row>
    <row r="2834" spans="1:11" x14ac:dyDescent="0.3">
      <c r="A2834" s="78" t="str">
        <f>BTC[[#This Row],[Symbol]]</f>
        <v>CBANK</v>
      </c>
      <c r="B2834" s="22" t="str">
        <f t="shared" si="396"/>
        <v>CryptoBank</v>
      </c>
      <c r="C2834" s="77">
        <f t="shared" si="397"/>
        <v>7.1498150648366827E-5</v>
      </c>
      <c r="D2834" s="73">
        <f t="shared" si="398"/>
        <v>2.6835220941817401</v>
      </c>
      <c r="E2834" s="74">
        <f>D2834*conf!B$7</f>
        <v>196.27280596845247</v>
      </c>
      <c r="F2834" s="32">
        <f t="shared" si="399"/>
        <v>0.33073353</v>
      </c>
      <c r="G2834" s="33">
        <f t="shared" si="400"/>
        <v>0.97378648000000001</v>
      </c>
      <c r="H2834" s="32">
        <f t="shared" si="401"/>
        <v>-3.99477328</v>
      </c>
      <c r="I2834" s="33">
        <f t="shared" si="402"/>
        <v>-0.38986397</v>
      </c>
      <c r="J2834" s="32">
        <f t="shared" si="403"/>
        <v>-3.99477328</v>
      </c>
      <c r="K2834" s="33">
        <f t="shared" si="404"/>
        <v>5.3263116400000001</v>
      </c>
    </row>
    <row r="2835" spans="1:11" x14ac:dyDescent="0.3">
      <c r="A2835" s="78" t="str">
        <f>BTC[[#This Row],[Symbol]]</f>
        <v>TERN</v>
      </c>
      <c r="B2835" s="22" t="str">
        <f t="shared" si="396"/>
        <v>Ternio</v>
      </c>
      <c r="C2835" s="77">
        <f t="shared" si="397"/>
        <v>2.0003622021271746E-7</v>
      </c>
      <c r="D2835" s="73">
        <f t="shared" si="398"/>
        <v>7.5079091096699998E-3</v>
      </c>
      <c r="E2835" s="74">
        <f>D2835*conf!B$7</f>
        <v>0.54912847228126382</v>
      </c>
      <c r="F2835" s="32">
        <f t="shared" si="399"/>
        <v>-0.63508392999999996</v>
      </c>
      <c r="G2835" s="33">
        <f t="shared" si="400"/>
        <v>1.77878E-3</v>
      </c>
      <c r="H2835" s="32">
        <f t="shared" si="401"/>
        <v>-5.8024872299999997</v>
      </c>
      <c r="I2835" s="33">
        <f t="shared" si="402"/>
        <v>-2.2654559399999998</v>
      </c>
      <c r="J2835" s="32">
        <f t="shared" si="403"/>
        <v>-5.8024872299999997</v>
      </c>
      <c r="K2835" s="33">
        <f t="shared" si="404"/>
        <v>-3.9595426499999999</v>
      </c>
    </row>
    <row r="2836" spans="1:11" x14ac:dyDescent="0.3">
      <c r="A2836" s="78" t="str">
        <f>BTC[[#This Row],[Symbol]]</f>
        <v>BIFI</v>
      </c>
      <c r="B2836" s="22" t="str">
        <f t="shared" si="396"/>
        <v>Beefy.Finance</v>
      </c>
      <c r="C2836" s="77">
        <f t="shared" si="397"/>
        <v>1.960969779528848E-2</v>
      </c>
      <c r="D2836" s="73">
        <f t="shared" si="398"/>
        <v>736.00585213298268</v>
      </c>
      <c r="E2836" s="74">
        <f>D2836*conf!B$7</f>
        <v>53831.468025006354</v>
      </c>
      <c r="F2836" s="32">
        <f t="shared" si="399"/>
        <v>9.7341703200000005</v>
      </c>
      <c r="G2836" s="33">
        <f t="shared" si="400"/>
        <v>10.43749302</v>
      </c>
      <c r="H2836" s="32">
        <f t="shared" si="401"/>
        <v>15.77357321</v>
      </c>
      <c r="I2836" s="33">
        <f t="shared" si="402"/>
        <v>20.120766029999999</v>
      </c>
      <c r="J2836" s="32">
        <f t="shared" si="403"/>
        <v>15.77357321</v>
      </c>
      <c r="K2836" s="33">
        <f t="shared" si="404"/>
        <v>33.401015039999997</v>
      </c>
    </row>
    <row r="2837" spans="1:11" x14ac:dyDescent="0.3">
      <c r="A2837" s="78" t="str">
        <f>BTC[[#This Row],[Symbol]]</f>
        <v>AZUKI</v>
      </c>
      <c r="B2837" s="22" t="str">
        <f t="shared" si="396"/>
        <v>Azuki</v>
      </c>
      <c r="C2837" s="77">
        <f t="shared" si="397"/>
        <v>4.5164292964194296E-6</v>
      </c>
      <c r="D2837" s="73">
        <f t="shared" si="398"/>
        <v>0.1695140041224</v>
      </c>
      <c r="E2837" s="74">
        <f>D2837*conf!B$7</f>
        <v>12.398254261512337</v>
      </c>
      <c r="F2837" s="32">
        <f t="shared" si="399"/>
        <v>-0.96048011</v>
      </c>
      <c r="G2837" s="33">
        <f t="shared" si="400"/>
        <v>-0.32570297999999998</v>
      </c>
      <c r="H2837" s="32">
        <f t="shared" si="401"/>
        <v>-29.125646710000002</v>
      </c>
      <c r="I2837" s="33">
        <f t="shared" si="402"/>
        <v>-26.46437894</v>
      </c>
      <c r="J2837" s="32">
        <f t="shared" si="403"/>
        <v>-29.125646710000002</v>
      </c>
      <c r="K2837" s="33">
        <f t="shared" si="404"/>
        <v>65.574406240000002</v>
      </c>
    </row>
    <row r="2838" spans="1:11" x14ac:dyDescent="0.3">
      <c r="A2838" s="78" t="str">
        <f>BTC[[#This Row],[Symbol]]</f>
        <v>MTR</v>
      </c>
      <c r="B2838" s="22" t="str">
        <f t="shared" si="396"/>
        <v>Meter Stable</v>
      </c>
      <c r="C2838" s="77">
        <f t="shared" si="397"/>
        <v>1.6705867890760761E-5</v>
      </c>
      <c r="D2838" s="73">
        <f t="shared" si="398"/>
        <v>0.62701713513987001</v>
      </c>
      <c r="E2838" s="74">
        <f>D2838*conf!B$7</f>
        <v>45.860033264130095</v>
      </c>
      <c r="F2838" s="32">
        <f t="shared" si="399"/>
        <v>-0.73698372999999995</v>
      </c>
      <c r="G2838" s="33">
        <f t="shared" si="400"/>
        <v>-0.10077413</v>
      </c>
      <c r="H2838" s="32">
        <f t="shared" si="401"/>
        <v>-5.12574693</v>
      </c>
      <c r="I2838" s="33">
        <f t="shared" si="402"/>
        <v>-1.5633046500000001</v>
      </c>
      <c r="J2838" s="32">
        <f t="shared" si="403"/>
        <v>-5.12574693</v>
      </c>
      <c r="K2838" s="33">
        <f t="shared" si="404"/>
        <v>44.621012219999997</v>
      </c>
    </row>
    <row r="2839" spans="1:11" x14ac:dyDescent="0.3">
      <c r="A2839" s="78" t="str">
        <f>BTC[[#This Row],[Symbol]]</f>
        <v>CHS</v>
      </c>
      <c r="B2839" s="22" t="str">
        <f t="shared" si="396"/>
        <v>CheeseSwap</v>
      </c>
      <c r="C2839" s="77">
        <f t="shared" si="397"/>
        <v>7.3762744063579414E-6</v>
      </c>
      <c r="D2839" s="73">
        <f t="shared" si="398"/>
        <v>0.27685185088995001</v>
      </c>
      <c r="E2839" s="74">
        <f>D2839*conf!B$7</f>
        <v>20.248944374090943</v>
      </c>
      <c r="F2839" s="32">
        <f t="shared" si="399"/>
        <v>30.81725114</v>
      </c>
      <c r="G2839" s="33">
        <f t="shared" si="400"/>
        <v>31.655702290000001</v>
      </c>
      <c r="H2839" s="32">
        <f t="shared" si="401"/>
        <v>172.73237395000001</v>
      </c>
      <c r="I2839" s="33">
        <f t="shared" si="402"/>
        <v>182.97322758000001</v>
      </c>
      <c r="J2839" s="32">
        <f t="shared" si="403"/>
        <v>172.73237395000001</v>
      </c>
      <c r="K2839" s="33">
        <f t="shared" si="404"/>
        <v>148.25923076999999</v>
      </c>
    </row>
    <row r="2840" spans="1:11" x14ac:dyDescent="0.3">
      <c r="A2840" s="78" t="str">
        <f>BTC[[#This Row],[Symbol]]</f>
        <v>NDAU</v>
      </c>
      <c r="B2840" s="22" t="str">
        <f t="shared" si="396"/>
        <v>Ndau</v>
      </c>
      <c r="C2840" s="77">
        <f t="shared" si="397"/>
        <v>4.0311366298405402E-4</v>
      </c>
      <c r="D2840" s="73">
        <f t="shared" si="398"/>
        <v>15.1299636602412</v>
      </c>
      <c r="E2840" s="74">
        <f>D2840*conf!B$7</f>
        <v>1106.6055421100414</v>
      </c>
      <c r="F2840" s="32">
        <f t="shared" si="399"/>
        <v>3.5293690099999999</v>
      </c>
      <c r="G2840" s="33">
        <f t="shared" si="400"/>
        <v>4.1929230799999999</v>
      </c>
      <c r="H2840" s="32">
        <f t="shared" si="401"/>
        <v>-3.7291023299999999</v>
      </c>
      <c r="I2840" s="33">
        <f t="shared" si="402"/>
        <v>-0.11421731</v>
      </c>
      <c r="J2840" s="32">
        <f t="shared" si="403"/>
        <v>-3.7291023299999999</v>
      </c>
      <c r="K2840" s="33">
        <f t="shared" si="404"/>
        <v>0.54196844</v>
      </c>
    </row>
    <row r="2841" spans="1:11" x14ac:dyDescent="0.3">
      <c r="A2841" s="78" t="str">
        <f>BTC[[#This Row],[Symbol]]</f>
        <v>BNZ</v>
      </c>
      <c r="B2841" s="22" t="str">
        <f t="shared" si="396"/>
        <v>BonezYard</v>
      </c>
      <c r="C2841" s="77">
        <f t="shared" si="397"/>
        <v>3.4134603181989247E-6</v>
      </c>
      <c r="D2841" s="73">
        <f t="shared" si="398"/>
        <v>0.12811654704958</v>
      </c>
      <c r="E2841" s="74">
        <f>D2841*conf!B$7</f>
        <v>9.3704442512062815</v>
      </c>
      <c r="F2841" s="32">
        <f t="shared" si="399"/>
        <v>-0.63613304000000004</v>
      </c>
      <c r="G2841" s="33">
        <f t="shared" si="400"/>
        <v>7.2294000000000004E-4</v>
      </c>
      <c r="H2841" s="32">
        <f t="shared" si="401"/>
        <v>-1.3541004800000001</v>
      </c>
      <c r="I2841" s="33">
        <f t="shared" si="402"/>
        <v>2.3499637</v>
      </c>
      <c r="J2841" s="32">
        <f t="shared" si="403"/>
        <v>-1.3541004800000001</v>
      </c>
      <c r="K2841" s="33">
        <f t="shared" si="404"/>
        <v>-25.168554830000001</v>
      </c>
    </row>
    <row r="2842" spans="1:11" x14ac:dyDescent="0.3">
      <c r="A2842" s="78" t="str">
        <f>BTC[[#This Row],[Symbol]]</f>
        <v>RUC</v>
      </c>
      <c r="B2842" s="22" t="str">
        <f t="shared" si="396"/>
        <v>RUSH</v>
      </c>
      <c r="C2842" s="77">
        <f t="shared" si="397"/>
        <v>4.2000000000000086E-5</v>
      </c>
      <c r="D2842" s="73">
        <f t="shared" si="398"/>
        <v>1.57637542976376</v>
      </c>
      <c r="E2842" s="74">
        <f>D2842*conf!B$7</f>
        <v>115.29609893292141</v>
      </c>
      <c r="F2842" s="32">
        <f t="shared" si="399"/>
        <v>34.831542820000003</v>
      </c>
      <c r="G2842" s="33">
        <f t="shared" si="400"/>
        <v>35.6957229</v>
      </c>
      <c r="H2842" s="32">
        <f t="shared" si="401"/>
        <v>91.78082191</v>
      </c>
      <c r="I2842" s="33">
        <f t="shared" si="402"/>
        <v>98.982018080000003</v>
      </c>
      <c r="J2842" s="32">
        <f t="shared" si="403"/>
        <v>91.78082191</v>
      </c>
      <c r="K2842" s="33">
        <f t="shared" si="404"/>
        <v>298.69270688</v>
      </c>
    </row>
    <row r="2843" spans="1:11" x14ac:dyDescent="0.3">
      <c r="A2843" s="78" t="str">
        <f>BTC[[#This Row],[Symbol]]</f>
        <v>DEFLCT</v>
      </c>
      <c r="B2843" s="22" t="str">
        <f t="shared" si="396"/>
        <v>Deflect</v>
      </c>
      <c r="C2843" s="77">
        <f t="shared" si="397"/>
        <v>7.5250694476232814E-5</v>
      </c>
      <c r="D2843" s="73">
        <f t="shared" si="398"/>
        <v>2.8243653772617301</v>
      </c>
      <c r="E2843" s="74">
        <f>D2843*conf!B$7</f>
        <v>206.57408369292295</v>
      </c>
      <c r="F2843" s="32">
        <f t="shared" si="399"/>
        <v>0.14205660000000001</v>
      </c>
      <c r="G2843" s="33">
        <f t="shared" si="400"/>
        <v>0.78390026000000002</v>
      </c>
      <c r="H2843" s="32">
        <f t="shared" si="401"/>
        <v>-15.99840135</v>
      </c>
      <c r="I2843" s="33">
        <f t="shared" si="402"/>
        <v>-12.8442174</v>
      </c>
      <c r="J2843" s="32">
        <f t="shared" si="403"/>
        <v>-15.99840135</v>
      </c>
      <c r="K2843" s="33">
        <f t="shared" si="404"/>
        <v>-7.9107007100000004</v>
      </c>
    </row>
    <row r="2844" spans="1:11" x14ac:dyDescent="0.3">
      <c r="A2844" s="78" t="str">
        <f>BTC[[#This Row],[Symbol]]</f>
        <v>ETHBN</v>
      </c>
      <c r="B2844" s="22" t="str">
        <f t="shared" si="396"/>
        <v>EtherBone</v>
      </c>
      <c r="C2844" s="77">
        <f t="shared" si="397"/>
        <v>3.0827976378319281E-8</v>
      </c>
      <c r="D2844" s="73">
        <f t="shared" si="398"/>
        <v>1.15705867886E-3</v>
      </c>
      <c r="E2844" s="74">
        <f>D2844*conf!B$7</f>
        <v>8.4627271771820403E-2</v>
      </c>
      <c r="F2844" s="32">
        <f t="shared" si="399"/>
        <v>-4.4382387000000003</v>
      </c>
      <c r="G2844" s="33">
        <f t="shared" si="400"/>
        <v>-3.8257516699999998</v>
      </c>
      <c r="H2844" s="32">
        <f t="shared" si="401"/>
        <v>-12.2394833</v>
      </c>
      <c r="I2844" s="33">
        <f t="shared" si="402"/>
        <v>-8.9441553799999998</v>
      </c>
      <c r="J2844" s="32">
        <f t="shared" si="403"/>
        <v>-12.2394833</v>
      </c>
      <c r="K2844" s="33">
        <f t="shared" si="404"/>
        <v>72.739255560000004</v>
      </c>
    </row>
    <row r="2845" spans="1:11" x14ac:dyDescent="0.3">
      <c r="A2845" s="78" t="str">
        <f>BTC[[#This Row],[Symbol]]</f>
        <v>B21</v>
      </c>
      <c r="B2845" s="22" t="str">
        <f t="shared" si="396"/>
        <v>B21 Invest</v>
      </c>
      <c r="C2845" s="77">
        <f t="shared" si="397"/>
        <v>1.3061261043953235E-6</v>
      </c>
      <c r="D2845" s="73">
        <f t="shared" si="398"/>
        <v>4.9022502360519998E-2</v>
      </c>
      <c r="E2845" s="74">
        <f>D2845*conf!B$7</f>
        <v>3.5855058226484329</v>
      </c>
      <c r="F2845" s="32">
        <f t="shared" si="399"/>
        <v>-1.6237674200000001</v>
      </c>
      <c r="G2845" s="33">
        <f t="shared" si="400"/>
        <v>-0.99324151000000005</v>
      </c>
      <c r="H2845" s="32">
        <f t="shared" si="401"/>
        <v>-14.23269157</v>
      </c>
      <c r="I2845" s="33">
        <f t="shared" si="402"/>
        <v>-11.012206819999999</v>
      </c>
      <c r="J2845" s="32">
        <f t="shared" si="403"/>
        <v>-14.23269157</v>
      </c>
      <c r="K2845" s="33">
        <f t="shared" si="404"/>
        <v>7.2384064099999996</v>
      </c>
    </row>
    <row r="2846" spans="1:11" x14ac:dyDescent="0.3">
      <c r="A2846" s="78" t="str">
        <f>BTC[[#This Row],[Symbol]]</f>
        <v>FCH</v>
      </c>
      <c r="B2846" s="22" t="str">
        <f t="shared" si="396"/>
        <v>Freecash</v>
      </c>
      <c r="C2846" s="77">
        <f t="shared" si="397"/>
        <v>1.9006124749310423E-6</v>
      </c>
      <c r="D2846" s="73">
        <f t="shared" si="398"/>
        <v>7.1335209690089996E-2</v>
      </c>
      <c r="E2846" s="74">
        <f>D2846*conf!B$7</f>
        <v>5.217457236733182</v>
      </c>
      <c r="F2846" s="32">
        <f t="shared" si="399"/>
        <v>0.16548170000000001</v>
      </c>
      <c r="G2846" s="33">
        <f t="shared" si="400"/>
        <v>0.80747550000000001</v>
      </c>
      <c r="H2846" s="32">
        <f t="shared" si="401"/>
        <v>-5.6863187100000001</v>
      </c>
      <c r="I2846" s="33">
        <f t="shared" si="402"/>
        <v>-2.1449254</v>
      </c>
      <c r="J2846" s="32">
        <f t="shared" si="403"/>
        <v>-5.6863187100000001</v>
      </c>
      <c r="K2846" s="33">
        <f t="shared" si="404"/>
        <v>30.79194249</v>
      </c>
    </row>
    <row r="2847" spans="1:11" x14ac:dyDescent="0.3">
      <c r="A2847" s="78" t="str">
        <f>BTC[[#This Row],[Symbol]]</f>
        <v>GNC</v>
      </c>
      <c r="B2847" s="22" t="str">
        <f t="shared" si="396"/>
        <v>GALAXY NETWORK</v>
      </c>
      <c r="C2847" s="77">
        <f t="shared" si="397"/>
        <v>2.8403814150054478E-7</v>
      </c>
      <c r="D2847" s="73">
        <f t="shared" si="398"/>
        <v>1.0660732080410001E-2</v>
      </c>
      <c r="E2847" s="74">
        <f>D2847*conf!B$7</f>
        <v>0.77972594436118747</v>
      </c>
      <c r="F2847" s="32">
        <f t="shared" si="399"/>
        <v>-3.6463723400000001</v>
      </c>
      <c r="G2847" s="33">
        <f t="shared" si="400"/>
        <v>-3.0288099800000001</v>
      </c>
      <c r="H2847" s="32">
        <f t="shared" si="401"/>
        <v>-6.1574313500000004</v>
      </c>
      <c r="I2847" s="33">
        <f t="shared" si="402"/>
        <v>-2.6337278899999998</v>
      </c>
      <c r="J2847" s="32">
        <f t="shared" si="403"/>
        <v>-6.1574313500000004</v>
      </c>
      <c r="K2847" s="33">
        <f t="shared" si="404"/>
        <v>7.0881641200000001</v>
      </c>
    </row>
    <row r="2848" spans="1:11" x14ac:dyDescent="0.3">
      <c r="A2848" s="78" t="str">
        <f>BTC[[#This Row],[Symbol]]</f>
        <v>AKN</v>
      </c>
      <c r="B2848" s="22" t="str">
        <f t="shared" si="396"/>
        <v>Akoin</v>
      </c>
      <c r="C2848" s="77">
        <f t="shared" si="397"/>
        <v>3.8843938595999182E-6</v>
      </c>
      <c r="D2848" s="73">
        <f t="shared" si="398"/>
        <v>0.14579197713806</v>
      </c>
      <c r="E2848" s="74">
        <f>D2848*conf!B$7</f>
        <v>10.663225207877709</v>
      </c>
      <c r="F2848" s="32">
        <f t="shared" si="399"/>
        <v>-0.30851035999999998</v>
      </c>
      <c r="G2848" s="33">
        <f t="shared" si="400"/>
        <v>0.33044546000000002</v>
      </c>
      <c r="H2848" s="32">
        <f t="shared" si="401"/>
        <v>-2.9697057400000002</v>
      </c>
      <c r="I2848" s="33">
        <f t="shared" si="402"/>
        <v>0.67369393</v>
      </c>
      <c r="J2848" s="32">
        <f t="shared" si="403"/>
        <v>-2.9697057400000002</v>
      </c>
      <c r="K2848" s="33">
        <f t="shared" si="404"/>
        <v>-0.17028382</v>
      </c>
    </row>
    <row r="2849" spans="1:11" x14ac:dyDescent="0.3">
      <c r="A2849" s="78" t="str">
        <f>BTC[[#This Row],[Symbol]]</f>
        <v>BCHC</v>
      </c>
      <c r="B2849" s="22" t="str">
        <f t="shared" si="396"/>
        <v>BitCherry</v>
      </c>
      <c r="C2849" s="77">
        <f t="shared" si="397"/>
        <v>3.2072089342717559E-7</v>
      </c>
      <c r="D2849" s="73">
        <f t="shared" si="398"/>
        <v>1.203753657644E-2</v>
      </c>
      <c r="E2849" s="74">
        <f>D2849*conf!B$7</f>
        <v>0.88042542520082157</v>
      </c>
      <c r="F2849" s="32">
        <f t="shared" si="399"/>
        <v>0.77518754999999995</v>
      </c>
      <c r="G2849" s="33">
        <f t="shared" si="400"/>
        <v>1.42108915</v>
      </c>
      <c r="H2849" s="32">
        <f t="shared" si="401"/>
        <v>17.520496319999999</v>
      </c>
      <c r="I2849" s="33">
        <f t="shared" si="402"/>
        <v>21.933284520000001</v>
      </c>
      <c r="J2849" s="32">
        <f t="shared" si="403"/>
        <v>17.520496319999999</v>
      </c>
      <c r="K2849" s="33">
        <f t="shared" si="404"/>
        <v>81.227135009999998</v>
      </c>
    </row>
    <row r="2850" spans="1:11" x14ac:dyDescent="0.3">
      <c r="A2850" s="78" t="str">
        <f>BTC[[#This Row],[Symbol]]</f>
        <v>RSV</v>
      </c>
      <c r="B2850" s="22" t="str">
        <f t="shared" si="396"/>
        <v>Reserve</v>
      </c>
      <c r="C2850" s="77">
        <f t="shared" si="397"/>
        <v>2.6953285258002943E-5</v>
      </c>
      <c r="D2850" s="73">
        <f t="shared" si="398"/>
        <v>1.0116308721935601</v>
      </c>
      <c r="E2850" s="74">
        <f>D2850*conf!B$7</f>
        <v>73.990681992236986</v>
      </c>
      <c r="F2850" s="32">
        <f t="shared" si="399"/>
        <v>-0.26418405</v>
      </c>
      <c r="G2850" s="33">
        <f t="shared" si="400"/>
        <v>0.37505588000000001</v>
      </c>
      <c r="H2850" s="32">
        <f t="shared" si="401"/>
        <v>-2.53496056</v>
      </c>
      <c r="I2850" s="33">
        <f t="shared" si="402"/>
        <v>1.1247634</v>
      </c>
      <c r="J2850" s="32">
        <f t="shared" si="403"/>
        <v>-2.53496056</v>
      </c>
      <c r="K2850" s="33">
        <f t="shared" si="404"/>
        <v>8.1486000000000006E-3</v>
      </c>
    </row>
    <row r="2851" spans="1:11" x14ac:dyDescent="0.3">
      <c r="A2851" s="78" t="str">
        <f>BTC[[#This Row],[Symbol]]</f>
        <v>CAT</v>
      </c>
      <c r="B2851" s="22" t="str">
        <f t="shared" si="396"/>
        <v>Cat Token</v>
      </c>
      <c r="C2851" s="77">
        <f t="shared" si="397"/>
        <v>1.0513925431308608E-6</v>
      </c>
      <c r="D2851" s="73">
        <f t="shared" si="398"/>
        <v>3.9461651714960001E-2</v>
      </c>
      <c r="E2851" s="74">
        <f>D2851*conf!B$7</f>
        <v>2.8862252064321745</v>
      </c>
      <c r="F2851" s="32">
        <f t="shared" si="399"/>
        <v>0.19332531</v>
      </c>
      <c r="G2851" s="33">
        <f t="shared" si="400"/>
        <v>0.83549757000000002</v>
      </c>
      <c r="H2851" s="32">
        <f t="shared" si="401"/>
        <v>24.015476929999998</v>
      </c>
      <c r="I2851" s="33">
        <f t="shared" si="402"/>
        <v>28.67214577</v>
      </c>
      <c r="J2851" s="32">
        <f t="shared" si="403"/>
        <v>24.015476929999998</v>
      </c>
      <c r="K2851" s="33">
        <f t="shared" si="404"/>
        <v>528.27933512000004</v>
      </c>
    </row>
    <row r="2852" spans="1:11" x14ac:dyDescent="0.3">
      <c r="A2852" s="78" t="str">
        <f>BTC[[#This Row],[Symbol]]</f>
        <v>SALE</v>
      </c>
      <c r="B2852" s="22" t="str">
        <f t="shared" si="396"/>
        <v>DxSale Network</v>
      </c>
      <c r="C2852" s="77">
        <f t="shared" si="397"/>
        <v>8.4582674571511227E-7</v>
      </c>
      <c r="D2852" s="73">
        <f t="shared" si="398"/>
        <v>3.174620237577E-2</v>
      </c>
      <c r="E2852" s="74">
        <f>D2852*conf!B$7</f>
        <v>2.3219172417638179</v>
      </c>
      <c r="F2852" s="32">
        <f t="shared" si="399"/>
        <v>0.33072867</v>
      </c>
      <c r="G2852" s="33">
        <f t="shared" si="400"/>
        <v>0.97378158999999997</v>
      </c>
      <c r="H2852" s="32">
        <f t="shared" si="401"/>
        <v>2.4233801599999998</v>
      </c>
      <c r="I2852" s="33">
        <f t="shared" si="402"/>
        <v>6.2692853199999998</v>
      </c>
      <c r="J2852" s="32">
        <f t="shared" si="403"/>
        <v>2.4233801599999998</v>
      </c>
      <c r="K2852" s="33">
        <f t="shared" si="404"/>
        <v>61.874369860000002</v>
      </c>
    </row>
    <row r="2853" spans="1:11" x14ac:dyDescent="0.3">
      <c r="A2853" s="78" t="str">
        <f>BTC[[#This Row],[Symbol]]</f>
        <v>ESRC</v>
      </c>
      <c r="B2853" s="22" t="str">
        <f t="shared" si="396"/>
        <v>ESR Coin</v>
      </c>
      <c r="C2853" s="77">
        <f t="shared" si="397"/>
        <v>9.3089726475724754E-6</v>
      </c>
      <c r="D2853" s="73">
        <f t="shared" si="398"/>
        <v>0.34939132757086</v>
      </c>
      <c r="E2853" s="74">
        <f>D2853*conf!B$7</f>
        <v>25.554481698532701</v>
      </c>
      <c r="F2853" s="32">
        <f t="shared" si="399"/>
        <v>-3.9237484600000001</v>
      </c>
      <c r="G2853" s="33">
        <f t="shared" si="400"/>
        <v>-3.3079638999999998</v>
      </c>
      <c r="H2853" s="32">
        <f t="shared" si="401"/>
        <v>-15.431647630000001</v>
      </c>
      <c r="I2853" s="33">
        <f t="shared" si="402"/>
        <v>-12.25618259</v>
      </c>
      <c r="J2853" s="32">
        <f t="shared" si="403"/>
        <v>-15.431647630000001</v>
      </c>
      <c r="K2853" s="33">
        <f t="shared" si="404"/>
        <v>5.6258400599999998</v>
      </c>
    </row>
    <row r="2854" spans="1:11" x14ac:dyDescent="0.3">
      <c r="A2854" s="78" t="str">
        <f>BTC[[#This Row],[Symbol]]</f>
        <v>PEGS</v>
      </c>
      <c r="B2854" s="22" t="str">
        <f t="shared" si="396"/>
        <v>PegsShares</v>
      </c>
      <c r="C2854" s="77">
        <f t="shared" si="397"/>
        <v>2.0267420639306616E-6</v>
      </c>
      <c r="D2854" s="73">
        <f t="shared" si="398"/>
        <v>7.6069199810690005E-2</v>
      </c>
      <c r="E2854" s="74">
        <f>D2854*conf!B$7</f>
        <v>5.5637012741538667</v>
      </c>
      <c r="F2854" s="32">
        <f t="shared" si="399"/>
        <v>-5.6043263899999998</v>
      </c>
      <c r="G2854" s="33">
        <f t="shared" si="400"/>
        <v>-4.9993132100000004</v>
      </c>
      <c r="H2854" s="32">
        <f t="shared" si="401"/>
        <v>-8.4828080700000008</v>
      </c>
      <c r="I2854" s="33">
        <f t="shared" si="402"/>
        <v>-5.0464203999999997</v>
      </c>
      <c r="J2854" s="32">
        <f t="shared" si="403"/>
        <v>-8.4828080700000008</v>
      </c>
      <c r="K2854" s="33">
        <f t="shared" si="404"/>
        <v>-41.102866919999997</v>
      </c>
    </row>
    <row r="2855" spans="1:11" x14ac:dyDescent="0.3">
      <c r="A2855" s="78" t="str">
        <f>BTC[[#This Row],[Symbol]]</f>
        <v>BCX</v>
      </c>
      <c r="B2855" s="22" t="str">
        <f t="shared" si="396"/>
        <v>BitcoinX</v>
      </c>
      <c r="C2855" s="77">
        <f t="shared" si="397"/>
        <v>1.474533620047826E-8</v>
      </c>
      <c r="D2855" s="73">
        <f t="shared" si="398"/>
        <v>5.5343299262000005E-4</v>
      </c>
      <c r="E2855" s="74">
        <f>D2855*conf!B$7</f>
        <v>4.0478089080226806E-2</v>
      </c>
      <c r="F2855" s="32">
        <f t="shared" si="399"/>
        <v>-1.9882937599999999</v>
      </c>
      <c r="G2855" s="33">
        <f t="shared" si="400"/>
        <v>-1.36010422</v>
      </c>
      <c r="H2855" s="32">
        <f t="shared" si="401"/>
        <v>-40.347326819999999</v>
      </c>
      <c r="I2855" s="33">
        <f t="shared" si="402"/>
        <v>-38.107422970000002</v>
      </c>
      <c r="J2855" s="32">
        <f t="shared" si="403"/>
        <v>-40.347326819999999</v>
      </c>
      <c r="K2855" s="33">
        <f t="shared" si="404"/>
        <v>65.309486480000004</v>
      </c>
    </row>
    <row r="2856" spans="1:11" x14ac:dyDescent="0.3">
      <c r="A2856" s="78" t="str">
        <f>BTC[[#This Row],[Symbol]]</f>
        <v>PC</v>
      </c>
      <c r="B2856" s="22" t="str">
        <f t="shared" si="396"/>
        <v>Promotion Coin</v>
      </c>
      <c r="C2856" s="77">
        <f t="shared" si="397"/>
        <v>1E-8</v>
      </c>
      <c r="D2856" s="73">
        <f t="shared" si="398"/>
        <v>1.0666960066E-4</v>
      </c>
      <c r="E2856" s="74">
        <f>D2856*conf!B$7</f>
        <v>7.8018145922724002E-3</v>
      </c>
      <c r="F2856" s="32">
        <f t="shared" si="399"/>
        <v>-1.02518263</v>
      </c>
      <c r="G2856" s="33">
        <f t="shared" si="400"/>
        <v>-0.39082020000000001</v>
      </c>
      <c r="H2856" s="32">
        <f t="shared" si="401"/>
        <v>13.67580295</v>
      </c>
      <c r="I2856" s="33">
        <f t="shared" si="402"/>
        <v>17.944226390000001</v>
      </c>
      <c r="J2856" s="32">
        <f t="shared" si="403"/>
        <v>13.67580295</v>
      </c>
      <c r="K2856" s="33">
        <f t="shared" si="404"/>
        <v>35.77686293</v>
      </c>
    </row>
    <row r="2857" spans="1:11" x14ac:dyDescent="0.3">
      <c r="A2857" s="78" t="str">
        <f>BTC[[#This Row],[Symbol]]</f>
        <v>DEVE</v>
      </c>
      <c r="B2857" s="22" t="str">
        <f t="shared" si="396"/>
        <v>Divert Finance</v>
      </c>
      <c r="C2857" s="77">
        <f t="shared" si="397"/>
        <v>3.9830815087983943E-3</v>
      </c>
      <c r="D2857" s="73">
        <f t="shared" si="398"/>
        <v>149.49599583847959</v>
      </c>
      <c r="E2857" s="74">
        <f>D2857*conf!B$7</f>
        <v>10934.137135626397</v>
      </c>
      <c r="F2857" s="32">
        <f t="shared" si="399"/>
        <v>-0.96104657999999998</v>
      </c>
      <c r="G2857" s="33">
        <f t="shared" si="400"/>
        <v>-0.32627307999999999</v>
      </c>
      <c r="H2857" s="32">
        <f t="shared" si="401"/>
        <v>-4.4096401299999997</v>
      </c>
      <c r="I2857" s="33">
        <f t="shared" si="402"/>
        <v>-0.82030868999999995</v>
      </c>
      <c r="J2857" s="32">
        <f t="shared" si="403"/>
        <v>-4.4096401299999997</v>
      </c>
      <c r="K2857" s="33">
        <f t="shared" si="404"/>
        <v>8.5535382200000001</v>
      </c>
    </row>
    <row r="2858" spans="1:11" x14ac:dyDescent="0.3">
      <c r="A2858" s="78" t="str">
        <f>BTC[[#This Row],[Symbol]]</f>
        <v>ADABEAR</v>
      </c>
      <c r="B2858" s="22" t="str">
        <f t="shared" si="396"/>
        <v>3X Short Cardano Token</v>
      </c>
      <c r="C2858" s="77">
        <f t="shared" si="397"/>
        <v>1E-8</v>
      </c>
      <c r="D2858" s="73">
        <f t="shared" si="398"/>
        <v>2.7845551642999999E-4</v>
      </c>
      <c r="E2858" s="74">
        <f>D2858*conf!B$7</f>
        <v>2.03662364716902E-2</v>
      </c>
      <c r="F2858" s="32">
        <f t="shared" si="399"/>
        <v>1.1466417</v>
      </c>
      <c r="G2858" s="33">
        <f t="shared" si="400"/>
        <v>1.7949240799999999</v>
      </c>
      <c r="H2858" s="32">
        <f t="shared" si="401"/>
        <v>-11.76210805</v>
      </c>
      <c r="I2858" s="33">
        <f t="shared" si="402"/>
        <v>-8.4488551199999993</v>
      </c>
      <c r="J2858" s="32">
        <f t="shared" si="403"/>
        <v>-11.76210805</v>
      </c>
      <c r="K2858" s="33">
        <f t="shared" si="404"/>
        <v>-62.52943939</v>
      </c>
    </row>
    <row r="2859" spans="1:11" x14ac:dyDescent="0.3">
      <c r="A2859" s="78" t="str">
        <f>BTC[[#This Row],[Symbol]]</f>
        <v>KEN</v>
      </c>
      <c r="B2859" s="22" t="str">
        <f t="shared" si="396"/>
        <v>Keysians Network</v>
      </c>
      <c r="C2859" s="77">
        <f t="shared" si="397"/>
        <v>5.2408696782338313E-5</v>
      </c>
      <c r="D2859" s="73">
        <f t="shared" si="398"/>
        <v>1.96704242651469</v>
      </c>
      <c r="E2859" s="74">
        <f>D2859*conf!B$7</f>
        <v>143.86948307528442</v>
      </c>
      <c r="F2859" s="32">
        <f t="shared" si="399"/>
        <v>-0.48414641000000003</v>
      </c>
      <c r="G2859" s="33">
        <f t="shared" si="400"/>
        <v>0.15368371</v>
      </c>
      <c r="H2859" s="32">
        <f t="shared" si="401"/>
        <v>-31.122842420000001</v>
      </c>
      <c r="I2859" s="33">
        <f t="shared" si="402"/>
        <v>-28.536567529999999</v>
      </c>
      <c r="J2859" s="32">
        <f t="shared" si="403"/>
        <v>-31.122842420000001</v>
      </c>
      <c r="K2859" s="33">
        <f t="shared" si="404"/>
        <v>7.5829894299999996</v>
      </c>
    </row>
    <row r="2860" spans="1:11" x14ac:dyDescent="0.3">
      <c r="A2860" s="78" t="str">
        <f>BTC[[#This Row],[Symbol]]</f>
        <v>WEC</v>
      </c>
      <c r="B2860" s="22" t="str">
        <f t="shared" si="396"/>
        <v>wave edu coin</v>
      </c>
      <c r="C2860" s="77">
        <f t="shared" si="397"/>
        <v>1.9999999999888897E-8</v>
      </c>
      <c r="D2860" s="73">
        <f t="shared" si="398"/>
        <v>7.5065496654999999E-4</v>
      </c>
      <c r="E2860" s="74">
        <f>D2860*conf!B$7</f>
        <v>5.4902904253467E-2</v>
      </c>
      <c r="F2860" s="32">
        <f t="shared" si="399"/>
        <v>6.5512470000000003E-2</v>
      </c>
      <c r="G2860" s="33">
        <f t="shared" si="400"/>
        <v>0.70686552999999996</v>
      </c>
      <c r="H2860" s="32">
        <f t="shared" si="401"/>
        <v>100.00210497</v>
      </c>
      <c r="I2860" s="33">
        <f t="shared" si="402"/>
        <v>107.51200287</v>
      </c>
      <c r="J2860" s="32">
        <f t="shared" si="403"/>
        <v>100.00210497</v>
      </c>
      <c r="K2860" s="33">
        <f t="shared" si="404"/>
        <v>18.424074430000001</v>
      </c>
    </row>
    <row r="2861" spans="1:11" x14ac:dyDescent="0.3">
      <c r="A2861" s="78" t="str">
        <f>BTC[[#This Row],[Symbol]]</f>
        <v>ZDX</v>
      </c>
      <c r="B2861" s="22" t="str">
        <f t="shared" si="396"/>
        <v>Zer-Dex</v>
      </c>
      <c r="C2861" s="77">
        <f t="shared" si="397"/>
        <v>4.1091791715034315E-7</v>
      </c>
      <c r="D2861" s="73">
        <f t="shared" si="398"/>
        <v>1.542287876775E-2</v>
      </c>
      <c r="E2861" s="74">
        <f>D2861*conf!B$7</f>
        <v>1.128029353073235</v>
      </c>
      <c r="F2861" s="32">
        <f t="shared" si="399"/>
        <v>50.339730449999998</v>
      </c>
      <c r="G2861" s="33">
        <f t="shared" si="400"/>
        <v>51.303307650000001</v>
      </c>
      <c r="H2861" s="32">
        <f t="shared" si="401"/>
        <v>58.247794769999999</v>
      </c>
      <c r="I2861" s="33">
        <f t="shared" si="402"/>
        <v>64.189856140000003</v>
      </c>
      <c r="J2861" s="32">
        <f t="shared" si="403"/>
        <v>58.247794769999999</v>
      </c>
      <c r="K2861" s="33">
        <f t="shared" si="404"/>
        <v>47.980975520000001</v>
      </c>
    </row>
    <row r="2862" spans="1:11" x14ac:dyDescent="0.3">
      <c r="A2862" s="78" t="str">
        <f>BTC[[#This Row],[Symbol]]</f>
        <v>BBP</v>
      </c>
      <c r="B2862" s="22" t="str">
        <f t="shared" si="396"/>
        <v>BiblePay</v>
      </c>
      <c r="C2862" s="77">
        <f t="shared" si="397"/>
        <v>1E-8</v>
      </c>
      <c r="D2862" s="73">
        <f t="shared" si="398"/>
        <v>9.7971785379999995E-5</v>
      </c>
      <c r="E2862" s="74">
        <f>D2862*conf!B$7</f>
        <v>7.1656563826931995E-3</v>
      </c>
      <c r="F2862" s="32">
        <f t="shared" si="399"/>
        <v>50.356554969999998</v>
      </c>
      <c r="G2862" s="33">
        <f t="shared" si="400"/>
        <v>51.320239999999998</v>
      </c>
      <c r="H2862" s="32">
        <f t="shared" si="401"/>
        <v>2.3538081800000001</v>
      </c>
      <c r="I2862" s="33">
        <f t="shared" si="402"/>
        <v>6.1971009800000001</v>
      </c>
      <c r="J2862" s="32">
        <f t="shared" si="403"/>
        <v>2.3538081800000001</v>
      </c>
      <c r="K2862" s="33">
        <f t="shared" si="404"/>
        <v>86.792114679999997</v>
      </c>
    </row>
    <row r="2863" spans="1:11" x14ac:dyDescent="0.3">
      <c r="A2863" s="78" t="str">
        <f>BTC[[#This Row],[Symbol]]</f>
        <v>TMC</v>
      </c>
      <c r="B2863" s="22" t="str">
        <f t="shared" si="396"/>
        <v>Trading Membership Community</v>
      </c>
      <c r="C2863" s="77">
        <f t="shared" si="397"/>
        <v>1.6198158781998209E-7</v>
      </c>
      <c r="D2863" s="73">
        <f t="shared" si="398"/>
        <v>6.0796141693700003E-3</v>
      </c>
      <c r="E2863" s="74">
        <f>D2863*conf!B$7</f>
        <v>0.44466298034772184</v>
      </c>
      <c r="F2863" s="32">
        <f t="shared" si="399"/>
        <v>-0.58248838000000003</v>
      </c>
      <c r="G2863" s="33">
        <f t="shared" si="400"/>
        <v>5.4711429999999998E-2</v>
      </c>
      <c r="H2863" s="32">
        <f t="shared" si="401"/>
        <v>-0.92341141999999998</v>
      </c>
      <c r="I2863" s="33">
        <f t="shared" si="402"/>
        <v>2.7968247499999999</v>
      </c>
      <c r="J2863" s="32">
        <f t="shared" si="403"/>
        <v>-0.92341141999999998</v>
      </c>
      <c r="K2863" s="33">
        <f t="shared" si="404"/>
        <v>-21.019808749999999</v>
      </c>
    </row>
    <row r="2864" spans="1:11" x14ac:dyDescent="0.3">
      <c r="A2864" s="78" t="str">
        <f>BTC[[#This Row],[Symbol]]</f>
        <v>WCELO</v>
      </c>
      <c r="B2864" s="22" t="str">
        <f t="shared" si="396"/>
        <v>Wrapped Celo</v>
      </c>
      <c r="C2864" s="77">
        <f t="shared" si="397"/>
        <v>7.9242812493109669E-5</v>
      </c>
      <c r="D2864" s="73">
        <f t="shared" si="398"/>
        <v>2.97420053808368</v>
      </c>
      <c r="E2864" s="74">
        <f>D2864*conf!B$7</f>
        <v>217.53302735544037</v>
      </c>
      <c r="F2864" s="32">
        <f t="shared" si="399"/>
        <v>0.18870629</v>
      </c>
      <c r="G2864" s="33">
        <f t="shared" si="400"/>
        <v>0.83084893999999998</v>
      </c>
      <c r="H2864" s="32">
        <f t="shared" si="401"/>
        <v>-3.25693308</v>
      </c>
      <c r="I2864" s="33">
        <f t="shared" si="402"/>
        <v>0.37568146000000002</v>
      </c>
      <c r="J2864" s="32">
        <f t="shared" si="403"/>
        <v>-3.25693308</v>
      </c>
      <c r="K2864" s="33">
        <f t="shared" si="404"/>
        <v>0.17209595999999999</v>
      </c>
    </row>
    <row r="2865" spans="1:11" x14ac:dyDescent="0.3">
      <c r="A2865" s="78" t="str">
        <f>BTC[[#This Row],[Symbol]]</f>
        <v>TEAT</v>
      </c>
      <c r="B2865" s="22" t="str">
        <f t="shared" si="396"/>
        <v>TEAL</v>
      </c>
      <c r="C2865" s="77">
        <f t="shared" si="397"/>
        <v>1.6793961562072838E-5</v>
      </c>
      <c r="D2865" s="73">
        <f t="shared" si="398"/>
        <v>0.63032353273449004</v>
      </c>
      <c r="E2865" s="74">
        <f>D2865*conf!B$7</f>
        <v>46.101863184200603</v>
      </c>
      <c r="F2865" s="32">
        <f t="shared" si="399"/>
        <v>1.9114160000000002E-2</v>
      </c>
      <c r="G2865" s="33">
        <f t="shared" si="400"/>
        <v>0.66016984000000001</v>
      </c>
      <c r="H2865" s="32">
        <f t="shared" si="401"/>
        <v>-3.0726446599999999</v>
      </c>
      <c r="I2865" s="33">
        <f t="shared" si="402"/>
        <v>0.56688974999999997</v>
      </c>
      <c r="J2865" s="32">
        <f t="shared" si="403"/>
        <v>-3.0726446599999999</v>
      </c>
      <c r="K2865" s="33">
        <f t="shared" si="404"/>
        <v>-3.3918180699999998</v>
      </c>
    </row>
    <row r="2866" spans="1:11" x14ac:dyDescent="0.3">
      <c r="A2866" s="78" t="str">
        <f>BTC[[#This Row],[Symbol]]</f>
        <v>BKRW</v>
      </c>
      <c r="B2866" s="22" t="str">
        <f t="shared" si="396"/>
        <v>Binance KRW</v>
      </c>
      <c r="C2866" s="77">
        <f t="shared" si="397"/>
        <v>2.5175805397720268E-8</v>
      </c>
      <c r="D2866" s="73">
        <f t="shared" si="398"/>
        <v>9.4491716793999999E-4</v>
      </c>
      <c r="E2866" s="74">
        <f>D2866*conf!B$7</f>
        <v>6.9111241663131595E-2</v>
      </c>
      <c r="F2866" s="32">
        <f t="shared" si="399"/>
        <v>-0.14490428</v>
      </c>
      <c r="G2866" s="33">
        <f t="shared" si="400"/>
        <v>0.49510015000000002</v>
      </c>
      <c r="H2866" s="32">
        <f t="shared" si="401"/>
        <v>-2.4074829000000002</v>
      </c>
      <c r="I2866" s="33">
        <f t="shared" si="402"/>
        <v>1.2570277299999999</v>
      </c>
      <c r="J2866" s="32">
        <f t="shared" si="403"/>
        <v>-2.4074829000000002</v>
      </c>
      <c r="K2866" s="33">
        <f t="shared" si="404"/>
        <v>5.0242290799999996</v>
      </c>
    </row>
    <row r="2867" spans="1:11" x14ac:dyDescent="0.3">
      <c r="A2867" s="78" t="str">
        <f>BTC[[#This Row],[Symbol]]</f>
        <v>DRC</v>
      </c>
      <c r="B2867" s="22" t="str">
        <f t="shared" si="396"/>
        <v>Dracula Token</v>
      </c>
      <c r="C2867" s="77">
        <f t="shared" si="397"/>
        <v>3.8102449003339794E-6</v>
      </c>
      <c r="D2867" s="73">
        <f t="shared" si="398"/>
        <v>0.14300896291116999</v>
      </c>
      <c r="E2867" s="74">
        <f>D2867*conf!B$7</f>
        <v>10.459675547322973</v>
      </c>
      <c r="F2867" s="32">
        <f t="shared" si="399"/>
        <v>-2.7931053000000001</v>
      </c>
      <c r="G2867" s="33">
        <f t="shared" si="400"/>
        <v>-2.1700740700000001</v>
      </c>
      <c r="H2867" s="32">
        <f t="shared" si="401"/>
        <v>-5.4867369699999999</v>
      </c>
      <c r="I2867" s="33">
        <f t="shared" si="402"/>
        <v>-1.93784954</v>
      </c>
      <c r="J2867" s="32">
        <f t="shared" si="403"/>
        <v>-5.4867369699999999</v>
      </c>
      <c r="K2867" s="33">
        <f t="shared" si="404"/>
        <v>89.934609460000004</v>
      </c>
    </row>
    <row r="2868" spans="1:11" x14ac:dyDescent="0.3">
      <c r="A2868" s="78" t="str">
        <f>BTC[[#This Row],[Symbol]]</f>
        <v>NTB</v>
      </c>
      <c r="B2868" s="22" t="str">
        <f t="shared" si="396"/>
        <v>TokenAsset</v>
      </c>
      <c r="C2868" s="77">
        <f t="shared" si="397"/>
        <v>8.7261910407978399E-6</v>
      </c>
      <c r="D2868" s="73">
        <f t="shared" si="398"/>
        <v>0.32751793219377001</v>
      </c>
      <c r="E2868" s="74">
        <f>D2868*conf!B$7</f>
        <v>23.95466156065234</v>
      </c>
      <c r="F2868" s="32">
        <f t="shared" si="399"/>
        <v>-0.53658011999999999</v>
      </c>
      <c r="G2868" s="33">
        <f t="shared" si="400"/>
        <v>0.10091393</v>
      </c>
      <c r="H2868" s="32">
        <f t="shared" si="401"/>
        <v>-3.64689913</v>
      </c>
      <c r="I2868" s="33">
        <f t="shared" si="402"/>
        <v>-2.8927459999999999E-2</v>
      </c>
      <c r="J2868" s="32">
        <f t="shared" si="403"/>
        <v>-3.64689913</v>
      </c>
      <c r="K2868" s="33">
        <f t="shared" si="404"/>
        <v>4.3741285699999999</v>
      </c>
    </row>
    <row r="2869" spans="1:11" x14ac:dyDescent="0.3">
      <c r="A2869" s="78" t="str">
        <f>BTC[[#This Row],[Symbol]]</f>
        <v>ASP</v>
      </c>
      <c r="B2869" s="22" t="str">
        <f t="shared" si="396"/>
        <v>Aspire</v>
      </c>
      <c r="C2869" s="77">
        <f t="shared" si="397"/>
        <v>2.5705212724703331E-6</v>
      </c>
      <c r="D2869" s="73">
        <f t="shared" si="398"/>
        <v>9.6478727990650007E-2</v>
      </c>
      <c r="E2869" s="74">
        <f>D2869*conf!B$7</f>
        <v>7.0564541652361417</v>
      </c>
      <c r="F2869" s="32">
        <f t="shared" si="399"/>
        <v>2.6428292999999998</v>
      </c>
      <c r="G2869" s="33">
        <f t="shared" si="400"/>
        <v>3.30070124</v>
      </c>
      <c r="H2869" s="32">
        <f t="shared" si="401"/>
        <v>41.417825700000002</v>
      </c>
      <c r="I2869" s="33">
        <f t="shared" si="402"/>
        <v>46.727936970000002</v>
      </c>
      <c r="J2869" s="32">
        <f t="shared" si="403"/>
        <v>41.417825700000002</v>
      </c>
      <c r="K2869" s="33">
        <f t="shared" si="404"/>
        <v>18.610224209999998</v>
      </c>
    </row>
    <row r="2870" spans="1:11" x14ac:dyDescent="0.3">
      <c r="A2870" s="78" t="str">
        <f>BTC[[#This Row],[Symbol]]</f>
        <v>AKM</v>
      </c>
      <c r="B2870" s="22" t="str">
        <f t="shared" si="396"/>
        <v>COST COIN+</v>
      </c>
      <c r="C2870" s="77">
        <f t="shared" si="397"/>
        <v>5.9313846128249088E-8</v>
      </c>
      <c r="D2870" s="73">
        <f t="shared" si="398"/>
        <v>2.2262116590799999E-3</v>
      </c>
      <c r="E2870" s="74">
        <f>D2870*conf!B$7</f>
        <v>0.16282512074511118</v>
      </c>
      <c r="F2870" s="32">
        <f t="shared" si="399"/>
        <v>-0.59223890999999995</v>
      </c>
      <c r="G2870" s="33">
        <f t="shared" si="400"/>
        <v>4.4898399999999998E-2</v>
      </c>
      <c r="H2870" s="32">
        <f t="shared" si="401"/>
        <v>-2.66471445</v>
      </c>
      <c r="I2870" s="33">
        <f t="shared" si="402"/>
        <v>0.99013737000000002</v>
      </c>
      <c r="J2870" s="32">
        <f t="shared" si="403"/>
        <v>-2.66471445</v>
      </c>
      <c r="K2870" s="33">
        <f t="shared" si="404"/>
        <v>14.61655025</v>
      </c>
    </row>
    <row r="2871" spans="1:11" x14ac:dyDescent="0.3">
      <c r="A2871" s="78" t="str">
        <f>BTC[[#This Row],[Symbol]]</f>
        <v>DSS</v>
      </c>
      <c r="B2871" s="22" t="str">
        <f t="shared" si="396"/>
        <v>Defi Shopping Stake</v>
      </c>
      <c r="C2871" s="77">
        <f t="shared" si="397"/>
        <v>3.8890536680986978E-7</v>
      </c>
      <c r="D2871" s="73">
        <f t="shared" si="398"/>
        <v>1.4596687255769999E-2</v>
      </c>
      <c r="E2871" s="74">
        <f>D2871*conf!B$7</f>
        <v>1.0676017058870177</v>
      </c>
      <c r="F2871" s="32">
        <f t="shared" si="399"/>
        <v>-0.58943347000000001</v>
      </c>
      <c r="G2871" s="33">
        <f t="shared" si="400"/>
        <v>4.772183E-2</v>
      </c>
      <c r="H2871" s="32">
        <f t="shared" si="401"/>
        <v>-3.5698360999999998</v>
      </c>
      <c r="I2871" s="33">
        <f t="shared" si="402"/>
        <v>5.102922E-2</v>
      </c>
      <c r="J2871" s="32">
        <f t="shared" si="403"/>
        <v>-3.5698360999999998</v>
      </c>
      <c r="K2871" s="33">
        <f t="shared" si="404"/>
        <v>1.917578E-2</v>
      </c>
    </row>
    <row r="2872" spans="1:11" x14ac:dyDescent="0.3">
      <c r="A2872" s="78" t="str">
        <f>BTC[[#This Row],[Symbol]]</f>
        <v>TRCL</v>
      </c>
      <c r="B2872" s="22" t="str">
        <f t="shared" si="396"/>
        <v>Treecle</v>
      </c>
      <c r="C2872" s="77">
        <f t="shared" si="397"/>
        <v>2.6513440951441131E-7</v>
      </c>
      <c r="D2872" s="73">
        <f t="shared" si="398"/>
        <v>9.9512230653199998E-3</v>
      </c>
      <c r="E2872" s="74">
        <f>D2872*conf!B$7</f>
        <v>0.72783245499750482</v>
      </c>
      <c r="F2872" s="32">
        <f t="shared" si="399"/>
        <v>2.8298880899999999</v>
      </c>
      <c r="G2872" s="33">
        <f t="shared" si="400"/>
        <v>3.4889589499999998</v>
      </c>
      <c r="H2872" s="32">
        <f t="shared" si="401"/>
        <v>-1.6251618000000001</v>
      </c>
      <c r="I2872" s="33">
        <f t="shared" si="402"/>
        <v>2.0687242800000001</v>
      </c>
      <c r="J2872" s="32">
        <f t="shared" si="403"/>
        <v>-1.6251618000000001</v>
      </c>
      <c r="K2872" s="33">
        <f t="shared" si="404"/>
        <v>-0.22371114</v>
      </c>
    </row>
    <row r="2873" spans="1:11" x14ac:dyDescent="0.3">
      <c r="A2873" s="78" t="str">
        <f>BTC[[#This Row],[Symbol]]</f>
        <v>KP2R</v>
      </c>
      <c r="B2873" s="22" t="str">
        <f t="shared" si="396"/>
        <v>KP2R.Network</v>
      </c>
      <c r="C2873" s="77">
        <f t="shared" si="397"/>
        <v>4.1680724747976952E-5</v>
      </c>
      <c r="D2873" s="73">
        <f t="shared" si="398"/>
        <v>1.5643921520823101</v>
      </c>
      <c r="E2873" s="74">
        <f>D2873*conf!B$7</f>
        <v>114.41964200330015</v>
      </c>
      <c r="F2873" s="32">
        <f t="shared" si="399"/>
        <v>-6.8240335400000003</v>
      </c>
      <c r="G2873" s="33">
        <f t="shared" si="400"/>
        <v>-6.2268378599999998</v>
      </c>
      <c r="H2873" s="32">
        <f t="shared" si="401"/>
        <v>48.844799289999997</v>
      </c>
      <c r="I2873" s="33">
        <f t="shared" si="402"/>
        <v>54.433786689999998</v>
      </c>
      <c r="J2873" s="32">
        <f t="shared" si="403"/>
        <v>48.844799289999997</v>
      </c>
      <c r="K2873" s="33">
        <f t="shared" si="404"/>
        <v>77.437661790000007</v>
      </c>
    </row>
    <row r="2874" spans="1:11" x14ac:dyDescent="0.3">
      <c r="A2874" s="78" t="str">
        <f>BTC[[#This Row],[Symbol]]</f>
        <v>GOLD</v>
      </c>
      <c r="B2874" s="22" t="str">
        <f t="shared" si="396"/>
        <v>Digital Gold</v>
      </c>
      <c r="C2874" s="77">
        <f t="shared" si="397"/>
        <v>1.5976248748464951E-3</v>
      </c>
      <c r="D2874" s="73">
        <f t="shared" si="398"/>
        <v>59.963252349700291</v>
      </c>
      <c r="E2874" s="74">
        <f>D2874*conf!B$7</f>
        <v>4385.7122768570789</v>
      </c>
      <c r="F2874" s="32">
        <f t="shared" si="399"/>
        <v>-2.6426972100000001</v>
      </c>
      <c r="G2874" s="33">
        <f t="shared" si="400"/>
        <v>-2.01870196</v>
      </c>
      <c r="H2874" s="32">
        <f t="shared" si="401"/>
        <v>-7.4917779099999997</v>
      </c>
      <c r="I2874" s="33">
        <f t="shared" si="402"/>
        <v>-4.01817796</v>
      </c>
      <c r="J2874" s="32">
        <f t="shared" si="403"/>
        <v>-7.4917779099999997</v>
      </c>
      <c r="K2874" s="33">
        <f t="shared" si="404"/>
        <v>0.11651862</v>
      </c>
    </row>
    <row r="2875" spans="1:11" x14ac:dyDescent="0.3">
      <c r="A2875" s="78" t="str">
        <f>BTC[[#This Row],[Symbol]]</f>
        <v>NYAN</v>
      </c>
      <c r="B2875" s="22" t="str">
        <f t="shared" si="396"/>
        <v>Nyan Finance</v>
      </c>
      <c r="C2875" s="77">
        <f t="shared" si="397"/>
        <v>4.8249164426013222E-5</v>
      </c>
      <c r="D2875" s="73">
        <f t="shared" si="398"/>
        <v>1.8109237454237801</v>
      </c>
      <c r="E2875" s="74">
        <f>D2875*conf!B$7</f>
        <v>132.45096274029527</v>
      </c>
      <c r="F2875" s="32">
        <f t="shared" si="399"/>
        <v>-2.42567675</v>
      </c>
      <c r="G2875" s="33">
        <f t="shared" si="400"/>
        <v>-1.8002905499999999</v>
      </c>
      <c r="H2875" s="32">
        <f t="shared" si="401"/>
        <v>-7.6267024299999999</v>
      </c>
      <c r="I2875" s="33">
        <f t="shared" si="402"/>
        <v>-4.1581687699999996</v>
      </c>
      <c r="J2875" s="32">
        <f t="shared" si="403"/>
        <v>-7.6267024299999999</v>
      </c>
      <c r="K2875" s="33">
        <f t="shared" si="404"/>
        <v>-1.6757902600000001</v>
      </c>
    </row>
    <row r="2876" spans="1:11" x14ac:dyDescent="0.3">
      <c r="A2876" s="78" t="str">
        <f>BTC[[#This Row],[Symbol]]</f>
        <v>EDC</v>
      </c>
      <c r="B2876" s="22" t="str">
        <f t="shared" si="396"/>
        <v>EDC Blockchain</v>
      </c>
      <c r="C2876" s="77">
        <f t="shared" si="397"/>
        <v>1.1541004100656708E-6</v>
      </c>
      <c r="D2876" s="73">
        <f t="shared" si="398"/>
        <v>4.3316560235899998E-2</v>
      </c>
      <c r="E2876" s="74">
        <f>D2876*conf!B$7</f>
        <v>3.1681732156537259</v>
      </c>
      <c r="F2876" s="32">
        <f t="shared" si="399"/>
        <v>1.6363678100000001</v>
      </c>
      <c r="G2876" s="33">
        <f t="shared" si="400"/>
        <v>2.2877890000000001</v>
      </c>
      <c r="H2876" s="32">
        <f t="shared" si="401"/>
        <v>0.11711122</v>
      </c>
      <c r="I2876" s="33">
        <f t="shared" si="402"/>
        <v>3.8764180700000002</v>
      </c>
      <c r="J2876" s="32">
        <f t="shared" si="403"/>
        <v>0.11711122</v>
      </c>
      <c r="K2876" s="33">
        <f t="shared" si="404"/>
        <v>30.26226325</v>
      </c>
    </row>
    <row r="2877" spans="1:11" x14ac:dyDescent="0.3">
      <c r="A2877" s="78" t="str">
        <f>BTC[[#This Row],[Symbol]]</f>
        <v>YOT</v>
      </c>
      <c r="B2877" s="22" t="str">
        <f t="shared" si="396"/>
        <v>PayYoda</v>
      </c>
      <c r="C2877" s="77">
        <f t="shared" si="397"/>
        <v>2.0507429567929347E-6</v>
      </c>
      <c r="D2877" s="73">
        <f t="shared" si="398"/>
        <v>7.6970019282130001E-2</v>
      </c>
      <c r="E2877" s="74">
        <f>D2877*conf!B$7</f>
        <v>5.6295872102949884</v>
      </c>
      <c r="F2877" s="32">
        <f t="shared" si="399"/>
        <v>-0.63613304000000004</v>
      </c>
      <c r="G2877" s="33">
        <f t="shared" si="400"/>
        <v>7.2294000000000004E-4</v>
      </c>
      <c r="H2877" s="32">
        <f t="shared" si="401"/>
        <v>-5.9899846400000003</v>
      </c>
      <c r="I2877" s="33">
        <f t="shared" si="402"/>
        <v>-2.45999371</v>
      </c>
      <c r="J2877" s="32">
        <f t="shared" si="403"/>
        <v>-5.9899846400000003</v>
      </c>
      <c r="K2877" s="33">
        <f t="shared" si="404"/>
        <v>18.272358279999999</v>
      </c>
    </row>
    <row r="2878" spans="1:11" x14ac:dyDescent="0.3">
      <c r="A2878" s="78" t="str">
        <f>BTC[[#This Row],[Symbol]]</f>
        <v>WING</v>
      </c>
      <c r="B2878" s="22" t="str">
        <f t="shared" si="396"/>
        <v>Wing</v>
      </c>
      <c r="C2878" s="77">
        <f t="shared" si="397"/>
        <v>5.7758012244738715E-4</v>
      </c>
      <c r="D2878" s="73">
        <f t="shared" si="398"/>
        <v>21.67816937490484</v>
      </c>
      <c r="E2878" s="74">
        <f>D2878*conf!B$7</f>
        <v>1585.5413080805399</v>
      </c>
      <c r="F2878" s="32">
        <f t="shared" si="399"/>
        <v>3.9829254700000001</v>
      </c>
      <c r="G2878" s="33">
        <f t="shared" si="400"/>
        <v>4.6493865300000001</v>
      </c>
      <c r="H2878" s="32">
        <f t="shared" si="401"/>
        <v>3.30435122</v>
      </c>
      <c r="I2878" s="33">
        <f t="shared" si="402"/>
        <v>7.1833360500000003</v>
      </c>
      <c r="J2878" s="32">
        <f t="shared" si="403"/>
        <v>3.30435122</v>
      </c>
      <c r="K2878" s="33">
        <f t="shared" si="404"/>
        <v>41.912436870000001</v>
      </c>
    </row>
    <row r="2879" spans="1:11" x14ac:dyDescent="0.3">
      <c r="A2879" s="78" t="str">
        <f>BTC[[#This Row],[Symbol]]</f>
        <v>BLVR</v>
      </c>
      <c r="B2879" s="22" t="str">
        <f t="shared" si="396"/>
        <v>BELIEVER</v>
      </c>
      <c r="C2879" s="77">
        <f t="shared" si="397"/>
        <v>2.9045204824778605E-5</v>
      </c>
      <c r="D2879" s="73">
        <f t="shared" si="398"/>
        <v>1.09014636281516</v>
      </c>
      <c r="E2879" s="74">
        <f>D2879*conf!B$7</f>
        <v>79.733304976300801</v>
      </c>
      <c r="F2879" s="32">
        <f t="shared" si="399"/>
        <v>-2.8561755199999999</v>
      </c>
      <c r="G2879" s="33">
        <f t="shared" si="400"/>
        <v>-2.2335485300000002</v>
      </c>
      <c r="H2879" s="32">
        <f t="shared" si="401"/>
        <v>-15.289173760000001</v>
      </c>
      <c r="I2879" s="33">
        <f t="shared" si="402"/>
        <v>-12.10835896</v>
      </c>
      <c r="J2879" s="32">
        <f t="shared" si="403"/>
        <v>-15.289173760000001</v>
      </c>
      <c r="K2879" s="33">
        <f t="shared" si="404"/>
        <v>-3.2790827299999998</v>
      </c>
    </row>
    <row r="2880" spans="1:11" x14ac:dyDescent="0.3">
      <c r="A2880" s="78" t="str">
        <f>BTC[[#This Row],[Symbol]]</f>
        <v>NIF</v>
      </c>
      <c r="B2880" s="22" t="str">
        <f t="shared" si="396"/>
        <v>Unifty</v>
      </c>
      <c r="C2880" s="77">
        <f t="shared" si="397"/>
        <v>2.5806911842442918E-5</v>
      </c>
      <c r="D2880" s="73">
        <f t="shared" si="398"/>
        <v>0.96860432729777002</v>
      </c>
      <c r="E2880" s="74">
        <f>D2880*conf!B$7</f>
        <v>70.843720498558895</v>
      </c>
      <c r="F2880" s="32">
        <f t="shared" si="399"/>
        <v>2.9242973700000001</v>
      </c>
      <c r="G2880" s="33">
        <f t="shared" si="400"/>
        <v>3.5839733300000001</v>
      </c>
      <c r="H2880" s="32">
        <f t="shared" si="401"/>
        <v>18.019306610000001</v>
      </c>
      <c r="I2880" s="33">
        <f t="shared" si="402"/>
        <v>22.45082468</v>
      </c>
      <c r="J2880" s="32">
        <f t="shared" si="403"/>
        <v>18.019306610000001</v>
      </c>
      <c r="K2880" s="33">
        <f t="shared" si="404"/>
        <v>7.1145661000000002</v>
      </c>
    </row>
    <row r="2881" spans="1:11" x14ac:dyDescent="0.3">
      <c r="A2881" s="78" t="str">
        <f>BTC[[#This Row],[Symbol]]</f>
        <v>JFC</v>
      </c>
      <c r="B2881" s="22" t="str">
        <f t="shared" si="396"/>
        <v>JFIN</v>
      </c>
      <c r="C2881" s="77">
        <f t="shared" si="397"/>
        <v>2.721782354887492E-6</v>
      </c>
      <c r="D2881" s="73">
        <f t="shared" si="398"/>
        <v>0.10215597212879</v>
      </c>
      <c r="E2881" s="74">
        <f>D2881*conf!B$7</f>
        <v>7.4716878014997006</v>
      </c>
      <c r="F2881" s="32">
        <f t="shared" si="399"/>
        <v>-1.5723897899999999</v>
      </c>
      <c r="G2881" s="33">
        <f t="shared" si="400"/>
        <v>-0.94153458999999995</v>
      </c>
      <c r="H2881" s="32">
        <f t="shared" si="401"/>
        <v>-4.2278861000000001</v>
      </c>
      <c r="I2881" s="33">
        <f t="shared" si="402"/>
        <v>-0.63172996000000003</v>
      </c>
      <c r="J2881" s="32">
        <f t="shared" si="403"/>
        <v>-4.2278861000000001</v>
      </c>
      <c r="K2881" s="33">
        <f t="shared" si="404"/>
        <v>17.98122965</v>
      </c>
    </row>
    <row r="2882" spans="1:11" x14ac:dyDescent="0.3">
      <c r="A2882" s="78" t="str">
        <f>BTC[[#This Row],[Symbol]]</f>
        <v>UNCL</v>
      </c>
      <c r="B2882" s="22" t="str">
        <f t="shared" ref="B2882:B2945" si="405">VLOOKUP(A2882,BTCTABLE,2,FALSE)</f>
        <v>UNCL</v>
      </c>
      <c r="C2882" s="77">
        <f t="shared" ref="C2882:C2945" si="406">VLOOKUP(A2882,BTCTABLE,3,FALSE)</f>
        <v>3.7214001716495487E-4</v>
      </c>
      <c r="D2882" s="73">
        <f t="shared" ref="D2882:D2945" si="407">VLOOKUP(A2882,USDTABLE,3,FALSE)</f>
        <v>13.96743760692137</v>
      </c>
      <c r="E2882" s="74">
        <f>D2882*conf!B$7</f>
        <v>1021.578386570229</v>
      </c>
      <c r="F2882" s="32">
        <f t="shared" ref="F2882:F2945" si="408">VLOOKUP(A2882,BTCTABLE,5,FALSE)</f>
        <v>8.9847734100000007</v>
      </c>
      <c r="G2882" s="33">
        <f t="shared" ref="G2882:G2945" si="409">VLOOKUP(A2882,USDTABLE,5,FALSE)</f>
        <v>9.6832929700000001</v>
      </c>
      <c r="H2882" s="32">
        <f t="shared" ref="H2882:H2945" si="410">VLOOKUP(A2882,BTCTABLE,6,FALSE)</f>
        <v>8.5484235599999998</v>
      </c>
      <c r="I2882" s="33">
        <f t="shared" ref="I2882:I2945" si="411">VLOOKUP(A2882,USDTABLE,6,FALSE)</f>
        <v>12.62431855</v>
      </c>
      <c r="J2882" s="32">
        <f t="shared" ref="J2882:J2945" si="412">VLOOKUP(A2882,BTCTABLE,6,FALSE)</f>
        <v>8.5484235599999998</v>
      </c>
      <c r="K2882" s="33">
        <f t="shared" ref="K2882:K2945" si="413">VLOOKUP(A2882,USDTABLE,7,FALSE)</f>
        <v>87.960215270000006</v>
      </c>
    </row>
    <row r="2883" spans="1:11" x14ac:dyDescent="0.3">
      <c r="A2883" s="78" t="str">
        <f>BTC[[#This Row],[Symbol]]</f>
        <v>EXNT</v>
      </c>
      <c r="B2883" s="22" t="str">
        <f t="shared" si="405"/>
        <v>ExNetwork Token</v>
      </c>
      <c r="C2883" s="77">
        <f t="shared" si="406"/>
        <v>5.5401222853419861E-6</v>
      </c>
      <c r="D2883" s="73">
        <f t="shared" si="407"/>
        <v>0.20793601544047</v>
      </c>
      <c r="E2883" s="74">
        <f>D2883*conf!B$7</f>
        <v>15.208440169315976</v>
      </c>
      <c r="F2883" s="32">
        <f t="shared" si="408"/>
        <v>0.64771586000000003</v>
      </c>
      <c r="G2883" s="33">
        <f t="shared" si="409"/>
        <v>1.29280046</v>
      </c>
      <c r="H2883" s="32">
        <f t="shared" si="410"/>
        <v>6.7437929800000003</v>
      </c>
      <c r="I2883" s="33">
        <f t="shared" si="411"/>
        <v>10.75192573</v>
      </c>
      <c r="J2883" s="32">
        <f t="shared" si="412"/>
        <v>6.7437929800000003</v>
      </c>
      <c r="K2883" s="33">
        <f t="shared" si="413"/>
        <v>79.583762660000005</v>
      </c>
    </row>
    <row r="2884" spans="1:11" x14ac:dyDescent="0.3">
      <c r="A2884" s="78" t="str">
        <f>BTC[[#This Row],[Symbol]]</f>
        <v>PHO</v>
      </c>
      <c r="B2884" s="22" t="str">
        <f t="shared" si="405"/>
        <v>Photon</v>
      </c>
      <c r="C2884" s="77">
        <f t="shared" si="406"/>
        <v>1E-8</v>
      </c>
      <c r="D2884" s="73">
        <f t="shared" si="407"/>
        <v>4.4812962799999998E-6</v>
      </c>
      <c r="E2884" s="74">
        <f>D2884*conf!B$7</f>
        <v>3.2776200991920001E-4</v>
      </c>
      <c r="F2884" s="32">
        <f t="shared" si="408"/>
        <v>1.1663112600000001</v>
      </c>
      <c r="G2884" s="33">
        <f t="shared" si="409"/>
        <v>1.8147197100000001</v>
      </c>
      <c r="H2884" s="32">
        <f t="shared" si="410"/>
        <v>43.347102450000001</v>
      </c>
      <c r="I2884" s="33">
        <f t="shared" si="411"/>
        <v>48.729656319999997</v>
      </c>
      <c r="J2884" s="32">
        <f t="shared" si="412"/>
        <v>43.347102450000001</v>
      </c>
      <c r="K2884" s="33">
        <f t="shared" si="413"/>
        <v>244.94788765000001</v>
      </c>
    </row>
    <row r="2885" spans="1:11" x14ac:dyDescent="0.3">
      <c r="A2885" s="78" t="str">
        <f>BTC[[#This Row],[Symbol]]</f>
        <v>DRC</v>
      </c>
      <c r="B2885" s="22" t="str">
        <f t="shared" si="405"/>
        <v>Dracula Token</v>
      </c>
      <c r="C2885" s="77">
        <f t="shared" si="406"/>
        <v>3.8102449003339794E-6</v>
      </c>
      <c r="D2885" s="73">
        <f t="shared" si="407"/>
        <v>0.14300896291116999</v>
      </c>
      <c r="E2885" s="74">
        <f>D2885*conf!B$7</f>
        <v>10.459675547322973</v>
      </c>
      <c r="F2885" s="32">
        <f t="shared" si="408"/>
        <v>-2.7931053000000001</v>
      </c>
      <c r="G2885" s="33">
        <f t="shared" si="409"/>
        <v>-2.1700740700000001</v>
      </c>
      <c r="H2885" s="32">
        <f t="shared" si="410"/>
        <v>-5.4867369699999999</v>
      </c>
      <c r="I2885" s="33">
        <f t="shared" si="411"/>
        <v>-1.93784954</v>
      </c>
      <c r="J2885" s="32">
        <f t="shared" si="412"/>
        <v>-5.4867369699999999</v>
      </c>
      <c r="K2885" s="33">
        <f t="shared" si="413"/>
        <v>89.934609460000004</v>
      </c>
    </row>
    <row r="2886" spans="1:11" x14ac:dyDescent="0.3">
      <c r="A2886" s="78" t="str">
        <f>BTC[[#This Row],[Symbol]]</f>
        <v>ROZ</v>
      </c>
      <c r="B2886" s="22" t="str">
        <f t="shared" si="405"/>
        <v>Rozeus</v>
      </c>
      <c r="C2886" s="77">
        <f t="shared" si="406"/>
        <v>7.133598711857154E-8</v>
      </c>
      <c r="D2886" s="73">
        <f t="shared" si="407"/>
        <v>2.6774356512300002E-3</v>
      </c>
      <c r="E2886" s="74">
        <f>D2886*conf!B$7</f>
        <v>0.19582764353096221</v>
      </c>
      <c r="F2886" s="32">
        <f t="shared" si="408"/>
        <v>2.27191842</v>
      </c>
      <c r="G2886" s="33">
        <f t="shared" si="409"/>
        <v>2.9274130700000001</v>
      </c>
      <c r="H2886" s="32">
        <f t="shared" si="410"/>
        <v>-1.83233074</v>
      </c>
      <c r="I2886" s="33">
        <f t="shared" si="411"/>
        <v>1.8537763300000001</v>
      </c>
      <c r="J2886" s="32">
        <f t="shared" si="412"/>
        <v>-1.83233074</v>
      </c>
      <c r="K2886" s="33">
        <f t="shared" si="413"/>
        <v>-23.550569500000002</v>
      </c>
    </row>
    <row r="2887" spans="1:11" x14ac:dyDescent="0.3">
      <c r="A2887" s="78" t="str">
        <f>BTC[[#This Row],[Symbol]]</f>
        <v>BSDS</v>
      </c>
      <c r="B2887" s="22" t="str">
        <f t="shared" si="405"/>
        <v>Basis Dollar Share</v>
      </c>
      <c r="C2887" s="77">
        <f t="shared" si="406"/>
        <v>1.2948909481198402E-4</v>
      </c>
      <c r="D2887" s="73">
        <f t="shared" si="407"/>
        <v>4.8600816067609802</v>
      </c>
      <c r="E2887" s="74">
        <f>D2887*conf!B$7</f>
        <v>355.46636871849807</v>
      </c>
      <c r="F2887" s="32">
        <f t="shared" si="408"/>
        <v>-0.58397781999999998</v>
      </c>
      <c r="G2887" s="33">
        <f t="shared" si="409"/>
        <v>5.321244E-2</v>
      </c>
      <c r="H2887" s="32">
        <f t="shared" si="410"/>
        <v>-2.5123292099999999</v>
      </c>
      <c r="I2887" s="33">
        <f t="shared" si="411"/>
        <v>1.1482445299999999</v>
      </c>
      <c r="J2887" s="32">
        <f t="shared" si="412"/>
        <v>-2.5123292099999999</v>
      </c>
      <c r="K2887" s="33">
        <f t="shared" si="413"/>
        <v>-35.134252500000002</v>
      </c>
    </row>
    <row r="2888" spans="1:11" x14ac:dyDescent="0.3">
      <c r="A2888" s="78" t="str">
        <f>BTC[[#This Row],[Symbol]]</f>
        <v>PFID</v>
      </c>
      <c r="B2888" s="22" t="str">
        <f t="shared" si="405"/>
        <v>Pofid Dao</v>
      </c>
      <c r="C2888" s="77">
        <f t="shared" si="406"/>
        <v>2.2273480805275544E-4</v>
      </c>
      <c r="D2888" s="73">
        <f t="shared" si="407"/>
        <v>8.3598494944645303</v>
      </c>
      <c r="E2888" s="74">
        <f>D2888*conf!B$7</f>
        <v>611.4393920251357</v>
      </c>
      <c r="F2888" s="32">
        <f t="shared" si="408"/>
        <v>-6.8662382900000001</v>
      </c>
      <c r="G2888" s="33">
        <f t="shared" si="409"/>
        <v>-6.2693131199999996</v>
      </c>
      <c r="H2888" s="32">
        <f t="shared" si="410"/>
        <v>-35.49125849</v>
      </c>
      <c r="I2888" s="33">
        <f t="shared" si="411"/>
        <v>-33.069013669999997</v>
      </c>
      <c r="J2888" s="32">
        <f t="shared" si="412"/>
        <v>-35.49125849</v>
      </c>
      <c r="K2888" s="33">
        <f t="shared" si="413"/>
        <v>35.431949150000001</v>
      </c>
    </row>
    <row r="2889" spans="1:11" x14ac:dyDescent="0.3">
      <c r="A2889" s="78" t="str">
        <f>BTC[[#This Row],[Symbol]]</f>
        <v>YAS</v>
      </c>
      <c r="B2889" s="22" t="str">
        <f t="shared" si="405"/>
        <v>YAS</v>
      </c>
      <c r="C2889" s="77">
        <f t="shared" si="406"/>
        <v>5.178815852200804E-7</v>
      </c>
      <c r="D2889" s="73">
        <f t="shared" si="407"/>
        <v>1.9437519201619999E-2</v>
      </c>
      <c r="E2889" s="74">
        <f>D2889*conf!B$7</f>
        <v>1.4216601544064866</v>
      </c>
      <c r="F2889" s="32">
        <f t="shared" si="408"/>
        <v>-1.6838362600000001</v>
      </c>
      <c r="G2889" s="33">
        <f t="shared" si="409"/>
        <v>-1.0536953600000001</v>
      </c>
      <c r="H2889" s="32">
        <f t="shared" si="410"/>
        <v>-29.719642570000001</v>
      </c>
      <c r="I2889" s="33">
        <f t="shared" si="411"/>
        <v>-27.080678800000001</v>
      </c>
      <c r="J2889" s="32">
        <f t="shared" si="412"/>
        <v>-29.719642570000001</v>
      </c>
      <c r="K2889" s="33">
        <f t="shared" si="413"/>
        <v>195.16922979</v>
      </c>
    </row>
    <row r="2890" spans="1:11" x14ac:dyDescent="0.3">
      <c r="A2890" s="78" t="str">
        <f>BTC[[#This Row],[Symbol]]</f>
        <v>VISION</v>
      </c>
      <c r="B2890" s="22" t="str">
        <f t="shared" si="405"/>
        <v>APY Vision</v>
      </c>
      <c r="C2890" s="77">
        <f t="shared" si="406"/>
        <v>7.9617714514171415E-5</v>
      </c>
      <c r="D2890" s="73">
        <f t="shared" si="407"/>
        <v>2.9882716412877399</v>
      </c>
      <c r="E2890" s="74">
        <f>D2890*conf!B$7</f>
        <v>218.5621878437853</v>
      </c>
      <c r="F2890" s="32">
        <f t="shared" si="408"/>
        <v>0.12144789</v>
      </c>
      <c r="G2890" s="33">
        <f t="shared" si="409"/>
        <v>0.76315946000000001</v>
      </c>
      <c r="H2890" s="32">
        <f t="shared" si="410"/>
        <v>4.3447419800000002</v>
      </c>
      <c r="I2890" s="33">
        <f t="shared" si="411"/>
        <v>8.2627925399999995</v>
      </c>
      <c r="J2890" s="32">
        <f t="shared" si="412"/>
        <v>4.3447419800000002</v>
      </c>
      <c r="K2890" s="33">
        <f t="shared" si="413"/>
        <v>112.21691245</v>
      </c>
    </row>
    <row r="2891" spans="1:11" x14ac:dyDescent="0.3">
      <c r="A2891" s="78" t="str">
        <f>BTC[[#This Row],[Symbol]]</f>
        <v>JDC</v>
      </c>
      <c r="B2891" s="22" t="str">
        <f t="shared" si="405"/>
        <v>JD Coin</v>
      </c>
      <c r="C2891" s="77">
        <f t="shared" si="406"/>
        <v>3.825430487119247E-6</v>
      </c>
      <c r="D2891" s="73">
        <f t="shared" si="407"/>
        <v>0.14357891971819001</v>
      </c>
      <c r="E2891" s="74">
        <f>D2891*conf!B$7</f>
        <v>10.501362188188418</v>
      </c>
      <c r="F2891" s="32">
        <f t="shared" si="408"/>
        <v>-0.65764407000000003</v>
      </c>
      <c r="G2891" s="33">
        <f t="shared" si="409"/>
        <v>-2.092596E-2</v>
      </c>
      <c r="H2891" s="32">
        <f t="shared" si="410"/>
        <v>-12.167592490000001</v>
      </c>
      <c r="I2891" s="33">
        <f t="shared" si="411"/>
        <v>-8.8695651400000006</v>
      </c>
      <c r="J2891" s="32">
        <f t="shared" si="412"/>
        <v>-12.167592490000001</v>
      </c>
      <c r="K2891" s="33">
        <f t="shared" si="413"/>
        <v>3.80414356</v>
      </c>
    </row>
    <row r="2892" spans="1:11" x14ac:dyDescent="0.3">
      <c r="A2892" s="78" t="str">
        <f>BTC[[#This Row],[Symbol]]</f>
        <v>DHC</v>
      </c>
      <c r="B2892" s="22" t="str">
        <f t="shared" si="405"/>
        <v>DeltaHub Community</v>
      </c>
      <c r="C2892" s="77">
        <f t="shared" si="406"/>
        <v>2.1276849072231162E-5</v>
      </c>
      <c r="D2892" s="73">
        <f t="shared" si="407"/>
        <v>0.79857862143469005</v>
      </c>
      <c r="E2892" s="74">
        <f>D2892*conf!B$7</f>
        <v>58.408040371733229</v>
      </c>
      <c r="F2892" s="32">
        <f t="shared" si="408"/>
        <v>0.25254281000000001</v>
      </c>
      <c r="G2892" s="33">
        <f t="shared" si="409"/>
        <v>0.89509461000000001</v>
      </c>
      <c r="H2892" s="32">
        <f t="shared" si="410"/>
        <v>1.3058874499999999</v>
      </c>
      <c r="I2892" s="33">
        <f t="shared" si="411"/>
        <v>5.1098317700000004</v>
      </c>
      <c r="J2892" s="32">
        <f t="shared" si="412"/>
        <v>1.3058874499999999</v>
      </c>
      <c r="K2892" s="33">
        <f t="shared" si="413"/>
        <v>36.418238930000001</v>
      </c>
    </row>
    <row r="2893" spans="1:11" x14ac:dyDescent="0.3">
      <c r="A2893" s="78" t="str">
        <f>BTC[[#This Row],[Symbol]]</f>
        <v>LIBFX</v>
      </c>
      <c r="B2893" s="22" t="str">
        <f t="shared" si="405"/>
        <v>Libfx</v>
      </c>
      <c r="C2893" s="77">
        <f t="shared" si="406"/>
        <v>2.7408856140140735E-5</v>
      </c>
      <c r="D2893" s="73">
        <f t="shared" si="407"/>
        <v>1.02872969945827</v>
      </c>
      <c r="E2893" s="74">
        <f>D2893*conf!B$7</f>
        <v>75.24129021837787</v>
      </c>
      <c r="F2893" s="32">
        <f t="shared" si="408"/>
        <v>-3.4936614100000001</v>
      </c>
      <c r="G2893" s="33">
        <f t="shared" si="409"/>
        <v>-2.87512027</v>
      </c>
      <c r="H2893" s="32">
        <f t="shared" si="410"/>
        <v>-6.8679455699999998</v>
      </c>
      <c r="I2893" s="33">
        <f t="shared" si="411"/>
        <v>-3.3709212800000001</v>
      </c>
      <c r="J2893" s="32">
        <f t="shared" si="412"/>
        <v>-6.8679455699999998</v>
      </c>
      <c r="K2893" s="33">
        <f t="shared" si="413"/>
        <v>-69.735066239999995</v>
      </c>
    </row>
    <row r="2894" spans="1:11" x14ac:dyDescent="0.3">
      <c r="A2894" s="78" t="str">
        <f>BTC[[#This Row],[Symbol]]</f>
        <v>ALLWIN</v>
      </c>
      <c r="B2894" s="22" t="str">
        <f t="shared" si="405"/>
        <v>AllWin DeFi</v>
      </c>
      <c r="C2894" s="77">
        <f t="shared" si="406"/>
        <v>1.1298340311968576E-5</v>
      </c>
      <c r="D2894" s="73">
        <f t="shared" si="407"/>
        <v>0.42405776344992002</v>
      </c>
      <c r="E2894" s="74">
        <f>D2894*conf!B$7</f>
        <v>31.015584818727152</v>
      </c>
      <c r="F2894" s="32">
        <f t="shared" si="408"/>
        <v>-3.5851021099999998</v>
      </c>
      <c r="G2894" s="33">
        <f t="shared" si="409"/>
        <v>-2.9671470499999999</v>
      </c>
      <c r="H2894" s="32">
        <f t="shared" si="410"/>
        <v>-6.6932482200000001</v>
      </c>
      <c r="I2894" s="33">
        <f t="shared" si="411"/>
        <v>-3.1896642000000002</v>
      </c>
      <c r="J2894" s="32">
        <f t="shared" si="412"/>
        <v>-6.6932482200000001</v>
      </c>
      <c r="K2894" s="33">
        <f t="shared" si="413"/>
        <v>-10.493289839999999</v>
      </c>
    </row>
    <row r="2895" spans="1:11" x14ac:dyDescent="0.3">
      <c r="A2895" s="78" t="str">
        <f>BTC[[#This Row],[Symbol]]</f>
        <v>PRY</v>
      </c>
      <c r="B2895" s="22" t="str">
        <f t="shared" si="405"/>
        <v>Prophecy</v>
      </c>
      <c r="C2895" s="77">
        <f t="shared" si="406"/>
        <v>7.4506613944882196E-7</v>
      </c>
      <c r="D2895" s="73">
        <f t="shared" si="407"/>
        <v>2.796437989943E-2</v>
      </c>
      <c r="E2895" s="74">
        <f>D2895*conf!B$7</f>
        <v>2.0453147458443102</v>
      </c>
      <c r="F2895" s="32">
        <f t="shared" si="408"/>
        <v>0.23486879999999999</v>
      </c>
      <c r="G2895" s="33">
        <f t="shared" si="409"/>
        <v>0.87730732</v>
      </c>
      <c r="H2895" s="32">
        <f t="shared" si="410"/>
        <v>-8.9242501900000004</v>
      </c>
      <c r="I2895" s="33">
        <f t="shared" si="411"/>
        <v>-5.5044382699999996</v>
      </c>
      <c r="J2895" s="32">
        <f t="shared" si="412"/>
        <v>-8.9242501900000004</v>
      </c>
      <c r="K2895" s="33">
        <f t="shared" si="413"/>
        <v>-1.81119925</v>
      </c>
    </row>
    <row r="2896" spans="1:11" x14ac:dyDescent="0.3">
      <c r="A2896" s="78" t="str">
        <f>BTC[[#This Row],[Symbol]]</f>
        <v>JSB</v>
      </c>
      <c r="B2896" s="22" t="str">
        <f t="shared" si="405"/>
        <v>JSB FOUNDATION</v>
      </c>
      <c r="C2896" s="77">
        <f t="shared" si="406"/>
        <v>4.9464663236255168E-5</v>
      </c>
      <c r="D2896" s="73">
        <f t="shared" si="407"/>
        <v>1.8565447563612201</v>
      </c>
      <c r="E2896" s="74">
        <f>D2896*conf!B$7</f>
        <v>135.78768348025963</v>
      </c>
      <c r="F2896" s="32">
        <f t="shared" si="408"/>
        <v>-0.42921500000000001</v>
      </c>
      <c r="G2896" s="33">
        <f t="shared" si="409"/>
        <v>0.20896719</v>
      </c>
      <c r="H2896" s="32">
        <f t="shared" si="410"/>
        <v>-1.1695894899999999</v>
      </c>
      <c r="I2896" s="33">
        <f t="shared" si="411"/>
        <v>2.54140291</v>
      </c>
      <c r="J2896" s="32">
        <f t="shared" si="412"/>
        <v>-1.1695894899999999</v>
      </c>
      <c r="K2896" s="33">
        <f t="shared" si="413"/>
        <v>12.029785329999999</v>
      </c>
    </row>
    <row r="2897" spans="1:11" x14ac:dyDescent="0.3">
      <c r="A2897" s="78" t="str">
        <f>BTC[[#This Row],[Symbol]]</f>
        <v>AICO</v>
      </c>
      <c r="B2897" s="22" t="str">
        <f t="shared" si="405"/>
        <v>AICON</v>
      </c>
      <c r="C2897" s="77">
        <f t="shared" si="406"/>
        <v>4.2878880244905767E-6</v>
      </c>
      <c r="D2897" s="73">
        <f t="shared" si="407"/>
        <v>0.16093622208059999</v>
      </c>
      <c r="E2897" s="74">
        <f>D2897*conf!B$7</f>
        <v>11.770875282975084</v>
      </c>
      <c r="F2897" s="32">
        <f t="shared" si="408"/>
        <v>-0.58899055</v>
      </c>
      <c r="G2897" s="33">
        <f t="shared" si="409"/>
        <v>4.8167580000000002E-2</v>
      </c>
      <c r="H2897" s="32">
        <f t="shared" si="410"/>
        <v>-8.7039612700000006</v>
      </c>
      <c r="I2897" s="33">
        <f t="shared" si="411"/>
        <v>-5.2758776999999997</v>
      </c>
      <c r="J2897" s="32">
        <f t="shared" si="412"/>
        <v>-8.7039612700000006</v>
      </c>
      <c r="K2897" s="33">
        <f t="shared" si="413"/>
        <v>-6.5963856200000004</v>
      </c>
    </row>
    <row r="2898" spans="1:11" x14ac:dyDescent="0.3">
      <c r="A2898" s="78" t="str">
        <f>BTC[[#This Row],[Symbol]]</f>
        <v>GDAO</v>
      </c>
      <c r="B2898" s="22" t="str">
        <f t="shared" si="405"/>
        <v>Governor DAO</v>
      </c>
      <c r="C2898" s="77">
        <f t="shared" si="406"/>
        <v>1.4623519388914676E-5</v>
      </c>
      <c r="D2898" s="73">
        <f t="shared" si="407"/>
        <v>0.54886087288950003</v>
      </c>
      <c r="E2898" s="74">
        <f>D2898*conf!B$7</f>
        <v>40.143684243138033</v>
      </c>
      <c r="F2898" s="32">
        <f t="shared" si="408"/>
        <v>2.7551539699999998</v>
      </c>
      <c r="G2898" s="33">
        <f t="shared" si="409"/>
        <v>3.4137458399999998</v>
      </c>
      <c r="H2898" s="32">
        <f t="shared" si="410"/>
        <v>7.1117856100000001</v>
      </c>
      <c r="I2898" s="33">
        <f t="shared" si="411"/>
        <v>11.133736150000001</v>
      </c>
      <c r="J2898" s="32">
        <f t="shared" si="412"/>
        <v>7.1117856100000001</v>
      </c>
      <c r="K2898" s="33">
        <f t="shared" si="413"/>
        <v>17.065766719999999</v>
      </c>
    </row>
    <row r="2899" spans="1:11" x14ac:dyDescent="0.3">
      <c r="A2899" s="78" t="str">
        <f>BTC[[#This Row],[Symbol]]</f>
        <v>YFST</v>
      </c>
      <c r="B2899" s="22" t="str">
        <f t="shared" si="405"/>
        <v>YFST.Protocol</v>
      </c>
      <c r="C2899" s="77">
        <f t="shared" si="406"/>
        <v>1.4667367166643942E-4</v>
      </c>
      <c r="D2899" s="73">
        <f t="shared" si="407"/>
        <v>5.5050660049574196</v>
      </c>
      <c r="E2899" s="74">
        <f>D2899*conf!B$7</f>
        <v>402.64052760258568</v>
      </c>
      <c r="F2899" s="32">
        <f t="shared" si="408"/>
        <v>9.3014076800000005</v>
      </c>
      <c r="G2899" s="33">
        <f t="shared" si="409"/>
        <v>10.001956659999999</v>
      </c>
      <c r="H2899" s="32">
        <f t="shared" si="410"/>
        <v>-40.467890820000001</v>
      </c>
      <c r="I2899" s="33">
        <f t="shared" si="411"/>
        <v>-38.232514039999998</v>
      </c>
      <c r="J2899" s="32">
        <f t="shared" si="412"/>
        <v>-40.467890820000001</v>
      </c>
      <c r="K2899" s="33">
        <f t="shared" si="413"/>
        <v>155.74150607000001</v>
      </c>
    </row>
    <row r="2900" spans="1:11" x14ac:dyDescent="0.3">
      <c r="A2900" s="78" t="str">
        <f>BTC[[#This Row],[Symbol]]</f>
        <v>EHRT</v>
      </c>
      <c r="B2900" s="22" t="str">
        <f t="shared" si="405"/>
        <v>Eight Hours</v>
      </c>
      <c r="C2900" s="77">
        <f t="shared" si="406"/>
        <v>3.0444326384951499E-7</v>
      </c>
      <c r="D2900" s="73">
        <f t="shared" si="407"/>
        <v>1.142659240213E-2</v>
      </c>
      <c r="E2900" s="74">
        <f>D2900*conf!B$7</f>
        <v>0.83574096829178823</v>
      </c>
      <c r="F2900" s="32">
        <f t="shared" si="408"/>
        <v>2.5801386599999998</v>
      </c>
      <c r="G2900" s="33">
        <f t="shared" si="409"/>
        <v>3.2376087899999999</v>
      </c>
      <c r="H2900" s="32">
        <f t="shared" si="410"/>
        <v>4.67257721</v>
      </c>
      <c r="I2900" s="33">
        <f t="shared" si="411"/>
        <v>8.6029376800000001</v>
      </c>
      <c r="J2900" s="32">
        <f t="shared" si="412"/>
        <v>4.67257721</v>
      </c>
      <c r="K2900" s="33">
        <f t="shared" si="413"/>
        <v>-3.1428604299999998</v>
      </c>
    </row>
    <row r="2901" spans="1:11" x14ac:dyDescent="0.3">
      <c r="A2901" s="78" t="str">
        <f>BTC[[#This Row],[Symbol]]</f>
        <v>VIDYX</v>
      </c>
      <c r="B2901" s="22" t="str">
        <f t="shared" si="405"/>
        <v>VidyX</v>
      </c>
      <c r="C2901" s="77">
        <f t="shared" si="406"/>
        <v>3.9605317970943676E-6</v>
      </c>
      <c r="D2901" s="73">
        <f t="shared" si="407"/>
        <v>0.14864964318422999</v>
      </c>
      <c r="E2901" s="74">
        <f>D2901*conf!B$7</f>
        <v>10.872234902494581</v>
      </c>
      <c r="F2901" s="32">
        <f t="shared" si="408"/>
        <v>-2.6653848199999999</v>
      </c>
      <c r="G2901" s="33">
        <f t="shared" si="409"/>
        <v>-2.0415349900000002</v>
      </c>
      <c r="H2901" s="32">
        <f t="shared" si="410"/>
        <v>-3.84741008</v>
      </c>
      <c r="I2901" s="33">
        <f t="shared" si="411"/>
        <v>-0.23696740999999999</v>
      </c>
      <c r="J2901" s="32">
        <f t="shared" si="412"/>
        <v>-3.84741008</v>
      </c>
      <c r="K2901" s="33">
        <f t="shared" si="413"/>
        <v>-6.5806309699999996</v>
      </c>
    </row>
    <row r="2902" spans="1:11" x14ac:dyDescent="0.3">
      <c r="A2902" s="78" t="str">
        <f>BTC[[#This Row],[Symbol]]</f>
        <v>MCP</v>
      </c>
      <c r="B2902" s="22" t="str">
        <f t="shared" si="405"/>
        <v>My Crypto Play</v>
      </c>
      <c r="C2902" s="77">
        <f t="shared" si="406"/>
        <v>3.1394857531511904E-6</v>
      </c>
      <c r="D2902" s="73">
        <f t="shared" si="407"/>
        <v>0.11783352865145</v>
      </c>
      <c r="E2902" s="74">
        <f>D2902*conf!B$7</f>
        <v>8.6183442855670531</v>
      </c>
      <c r="F2902" s="32">
        <f t="shared" si="408"/>
        <v>-2.2133308700000001</v>
      </c>
      <c r="G2902" s="33">
        <f t="shared" si="409"/>
        <v>-1.58658367</v>
      </c>
      <c r="H2902" s="32">
        <f t="shared" si="410"/>
        <v>0.73822485999999998</v>
      </c>
      <c r="I2902" s="33">
        <f t="shared" si="411"/>
        <v>4.5208539700000001</v>
      </c>
      <c r="J2902" s="32">
        <f t="shared" si="412"/>
        <v>0.73822485999999998</v>
      </c>
      <c r="K2902" s="33">
        <f t="shared" si="413"/>
        <v>-27.134335610000001</v>
      </c>
    </row>
    <row r="2903" spans="1:11" x14ac:dyDescent="0.3">
      <c r="A2903" s="78" t="str">
        <f>BTC[[#This Row],[Symbol]]</f>
        <v>HINT</v>
      </c>
      <c r="B2903" s="22" t="str">
        <f t="shared" si="405"/>
        <v>Hintchain</v>
      </c>
      <c r="C2903" s="77">
        <f t="shared" si="406"/>
        <v>4.7214411469616782E-8</v>
      </c>
      <c r="D2903" s="73">
        <f t="shared" si="407"/>
        <v>1.77208662313E-3</v>
      </c>
      <c r="E2903" s="74">
        <f>D2903*conf!B$7</f>
        <v>0.1296104156157282</v>
      </c>
      <c r="F2903" s="32">
        <f t="shared" si="408"/>
        <v>-2.9300754000000002</v>
      </c>
      <c r="G2903" s="33">
        <f t="shared" si="409"/>
        <v>-2.3079220600000001</v>
      </c>
      <c r="H2903" s="32">
        <f t="shared" si="410"/>
        <v>-2.1542975800000002</v>
      </c>
      <c r="I2903" s="33">
        <f t="shared" si="411"/>
        <v>1.5197199299999999</v>
      </c>
      <c r="J2903" s="32">
        <f t="shared" si="412"/>
        <v>-2.1542975800000002</v>
      </c>
      <c r="K2903" s="33">
        <f t="shared" si="413"/>
        <v>2.05766012</v>
      </c>
    </row>
    <row r="2904" spans="1:11" x14ac:dyDescent="0.3">
      <c r="A2904" s="78" t="str">
        <f>BTC[[#This Row],[Symbol]]</f>
        <v>OBR</v>
      </c>
      <c r="B2904" s="22" t="str">
        <f t="shared" si="405"/>
        <v>Order of the Black Rose</v>
      </c>
      <c r="C2904" s="77">
        <f t="shared" si="406"/>
        <v>1.640432409389459E-3</v>
      </c>
      <c r="D2904" s="73">
        <f t="shared" si="407"/>
        <v>61.569936770231038</v>
      </c>
      <c r="E2904" s="74">
        <f>D2904*conf!B$7</f>
        <v>4503.2251753746978</v>
      </c>
      <c r="F2904" s="32">
        <f t="shared" si="408"/>
        <v>1.4351742700000001</v>
      </c>
      <c r="G2904" s="33">
        <f t="shared" si="409"/>
        <v>2.08530595</v>
      </c>
      <c r="H2904" s="32">
        <f t="shared" si="410"/>
        <v>-1.1501548399999999</v>
      </c>
      <c r="I2904" s="33">
        <f t="shared" si="411"/>
        <v>2.56156732</v>
      </c>
      <c r="J2904" s="32">
        <f t="shared" si="412"/>
        <v>-1.1501548399999999</v>
      </c>
      <c r="K2904" s="33">
        <f t="shared" si="413"/>
        <v>-26.297610859999999</v>
      </c>
    </row>
    <row r="2905" spans="1:11" x14ac:dyDescent="0.3">
      <c r="A2905" s="78" t="str">
        <f>BTC[[#This Row],[Symbol]]</f>
        <v>UCO</v>
      </c>
      <c r="B2905" s="22" t="str">
        <f t="shared" si="405"/>
        <v>Uniris</v>
      </c>
      <c r="C2905" s="77">
        <f t="shared" si="406"/>
        <v>3.0857226376449298E-6</v>
      </c>
      <c r="D2905" s="73">
        <f t="shared" si="407"/>
        <v>0.11581565116784</v>
      </c>
      <c r="E2905" s="74">
        <f>D2905*conf!B$7</f>
        <v>8.4707567264158179</v>
      </c>
      <c r="F2905" s="32">
        <f t="shared" si="408"/>
        <v>1.59068612</v>
      </c>
      <c r="G2905" s="33">
        <f t="shared" si="409"/>
        <v>2.2418145200000001</v>
      </c>
      <c r="H2905" s="32">
        <f t="shared" si="410"/>
        <v>-3.7770287300000001</v>
      </c>
      <c r="I2905" s="33">
        <f t="shared" si="411"/>
        <v>-0.16394331000000001</v>
      </c>
      <c r="J2905" s="32">
        <f t="shared" si="412"/>
        <v>-3.7770287300000001</v>
      </c>
      <c r="K2905" s="33">
        <f t="shared" si="413"/>
        <v>6.9334893600000003</v>
      </c>
    </row>
    <row r="2906" spans="1:11" x14ac:dyDescent="0.3">
      <c r="A2906" s="78" t="str">
        <f>BTC[[#This Row],[Symbol]]</f>
        <v>GASP</v>
      </c>
      <c r="B2906" s="22" t="str">
        <f t="shared" si="405"/>
        <v>gAsp</v>
      </c>
      <c r="C2906" s="77">
        <f t="shared" si="406"/>
        <v>7.5371347357949096E-6</v>
      </c>
      <c r="D2906" s="73">
        <f t="shared" si="407"/>
        <v>0.28288938115062001</v>
      </c>
      <c r="E2906" s="74">
        <f>D2906*conf!B$7</f>
        <v>20.690529337356349</v>
      </c>
      <c r="F2906" s="32">
        <f t="shared" si="408"/>
        <v>-0.38606968000000003</v>
      </c>
      <c r="G2906" s="33">
        <f t="shared" si="409"/>
        <v>0.25238904000000001</v>
      </c>
      <c r="H2906" s="32">
        <f t="shared" si="410"/>
        <v>0.52748101000000003</v>
      </c>
      <c r="I2906" s="33">
        <f t="shared" si="411"/>
        <v>4.3021968700000004</v>
      </c>
      <c r="J2906" s="32">
        <f t="shared" si="412"/>
        <v>0.52748101000000003</v>
      </c>
      <c r="K2906" s="33">
        <f t="shared" si="413"/>
        <v>31.109714780000001</v>
      </c>
    </row>
    <row r="2907" spans="1:11" x14ac:dyDescent="0.3">
      <c r="A2907" s="78" t="str">
        <f>BTC[[#This Row],[Symbol]]</f>
        <v>DUO</v>
      </c>
      <c r="B2907" s="22" t="str">
        <f t="shared" si="405"/>
        <v>ParallelCoin</v>
      </c>
      <c r="C2907" s="77">
        <f t="shared" si="406"/>
        <v>1.3421856181592236E-5</v>
      </c>
      <c r="D2907" s="73">
        <f t="shared" si="407"/>
        <v>0.50375915015439998</v>
      </c>
      <c r="E2907" s="74">
        <f>D2907*conf!B$7</f>
        <v>36.844944242292812</v>
      </c>
      <c r="F2907" s="32">
        <f t="shared" si="408"/>
        <v>5.66718E-3</v>
      </c>
      <c r="G2907" s="33">
        <f t="shared" si="409"/>
        <v>0.64663667000000002</v>
      </c>
      <c r="H2907" s="32">
        <f t="shared" si="410"/>
        <v>-3.1937779999999999E-2</v>
      </c>
      <c r="I2907" s="33">
        <f t="shared" si="411"/>
        <v>3.7217724200000002</v>
      </c>
      <c r="J2907" s="32">
        <f t="shared" si="412"/>
        <v>-3.1937779999999999E-2</v>
      </c>
      <c r="K2907" s="33">
        <f t="shared" si="413"/>
        <v>18.373886779999999</v>
      </c>
    </row>
    <row r="2908" spans="1:11" x14ac:dyDescent="0.3">
      <c r="A2908" s="78" t="str">
        <f>BTC[[#This Row],[Symbol]]</f>
        <v>PUNT</v>
      </c>
      <c r="B2908" s="22" t="str">
        <f t="shared" si="405"/>
        <v>Greenheart Punt</v>
      </c>
      <c r="C2908" s="77">
        <f t="shared" si="406"/>
        <v>3.950855355887907E-6</v>
      </c>
      <c r="D2908" s="73">
        <f t="shared" si="407"/>
        <v>0.14828645975172</v>
      </c>
      <c r="E2908" s="74">
        <f>D2908*conf!B$7</f>
        <v>10.845671666240801</v>
      </c>
      <c r="F2908" s="32">
        <f t="shared" si="408"/>
        <v>-1.8450338500000001</v>
      </c>
      <c r="G2908" s="33">
        <f t="shared" si="409"/>
        <v>-1.2159261100000001</v>
      </c>
      <c r="H2908" s="32">
        <f t="shared" si="410"/>
        <v>-4.8468835600000002</v>
      </c>
      <c r="I2908" s="33">
        <f t="shared" si="411"/>
        <v>-1.27397022</v>
      </c>
      <c r="J2908" s="32">
        <f t="shared" si="412"/>
        <v>-4.8468835600000002</v>
      </c>
      <c r="K2908" s="33">
        <f t="shared" si="413"/>
        <v>-1.2420370999999999</v>
      </c>
    </row>
    <row r="2909" spans="1:11" x14ac:dyDescent="0.3">
      <c r="A2909" s="78" t="str">
        <f>BTC[[#This Row],[Symbol]]</f>
        <v>IX</v>
      </c>
      <c r="B2909" s="22" t="str">
        <f t="shared" si="405"/>
        <v>X-Block</v>
      </c>
      <c r="C2909" s="77">
        <f t="shared" si="406"/>
        <v>1E-8</v>
      </c>
      <c r="D2909" s="73">
        <f t="shared" si="407"/>
        <v>5.1106490769999999E-5</v>
      </c>
      <c r="E2909" s="74">
        <f>D2909*conf!B$7</f>
        <v>3.7379287349178E-3</v>
      </c>
      <c r="F2909" s="32">
        <f t="shared" si="408"/>
        <v>1.06513046</v>
      </c>
      <c r="G2909" s="33">
        <f t="shared" si="409"/>
        <v>1.7128904</v>
      </c>
      <c r="H2909" s="32">
        <f t="shared" si="410"/>
        <v>-2.02455864</v>
      </c>
      <c r="I2909" s="33">
        <f t="shared" si="411"/>
        <v>1.65433045</v>
      </c>
      <c r="J2909" s="32">
        <f t="shared" si="412"/>
        <v>-2.02455864</v>
      </c>
      <c r="K2909" s="33">
        <f t="shared" si="413"/>
        <v>-2.2047512899999999</v>
      </c>
    </row>
    <row r="2910" spans="1:11" x14ac:dyDescent="0.3">
      <c r="A2910" s="78" t="str">
        <f>BTC[[#This Row],[Symbol]]</f>
        <v>DEGOV</v>
      </c>
      <c r="B2910" s="22" t="str">
        <f t="shared" si="405"/>
        <v>Degov</v>
      </c>
      <c r="C2910" s="77">
        <f t="shared" si="406"/>
        <v>1.9729307104486352E-3</v>
      </c>
      <c r="D2910" s="73">
        <f t="shared" si="407"/>
        <v>74.049511823275751</v>
      </c>
      <c r="E2910" s="74">
        <f>D2910*conf!B$7</f>
        <v>5415.9812947543887</v>
      </c>
      <c r="F2910" s="32">
        <f t="shared" si="408"/>
        <v>0.29953067999999999</v>
      </c>
      <c r="G2910" s="33">
        <f t="shared" si="409"/>
        <v>0.94238363999999997</v>
      </c>
      <c r="H2910" s="32">
        <f t="shared" si="410"/>
        <v>-7.1916379299999997</v>
      </c>
      <c r="I2910" s="33">
        <f t="shared" si="411"/>
        <v>-3.7067679899999999</v>
      </c>
      <c r="J2910" s="32">
        <f t="shared" si="412"/>
        <v>-7.1916379299999997</v>
      </c>
      <c r="K2910" s="33">
        <f t="shared" si="413"/>
        <v>-9.3774578700000006</v>
      </c>
    </row>
    <row r="2911" spans="1:11" x14ac:dyDescent="0.3">
      <c r="A2911" s="78" t="str">
        <f>BTC[[#This Row],[Symbol]]</f>
        <v>UNIFI</v>
      </c>
      <c r="B2911" s="22" t="str">
        <f t="shared" si="405"/>
        <v>UNIFI DeFi</v>
      </c>
      <c r="C2911" s="77">
        <f t="shared" si="406"/>
        <v>3.2286693394962089E-7</v>
      </c>
      <c r="D2911" s="73">
        <f t="shared" si="407"/>
        <v>1.2118083375270001E-2</v>
      </c>
      <c r="E2911" s="74">
        <f>D2911*conf!B$7</f>
        <v>0.88631661806724782</v>
      </c>
      <c r="F2911" s="32">
        <f t="shared" si="408"/>
        <v>0.83857921000000002</v>
      </c>
      <c r="G2911" s="33">
        <f t="shared" si="409"/>
        <v>1.4848871100000001</v>
      </c>
      <c r="H2911" s="32">
        <f t="shared" si="410"/>
        <v>13.56958064</v>
      </c>
      <c r="I2911" s="33">
        <f t="shared" si="411"/>
        <v>17.834015529999999</v>
      </c>
      <c r="J2911" s="32">
        <f t="shared" si="412"/>
        <v>13.56958064</v>
      </c>
      <c r="K2911" s="33">
        <f t="shared" si="413"/>
        <v>13.68863606</v>
      </c>
    </row>
    <row r="2912" spans="1:11" x14ac:dyDescent="0.3">
      <c r="A2912" s="78" t="str">
        <f>BTC[[#This Row],[Symbol]]</f>
        <v>MTCN</v>
      </c>
      <c r="B2912" s="22" t="str">
        <f t="shared" si="405"/>
        <v>Multicoin</v>
      </c>
      <c r="C2912" s="77">
        <f t="shared" si="406"/>
        <v>3.21398623085497E-7</v>
      </c>
      <c r="D2912" s="73">
        <f t="shared" si="407"/>
        <v>1.206297363314E-2</v>
      </c>
      <c r="E2912" s="74">
        <f>D2912*conf!B$7</f>
        <v>0.88228589152785963</v>
      </c>
      <c r="F2912" s="32">
        <f t="shared" si="408"/>
        <v>-2.8370527800000001</v>
      </c>
      <c r="G2912" s="33">
        <f t="shared" si="409"/>
        <v>-2.2143032200000001</v>
      </c>
      <c r="H2912" s="32">
        <f t="shared" si="410"/>
        <v>-15.210983929999999</v>
      </c>
      <c r="I2912" s="33">
        <f t="shared" si="411"/>
        <v>-12.027233170000001</v>
      </c>
      <c r="J2912" s="32">
        <f t="shared" si="412"/>
        <v>-15.210983929999999</v>
      </c>
      <c r="K2912" s="33">
        <f t="shared" si="413"/>
        <v>-3.6205061700000001</v>
      </c>
    </row>
    <row r="2913" spans="1:11" x14ac:dyDescent="0.3">
      <c r="A2913" s="78" t="str">
        <f>BTC[[#This Row],[Symbol]]</f>
        <v>CTT</v>
      </c>
      <c r="B2913" s="22" t="str">
        <f t="shared" si="405"/>
        <v>Castweet</v>
      </c>
      <c r="C2913" s="77">
        <f t="shared" si="406"/>
        <v>5.7542076482379406E-6</v>
      </c>
      <c r="D2913" s="73">
        <f t="shared" si="407"/>
        <v>0.21597122748669001</v>
      </c>
      <c r="E2913" s="74">
        <f>D2913*conf!B$7</f>
        <v>15.796135578376507</v>
      </c>
      <c r="F2913" s="32">
        <f t="shared" si="408"/>
        <v>-0.51116379999999995</v>
      </c>
      <c r="G2913" s="33">
        <f t="shared" si="409"/>
        <v>0.12649315</v>
      </c>
      <c r="H2913" s="32">
        <f t="shared" si="410"/>
        <v>5.3092359900000003</v>
      </c>
      <c r="I2913" s="33">
        <f t="shared" si="411"/>
        <v>9.26350242</v>
      </c>
      <c r="J2913" s="32">
        <f t="shared" si="412"/>
        <v>5.3092359900000003</v>
      </c>
      <c r="K2913" s="33">
        <f t="shared" si="413"/>
        <v>-14.070272470000001</v>
      </c>
    </row>
    <row r="2914" spans="1:11" x14ac:dyDescent="0.3">
      <c r="A2914" s="78" t="str">
        <f>BTC[[#This Row],[Symbol]]</f>
        <v>BFC</v>
      </c>
      <c r="B2914" s="22" t="str">
        <f t="shared" si="405"/>
        <v>Bifrost</v>
      </c>
      <c r="C2914" s="77">
        <f t="shared" si="406"/>
        <v>1.2240129982182636E-6</v>
      </c>
      <c r="D2914" s="73">
        <f t="shared" si="407"/>
        <v>4.5940571811969998E-2</v>
      </c>
      <c r="E2914" s="74">
        <f>D2914*conf!B$7</f>
        <v>3.3600934223274859</v>
      </c>
      <c r="F2914" s="32">
        <f t="shared" si="408"/>
        <v>-6.1467700000000002E-3</v>
      </c>
      <c r="G2914" s="33">
        <f t="shared" si="409"/>
        <v>0.63474699999999995</v>
      </c>
      <c r="H2914" s="32">
        <f t="shared" si="410"/>
        <v>4.2842446900000004</v>
      </c>
      <c r="I2914" s="33">
        <f t="shared" si="411"/>
        <v>8.2000236300000005</v>
      </c>
      <c r="J2914" s="32">
        <f t="shared" si="412"/>
        <v>4.2842446900000004</v>
      </c>
      <c r="K2914" s="33">
        <f t="shared" si="413"/>
        <v>11.94163444</v>
      </c>
    </row>
    <row r="2915" spans="1:11" x14ac:dyDescent="0.3">
      <c r="A2915" s="78" t="str">
        <f>BTC[[#This Row],[Symbol]]</f>
        <v>YFDOT</v>
      </c>
      <c r="B2915" s="22" t="str">
        <f t="shared" si="405"/>
        <v>Yearn Finance DOT</v>
      </c>
      <c r="C2915" s="77">
        <f t="shared" si="406"/>
        <v>1.7662082851182994E-3</v>
      </c>
      <c r="D2915" s="73">
        <f t="shared" si="407"/>
        <v>66.290651059658742</v>
      </c>
      <c r="E2915" s="74">
        <f>D2915*conf!B$7</f>
        <v>4848.4982185034405</v>
      </c>
      <c r="F2915" s="32">
        <f t="shared" si="408"/>
        <v>-3.3485058599999999</v>
      </c>
      <c r="G2915" s="33">
        <f t="shared" si="409"/>
        <v>-2.7290343699999999</v>
      </c>
      <c r="H2915" s="32">
        <f t="shared" si="410"/>
        <v>-10.01942127</v>
      </c>
      <c r="I2915" s="33">
        <f t="shared" si="411"/>
        <v>-6.6407320299999997</v>
      </c>
      <c r="J2915" s="32">
        <f t="shared" si="412"/>
        <v>-10.01942127</v>
      </c>
      <c r="K2915" s="33">
        <f t="shared" si="413"/>
        <v>2.23598213</v>
      </c>
    </row>
    <row r="2916" spans="1:11" x14ac:dyDescent="0.3">
      <c r="A2916" s="78" t="str">
        <f>BTC[[#This Row],[Symbol]]</f>
        <v>UBTC</v>
      </c>
      <c r="B2916" s="22" t="str">
        <f t="shared" si="405"/>
        <v>United Bitcoin</v>
      </c>
      <c r="C2916" s="77">
        <f t="shared" si="406"/>
        <v>1.5440565384634385E-5</v>
      </c>
      <c r="D2916" s="73">
        <f t="shared" si="407"/>
        <v>0.57952685461900999</v>
      </c>
      <c r="E2916" s="74">
        <f>D2916*conf!B$7</f>
        <v>42.386594146834391</v>
      </c>
      <c r="F2916" s="32">
        <f t="shared" si="408"/>
        <v>-0.54314302000000003</v>
      </c>
      <c r="G2916" s="33">
        <f t="shared" si="409"/>
        <v>9.4308970000000006E-2</v>
      </c>
      <c r="H2916" s="32">
        <f t="shared" si="410"/>
        <v>-3.6870293200000002</v>
      </c>
      <c r="I2916" s="33">
        <f t="shared" si="411"/>
        <v>-7.0564500000000002E-2</v>
      </c>
      <c r="J2916" s="32">
        <f t="shared" si="412"/>
        <v>-3.6870293200000002</v>
      </c>
      <c r="K2916" s="33">
        <f t="shared" si="413"/>
        <v>23.7581281</v>
      </c>
    </row>
    <row r="2917" spans="1:11" x14ac:dyDescent="0.3">
      <c r="A2917" s="78" t="str">
        <f>BTC[[#This Row],[Symbol]]</f>
        <v>CBP</v>
      </c>
      <c r="B2917" s="22" t="str">
        <f t="shared" si="405"/>
        <v>CashBackPro</v>
      </c>
      <c r="C2917" s="77">
        <f t="shared" si="406"/>
        <v>1.4709548514410564E-5</v>
      </c>
      <c r="D2917" s="73">
        <f t="shared" si="407"/>
        <v>0.55208978240559003</v>
      </c>
      <c r="E2917" s="74">
        <f>D2917*conf!B$7</f>
        <v>40.379846685144855</v>
      </c>
      <c r="F2917" s="32">
        <f t="shared" si="408"/>
        <v>-0.61404674999999997</v>
      </c>
      <c r="G2917" s="33">
        <f t="shared" si="409"/>
        <v>2.2950789999999999E-2</v>
      </c>
      <c r="H2917" s="32">
        <f t="shared" si="410"/>
        <v>-21.49529901</v>
      </c>
      <c r="I2917" s="33">
        <f t="shared" si="411"/>
        <v>-18.547518589999999</v>
      </c>
      <c r="J2917" s="32">
        <f t="shared" si="412"/>
        <v>-21.49529901</v>
      </c>
      <c r="K2917" s="33">
        <f t="shared" si="413"/>
        <v>9.8499791000000005</v>
      </c>
    </row>
    <row r="2918" spans="1:11" x14ac:dyDescent="0.3">
      <c r="A2918" s="78" t="str">
        <f>BTC[[#This Row],[Symbol]]</f>
        <v>FNK</v>
      </c>
      <c r="B2918" s="22" t="str">
        <f t="shared" si="405"/>
        <v>FNK wallet</v>
      </c>
      <c r="C2918" s="77">
        <f t="shared" si="406"/>
        <v>6.0318159676687501E-4</v>
      </c>
      <c r="D2918" s="73">
        <f t="shared" si="407"/>
        <v>22.639063067356471</v>
      </c>
      <c r="E2918" s="74">
        <f>D2918*conf!B$7</f>
        <v>1655.8210727464523</v>
      </c>
      <c r="F2918" s="32">
        <f t="shared" si="408"/>
        <v>5.8869806200000001</v>
      </c>
      <c r="G2918" s="33">
        <f t="shared" si="409"/>
        <v>6.5656454000000002</v>
      </c>
      <c r="H2918" s="32">
        <f t="shared" si="410"/>
        <v>29.225758729999999</v>
      </c>
      <c r="I2918" s="33">
        <f t="shared" si="411"/>
        <v>34.078068930000001</v>
      </c>
      <c r="J2918" s="32">
        <f t="shared" si="412"/>
        <v>29.225758729999999</v>
      </c>
      <c r="K2918" s="33">
        <f t="shared" si="413"/>
        <v>119.16079968</v>
      </c>
    </row>
    <row r="2919" spans="1:11" x14ac:dyDescent="0.3">
      <c r="A2919" s="78" t="str">
        <f>BTC[[#This Row],[Symbol]]</f>
        <v>DEFO</v>
      </c>
      <c r="B2919" s="22" t="str">
        <f t="shared" si="405"/>
        <v>DefHold</v>
      </c>
      <c r="C2919" s="77">
        <f t="shared" si="406"/>
        <v>6.2484583615982914E-3</v>
      </c>
      <c r="D2919" s="73">
        <f t="shared" si="407"/>
        <v>234.52181512203444</v>
      </c>
      <c r="E2919" s="74">
        <f>D2919*conf!B$7</f>
        <v>17152.925558025599</v>
      </c>
      <c r="F2919" s="32">
        <f t="shared" si="408"/>
        <v>0.19078705000000001</v>
      </c>
      <c r="G2919" s="33">
        <f t="shared" si="409"/>
        <v>0.83294303999999997</v>
      </c>
      <c r="H2919" s="32">
        <f t="shared" si="410"/>
        <v>4.9625627100000003</v>
      </c>
      <c r="I2919" s="33">
        <f t="shared" si="411"/>
        <v>8.9038118700000002</v>
      </c>
      <c r="J2919" s="32">
        <f t="shared" si="412"/>
        <v>4.9625627100000003</v>
      </c>
      <c r="K2919" s="33">
        <f t="shared" si="413"/>
        <v>25.756706579999999</v>
      </c>
    </row>
    <row r="2920" spans="1:11" x14ac:dyDescent="0.3">
      <c r="A2920" s="78" t="str">
        <f>BTC[[#This Row],[Symbol]]</f>
        <v>LIMEX</v>
      </c>
      <c r="B2920" s="22" t="str">
        <f t="shared" si="405"/>
        <v>Limestone Network</v>
      </c>
      <c r="C2920" s="77">
        <f t="shared" si="406"/>
        <v>3.6720777906144499E-7</v>
      </c>
      <c r="D2920" s="73">
        <f t="shared" si="407"/>
        <v>1.378231715549E-2</v>
      </c>
      <c r="E2920" s="74">
        <f>D2920*conf!B$7</f>
        <v>1.0080386767525387</v>
      </c>
      <c r="F2920" s="32">
        <f t="shared" si="408"/>
        <v>-1.20143668</v>
      </c>
      <c r="G2920" s="33">
        <f t="shared" si="409"/>
        <v>-0.56820391999999997</v>
      </c>
      <c r="H2920" s="32">
        <f t="shared" si="410"/>
        <v>6.2836746200000002</v>
      </c>
      <c r="I2920" s="33">
        <f t="shared" si="411"/>
        <v>10.27453034</v>
      </c>
      <c r="J2920" s="32">
        <f t="shared" si="412"/>
        <v>6.2836746200000002</v>
      </c>
      <c r="K2920" s="33">
        <f t="shared" si="413"/>
        <v>-29.11112335</v>
      </c>
    </row>
    <row r="2921" spans="1:11" x14ac:dyDescent="0.3">
      <c r="A2921" s="78" t="str">
        <f>BTC[[#This Row],[Symbol]]</f>
        <v>CVR</v>
      </c>
      <c r="B2921" s="22" t="str">
        <f t="shared" si="405"/>
        <v>Polkacover</v>
      </c>
      <c r="C2921" s="77">
        <f t="shared" si="406"/>
        <v>1.5395814696937477E-5</v>
      </c>
      <c r="D2921" s="73">
        <f t="shared" si="407"/>
        <v>0.57784723832019003</v>
      </c>
      <c r="E2921" s="74">
        <f>D2921*conf!B$7</f>
        <v>42.263747010738697</v>
      </c>
      <c r="F2921" s="32">
        <f t="shared" si="408"/>
        <v>8.6725550299999998</v>
      </c>
      <c r="G2921" s="33">
        <f t="shared" si="409"/>
        <v>9.3690734800000008</v>
      </c>
      <c r="H2921" s="32">
        <f t="shared" si="410"/>
        <v>28.528655310000001</v>
      </c>
      <c r="I2921" s="33">
        <f t="shared" si="411"/>
        <v>33.354789910000001</v>
      </c>
      <c r="J2921" s="32">
        <f t="shared" si="412"/>
        <v>28.528655310000001</v>
      </c>
      <c r="K2921" s="33">
        <f t="shared" si="413"/>
        <v>65.514550529999994</v>
      </c>
    </row>
    <row r="2922" spans="1:11" x14ac:dyDescent="0.3">
      <c r="A2922" s="78" t="str">
        <f>BTC[[#This Row],[Symbol]]</f>
        <v>MPH</v>
      </c>
      <c r="B2922" s="22" t="str">
        <f t="shared" si="405"/>
        <v>88mph</v>
      </c>
      <c r="C2922" s="77">
        <f t="shared" si="406"/>
        <v>4.1397544998424234E-3</v>
      </c>
      <c r="D2922" s="73">
        <f t="shared" si="407"/>
        <v>155.37636378108445</v>
      </c>
      <c r="E2922" s="74">
        <f>D2922*conf!B$7</f>
        <v>11364.227246948516</v>
      </c>
      <c r="F2922" s="32">
        <f t="shared" si="408"/>
        <v>-0.47454998999999998</v>
      </c>
      <c r="G2922" s="33">
        <f t="shared" si="409"/>
        <v>0.16334162999999999</v>
      </c>
      <c r="H2922" s="32">
        <f t="shared" si="410"/>
        <v>16.110004140000001</v>
      </c>
      <c r="I2922" s="33">
        <f t="shared" si="411"/>
        <v>20.46982963</v>
      </c>
      <c r="J2922" s="32">
        <f t="shared" si="412"/>
        <v>16.110004140000001</v>
      </c>
      <c r="K2922" s="33">
        <f t="shared" si="413"/>
        <v>28.732874599999999</v>
      </c>
    </row>
    <row r="2923" spans="1:11" x14ac:dyDescent="0.3">
      <c r="A2923" s="78" t="str">
        <f>BTC[[#This Row],[Symbol]]</f>
        <v>CIX100</v>
      </c>
      <c r="B2923" s="22" t="str">
        <f t="shared" si="405"/>
        <v>Cryptoindex.com 100</v>
      </c>
      <c r="C2923" s="77">
        <f t="shared" si="406"/>
        <v>1.1999709801847261E-5</v>
      </c>
      <c r="D2923" s="73">
        <f t="shared" si="407"/>
        <v>0.45038208799827001</v>
      </c>
      <c r="E2923" s="74">
        <f>D2923*conf!B$7</f>
        <v>32.940945916193471</v>
      </c>
      <c r="F2923" s="32">
        <f t="shared" si="408"/>
        <v>2.4565078200000001</v>
      </c>
      <c r="G2923" s="33">
        <f t="shared" si="409"/>
        <v>3.1131855599999998</v>
      </c>
      <c r="H2923" s="32">
        <f t="shared" si="410"/>
        <v>-0.66777922999999995</v>
      </c>
      <c r="I2923" s="33">
        <f t="shared" si="411"/>
        <v>3.0620556900000002</v>
      </c>
      <c r="J2923" s="32">
        <f t="shared" si="412"/>
        <v>-0.66777922999999995</v>
      </c>
      <c r="K2923" s="33">
        <f t="shared" si="413"/>
        <v>-4.8867770999999998</v>
      </c>
    </row>
    <row r="2924" spans="1:11" x14ac:dyDescent="0.3">
      <c r="A2924" s="78" t="str">
        <f>BTC[[#This Row],[Symbol]]</f>
        <v>YMAX</v>
      </c>
      <c r="B2924" s="22" t="str">
        <f t="shared" si="405"/>
        <v>YMAX</v>
      </c>
      <c r="C2924" s="77">
        <f t="shared" si="406"/>
        <v>2.9582186422193125E-4</v>
      </c>
      <c r="D2924" s="73">
        <f t="shared" si="407"/>
        <v>11.1030075796753</v>
      </c>
      <c r="E2924" s="74">
        <f>D2924*conf!B$7</f>
        <v>812.07397437745146</v>
      </c>
      <c r="F2924" s="32">
        <f t="shared" si="408"/>
        <v>2.2419189199999998</v>
      </c>
      <c r="G2924" s="33">
        <f t="shared" si="409"/>
        <v>2.8972212900000001</v>
      </c>
      <c r="H2924" s="32">
        <f t="shared" si="410"/>
        <v>5.94190708</v>
      </c>
      <c r="I2924" s="33">
        <f t="shared" si="411"/>
        <v>9.9199297400000006</v>
      </c>
      <c r="J2924" s="32">
        <f t="shared" si="412"/>
        <v>5.94190708</v>
      </c>
      <c r="K2924" s="33">
        <f t="shared" si="413"/>
        <v>23.663728630000001</v>
      </c>
    </row>
    <row r="2925" spans="1:11" x14ac:dyDescent="0.3">
      <c r="A2925" s="78" t="str">
        <f>BTC[[#This Row],[Symbol]]</f>
        <v>SBS</v>
      </c>
      <c r="B2925" s="22" t="str">
        <f t="shared" si="405"/>
        <v>StaysBASE</v>
      </c>
      <c r="C2925" s="77">
        <f t="shared" si="406"/>
        <v>2.7856956355839939E-6</v>
      </c>
      <c r="D2925" s="73">
        <f t="shared" si="407"/>
        <v>0.10455481320797</v>
      </c>
      <c r="E2925" s="74">
        <f>D2925*conf!B$7</f>
        <v>7.6471390380309261</v>
      </c>
      <c r="F2925" s="32">
        <f t="shared" si="408"/>
        <v>1.92763039</v>
      </c>
      <c r="G2925" s="33">
        <f t="shared" si="409"/>
        <v>2.58091838</v>
      </c>
      <c r="H2925" s="32">
        <f t="shared" si="410"/>
        <v>1.26702209</v>
      </c>
      <c r="I2925" s="33">
        <f t="shared" si="411"/>
        <v>5.0695070500000003</v>
      </c>
      <c r="J2925" s="32">
        <f t="shared" si="412"/>
        <v>1.26702209</v>
      </c>
      <c r="K2925" s="33">
        <f t="shared" si="413"/>
        <v>-13.018701350000001</v>
      </c>
    </row>
    <row r="2926" spans="1:11" x14ac:dyDescent="0.3">
      <c r="A2926" s="78" t="str">
        <f>BTC[[#This Row],[Symbol]]</f>
        <v>YETI</v>
      </c>
      <c r="B2926" s="22" t="str">
        <f t="shared" si="405"/>
        <v>Yearn Ecosystem Token Index</v>
      </c>
      <c r="C2926" s="77">
        <f t="shared" si="406"/>
        <v>4.5164396269244757E-5</v>
      </c>
      <c r="D2926" s="73">
        <f t="shared" si="407"/>
        <v>1.6951439185464601</v>
      </c>
      <c r="E2926" s="74">
        <f>D2926*conf!B$7</f>
        <v>123.98282620248808</v>
      </c>
      <c r="F2926" s="32">
        <f t="shared" si="408"/>
        <v>-4.8110510000000002E-2</v>
      </c>
      <c r="G2926" s="33">
        <f t="shared" si="409"/>
        <v>0.59251430000000005</v>
      </c>
      <c r="H2926" s="32">
        <f t="shared" si="410"/>
        <v>0.91514572999999999</v>
      </c>
      <c r="I2926" s="33">
        <f t="shared" si="411"/>
        <v>4.7044180500000001</v>
      </c>
      <c r="J2926" s="32">
        <f t="shared" si="412"/>
        <v>0.91514572999999999</v>
      </c>
      <c r="K2926" s="33">
        <f t="shared" si="413"/>
        <v>34.488307650000003</v>
      </c>
    </row>
    <row r="2927" spans="1:11" x14ac:dyDescent="0.3">
      <c r="A2927" s="78" t="str">
        <f>BTC[[#This Row],[Symbol]]</f>
        <v>EOSBEAR</v>
      </c>
      <c r="B2927" s="22" t="str">
        <f t="shared" si="405"/>
        <v>3x Short EOS Token</v>
      </c>
      <c r="C2927" s="77">
        <f t="shared" si="406"/>
        <v>7.0268079362636951E-6</v>
      </c>
      <c r="D2927" s="73">
        <f t="shared" si="407"/>
        <v>0.26373541381893001</v>
      </c>
      <c r="E2927" s="74">
        <f>D2927*conf!B$7</f>
        <v>19.28960816671654</v>
      </c>
      <c r="F2927" s="32">
        <f t="shared" si="408"/>
        <v>-7.7033257500000003</v>
      </c>
      <c r="G2927" s="33">
        <f t="shared" si="409"/>
        <v>-7.11176575</v>
      </c>
      <c r="H2927" s="32">
        <f t="shared" si="410"/>
        <v>-9.0162852099999995</v>
      </c>
      <c r="I2927" s="33">
        <f t="shared" si="411"/>
        <v>-5.5999291199999996</v>
      </c>
      <c r="J2927" s="32">
        <f t="shared" si="412"/>
        <v>-9.0162852099999995</v>
      </c>
      <c r="K2927" s="33">
        <f t="shared" si="413"/>
        <v>-38.686453720000003</v>
      </c>
    </row>
    <row r="2928" spans="1:11" x14ac:dyDescent="0.3">
      <c r="A2928" s="78" t="str">
        <f>BTC[[#This Row],[Symbol]]</f>
        <v>MEX</v>
      </c>
      <c r="B2928" s="22" t="str">
        <f t="shared" si="405"/>
        <v>MEX</v>
      </c>
      <c r="C2928" s="77">
        <f t="shared" si="406"/>
        <v>1E-8</v>
      </c>
      <c r="D2928" s="73">
        <f t="shared" si="407"/>
        <v>1.8799367088000001E-4</v>
      </c>
      <c r="E2928" s="74">
        <f>D2928*conf!B$7</f>
        <v>1.37498570881632E-2</v>
      </c>
      <c r="F2928" s="32">
        <f t="shared" si="408"/>
        <v>4.34980075</v>
      </c>
      <c r="G2928" s="33">
        <f t="shared" si="409"/>
        <v>5.0186132399999996</v>
      </c>
      <c r="H2928" s="32">
        <f t="shared" si="410"/>
        <v>-15.10524684</v>
      </c>
      <c r="I2928" s="33">
        <f t="shared" si="411"/>
        <v>-11.917525749999999</v>
      </c>
      <c r="J2928" s="32">
        <f t="shared" si="412"/>
        <v>-15.10524684</v>
      </c>
      <c r="K2928" s="33">
        <f t="shared" si="413"/>
        <v>26.256452320000001</v>
      </c>
    </row>
    <row r="2929" spans="1:11" x14ac:dyDescent="0.3">
      <c r="A2929" s="78" t="str">
        <f>BTC[[#This Row],[Symbol]]</f>
        <v>DUSD</v>
      </c>
      <c r="B2929" s="22" t="str">
        <f t="shared" si="405"/>
        <v>DefiDollar</v>
      </c>
      <c r="C2929" s="77">
        <f t="shared" si="406"/>
        <v>2.7065194347042639E-5</v>
      </c>
      <c r="D2929" s="73">
        <f t="shared" si="407"/>
        <v>1.0158311278680701</v>
      </c>
      <c r="E2929" s="74">
        <f>D2929*conf!B$7</f>
        <v>74.297888692270647</v>
      </c>
      <c r="F2929" s="32">
        <f t="shared" si="408"/>
        <v>-0.63685137999999997</v>
      </c>
      <c r="G2929" s="33">
        <f t="shared" si="409"/>
        <v>0</v>
      </c>
      <c r="H2929" s="32">
        <f t="shared" si="410"/>
        <v>-3.6609272900000001</v>
      </c>
      <c r="I2929" s="33">
        <f t="shared" si="411"/>
        <v>-4.3482359999999998E-2</v>
      </c>
      <c r="J2929" s="32">
        <f t="shared" si="412"/>
        <v>-3.6609272900000001</v>
      </c>
      <c r="K2929" s="33">
        <f t="shared" si="413"/>
        <v>0.33029969999999997</v>
      </c>
    </row>
    <row r="2930" spans="1:11" x14ac:dyDescent="0.3">
      <c r="A2930" s="78" t="str">
        <f>BTC[[#This Row],[Symbol]]</f>
        <v>IFEX</v>
      </c>
      <c r="B2930" s="22" t="str">
        <f t="shared" si="405"/>
        <v>Interfinex</v>
      </c>
      <c r="C2930" s="77">
        <f t="shared" si="406"/>
        <v>1E-8</v>
      </c>
      <c r="D2930" s="73">
        <f t="shared" si="407"/>
        <v>1.6671341705E-4</v>
      </c>
      <c r="E2930" s="74">
        <f>D2930*conf!B$7</f>
        <v>1.2193419323037E-2</v>
      </c>
      <c r="F2930" s="32">
        <f t="shared" si="408"/>
        <v>-2.66049611</v>
      </c>
      <c r="G2930" s="33">
        <f t="shared" si="409"/>
        <v>-2.0366149400000002</v>
      </c>
      <c r="H2930" s="32">
        <f t="shared" si="410"/>
        <v>13.96790614</v>
      </c>
      <c r="I2930" s="33">
        <f t="shared" si="411"/>
        <v>18.247297799999998</v>
      </c>
      <c r="J2930" s="32">
        <f t="shared" si="412"/>
        <v>13.96790614</v>
      </c>
      <c r="K2930" s="33">
        <f t="shared" si="413"/>
        <v>-44.494145500000002</v>
      </c>
    </row>
    <row r="2931" spans="1:11" x14ac:dyDescent="0.3">
      <c r="A2931" s="78" t="str">
        <f>BTC[[#This Row],[Symbol]]</f>
        <v>SPICE</v>
      </c>
      <c r="B2931" s="22" t="str">
        <f t="shared" si="405"/>
        <v>Scifi Finance</v>
      </c>
      <c r="C2931" s="77">
        <f t="shared" si="406"/>
        <v>1.122404037659104E-5</v>
      </c>
      <c r="D2931" s="73">
        <f t="shared" si="407"/>
        <v>0.42126908267462998</v>
      </c>
      <c r="E2931" s="74">
        <f>D2931*conf!B$7</f>
        <v>30.811620706822438</v>
      </c>
      <c r="F2931" s="32">
        <f t="shared" si="408"/>
        <v>47.768164130000002</v>
      </c>
      <c r="G2931" s="33">
        <f t="shared" si="409"/>
        <v>48.71525931</v>
      </c>
      <c r="H2931" s="32">
        <f t="shared" si="410"/>
        <v>54.685771459999998</v>
      </c>
      <c r="I2931" s="33">
        <f t="shared" si="411"/>
        <v>60.494082079999998</v>
      </c>
      <c r="J2931" s="32">
        <f t="shared" si="412"/>
        <v>54.685771459999998</v>
      </c>
      <c r="K2931" s="33">
        <f t="shared" si="413"/>
        <v>51.576991990000003</v>
      </c>
    </row>
    <row r="2932" spans="1:11" x14ac:dyDescent="0.3">
      <c r="A2932" s="78" t="str">
        <f>BTC[[#This Row],[Symbol]]</f>
        <v>DSYS</v>
      </c>
      <c r="B2932" s="22" t="str">
        <f t="shared" si="405"/>
        <v>DSYS</v>
      </c>
      <c r="C2932" s="77">
        <f t="shared" si="406"/>
        <v>2.2694177584143992E-8</v>
      </c>
      <c r="D2932" s="73">
        <f t="shared" si="407"/>
        <v>8.5177485577000002E-4</v>
      </c>
      <c r="E2932" s="74">
        <f>D2932*conf!B$7</f>
        <v>6.2298812951017801E-2</v>
      </c>
      <c r="F2932" s="32">
        <f t="shared" si="408"/>
        <v>-26.4049801</v>
      </c>
      <c r="G2932" s="33">
        <f t="shared" si="409"/>
        <v>-25.933285210000001</v>
      </c>
      <c r="H2932" s="32">
        <f t="shared" si="410"/>
        <v>36.178037179999997</v>
      </c>
      <c r="I2932" s="33">
        <f t="shared" si="411"/>
        <v>41.291399140000003</v>
      </c>
      <c r="J2932" s="32">
        <f t="shared" si="412"/>
        <v>36.178037179999997</v>
      </c>
      <c r="K2932" s="33">
        <f t="shared" si="413"/>
        <v>418.75000684999998</v>
      </c>
    </row>
    <row r="2933" spans="1:11" x14ac:dyDescent="0.3">
      <c r="A2933" s="78" t="str">
        <f>BTC[[#This Row],[Symbol]]</f>
        <v>NAN</v>
      </c>
      <c r="B2933" s="22" t="str">
        <f t="shared" si="405"/>
        <v>NanTrade</v>
      </c>
      <c r="C2933" s="77">
        <f t="shared" si="406"/>
        <v>9.9600000000000893E-6</v>
      </c>
      <c r="D2933" s="73">
        <f t="shared" si="407"/>
        <v>0.37382617334397999</v>
      </c>
      <c r="E2933" s="74">
        <f>D2933*conf!B$7</f>
        <v>27.341646318378697</v>
      </c>
      <c r="F2933" s="32">
        <f t="shared" si="408"/>
        <v>6.5512470000000003E-2</v>
      </c>
      <c r="G2933" s="33">
        <f t="shared" si="409"/>
        <v>0.70686552999999996</v>
      </c>
      <c r="H2933" s="32">
        <f t="shared" si="410"/>
        <v>1.2195121900000001</v>
      </c>
      <c r="I2933" s="33">
        <f t="shared" si="411"/>
        <v>5.0202131999999997</v>
      </c>
      <c r="J2933" s="32">
        <f t="shared" si="412"/>
        <v>1.2195121900000001</v>
      </c>
      <c r="K2933" s="33">
        <f t="shared" si="413"/>
        <v>18.424074430000001</v>
      </c>
    </row>
    <row r="2934" spans="1:11" x14ac:dyDescent="0.3">
      <c r="A2934" s="78" t="str">
        <f>BTC[[#This Row],[Symbol]]</f>
        <v>SATX</v>
      </c>
      <c r="B2934" s="22" t="str">
        <f t="shared" si="405"/>
        <v>SatoExchange Token</v>
      </c>
      <c r="C2934" s="77">
        <f t="shared" si="406"/>
        <v>8.7528778454113598E-8</v>
      </c>
      <c r="D2934" s="73">
        <f t="shared" si="407"/>
        <v>3.2851956131499998E-3</v>
      </c>
      <c r="E2934" s="74">
        <f>D2934*conf!B$7</f>
        <v>0.24027920714579099</v>
      </c>
      <c r="F2934" s="32">
        <f t="shared" si="408"/>
        <v>-1.7611178700000001</v>
      </c>
      <c r="G2934" s="33">
        <f t="shared" si="409"/>
        <v>-1.13147229</v>
      </c>
      <c r="H2934" s="32">
        <f t="shared" si="410"/>
        <v>0.67411058999999995</v>
      </c>
      <c r="I2934" s="33">
        <f t="shared" si="411"/>
        <v>4.4543322600000002</v>
      </c>
      <c r="J2934" s="32">
        <f t="shared" si="412"/>
        <v>0.67411058999999995</v>
      </c>
      <c r="K2934" s="33">
        <f t="shared" si="413"/>
        <v>53.390147689999999</v>
      </c>
    </row>
    <row r="2935" spans="1:11" x14ac:dyDescent="0.3">
      <c r="A2935" s="78" t="str">
        <f>BTC[[#This Row],[Symbol]]</f>
        <v>MVC</v>
      </c>
      <c r="B2935" s="22" t="str">
        <f t="shared" si="405"/>
        <v>Maverick Chain</v>
      </c>
      <c r="C2935" s="77">
        <f t="shared" si="406"/>
        <v>1.0017580873272418E-7</v>
      </c>
      <c r="D2935" s="73">
        <f t="shared" si="407"/>
        <v>3.7598734176900002E-3</v>
      </c>
      <c r="E2935" s="74">
        <f>D2935*conf!B$7</f>
        <v>0.27499714176984663</v>
      </c>
      <c r="F2935" s="32">
        <f t="shared" si="408"/>
        <v>0.17580872</v>
      </c>
      <c r="G2935" s="33">
        <f t="shared" si="409"/>
        <v>0.81786871000000005</v>
      </c>
      <c r="H2935" s="32">
        <f t="shared" si="410"/>
        <v>0.17580873</v>
      </c>
      <c r="I2935" s="33">
        <f t="shared" si="411"/>
        <v>3.9373196199999998</v>
      </c>
      <c r="J2935" s="32">
        <f t="shared" si="412"/>
        <v>0.17580873</v>
      </c>
      <c r="K2935" s="33">
        <f t="shared" si="413"/>
        <v>18.632274299999999</v>
      </c>
    </row>
    <row r="2936" spans="1:11" x14ac:dyDescent="0.3">
      <c r="A2936" s="78" t="str">
        <f>BTC[[#This Row],[Symbol]]</f>
        <v>XST</v>
      </c>
      <c r="B2936" s="22" t="str">
        <f t="shared" si="405"/>
        <v>Stealth</v>
      </c>
      <c r="C2936" s="77">
        <f t="shared" si="406"/>
        <v>2.6546589314138607E-6</v>
      </c>
      <c r="D2936" s="73">
        <f t="shared" si="407"/>
        <v>9.9636645568660004E-2</v>
      </c>
      <c r="E2936" s="74">
        <f>D2936*conf!B$7</f>
        <v>7.2874242568917929</v>
      </c>
      <c r="F2936" s="32">
        <f t="shared" si="408"/>
        <v>5.6747499799999996</v>
      </c>
      <c r="G2936" s="33">
        <f t="shared" si="409"/>
        <v>6.3520545000000004</v>
      </c>
      <c r="H2936" s="32">
        <f t="shared" si="410"/>
        <v>-1.28465798</v>
      </c>
      <c r="I2936" s="33">
        <f t="shared" si="411"/>
        <v>2.4220137099999999</v>
      </c>
      <c r="J2936" s="32">
        <f t="shared" si="412"/>
        <v>-1.28465798</v>
      </c>
      <c r="K2936" s="33">
        <f t="shared" si="413"/>
        <v>102.85949457</v>
      </c>
    </row>
    <row r="2937" spans="1:11" x14ac:dyDescent="0.3">
      <c r="A2937" s="78" t="str">
        <f>BTC[[#This Row],[Symbol]]</f>
        <v>STPL</v>
      </c>
      <c r="B2937" s="22" t="str">
        <f t="shared" si="405"/>
        <v>Stream Protocol</v>
      </c>
      <c r="C2937" s="77">
        <f t="shared" si="406"/>
        <v>5.4954635750089464E-7</v>
      </c>
      <c r="D2937" s="73">
        <f t="shared" si="407"/>
        <v>2.062598513049E-2</v>
      </c>
      <c r="E2937" s="74">
        <f>D2937*conf!B$7</f>
        <v>1.5085845524440387</v>
      </c>
      <c r="F2937" s="32">
        <f t="shared" si="408"/>
        <v>-5.0284889000000002</v>
      </c>
      <c r="G2937" s="33">
        <f t="shared" si="409"/>
        <v>-4.4197849800000002</v>
      </c>
      <c r="H2937" s="32">
        <f t="shared" si="410"/>
        <v>-5.7959553799999997</v>
      </c>
      <c r="I2937" s="33">
        <f t="shared" si="411"/>
        <v>-2.25867883</v>
      </c>
      <c r="J2937" s="32">
        <f t="shared" si="412"/>
        <v>-5.7959553799999997</v>
      </c>
      <c r="K2937" s="33">
        <f t="shared" si="413"/>
        <v>-6.0537299899999999</v>
      </c>
    </row>
    <row r="2938" spans="1:11" x14ac:dyDescent="0.3">
      <c r="A2938" s="78" t="str">
        <f>BTC[[#This Row],[Symbol]]</f>
        <v>CXC</v>
      </c>
      <c r="B2938" s="22" t="str">
        <f t="shared" si="405"/>
        <v>CAPITAL X CELL</v>
      </c>
      <c r="C2938" s="77">
        <f t="shared" si="406"/>
        <v>3.1739966051580972E-7</v>
      </c>
      <c r="D2938" s="73">
        <f t="shared" si="407"/>
        <v>1.191288157744E-2</v>
      </c>
      <c r="E2938" s="74">
        <f>D2938*conf!B$7</f>
        <v>0.8713081585739616</v>
      </c>
      <c r="F2938" s="32">
        <f t="shared" si="408"/>
        <v>-3.5376541000000001</v>
      </c>
      <c r="G2938" s="33">
        <f t="shared" si="409"/>
        <v>-2.9193949300000002</v>
      </c>
      <c r="H2938" s="32">
        <f t="shared" si="410"/>
        <v>-6.9627367400000004</v>
      </c>
      <c r="I2938" s="33">
        <f t="shared" si="411"/>
        <v>-3.4692717700000002</v>
      </c>
      <c r="J2938" s="32">
        <f t="shared" si="412"/>
        <v>-6.9627367400000004</v>
      </c>
      <c r="K2938" s="33">
        <f t="shared" si="413"/>
        <v>-4.5764996800000004</v>
      </c>
    </row>
    <row r="2939" spans="1:11" x14ac:dyDescent="0.3">
      <c r="A2939" s="78" t="str">
        <f>BTC[[#This Row],[Symbol]]</f>
        <v>FUD</v>
      </c>
      <c r="B2939" s="22" t="str">
        <f t="shared" si="405"/>
        <v>FUD.finance</v>
      </c>
      <c r="C2939" s="77">
        <f t="shared" si="406"/>
        <v>4.4496910006355345E-4</v>
      </c>
      <c r="D2939" s="73">
        <f t="shared" si="407"/>
        <v>16.700913246292291</v>
      </c>
      <c r="E2939" s="74">
        <f>D2939*conf!B$7</f>
        <v>1221.5047948338181</v>
      </c>
      <c r="F2939" s="32">
        <f t="shared" si="408"/>
        <v>0.19078705000000001</v>
      </c>
      <c r="G2939" s="33">
        <f t="shared" si="409"/>
        <v>0.83294303999999997</v>
      </c>
      <c r="H2939" s="32">
        <f t="shared" si="410"/>
        <v>-11.440435819999999</v>
      </c>
      <c r="I2939" s="33">
        <f t="shared" si="411"/>
        <v>-8.1151043900000008</v>
      </c>
      <c r="J2939" s="32">
        <f t="shared" si="412"/>
        <v>-11.440435819999999</v>
      </c>
      <c r="K2939" s="33">
        <f t="shared" si="413"/>
        <v>63.210135059999999</v>
      </c>
    </row>
    <row r="2940" spans="1:11" x14ac:dyDescent="0.3">
      <c r="A2940" s="78" t="str">
        <f>BTC[[#This Row],[Symbol]]</f>
        <v>KYSC</v>
      </c>
      <c r="B2940" s="22" t="str">
        <f t="shared" si="405"/>
        <v>KYSC Token</v>
      </c>
      <c r="C2940" s="77">
        <f t="shared" si="406"/>
        <v>1E-8</v>
      </c>
      <c r="D2940" s="73">
        <f t="shared" si="407"/>
        <v>3.4832053995000002E-4</v>
      </c>
      <c r="E2940" s="74">
        <f>D2940*conf!B$7</f>
        <v>2.5476164291943E-2</v>
      </c>
      <c r="F2940" s="32">
        <f t="shared" si="408"/>
        <v>-0.37206846999999998</v>
      </c>
      <c r="G2940" s="33">
        <f t="shared" si="409"/>
        <v>0.26647999</v>
      </c>
      <c r="H2940" s="32">
        <f t="shared" si="410"/>
        <v>2.0956742199999998</v>
      </c>
      <c r="I2940" s="33">
        <f t="shared" si="411"/>
        <v>5.9292743200000002</v>
      </c>
      <c r="J2940" s="32">
        <f t="shared" si="412"/>
        <v>2.0956742199999998</v>
      </c>
      <c r="K2940" s="33">
        <f t="shared" si="413"/>
        <v>71.380024629999994</v>
      </c>
    </row>
    <row r="2941" spans="1:11" x14ac:dyDescent="0.3">
      <c r="A2941" s="78" t="str">
        <f>BTC[[#This Row],[Symbol]]</f>
        <v>PRT</v>
      </c>
      <c r="B2941" s="22" t="str">
        <f t="shared" si="405"/>
        <v>Portion</v>
      </c>
      <c r="C2941" s="77">
        <f t="shared" si="406"/>
        <v>3.9647097849038639E-7</v>
      </c>
      <c r="D2941" s="73">
        <f t="shared" si="407"/>
        <v>1.4880645454920001E-2</v>
      </c>
      <c r="E2941" s="74">
        <f>D2941*conf!B$7</f>
        <v>1.0883704085728489</v>
      </c>
      <c r="F2941" s="32">
        <f t="shared" si="408"/>
        <v>0.38635808999999999</v>
      </c>
      <c r="G2941" s="33">
        <f t="shared" si="409"/>
        <v>1.02976756</v>
      </c>
      <c r="H2941" s="32">
        <f t="shared" si="410"/>
        <v>-4.1306025799999997</v>
      </c>
      <c r="I2941" s="33">
        <f t="shared" si="411"/>
        <v>-0.53079354000000001</v>
      </c>
      <c r="J2941" s="32">
        <f t="shared" si="412"/>
        <v>-4.1306025799999997</v>
      </c>
      <c r="K2941" s="33">
        <f t="shared" si="413"/>
        <v>-8.9197540499999999</v>
      </c>
    </row>
    <row r="2942" spans="1:11" x14ac:dyDescent="0.3">
      <c r="A2942" s="78" t="str">
        <f>BTC[[#This Row],[Symbol]]</f>
        <v>MKCY</v>
      </c>
      <c r="B2942" s="22" t="str">
        <f t="shared" si="405"/>
        <v>Markaccy</v>
      </c>
      <c r="C2942" s="77">
        <f t="shared" si="406"/>
        <v>6.266965971203654E-7</v>
      </c>
      <c r="D2942" s="73">
        <f t="shared" si="407"/>
        <v>2.3521645657550001E-2</v>
      </c>
      <c r="E2942" s="74">
        <f>D2942*conf!B$7</f>
        <v>1.7203731633932071</v>
      </c>
      <c r="F2942" s="32">
        <f t="shared" si="408"/>
        <v>0.65233363</v>
      </c>
      <c r="G2942" s="33">
        <f t="shared" si="409"/>
        <v>1.2974478199999999</v>
      </c>
      <c r="H2942" s="32">
        <f t="shared" si="410"/>
        <v>10.974030839999999</v>
      </c>
      <c r="I2942" s="33">
        <f t="shared" si="411"/>
        <v>15.14100519</v>
      </c>
      <c r="J2942" s="32">
        <f t="shared" si="412"/>
        <v>10.974030839999999</v>
      </c>
      <c r="K2942" s="33">
        <f t="shared" si="413"/>
        <v>3.49440303</v>
      </c>
    </row>
    <row r="2943" spans="1:11" x14ac:dyDescent="0.3">
      <c r="A2943" s="78" t="str">
        <f>BTC[[#This Row],[Symbol]]</f>
        <v>DFD</v>
      </c>
      <c r="B2943" s="22" t="str">
        <f t="shared" si="405"/>
        <v>DefiDollar DAO</v>
      </c>
      <c r="C2943" s="77">
        <f t="shared" si="406"/>
        <v>1.510836854040688E-5</v>
      </c>
      <c r="D2943" s="73">
        <f t="shared" si="407"/>
        <v>0.56705859406935999</v>
      </c>
      <c r="E2943" s="74">
        <f>D2943*conf!B$7</f>
        <v>41.474665570232993</v>
      </c>
      <c r="F2943" s="32">
        <f t="shared" si="408"/>
        <v>7.3814050000000006E-2</v>
      </c>
      <c r="G2943" s="33">
        <f t="shared" si="409"/>
        <v>0.71522032000000002</v>
      </c>
      <c r="H2943" s="32">
        <f t="shared" si="410"/>
        <v>-6.2844555099999999</v>
      </c>
      <c r="I2943" s="33">
        <f t="shared" si="411"/>
        <v>-2.7655216899999999</v>
      </c>
      <c r="J2943" s="32">
        <f t="shared" si="412"/>
        <v>-6.2844555099999999</v>
      </c>
      <c r="K2943" s="33">
        <f t="shared" si="413"/>
        <v>67.707400939999999</v>
      </c>
    </row>
    <row r="2944" spans="1:11" x14ac:dyDescent="0.3">
      <c r="A2944" s="78" t="str">
        <f>BTC[[#This Row],[Symbol]]</f>
        <v>TUDA</v>
      </c>
      <c r="B2944" s="22" t="str">
        <f t="shared" si="405"/>
        <v>Tutor's Diary</v>
      </c>
      <c r="C2944" s="77">
        <f t="shared" si="406"/>
        <v>2.7961964820311761E-7</v>
      </c>
      <c r="D2944" s="73">
        <f t="shared" si="407"/>
        <v>1.049489388349E-2</v>
      </c>
      <c r="E2944" s="74">
        <f>D2944*conf!B$7</f>
        <v>0.76759653863845856</v>
      </c>
      <c r="F2944" s="32">
        <f t="shared" si="408"/>
        <v>-9.6790912000000002</v>
      </c>
      <c r="G2944" s="33">
        <f t="shared" si="409"/>
        <v>-9.1001945400000004</v>
      </c>
      <c r="H2944" s="32">
        <f t="shared" si="410"/>
        <v>-15.23364836</v>
      </c>
      <c r="I2944" s="33">
        <f t="shared" si="411"/>
        <v>-12.050748629999999</v>
      </c>
      <c r="J2944" s="32">
        <f t="shared" si="412"/>
        <v>-15.23364836</v>
      </c>
      <c r="K2944" s="33">
        <f t="shared" si="413"/>
        <v>18.261059809999999</v>
      </c>
    </row>
    <row r="2945" spans="1:11" x14ac:dyDescent="0.3">
      <c r="A2945" s="78" t="str">
        <f>BTC[[#This Row],[Symbol]]</f>
        <v>BNBBULL</v>
      </c>
      <c r="B2945" s="22" t="str">
        <f t="shared" si="405"/>
        <v>3X Long BNB Token</v>
      </c>
      <c r="C2945" s="77">
        <f t="shared" si="406"/>
        <v>1.9172347270621143E-2</v>
      </c>
      <c r="D2945" s="73">
        <f t="shared" si="407"/>
        <v>719.59088495965239</v>
      </c>
      <c r="E2945" s="74">
        <f>D2945*conf!B$7</f>
        <v>52630.877325948975</v>
      </c>
      <c r="F2945" s="32">
        <f t="shared" si="408"/>
        <v>6.4656484299999999</v>
      </c>
      <c r="G2945" s="33">
        <f t="shared" si="409"/>
        <v>7.1480220900000004</v>
      </c>
      <c r="H2945" s="32">
        <f t="shared" si="410"/>
        <v>16.297588690000001</v>
      </c>
      <c r="I2945" s="33">
        <f t="shared" si="411"/>
        <v>20.664457809999998</v>
      </c>
      <c r="J2945" s="32">
        <f t="shared" si="412"/>
        <v>16.297588690000001</v>
      </c>
      <c r="K2945" s="33">
        <f t="shared" si="413"/>
        <v>100.39587606000001</v>
      </c>
    </row>
    <row r="2946" spans="1:11" x14ac:dyDescent="0.3">
      <c r="A2946" s="78" t="str">
        <f>BTC[[#This Row],[Symbol]]</f>
        <v>AMZN</v>
      </c>
      <c r="B2946" s="22" t="str">
        <f t="shared" ref="B2946:B3009" si="414">VLOOKUP(A2946,BTCTABLE,2,FALSE)</f>
        <v>Amazon tokenized stock Bittrex</v>
      </c>
      <c r="C2946" s="77">
        <f t="shared" ref="C2946:C3009" si="415">VLOOKUP(A2946,BTCTABLE,3,FALSE)</f>
        <v>8.8509587584647831E-2</v>
      </c>
      <c r="D2946" s="73">
        <f t="shared" ref="D2946:D3009" si="416">VLOOKUP(A2946,USDTABLE,3,FALSE)</f>
        <v>3322.0080754038595</v>
      </c>
      <c r="E2946" s="74">
        <f>D2946*conf!B$7</f>
        <v>242971.67063503829</v>
      </c>
      <c r="F2946" s="32">
        <f t="shared" ref="F2946:F3009" si="417">VLOOKUP(A2946,BTCTABLE,5,FALSE)</f>
        <v>-0.46039925999999998</v>
      </c>
      <c r="G2946" s="33">
        <f t="shared" ref="G2946:G3009" si="418">VLOOKUP(A2946,USDTABLE,5,FALSE)</f>
        <v>0.17758305999999999</v>
      </c>
      <c r="H2946" s="32">
        <f t="shared" ref="H2946:H3009" si="419">VLOOKUP(A2946,BTCTABLE,6,FALSE)</f>
        <v>-6.5354596000000003</v>
      </c>
      <c r="I2946" s="33">
        <f t="shared" ref="I2946:I3009" si="420">VLOOKUP(A2946,USDTABLE,6,FALSE)</f>
        <v>-3.0259507600000002</v>
      </c>
      <c r="J2946" s="32">
        <f t="shared" ref="J2946:J3009" si="421">VLOOKUP(A2946,BTCTABLE,6,FALSE)</f>
        <v>-6.5354596000000003</v>
      </c>
      <c r="K2946" s="33">
        <f t="shared" ref="K2946:K3009" si="422">VLOOKUP(A2946,USDTABLE,7,FALSE)</f>
        <v>1.92466457</v>
      </c>
    </row>
    <row r="2947" spans="1:11" x14ac:dyDescent="0.3">
      <c r="A2947" s="78" t="str">
        <f>BTC[[#This Row],[Symbol]]</f>
        <v>YFOX</v>
      </c>
      <c r="B2947" s="22" t="str">
        <f t="shared" si="414"/>
        <v>YFOX FINANCE</v>
      </c>
      <c r="C2947" s="77">
        <f t="shared" si="415"/>
        <v>6.3386578159950447E-4</v>
      </c>
      <c r="D2947" s="73">
        <f t="shared" si="416"/>
        <v>23.790724854320441</v>
      </c>
      <c r="E2947" s="74">
        <f>D2947*conf!B$7</f>
        <v>1740.053615844997</v>
      </c>
      <c r="F2947" s="32">
        <f t="shared" si="417"/>
        <v>-2.1726544400000001</v>
      </c>
      <c r="G2947" s="33">
        <f t="shared" si="418"/>
        <v>-1.54564653</v>
      </c>
      <c r="H2947" s="32">
        <f t="shared" si="419"/>
        <v>-4.0082802700000002</v>
      </c>
      <c r="I2947" s="33">
        <f t="shared" si="420"/>
        <v>-0.40387813</v>
      </c>
      <c r="J2947" s="32">
        <f t="shared" si="421"/>
        <v>-4.0082802700000002</v>
      </c>
      <c r="K2947" s="33">
        <f t="shared" si="422"/>
        <v>-26.445003239999998</v>
      </c>
    </row>
    <row r="2948" spans="1:11" x14ac:dyDescent="0.3">
      <c r="A2948" s="78" t="str">
        <f>BTC[[#This Row],[Symbol]]</f>
        <v>DRM</v>
      </c>
      <c r="B2948" s="22" t="str">
        <f t="shared" si="414"/>
        <v>Dreamcoin</v>
      </c>
      <c r="C2948" s="77">
        <f t="shared" si="415"/>
        <v>1.1019338960575682E-7</v>
      </c>
      <c r="D2948" s="73">
        <f t="shared" si="416"/>
        <v>4.1358607594500002E-3</v>
      </c>
      <c r="E2948" s="74">
        <f>D2948*conf!B$7</f>
        <v>0.30249685594617304</v>
      </c>
      <c r="F2948" s="32">
        <f t="shared" si="417"/>
        <v>-60.645218</v>
      </c>
      <c r="G2948" s="33">
        <f t="shared" si="418"/>
        <v>-60.39298015</v>
      </c>
      <c r="H2948" s="32">
        <f t="shared" si="419"/>
        <v>-60.645218</v>
      </c>
      <c r="I2948" s="33">
        <f t="shared" si="420"/>
        <v>-59.16748158</v>
      </c>
      <c r="J2948" s="32">
        <f t="shared" si="421"/>
        <v>-60.645218</v>
      </c>
      <c r="K2948" s="33">
        <f t="shared" si="422"/>
        <v>-37.833727760000002</v>
      </c>
    </row>
    <row r="2949" spans="1:11" x14ac:dyDescent="0.3">
      <c r="A2949" s="78" t="str">
        <f>BTC[[#This Row],[Symbol]]</f>
        <v>ASY</v>
      </c>
      <c r="B2949" s="22" t="str">
        <f t="shared" si="414"/>
        <v>ASYAGRO</v>
      </c>
      <c r="C2949" s="77">
        <f t="shared" si="415"/>
        <v>2.2014283414388745E-6</v>
      </c>
      <c r="D2949" s="73">
        <f t="shared" si="416"/>
        <v>8.2625655900709999E-2</v>
      </c>
      <c r="E2949" s="74">
        <f>D2949*conf!B$7</f>
        <v>6.0432404725779296</v>
      </c>
      <c r="F2949" s="32">
        <f t="shared" si="417"/>
        <v>0.50772030000000001</v>
      </c>
      <c r="G2949" s="33">
        <f t="shared" si="418"/>
        <v>1.15190762</v>
      </c>
      <c r="H2949" s="32">
        <f t="shared" si="419"/>
        <v>-4.8907677899999999</v>
      </c>
      <c r="I2949" s="33">
        <f t="shared" si="420"/>
        <v>-1.3195022599999999</v>
      </c>
      <c r="J2949" s="32">
        <f t="shared" si="421"/>
        <v>-4.8907677899999999</v>
      </c>
      <c r="K2949" s="33">
        <f t="shared" si="422"/>
        <v>-1.85594489</v>
      </c>
    </row>
    <row r="2950" spans="1:11" x14ac:dyDescent="0.3">
      <c r="A2950" s="78" t="str">
        <f>BTC[[#This Row],[Symbol]]</f>
        <v>YFIAG</v>
      </c>
      <c r="B2950" s="22" t="str">
        <f t="shared" si="414"/>
        <v>YearnAgnostic Finance</v>
      </c>
      <c r="C2950" s="77">
        <f t="shared" si="415"/>
        <v>6.7511844855878519E-5</v>
      </c>
      <c r="D2950" s="73">
        <f t="shared" si="416"/>
        <v>2.5339050821149902</v>
      </c>
      <c r="E2950" s="74">
        <f>D2950*conf!B$7</f>
        <v>185.32981770589038</v>
      </c>
      <c r="F2950" s="32">
        <f t="shared" si="417"/>
        <v>37.604942770000001</v>
      </c>
      <c r="G2950" s="33">
        <f t="shared" si="418"/>
        <v>38.486898490000002</v>
      </c>
      <c r="H2950" s="32">
        <f t="shared" si="419"/>
        <v>59.032288289999997</v>
      </c>
      <c r="I2950" s="33">
        <f t="shared" si="420"/>
        <v>65.003806679999997</v>
      </c>
      <c r="J2950" s="32">
        <f t="shared" si="421"/>
        <v>59.032288289999997</v>
      </c>
      <c r="K2950" s="33">
        <f t="shared" si="422"/>
        <v>101.46720659</v>
      </c>
    </row>
    <row r="2951" spans="1:11" x14ac:dyDescent="0.3">
      <c r="A2951" s="78" t="str">
        <f>BTC[[#This Row],[Symbol]]</f>
        <v>YLFI</v>
      </c>
      <c r="B2951" s="22" t="str">
        <f t="shared" si="414"/>
        <v>Yearn Loans Finance</v>
      </c>
      <c r="C2951" s="77">
        <f t="shared" si="415"/>
        <v>1.6334390257251682E-4</v>
      </c>
      <c r="D2951" s="73">
        <f t="shared" si="416"/>
        <v>6.1307455861200104</v>
      </c>
      <c r="E2951" s="74">
        <f>D2951*conf!B$7</f>
        <v>448.40273216881758</v>
      </c>
      <c r="F2951" s="32">
        <f t="shared" si="417"/>
        <v>-1.4041197000000001</v>
      </c>
      <c r="G2951" s="33">
        <f t="shared" si="418"/>
        <v>-0.77218600000000004</v>
      </c>
      <c r="H2951" s="32">
        <f t="shared" si="419"/>
        <v>-2.4703501000000001</v>
      </c>
      <c r="I2951" s="33">
        <f t="shared" si="420"/>
        <v>1.19179992</v>
      </c>
      <c r="J2951" s="32">
        <f t="shared" si="421"/>
        <v>-2.4703501000000001</v>
      </c>
      <c r="K2951" s="33">
        <f t="shared" si="422"/>
        <v>-11.12671768</v>
      </c>
    </row>
    <row r="2952" spans="1:11" x14ac:dyDescent="0.3">
      <c r="A2952" s="78" t="str">
        <f>BTC[[#This Row],[Symbol]]</f>
        <v>PORTAL</v>
      </c>
      <c r="B2952" s="22" t="str">
        <f t="shared" si="414"/>
        <v>Portal</v>
      </c>
      <c r="C2952" s="77">
        <f t="shared" si="415"/>
        <v>1.5897564648083673E-8</v>
      </c>
      <c r="D2952" s="73">
        <f t="shared" si="416"/>
        <v>5.9667929296000003E-4</v>
      </c>
      <c r="E2952" s="74">
        <f>D2952*conf!B$7</f>
        <v>4.3641123487094403E-2</v>
      </c>
      <c r="F2952" s="32">
        <f t="shared" si="417"/>
        <v>0.61749776999999995</v>
      </c>
      <c r="G2952" s="33">
        <f t="shared" si="418"/>
        <v>1.2623886900000001</v>
      </c>
      <c r="H2952" s="32">
        <f t="shared" si="419"/>
        <v>-2.4689285399999998</v>
      </c>
      <c r="I2952" s="33">
        <f t="shared" si="420"/>
        <v>1.19327486</v>
      </c>
      <c r="J2952" s="32">
        <f t="shared" si="421"/>
        <v>-2.4689285399999998</v>
      </c>
      <c r="K2952" s="33">
        <f t="shared" si="422"/>
        <v>23.858840730000001</v>
      </c>
    </row>
    <row r="2953" spans="1:11" x14ac:dyDescent="0.3">
      <c r="A2953" s="78" t="str">
        <f>BTC[[#This Row],[Symbol]]</f>
        <v>BEC</v>
      </c>
      <c r="B2953" s="22" t="str">
        <f t="shared" si="414"/>
        <v>Betherchip</v>
      </c>
      <c r="C2953" s="77">
        <f t="shared" si="415"/>
        <v>3.2632153053759006E-4</v>
      </c>
      <c r="D2953" s="73">
        <f t="shared" si="416"/>
        <v>12.24774387958001</v>
      </c>
      <c r="E2953" s="74">
        <f>D2953*conf!B$7</f>
        <v>895.79998735248193</v>
      </c>
      <c r="F2953" s="32">
        <f t="shared" si="417"/>
        <v>-0.91393146999999997</v>
      </c>
      <c r="G2953" s="33">
        <f t="shared" si="418"/>
        <v>-0.27885599</v>
      </c>
      <c r="H2953" s="32">
        <f t="shared" si="419"/>
        <v>0.99737346999999998</v>
      </c>
      <c r="I2953" s="33">
        <f t="shared" si="420"/>
        <v>4.7897333700000004</v>
      </c>
      <c r="J2953" s="32">
        <f t="shared" si="421"/>
        <v>0.99737346999999998</v>
      </c>
      <c r="K2953" s="33">
        <f t="shared" si="422"/>
        <v>18.72440619</v>
      </c>
    </row>
    <row r="2954" spans="1:11" x14ac:dyDescent="0.3">
      <c r="A2954" s="78" t="str">
        <f>BTC[[#This Row],[Symbol]]</f>
        <v>UWL</v>
      </c>
      <c r="B2954" s="22" t="str">
        <f t="shared" si="414"/>
        <v>UniWhales</v>
      </c>
      <c r="C2954" s="77">
        <f t="shared" si="415"/>
        <v>8.1463328293493856E-6</v>
      </c>
      <c r="D2954" s="73">
        <f t="shared" si="416"/>
        <v>0.30575425987771998</v>
      </c>
      <c r="E2954" s="74">
        <f>D2954*conf!B$7</f>
        <v>22.36286656745644</v>
      </c>
      <c r="F2954" s="32">
        <f t="shared" si="417"/>
        <v>-1.9843705700000001</v>
      </c>
      <c r="G2954" s="33">
        <f t="shared" si="418"/>
        <v>-1.3561558899999999</v>
      </c>
      <c r="H2954" s="32">
        <f t="shared" si="419"/>
        <v>0.80945507000000005</v>
      </c>
      <c r="I2954" s="33">
        <f t="shared" si="420"/>
        <v>4.5947588000000001</v>
      </c>
      <c r="J2954" s="32">
        <f t="shared" si="421"/>
        <v>0.80945507000000005</v>
      </c>
      <c r="K2954" s="33">
        <f t="shared" si="422"/>
        <v>7.4543375000000003</v>
      </c>
    </row>
    <row r="2955" spans="1:11" x14ac:dyDescent="0.3">
      <c r="A2955" s="78" t="str">
        <f>BTC[[#This Row],[Symbol]]</f>
        <v>PRIA</v>
      </c>
      <c r="B2955" s="22" t="str">
        <f t="shared" si="414"/>
        <v>PRIA</v>
      </c>
      <c r="C2955" s="77">
        <f t="shared" si="415"/>
        <v>5.7276586291928099E-4</v>
      </c>
      <c r="D2955" s="73">
        <f t="shared" si="416"/>
        <v>21.49747698365216</v>
      </c>
      <c r="E2955" s="74">
        <f>D2955*conf!B$7</f>
        <v>1572.325466584319</v>
      </c>
      <c r="F2955" s="32">
        <f t="shared" si="417"/>
        <v>-0.25771163000000002</v>
      </c>
      <c r="G2955" s="33">
        <f t="shared" si="418"/>
        <v>0.38156978000000003</v>
      </c>
      <c r="H2955" s="32">
        <f t="shared" si="419"/>
        <v>-11.51336409</v>
      </c>
      <c r="I2955" s="33">
        <f t="shared" si="420"/>
        <v>-8.1907710500000004</v>
      </c>
      <c r="J2955" s="32">
        <f t="shared" si="421"/>
        <v>-11.51336409</v>
      </c>
      <c r="K2955" s="33">
        <f t="shared" si="422"/>
        <v>-47.61755891</v>
      </c>
    </row>
    <row r="2956" spans="1:11" x14ac:dyDescent="0.3">
      <c r="A2956" s="78" t="str">
        <f>BTC[[#This Row],[Symbol]]</f>
        <v>MANDI</v>
      </c>
      <c r="B2956" s="22" t="str">
        <f t="shared" si="414"/>
        <v>Mandi Token</v>
      </c>
      <c r="C2956" s="77">
        <f t="shared" si="415"/>
        <v>2.5751359639506296E-6</v>
      </c>
      <c r="D2956" s="73">
        <f t="shared" si="416"/>
        <v>9.6651930044589995E-2</v>
      </c>
      <c r="E2956" s="74">
        <f>D2956*conf!B$7</f>
        <v>7.0691221634613122</v>
      </c>
      <c r="F2956" s="32">
        <f t="shared" si="417"/>
        <v>-2.4467104100000001</v>
      </c>
      <c r="G2956" s="33">
        <f t="shared" si="418"/>
        <v>-1.82145902</v>
      </c>
      <c r="H2956" s="32">
        <f t="shared" si="419"/>
        <v>-6.2268301800000003</v>
      </c>
      <c r="I2956" s="33">
        <f t="shared" si="420"/>
        <v>-2.7057325799999998</v>
      </c>
      <c r="J2956" s="32">
        <f t="shared" si="421"/>
        <v>-6.2268301800000003</v>
      </c>
      <c r="K2956" s="33">
        <f t="shared" si="422"/>
        <v>-10.036931790000001</v>
      </c>
    </row>
    <row r="2957" spans="1:11" x14ac:dyDescent="0.3">
      <c r="A2957" s="78" t="str">
        <f>BTC[[#This Row],[Symbol]]</f>
        <v>EFG</v>
      </c>
      <c r="B2957" s="22" t="str">
        <f t="shared" si="414"/>
        <v>ECOC Financial Growth</v>
      </c>
      <c r="C2957" s="77">
        <f t="shared" si="415"/>
        <v>4.8951154375671769E-4</v>
      </c>
      <c r="D2957" s="73">
        <f t="shared" si="416"/>
        <v>18.372713575328952</v>
      </c>
      <c r="E2957" s="74">
        <f>D2957*conf!B$7</f>
        <v>1343.7802708995596</v>
      </c>
      <c r="F2957" s="32">
        <f t="shared" si="417"/>
        <v>-0.46022342999999999</v>
      </c>
      <c r="G2957" s="33">
        <f t="shared" si="418"/>
        <v>0.17776001999999999</v>
      </c>
      <c r="H2957" s="32">
        <f t="shared" si="419"/>
        <v>-2.07637524</v>
      </c>
      <c r="I2957" s="33">
        <f t="shared" si="420"/>
        <v>1.60056818</v>
      </c>
      <c r="J2957" s="32">
        <f t="shared" si="421"/>
        <v>-2.07637524</v>
      </c>
      <c r="K2957" s="33">
        <f t="shared" si="422"/>
        <v>7.8812919600000004</v>
      </c>
    </row>
    <row r="2958" spans="1:11" x14ac:dyDescent="0.3">
      <c r="A2958" s="78" t="str">
        <f>BTC[[#This Row],[Symbol]]</f>
        <v>GOOGL</v>
      </c>
      <c r="B2958" s="22" t="str">
        <f t="shared" si="414"/>
        <v>Google tokenized stock Bittrex</v>
      </c>
      <c r="C2958" s="77">
        <f t="shared" si="415"/>
        <v>5.519003933558559E-2</v>
      </c>
      <c r="D2958" s="73">
        <f t="shared" si="416"/>
        <v>2071.4338565788662</v>
      </c>
      <c r="E2958" s="74">
        <f>D2958*conf!B$7</f>
        <v>151504.67227017827</v>
      </c>
      <c r="F2958" s="32">
        <f t="shared" si="417"/>
        <v>-0.49370670999999999</v>
      </c>
      <c r="G2958" s="33">
        <f t="shared" si="418"/>
        <v>0.14406213000000001</v>
      </c>
      <c r="H2958" s="32">
        <f t="shared" si="419"/>
        <v>-0.97161430999999998</v>
      </c>
      <c r="I2958" s="33">
        <f t="shared" si="420"/>
        <v>2.7468118800000001</v>
      </c>
      <c r="J2958" s="32">
        <f t="shared" si="421"/>
        <v>-0.97161430999999998</v>
      </c>
      <c r="K2958" s="33">
        <f t="shared" si="422"/>
        <v>11.40704809</v>
      </c>
    </row>
    <row r="2959" spans="1:11" x14ac:dyDescent="0.3">
      <c r="A2959" s="78" t="str">
        <f>BTC[[#This Row],[Symbol]]</f>
        <v>MGC</v>
      </c>
      <c r="B2959" s="22" t="str">
        <f t="shared" si="414"/>
        <v>MGC Token</v>
      </c>
      <c r="C2959" s="77">
        <f t="shared" si="415"/>
        <v>4.7418504706091684E-8</v>
      </c>
      <c r="D2959" s="73">
        <f t="shared" si="416"/>
        <v>1.77974680321E-3</v>
      </c>
      <c r="E2959" s="74">
        <f>D2959*conf!B$7</f>
        <v>0.13017068118677941</v>
      </c>
      <c r="F2959" s="32">
        <f t="shared" si="417"/>
        <v>0.28729399999999999</v>
      </c>
      <c r="G2959" s="33">
        <f t="shared" si="418"/>
        <v>0.93006853</v>
      </c>
      <c r="H2959" s="32">
        <f t="shared" si="419"/>
        <v>6.1083015600000001</v>
      </c>
      <c r="I2959" s="33">
        <f t="shared" si="420"/>
        <v>10.092572179999999</v>
      </c>
      <c r="J2959" s="32">
        <f t="shared" si="421"/>
        <v>6.1083015600000001</v>
      </c>
      <c r="K2959" s="33">
        <f t="shared" si="422"/>
        <v>-19.727172679999999</v>
      </c>
    </row>
    <row r="2960" spans="1:11" x14ac:dyDescent="0.3">
      <c r="A2960" s="78" t="str">
        <f>BTC[[#This Row],[Symbol]]</f>
        <v>WAIF</v>
      </c>
      <c r="B2960" s="22" t="str">
        <f t="shared" si="414"/>
        <v>Waifu Token</v>
      </c>
      <c r="C2960" s="77">
        <f t="shared" si="415"/>
        <v>1.3964546241423613E-8</v>
      </c>
      <c r="D2960" s="73">
        <f t="shared" si="416"/>
        <v>5.2412779959E-4</v>
      </c>
      <c r="E2960" s="74">
        <f>D2960*conf!B$7</f>
        <v>3.8334707262012602E-2</v>
      </c>
      <c r="F2960" s="32">
        <f t="shared" si="417"/>
        <v>-0.18275505</v>
      </c>
      <c r="G2960" s="33">
        <f t="shared" si="418"/>
        <v>0.45700678</v>
      </c>
      <c r="H2960" s="32">
        <f t="shared" si="419"/>
        <v>-14.69918058</v>
      </c>
      <c r="I2960" s="33">
        <f t="shared" si="420"/>
        <v>-11.49621207</v>
      </c>
      <c r="J2960" s="32">
        <f t="shared" si="421"/>
        <v>-14.69918058</v>
      </c>
      <c r="K2960" s="33">
        <f t="shared" si="422"/>
        <v>-6.0857553900000001</v>
      </c>
    </row>
    <row r="2961" spans="1:11" x14ac:dyDescent="0.3">
      <c r="A2961" s="78" t="str">
        <f>BTC[[#This Row],[Symbol]]</f>
        <v>DT</v>
      </c>
      <c r="B2961" s="22" t="str">
        <f t="shared" si="414"/>
        <v>Dragon Token</v>
      </c>
      <c r="C2961" s="77">
        <f t="shared" si="415"/>
        <v>6.8488832214386432E-5</v>
      </c>
      <c r="D2961" s="73">
        <f t="shared" si="416"/>
        <v>2.5705741027612201</v>
      </c>
      <c r="E2961" s="74">
        <f>D2961*conf!B$7</f>
        <v>188.01178987595563</v>
      </c>
      <c r="F2961" s="32">
        <f t="shared" si="417"/>
        <v>0.19433772999999999</v>
      </c>
      <c r="G2961" s="33">
        <f t="shared" si="418"/>
        <v>0.83651646999999996</v>
      </c>
      <c r="H2961" s="32">
        <f t="shared" si="419"/>
        <v>0.45651423000000002</v>
      </c>
      <c r="I2961" s="33">
        <f t="shared" si="420"/>
        <v>4.2285653600000002</v>
      </c>
      <c r="J2961" s="32">
        <f t="shared" si="421"/>
        <v>0.45651423000000002</v>
      </c>
      <c r="K2961" s="33">
        <f t="shared" si="422"/>
        <v>15.917491480000001</v>
      </c>
    </row>
    <row r="2962" spans="1:11" x14ac:dyDescent="0.3">
      <c r="A2962" s="78" t="str">
        <f>BTC[[#This Row],[Symbol]]</f>
        <v>SWAG</v>
      </c>
      <c r="B2962" s="22" t="str">
        <f t="shared" si="414"/>
        <v>SWAG Finance</v>
      </c>
      <c r="C2962" s="77">
        <f t="shared" si="415"/>
        <v>2.1415633383830966E-6</v>
      </c>
      <c r="D2962" s="73">
        <f t="shared" si="416"/>
        <v>8.0378757807380005E-2</v>
      </c>
      <c r="E2962" s="74">
        <f>D2962*conf!B$7</f>
        <v>5.878902346031774</v>
      </c>
      <c r="F2962" s="32">
        <f t="shared" si="417"/>
        <v>-0.62357149999999995</v>
      </c>
      <c r="G2962" s="33">
        <f t="shared" si="418"/>
        <v>1.336499E-2</v>
      </c>
      <c r="H2962" s="32">
        <f t="shared" si="419"/>
        <v>6.2857202299999999</v>
      </c>
      <c r="I2962" s="33">
        <f t="shared" si="420"/>
        <v>10.276652759999999</v>
      </c>
      <c r="J2962" s="32">
        <f t="shared" si="421"/>
        <v>6.2857202299999999</v>
      </c>
      <c r="K2962" s="33">
        <f t="shared" si="422"/>
        <v>15.191110699999999</v>
      </c>
    </row>
    <row r="2963" spans="1:11" x14ac:dyDescent="0.3">
      <c r="A2963" s="78" t="str">
        <f>BTC[[#This Row],[Symbol]]</f>
        <v>NVA</v>
      </c>
      <c r="B2963" s="22" t="str">
        <f t="shared" si="414"/>
        <v>Neeva Defi</v>
      </c>
      <c r="C2963" s="77">
        <f t="shared" si="415"/>
        <v>2.6771044773449219E-3</v>
      </c>
      <c r="D2963" s="73">
        <f t="shared" si="416"/>
        <v>100.47908859516856</v>
      </c>
      <c r="E2963" s="74">
        <f>D2963*conf!B$7</f>
        <v>7349.0405398506291</v>
      </c>
      <c r="F2963" s="32">
        <f t="shared" si="417"/>
        <v>1.48864664</v>
      </c>
      <c r="G2963" s="33">
        <f t="shared" si="418"/>
        <v>2.13912104</v>
      </c>
      <c r="H2963" s="32">
        <f t="shared" si="419"/>
        <v>-1.6854190499999999</v>
      </c>
      <c r="I2963" s="33">
        <f t="shared" si="420"/>
        <v>2.00620442</v>
      </c>
      <c r="J2963" s="32">
        <f t="shared" si="421"/>
        <v>-1.6854190499999999</v>
      </c>
      <c r="K2963" s="33">
        <f t="shared" si="422"/>
        <v>-3.6460817900000002</v>
      </c>
    </row>
    <row r="2964" spans="1:11" x14ac:dyDescent="0.3">
      <c r="A2964" s="78" t="str">
        <f>BTC[[#This Row],[Symbol]]</f>
        <v>BVL</v>
      </c>
      <c r="B2964" s="22" t="str">
        <f t="shared" si="414"/>
        <v>Bullswap Exchange</v>
      </c>
      <c r="C2964" s="77">
        <f t="shared" si="415"/>
        <v>1.3412265585847499E-7</v>
      </c>
      <c r="D2964" s="73">
        <f t="shared" si="416"/>
        <v>5.03399188738E-3</v>
      </c>
      <c r="E2964" s="74">
        <f>D2964*conf!B$7</f>
        <v>0.36818616664297321</v>
      </c>
      <c r="F2964" s="32">
        <f t="shared" si="417"/>
        <v>2.2304288200000002</v>
      </c>
      <c r="G2964" s="33">
        <f t="shared" si="418"/>
        <v>2.8856575499999999</v>
      </c>
      <c r="H2964" s="32">
        <f t="shared" si="419"/>
        <v>66.971837640000004</v>
      </c>
      <c r="I2964" s="33">
        <f t="shared" si="420"/>
        <v>73.241478920000006</v>
      </c>
      <c r="J2964" s="32">
        <f t="shared" si="421"/>
        <v>66.971837640000004</v>
      </c>
      <c r="K2964" s="33">
        <f t="shared" si="422"/>
        <v>178.43820442000001</v>
      </c>
    </row>
    <row r="2965" spans="1:11" x14ac:dyDescent="0.3">
      <c r="A2965" s="78" t="str">
        <f>BTC[[#This Row],[Symbol]]</f>
        <v>JOYS</v>
      </c>
      <c r="B2965" s="22" t="str">
        <f t="shared" si="414"/>
        <v>Joys Digital</v>
      </c>
      <c r="C2965" s="77">
        <f t="shared" si="415"/>
        <v>2.9960135292220251E-7</v>
      </c>
      <c r="D2965" s="73">
        <f t="shared" si="416"/>
        <v>1.124486217787E-2</v>
      </c>
      <c r="E2965" s="74">
        <f>D2965*conf!B$7</f>
        <v>0.82244921968941176</v>
      </c>
      <c r="F2965" s="32">
        <f t="shared" si="417"/>
        <v>-0.77301934999999999</v>
      </c>
      <c r="G2965" s="33">
        <f t="shared" si="418"/>
        <v>-0.13704072</v>
      </c>
      <c r="H2965" s="32">
        <f t="shared" si="419"/>
        <v>-3.1581552199999998</v>
      </c>
      <c r="I2965" s="33">
        <f t="shared" si="420"/>
        <v>0.47816834000000003</v>
      </c>
      <c r="J2965" s="32">
        <f t="shared" si="421"/>
        <v>-3.1581552199999998</v>
      </c>
      <c r="K2965" s="33">
        <f t="shared" si="422"/>
        <v>-8.7062922300000007</v>
      </c>
    </row>
    <row r="2966" spans="1:11" x14ac:dyDescent="0.3">
      <c r="A2966" s="78" t="str">
        <f>BTC[[#This Row],[Symbol]]</f>
        <v>eMTRG</v>
      </c>
      <c r="B2966" s="22" t="str">
        <f t="shared" si="414"/>
        <v>Meter Governance mapped by Meter.io</v>
      </c>
      <c r="C2966" s="77">
        <f t="shared" si="415"/>
        <v>1.136081455570225E-5</v>
      </c>
      <c r="D2966" s="73">
        <f t="shared" si="416"/>
        <v>0.42640259351693999</v>
      </c>
      <c r="E2966" s="74">
        <f>D2966*conf!B$7</f>
        <v>31.18708568982899</v>
      </c>
      <c r="F2966" s="32">
        <f t="shared" si="417"/>
        <v>14.86034315</v>
      </c>
      <c r="G2966" s="33">
        <f t="shared" si="418"/>
        <v>15.596521190000001</v>
      </c>
      <c r="H2966" s="32">
        <f t="shared" si="419"/>
        <v>22.150856999999998</v>
      </c>
      <c r="I2966" s="33">
        <f t="shared" si="420"/>
        <v>26.737511049999998</v>
      </c>
      <c r="J2966" s="32">
        <f t="shared" si="421"/>
        <v>22.150856999999998</v>
      </c>
      <c r="K2966" s="33">
        <f t="shared" si="422"/>
        <v>36.411298219999999</v>
      </c>
    </row>
    <row r="2967" spans="1:11" x14ac:dyDescent="0.3">
      <c r="A2967" s="78" t="str">
        <f>BTC[[#This Row],[Symbol]]</f>
        <v>INTX</v>
      </c>
      <c r="B2967" s="22" t="str">
        <f t="shared" si="414"/>
        <v>intexcoin</v>
      </c>
      <c r="C2967" s="77">
        <f t="shared" si="415"/>
        <v>1.8499050103331205E-8</v>
      </c>
      <c r="D2967" s="73">
        <f t="shared" si="416"/>
        <v>6.9432019183000003E-4</v>
      </c>
      <c r="E2967" s="74">
        <f>D2967*conf!B$7</f>
        <v>5.07825788304462E-2</v>
      </c>
      <c r="F2967" s="32">
        <f t="shared" si="417"/>
        <v>6.8934347799999998</v>
      </c>
      <c r="G2967" s="33">
        <f t="shared" si="418"/>
        <v>7.5785502600000001</v>
      </c>
      <c r="H2967" s="32">
        <f t="shared" si="419"/>
        <v>-2.9634050699999999</v>
      </c>
      <c r="I2967" s="33">
        <f t="shared" si="420"/>
        <v>0.68023118000000005</v>
      </c>
      <c r="J2967" s="32">
        <f t="shared" si="421"/>
        <v>-2.9634050699999999</v>
      </c>
      <c r="K2967" s="33">
        <f t="shared" si="422"/>
        <v>4.2914618000000004</v>
      </c>
    </row>
    <row r="2968" spans="1:11" x14ac:dyDescent="0.3">
      <c r="A2968" s="78" t="str">
        <f>BTC[[#This Row],[Symbol]]</f>
        <v>C20</v>
      </c>
      <c r="B2968" s="22" t="str">
        <f t="shared" si="414"/>
        <v>CRYPTO20</v>
      </c>
      <c r="C2968" s="77">
        <f t="shared" si="415"/>
        <v>4.6786630827155089E-5</v>
      </c>
      <c r="D2968" s="73">
        <f t="shared" si="416"/>
        <v>1.7560308399370199</v>
      </c>
      <c r="E2968" s="74">
        <f>D2968*conf!B$7</f>
        <v>128.43609563299364</v>
      </c>
      <c r="F2968" s="32">
        <f t="shared" si="417"/>
        <v>2.0883077000000001</v>
      </c>
      <c r="G2968" s="33">
        <f t="shared" si="418"/>
        <v>2.7426255300000002</v>
      </c>
      <c r="H2968" s="32">
        <f t="shared" si="419"/>
        <v>1.4794964100000001</v>
      </c>
      <c r="I2968" s="33">
        <f t="shared" si="420"/>
        <v>5.2899595899999996</v>
      </c>
      <c r="J2968" s="32">
        <f t="shared" si="421"/>
        <v>1.4794964100000001</v>
      </c>
      <c r="K2968" s="33">
        <f t="shared" si="422"/>
        <v>18.552481109999999</v>
      </c>
    </row>
    <row r="2969" spans="1:11" x14ac:dyDescent="0.3">
      <c r="A2969" s="78" t="str">
        <f>BTC[[#This Row],[Symbol]]</f>
        <v>TMT</v>
      </c>
      <c r="B2969" s="22" t="str">
        <f t="shared" si="414"/>
        <v>Tamy Token</v>
      </c>
      <c r="C2969" s="77">
        <f t="shared" si="415"/>
        <v>1.031810829945807E-6</v>
      </c>
      <c r="D2969" s="73">
        <f t="shared" si="416"/>
        <v>3.8726696202160002E-2</v>
      </c>
      <c r="E2969" s="74">
        <f>D2969*conf!B$7</f>
        <v>2.8324705602259828</v>
      </c>
      <c r="F2969" s="32">
        <f t="shared" si="417"/>
        <v>-1.2654277199999999</v>
      </c>
      <c r="G2969" s="33">
        <f t="shared" si="418"/>
        <v>-0.63260510000000003</v>
      </c>
      <c r="H2969" s="32">
        <f t="shared" si="419"/>
        <v>1.1877906499999999</v>
      </c>
      <c r="I2969" s="33">
        <f t="shared" si="420"/>
        <v>4.9873005399999997</v>
      </c>
      <c r="J2969" s="32">
        <f t="shared" si="421"/>
        <v>1.1877906499999999</v>
      </c>
      <c r="K2969" s="33">
        <f t="shared" si="422"/>
        <v>10.102051019999999</v>
      </c>
    </row>
    <row r="2970" spans="1:11" x14ac:dyDescent="0.3">
      <c r="A2970" s="78" t="str">
        <f>BTC[[#This Row],[Symbol]]</f>
        <v>FFF</v>
      </c>
      <c r="B2970" s="22" t="str">
        <f t="shared" si="414"/>
        <v>Force For Fast</v>
      </c>
      <c r="C2970" s="77">
        <f t="shared" si="415"/>
        <v>5.2046857112455575E-8</v>
      </c>
      <c r="D2970" s="73">
        <f t="shared" si="416"/>
        <v>1.95346158925E-3</v>
      </c>
      <c r="E2970" s="74">
        <f>D2970*conf!B$7</f>
        <v>0.14287618063774501</v>
      </c>
      <c r="F2970" s="32">
        <f t="shared" si="417"/>
        <v>-13.1073489</v>
      </c>
      <c r="G2970" s="33">
        <f t="shared" si="418"/>
        <v>-12.55042508</v>
      </c>
      <c r="H2970" s="32">
        <f t="shared" si="419"/>
        <v>-13.741533199999999</v>
      </c>
      <c r="I2970" s="33">
        <f t="shared" si="420"/>
        <v>-10.502605900000001</v>
      </c>
      <c r="J2970" s="32">
        <f t="shared" si="421"/>
        <v>-13.741533199999999</v>
      </c>
      <c r="K2970" s="33">
        <f t="shared" si="422"/>
        <v>-19.877731229999998</v>
      </c>
    </row>
    <row r="2971" spans="1:11" x14ac:dyDescent="0.3">
      <c r="A2971" s="78" t="str">
        <f>BTC[[#This Row],[Symbol]]</f>
        <v>ACXT</v>
      </c>
      <c r="B2971" s="22" t="str">
        <f t="shared" si="414"/>
        <v>AC eXchange Token</v>
      </c>
      <c r="C2971" s="77">
        <f t="shared" si="415"/>
        <v>7.6742897028216546E-6</v>
      </c>
      <c r="D2971" s="73">
        <f t="shared" si="416"/>
        <v>0.28803718400993</v>
      </c>
      <c r="E2971" s="74">
        <f>D2971*conf!B$7</f>
        <v>21.067039638486282</v>
      </c>
      <c r="F2971" s="32">
        <f t="shared" si="417"/>
        <v>5.1627251799999998</v>
      </c>
      <c r="G2971" s="33">
        <f t="shared" si="418"/>
        <v>5.8367479700000002</v>
      </c>
      <c r="H2971" s="32">
        <f t="shared" si="419"/>
        <v>-19.830714749999999</v>
      </c>
      <c r="I2971" s="33">
        <f t="shared" si="420"/>
        <v>-16.820430699999999</v>
      </c>
      <c r="J2971" s="32">
        <f t="shared" si="421"/>
        <v>-19.830714749999999</v>
      </c>
      <c r="K2971" s="33">
        <f t="shared" si="422"/>
        <v>-24.731469010000001</v>
      </c>
    </row>
    <row r="2972" spans="1:11" x14ac:dyDescent="0.3">
      <c r="A2972" s="78" t="str">
        <f>BTC[[#This Row],[Symbol]]</f>
        <v>BUX</v>
      </c>
      <c r="B2972" s="22" t="str">
        <f t="shared" si="414"/>
        <v>BUX Token</v>
      </c>
      <c r="C2972" s="77">
        <f t="shared" si="415"/>
        <v>1.4926195501156989E-6</v>
      </c>
      <c r="D2972" s="73">
        <f t="shared" si="416"/>
        <v>5.6022113923510003E-2</v>
      </c>
      <c r="E2972" s="74">
        <f>D2972*conf!B$7</f>
        <v>4.0974574123655216</v>
      </c>
      <c r="F2972" s="32">
        <f t="shared" si="417"/>
        <v>1.0495298799999999</v>
      </c>
      <c r="G2972" s="33">
        <f t="shared" si="418"/>
        <v>1.6971898400000001</v>
      </c>
      <c r="H2972" s="32">
        <f t="shared" si="419"/>
        <v>-0.46265097999999999</v>
      </c>
      <c r="I2972" s="33">
        <f t="shared" si="420"/>
        <v>3.2748863199999998</v>
      </c>
      <c r="J2972" s="32">
        <f t="shared" si="421"/>
        <v>-0.46265097999999999</v>
      </c>
      <c r="K2972" s="33">
        <f t="shared" si="422"/>
        <v>9.79011721</v>
      </c>
    </row>
    <row r="2973" spans="1:11" x14ac:dyDescent="0.3">
      <c r="A2973" s="78" t="str">
        <f>BTC[[#This Row],[Symbol]]</f>
        <v>FRMX</v>
      </c>
      <c r="B2973" s="22" t="str">
        <f t="shared" si="414"/>
        <v>FRMx Token</v>
      </c>
      <c r="C2973" s="77">
        <f t="shared" si="415"/>
        <v>0.10510901370951305</v>
      </c>
      <c r="D2973" s="73">
        <f t="shared" si="416"/>
        <v>3945.0301585328143</v>
      </c>
      <c r="E2973" s="74">
        <f>D2973*conf!B$7</f>
        <v>288539.50579509005</v>
      </c>
      <c r="F2973" s="32">
        <f t="shared" si="417"/>
        <v>-3.03135091</v>
      </c>
      <c r="G2973" s="33">
        <f t="shared" si="418"/>
        <v>-2.4098466699999999</v>
      </c>
      <c r="H2973" s="32">
        <f t="shared" si="419"/>
        <v>-4.78157312</v>
      </c>
      <c r="I2973" s="33">
        <f t="shared" si="420"/>
        <v>-1.2062074300000001</v>
      </c>
      <c r="J2973" s="32">
        <f t="shared" si="421"/>
        <v>-4.78157312</v>
      </c>
      <c r="K2973" s="33">
        <f t="shared" si="422"/>
        <v>-6.5853846999999996</v>
      </c>
    </row>
    <row r="2974" spans="1:11" x14ac:dyDescent="0.3">
      <c r="A2974" s="78" t="str">
        <f>BTC[[#This Row],[Symbol]]</f>
        <v>PAL</v>
      </c>
      <c r="B2974" s="22" t="str">
        <f t="shared" si="414"/>
        <v>PlayAndLike</v>
      </c>
      <c r="C2974" s="77">
        <f t="shared" si="415"/>
        <v>1E-8</v>
      </c>
      <c r="D2974" s="73">
        <f t="shared" si="416"/>
        <v>6.2566916839999995E-5</v>
      </c>
      <c r="E2974" s="74">
        <f>D2974*conf!B$7</f>
        <v>4.5761442976775995E-3</v>
      </c>
      <c r="F2974" s="32">
        <f t="shared" si="417"/>
        <v>-0.64127586999999997</v>
      </c>
      <c r="G2974" s="33">
        <f t="shared" si="418"/>
        <v>-4.4528500000000004E-3</v>
      </c>
      <c r="H2974" s="32">
        <f t="shared" si="419"/>
        <v>-1.756956</v>
      </c>
      <c r="I2974" s="33">
        <f t="shared" si="420"/>
        <v>1.93198132</v>
      </c>
      <c r="J2974" s="32">
        <f t="shared" si="421"/>
        <v>-1.756956</v>
      </c>
      <c r="K2974" s="33">
        <f t="shared" si="422"/>
        <v>4.1527285599999999</v>
      </c>
    </row>
    <row r="2975" spans="1:11" x14ac:dyDescent="0.3">
      <c r="A2975" s="78" t="str">
        <f>BTC[[#This Row],[Symbol]]</f>
        <v>ROCKS</v>
      </c>
      <c r="B2975" s="22" t="str">
        <f t="shared" si="414"/>
        <v>Social Rocket</v>
      </c>
      <c r="C2975" s="77">
        <f t="shared" si="415"/>
        <v>1.353125234877429E-5</v>
      </c>
      <c r="D2975" s="73">
        <f t="shared" si="416"/>
        <v>0.50786508896525995</v>
      </c>
      <c r="E2975" s="74">
        <f>D2975*conf!B$7</f>
        <v>37.145252606919115</v>
      </c>
      <c r="F2975" s="32">
        <f t="shared" si="417"/>
        <v>-1.2304758600000001</v>
      </c>
      <c r="G2975" s="33">
        <f t="shared" si="418"/>
        <v>-0.59742921999999998</v>
      </c>
      <c r="H2975" s="32">
        <f t="shared" si="419"/>
        <v>7.0116952100000001</v>
      </c>
      <c r="I2975" s="33">
        <f t="shared" si="420"/>
        <v>11.02988744</v>
      </c>
      <c r="J2975" s="32">
        <f t="shared" si="421"/>
        <v>7.0116952100000001</v>
      </c>
      <c r="K2975" s="33">
        <f t="shared" si="422"/>
        <v>28.653057610000001</v>
      </c>
    </row>
    <row r="2976" spans="1:11" x14ac:dyDescent="0.3">
      <c r="A2976" s="78" t="str">
        <f>BTC[[#This Row],[Symbol]]</f>
        <v>YVS</v>
      </c>
      <c r="B2976" s="22" t="str">
        <f t="shared" si="414"/>
        <v>YVS.Finance</v>
      </c>
      <c r="C2976" s="77">
        <f t="shared" si="415"/>
        <v>5.701666045540619E-5</v>
      </c>
      <c r="D2976" s="73">
        <f t="shared" si="416"/>
        <v>2.1399919673591699</v>
      </c>
      <c r="E2976" s="74">
        <f>D2976*conf!B$7</f>
        <v>156.51901249264969</v>
      </c>
      <c r="F2976" s="32">
        <f t="shared" si="417"/>
        <v>-4.4218604099999999</v>
      </c>
      <c r="G2976" s="33">
        <f t="shared" si="418"/>
        <v>-3.80926841</v>
      </c>
      <c r="H2976" s="32">
        <f t="shared" si="419"/>
        <v>-22.494655439999999</v>
      </c>
      <c r="I2976" s="33">
        <f t="shared" si="420"/>
        <v>-19.584399950000002</v>
      </c>
      <c r="J2976" s="32">
        <f t="shared" si="421"/>
        <v>-22.494655439999999</v>
      </c>
      <c r="K2976" s="33">
        <f t="shared" si="422"/>
        <v>3.80505512</v>
      </c>
    </row>
    <row r="2977" spans="1:11" x14ac:dyDescent="0.3">
      <c r="A2977" s="78" t="str">
        <f>BTC[[#This Row],[Symbol]]</f>
        <v>UAT</v>
      </c>
      <c r="B2977" s="22" t="str">
        <f t="shared" si="414"/>
        <v>UltrAlpha</v>
      </c>
      <c r="C2977" s="77">
        <f t="shared" si="415"/>
        <v>3.8534766873420234E-7</v>
      </c>
      <c r="D2977" s="73">
        <f t="shared" si="416"/>
        <v>1.446315706927E-2</v>
      </c>
      <c r="E2977" s="74">
        <f>D2977*conf!B$7</f>
        <v>1.0578353080464078</v>
      </c>
      <c r="F2977" s="32">
        <f t="shared" si="417"/>
        <v>-0.70246905000000004</v>
      </c>
      <c r="G2977" s="33">
        <f t="shared" si="418"/>
        <v>-6.6038239999999998E-2</v>
      </c>
      <c r="H2977" s="32">
        <f t="shared" si="419"/>
        <v>-3.7338606099999998</v>
      </c>
      <c r="I2977" s="33">
        <f t="shared" si="420"/>
        <v>-0.11915426</v>
      </c>
      <c r="J2977" s="32">
        <f t="shared" si="421"/>
        <v>-3.7338606099999998</v>
      </c>
      <c r="K2977" s="33">
        <f t="shared" si="422"/>
        <v>9.1069122700000005</v>
      </c>
    </row>
    <row r="2978" spans="1:11" x14ac:dyDescent="0.3">
      <c r="A2978" s="78" t="str">
        <f>BTC[[#This Row],[Symbol]]</f>
        <v>POP</v>
      </c>
      <c r="B2978" s="22" t="str">
        <f t="shared" si="414"/>
        <v>PopularCoin</v>
      </c>
      <c r="C2978" s="77">
        <f t="shared" si="415"/>
        <v>1E-8</v>
      </c>
      <c r="D2978" s="73">
        <f t="shared" si="416"/>
        <v>3.3159346660000001E-5</v>
      </c>
      <c r="E2978" s="74">
        <f>D2978*conf!B$7</f>
        <v>2.4252746147124002E-3</v>
      </c>
      <c r="F2978" s="32">
        <f t="shared" si="417"/>
        <v>2.2953383600000001</v>
      </c>
      <c r="G2978" s="33">
        <f t="shared" si="418"/>
        <v>2.9509831100000001</v>
      </c>
      <c r="H2978" s="32">
        <f t="shared" si="419"/>
        <v>-23.967942239999999</v>
      </c>
      <c r="I2978" s="33">
        <f t="shared" si="420"/>
        <v>-21.113007329999999</v>
      </c>
      <c r="J2978" s="32">
        <f t="shared" si="421"/>
        <v>-23.967942239999999</v>
      </c>
      <c r="K2978" s="33">
        <f t="shared" si="422"/>
        <v>-16.243215500000002</v>
      </c>
    </row>
    <row r="2979" spans="1:11" x14ac:dyDescent="0.3">
      <c r="A2979" s="78" t="str">
        <f>BTC[[#This Row],[Symbol]]</f>
        <v>ETF</v>
      </c>
      <c r="B2979" s="22" t="str">
        <f t="shared" si="414"/>
        <v>Entherfound</v>
      </c>
      <c r="C2979" s="77">
        <f t="shared" si="415"/>
        <v>1.4100000000000272E-6</v>
      </c>
      <c r="D2979" s="73">
        <f t="shared" si="416"/>
        <v>5.2921175142070002E-2</v>
      </c>
      <c r="E2979" s="74">
        <f>D2979*conf!B$7</f>
        <v>3.870654749891</v>
      </c>
      <c r="F2979" s="32">
        <f t="shared" si="417"/>
        <v>10.156249989999999</v>
      </c>
      <c r="G2979" s="33">
        <f t="shared" si="418"/>
        <v>10.86227794</v>
      </c>
      <c r="H2979" s="32">
        <f t="shared" si="419"/>
        <v>-26.5625</v>
      </c>
      <c r="I2979" s="33">
        <f t="shared" si="420"/>
        <v>-23.804988389999998</v>
      </c>
      <c r="J2979" s="32">
        <f t="shared" si="421"/>
        <v>-26.5625</v>
      </c>
      <c r="K2979" s="33">
        <f t="shared" si="422"/>
        <v>-98.259063330000004</v>
      </c>
    </row>
    <row r="2980" spans="1:11" x14ac:dyDescent="0.3">
      <c r="A2980" s="78" t="str">
        <f>BTC[[#This Row],[Symbol]]</f>
        <v>YRISE</v>
      </c>
      <c r="B2980" s="22" t="str">
        <f t="shared" si="414"/>
        <v>yRise Finance</v>
      </c>
      <c r="C2980" s="77">
        <f t="shared" si="415"/>
        <v>5.8857709172803139E-5</v>
      </c>
      <c r="D2980" s="73">
        <f t="shared" si="416"/>
        <v>2.20909158552828</v>
      </c>
      <c r="E2980" s="74">
        <f>D2980*conf!B$7</f>
        <v>161.57295856553841</v>
      </c>
      <c r="F2980" s="32">
        <f t="shared" si="417"/>
        <v>0.29381202000000001</v>
      </c>
      <c r="G2980" s="33">
        <f t="shared" si="418"/>
        <v>0.93662833000000001</v>
      </c>
      <c r="H2980" s="32">
        <f t="shared" si="419"/>
        <v>1.8343725900000001</v>
      </c>
      <c r="I2980" s="33">
        <f t="shared" si="420"/>
        <v>5.6581610500000004</v>
      </c>
      <c r="J2980" s="32">
        <f t="shared" si="421"/>
        <v>1.8343725900000001</v>
      </c>
      <c r="K2980" s="33">
        <f t="shared" si="422"/>
        <v>47.098532349999999</v>
      </c>
    </row>
    <row r="2981" spans="1:11" x14ac:dyDescent="0.3">
      <c r="A2981" s="78" t="str">
        <f>BTC[[#This Row],[Symbol]]</f>
        <v>CTC</v>
      </c>
      <c r="B2981" s="22" t="str">
        <f t="shared" si="414"/>
        <v>Creditcoin</v>
      </c>
      <c r="C2981" s="77">
        <f t="shared" si="415"/>
        <v>2.2048166610856696E-5</v>
      </c>
      <c r="D2981" s="73">
        <f t="shared" si="416"/>
        <v>0.82752828849267002</v>
      </c>
      <c r="E2981" s="74">
        <f>D2981*conf!B$7</f>
        <v>60.525419020353887</v>
      </c>
      <c r="F2981" s="32">
        <f t="shared" si="417"/>
        <v>-0.58443411999999995</v>
      </c>
      <c r="G2981" s="33">
        <f t="shared" si="418"/>
        <v>5.2753220000000003E-2</v>
      </c>
      <c r="H2981" s="32">
        <f t="shared" si="419"/>
        <v>-2.74455537</v>
      </c>
      <c r="I2981" s="33">
        <f t="shared" si="420"/>
        <v>0.90729848999999996</v>
      </c>
      <c r="J2981" s="32">
        <f t="shared" si="421"/>
        <v>-2.74455537</v>
      </c>
      <c r="K2981" s="33">
        <f t="shared" si="422"/>
        <v>2.2692464499999998</v>
      </c>
    </row>
    <row r="2982" spans="1:11" x14ac:dyDescent="0.3">
      <c r="A2982" s="78" t="str">
        <f>BTC[[#This Row],[Symbol]]</f>
        <v>DEPAY</v>
      </c>
      <c r="B2982" s="22" t="str">
        <f t="shared" si="414"/>
        <v>DePay</v>
      </c>
      <c r="C2982" s="77">
        <f t="shared" si="415"/>
        <v>6.3916266888809639E-5</v>
      </c>
      <c r="D2982" s="73">
        <f t="shared" si="416"/>
        <v>2.39895315918434</v>
      </c>
      <c r="E2982" s="74">
        <f>D2982*conf!B$7</f>
        <v>175.45943406274264</v>
      </c>
      <c r="F2982" s="32">
        <f t="shared" si="417"/>
        <v>3.5214333</v>
      </c>
      <c r="G2982" s="33">
        <f t="shared" si="418"/>
        <v>4.1849365000000001</v>
      </c>
      <c r="H2982" s="32">
        <f t="shared" si="419"/>
        <v>-3.2189535199999999</v>
      </c>
      <c r="I2982" s="33">
        <f t="shared" si="420"/>
        <v>0.41508711999999998</v>
      </c>
      <c r="J2982" s="32">
        <f t="shared" si="421"/>
        <v>-3.2189535199999999</v>
      </c>
      <c r="K2982" s="33">
        <f t="shared" si="422"/>
        <v>-2.0417916900000002</v>
      </c>
    </row>
    <row r="2983" spans="1:11" x14ac:dyDescent="0.3">
      <c r="A2983" s="78" t="str">
        <f>BTC[[#This Row],[Symbol]]</f>
        <v>PERX</v>
      </c>
      <c r="B2983" s="22" t="str">
        <f t="shared" si="414"/>
        <v>PeerEx</v>
      </c>
      <c r="C2983" s="77">
        <f t="shared" si="415"/>
        <v>5.5739931605688732E-8</v>
      </c>
      <c r="D2983" s="73">
        <f t="shared" si="416"/>
        <v>2.0920728247599998E-3</v>
      </c>
      <c r="E2983" s="74">
        <f>D2983*conf!B$7</f>
        <v>0.15301420640294638</v>
      </c>
      <c r="F2983" s="32">
        <f t="shared" si="417"/>
        <v>-1.8950800299999999</v>
      </c>
      <c r="G2983" s="33">
        <f t="shared" si="418"/>
        <v>-1.26629306</v>
      </c>
      <c r="H2983" s="32">
        <f t="shared" si="419"/>
        <v>-5.53413953</v>
      </c>
      <c r="I2983" s="33">
        <f t="shared" si="420"/>
        <v>-1.9870320299999999</v>
      </c>
      <c r="J2983" s="32">
        <f t="shared" si="421"/>
        <v>-5.53413953</v>
      </c>
      <c r="K2983" s="33">
        <f t="shared" si="422"/>
        <v>8.6026655400000003</v>
      </c>
    </row>
    <row r="2984" spans="1:11" x14ac:dyDescent="0.3">
      <c r="A2984" s="78" t="str">
        <f>BTC[[#This Row],[Symbol]]</f>
        <v>FOCV</v>
      </c>
      <c r="B2984" s="22" t="str">
        <f t="shared" si="414"/>
        <v>FOCV</v>
      </c>
      <c r="C2984" s="77">
        <f t="shared" si="415"/>
        <v>2.3115770654623146E-7</v>
      </c>
      <c r="D2984" s="73">
        <f t="shared" si="416"/>
        <v>8.6759840238100003E-3</v>
      </c>
      <c r="E2984" s="74">
        <f>D2984*conf!B$7</f>
        <v>0.63456147150146347</v>
      </c>
      <c r="F2984" s="32">
        <f t="shared" si="417"/>
        <v>-0.79282288000000001</v>
      </c>
      <c r="G2984" s="33">
        <f t="shared" si="418"/>
        <v>-0.15697116999999999</v>
      </c>
      <c r="H2984" s="32">
        <f t="shared" si="419"/>
        <v>1.4371893099999999</v>
      </c>
      <c r="I2984" s="33">
        <f t="shared" si="420"/>
        <v>5.2460639000000002</v>
      </c>
      <c r="J2984" s="32">
        <f t="shared" si="421"/>
        <v>1.4371893099999999</v>
      </c>
      <c r="K2984" s="33">
        <f t="shared" si="422"/>
        <v>18.738631300000002</v>
      </c>
    </row>
    <row r="2985" spans="1:11" x14ac:dyDescent="0.3">
      <c r="A2985" s="78" t="str">
        <f>BTC[[#This Row],[Symbol]]</f>
        <v>GMNG</v>
      </c>
      <c r="B2985" s="22" t="str">
        <f t="shared" si="414"/>
        <v>Global Gaming</v>
      </c>
      <c r="C2985" s="77">
        <f t="shared" si="415"/>
        <v>1E-8</v>
      </c>
      <c r="D2985" s="73">
        <f t="shared" si="416"/>
        <v>8.8960621329999998E-5</v>
      </c>
      <c r="E2985" s="74">
        <f>D2985*conf!B$7</f>
        <v>6.5065798440761997E-3</v>
      </c>
      <c r="F2985" s="32">
        <f t="shared" si="417"/>
        <v>8.39280033</v>
      </c>
      <c r="G2985" s="33">
        <f t="shared" si="418"/>
        <v>9.0875257400000002</v>
      </c>
      <c r="H2985" s="32">
        <f t="shared" si="419"/>
        <v>-17.619630440000002</v>
      </c>
      <c r="I2985" s="33">
        <f t="shared" si="420"/>
        <v>-14.52632217</v>
      </c>
      <c r="J2985" s="32">
        <f t="shared" si="421"/>
        <v>-17.619630440000002</v>
      </c>
      <c r="K2985" s="33">
        <f t="shared" si="422"/>
        <v>-76.267446379999996</v>
      </c>
    </row>
    <row r="2986" spans="1:11" x14ac:dyDescent="0.3">
      <c r="A2986" s="78" t="str">
        <f>BTC[[#This Row],[Symbol]]</f>
        <v>SCU</v>
      </c>
      <c r="B2986" s="22" t="str">
        <f t="shared" si="414"/>
        <v>Securypto</v>
      </c>
      <c r="C2986" s="77">
        <f t="shared" si="415"/>
        <v>1.0070050536939871E-5</v>
      </c>
      <c r="D2986" s="73">
        <f t="shared" si="416"/>
        <v>0.37795667245026998</v>
      </c>
      <c r="E2986" s="74">
        <f>D2986*conf!B$7</f>
        <v>27.643751023012747</v>
      </c>
      <c r="F2986" s="32">
        <f t="shared" si="417"/>
        <v>0.48958580000000002</v>
      </c>
      <c r="G2986" s="33">
        <f t="shared" si="418"/>
        <v>1.1336568899999999</v>
      </c>
      <c r="H2986" s="32">
        <f t="shared" si="419"/>
        <v>-6.53414713</v>
      </c>
      <c r="I2986" s="33">
        <f t="shared" si="420"/>
        <v>-3.0245890100000001</v>
      </c>
      <c r="J2986" s="32">
        <f t="shared" si="421"/>
        <v>-6.53414713</v>
      </c>
      <c r="K2986" s="33">
        <f t="shared" si="422"/>
        <v>21.85305554</v>
      </c>
    </row>
    <row r="2987" spans="1:11" x14ac:dyDescent="0.3">
      <c r="A2987" s="78" t="str">
        <f>BTC[[#This Row],[Symbol]]</f>
        <v>XANK</v>
      </c>
      <c r="B2987" s="22" t="str">
        <f t="shared" si="414"/>
        <v>Xank</v>
      </c>
      <c r="C2987" s="77">
        <f t="shared" si="415"/>
        <v>7.5267830877027502E-7</v>
      </c>
      <c r="D2987" s="73">
        <f t="shared" si="416"/>
        <v>2.8250085534800001E-2</v>
      </c>
      <c r="E2987" s="74">
        <f>D2987*conf!B$7</f>
        <v>2.0662112560152721</v>
      </c>
      <c r="F2987" s="32">
        <f t="shared" si="417"/>
        <v>-0.58525526999999999</v>
      </c>
      <c r="G2987" s="33">
        <f t="shared" si="418"/>
        <v>5.1926800000000002E-2</v>
      </c>
      <c r="H2987" s="32">
        <f t="shared" si="419"/>
        <v>-7.4829057600000004</v>
      </c>
      <c r="I2987" s="33">
        <f t="shared" si="420"/>
        <v>-4.0089726600000004</v>
      </c>
      <c r="J2987" s="32">
        <f t="shared" si="421"/>
        <v>-7.4829057600000004</v>
      </c>
      <c r="K2987" s="33">
        <f t="shared" si="422"/>
        <v>-18.322847979999999</v>
      </c>
    </row>
    <row r="2988" spans="1:11" x14ac:dyDescent="0.3">
      <c r="A2988" s="78" t="str">
        <f>BTC[[#This Row],[Symbol]]</f>
        <v>BCB</v>
      </c>
      <c r="B2988" s="22" t="str">
        <f t="shared" si="414"/>
        <v>Building Cities Beyond Blockchain</v>
      </c>
      <c r="C2988" s="77">
        <f t="shared" si="415"/>
        <v>8.9337600015013791E-6</v>
      </c>
      <c r="D2988" s="73">
        <f t="shared" si="416"/>
        <v>0.33530856575649998</v>
      </c>
      <c r="E2988" s="74">
        <f>D2988*conf!B$7</f>
        <v>24.524468499430409</v>
      </c>
      <c r="F2988" s="32">
        <f t="shared" si="417"/>
        <v>-0.33508255999999997</v>
      </c>
      <c r="G2988" s="33">
        <f t="shared" si="418"/>
        <v>0.30370295000000003</v>
      </c>
      <c r="H2988" s="32">
        <f t="shared" si="419"/>
        <v>-3.0847447200000002</v>
      </c>
      <c r="I2988" s="33">
        <f t="shared" si="420"/>
        <v>0.55433533999999995</v>
      </c>
      <c r="J2988" s="32">
        <f t="shared" si="421"/>
        <v>-3.0847447200000002</v>
      </c>
      <c r="K2988" s="33">
        <f t="shared" si="422"/>
        <v>0.27099744999999997</v>
      </c>
    </row>
    <row r="2989" spans="1:11" x14ac:dyDescent="0.3">
      <c r="A2989" s="78" t="str">
        <f>BTC[[#This Row],[Symbol]]</f>
        <v>UCAP</v>
      </c>
      <c r="B2989" s="22" t="str">
        <f t="shared" si="414"/>
        <v>Unicap.finance</v>
      </c>
      <c r="C2989" s="77">
        <f t="shared" si="415"/>
        <v>3.2612235156167182E-5</v>
      </c>
      <c r="D2989" s="73">
        <f t="shared" si="416"/>
        <v>1.22402681452047</v>
      </c>
      <c r="E2989" s="74">
        <f>D2989*conf!B$7</f>
        <v>89.525321214027173</v>
      </c>
      <c r="F2989" s="32">
        <f t="shared" si="417"/>
        <v>2.4654252300000001</v>
      </c>
      <c r="G2989" s="33">
        <f t="shared" si="418"/>
        <v>3.1221601300000001</v>
      </c>
      <c r="H2989" s="32">
        <f t="shared" si="419"/>
        <v>4.4351681799999998</v>
      </c>
      <c r="I2989" s="33">
        <f t="shared" si="420"/>
        <v>8.3566141599999995</v>
      </c>
      <c r="J2989" s="32">
        <f t="shared" si="421"/>
        <v>4.4351681799999998</v>
      </c>
      <c r="K2989" s="33">
        <f t="shared" si="422"/>
        <v>-3.09991372</v>
      </c>
    </row>
    <row r="2990" spans="1:11" x14ac:dyDescent="0.3">
      <c r="A2990" s="78" t="str">
        <f>BTC[[#This Row],[Symbol]]</f>
        <v>TOS</v>
      </c>
      <c r="B2990" s="22" t="str">
        <f t="shared" si="414"/>
        <v>ThingsOperatingSystem</v>
      </c>
      <c r="C2990" s="77">
        <f t="shared" si="415"/>
        <v>1.6033878280523502E-8</v>
      </c>
      <c r="D2990" s="73">
        <f t="shared" si="416"/>
        <v>6.0179551822000003E-4</v>
      </c>
      <c r="E2990" s="74">
        <f>D2990*conf!B$7</f>
        <v>4.4015324202610805E-2</v>
      </c>
      <c r="F2990" s="32">
        <f t="shared" si="417"/>
        <v>1.61534347</v>
      </c>
      <c r="G2990" s="33">
        <f t="shared" si="418"/>
        <v>2.2666299099999998</v>
      </c>
      <c r="H2990" s="32">
        <f t="shared" si="419"/>
        <v>-0.36033852</v>
      </c>
      <c r="I2990" s="33">
        <f t="shared" si="420"/>
        <v>3.3810405299999999</v>
      </c>
      <c r="J2990" s="32">
        <f t="shared" si="421"/>
        <v>-0.36033852</v>
      </c>
      <c r="K2990" s="33">
        <f t="shared" si="422"/>
        <v>39.61927128</v>
      </c>
    </row>
    <row r="2991" spans="1:11" x14ac:dyDescent="0.3">
      <c r="A2991" s="78" t="str">
        <f>BTC[[#This Row],[Symbol]]</f>
        <v>SKLAY</v>
      </c>
      <c r="B2991" s="22" t="str">
        <f t="shared" si="414"/>
        <v>sKLAY</v>
      </c>
      <c r="C2991" s="77">
        <f t="shared" si="415"/>
        <v>1.4483059616840692E-5</v>
      </c>
      <c r="D2991" s="73">
        <f t="shared" si="416"/>
        <v>0.54358903161408001</v>
      </c>
      <c r="E2991" s="74">
        <f>D2991*conf!B$7</f>
        <v>39.758101772253809</v>
      </c>
      <c r="F2991" s="32">
        <f t="shared" si="417"/>
        <v>0.60893319999999995</v>
      </c>
      <c r="G2991" s="33">
        <f t="shared" si="418"/>
        <v>1.2537692199999999</v>
      </c>
      <c r="H2991" s="32">
        <f t="shared" si="419"/>
        <v>-3.0400608099999999</v>
      </c>
      <c r="I2991" s="33">
        <f t="shared" si="420"/>
        <v>0.60069709000000004</v>
      </c>
      <c r="J2991" s="32">
        <f t="shared" si="421"/>
        <v>-3.0400608099999999</v>
      </c>
      <c r="K2991" s="33">
        <f t="shared" si="422"/>
        <v>-2.0258648699999999</v>
      </c>
    </row>
    <row r="2992" spans="1:11" x14ac:dyDescent="0.3">
      <c r="A2992" s="78" t="str">
        <f>BTC[[#This Row],[Symbol]]</f>
        <v>GC</v>
      </c>
      <c r="B2992" s="22" t="str">
        <f t="shared" si="414"/>
        <v>Galaxy Wallet</v>
      </c>
      <c r="C2992" s="77">
        <f t="shared" si="415"/>
        <v>9.8244692076220483E-8</v>
      </c>
      <c r="D2992" s="73">
        <f t="shared" si="416"/>
        <v>3.6873933022299999E-3</v>
      </c>
      <c r="E2992" s="74">
        <f>D2992*conf!B$7</f>
        <v>0.26969594612510217</v>
      </c>
      <c r="F2992" s="32">
        <f t="shared" si="417"/>
        <v>0.79007137999999999</v>
      </c>
      <c r="G2992" s="33">
        <f t="shared" si="418"/>
        <v>1.43606838</v>
      </c>
      <c r="H2992" s="32">
        <f t="shared" si="419"/>
        <v>-5.2325117700000003</v>
      </c>
      <c r="I2992" s="33">
        <f t="shared" si="420"/>
        <v>-1.6740784200000001</v>
      </c>
      <c r="J2992" s="32">
        <f t="shared" si="421"/>
        <v>-5.2325117700000003</v>
      </c>
      <c r="K2992" s="33">
        <f t="shared" si="422"/>
        <v>4.1265685400000001</v>
      </c>
    </row>
    <row r="2993" spans="1:11" x14ac:dyDescent="0.3">
      <c r="A2993" s="78" t="str">
        <f>BTC[[#This Row],[Symbol]]</f>
        <v>SMBSWAP</v>
      </c>
      <c r="B2993" s="22" t="str">
        <f t="shared" si="414"/>
        <v>Simbcoin Swap</v>
      </c>
      <c r="C2993" s="77">
        <f t="shared" si="415"/>
        <v>2.3467539687617805E-5</v>
      </c>
      <c r="D2993" s="73">
        <f t="shared" si="416"/>
        <v>0.88080126096586997</v>
      </c>
      <c r="E2993" s="74">
        <f>D2993*conf!B$7</f>
        <v>64.421804227043737</v>
      </c>
      <c r="F2993" s="32">
        <f t="shared" si="417"/>
        <v>0.30087185999999999</v>
      </c>
      <c r="G2993" s="33">
        <f t="shared" si="418"/>
        <v>0.94373342000000005</v>
      </c>
      <c r="H2993" s="32">
        <f t="shared" si="419"/>
        <v>-13.31920257</v>
      </c>
      <c r="I2993" s="33">
        <f t="shared" si="420"/>
        <v>-10.064417130000001</v>
      </c>
      <c r="J2993" s="32">
        <f t="shared" si="421"/>
        <v>-13.31920257</v>
      </c>
      <c r="K2993" s="33">
        <f t="shared" si="422"/>
        <v>-25.446001290000002</v>
      </c>
    </row>
    <row r="2994" spans="1:11" x14ac:dyDescent="0.3">
      <c r="A2994" s="78" t="str">
        <f>BTC[[#This Row],[Symbol]]</f>
        <v>PIE</v>
      </c>
      <c r="B2994" s="22" t="str">
        <f t="shared" si="414"/>
        <v>DeFiPie</v>
      </c>
      <c r="C2994" s="77">
        <f t="shared" si="415"/>
        <v>9.0589087201054038E-7</v>
      </c>
      <c r="D2994" s="73">
        <f t="shared" si="416"/>
        <v>3.4000574111539998E-2</v>
      </c>
      <c r="E2994" s="74">
        <f>D2994*conf!B$7</f>
        <v>2.4868019905180354</v>
      </c>
      <c r="F2994" s="32">
        <f t="shared" si="417"/>
        <v>0.48048582000000001</v>
      </c>
      <c r="G2994" s="33">
        <f t="shared" si="418"/>
        <v>1.12449858</v>
      </c>
      <c r="H2994" s="32">
        <f t="shared" si="419"/>
        <v>-19.64053655</v>
      </c>
      <c r="I2994" s="33">
        <f t="shared" si="420"/>
        <v>-16.623111479999999</v>
      </c>
      <c r="J2994" s="32">
        <f t="shared" si="421"/>
        <v>-19.64053655</v>
      </c>
      <c r="K2994" s="33">
        <f t="shared" si="422"/>
        <v>16.55430677</v>
      </c>
    </row>
    <row r="2995" spans="1:11" x14ac:dyDescent="0.3">
      <c r="A2995" s="78" t="str">
        <f>BTC[[#This Row],[Symbol]]</f>
        <v>BSC</v>
      </c>
      <c r="B2995" s="22" t="str">
        <f t="shared" si="414"/>
        <v>BowsCoin</v>
      </c>
      <c r="C2995" s="77">
        <f t="shared" si="415"/>
        <v>9.0190565327478423E-8</v>
      </c>
      <c r="D2995" s="73">
        <f t="shared" si="416"/>
        <v>3.3850997899699999E-3</v>
      </c>
      <c r="E2995" s="74">
        <f>D2995*conf!B$7</f>
        <v>0.24758619863840581</v>
      </c>
      <c r="F2995" s="32">
        <f t="shared" si="417"/>
        <v>-0.27108222999999998</v>
      </c>
      <c r="G2995" s="33">
        <f t="shared" si="418"/>
        <v>0.36811347999999999</v>
      </c>
      <c r="H2995" s="32">
        <f t="shared" si="419"/>
        <v>0.24132604999999999</v>
      </c>
      <c r="I2995" s="33">
        <f t="shared" si="420"/>
        <v>4.0052970500000002</v>
      </c>
      <c r="J2995" s="32">
        <f t="shared" si="421"/>
        <v>0.24132604999999999</v>
      </c>
      <c r="K2995" s="33">
        <f t="shared" si="422"/>
        <v>256.02447404999998</v>
      </c>
    </row>
    <row r="2996" spans="1:11" x14ac:dyDescent="0.3">
      <c r="A2996" s="78" t="str">
        <f>BTC[[#This Row],[Symbol]]</f>
        <v>PIS</v>
      </c>
      <c r="B2996" s="22" t="str">
        <f t="shared" si="414"/>
        <v>Polkainsure Finance</v>
      </c>
      <c r="C2996" s="77">
        <f t="shared" si="415"/>
        <v>6.0423879236244388E-4</v>
      </c>
      <c r="D2996" s="73">
        <f t="shared" si="416"/>
        <v>22.678742523578119</v>
      </c>
      <c r="E2996" s="74">
        <f>D2996*conf!B$7</f>
        <v>1658.7232281745037</v>
      </c>
      <c r="F2996" s="32">
        <f t="shared" si="417"/>
        <v>-6.2135129999999997E-2</v>
      </c>
      <c r="G2996" s="33">
        <f t="shared" si="418"/>
        <v>0.57839980000000002</v>
      </c>
      <c r="H2996" s="32">
        <f t="shared" si="419"/>
        <v>-8.2945764900000007</v>
      </c>
      <c r="I2996" s="33">
        <f t="shared" si="420"/>
        <v>-4.8511208899999998</v>
      </c>
      <c r="J2996" s="32">
        <f t="shared" si="421"/>
        <v>-8.2945764900000007</v>
      </c>
      <c r="K2996" s="33">
        <f t="shared" si="422"/>
        <v>-12.14663197</v>
      </c>
    </row>
    <row r="2997" spans="1:11" x14ac:dyDescent="0.3">
      <c r="A2997" s="78" t="str">
        <f>BTC[[#This Row],[Symbol]]</f>
        <v>GPT</v>
      </c>
      <c r="B2997" s="22" t="str">
        <f t="shared" si="414"/>
        <v>Grace Period Token</v>
      </c>
      <c r="C2997" s="77">
        <f t="shared" si="415"/>
        <v>2.8036805678741412E-2</v>
      </c>
      <c r="D2997" s="73">
        <f t="shared" si="416"/>
        <v>1052.2983714530701</v>
      </c>
      <c r="E2997" s="74">
        <f>D2997*conf!B$7</f>
        <v>76965.102888077541</v>
      </c>
      <c r="F2997" s="32">
        <f t="shared" si="417"/>
        <v>-0.42042210000000002</v>
      </c>
      <c r="G2997" s="33">
        <f t="shared" si="418"/>
        <v>0.21781644999999999</v>
      </c>
      <c r="H2997" s="32">
        <f t="shared" si="419"/>
        <v>-2.5204444600000002</v>
      </c>
      <c r="I2997" s="33">
        <f t="shared" si="420"/>
        <v>1.1398245600000001</v>
      </c>
      <c r="J2997" s="32">
        <f t="shared" si="421"/>
        <v>-2.5204444600000002</v>
      </c>
      <c r="K2997" s="33">
        <f t="shared" si="422"/>
        <v>7.7672334300000001</v>
      </c>
    </row>
    <row r="2998" spans="1:11" x14ac:dyDescent="0.3">
      <c r="A2998" s="78" t="str">
        <f>BTC[[#This Row],[Symbol]]</f>
        <v>LEMO</v>
      </c>
      <c r="B2998" s="22" t="str">
        <f t="shared" si="414"/>
        <v>LemoChain</v>
      </c>
      <c r="C2998" s="77">
        <f t="shared" si="415"/>
        <v>1.7105314558487512E-8</v>
      </c>
      <c r="D2998" s="73">
        <f t="shared" si="416"/>
        <v>6.4200946639E-4</v>
      </c>
      <c r="E2998" s="74">
        <f>D2998*conf!B$7</f>
        <v>4.69565723717646E-2</v>
      </c>
      <c r="F2998" s="32">
        <f t="shared" si="417"/>
        <v>-6.3909499999999994E-2</v>
      </c>
      <c r="G2998" s="33">
        <f t="shared" si="418"/>
        <v>0.57661404999999999</v>
      </c>
      <c r="H2998" s="32">
        <f t="shared" si="419"/>
        <v>-5.0804999400000002</v>
      </c>
      <c r="I2998" s="33">
        <f t="shared" si="420"/>
        <v>-1.51635868</v>
      </c>
      <c r="J2998" s="32">
        <f t="shared" si="421"/>
        <v>-5.0804999400000002</v>
      </c>
      <c r="K2998" s="33">
        <f t="shared" si="422"/>
        <v>11.826847389999999</v>
      </c>
    </row>
    <row r="2999" spans="1:11" x14ac:dyDescent="0.3">
      <c r="A2999" s="78" t="str">
        <f>BTC[[#This Row],[Symbol]]</f>
        <v>NDN</v>
      </c>
      <c r="B2999" s="22" t="str">
        <f t="shared" si="414"/>
        <v>NDN Link</v>
      </c>
      <c r="C2999" s="77">
        <f t="shared" si="415"/>
        <v>1.4635211114275911E-7</v>
      </c>
      <c r="D2999" s="73">
        <f t="shared" si="416"/>
        <v>5.4929969547500004E-3</v>
      </c>
      <c r="E2999" s="74">
        <f>D2999*conf!B$7</f>
        <v>0.40175779727041505</v>
      </c>
      <c r="F2999" s="32">
        <f t="shared" si="417"/>
        <v>2.3310141299999998</v>
      </c>
      <c r="G2999" s="33">
        <f t="shared" si="418"/>
        <v>2.9868875400000001</v>
      </c>
      <c r="H2999" s="32">
        <f t="shared" si="419"/>
        <v>43.70051222</v>
      </c>
      <c r="I2999" s="33">
        <f t="shared" si="420"/>
        <v>49.096336299999997</v>
      </c>
      <c r="J2999" s="32">
        <f t="shared" si="421"/>
        <v>43.70051222</v>
      </c>
      <c r="K2999" s="33">
        <f t="shared" si="422"/>
        <v>9.7058158700000003</v>
      </c>
    </row>
    <row r="3000" spans="1:11" x14ac:dyDescent="0.3">
      <c r="A3000" s="78" t="str">
        <f>BTC[[#This Row],[Symbol]]</f>
        <v>CRT</v>
      </c>
      <c r="B3000" s="22" t="str">
        <f t="shared" si="414"/>
        <v>Carrot</v>
      </c>
      <c r="C3000" s="77">
        <f t="shared" si="415"/>
        <v>2.5536825997144285E-6</v>
      </c>
      <c r="D3000" s="73">
        <f t="shared" si="416"/>
        <v>9.5846726323930001E-2</v>
      </c>
      <c r="E3000" s="74">
        <f>D3000*conf!B$7</f>
        <v>7.0102295633322402</v>
      </c>
      <c r="F3000" s="32">
        <f t="shared" si="417"/>
        <v>4.84867062</v>
      </c>
      <c r="G3000" s="33">
        <f t="shared" si="418"/>
        <v>5.5206805299999999</v>
      </c>
      <c r="H3000" s="32">
        <f t="shared" si="419"/>
        <v>3.4370010899999999</v>
      </c>
      <c r="I3000" s="33">
        <f t="shared" si="420"/>
        <v>7.3209667999999999</v>
      </c>
      <c r="J3000" s="32">
        <f t="shared" si="421"/>
        <v>3.4370010899999999</v>
      </c>
      <c r="K3000" s="33">
        <f t="shared" si="422"/>
        <v>17.012620439999999</v>
      </c>
    </row>
    <row r="3001" spans="1:11" x14ac:dyDescent="0.3">
      <c r="A3001" s="78" t="str">
        <f>BTC[[#This Row],[Symbol]]</f>
        <v>DFT</v>
      </c>
      <c r="B3001" s="22" t="str">
        <f t="shared" si="414"/>
        <v>DraftCoin</v>
      </c>
      <c r="C3001" s="77">
        <f t="shared" si="415"/>
        <v>9.0158227859425127E-8</v>
      </c>
      <c r="D3001" s="73">
        <f t="shared" si="416"/>
        <v>3.3838860759199999E-3</v>
      </c>
      <c r="E3001" s="74">
        <f>D3001*conf!B$7</f>
        <v>0.24749742759278878</v>
      </c>
      <c r="F3001" s="32">
        <f t="shared" si="417"/>
        <v>-0.30683964000000002</v>
      </c>
      <c r="G3001" s="33">
        <f t="shared" si="418"/>
        <v>0.33212689000000001</v>
      </c>
      <c r="H3001" s="32">
        <f t="shared" si="419"/>
        <v>-35.58225255</v>
      </c>
      <c r="I3001" s="33">
        <f t="shared" si="420"/>
        <v>-33.163424480000003</v>
      </c>
      <c r="J3001" s="32">
        <f t="shared" si="421"/>
        <v>-35.58225255</v>
      </c>
      <c r="K3001" s="33">
        <f t="shared" si="422"/>
        <v>-15.84810557</v>
      </c>
    </row>
    <row r="3002" spans="1:11" x14ac:dyDescent="0.3">
      <c r="A3002" s="78" t="str">
        <f>BTC[[#This Row],[Symbol]]</f>
        <v>GLDY</v>
      </c>
      <c r="B3002" s="22" t="str">
        <f t="shared" si="414"/>
        <v>Buzzshow</v>
      </c>
      <c r="C3002" s="77">
        <f t="shared" si="415"/>
        <v>8.1789709343099988E-7</v>
      </c>
      <c r="D3002" s="73">
        <f t="shared" si="416"/>
        <v>3.069792576571E-2</v>
      </c>
      <c r="E3002" s="74">
        <f>D3002*conf!B$7</f>
        <v>2.2452462905040296</v>
      </c>
      <c r="F3002" s="32">
        <f t="shared" si="417"/>
        <v>1.5829933199999999</v>
      </c>
      <c r="G3002" s="33">
        <f t="shared" si="418"/>
        <v>2.2340724199999999</v>
      </c>
      <c r="H3002" s="32">
        <f t="shared" si="419"/>
        <v>-28.954714429999999</v>
      </c>
      <c r="I3002" s="33">
        <f t="shared" si="420"/>
        <v>-26.287028299999999</v>
      </c>
      <c r="J3002" s="32">
        <f t="shared" si="421"/>
        <v>-28.954714429999999</v>
      </c>
      <c r="K3002" s="33">
        <f t="shared" si="422"/>
        <v>-22.018312139999999</v>
      </c>
    </row>
    <row r="3003" spans="1:11" x14ac:dyDescent="0.3">
      <c r="A3003" s="78" t="str">
        <f>BTC[[#This Row],[Symbol]]</f>
        <v>ZUT</v>
      </c>
      <c r="B3003" s="22" t="str">
        <f t="shared" si="414"/>
        <v>Zero Utility Token</v>
      </c>
      <c r="C3003" s="77">
        <f t="shared" si="415"/>
        <v>2.3600520298823549E-2</v>
      </c>
      <c r="D3003" s="73">
        <f t="shared" si="416"/>
        <v>885.79238877872001</v>
      </c>
      <c r="E3003" s="74">
        <f>D3003*conf!B$7</f>
        <v>64786.855315275585</v>
      </c>
      <c r="F3003" s="32">
        <f t="shared" si="417"/>
        <v>0.19078705000000001</v>
      </c>
      <c r="G3003" s="33">
        <f t="shared" si="418"/>
        <v>0.83294303999999997</v>
      </c>
      <c r="H3003" s="32">
        <f t="shared" si="419"/>
        <v>8.7861846099999994</v>
      </c>
      <c r="I3003" s="33">
        <f t="shared" si="420"/>
        <v>12.87100731</v>
      </c>
      <c r="J3003" s="32">
        <f t="shared" si="421"/>
        <v>8.7861846099999994</v>
      </c>
      <c r="K3003" s="33">
        <f t="shared" si="422"/>
        <v>68.261595659999998</v>
      </c>
    </row>
    <row r="3004" spans="1:11" x14ac:dyDescent="0.3">
      <c r="A3004" s="78" t="str">
        <f>BTC[[#This Row],[Symbol]]</f>
        <v>RNX</v>
      </c>
      <c r="B3004" s="22" t="str">
        <f t="shared" si="414"/>
        <v>ROONEX</v>
      </c>
      <c r="C3004" s="77">
        <f t="shared" si="415"/>
        <v>1E-8</v>
      </c>
      <c r="D3004" s="73">
        <f t="shared" si="416"/>
        <v>2.1815086137E-4</v>
      </c>
      <c r="E3004" s="74">
        <f>D3004*conf!B$7</f>
        <v>1.59555540006018E-2</v>
      </c>
      <c r="F3004" s="32">
        <f t="shared" si="417"/>
        <v>-0.91710088000000001</v>
      </c>
      <c r="G3004" s="33">
        <f t="shared" si="418"/>
        <v>-0.28204571000000001</v>
      </c>
      <c r="H3004" s="32">
        <f t="shared" si="419"/>
        <v>-2.2347192100000002</v>
      </c>
      <c r="I3004" s="33">
        <f t="shared" si="420"/>
        <v>1.43627854</v>
      </c>
      <c r="J3004" s="32">
        <f t="shared" si="421"/>
        <v>-2.2347192100000002</v>
      </c>
      <c r="K3004" s="33">
        <f t="shared" si="422"/>
        <v>0.42678171999999998</v>
      </c>
    </row>
    <row r="3005" spans="1:11" x14ac:dyDescent="0.3">
      <c r="A3005" s="78" t="str">
        <f>BTC[[#This Row],[Symbol]]</f>
        <v>LTX</v>
      </c>
      <c r="B3005" s="22" t="str">
        <f t="shared" si="414"/>
        <v>Lattice Token</v>
      </c>
      <c r="C3005" s="77">
        <f t="shared" si="415"/>
        <v>3.9248729197986191E-6</v>
      </c>
      <c r="D3005" s="73">
        <f t="shared" si="416"/>
        <v>0.14731126751703999</v>
      </c>
      <c r="E3005" s="74">
        <f>D3005*conf!B$7</f>
        <v>10.774346106196305</v>
      </c>
      <c r="F3005" s="32">
        <f t="shared" si="417"/>
        <v>-2.5066170200000002</v>
      </c>
      <c r="G3005" s="33">
        <f t="shared" si="418"/>
        <v>-1.8817495900000001</v>
      </c>
      <c r="H3005" s="32">
        <f t="shared" si="419"/>
        <v>-14.698411910000001</v>
      </c>
      <c r="I3005" s="33">
        <f t="shared" si="420"/>
        <v>-11.49541453</v>
      </c>
      <c r="J3005" s="32">
        <f t="shared" si="421"/>
        <v>-14.698411910000001</v>
      </c>
      <c r="K3005" s="33">
        <f t="shared" si="422"/>
        <v>57.518180970000003</v>
      </c>
    </row>
    <row r="3006" spans="1:11" x14ac:dyDescent="0.3">
      <c r="A3006" s="78" t="str">
        <f>BTC[[#This Row],[Symbol]]</f>
        <v>YFIX</v>
      </c>
      <c r="B3006" s="22" t="str">
        <f t="shared" si="414"/>
        <v>YFIX Finance</v>
      </c>
      <c r="C3006" s="77">
        <f t="shared" si="415"/>
        <v>4.9869048366589332E-5</v>
      </c>
      <c r="D3006" s="73">
        <f t="shared" si="416"/>
        <v>1.87172244168552</v>
      </c>
      <c r="E3006" s="74">
        <f>D3006*conf!B$7</f>
        <v>136.89777938487893</v>
      </c>
      <c r="F3006" s="32">
        <f t="shared" si="417"/>
        <v>-2.7135826600000001</v>
      </c>
      <c r="G3006" s="33">
        <f t="shared" si="418"/>
        <v>-2.0900417400000002</v>
      </c>
      <c r="H3006" s="32">
        <f t="shared" si="419"/>
        <v>-18.484367379999998</v>
      </c>
      <c r="I3006" s="33">
        <f t="shared" si="420"/>
        <v>-15.423529200000001</v>
      </c>
      <c r="J3006" s="32">
        <f t="shared" si="421"/>
        <v>-18.484367379999998</v>
      </c>
      <c r="K3006" s="33">
        <f t="shared" si="422"/>
        <v>-24.00564065</v>
      </c>
    </row>
    <row r="3007" spans="1:11" x14ac:dyDescent="0.3">
      <c r="A3007" s="78" t="str">
        <f>BTC[[#This Row],[Symbol]]</f>
        <v>COIN</v>
      </c>
      <c r="B3007" s="22" t="str">
        <f t="shared" si="414"/>
        <v>Coin Artist</v>
      </c>
      <c r="C3007" s="77">
        <f t="shared" si="415"/>
        <v>1.9829379095015476E-5</v>
      </c>
      <c r="D3007" s="73">
        <f t="shared" si="416"/>
        <v>0.74425109506793996</v>
      </c>
      <c r="E3007" s="74">
        <f>D3007*conf!B$7</f>
        <v>54.43452509326913</v>
      </c>
      <c r="F3007" s="32">
        <f t="shared" si="417"/>
        <v>-4.8110510000000002E-2</v>
      </c>
      <c r="G3007" s="33">
        <f t="shared" si="418"/>
        <v>0.59251430000000005</v>
      </c>
      <c r="H3007" s="32">
        <f t="shared" si="419"/>
        <v>-9.5957027400000001</v>
      </c>
      <c r="I3007" s="33">
        <f t="shared" si="420"/>
        <v>-6.20110326</v>
      </c>
      <c r="J3007" s="32">
        <f t="shared" si="421"/>
        <v>-9.5957027400000001</v>
      </c>
      <c r="K3007" s="33">
        <f t="shared" si="422"/>
        <v>26.316196359999999</v>
      </c>
    </row>
    <row r="3008" spans="1:11" x14ac:dyDescent="0.3">
      <c r="A3008" s="78" t="str">
        <f>BTC[[#This Row],[Symbol]]</f>
        <v>HD</v>
      </c>
      <c r="B3008" s="22" t="str">
        <f t="shared" si="414"/>
        <v>HubDao</v>
      </c>
      <c r="C3008" s="77">
        <f t="shared" si="415"/>
        <v>5.157525199528827E-6</v>
      </c>
      <c r="D3008" s="73">
        <f t="shared" si="416"/>
        <v>0.19357609530773001</v>
      </c>
      <c r="E3008" s="74">
        <f>D3008*conf!B$7</f>
        <v>14.158155610807373</v>
      </c>
      <c r="F3008" s="32">
        <f t="shared" si="417"/>
        <v>-5.8453117600000004</v>
      </c>
      <c r="G3008" s="33">
        <f t="shared" si="418"/>
        <v>-5.2418431300000004</v>
      </c>
      <c r="H3008" s="32">
        <f t="shared" si="419"/>
        <v>-6.3310422400000004</v>
      </c>
      <c r="I3008" s="33">
        <f t="shared" si="420"/>
        <v>-2.8138577100000002</v>
      </c>
      <c r="J3008" s="32">
        <f t="shared" si="421"/>
        <v>-6.3310422400000004</v>
      </c>
      <c r="K3008" s="33">
        <f t="shared" si="422"/>
        <v>18.108238879999998</v>
      </c>
    </row>
    <row r="3009" spans="1:11" x14ac:dyDescent="0.3">
      <c r="A3009" s="78" t="str">
        <f>BTC[[#This Row],[Symbol]]</f>
        <v>RWN</v>
      </c>
      <c r="B3009" s="22" t="str">
        <f t="shared" si="414"/>
        <v>Rowan Token</v>
      </c>
      <c r="C3009" s="77">
        <f t="shared" si="415"/>
        <v>1.9730585678461897E-7</v>
      </c>
      <c r="D3009" s="73">
        <f t="shared" si="416"/>
        <v>7.4054310662800002E-3</v>
      </c>
      <c r="E3009" s="74">
        <f>D3009*conf!B$7</f>
        <v>0.5416332281877192</v>
      </c>
      <c r="F3009" s="32">
        <f t="shared" si="417"/>
        <v>-6.5868312900000001</v>
      </c>
      <c r="G3009" s="33">
        <f t="shared" si="418"/>
        <v>-5.9881153100000004</v>
      </c>
      <c r="H3009" s="32">
        <f t="shared" si="419"/>
        <v>-3.4192045700000002</v>
      </c>
      <c r="I3009" s="33">
        <f t="shared" si="420"/>
        <v>0.20731682000000001</v>
      </c>
      <c r="J3009" s="32">
        <f t="shared" si="421"/>
        <v>-3.4192045700000002</v>
      </c>
      <c r="K3009" s="33">
        <f t="shared" si="422"/>
        <v>19.56422444</v>
      </c>
    </row>
    <row r="3010" spans="1:11" x14ac:dyDescent="0.3">
      <c r="A3010" s="78" t="str">
        <f>BTC[[#This Row],[Symbol]]</f>
        <v>MASQ</v>
      </c>
      <c r="B3010" s="22" t="str">
        <f t="shared" ref="B3010:B3073" si="423">VLOOKUP(A3010,BTCTABLE,2,FALSE)</f>
        <v>MASQ</v>
      </c>
      <c r="C3010" s="77">
        <f t="shared" ref="C3010:C3073" si="424">VLOOKUP(A3010,BTCTABLE,3,FALSE)</f>
        <v>7.7002426067530438E-6</v>
      </c>
      <c r="D3010" s="73">
        <f t="shared" ref="D3010:D3073" si="425">VLOOKUP(A3010,USDTABLE,3,FALSE)</f>
        <v>0.28901126782156</v>
      </c>
      <c r="E3010" s="74">
        <f>D3010*conf!B$7</f>
        <v>21.1382841284689</v>
      </c>
      <c r="F3010" s="32">
        <f t="shared" ref="F3010:F3073" si="426">VLOOKUP(A3010,BTCTABLE,5,FALSE)</f>
        <v>0.19078705000000001</v>
      </c>
      <c r="G3010" s="33">
        <f t="shared" ref="G3010:G3073" si="427">VLOOKUP(A3010,USDTABLE,5,FALSE)</f>
        <v>0.83294303999999997</v>
      </c>
      <c r="H3010" s="32">
        <f t="shared" ref="H3010:H3073" si="428">VLOOKUP(A3010,BTCTABLE,6,FALSE)</f>
        <v>-3.3306035000000001</v>
      </c>
      <c r="I3010" s="33">
        <f t="shared" ref="I3010:I3073" si="429">VLOOKUP(A3010,USDTABLE,6,FALSE)</f>
        <v>0.29924477999999999</v>
      </c>
      <c r="J3010" s="32">
        <f t="shared" ref="J3010:J3073" si="430">VLOOKUP(A3010,BTCTABLE,6,FALSE)</f>
        <v>-3.3306035000000001</v>
      </c>
      <c r="K3010" s="33">
        <f t="shared" ref="K3010:K3073" si="431">VLOOKUP(A3010,USDTABLE,7,FALSE)</f>
        <v>0</v>
      </c>
    </row>
    <row r="3011" spans="1:11" x14ac:dyDescent="0.3">
      <c r="A3011" s="78" t="str">
        <f>BTC[[#This Row],[Symbol]]</f>
        <v>CPAY</v>
      </c>
      <c r="B3011" s="22" t="str">
        <f t="shared" si="423"/>
        <v>Cryptopay</v>
      </c>
      <c r="C3011" s="77">
        <f t="shared" si="424"/>
        <v>2.0173523224368356E-6</v>
      </c>
      <c r="D3011" s="73">
        <f t="shared" si="425"/>
        <v>7.5716777006339997E-2</v>
      </c>
      <c r="E3011" s="74">
        <f>D3011*conf!B$7</f>
        <v>5.5379250702437073</v>
      </c>
      <c r="F3011" s="32">
        <f t="shared" si="426"/>
        <v>15.57241687</v>
      </c>
      <c r="G3011" s="33">
        <f t="shared" si="427"/>
        <v>16.313158829999999</v>
      </c>
      <c r="H3011" s="32">
        <f t="shared" si="428"/>
        <v>-1.10792315</v>
      </c>
      <c r="I3011" s="33">
        <f t="shared" si="429"/>
        <v>2.6053847700000001</v>
      </c>
      <c r="J3011" s="32">
        <f t="shared" si="430"/>
        <v>-1.10792315</v>
      </c>
      <c r="K3011" s="33">
        <f t="shared" si="431"/>
        <v>33.593723670000003</v>
      </c>
    </row>
    <row r="3012" spans="1:11" x14ac:dyDescent="0.3">
      <c r="A3012" s="78" t="str">
        <f>BTC[[#This Row],[Symbol]]</f>
        <v>PTM</v>
      </c>
      <c r="B3012" s="22" t="str">
        <f t="shared" si="423"/>
        <v>Potentiam</v>
      </c>
      <c r="C3012" s="77">
        <f t="shared" si="424"/>
        <v>2.8637943708763413E-6</v>
      </c>
      <c r="D3012" s="73">
        <f t="shared" si="425"/>
        <v>0.10748607338441001</v>
      </c>
      <c r="E3012" s="74">
        <f>D3012*conf!B$7</f>
        <v>7.8615314073357476</v>
      </c>
      <c r="F3012" s="32">
        <f t="shared" si="426"/>
        <v>0.17813049</v>
      </c>
      <c r="G3012" s="33">
        <f t="shared" si="427"/>
        <v>0.82020535999999999</v>
      </c>
      <c r="H3012" s="32">
        <f t="shared" si="428"/>
        <v>1.0507529</v>
      </c>
      <c r="I3012" s="33">
        <f t="shared" si="429"/>
        <v>4.8451171500000001</v>
      </c>
      <c r="J3012" s="32">
        <f t="shared" si="430"/>
        <v>1.0507529</v>
      </c>
      <c r="K3012" s="33">
        <f t="shared" si="431"/>
        <v>0</v>
      </c>
    </row>
    <row r="3013" spans="1:11" x14ac:dyDescent="0.3">
      <c r="A3013" s="78" t="str">
        <f>BTC[[#This Row],[Symbol]]</f>
        <v>CAMP</v>
      </c>
      <c r="B3013" s="22" t="str">
        <f t="shared" si="423"/>
        <v>Camp</v>
      </c>
      <c r="C3013" s="77">
        <f t="shared" si="424"/>
        <v>1E-8</v>
      </c>
      <c r="D3013" s="73">
        <f t="shared" si="425"/>
        <v>1.5218182520000001E-4</v>
      </c>
      <c r="E3013" s="74">
        <f>D3013*conf!B$7</f>
        <v>1.1130578695128001E-2</v>
      </c>
      <c r="F3013" s="32">
        <f t="shared" si="426"/>
        <v>-4.4705727599999996</v>
      </c>
      <c r="G3013" s="33">
        <f t="shared" si="427"/>
        <v>-3.8582929699999999</v>
      </c>
      <c r="H3013" s="32">
        <f t="shared" si="428"/>
        <v>0.94340519</v>
      </c>
      <c r="I3013" s="33">
        <f t="shared" si="429"/>
        <v>4.7337386300000004</v>
      </c>
      <c r="J3013" s="32">
        <f t="shared" si="430"/>
        <v>0.94340519</v>
      </c>
      <c r="K3013" s="33">
        <f t="shared" si="431"/>
        <v>-5.5374129200000004</v>
      </c>
    </row>
    <row r="3014" spans="1:11" x14ac:dyDescent="0.3">
      <c r="A3014" s="78" t="str">
        <f>BTC[[#This Row],[Symbol]]</f>
        <v>XPT</v>
      </c>
      <c r="B3014" s="22" t="str">
        <f t="shared" si="423"/>
        <v>Cryptobuyer</v>
      </c>
      <c r="C3014" s="77">
        <f t="shared" si="424"/>
        <v>3.3934949481749341E-7</v>
      </c>
      <c r="D3014" s="73">
        <f t="shared" si="425"/>
        <v>1.2736719184119999E-2</v>
      </c>
      <c r="E3014" s="74">
        <f>D3014*conf!B$7</f>
        <v>0.93156364112653678</v>
      </c>
      <c r="F3014" s="32">
        <f t="shared" si="426"/>
        <v>0.14419351999999999</v>
      </c>
      <c r="G3014" s="33">
        <f t="shared" si="427"/>
        <v>0.78605086999999996</v>
      </c>
      <c r="H3014" s="32">
        <f t="shared" si="428"/>
        <v>-6.6784325999999998</v>
      </c>
      <c r="I3014" s="33">
        <f t="shared" si="429"/>
        <v>-3.17429227</v>
      </c>
      <c r="J3014" s="32">
        <f t="shared" si="430"/>
        <v>-6.6784325999999998</v>
      </c>
      <c r="K3014" s="33">
        <f t="shared" si="431"/>
        <v>-12.267663689999999</v>
      </c>
    </row>
    <row r="3015" spans="1:11" x14ac:dyDescent="0.3">
      <c r="A3015" s="78" t="str">
        <f>BTC[[#This Row],[Symbol]]</f>
        <v>ATC</v>
      </c>
      <c r="B3015" s="22" t="str">
        <f t="shared" si="423"/>
        <v>Astosch</v>
      </c>
      <c r="C3015" s="77">
        <f t="shared" si="424"/>
        <v>1.2869010404953987E-6</v>
      </c>
      <c r="D3015" s="73">
        <f t="shared" si="425"/>
        <v>4.8300932875580002E-2</v>
      </c>
      <c r="E3015" s="74">
        <f>D3015*conf!B$7</f>
        <v>3.5327302305199213</v>
      </c>
      <c r="F3015" s="32">
        <f t="shared" si="426"/>
        <v>1.1684644</v>
      </c>
      <c r="G3015" s="33">
        <f t="shared" si="427"/>
        <v>1.81688665</v>
      </c>
      <c r="H3015" s="32">
        <f t="shared" si="428"/>
        <v>-15.04248252</v>
      </c>
      <c r="I3015" s="33">
        <f t="shared" si="429"/>
        <v>-11.852404679999999</v>
      </c>
      <c r="J3015" s="32">
        <f t="shared" si="430"/>
        <v>-15.04248252</v>
      </c>
      <c r="K3015" s="33">
        <f t="shared" si="431"/>
        <v>-15.95420339</v>
      </c>
    </row>
    <row r="3016" spans="1:11" x14ac:dyDescent="0.3">
      <c r="A3016" s="78" t="str">
        <f>BTC[[#This Row],[Symbol]]</f>
        <v>BUND</v>
      </c>
      <c r="B3016" s="22" t="str">
        <f t="shared" si="423"/>
        <v>Bundles Finance</v>
      </c>
      <c r="C3016" s="77">
        <f t="shared" si="424"/>
        <v>1.3405399032050458E-4</v>
      </c>
      <c r="D3016" s="73">
        <f t="shared" si="425"/>
        <v>5.0314146810245699</v>
      </c>
      <c r="E3016" s="74">
        <f>D3016*conf!B$7</f>
        <v>367.99766977013707</v>
      </c>
      <c r="F3016" s="32">
        <f t="shared" si="426"/>
        <v>0.18870629</v>
      </c>
      <c r="G3016" s="33">
        <f t="shared" si="427"/>
        <v>0.83084893999999998</v>
      </c>
      <c r="H3016" s="32">
        <f t="shared" si="428"/>
        <v>26.326530819999999</v>
      </c>
      <c r="I3016" s="33">
        <f t="shared" si="429"/>
        <v>31.069977640000001</v>
      </c>
      <c r="J3016" s="32">
        <f t="shared" si="430"/>
        <v>26.326530819999999</v>
      </c>
      <c r="K3016" s="33">
        <f t="shared" si="431"/>
        <v>39.470046150000002</v>
      </c>
    </row>
    <row r="3017" spans="1:11" x14ac:dyDescent="0.3">
      <c r="A3017" s="78" t="str">
        <f>BTC[[#This Row],[Symbol]]</f>
        <v>PSY</v>
      </c>
      <c r="B3017" s="22" t="str">
        <f t="shared" si="423"/>
        <v>Psychic</v>
      </c>
      <c r="C3017" s="77">
        <f t="shared" si="424"/>
        <v>1.7153204310943851E-5</v>
      </c>
      <c r="D3017" s="73">
        <f t="shared" si="425"/>
        <v>0.64380690041641997</v>
      </c>
      <c r="E3017" s="74">
        <f>D3017*conf!B$7</f>
        <v>47.08803669645696</v>
      </c>
      <c r="F3017" s="32">
        <f t="shared" si="426"/>
        <v>-1.27208375</v>
      </c>
      <c r="G3017" s="33">
        <f t="shared" si="427"/>
        <v>-0.63930379000000004</v>
      </c>
      <c r="H3017" s="32">
        <f t="shared" si="428"/>
        <v>-15.55912062</v>
      </c>
      <c r="I3017" s="33">
        <f t="shared" si="429"/>
        <v>-12.388442080000001</v>
      </c>
      <c r="J3017" s="32">
        <f t="shared" si="430"/>
        <v>-15.55912062</v>
      </c>
      <c r="K3017" s="33">
        <f t="shared" si="431"/>
        <v>-62.19931029</v>
      </c>
    </row>
    <row r="3018" spans="1:11" x14ac:dyDescent="0.3">
      <c r="A3018" s="78" t="str">
        <f>BTC[[#This Row],[Symbol]]</f>
        <v>KOMET</v>
      </c>
      <c r="B3018" s="22" t="str">
        <f t="shared" si="423"/>
        <v>Komet</v>
      </c>
      <c r="C3018" s="77">
        <f t="shared" si="424"/>
        <v>1.6558424408137874E-3</v>
      </c>
      <c r="D3018" s="73">
        <f t="shared" si="425"/>
        <v>62.148317601402439</v>
      </c>
      <c r="E3018" s="74">
        <f>D3018*conf!B$7</f>
        <v>4545.5279493665748</v>
      </c>
      <c r="F3018" s="32">
        <f t="shared" si="426"/>
        <v>0.63006276999999999</v>
      </c>
      <c r="G3018" s="33">
        <f t="shared" si="427"/>
        <v>1.27503422</v>
      </c>
      <c r="H3018" s="32">
        <f t="shared" si="428"/>
        <v>7.7854702800000002</v>
      </c>
      <c r="I3018" s="33">
        <f t="shared" si="429"/>
        <v>11.832717069999999</v>
      </c>
      <c r="J3018" s="32">
        <f t="shared" si="430"/>
        <v>7.7854702800000002</v>
      </c>
      <c r="K3018" s="33">
        <f t="shared" si="431"/>
        <v>32.014074749999999</v>
      </c>
    </row>
    <row r="3019" spans="1:11" x14ac:dyDescent="0.3">
      <c r="A3019" s="78" t="str">
        <f>BTC[[#This Row],[Symbol]]</f>
        <v>ALTBULL</v>
      </c>
      <c r="B3019" s="22" t="str">
        <f t="shared" si="423"/>
        <v>3X Long Altcoin Index Token</v>
      </c>
      <c r="C3019" s="77">
        <f t="shared" si="424"/>
        <v>4.8211547502433356E-3</v>
      </c>
      <c r="D3019" s="73">
        <f t="shared" si="425"/>
        <v>180.95118788981944</v>
      </c>
      <c r="E3019" s="74">
        <f>D3019*conf!B$7</f>
        <v>13234.769882261393</v>
      </c>
      <c r="F3019" s="32">
        <f t="shared" si="426"/>
        <v>3.4503414600000002</v>
      </c>
      <c r="G3019" s="33">
        <f t="shared" si="427"/>
        <v>4.1133890099999997</v>
      </c>
      <c r="H3019" s="32">
        <f t="shared" si="428"/>
        <v>4.7848503999999998</v>
      </c>
      <c r="I3019" s="33">
        <f t="shared" si="429"/>
        <v>8.7194266299999992</v>
      </c>
      <c r="J3019" s="32">
        <f t="shared" si="430"/>
        <v>4.7848503999999998</v>
      </c>
      <c r="K3019" s="33">
        <f t="shared" si="431"/>
        <v>70.203906700000005</v>
      </c>
    </row>
    <row r="3020" spans="1:11" x14ac:dyDescent="0.3">
      <c r="A3020" s="78" t="str">
        <f>BTC[[#This Row],[Symbol]]</f>
        <v>VNS</v>
      </c>
      <c r="B3020" s="22" t="str">
        <f t="shared" si="423"/>
        <v>Va Na Su</v>
      </c>
      <c r="C3020" s="77">
        <f t="shared" si="424"/>
        <v>2.0797286592629254E-5</v>
      </c>
      <c r="D3020" s="73">
        <f t="shared" si="425"/>
        <v>0.78057932358037996</v>
      </c>
      <c r="E3020" s="74">
        <f>D3020*conf!B$7</f>
        <v>57.091571726668988</v>
      </c>
      <c r="F3020" s="32">
        <f t="shared" si="426"/>
        <v>-2.7153505500000001</v>
      </c>
      <c r="G3020" s="33">
        <f t="shared" si="427"/>
        <v>-2.0918209600000002</v>
      </c>
      <c r="H3020" s="32">
        <f t="shared" si="428"/>
        <v>-4.5424830800000002</v>
      </c>
      <c r="I3020" s="33">
        <f t="shared" si="429"/>
        <v>-0.95813978</v>
      </c>
      <c r="J3020" s="32">
        <f t="shared" si="430"/>
        <v>-4.5424830800000002</v>
      </c>
      <c r="K3020" s="33">
        <f t="shared" si="431"/>
        <v>24.130888079999998</v>
      </c>
    </row>
    <row r="3021" spans="1:11" x14ac:dyDescent="0.3">
      <c r="A3021" s="78" t="str">
        <f>BTC[[#This Row],[Symbol]]</f>
        <v>UTED</v>
      </c>
      <c r="B3021" s="22" t="str">
        <f t="shared" si="423"/>
        <v>United Token</v>
      </c>
      <c r="C3021" s="77">
        <f t="shared" si="424"/>
        <v>2.715027862254112E-7</v>
      </c>
      <c r="D3021" s="73">
        <f t="shared" si="425"/>
        <v>1.019024574567E-2</v>
      </c>
      <c r="E3021" s="74">
        <f>D3021*conf!B$7</f>
        <v>0.7453145738383038</v>
      </c>
      <c r="F3021" s="32">
        <f t="shared" si="426"/>
        <v>9.3962036999999992</v>
      </c>
      <c r="G3021" s="33">
        <f t="shared" si="427"/>
        <v>10.09736026</v>
      </c>
      <c r="H3021" s="32">
        <f t="shared" si="428"/>
        <v>35.228727489999997</v>
      </c>
      <c r="I3021" s="33">
        <f t="shared" si="429"/>
        <v>40.306443729999998</v>
      </c>
      <c r="J3021" s="32">
        <f t="shared" si="430"/>
        <v>35.228727489999997</v>
      </c>
      <c r="K3021" s="33">
        <f t="shared" si="431"/>
        <v>-28.448319860000002</v>
      </c>
    </row>
    <row r="3022" spans="1:11" x14ac:dyDescent="0.3">
      <c r="A3022" s="78" t="str">
        <f>BTC[[#This Row],[Symbol]]</f>
        <v>WIS</v>
      </c>
      <c r="B3022" s="22" t="str">
        <f t="shared" si="423"/>
        <v>Experty Wisdom Token</v>
      </c>
      <c r="C3022" s="77">
        <f t="shared" si="424"/>
        <v>1.1820745430444935E-6</v>
      </c>
      <c r="D3022" s="73">
        <f t="shared" si="425"/>
        <v>4.436650632868E-2</v>
      </c>
      <c r="E3022" s="74">
        <f>D3022*conf!B$7</f>
        <v>3.2449662728796551</v>
      </c>
      <c r="F3022" s="32">
        <f t="shared" si="426"/>
        <v>6.4932020699999997</v>
      </c>
      <c r="G3022" s="33">
        <f t="shared" si="427"/>
        <v>7.1757523299999999</v>
      </c>
      <c r="H3022" s="32">
        <f t="shared" si="428"/>
        <v>5.5735305400000001</v>
      </c>
      <c r="I3022" s="33">
        <f t="shared" si="429"/>
        <v>9.5377209900000004</v>
      </c>
      <c r="J3022" s="32">
        <f t="shared" si="430"/>
        <v>5.5735305400000001</v>
      </c>
      <c r="K3022" s="33">
        <f t="shared" si="431"/>
        <v>39.986083669999999</v>
      </c>
    </row>
    <row r="3023" spans="1:11" x14ac:dyDescent="0.3">
      <c r="A3023" s="78" t="str">
        <f>BTC[[#This Row],[Symbol]]</f>
        <v>AMC</v>
      </c>
      <c r="B3023" s="22" t="str">
        <f t="shared" si="423"/>
        <v>AMC Entertainment Holdings tokenized stock FTX</v>
      </c>
      <c r="C3023" s="77">
        <f t="shared" si="424"/>
        <v>2.3652677716239068E-4</v>
      </c>
      <c r="D3023" s="73">
        <f t="shared" si="425"/>
        <v>8.8774999999999995</v>
      </c>
      <c r="E3023" s="74">
        <f>D3023*conf!B$7</f>
        <v>649.30034999999998</v>
      </c>
      <c r="F3023" s="32">
        <f t="shared" si="426"/>
        <v>-4.1199617499999999</v>
      </c>
      <c r="G3023" s="33">
        <f t="shared" si="427"/>
        <v>-3.5054347799999999</v>
      </c>
      <c r="H3023" s="32">
        <f t="shared" si="428"/>
        <v>6.0579067499999999</v>
      </c>
      <c r="I3023" s="33">
        <f t="shared" si="429"/>
        <v>10.040285089999999</v>
      </c>
      <c r="J3023" s="32">
        <f t="shared" si="430"/>
        <v>6.0579067499999999</v>
      </c>
      <c r="K3023" s="33">
        <f t="shared" si="431"/>
        <v>-52.25867169</v>
      </c>
    </row>
    <row r="3024" spans="1:11" x14ac:dyDescent="0.3">
      <c r="A3024" s="78" t="str">
        <f>BTC[[#This Row],[Symbol]]</f>
        <v>CHM</v>
      </c>
      <c r="B3024" s="22" t="str">
        <f t="shared" si="423"/>
        <v>Cryptochrome</v>
      </c>
      <c r="C3024" s="77">
        <f t="shared" si="424"/>
        <v>8.0559769623979542E-7</v>
      </c>
      <c r="D3024" s="73">
        <f t="shared" si="425"/>
        <v>3.023629558635E-2</v>
      </c>
      <c r="E3024" s="74">
        <f>D3024*conf!B$7</f>
        <v>2.2114826591856391</v>
      </c>
      <c r="F3024" s="32">
        <f t="shared" si="426"/>
        <v>0.35878057000000002</v>
      </c>
      <c r="G3024" s="33">
        <f t="shared" si="427"/>
        <v>1.0020132799999999</v>
      </c>
      <c r="H3024" s="32">
        <f t="shared" si="428"/>
        <v>6.4819470900000002</v>
      </c>
      <c r="I3024" s="33">
        <f t="shared" si="429"/>
        <v>10.480247759999999</v>
      </c>
      <c r="J3024" s="32">
        <f t="shared" si="430"/>
        <v>6.4819470900000002</v>
      </c>
      <c r="K3024" s="33">
        <f t="shared" si="431"/>
        <v>11.896975599999999</v>
      </c>
    </row>
    <row r="3025" spans="1:11" x14ac:dyDescent="0.3">
      <c r="A3025" s="78" t="str">
        <f>BTC[[#This Row],[Symbol]]</f>
        <v>TACO</v>
      </c>
      <c r="B3025" s="22" t="str">
        <f t="shared" si="423"/>
        <v>Tacos</v>
      </c>
      <c r="C3025" s="77">
        <f t="shared" si="424"/>
        <v>9.7336801357920894E-7</v>
      </c>
      <c r="D3025" s="73">
        <f t="shared" si="425"/>
        <v>3.6533176683909999E-2</v>
      </c>
      <c r="E3025" s="74">
        <f>D3025*conf!B$7</f>
        <v>2.6720365426611772</v>
      </c>
      <c r="F3025" s="32">
        <f t="shared" si="426"/>
        <v>-0.10223289000000001</v>
      </c>
      <c r="G3025" s="33">
        <f t="shared" si="427"/>
        <v>0.53804503999999997</v>
      </c>
      <c r="H3025" s="32">
        <f t="shared" si="428"/>
        <v>10.97538926</v>
      </c>
      <c r="I3025" s="33">
        <f t="shared" si="429"/>
        <v>15.14241462</v>
      </c>
      <c r="J3025" s="32">
        <f t="shared" si="430"/>
        <v>10.97538926</v>
      </c>
      <c r="K3025" s="33">
        <f t="shared" si="431"/>
        <v>112.95212406</v>
      </c>
    </row>
    <row r="3026" spans="1:11" x14ac:dyDescent="0.3">
      <c r="A3026" s="78" t="str">
        <f>BTC[[#This Row],[Symbol]]</f>
        <v>BTD</v>
      </c>
      <c r="B3026" s="22" t="str">
        <f t="shared" si="423"/>
        <v>Bat True Dollar</v>
      </c>
      <c r="C3026" s="77">
        <f t="shared" si="424"/>
        <v>2.2194066401530629E-6</v>
      </c>
      <c r="D3026" s="73">
        <f t="shared" si="425"/>
        <v>8.3300430861710004E-2</v>
      </c>
      <c r="E3026" s="74">
        <f>D3026*conf!B$7</f>
        <v>6.09259351322547</v>
      </c>
      <c r="F3026" s="32">
        <f t="shared" si="426"/>
        <v>-0.36953402000000002</v>
      </c>
      <c r="G3026" s="33">
        <f t="shared" si="427"/>
        <v>0.26903068000000002</v>
      </c>
      <c r="H3026" s="32">
        <f t="shared" si="428"/>
        <v>165.05363914</v>
      </c>
      <c r="I3026" s="33">
        <f t="shared" si="429"/>
        <v>175.00616323</v>
      </c>
      <c r="J3026" s="32">
        <f t="shared" si="430"/>
        <v>165.05363914</v>
      </c>
      <c r="K3026" s="33">
        <f t="shared" si="431"/>
        <v>261.40547447</v>
      </c>
    </row>
    <row r="3027" spans="1:11" x14ac:dyDescent="0.3">
      <c r="A3027" s="78" t="str">
        <f>BTC[[#This Row],[Symbol]]</f>
        <v>IOEX</v>
      </c>
      <c r="B3027" s="22" t="str">
        <f t="shared" si="423"/>
        <v>IOEX</v>
      </c>
      <c r="C3027" s="77">
        <f t="shared" si="424"/>
        <v>8.7859191922072859E-7</v>
      </c>
      <c r="D3027" s="73">
        <f t="shared" si="425"/>
        <v>3.2975969386870002E-2</v>
      </c>
      <c r="E3027" s="74">
        <f>D3027*conf!B$7</f>
        <v>2.4118624009556719</v>
      </c>
      <c r="F3027" s="32">
        <f t="shared" si="426"/>
        <v>-1.9100802400000001</v>
      </c>
      <c r="G3027" s="33">
        <f t="shared" si="427"/>
        <v>-1.2813894100000001</v>
      </c>
      <c r="H3027" s="32">
        <f t="shared" si="428"/>
        <v>-1.81814403</v>
      </c>
      <c r="I3027" s="33">
        <f t="shared" si="429"/>
        <v>1.86849574</v>
      </c>
      <c r="J3027" s="32">
        <f t="shared" si="430"/>
        <v>-1.81814403</v>
      </c>
      <c r="K3027" s="33">
        <f t="shared" si="431"/>
        <v>-13.325544409999999</v>
      </c>
    </row>
    <row r="3028" spans="1:11" x14ac:dyDescent="0.3">
      <c r="A3028" s="78" t="str">
        <f>BTC[[#This Row],[Symbol]]</f>
        <v>VBZRX</v>
      </c>
      <c r="B3028" s="22" t="str">
        <f t="shared" si="423"/>
        <v>bZx Vesting Token</v>
      </c>
      <c r="C3028" s="77">
        <f t="shared" si="424"/>
        <v>2.8124724497720998E-6</v>
      </c>
      <c r="D3028" s="73">
        <f t="shared" si="425"/>
        <v>0.10555982063591</v>
      </c>
      <c r="E3028" s="74">
        <f>D3028*conf!B$7</f>
        <v>7.7206452813104578</v>
      </c>
      <c r="F3028" s="32">
        <f t="shared" si="426"/>
        <v>-4.8110510000000002E-2</v>
      </c>
      <c r="G3028" s="33">
        <f t="shared" si="427"/>
        <v>0.59251430000000005</v>
      </c>
      <c r="H3028" s="32">
        <f t="shared" si="428"/>
        <v>-14.82514288</v>
      </c>
      <c r="I3028" s="33">
        <f t="shared" si="429"/>
        <v>-11.626904140000001</v>
      </c>
      <c r="J3028" s="32">
        <f t="shared" si="430"/>
        <v>-14.82514288</v>
      </c>
      <c r="K3028" s="33">
        <f t="shared" si="431"/>
        <v>14.77966106</v>
      </c>
    </row>
    <row r="3029" spans="1:11" x14ac:dyDescent="0.3">
      <c r="A3029" s="78" t="str">
        <f>BTC[[#This Row],[Symbol]]</f>
        <v>DMX</v>
      </c>
      <c r="B3029" s="22" t="str">
        <f t="shared" si="423"/>
        <v>Dymmax</v>
      </c>
      <c r="C3029" s="77">
        <f t="shared" si="424"/>
        <v>3.3960600680241224E-5</v>
      </c>
      <c r="D3029" s="73">
        <f t="shared" si="425"/>
        <v>1.2746346783892999</v>
      </c>
      <c r="E3029" s="74">
        <f>D3029*conf!B$7</f>
        <v>93.226780377393396</v>
      </c>
      <c r="F3029" s="32">
        <f t="shared" si="426"/>
        <v>-0.51276469000000002</v>
      </c>
      <c r="G3029" s="33">
        <f t="shared" si="427"/>
        <v>0.12488200000000001</v>
      </c>
      <c r="H3029" s="32">
        <f t="shared" si="428"/>
        <v>-2.87988176</v>
      </c>
      <c r="I3029" s="33">
        <f t="shared" si="429"/>
        <v>0.76689072000000003</v>
      </c>
      <c r="J3029" s="32">
        <f t="shared" si="430"/>
        <v>-2.87988176</v>
      </c>
      <c r="K3029" s="33">
        <f t="shared" si="431"/>
        <v>0.28454161</v>
      </c>
    </row>
    <row r="3030" spans="1:11" x14ac:dyDescent="0.3">
      <c r="A3030" s="78" t="str">
        <f>BTC[[#This Row],[Symbol]]</f>
        <v>BFI</v>
      </c>
      <c r="B3030" s="22" t="str">
        <f t="shared" si="423"/>
        <v>BitDEFi</v>
      </c>
      <c r="C3030" s="77">
        <f t="shared" si="424"/>
        <v>1.9552194032008632E-4</v>
      </c>
      <c r="D3030" s="73">
        <f t="shared" si="425"/>
        <v>7.3384757785790402</v>
      </c>
      <c r="E3030" s="74">
        <f>D3030*conf!B$7</f>
        <v>536.73611844527102</v>
      </c>
      <c r="F3030" s="32">
        <f t="shared" si="426"/>
        <v>-46.018657810000001</v>
      </c>
      <c r="G3030" s="33">
        <f t="shared" si="427"/>
        <v>-45.67267348</v>
      </c>
      <c r="H3030" s="32">
        <f t="shared" si="428"/>
        <v>-49.43364115</v>
      </c>
      <c r="I3030" s="33">
        <f t="shared" si="429"/>
        <v>-47.534920169999999</v>
      </c>
      <c r="J3030" s="32">
        <f t="shared" si="430"/>
        <v>-49.43364115</v>
      </c>
      <c r="K3030" s="33">
        <f t="shared" si="431"/>
        <v>-14.505549050000001</v>
      </c>
    </row>
    <row r="3031" spans="1:11" x14ac:dyDescent="0.3">
      <c r="A3031" s="78" t="str">
        <f>BTC[[#This Row],[Symbol]]</f>
        <v>NEC</v>
      </c>
      <c r="B3031" s="22" t="str">
        <f t="shared" si="423"/>
        <v>Nectar</v>
      </c>
      <c r="C3031" s="77">
        <f t="shared" si="424"/>
        <v>3.0069327051201422E-6</v>
      </c>
      <c r="D3031" s="73">
        <f t="shared" si="425"/>
        <v>0.11285844845963</v>
      </c>
      <c r="E3031" s="74">
        <f>D3031*conf!B$7</f>
        <v>8.2544669203373378</v>
      </c>
      <c r="F3031" s="32">
        <f t="shared" si="426"/>
        <v>-2.1762962300000002</v>
      </c>
      <c r="G3031" s="33">
        <f t="shared" si="427"/>
        <v>-1.5493116600000001</v>
      </c>
      <c r="H3031" s="32">
        <f t="shared" si="428"/>
        <v>4.5877130000000002E-2</v>
      </c>
      <c r="I3031" s="33">
        <f t="shared" si="429"/>
        <v>3.8025091999999998</v>
      </c>
      <c r="J3031" s="32">
        <f t="shared" si="430"/>
        <v>4.5877130000000002E-2</v>
      </c>
      <c r="K3031" s="33">
        <f t="shared" si="431"/>
        <v>2.7160823399999998</v>
      </c>
    </row>
    <row r="3032" spans="1:11" x14ac:dyDescent="0.3">
      <c r="A3032" s="78" t="str">
        <f>BTC[[#This Row],[Symbol]]</f>
        <v>WAR</v>
      </c>
      <c r="B3032" s="22" t="str">
        <f t="shared" si="423"/>
        <v>YieldWars</v>
      </c>
      <c r="C3032" s="77">
        <f t="shared" si="424"/>
        <v>1.5886372829828518E-6</v>
      </c>
      <c r="D3032" s="73">
        <f t="shared" si="425"/>
        <v>5.9625923326210001E-2</v>
      </c>
      <c r="E3032" s="74">
        <f>D3032*conf!B$7</f>
        <v>4.3610400320789999</v>
      </c>
      <c r="F3032" s="32">
        <f t="shared" si="426"/>
        <v>-1.8966758399999999</v>
      </c>
      <c r="G3032" s="33">
        <f t="shared" si="427"/>
        <v>-1.26789909</v>
      </c>
      <c r="H3032" s="32">
        <f t="shared" si="428"/>
        <v>2.9840289599999998</v>
      </c>
      <c r="I3032" s="33">
        <f t="shared" si="429"/>
        <v>6.85098597</v>
      </c>
      <c r="J3032" s="32">
        <f t="shared" si="430"/>
        <v>2.9840289599999998</v>
      </c>
      <c r="K3032" s="33">
        <f t="shared" si="431"/>
        <v>-24.66317446</v>
      </c>
    </row>
    <row r="3033" spans="1:11" x14ac:dyDescent="0.3">
      <c r="A3033" s="78" t="str">
        <f>BTC[[#This Row],[Symbol]]</f>
        <v>BITCI</v>
      </c>
      <c r="B3033" s="22" t="str">
        <f t="shared" si="423"/>
        <v>Bitcicoin</v>
      </c>
      <c r="C3033" s="77">
        <f t="shared" si="424"/>
        <v>4.4337126046042444E-8</v>
      </c>
      <c r="D3033" s="73">
        <f t="shared" si="425"/>
        <v>1.66409419346E-3</v>
      </c>
      <c r="E3033" s="74">
        <f>D3033*conf!B$7</f>
        <v>0.1217118493096644</v>
      </c>
      <c r="F3033" s="32">
        <f t="shared" si="426"/>
        <v>0.50588246999999997</v>
      </c>
      <c r="G3033" s="33">
        <f t="shared" si="427"/>
        <v>1.15005801</v>
      </c>
      <c r="H3033" s="32">
        <f t="shared" si="428"/>
        <v>-3.5652807599999998</v>
      </c>
      <c r="I3033" s="33">
        <f t="shared" si="429"/>
        <v>5.5755609999999997E-2</v>
      </c>
      <c r="J3033" s="32">
        <f t="shared" si="430"/>
        <v>-3.5652807599999998</v>
      </c>
      <c r="K3033" s="33">
        <f t="shared" si="431"/>
        <v>0</v>
      </c>
    </row>
    <row r="3034" spans="1:11" x14ac:dyDescent="0.3">
      <c r="A3034" s="78" t="str">
        <f>BTC[[#This Row],[Symbol]]</f>
        <v>CHAIN</v>
      </c>
      <c r="B3034" s="22" t="str">
        <f t="shared" si="423"/>
        <v>Chain Games</v>
      </c>
      <c r="C3034" s="77">
        <f t="shared" si="424"/>
        <v>5.2507004202037339E-7</v>
      </c>
      <c r="D3034" s="73">
        <f t="shared" si="425"/>
        <v>1.970732174157E-2</v>
      </c>
      <c r="E3034" s="74">
        <f>D3034*conf!B$7</f>
        <v>1.4413935121784298</v>
      </c>
      <c r="F3034" s="32">
        <f t="shared" si="426"/>
        <v>-1.21212914</v>
      </c>
      <c r="G3034" s="33">
        <f t="shared" si="427"/>
        <v>-0.57896491000000005</v>
      </c>
      <c r="H3034" s="32">
        <f t="shared" si="428"/>
        <v>1.9882871900000001</v>
      </c>
      <c r="I3034" s="33">
        <f t="shared" si="429"/>
        <v>5.8178549999999998</v>
      </c>
      <c r="J3034" s="32">
        <f t="shared" si="430"/>
        <v>1.9882871900000001</v>
      </c>
      <c r="K3034" s="33">
        <f t="shared" si="431"/>
        <v>28.398916610000001</v>
      </c>
    </row>
    <row r="3035" spans="1:11" x14ac:dyDescent="0.3">
      <c r="A3035" s="78" t="str">
        <f>BTC[[#This Row],[Symbol]]</f>
        <v>GBK</v>
      </c>
      <c r="B3035" s="22" t="str">
        <f t="shared" si="423"/>
        <v>Goldblock</v>
      </c>
      <c r="C3035" s="77">
        <f t="shared" si="424"/>
        <v>1.9467390877171333E-8</v>
      </c>
      <c r="D3035" s="73">
        <f t="shared" si="425"/>
        <v>7.3066468238999998E-4</v>
      </c>
      <c r="E3035" s="74">
        <f>D3035*conf!B$7</f>
        <v>5.3440814870004599E-2</v>
      </c>
      <c r="F3035" s="32">
        <f t="shared" si="426"/>
        <v>-0.63613304000000004</v>
      </c>
      <c r="G3035" s="33">
        <f t="shared" si="427"/>
        <v>7.2294000000000004E-4</v>
      </c>
      <c r="H3035" s="32">
        <f t="shared" si="428"/>
        <v>-3.7978974600000002</v>
      </c>
      <c r="I3035" s="33">
        <f t="shared" si="429"/>
        <v>-0.18559564000000001</v>
      </c>
      <c r="J3035" s="32">
        <f t="shared" si="430"/>
        <v>-3.7978974600000002</v>
      </c>
      <c r="K3035" s="33">
        <f t="shared" si="431"/>
        <v>-3.97558473</v>
      </c>
    </row>
    <row r="3036" spans="1:11" x14ac:dyDescent="0.3">
      <c r="A3036" s="78" t="str">
        <f>BTC[[#This Row],[Symbol]]</f>
        <v>YSR</v>
      </c>
      <c r="B3036" s="22" t="str">
        <f t="shared" si="423"/>
        <v>Ystar</v>
      </c>
      <c r="C3036" s="77">
        <f t="shared" si="424"/>
        <v>1.6853960321099166E-7</v>
      </c>
      <c r="D3036" s="73">
        <f t="shared" si="425"/>
        <v>6.3257545105699997E-3</v>
      </c>
      <c r="E3036" s="74">
        <f>D3036*conf!B$7</f>
        <v>0.46266568490308979</v>
      </c>
      <c r="F3036" s="32">
        <f t="shared" si="426"/>
        <v>0.47674227000000002</v>
      </c>
      <c r="G3036" s="33">
        <f t="shared" si="427"/>
        <v>1.1207310399999999</v>
      </c>
      <c r="H3036" s="32">
        <f t="shared" si="428"/>
        <v>12.95550298</v>
      </c>
      <c r="I3036" s="33">
        <f t="shared" si="429"/>
        <v>17.196879809999999</v>
      </c>
      <c r="J3036" s="32">
        <f t="shared" si="430"/>
        <v>12.95550298</v>
      </c>
      <c r="K3036" s="33">
        <f t="shared" si="431"/>
        <v>0.28749929000000002</v>
      </c>
    </row>
    <row r="3037" spans="1:11" x14ac:dyDescent="0.3">
      <c r="A3037" s="78" t="str">
        <f>BTC[[#This Row],[Symbol]]</f>
        <v>F1C</v>
      </c>
      <c r="B3037" s="22" t="str">
        <f t="shared" si="423"/>
        <v>Future1coin</v>
      </c>
      <c r="C3037" s="77">
        <f t="shared" si="424"/>
        <v>1E-8</v>
      </c>
      <c r="D3037" s="73">
        <f t="shared" si="425"/>
        <v>3.0953348174999999E-4</v>
      </c>
      <c r="E3037" s="74">
        <f>D3037*conf!B$7</f>
        <v>2.2639278855195E-2</v>
      </c>
      <c r="F3037" s="32">
        <f t="shared" si="426"/>
        <v>12.408710620000001</v>
      </c>
      <c r="G3037" s="33">
        <f t="shared" si="427"/>
        <v>13.129175330000001</v>
      </c>
      <c r="H3037" s="32">
        <f t="shared" si="428"/>
        <v>-19.14901575</v>
      </c>
      <c r="I3037" s="33">
        <f t="shared" si="429"/>
        <v>-16.113134519999999</v>
      </c>
      <c r="J3037" s="32">
        <f t="shared" si="430"/>
        <v>-19.14901575</v>
      </c>
      <c r="K3037" s="33">
        <f t="shared" si="431"/>
        <v>-2.2024183499999999</v>
      </c>
    </row>
    <row r="3038" spans="1:11" x14ac:dyDescent="0.3">
      <c r="A3038" s="78" t="str">
        <f>BTC[[#This Row],[Symbol]]</f>
        <v>EOX</v>
      </c>
      <c r="B3038" s="22" t="str">
        <f t="shared" si="423"/>
        <v>EOX</v>
      </c>
      <c r="C3038" s="77">
        <f t="shared" si="424"/>
        <v>1.224420156463047E-5</v>
      </c>
      <c r="D3038" s="73">
        <f t="shared" si="425"/>
        <v>0.45955853579901002</v>
      </c>
      <c r="E3038" s="74">
        <f>D3038*conf!B$7</f>
        <v>33.612111308339593</v>
      </c>
      <c r="F3038" s="32">
        <f t="shared" si="426"/>
        <v>-1.7787220500000001</v>
      </c>
      <c r="G3038" s="33">
        <f t="shared" si="427"/>
        <v>-1.1491893</v>
      </c>
      <c r="H3038" s="32">
        <f t="shared" si="428"/>
        <v>8.4377575199999999</v>
      </c>
      <c r="I3038" s="33">
        <f t="shared" si="429"/>
        <v>12.509497100000001</v>
      </c>
      <c r="J3038" s="32">
        <f t="shared" si="430"/>
        <v>8.4377575199999999</v>
      </c>
      <c r="K3038" s="33">
        <f t="shared" si="431"/>
        <v>30.957342879999999</v>
      </c>
    </row>
    <row r="3039" spans="1:11" x14ac:dyDescent="0.3">
      <c r="A3039" s="78" t="str">
        <f>BTC[[#This Row],[Symbol]]</f>
        <v>AAPL</v>
      </c>
      <c r="B3039" s="22" t="str">
        <f t="shared" si="423"/>
        <v>Apple tokenized stock Bittrex</v>
      </c>
      <c r="C3039" s="77">
        <f t="shared" si="424"/>
        <v>3.6252359951137272E-3</v>
      </c>
      <c r="D3039" s="73">
        <f t="shared" si="425"/>
        <v>136.06507023315339</v>
      </c>
      <c r="E3039" s="74">
        <f>D3039*conf!B$7</f>
        <v>9951.7992368528394</v>
      </c>
      <c r="F3039" s="32">
        <f t="shared" si="426"/>
        <v>-0.30319984</v>
      </c>
      <c r="G3039" s="33">
        <f t="shared" si="427"/>
        <v>0.33579002000000002</v>
      </c>
      <c r="H3039" s="32">
        <f t="shared" si="428"/>
        <v>-5.6663817500000002</v>
      </c>
      <c r="I3039" s="33">
        <f t="shared" si="429"/>
        <v>-2.1242398200000001</v>
      </c>
      <c r="J3039" s="32">
        <f t="shared" si="430"/>
        <v>-5.6663817500000002</v>
      </c>
      <c r="K3039" s="33">
        <f t="shared" si="431"/>
        <v>-1.4296528399999999</v>
      </c>
    </row>
    <row r="3040" spans="1:11" x14ac:dyDescent="0.3">
      <c r="A3040" s="78" t="str">
        <f>BTC[[#This Row],[Symbol]]</f>
        <v>BTS</v>
      </c>
      <c r="B3040" s="22" t="str">
        <f t="shared" si="423"/>
        <v>BitShares</v>
      </c>
      <c r="C3040" s="77">
        <f t="shared" si="424"/>
        <v>1.1693740548330271E-6</v>
      </c>
      <c r="D3040" s="73">
        <f t="shared" si="425"/>
        <v>4.3889822101000002E-2</v>
      </c>
      <c r="E3040" s="74">
        <f>D3040*conf!B$7</f>
        <v>3.2101015884671402</v>
      </c>
      <c r="F3040" s="32">
        <f t="shared" si="426"/>
        <v>2.9949991499999999</v>
      </c>
      <c r="G3040" s="33">
        <f t="shared" si="427"/>
        <v>3.6551282600000001</v>
      </c>
      <c r="H3040" s="32">
        <f t="shared" si="428"/>
        <v>2.4222803800000001</v>
      </c>
      <c r="I3040" s="33">
        <f t="shared" si="429"/>
        <v>6.2681442399999998</v>
      </c>
      <c r="J3040" s="32">
        <f t="shared" si="430"/>
        <v>2.4222803800000001</v>
      </c>
      <c r="K3040" s="33">
        <f t="shared" si="431"/>
        <v>90.67888044</v>
      </c>
    </row>
    <row r="3041" spans="1:11" x14ac:dyDescent="0.3">
      <c r="A3041" s="78" t="str">
        <f>BTC[[#This Row],[Symbol]]</f>
        <v>STXEM</v>
      </c>
      <c r="B3041" s="22" t="str">
        <f t="shared" si="423"/>
        <v>stakedXEM</v>
      </c>
      <c r="C3041" s="77">
        <f t="shared" si="424"/>
        <v>8.1502575322963661E-6</v>
      </c>
      <c r="D3041" s="73">
        <f t="shared" si="425"/>
        <v>0.30590156476569003</v>
      </c>
      <c r="E3041" s="74">
        <f>D3041*conf!B$7</f>
        <v>22.373640446962568</v>
      </c>
      <c r="F3041" s="32">
        <f t="shared" si="426"/>
        <v>0.19078705000000001</v>
      </c>
      <c r="G3041" s="33">
        <f t="shared" si="427"/>
        <v>0.83294303999999997</v>
      </c>
      <c r="H3041" s="32">
        <f t="shared" si="428"/>
        <v>-0.61428064999999998</v>
      </c>
      <c r="I3041" s="33">
        <f t="shared" si="429"/>
        <v>3.1175630999999999</v>
      </c>
      <c r="J3041" s="32">
        <f t="shared" si="430"/>
        <v>-0.61428064999999998</v>
      </c>
      <c r="K3041" s="33">
        <f t="shared" si="431"/>
        <v>33.680294199999999</v>
      </c>
    </row>
    <row r="3042" spans="1:11" x14ac:dyDescent="0.3">
      <c r="A3042" s="78" t="str">
        <f>BTC[[#This Row],[Symbol]]</f>
        <v>FBT</v>
      </c>
      <c r="B3042" s="22" t="str">
        <f t="shared" si="423"/>
        <v>FANBI TOKEN</v>
      </c>
      <c r="C3042" s="77">
        <f t="shared" si="424"/>
        <v>1E-8</v>
      </c>
      <c r="D3042" s="73">
        <f t="shared" si="425"/>
        <v>1.6678104149000001E-4</v>
      </c>
      <c r="E3042" s="74">
        <f>D3042*conf!B$7</f>
        <v>1.21983653745786E-2</v>
      </c>
      <c r="F3042" s="32">
        <f t="shared" si="426"/>
        <v>0.24693113999999999</v>
      </c>
      <c r="G3042" s="33">
        <f t="shared" si="427"/>
        <v>0.88944696999999995</v>
      </c>
      <c r="H3042" s="32">
        <f t="shared" si="428"/>
        <v>-6.9457254199999996</v>
      </c>
      <c r="I3042" s="33">
        <f t="shared" si="429"/>
        <v>-3.4516216900000001</v>
      </c>
      <c r="J3042" s="32">
        <f t="shared" si="430"/>
        <v>-6.9457254199999996</v>
      </c>
      <c r="K3042" s="33">
        <f t="shared" si="431"/>
        <v>25.143996919999999</v>
      </c>
    </row>
    <row r="3043" spans="1:11" x14ac:dyDescent="0.3">
      <c r="A3043" s="78" t="str">
        <f>BTC[[#This Row],[Symbol]]</f>
        <v>A5T</v>
      </c>
      <c r="B3043" s="22" t="str">
        <f t="shared" si="423"/>
        <v>Alpha5</v>
      </c>
      <c r="C3043" s="77">
        <f t="shared" si="424"/>
        <v>3.5344649800820552E-5</v>
      </c>
      <c r="D3043" s="73">
        <f t="shared" si="425"/>
        <v>1.3265818457051901</v>
      </c>
      <c r="E3043" s="74">
        <f>D3043*conf!B$7</f>
        <v>97.026196194877599</v>
      </c>
      <c r="F3043" s="32">
        <f t="shared" si="426"/>
        <v>-0.62403576000000005</v>
      </c>
      <c r="G3043" s="33">
        <f t="shared" si="427"/>
        <v>1.2897759999999999E-2</v>
      </c>
      <c r="H3043" s="32">
        <f t="shared" si="428"/>
        <v>-6.15101108</v>
      </c>
      <c r="I3043" s="33">
        <f t="shared" si="429"/>
        <v>-2.6270665499999999</v>
      </c>
      <c r="J3043" s="32">
        <f t="shared" si="430"/>
        <v>-6.15101108</v>
      </c>
      <c r="K3043" s="33">
        <f t="shared" si="431"/>
        <v>23.521560359999999</v>
      </c>
    </row>
    <row r="3044" spans="1:11" x14ac:dyDescent="0.3">
      <c r="A3044" s="78" t="str">
        <f>BTC[[#This Row],[Symbol]]</f>
        <v>UNO</v>
      </c>
      <c r="B3044" s="22" t="str">
        <f t="shared" si="423"/>
        <v>Unobtanium</v>
      </c>
      <c r="C3044" s="77">
        <f t="shared" si="424"/>
        <v>1.3243014268335511E-3</v>
      </c>
      <c r="D3044" s="73">
        <f t="shared" si="425"/>
        <v>49.70467216336894</v>
      </c>
      <c r="E3044" s="74">
        <f>D3044*conf!B$7</f>
        <v>3635.3997220288043</v>
      </c>
      <c r="F3044" s="32">
        <f t="shared" si="426"/>
        <v>-0.70766571</v>
      </c>
      <c r="G3044" s="33">
        <f t="shared" si="427"/>
        <v>-7.1268200000000004E-2</v>
      </c>
      <c r="H3044" s="32">
        <f t="shared" si="428"/>
        <v>-24.801492849999999</v>
      </c>
      <c r="I3044" s="33">
        <f t="shared" si="429"/>
        <v>-21.977857010000001</v>
      </c>
      <c r="J3044" s="32">
        <f t="shared" si="430"/>
        <v>-24.801492849999999</v>
      </c>
      <c r="K3044" s="33">
        <f t="shared" si="431"/>
        <v>-17.5351778</v>
      </c>
    </row>
    <row r="3045" spans="1:11" x14ac:dyDescent="0.3">
      <c r="A3045" s="78" t="str">
        <f>BTC[[#This Row],[Symbol]]</f>
        <v>DILI</v>
      </c>
      <c r="B3045" s="22" t="str">
        <f t="shared" si="423"/>
        <v>D Community</v>
      </c>
      <c r="C3045" s="77">
        <f t="shared" si="424"/>
        <v>1.2973952957516602E-8</v>
      </c>
      <c r="D3045" s="73">
        <f t="shared" si="425"/>
        <v>4.8694811116999998E-4</v>
      </c>
      <c r="E3045" s="74">
        <f>D3045*conf!B$7</f>
        <v>3.5615384850973798E-2</v>
      </c>
      <c r="F3045" s="32">
        <f t="shared" si="426"/>
        <v>-7.2683067899999996</v>
      </c>
      <c r="G3045" s="33">
        <f t="shared" si="427"/>
        <v>-6.6739586099999997</v>
      </c>
      <c r="H3045" s="32">
        <f t="shared" si="428"/>
        <v>-14.03717812</v>
      </c>
      <c r="I3045" s="33">
        <f t="shared" si="429"/>
        <v>-10.80935201</v>
      </c>
      <c r="J3045" s="32">
        <f t="shared" si="430"/>
        <v>-14.03717812</v>
      </c>
      <c r="K3045" s="33">
        <f t="shared" si="431"/>
        <v>103.83899244</v>
      </c>
    </row>
    <row r="3046" spans="1:11" x14ac:dyDescent="0.3">
      <c r="A3046" s="78" t="str">
        <f>BTC[[#This Row],[Symbol]]</f>
        <v>YSKF</v>
      </c>
      <c r="B3046" s="22" t="str">
        <f t="shared" si="423"/>
        <v>Yearn Shark Finance</v>
      </c>
      <c r="C3046" s="77">
        <f t="shared" si="424"/>
        <v>2.0123186881571039E-4</v>
      </c>
      <c r="D3046" s="73">
        <f t="shared" si="425"/>
        <v>7.5527850877745104</v>
      </c>
      <c r="E3046" s="74">
        <f>D3046*conf!B$7</f>
        <v>552.41070131982769</v>
      </c>
      <c r="F3046" s="32">
        <f t="shared" si="426"/>
        <v>-5.5329650800000003</v>
      </c>
      <c r="G3046" s="33">
        <f t="shared" si="427"/>
        <v>-4.9274945199999998</v>
      </c>
      <c r="H3046" s="32">
        <f t="shared" si="428"/>
        <v>6.7232823599999998</v>
      </c>
      <c r="I3046" s="33">
        <f t="shared" si="429"/>
        <v>10.73064495</v>
      </c>
      <c r="J3046" s="32">
        <f t="shared" si="430"/>
        <v>6.7232823599999998</v>
      </c>
      <c r="K3046" s="33">
        <f t="shared" si="431"/>
        <v>-57.419288600000002</v>
      </c>
    </row>
    <row r="3047" spans="1:11" x14ac:dyDescent="0.3">
      <c r="A3047" s="78" t="str">
        <f>BTC[[#This Row],[Symbol]]</f>
        <v>GOT</v>
      </c>
      <c r="B3047" s="22" t="str">
        <f t="shared" si="423"/>
        <v>ParkinGo</v>
      </c>
      <c r="C3047" s="77">
        <f t="shared" si="424"/>
        <v>9.3785260058570015E-7</v>
      </c>
      <c r="D3047" s="73">
        <f t="shared" si="425"/>
        <v>3.5200185626270003E-2</v>
      </c>
      <c r="E3047" s="74">
        <f>D3047*conf!B$7</f>
        <v>2.5745415767053879</v>
      </c>
      <c r="F3047" s="32">
        <f t="shared" si="426"/>
        <v>-6.4374986999999999</v>
      </c>
      <c r="G3047" s="33">
        <f t="shared" si="427"/>
        <v>-5.8378255899999996</v>
      </c>
      <c r="H3047" s="32">
        <f t="shared" si="428"/>
        <v>1.6866570299999999</v>
      </c>
      <c r="I3047" s="33">
        <f t="shared" si="429"/>
        <v>5.5048988999999997</v>
      </c>
      <c r="J3047" s="32">
        <f t="shared" si="430"/>
        <v>1.6866570299999999</v>
      </c>
      <c r="K3047" s="33">
        <f t="shared" si="431"/>
        <v>39.641276560000001</v>
      </c>
    </row>
    <row r="3048" spans="1:11" x14ac:dyDescent="0.3">
      <c r="A3048" s="78" t="str">
        <f>BTC[[#This Row],[Symbol]]</f>
        <v>KOIN</v>
      </c>
      <c r="B3048" s="22" t="str">
        <f t="shared" si="423"/>
        <v>Koinos</v>
      </c>
      <c r="C3048" s="77">
        <f t="shared" si="424"/>
        <v>7.7854652828680932E-7</v>
      </c>
      <c r="D3048" s="73">
        <f t="shared" si="425"/>
        <v>2.9220990907600001E-2</v>
      </c>
      <c r="E3048" s="74">
        <f>D3048*conf!B$7</f>
        <v>2.137223274981864</v>
      </c>
      <c r="F3048" s="32">
        <f t="shared" si="426"/>
        <v>-6.9008322599999996</v>
      </c>
      <c r="G3048" s="33">
        <f t="shared" si="427"/>
        <v>-6.3041288099999999</v>
      </c>
      <c r="H3048" s="32">
        <f t="shared" si="428"/>
        <v>0.14962892999999999</v>
      </c>
      <c r="I3048" s="33">
        <f t="shared" si="429"/>
        <v>3.9101567899999998</v>
      </c>
      <c r="J3048" s="32">
        <f t="shared" si="430"/>
        <v>0.14962892999999999</v>
      </c>
      <c r="K3048" s="33">
        <f t="shared" si="431"/>
        <v>-28.699615420000001</v>
      </c>
    </row>
    <row r="3049" spans="1:11" x14ac:dyDescent="0.3">
      <c r="A3049" s="78" t="str">
        <f>BTC[[#This Row],[Symbol]]</f>
        <v>TKMN</v>
      </c>
      <c r="B3049" s="22" t="str">
        <f t="shared" si="423"/>
        <v>Tokemon</v>
      </c>
      <c r="C3049" s="77">
        <f t="shared" si="424"/>
        <v>3.5587506877945E-3</v>
      </c>
      <c r="D3049" s="73">
        <f t="shared" si="425"/>
        <v>133.56969392605049</v>
      </c>
      <c r="E3049" s="74">
        <f>D3049*conf!B$7</f>
        <v>9769.2874137513336</v>
      </c>
      <c r="F3049" s="32">
        <f t="shared" si="426"/>
        <v>-0.83109365000000002</v>
      </c>
      <c r="G3049" s="33">
        <f t="shared" si="427"/>
        <v>-0.19548723000000001</v>
      </c>
      <c r="H3049" s="32">
        <f t="shared" si="428"/>
        <v>-6.65052485</v>
      </c>
      <c r="I3049" s="33">
        <f t="shared" si="429"/>
        <v>-3.1453365999999998</v>
      </c>
      <c r="J3049" s="32">
        <f t="shared" si="430"/>
        <v>-6.65052485</v>
      </c>
      <c r="K3049" s="33">
        <f t="shared" si="431"/>
        <v>-21.036282830000001</v>
      </c>
    </row>
    <row r="3050" spans="1:11" x14ac:dyDescent="0.3">
      <c r="A3050" s="78" t="str">
        <f>BTC[[#This Row],[Symbol]]</f>
        <v>KGC</v>
      </c>
      <c r="B3050" s="22" t="str">
        <f t="shared" si="423"/>
        <v>Krypton Galaxy Coin</v>
      </c>
      <c r="C3050" s="77">
        <f t="shared" si="424"/>
        <v>1E-8</v>
      </c>
      <c r="D3050" s="73">
        <f t="shared" si="425"/>
        <v>1.5353967435E-4</v>
      </c>
      <c r="E3050" s="74">
        <f>D3050*conf!B$7</f>
        <v>1.1229891781959E-2</v>
      </c>
      <c r="F3050" s="32">
        <f t="shared" si="426"/>
        <v>-0.56893287000000003</v>
      </c>
      <c r="G3050" s="33">
        <f t="shared" si="427"/>
        <v>6.8353819999999996E-2</v>
      </c>
      <c r="H3050" s="32">
        <f t="shared" si="428"/>
        <v>-3.9802123699999998</v>
      </c>
      <c r="I3050" s="33">
        <f t="shared" si="429"/>
        <v>-0.37475630999999998</v>
      </c>
      <c r="J3050" s="32">
        <f t="shared" si="430"/>
        <v>-3.9802123699999998</v>
      </c>
      <c r="K3050" s="33">
        <f t="shared" si="431"/>
        <v>16.442625209999999</v>
      </c>
    </row>
    <row r="3051" spans="1:11" x14ac:dyDescent="0.3">
      <c r="A3051" s="78" t="str">
        <f>BTC[[#This Row],[Symbol]]</f>
        <v>SECO</v>
      </c>
      <c r="B3051" s="22" t="str">
        <f t="shared" si="423"/>
        <v>Serum Ecosystem Token</v>
      </c>
      <c r="C3051" s="77">
        <f t="shared" si="424"/>
        <v>5.8567520310714412E-5</v>
      </c>
      <c r="D3051" s="73">
        <f t="shared" si="425"/>
        <v>2.1981999999999999</v>
      </c>
      <c r="E3051" s="74">
        <f>D3051*conf!B$7</f>
        <v>160.77634799999998</v>
      </c>
      <c r="F3051" s="32">
        <f t="shared" si="426"/>
        <v>-0.63685137999999997</v>
      </c>
      <c r="G3051" s="33">
        <f t="shared" si="427"/>
        <v>0</v>
      </c>
      <c r="H3051" s="32">
        <f t="shared" si="428"/>
        <v>1.4046204</v>
      </c>
      <c r="I3051" s="33">
        <f t="shared" si="429"/>
        <v>5.2122720500000002</v>
      </c>
      <c r="J3051" s="32">
        <f t="shared" si="430"/>
        <v>1.4046204</v>
      </c>
      <c r="K3051" s="33">
        <f t="shared" si="431"/>
        <v>39.523960649999999</v>
      </c>
    </row>
    <row r="3052" spans="1:11" x14ac:dyDescent="0.3">
      <c r="A3052" s="78" t="str">
        <f>BTC[[#This Row],[Symbol]]</f>
        <v>TBB</v>
      </c>
      <c r="B3052" s="22" t="str">
        <f t="shared" si="423"/>
        <v>Trade Butler Bot</v>
      </c>
      <c r="C3052" s="77">
        <f t="shared" si="424"/>
        <v>1.386801300390743E-2</v>
      </c>
      <c r="D3052" s="73">
        <f t="shared" si="425"/>
        <v>520.50464188104627</v>
      </c>
      <c r="E3052" s="74">
        <f>D3052*conf!B$7</f>
        <v>38069.709507179723</v>
      </c>
      <c r="F3052" s="32">
        <f t="shared" si="426"/>
        <v>0.63817999000000003</v>
      </c>
      <c r="G3052" s="33">
        <f t="shared" si="427"/>
        <v>1.2832034699999999</v>
      </c>
      <c r="H3052" s="32">
        <f t="shared" si="428"/>
        <v>0.41343259999999998</v>
      </c>
      <c r="I3052" s="33">
        <f t="shared" si="429"/>
        <v>4.1838660499999998</v>
      </c>
      <c r="J3052" s="32">
        <f t="shared" si="430"/>
        <v>0.41343259999999998</v>
      </c>
      <c r="K3052" s="33">
        <f t="shared" si="431"/>
        <v>-1.12562746</v>
      </c>
    </row>
    <row r="3053" spans="1:11" x14ac:dyDescent="0.3">
      <c r="A3053" s="78" t="str">
        <f>BTC[[#This Row],[Symbol]]</f>
        <v>BCNT</v>
      </c>
      <c r="B3053" s="22" t="str">
        <f t="shared" si="423"/>
        <v>Bincentive</v>
      </c>
      <c r="C3053" s="77">
        <f t="shared" si="424"/>
        <v>2.2951267746840029E-7</v>
      </c>
      <c r="D3053" s="73">
        <f t="shared" si="425"/>
        <v>8.6142415614400003E-3</v>
      </c>
      <c r="E3053" s="74">
        <f>D3053*conf!B$7</f>
        <v>0.63004562780372164</v>
      </c>
      <c r="F3053" s="32">
        <f t="shared" si="426"/>
        <v>0.14647724000000001</v>
      </c>
      <c r="G3053" s="33">
        <f t="shared" si="427"/>
        <v>0.78834923000000001</v>
      </c>
      <c r="H3053" s="32">
        <f t="shared" si="428"/>
        <v>-4.2131892000000004</v>
      </c>
      <c r="I3053" s="33">
        <f t="shared" si="429"/>
        <v>-0.61648121</v>
      </c>
      <c r="J3053" s="32">
        <f t="shared" si="430"/>
        <v>-4.2131892000000004</v>
      </c>
      <c r="K3053" s="33">
        <f t="shared" si="431"/>
        <v>6.5066293999999996</v>
      </c>
    </row>
    <row r="3054" spans="1:11" x14ac:dyDescent="0.3">
      <c r="A3054" s="78" t="str">
        <f>BTC[[#This Row],[Symbol]]</f>
        <v>OVOA</v>
      </c>
      <c r="B3054" s="22" t="str">
        <f t="shared" si="423"/>
        <v>TheOvOrideA</v>
      </c>
      <c r="C3054" s="77">
        <f t="shared" si="424"/>
        <v>5.4153621403058322E-2</v>
      </c>
      <c r="D3054" s="73">
        <f t="shared" si="425"/>
        <v>2032.5342431549964</v>
      </c>
      <c r="E3054" s="74">
        <f>D3054*conf!B$7</f>
        <v>148659.55454435645</v>
      </c>
      <c r="F3054" s="32">
        <f t="shared" si="426"/>
        <v>4.19203701</v>
      </c>
      <c r="G3054" s="33">
        <f t="shared" si="427"/>
        <v>4.8598383399999996</v>
      </c>
      <c r="H3054" s="32">
        <f t="shared" si="428"/>
        <v>7.9845641699999996</v>
      </c>
      <c r="I3054" s="33">
        <f t="shared" si="429"/>
        <v>12.03928675</v>
      </c>
      <c r="J3054" s="32">
        <f t="shared" si="430"/>
        <v>7.9845641699999996</v>
      </c>
      <c r="K3054" s="33">
        <f t="shared" si="431"/>
        <v>22.327268010000001</v>
      </c>
    </row>
    <row r="3055" spans="1:11" x14ac:dyDescent="0.3">
      <c r="A3055" s="78" t="str">
        <f>BTC[[#This Row],[Symbol]]</f>
        <v>iOWN</v>
      </c>
      <c r="B3055" s="22" t="str">
        <f t="shared" si="423"/>
        <v>iOWN Token</v>
      </c>
      <c r="C3055" s="77">
        <f t="shared" si="424"/>
        <v>2.3292710793965338E-7</v>
      </c>
      <c r="D3055" s="73">
        <f t="shared" si="425"/>
        <v>8.7423945210000006E-3</v>
      </c>
      <c r="E3055" s="74">
        <f>D3055*conf!B$7</f>
        <v>0.63941873526594006</v>
      </c>
      <c r="F3055" s="32">
        <f t="shared" si="426"/>
        <v>2.306711</v>
      </c>
      <c r="G3055" s="33">
        <f t="shared" si="427"/>
        <v>2.9624286500000001</v>
      </c>
      <c r="H3055" s="32">
        <f t="shared" si="428"/>
        <v>-6.0185535000000003</v>
      </c>
      <c r="I3055" s="33">
        <f t="shared" si="429"/>
        <v>-2.4896353000000002</v>
      </c>
      <c r="J3055" s="32">
        <f t="shared" si="430"/>
        <v>-6.0185535000000003</v>
      </c>
      <c r="K3055" s="33">
        <f t="shared" si="431"/>
        <v>-5.8678964200000001</v>
      </c>
    </row>
    <row r="3056" spans="1:11" x14ac:dyDescent="0.3">
      <c r="A3056" s="78" t="str">
        <f>BTC[[#This Row],[Symbol]]</f>
        <v>ZTNZ</v>
      </c>
      <c r="B3056" s="22" t="str">
        <f t="shared" si="423"/>
        <v>Ztranzit Coin</v>
      </c>
      <c r="C3056" s="77">
        <f t="shared" si="424"/>
        <v>1.4140766611421302E-4</v>
      </c>
      <c r="D3056" s="73">
        <f t="shared" si="425"/>
        <v>5.3074183438733904</v>
      </c>
      <c r="E3056" s="74">
        <f>D3056*conf!B$7</f>
        <v>388.18457767089978</v>
      </c>
      <c r="F3056" s="32">
        <f t="shared" si="426"/>
        <v>-0.43726321000000001</v>
      </c>
      <c r="G3056" s="33">
        <f t="shared" si="427"/>
        <v>0.2008674</v>
      </c>
      <c r="H3056" s="32">
        <f t="shared" si="428"/>
        <v>-2.3805757399999998</v>
      </c>
      <c r="I3056" s="33">
        <f t="shared" si="429"/>
        <v>1.2849452299999999</v>
      </c>
      <c r="J3056" s="32">
        <f t="shared" si="430"/>
        <v>-2.3805757399999998</v>
      </c>
      <c r="K3056" s="33">
        <f t="shared" si="431"/>
        <v>5.6462473800000001</v>
      </c>
    </row>
    <row r="3057" spans="1:11" x14ac:dyDescent="0.3">
      <c r="A3057" s="78" t="str">
        <f>BTC[[#This Row],[Symbol]]</f>
        <v>EFK</v>
      </c>
      <c r="B3057" s="22" t="str">
        <f t="shared" si="423"/>
        <v>ReFork</v>
      </c>
      <c r="C3057" s="77">
        <f t="shared" si="424"/>
        <v>3.2072239592386221E-7</v>
      </c>
      <c r="D3057" s="73">
        <f t="shared" si="425"/>
        <v>1.2037592969270001E-2</v>
      </c>
      <c r="E3057" s="74">
        <f>D3057*conf!B$7</f>
        <v>0.88042954977240784</v>
      </c>
      <c r="F3057" s="32">
        <f t="shared" si="426"/>
        <v>-2.0008000000000001E-3</v>
      </c>
      <c r="G3057" s="33">
        <f t="shared" si="427"/>
        <v>0.63891955</v>
      </c>
      <c r="H3057" s="32">
        <f t="shared" si="428"/>
        <v>-6.0731668299999999</v>
      </c>
      <c r="I3057" s="33">
        <f t="shared" si="429"/>
        <v>-2.5462993100000002</v>
      </c>
      <c r="J3057" s="32">
        <f t="shared" si="430"/>
        <v>-6.0731668299999999</v>
      </c>
      <c r="K3057" s="33">
        <f t="shared" si="431"/>
        <v>2.3694738200000001</v>
      </c>
    </row>
    <row r="3058" spans="1:11" x14ac:dyDescent="0.3">
      <c r="A3058" s="78" t="str">
        <f>BTC[[#This Row],[Symbol]]</f>
        <v>DTOP</v>
      </c>
      <c r="B3058" s="22" t="str">
        <f t="shared" si="423"/>
        <v>DTOP Token</v>
      </c>
      <c r="C3058" s="77">
        <f t="shared" si="424"/>
        <v>4.4268313501662536E-8</v>
      </c>
      <c r="D3058" s="73">
        <f t="shared" si="425"/>
        <v>1.6615114695500001E-3</v>
      </c>
      <c r="E3058" s="74">
        <f>D3058*conf!B$7</f>
        <v>0.12152294888288701</v>
      </c>
      <c r="F3058" s="32">
        <f t="shared" si="426"/>
        <v>-14.97730971</v>
      </c>
      <c r="G3058" s="33">
        <f t="shared" si="427"/>
        <v>-14.43237109</v>
      </c>
      <c r="H3058" s="32">
        <f t="shared" si="428"/>
        <v>-18.411096350000001</v>
      </c>
      <c r="I3058" s="33">
        <f t="shared" si="429"/>
        <v>-15.34750691</v>
      </c>
      <c r="J3058" s="32">
        <f t="shared" si="430"/>
        <v>-18.411096350000001</v>
      </c>
      <c r="K3058" s="33">
        <f t="shared" si="431"/>
        <v>-29.97872486</v>
      </c>
    </row>
    <row r="3059" spans="1:11" x14ac:dyDescent="0.3">
      <c r="A3059" s="78" t="str">
        <f>BTC[[#This Row],[Symbol]]</f>
        <v>PRDZ</v>
      </c>
      <c r="B3059" s="22" t="str">
        <f t="shared" si="423"/>
        <v>Predictz</v>
      </c>
      <c r="C3059" s="77">
        <f t="shared" si="424"/>
        <v>1.1752191675990927E-3</v>
      </c>
      <c r="D3059" s="73">
        <f t="shared" si="425"/>
        <v>44.10920524739582</v>
      </c>
      <c r="E3059" s="74">
        <f>D3059*conf!B$7</f>
        <v>3226.1472717945303</v>
      </c>
      <c r="F3059" s="32">
        <f t="shared" si="426"/>
        <v>0.17215995000000001</v>
      </c>
      <c r="G3059" s="33">
        <f t="shared" si="427"/>
        <v>0.81419655000000002</v>
      </c>
      <c r="H3059" s="32">
        <f t="shared" si="428"/>
        <v>-1.6071734900000001</v>
      </c>
      <c r="I3059" s="33">
        <f t="shared" si="429"/>
        <v>2.0873880300000001</v>
      </c>
      <c r="J3059" s="32">
        <f t="shared" si="430"/>
        <v>-1.6071734900000001</v>
      </c>
      <c r="K3059" s="33">
        <f t="shared" si="431"/>
        <v>-11.27584719</v>
      </c>
    </row>
    <row r="3060" spans="1:11" x14ac:dyDescent="0.3">
      <c r="A3060" s="78" t="str">
        <f>BTC[[#This Row],[Symbol]]</f>
        <v>REL</v>
      </c>
      <c r="B3060" s="22" t="str">
        <f t="shared" si="423"/>
        <v>Relevant</v>
      </c>
      <c r="C3060" s="77">
        <f t="shared" si="424"/>
        <v>2.2172418763715619E-5</v>
      </c>
      <c r="D3060" s="73">
        <f t="shared" si="425"/>
        <v>0.83219181327509995</v>
      </c>
      <c r="E3060" s="74">
        <f>D3060*conf!B$7</f>
        <v>60.866509222940813</v>
      </c>
      <c r="F3060" s="32">
        <f t="shared" si="426"/>
        <v>-0.26013459999999999</v>
      </c>
      <c r="G3060" s="33">
        <f t="shared" si="427"/>
        <v>0.37913128000000001</v>
      </c>
      <c r="H3060" s="32">
        <f t="shared" si="428"/>
        <v>0.72942784999999999</v>
      </c>
      <c r="I3060" s="33">
        <f t="shared" si="429"/>
        <v>4.51172664</v>
      </c>
      <c r="J3060" s="32">
        <f t="shared" si="430"/>
        <v>0.72942784999999999</v>
      </c>
      <c r="K3060" s="33">
        <f t="shared" si="431"/>
        <v>2.6691054799999998</v>
      </c>
    </row>
    <row r="3061" spans="1:11" x14ac:dyDescent="0.3">
      <c r="A3061" s="78" t="str">
        <f>BTC[[#This Row],[Symbol]]</f>
        <v>RENFIL</v>
      </c>
      <c r="B3061" s="22" t="str">
        <f t="shared" si="423"/>
        <v>renFIL</v>
      </c>
      <c r="C3061" s="77">
        <f t="shared" si="424"/>
        <v>6.2241227188366253E-4</v>
      </c>
      <c r="D3061" s="73">
        <f t="shared" si="425"/>
        <v>23.36084315668678</v>
      </c>
      <c r="E3061" s="74">
        <f>D3061*conf!B$7</f>
        <v>1708.612068480071</v>
      </c>
      <c r="F3061" s="32">
        <f t="shared" si="426"/>
        <v>-4.8110510000000002E-2</v>
      </c>
      <c r="G3061" s="33">
        <f t="shared" si="427"/>
        <v>0.59251430000000005</v>
      </c>
      <c r="H3061" s="32">
        <f t="shared" si="428"/>
        <v>-1.63715845</v>
      </c>
      <c r="I3061" s="33">
        <f t="shared" si="429"/>
        <v>2.05627716</v>
      </c>
      <c r="J3061" s="32">
        <f t="shared" si="430"/>
        <v>-1.63715845</v>
      </c>
      <c r="K3061" s="33">
        <f t="shared" si="431"/>
        <v>4.7276478199999996</v>
      </c>
    </row>
    <row r="3062" spans="1:11" x14ac:dyDescent="0.3">
      <c r="A3062" s="78" t="str">
        <f>BTC[[#This Row],[Symbol]]</f>
        <v>BCHBEAR</v>
      </c>
      <c r="B3062" s="22" t="str">
        <f t="shared" si="423"/>
        <v>3x Short Bitcoin Cash Token</v>
      </c>
      <c r="C3062" s="77">
        <f t="shared" si="424"/>
        <v>5.295922034288865E-6</v>
      </c>
      <c r="D3062" s="73">
        <f t="shared" si="425"/>
        <v>0.19877050887612999</v>
      </c>
      <c r="E3062" s="74">
        <f>D3062*conf!B$7</f>
        <v>14.538075019200146</v>
      </c>
      <c r="F3062" s="32">
        <f t="shared" si="426"/>
        <v>-2.3650509400000002</v>
      </c>
      <c r="G3062" s="33">
        <f t="shared" si="427"/>
        <v>-1.7392761699999999</v>
      </c>
      <c r="H3062" s="32">
        <f t="shared" si="428"/>
        <v>-1.1688571699999999</v>
      </c>
      <c r="I3062" s="33">
        <f t="shared" si="429"/>
        <v>2.5421627299999998</v>
      </c>
      <c r="J3062" s="32">
        <f t="shared" si="430"/>
        <v>-1.1688571699999999</v>
      </c>
      <c r="K3062" s="33">
        <f t="shared" si="431"/>
        <v>-32.641196700000002</v>
      </c>
    </row>
    <row r="3063" spans="1:11" x14ac:dyDescent="0.3">
      <c r="A3063" s="78" t="str">
        <f>BTC[[#This Row],[Symbol]]</f>
        <v>ONES</v>
      </c>
      <c r="B3063" s="22" t="str">
        <f t="shared" si="423"/>
        <v>OneSwap DAO Token</v>
      </c>
      <c r="C3063" s="77">
        <f t="shared" si="424"/>
        <v>1.7456303057409256E-5</v>
      </c>
      <c r="D3063" s="73">
        <f t="shared" si="425"/>
        <v>0.65518302938594997</v>
      </c>
      <c r="E3063" s="74">
        <f>D3063*conf!B$7</f>
        <v>47.920086769288382</v>
      </c>
      <c r="F3063" s="32">
        <f t="shared" si="426"/>
        <v>-0.69148178000000005</v>
      </c>
      <c r="G3063" s="33">
        <f t="shared" si="427"/>
        <v>-5.4980550000000003E-2</v>
      </c>
      <c r="H3063" s="32">
        <f t="shared" si="428"/>
        <v>-0.18134516000000001</v>
      </c>
      <c r="I3063" s="33">
        <f t="shared" si="429"/>
        <v>3.5667549200000002</v>
      </c>
      <c r="J3063" s="32">
        <f t="shared" si="430"/>
        <v>-0.18134516000000001</v>
      </c>
      <c r="K3063" s="33">
        <f t="shared" si="431"/>
        <v>7.90791106</v>
      </c>
    </row>
    <row r="3064" spans="1:11" x14ac:dyDescent="0.3">
      <c r="A3064" s="78" t="str">
        <f>BTC[[#This Row],[Symbol]]</f>
        <v>UOP</v>
      </c>
      <c r="B3064" s="22" t="str">
        <f t="shared" si="423"/>
        <v>Utopia Genesis Foundation</v>
      </c>
      <c r="C3064" s="77">
        <f t="shared" si="424"/>
        <v>1.0404924538776052E-5</v>
      </c>
      <c r="D3064" s="73">
        <f t="shared" si="425"/>
        <v>0.39052541408267999</v>
      </c>
      <c r="E3064" s="74">
        <f>D3064*conf!B$7</f>
        <v>28.563028786007216</v>
      </c>
      <c r="F3064" s="32">
        <f t="shared" si="426"/>
        <v>-0.78395667000000002</v>
      </c>
      <c r="G3064" s="33">
        <f t="shared" si="427"/>
        <v>-0.14804813999999999</v>
      </c>
      <c r="H3064" s="32">
        <f t="shared" si="428"/>
        <v>-0.21423276999999999</v>
      </c>
      <c r="I3064" s="33">
        <f t="shared" si="429"/>
        <v>3.5326324100000002</v>
      </c>
      <c r="J3064" s="32">
        <f t="shared" si="430"/>
        <v>-0.21423276999999999</v>
      </c>
      <c r="K3064" s="33">
        <f t="shared" si="431"/>
        <v>5.2209222300000002</v>
      </c>
    </row>
    <row r="3065" spans="1:11" x14ac:dyDescent="0.3">
      <c r="A3065" s="78" t="str">
        <f>BTC[[#This Row],[Symbol]]</f>
        <v>SST</v>
      </c>
      <c r="B3065" s="22" t="str">
        <f t="shared" si="423"/>
        <v>SIMBA Storage Token</v>
      </c>
      <c r="C3065" s="77">
        <f t="shared" si="424"/>
        <v>4.3422797225987302E-6</v>
      </c>
      <c r="D3065" s="73">
        <f t="shared" si="425"/>
        <v>0.16297769199681</v>
      </c>
      <c r="E3065" s="74">
        <f>D3065*conf!B$7</f>
        <v>11.920188392646685</v>
      </c>
      <c r="F3065" s="32">
        <f t="shared" si="426"/>
        <v>-0.60795783999999997</v>
      </c>
      <c r="G3065" s="33">
        <f t="shared" si="427"/>
        <v>2.9078730000000001E-2</v>
      </c>
      <c r="H3065" s="32">
        <f t="shared" si="428"/>
        <v>-4.2685749499999996</v>
      </c>
      <c r="I3065" s="33">
        <f t="shared" si="429"/>
        <v>-0.67394664000000004</v>
      </c>
      <c r="J3065" s="32">
        <f t="shared" si="430"/>
        <v>-4.2685749499999996</v>
      </c>
      <c r="K3065" s="33">
        <f t="shared" si="431"/>
        <v>6.7372911699999998</v>
      </c>
    </row>
    <row r="3066" spans="1:11" x14ac:dyDescent="0.3">
      <c r="A3066" s="78" t="str">
        <f>BTC[[#This Row],[Symbol]]</f>
        <v>XIF</v>
      </c>
      <c r="B3066" s="22" t="str">
        <f t="shared" si="423"/>
        <v>X Infinity</v>
      </c>
      <c r="C3066" s="77">
        <f t="shared" si="424"/>
        <v>3.598577248524826E-7</v>
      </c>
      <c r="D3066" s="73">
        <f t="shared" si="425"/>
        <v>1.3506449420670001E-2</v>
      </c>
      <c r="E3066" s="74">
        <f>D3066*conf!B$7</f>
        <v>0.98786171062780381</v>
      </c>
      <c r="F3066" s="32">
        <f t="shared" si="426"/>
        <v>4.8366227999999998</v>
      </c>
      <c r="G3066" s="33">
        <f t="shared" si="427"/>
        <v>5.50855549</v>
      </c>
      <c r="H3066" s="32">
        <f t="shared" si="428"/>
        <v>-16.42233654</v>
      </c>
      <c r="I3066" s="33">
        <f t="shared" si="429"/>
        <v>-13.28407097</v>
      </c>
      <c r="J3066" s="32">
        <f t="shared" si="430"/>
        <v>-16.42233654</v>
      </c>
      <c r="K3066" s="33">
        <f t="shared" si="431"/>
        <v>-52.313423299999997</v>
      </c>
    </row>
    <row r="3067" spans="1:11" x14ac:dyDescent="0.3">
      <c r="A3067" s="78" t="str">
        <f>BTC[[#This Row],[Symbol]]</f>
        <v>BCP</v>
      </c>
      <c r="B3067" s="22" t="str">
        <f t="shared" si="423"/>
        <v>PieDAO Balanced Crypto Pie</v>
      </c>
      <c r="C3067" s="77">
        <f t="shared" si="424"/>
        <v>7.5926561216731607E-5</v>
      </c>
      <c r="D3067" s="73">
        <f t="shared" si="425"/>
        <v>2.8497325135359399</v>
      </c>
      <c r="E3067" s="74">
        <f>D3067*conf!B$7</f>
        <v>208.42943604001866</v>
      </c>
      <c r="F3067" s="32">
        <f t="shared" si="426"/>
        <v>0.18870629</v>
      </c>
      <c r="G3067" s="33">
        <f t="shared" si="427"/>
        <v>0.83084893999999998</v>
      </c>
      <c r="H3067" s="32">
        <f t="shared" si="428"/>
        <v>6.4691411800000003</v>
      </c>
      <c r="I3067" s="33">
        <f t="shared" si="429"/>
        <v>10.466961</v>
      </c>
      <c r="J3067" s="32">
        <f t="shared" si="430"/>
        <v>6.4691411800000003</v>
      </c>
      <c r="K3067" s="33">
        <f t="shared" si="431"/>
        <v>32.64446787</v>
      </c>
    </row>
    <row r="3068" spans="1:11" x14ac:dyDescent="0.3">
      <c r="A3068" s="78" t="str">
        <f>BTC[[#This Row],[Symbol]]</f>
        <v>BNA</v>
      </c>
      <c r="B3068" s="22" t="str">
        <f t="shared" si="423"/>
        <v>Bananatok</v>
      </c>
      <c r="C3068" s="77">
        <f t="shared" si="424"/>
        <v>2.5178501968915013E-7</v>
      </c>
      <c r="D3068" s="73">
        <f t="shared" si="425"/>
        <v>9.4501837766800007E-3</v>
      </c>
      <c r="E3068" s="74">
        <f>D3068*conf!B$7</f>
        <v>0.69118644142637531</v>
      </c>
      <c r="F3068" s="32">
        <f t="shared" si="426"/>
        <v>-3.1569557499999998</v>
      </c>
      <c r="G3068" s="33">
        <f t="shared" si="427"/>
        <v>-2.53625656</v>
      </c>
      <c r="H3068" s="32">
        <f t="shared" si="428"/>
        <v>-4.64971157</v>
      </c>
      <c r="I3068" s="33">
        <f t="shared" si="429"/>
        <v>-1.0693946000000001</v>
      </c>
      <c r="J3068" s="32">
        <f t="shared" si="430"/>
        <v>-4.64971157</v>
      </c>
      <c r="K3068" s="33">
        <f t="shared" si="431"/>
        <v>-7.9532663299999999</v>
      </c>
    </row>
    <row r="3069" spans="1:11" x14ac:dyDescent="0.3">
      <c r="A3069" s="78" t="str">
        <f>BTC[[#This Row],[Symbol]]</f>
        <v>YUI</v>
      </c>
      <c r="B3069" s="22" t="str">
        <f t="shared" si="423"/>
        <v>YUI Token</v>
      </c>
      <c r="C3069" s="77">
        <f t="shared" si="424"/>
        <v>7.2921055612322353E-5</v>
      </c>
      <c r="D3069" s="73">
        <f t="shared" si="425"/>
        <v>2.7369276280881301</v>
      </c>
      <c r="E3069" s="74">
        <f>D3069*conf!B$7</f>
        <v>200.17888671836585</v>
      </c>
      <c r="F3069" s="32">
        <f t="shared" si="426"/>
        <v>1.17846754</v>
      </c>
      <c r="G3069" s="33">
        <f t="shared" si="427"/>
        <v>1.8269538999999999</v>
      </c>
      <c r="H3069" s="32">
        <f t="shared" si="428"/>
        <v>2.7399528900000001</v>
      </c>
      <c r="I3069" s="33">
        <f t="shared" si="429"/>
        <v>6.5977450700000002</v>
      </c>
      <c r="J3069" s="32">
        <f t="shared" si="430"/>
        <v>2.7399528900000001</v>
      </c>
      <c r="K3069" s="33">
        <f t="shared" si="431"/>
        <v>14.031188309999999</v>
      </c>
    </row>
    <row r="3070" spans="1:11" x14ac:dyDescent="0.3">
      <c r="A3070" s="78" t="str">
        <f>BTC[[#This Row],[Symbol]]</f>
        <v>YFFS</v>
      </c>
      <c r="B3070" s="22" t="str">
        <f t="shared" si="423"/>
        <v>YFFS Finance</v>
      </c>
      <c r="C3070" s="77">
        <f t="shared" si="424"/>
        <v>4.3020551007510294E-5</v>
      </c>
      <c r="D3070" s="73">
        <f t="shared" si="425"/>
        <v>1.61467951388423</v>
      </c>
      <c r="E3070" s="74">
        <f>D3070*conf!B$7</f>
        <v>118.09765964549258</v>
      </c>
      <c r="F3070" s="32">
        <f t="shared" si="426"/>
        <v>-1.18963419</v>
      </c>
      <c r="G3070" s="33">
        <f t="shared" si="427"/>
        <v>-0.55632577999999999</v>
      </c>
      <c r="H3070" s="32">
        <f t="shared" si="428"/>
        <v>-3.0062910700000001</v>
      </c>
      <c r="I3070" s="33">
        <f t="shared" si="429"/>
        <v>0.63573484999999996</v>
      </c>
      <c r="J3070" s="32">
        <f t="shared" si="430"/>
        <v>-3.0062910700000001</v>
      </c>
      <c r="K3070" s="33">
        <f t="shared" si="431"/>
        <v>2.9971159900000002</v>
      </c>
    </row>
    <row r="3071" spans="1:11" x14ac:dyDescent="0.3">
      <c r="A3071" s="78" t="str">
        <f>BTC[[#This Row],[Symbol]]</f>
        <v>LEVELG</v>
      </c>
      <c r="B3071" s="22" t="str">
        <f t="shared" si="423"/>
        <v>LEVELG</v>
      </c>
      <c r="C3071" s="77">
        <f t="shared" si="424"/>
        <v>4.989854961992448E-6</v>
      </c>
      <c r="D3071" s="73">
        <f t="shared" si="425"/>
        <v>0.18728297048022999</v>
      </c>
      <c r="E3071" s="74">
        <f>D3071*conf!B$7</f>
        <v>13.697876460924022</v>
      </c>
      <c r="F3071" s="32">
        <f t="shared" si="426"/>
        <v>3.7947292500000001</v>
      </c>
      <c r="G3071" s="33">
        <f t="shared" si="427"/>
        <v>4.4599840999999998</v>
      </c>
      <c r="H3071" s="32">
        <f t="shared" si="428"/>
        <v>-2.35478085</v>
      </c>
      <c r="I3071" s="33">
        <f t="shared" si="429"/>
        <v>1.3117086899999999</v>
      </c>
      <c r="J3071" s="32">
        <f t="shared" si="430"/>
        <v>-2.35478085</v>
      </c>
      <c r="K3071" s="33">
        <f t="shared" si="431"/>
        <v>18.83360038</v>
      </c>
    </row>
    <row r="3072" spans="1:11" x14ac:dyDescent="0.3">
      <c r="A3072" s="78" t="str">
        <f>BTC[[#This Row],[Symbol]]</f>
        <v>AK12</v>
      </c>
      <c r="B3072" s="22" t="str">
        <f t="shared" si="423"/>
        <v>AK12</v>
      </c>
      <c r="C3072" s="77">
        <f t="shared" si="424"/>
        <v>2.0899838838897306E-6</v>
      </c>
      <c r="D3072" s="73">
        <f t="shared" si="425"/>
        <v>7.8442839122999999E-2</v>
      </c>
      <c r="E3072" s="74">
        <f>D3072*conf!B$7</f>
        <v>5.7373092534562202</v>
      </c>
      <c r="F3072" s="32">
        <f t="shared" si="426"/>
        <v>-1.3030994199999999</v>
      </c>
      <c r="G3072" s="33">
        <f t="shared" si="427"/>
        <v>-0.67051824999999998</v>
      </c>
      <c r="H3072" s="32">
        <f t="shared" si="428"/>
        <v>-4.4922424899999998</v>
      </c>
      <c r="I3072" s="33">
        <f t="shared" si="429"/>
        <v>-0.9060127</v>
      </c>
      <c r="J3072" s="32">
        <f t="shared" si="430"/>
        <v>-4.4922424899999998</v>
      </c>
      <c r="K3072" s="33">
        <f t="shared" si="431"/>
        <v>-24.18190641</v>
      </c>
    </row>
    <row r="3073" spans="1:11" x14ac:dyDescent="0.3">
      <c r="A3073" s="78" t="str">
        <f>BTC[[#This Row],[Symbol]]</f>
        <v>EYES</v>
      </c>
      <c r="B3073" s="22" t="str">
        <f t="shared" si="423"/>
        <v>EYES Protocol</v>
      </c>
      <c r="C3073" s="77">
        <f t="shared" si="424"/>
        <v>1.5031760887904194E-7</v>
      </c>
      <c r="D3073" s="73">
        <f t="shared" si="425"/>
        <v>5.6418329832800002E-3</v>
      </c>
      <c r="E3073" s="74">
        <f>D3073*conf!B$7</f>
        <v>0.41264366439709921</v>
      </c>
      <c r="F3073" s="32">
        <f t="shared" si="426"/>
        <v>-0.27108222999999998</v>
      </c>
      <c r="G3073" s="33">
        <f t="shared" si="427"/>
        <v>0.36811347999999999</v>
      </c>
      <c r="H3073" s="32">
        <f t="shared" si="428"/>
        <v>0.24132604999999999</v>
      </c>
      <c r="I3073" s="33">
        <f t="shared" si="429"/>
        <v>4.0052970500000002</v>
      </c>
      <c r="J3073" s="32">
        <f t="shared" si="430"/>
        <v>0.24132604999999999</v>
      </c>
      <c r="K3073" s="33">
        <f t="shared" si="431"/>
        <v>18.67482468</v>
      </c>
    </row>
    <row r="3074" spans="1:11" x14ac:dyDescent="0.3">
      <c r="A3074" s="78" t="str">
        <f>BTC[[#This Row],[Symbol]]</f>
        <v>YFFI</v>
      </c>
      <c r="B3074" s="22" t="str">
        <f t="shared" ref="B3074:B3137" si="432">VLOOKUP(A3074,BTCTABLE,2,FALSE)</f>
        <v>yffi finance</v>
      </c>
      <c r="C3074" s="77">
        <f t="shared" ref="C3074:C3137" si="433">VLOOKUP(A3074,BTCTABLE,3,FALSE)</f>
        <v>1.9502041837271683E-4</v>
      </c>
      <c r="D3074" s="73">
        <f t="shared" ref="D3074:D3137" si="434">VLOOKUP(A3074,USDTABLE,3,FALSE)</f>
        <v>7.3196522815475999</v>
      </c>
      <c r="E3074" s="74">
        <f>D3074*conf!B$7</f>
        <v>535.35936787239143</v>
      </c>
      <c r="F3074" s="32">
        <f t="shared" ref="F3074:F3137" si="435">VLOOKUP(A3074,BTCTABLE,5,FALSE)</f>
        <v>4.8709521699999998</v>
      </c>
      <c r="G3074" s="33">
        <f t="shared" ref="G3074:G3137" si="436">VLOOKUP(A3074,USDTABLE,5,FALSE)</f>
        <v>5.5431048900000004</v>
      </c>
      <c r="H3074" s="32">
        <f t="shared" ref="H3074:H3137" si="437">VLOOKUP(A3074,BTCTABLE,6,FALSE)</f>
        <v>-5.3703603099999997</v>
      </c>
      <c r="I3074" s="33">
        <f t="shared" ref="I3074:I3137" si="438">VLOOKUP(A3074,USDTABLE,6,FALSE)</f>
        <v>-1.8171030500000001</v>
      </c>
      <c r="J3074" s="32">
        <f t="shared" ref="J3074:J3137" si="439">VLOOKUP(A3074,BTCTABLE,6,FALSE)</f>
        <v>-5.3703603099999997</v>
      </c>
      <c r="K3074" s="33">
        <f t="shared" ref="K3074:K3137" si="440">VLOOKUP(A3074,USDTABLE,7,FALSE)</f>
        <v>-0.20904233999999999</v>
      </c>
    </row>
    <row r="3075" spans="1:11" x14ac:dyDescent="0.3">
      <c r="A3075" s="78" t="str">
        <f>BTC[[#This Row],[Symbol]]</f>
        <v>FOX</v>
      </c>
      <c r="B3075" s="22" t="str">
        <f t="shared" si="432"/>
        <v>FOX Token</v>
      </c>
      <c r="C3075" s="77">
        <f t="shared" si="433"/>
        <v>1.5881166049439463E-5</v>
      </c>
      <c r="D3075" s="73">
        <f t="shared" si="434"/>
        <v>0.59606380848415996</v>
      </c>
      <c r="E3075" s="74">
        <f>D3075*conf!B$7</f>
        <v>43.596106952531457</v>
      </c>
      <c r="F3075" s="32">
        <f t="shared" si="435"/>
        <v>-0.27802433999999998</v>
      </c>
      <c r="G3075" s="33">
        <f t="shared" si="436"/>
        <v>0.36112687999999998</v>
      </c>
      <c r="H3075" s="32">
        <f t="shared" si="437"/>
        <v>-2.5764377600000001</v>
      </c>
      <c r="I3075" s="33">
        <f t="shared" si="438"/>
        <v>1.08172877</v>
      </c>
      <c r="J3075" s="32">
        <f t="shared" si="439"/>
        <v>-2.5764377600000001</v>
      </c>
      <c r="K3075" s="33">
        <f t="shared" si="440"/>
        <v>81.405717319999994</v>
      </c>
    </row>
    <row r="3076" spans="1:11" x14ac:dyDescent="0.3">
      <c r="A3076" s="78" t="str">
        <f>BTC[[#This Row],[Symbol]]</f>
        <v>MERCI</v>
      </c>
      <c r="B3076" s="22" t="str">
        <f t="shared" si="432"/>
        <v>MERCI</v>
      </c>
      <c r="C3076" s="77">
        <f t="shared" si="433"/>
        <v>1.4347200399989378E-8</v>
      </c>
      <c r="D3076" s="73">
        <f t="shared" si="434"/>
        <v>5.3848986181999998E-4</v>
      </c>
      <c r="E3076" s="74">
        <f>D3076*conf!B$7</f>
        <v>3.93851484935148E-2</v>
      </c>
      <c r="F3076" s="32">
        <f t="shared" si="435"/>
        <v>-3.5035344099999999</v>
      </c>
      <c r="G3076" s="33">
        <f t="shared" si="436"/>
        <v>-2.8850565499999998</v>
      </c>
      <c r="H3076" s="32">
        <f t="shared" si="437"/>
        <v>-8.1081123399999999</v>
      </c>
      <c r="I3076" s="33">
        <f t="shared" si="438"/>
        <v>-4.6576551799999999</v>
      </c>
      <c r="J3076" s="32">
        <f t="shared" si="439"/>
        <v>-8.1081123399999999</v>
      </c>
      <c r="K3076" s="33">
        <f t="shared" si="440"/>
        <v>-9.7580607799999992</v>
      </c>
    </row>
    <row r="3077" spans="1:11" x14ac:dyDescent="0.3">
      <c r="A3077" s="78" t="str">
        <f>BTC[[#This Row],[Symbol]]</f>
        <v>NIO</v>
      </c>
      <c r="B3077" s="22" t="str">
        <f t="shared" si="432"/>
        <v>Nio tokenized stock FTX</v>
      </c>
      <c r="C3077" s="77">
        <f t="shared" si="433"/>
        <v>1.5799535776659837E-3</v>
      </c>
      <c r="D3077" s="73">
        <f t="shared" si="434"/>
        <v>59.3</v>
      </c>
      <c r="E3077" s="74">
        <f>D3077*conf!B$7</f>
        <v>4337.2020000000002</v>
      </c>
      <c r="F3077" s="32">
        <f t="shared" si="435"/>
        <v>0.72196090999999996</v>
      </c>
      <c r="G3077" s="33">
        <f t="shared" si="436"/>
        <v>1.36752137</v>
      </c>
      <c r="H3077" s="32">
        <f t="shared" si="437"/>
        <v>1.6973700899999999</v>
      </c>
      <c r="I3077" s="33">
        <f t="shared" si="438"/>
        <v>5.5160142299999997</v>
      </c>
      <c r="J3077" s="32">
        <f t="shared" si="439"/>
        <v>1.6973700899999999</v>
      </c>
      <c r="K3077" s="33">
        <f t="shared" si="440"/>
        <v>4.0350877199999999</v>
      </c>
    </row>
    <row r="3078" spans="1:11" x14ac:dyDescent="0.3">
      <c r="A3078" s="78" t="str">
        <f>BTC[[#This Row],[Symbol]]</f>
        <v>EFAR</v>
      </c>
      <c r="B3078" s="22" t="str">
        <f t="shared" si="432"/>
        <v>Fridn</v>
      </c>
      <c r="C3078" s="77">
        <f t="shared" si="433"/>
        <v>5.3743196645457388E-6</v>
      </c>
      <c r="D3078" s="73">
        <f t="shared" si="434"/>
        <v>0.20171298740204999</v>
      </c>
      <c r="E3078" s="74">
        <f>D3078*conf!B$7</f>
        <v>14.753287898585937</v>
      </c>
      <c r="F3078" s="32">
        <f t="shared" si="435"/>
        <v>-0.51804574000000003</v>
      </c>
      <c r="G3078" s="33">
        <f t="shared" si="436"/>
        <v>0.1195671</v>
      </c>
      <c r="H3078" s="32">
        <f t="shared" si="437"/>
        <v>-3.2397539900000001</v>
      </c>
      <c r="I3078" s="33">
        <f t="shared" si="438"/>
        <v>0.39350561000000001</v>
      </c>
      <c r="J3078" s="32">
        <f t="shared" si="439"/>
        <v>-3.2397539900000001</v>
      </c>
      <c r="K3078" s="33">
        <f t="shared" si="440"/>
        <v>3.445314E-2</v>
      </c>
    </row>
    <row r="3079" spans="1:11" x14ac:dyDescent="0.3">
      <c r="A3079" s="78" t="str">
        <f>BTC[[#This Row],[Symbol]]</f>
        <v>DACC</v>
      </c>
      <c r="B3079" s="22" t="str">
        <f t="shared" si="432"/>
        <v>DACC</v>
      </c>
      <c r="C3079" s="77">
        <f t="shared" si="433"/>
        <v>1E-8</v>
      </c>
      <c r="D3079" s="73">
        <f t="shared" si="434"/>
        <v>1.2342269665999999E-4</v>
      </c>
      <c r="E3079" s="74">
        <f>D3079*conf!B$7</f>
        <v>9.027136033712399E-3</v>
      </c>
      <c r="F3079" s="32">
        <f t="shared" si="435"/>
        <v>0.15397928</v>
      </c>
      <c r="G3079" s="33">
        <f t="shared" si="436"/>
        <v>0.79589935000000001</v>
      </c>
      <c r="H3079" s="32">
        <f t="shared" si="437"/>
        <v>1.30148051</v>
      </c>
      <c r="I3079" s="33">
        <f t="shared" si="438"/>
        <v>5.1052593499999999</v>
      </c>
      <c r="J3079" s="32">
        <f t="shared" si="439"/>
        <v>1.30148051</v>
      </c>
      <c r="K3079" s="33">
        <f t="shared" si="440"/>
        <v>-17.223710010000001</v>
      </c>
    </row>
    <row r="3080" spans="1:11" x14ac:dyDescent="0.3">
      <c r="A3080" s="78" t="str">
        <f>BTC[[#This Row],[Symbol]]</f>
        <v>DOTX</v>
      </c>
      <c r="B3080" s="22" t="str">
        <f t="shared" si="432"/>
        <v>DeFi of Thrones</v>
      </c>
      <c r="C3080" s="77">
        <f t="shared" si="433"/>
        <v>1.7532650800727442E-6</v>
      </c>
      <c r="D3080" s="73">
        <f t="shared" si="434"/>
        <v>6.5804857002129999E-2</v>
      </c>
      <c r="E3080" s="74">
        <f>D3080*conf!B$7</f>
        <v>4.8129672411357882</v>
      </c>
      <c r="F3080" s="32">
        <f t="shared" si="435"/>
        <v>14.67250896</v>
      </c>
      <c r="G3080" s="33">
        <f t="shared" si="436"/>
        <v>15.407483109999999</v>
      </c>
      <c r="H3080" s="32">
        <f t="shared" si="437"/>
        <v>27.004500499999999</v>
      </c>
      <c r="I3080" s="33">
        <f t="shared" si="438"/>
        <v>31.773404469999999</v>
      </c>
      <c r="J3080" s="32">
        <f t="shared" si="439"/>
        <v>27.004500499999999</v>
      </c>
      <c r="K3080" s="33">
        <f t="shared" si="440"/>
        <v>71.028728000000001</v>
      </c>
    </row>
    <row r="3081" spans="1:11" x14ac:dyDescent="0.3">
      <c r="A3081" s="78" t="str">
        <f>BTC[[#This Row],[Symbol]]</f>
        <v>CENT</v>
      </c>
      <c r="B3081" s="22" t="str">
        <f t="shared" si="432"/>
        <v>CENTERCOIN</v>
      </c>
      <c r="C3081" s="77">
        <f t="shared" si="433"/>
        <v>1E-8</v>
      </c>
      <c r="D3081" s="73">
        <f t="shared" si="434"/>
        <v>3.6219131118E-4</v>
      </c>
      <c r="E3081" s="74">
        <f>D3081*conf!B$7</f>
        <v>2.6490672499705201E-2</v>
      </c>
      <c r="F3081" s="32">
        <f t="shared" si="435"/>
        <v>-0.60289322999999995</v>
      </c>
      <c r="G3081" s="33">
        <f t="shared" si="436"/>
        <v>3.4175799999999999E-2</v>
      </c>
      <c r="H3081" s="32">
        <f t="shared" si="437"/>
        <v>2.1818798199999998</v>
      </c>
      <c r="I3081" s="33">
        <f t="shared" si="438"/>
        <v>6.0187168599999996</v>
      </c>
      <c r="J3081" s="32">
        <f t="shared" si="439"/>
        <v>2.1818798199999998</v>
      </c>
      <c r="K3081" s="33">
        <f t="shared" si="440"/>
        <v>0.19137122000000001</v>
      </c>
    </row>
    <row r="3082" spans="1:11" x14ac:dyDescent="0.3">
      <c r="A3082" s="78" t="str">
        <f>BTC[[#This Row],[Symbol]]</f>
        <v>TMED</v>
      </c>
      <c r="B3082" s="22" t="str">
        <f t="shared" si="432"/>
        <v>MDsquare</v>
      </c>
      <c r="C3082" s="77">
        <f t="shared" si="433"/>
        <v>1E-8</v>
      </c>
      <c r="D3082" s="73">
        <f t="shared" si="434"/>
        <v>2.1725680046E-4</v>
      </c>
      <c r="E3082" s="74">
        <f>D3082*conf!B$7</f>
        <v>1.5890162385644401E-2</v>
      </c>
      <c r="F3082" s="32">
        <f t="shared" si="435"/>
        <v>-0.59223890999999995</v>
      </c>
      <c r="G3082" s="33">
        <f t="shared" si="436"/>
        <v>4.4898399999999998E-2</v>
      </c>
      <c r="H3082" s="32">
        <f t="shared" si="437"/>
        <v>-3.4400627300000002</v>
      </c>
      <c r="I3082" s="33">
        <f t="shared" si="438"/>
        <v>0.18567545999999999</v>
      </c>
      <c r="J3082" s="32">
        <f t="shared" si="439"/>
        <v>-3.4400627300000002</v>
      </c>
      <c r="K3082" s="33">
        <f t="shared" si="440"/>
        <v>-0.52265930000000005</v>
      </c>
    </row>
    <row r="3083" spans="1:11" x14ac:dyDescent="0.3">
      <c r="A3083" s="78" t="str">
        <f>BTC[[#This Row],[Symbol]]</f>
        <v>TTC</v>
      </c>
      <c r="B3083" s="22" t="str">
        <f t="shared" si="432"/>
        <v>TTCRYPTO</v>
      </c>
      <c r="C3083" s="77">
        <f t="shared" si="433"/>
        <v>5.4378947336229597E-5</v>
      </c>
      <c r="D3083" s="73">
        <f t="shared" si="434"/>
        <v>2.0409913446964199</v>
      </c>
      <c r="E3083" s="74">
        <f>D3083*conf!B$7</f>
        <v>149.27810695109616</v>
      </c>
      <c r="F3083" s="32">
        <f t="shared" si="435"/>
        <v>-0.29355808</v>
      </c>
      <c r="G3083" s="33">
        <f t="shared" si="436"/>
        <v>0.34549358000000002</v>
      </c>
      <c r="H3083" s="32">
        <f t="shared" si="437"/>
        <v>-0.81800618999999997</v>
      </c>
      <c r="I3083" s="33">
        <f t="shared" si="438"/>
        <v>2.9061878499999998</v>
      </c>
      <c r="J3083" s="32">
        <f t="shared" si="439"/>
        <v>-0.81800618999999997</v>
      </c>
      <c r="K3083" s="33">
        <f t="shared" si="440"/>
        <v>0</v>
      </c>
    </row>
    <row r="3084" spans="1:11" x14ac:dyDescent="0.3">
      <c r="A3084" s="78" t="str">
        <f>BTC[[#This Row],[Symbol]]</f>
        <v>KAU</v>
      </c>
      <c r="B3084" s="22" t="str">
        <f t="shared" si="432"/>
        <v>Kauri</v>
      </c>
      <c r="C3084" s="77">
        <f t="shared" si="433"/>
        <v>1.8231997189332361E-5</v>
      </c>
      <c r="D3084" s="73">
        <f t="shared" si="434"/>
        <v>0.68429696201870005</v>
      </c>
      <c r="E3084" s="74">
        <f>D3084*conf!B$7</f>
        <v>50.049479802047721</v>
      </c>
      <c r="F3084" s="32">
        <f t="shared" si="435"/>
        <v>-0.30683964000000002</v>
      </c>
      <c r="G3084" s="33">
        <f t="shared" si="436"/>
        <v>0.33212689000000001</v>
      </c>
      <c r="H3084" s="32">
        <f t="shared" si="437"/>
        <v>-0.91305875999999997</v>
      </c>
      <c r="I3084" s="33">
        <f t="shared" si="438"/>
        <v>2.80756614</v>
      </c>
      <c r="J3084" s="32">
        <f t="shared" si="439"/>
        <v>-0.91305875999999997</v>
      </c>
      <c r="K3084" s="33">
        <f t="shared" si="440"/>
        <v>-13.635704309999999</v>
      </c>
    </row>
    <row r="3085" spans="1:11" x14ac:dyDescent="0.3">
      <c r="A3085" s="78" t="str">
        <f>BTC[[#This Row],[Symbol]]</f>
        <v>HIBS</v>
      </c>
      <c r="B3085" s="22" t="str">
        <f t="shared" si="432"/>
        <v>Hiblocks</v>
      </c>
      <c r="C3085" s="77">
        <f t="shared" si="433"/>
        <v>1.7856087974917484E-8</v>
      </c>
      <c r="D3085" s="73">
        <f t="shared" si="434"/>
        <v>6.7018805607999997E-4</v>
      </c>
      <c r="E3085" s="74">
        <f>D3085*conf!B$7</f>
        <v>4.9017554421691201E-2</v>
      </c>
      <c r="F3085" s="32">
        <f t="shared" si="435"/>
        <v>0.61207871999999997</v>
      </c>
      <c r="G3085" s="33">
        <f t="shared" si="436"/>
        <v>1.25693491</v>
      </c>
      <c r="H3085" s="32">
        <f t="shared" si="437"/>
        <v>-3.8743940000000001</v>
      </c>
      <c r="I3085" s="33">
        <f t="shared" si="438"/>
        <v>-0.26496456000000002</v>
      </c>
      <c r="J3085" s="32">
        <f t="shared" si="439"/>
        <v>-3.8743940000000001</v>
      </c>
      <c r="K3085" s="33">
        <f t="shared" si="440"/>
        <v>-8.1804609900000003</v>
      </c>
    </row>
    <row r="3086" spans="1:11" x14ac:dyDescent="0.3">
      <c r="A3086" s="78" t="str">
        <f>BTC[[#This Row],[Symbol]]</f>
        <v>ZOC</v>
      </c>
      <c r="B3086" s="22" t="str">
        <f t="shared" si="432"/>
        <v>01coin</v>
      </c>
      <c r="C3086" s="77">
        <f t="shared" si="433"/>
        <v>9.2119170494570905E-8</v>
      </c>
      <c r="D3086" s="73">
        <f t="shared" si="434"/>
        <v>3.4574856423300001E-3</v>
      </c>
      <c r="E3086" s="74">
        <f>D3086*conf!B$7</f>
        <v>0.25288049988001621</v>
      </c>
      <c r="F3086" s="32">
        <f t="shared" si="435"/>
        <v>6.6112534900000002</v>
      </c>
      <c r="G3086" s="33">
        <f t="shared" si="436"/>
        <v>7.2945603800000001</v>
      </c>
      <c r="H3086" s="32">
        <f t="shared" si="437"/>
        <v>13.76691368</v>
      </c>
      <c r="I3086" s="33">
        <f t="shared" si="438"/>
        <v>18.038758250000001</v>
      </c>
      <c r="J3086" s="32">
        <f t="shared" si="439"/>
        <v>13.76691368</v>
      </c>
      <c r="K3086" s="33">
        <f t="shared" si="440"/>
        <v>23.990726639999998</v>
      </c>
    </row>
    <row r="3087" spans="1:11" x14ac:dyDescent="0.3">
      <c r="A3087" s="78" t="str">
        <f>BTC[[#This Row],[Symbol]]</f>
        <v>UHP</v>
      </c>
      <c r="B3087" s="22" t="str">
        <f t="shared" si="432"/>
        <v>Ulgen Hash Power</v>
      </c>
      <c r="C3087" s="77">
        <f t="shared" si="433"/>
        <v>6.1851505875075715E-7</v>
      </c>
      <c r="D3087" s="73">
        <f t="shared" si="434"/>
        <v>2.3214570036990002E-2</v>
      </c>
      <c r="E3087" s="74">
        <f>D3087*conf!B$7</f>
        <v>1.6979136525054488</v>
      </c>
      <c r="F3087" s="32">
        <f t="shared" si="435"/>
        <v>3.4391126000000001</v>
      </c>
      <c r="G3087" s="33">
        <f t="shared" si="436"/>
        <v>4.10208818</v>
      </c>
      <c r="H3087" s="32">
        <f t="shared" si="437"/>
        <v>-2.7981474999999998</v>
      </c>
      <c r="I3087" s="33">
        <f t="shared" si="438"/>
        <v>0.85169402999999999</v>
      </c>
      <c r="J3087" s="32">
        <f t="shared" si="439"/>
        <v>-2.7981474999999998</v>
      </c>
      <c r="K3087" s="33">
        <f t="shared" si="440"/>
        <v>-0.17118085</v>
      </c>
    </row>
    <row r="3088" spans="1:11" x14ac:dyDescent="0.3">
      <c r="A3088" s="78" t="str">
        <f>BTC[[#This Row],[Symbol]]</f>
        <v>ALGOBEAR</v>
      </c>
      <c r="B3088" s="22" t="str">
        <f t="shared" si="432"/>
        <v>3X Short Algorand Token</v>
      </c>
      <c r="C3088" s="77">
        <f t="shared" si="433"/>
        <v>1E-8</v>
      </c>
      <c r="D3088" s="73">
        <f t="shared" si="434"/>
        <v>1.1171019646E-4</v>
      </c>
      <c r="E3088" s="74">
        <f>D3088*conf!B$7</f>
        <v>8.1704837690843996E-3</v>
      </c>
      <c r="F3088" s="32">
        <f t="shared" si="435"/>
        <v>-9.1572445899999995</v>
      </c>
      <c r="G3088" s="33">
        <f t="shared" si="436"/>
        <v>-8.5750032399999991</v>
      </c>
      <c r="H3088" s="32">
        <f t="shared" si="437"/>
        <v>-25.478390210000001</v>
      </c>
      <c r="I3088" s="33">
        <f t="shared" si="438"/>
        <v>-22.680171260000002</v>
      </c>
      <c r="J3088" s="32">
        <f t="shared" si="439"/>
        <v>-25.478390210000001</v>
      </c>
      <c r="K3088" s="33">
        <f t="shared" si="440"/>
        <v>-63.264134140000003</v>
      </c>
    </row>
    <row r="3089" spans="1:11" x14ac:dyDescent="0.3">
      <c r="A3089" s="78" t="str">
        <f>BTC[[#This Row],[Symbol]]</f>
        <v>OTB</v>
      </c>
      <c r="B3089" s="22" t="str">
        <f t="shared" si="432"/>
        <v>OTCBTC Token</v>
      </c>
      <c r="C3089" s="77">
        <f t="shared" si="433"/>
        <v>1.7503150534329886E-7</v>
      </c>
      <c r="D3089" s="73">
        <f t="shared" si="434"/>
        <v>6.56941343947E-3</v>
      </c>
      <c r="E3089" s="74">
        <f>D3089*conf!B$7</f>
        <v>0.48048689896283581</v>
      </c>
      <c r="F3089" s="32">
        <f t="shared" si="435"/>
        <v>-10.2031896</v>
      </c>
      <c r="G3089" s="33">
        <f t="shared" si="436"/>
        <v>-9.6276520600000008</v>
      </c>
      <c r="H3089" s="32">
        <f t="shared" si="437"/>
        <v>7.7552839999999998E-2</v>
      </c>
      <c r="I3089" s="33">
        <f t="shared" si="438"/>
        <v>3.8353743100000002</v>
      </c>
      <c r="J3089" s="32">
        <f t="shared" si="439"/>
        <v>7.7552839999999998E-2</v>
      </c>
      <c r="K3089" s="33">
        <f t="shared" si="440"/>
        <v>5.1931925799999998</v>
      </c>
    </row>
    <row r="3090" spans="1:11" x14ac:dyDescent="0.3">
      <c r="A3090" s="78" t="str">
        <f>BTC[[#This Row],[Symbol]]</f>
        <v>HEBE</v>
      </c>
      <c r="B3090" s="22" t="str">
        <f t="shared" si="432"/>
        <v>HebeBlock</v>
      </c>
      <c r="C3090" s="77">
        <f t="shared" si="433"/>
        <v>1.1209882180713929E-7</v>
      </c>
      <c r="D3090" s="73">
        <f t="shared" si="434"/>
        <v>4.2073768667200001E-3</v>
      </c>
      <c r="E3090" s="74">
        <f>D3090*conf!B$7</f>
        <v>0.30772754403190083</v>
      </c>
      <c r="F3090" s="32">
        <f t="shared" si="435"/>
        <v>-0.47619694000000001</v>
      </c>
      <c r="G3090" s="33">
        <f t="shared" si="436"/>
        <v>0.16168413000000001</v>
      </c>
      <c r="H3090" s="32">
        <f t="shared" si="437"/>
        <v>-6.4815794200000001</v>
      </c>
      <c r="I3090" s="33">
        <f t="shared" si="438"/>
        <v>-2.9700474300000002</v>
      </c>
      <c r="J3090" s="32">
        <f t="shared" si="439"/>
        <v>-6.4815794200000001</v>
      </c>
      <c r="K3090" s="33">
        <f t="shared" si="440"/>
        <v>0.97397571999999999</v>
      </c>
    </row>
    <row r="3091" spans="1:11" x14ac:dyDescent="0.3">
      <c r="A3091" s="78" t="str">
        <f>BTC[[#This Row],[Symbol]]</f>
        <v>ETHV</v>
      </c>
      <c r="B3091" s="22" t="str">
        <f t="shared" si="432"/>
        <v>Ethverse</v>
      </c>
      <c r="C3091" s="77">
        <f t="shared" si="433"/>
        <v>2.5811320694392288E-6</v>
      </c>
      <c r="D3091" s="73">
        <f t="shared" si="434"/>
        <v>9.6876980362839996E-2</v>
      </c>
      <c r="E3091" s="74">
        <f>D3091*conf!B$7</f>
        <v>7.0855823437381176</v>
      </c>
      <c r="F3091" s="32">
        <f t="shared" si="435"/>
        <v>-0.40918431999999999</v>
      </c>
      <c r="G3091" s="33">
        <f t="shared" si="436"/>
        <v>0.22912625</v>
      </c>
      <c r="H3091" s="32">
        <f t="shared" si="437"/>
        <v>6.3806910300000004</v>
      </c>
      <c r="I3091" s="33">
        <f t="shared" si="438"/>
        <v>10.375189629999999</v>
      </c>
      <c r="J3091" s="32">
        <f t="shared" si="439"/>
        <v>6.3806910300000004</v>
      </c>
      <c r="K3091" s="33">
        <f t="shared" si="440"/>
        <v>19.03678129</v>
      </c>
    </row>
    <row r="3092" spans="1:11" x14ac:dyDescent="0.3">
      <c r="A3092" s="78" t="str">
        <f>BTC[[#This Row],[Symbol]]</f>
        <v>BSVBEAR</v>
      </c>
      <c r="B3092" s="22" t="str">
        <f t="shared" si="432"/>
        <v>3x Short Bitcoin SV Token</v>
      </c>
      <c r="C3092" s="77">
        <f t="shared" si="433"/>
        <v>4.9618175505073664E-7</v>
      </c>
      <c r="D3092" s="73">
        <f t="shared" si="434"/>
        <v>1.8623064937120001E-2</v>
      </c>
      <c r="E3092" s="74">
        <f>D3092*conf!B$7</f>
        <v>1.3620909695009569</v>
      </c>
      <c r="F3092" s="32">
        <f t="shared" si="435"/>
        <v>0.97059357000000002</v>
      </c>
      <c r="G3092" s="33">
        <f t="shared" si="436"/>
        <v>1.6177476</v>
      </c>
      <c r="H3092" s="32">
        <f t="shared" si="437"/>
        <v>-0.44235038999999998</v>
      </c>
      <c r="I3092" s="33">
        <f t="shared" si="438"/>
        <v>3.29594918</v>
      </c>
      <c r="J3092" s="32">
        <f t="shared" si="439"/>
        <v>-0.44235038999999998</v>
      </c>
      <c r="K3092" s="33">
        <f t="shared" si="440"/>
        <v>-30.84353385</v>
      </c>
    </row>
    <row r="3093" spans="1:11" x14ac:dyDescent="0.3">
      <c r="A3093" s="78" t="str">
        <f>BTC[[#This Row],[Symbol]]</f>
        <v>OPNN</v>
      </c>
      <c r="B3093" s="22" t="str">
        <f t="shared" si="432"/>
        <v>Opennity</v>
      </c>
      <c r="C3093" s="77">
        <f t="shared" si="433"/>
        <v>1E-8</v>
      </c>
      <c r="D3093" s="73">
        <f t="shared" si="434"/>
        <v>6.6460458780000003E-5</v>
      </c>
      <c r="E3093" s="74">
        <f>D3093*conf!B$7</f>
        <v>4.8609179551692E-3</v>
      </c>
      <c r="F3093" s="32">
        <f t="shared" si="435"/>
        <v>-1.37876284</v>
      </c>
      <c r="G3093" s="33">
        <f t="shared" si="436"/>
        <v>-0.74666661999999995</v>
      </c>
      <c r="H3093" s="32">
        <f t="shared" si="437"/>
        <v>13.01360506</v>
      </c>
      <c r="I3093" s="33">
        <f t="shared" si="438"/>
        <v>17.257163569999999</v>
      </c>
      <c r="J3093" s="32">
        <f t="shared" si="439"/>
        <v>13.01360506</v>
      </c>
      <c r="K3093" s="33">
        <f t="shared" si="440"/>
        <v>21.798474930000001</v>
      </c>
    </row>
    <row r="3094" spans="1:11" x14ac:dyDescent="0.3">
      <c r="A3094" s="78" t="str">
        <f>BTC[[#This Row],[Symbol]]</f>
        <v>BALI</v>
      </c>
      <c r="B3094" s="22" t="str">
        <f t="shared" si="432"/>
        <v>Bali Coin</v>
      </c>
      <c r="C3094" s="77">
        <f t="shared" si="433"/>
        <v>5.108966245361207E-7</v>
      </c>
      <c r="D3094" s="73">
        <f t="shared" si="434"/>
        <v>1.917535443019E-2</v>
      </c>
      <c r="E3094" s="74">
        <f>D3094*conf!B$7</f>
        <v>1.4024854230240966</v>
      </c>
      <c r="F3094" s="32">
        <f t="shared" si="435"/>
        <v>-3.6044104699999999</v>
      </c>
      <c r="G3094" s="33">
        <f t="shared" si="436"/>
        <v>-2.9865791599999998</v>
      </c>
      <c r="H3094" s="32">
        <f t="shared" si="437"/>
        <v>-1.7216417100000001</v>
      </c>
      <c r="I3094" s="33">
        <f t="shared" si="438"/>
        <v>1.9686216299999999</v>
      </c>
      <c r="J3094" s="32">
        <f t="shared" si="439"/>
        <v>-1.7216417100000001</v>
      </c>
      <c r="K3094" s="33">
        <f t="shared" si="440"/>
        <v>16.398737000000001</v>
      </c>
    </row>
    <row r="3095" spans="1:11" x14ac:dyDescent="0.3">
      <c r="A3095" s="78" t="str">
        <f>BTC[[#This Row],[Symbol]]</f>
        <v>WDC</v>
      </c>
      <c r="B3095" s="22" t="str">
        <f t="shared" si="432"/>
        <v>Wisdom Chain</v>
      </c>
      <c r="C3095" s="77">
        <f t="shared" si="433"/>
        <v>1.4960556550855227E-6</v>
      </c>
      <c r="D3095" s="73">
        <f t="shared" si="434"/>
        <v>5.6151080386569997E-2</v>
      </c>
      <c r="E3095" s="74">
        <f>D3095*conf!B$7</f>
        <v>4.1068900194737292</v>
      </c>
      <c r="F3095" s="32">
        <f t="shared" si="435"/>
        <v>-1.16466425</v>
      </c>
      <c r="G3095" s="33">
        <f t="shared" si="436"/>
        <v>-0.5311958</v>
      </c>
      <c r="H3095" s="32">
        <f t="shared" si="437"/>
        <v>-6.9822544200000003</v>
      </c>
      <c r="I3095" s="33">
        <f t="shared" si="438"/>
        <v>-3.4895223199999998</v>
      </c>
      <c r="J3095" s="32">
        <f t="shared" si="439"/>
        <v>-6.9822544200000003</v>
      </c>
      <c r="K3095" s="33">
        <f t="shared" si="440"/>
        <v>3.8578612099999998</v>
      </c>
    </row>
    <row r="3096" spans="1:11" x14ac:dyDescent="0.3">
      <c r="A3096" s="78" t="str">
        <f>BTC[[#This Row],[Symbol]]</f>
        <v>LOA</v>
      </c>
      <c r="B3096" s="22" t="str">
        <f t="shared" si="432"/>
        <v>LOA Protocol</v>
      </c>
      <c r="C3096" s="77">
        <f t="shared" si="433"/>
        <v>3.761362348181103E-7</v>
      </c>
      <c r="D3096" s="73">
        <f t="shared" si="434"/>
        <v>1.4117426638359999E-2</v>
      </c>
      <c r="E3096" s="74">
        <f>D3096*conf!B$7</f>
        <v>1.0325485843296502</v>
      </c>
      <c r="F3096" s="32">
        <f t="shared" si="435"/>
        <v>-3.7110959100000001</v>
      </c>
      <c r="G3096" s="33">
        <f t="shared" si="436"/>
        <v>-3.0939483800000001</v>
      </c>
      <c r="H3096" s="32">
        <f t="shared" si="437"/>
        <v>-7.9469601900000004</v>
      </c>
      <c r="I3096" s="33">
        <f t="shared" si="438"/>
        <v>-4.4904519199999999</v>
      </c>
      <c r="J3096" s="32">
        <f t="shared" si="439"/>
        <v>-7.9469601900000004</v>
      </c>
      <c r="K3096" s="33">
        <f t="shared" si="440"/>
        <v>-10.460719559999999</v>
      </c>
    </row>
    <row r="3097" spans="1:11" x14ac:dyDescent="0.3">
      <c r="A3097" s="78" t="str">
        <f>BTC[[#This Row],[Symbol]]</f>
        <v>LNT</v>
      </c>
      <c r="B3097" s="22" t="str">
        <f t="shared" si="432"/>
        <v>Lottonation</v>
      </c>
      <c r="C3097" s="77">
        <f t="shared" si="433"/>
        <v>1.1661890294496941E-6</v>
      </c>
      <c r="D3097" s="73">
        <f t="shared" si="434"/>
        <v>4.3770279344870003E-2</v>
      </c>
      <c r="E3097" s="74">
        <f>D3097*conf!B$7</f>
        <v>3.201358231283792</v>
      </c>
      <c r="F3097" s="32">
        <f t="shared" si="435"/>
        <v>1.2191206400000001</v>
      </c>
      <c r="G3097" s="33">
        <f t="shared" si="436"/>
        <v>1.8678675600000001</v>
      </c>
      <c r="H3097" s="32">
        <f t="shared" si="437"/>
        <v>-1.06373959</v>
      </c>
      <c r="I3097" s="33">
        <f t="shared" si="438"/>
        <v>2.6512273799999999</v>
      </c>
      <c r="J3097" s="32">
        <f t="shared" si="439"/>
        <v>-1.06373959</v>
      </c>
      <c r="K3097" s="33">
        <f t="shared" si="440"/>
        <v>17.710328799999999</v>
      </c>
    </row>
    <row r="3098" spans="1:11" x14ac:dyDescent="0.3">
      <c r="A3098" s="78" t="str">
        <f>BTC[[#This Row],[Symbol]]</f>
        <v>3Cs</v>
      </c>
      <c r="B3098" s="22" t="str">
        <f t="shared" si="432"/>
        <v>Crypto Cricket Club</v>
      </c>
      <c r="C3098" s="77">
        <f t="shared" si="433"/>
        <v>1.1925196971069415E-6</v>
      </c>
      <c r="D3098" s="73">
        <f t="shared" si="434"/>
        <v>4.4758541667350001E-2</v>
      </c>
      <c r="E3098" s="74">
        <f>D3098*conf!B$7</f>
        <v>3.2736397375499791</v>
      </c>
      <c r="F3098" s="32">
        <f t="shared" si="435"/>
        <v>1.4336855900000001</v>
      </c>
      <c r="G3098" s="33">
        <f t="shared" si="436"/>
        <v>2.0838077300000002</v>
      </c>
      <c r="H3098" s="32">
        <f t="shared" si="437"/>
        <v>1.95485299</v>
      </c>
      <c r="I3098" s="33">
        <f t="shared" si="438"/>
        <v>5.7831653799999998</v>
      </c>
      <c r="J3098" s="32">
        <f t="shared" si="439"/>
        <v>1.95485299</v>
      </c>
      <c r="K3098" s="33">
        <f t="shared" si="440"/>
        <v>0.67122457000000002</v>
      </c>
    </row>
    <row r="3099" spans="1:11" x14ac:dyDescent="0.3">
      <c r="A3099" s="78" t="str">
        <f>BTC[[#This Row],[Symbol]]</f>
        <v>SLM</v>
      </c>
      <c r="B3099" s="22" t="str">
        <f t="shared" si="432"/>
        <v>Solomon Defi</v>
      </c>
      <c r="C3099" s="77">
        <f t="shared" si="433"/>
        <v>8.8267162477794091E-7</v>
      </c>
      <c r="D3099" s="73">
        <f t="shared" si="434"/>
        <v>3.3129091948800003E-2</v>
      </c>
      <c r="E3099" s="74">
        <f>D3099*conf!B$7</f>
        <v>2.4230617851352321</v>
      </c>
      <c r="F3099" s="32">
        <f t="shared" si="435"/>
        <v>1.24280195</v>
      </c>
      <c r="G3099" s="33">
        <f t="shared" si="436"/>
        <v>1.89170065</v>
      </c>
      <c r="H3099" s="32">
        <f t="shared" si="437"/>
        <v>-0.57935524999999999</v>
      </c>
      <c r="I3099" s="33">
        <f t="shared" si="438"/>
        <v>3.15379992</v>
      </c>
      <c r="J3099" s="32">
        <f t="shared" si="439"/>
        <v>-0.57935524999999999</v>
      </c>
      <c r="K3099" s="33">
        <f t="shared" si="440"/>
        <v>1.38138323</v>
      </c>
    </row>
    <row r="3100" spans="1:11" x14ac:dyDescent="0.3">
      <c r="A3100" s="78" t="str">
        <f>BTC[[#This Row],[Symbol]]</f>
        <v>KIP</v>
      </c>
      <c r="B3100" s="22" t="str">
        <f t="shared" si="432"/>
        <v>Khipu Token</v>
      </c>
      <c r="C3100" s="77">
        <f t="shared" si="433"/>
        <v>1.0827169965594962E-8</v>
      </c>
      <c r="D3100" s="73">
        <f t="shared" si="434"/>
        <v>4.0637344542E-4</v>
      </c>
      <c r="E3100" s="74">
        <f>D3100*conf!B$7</f>
        <v>2.9722153798018802E-2</v>
      </c>
      <c r="F3100" s="32">
        <f t="shared" si="435"/>
        <v>-0.81475892999999999</v>
      </c>
      <c r="G3100" s="33">
        <f t="shared" si="436"/>
        <v>-0.17904782</v>
      </c>
      <c r="H3100" s="32">
        <f t="shared" si="437"/>
        <v>-3.1002611899999999</v>
      </c>
      <c r="I3100" s="33">
        <f t="shared" si="438"/>
        <v>0.53823624000000003</v>
      </c>
      <c r="J3100" s="32">
        <f t="shared" si="439"/>
        <v>-3.1002611899999999</v>
      </c>
      <c r="K3100" s="33">
        <f t="shared" si="440"/>
        <v>-2.0593036599999999</v>
      </c>
    </row>
    <row r="3101" spans="1:11" x14ac:dyDescent="0.3">
      <c r="A3101" s="78" t="str">
        <f>BTC[[#This Row],[Symbol]]</f>
        <v>LC4</v>
      </c>
      <c r="B3101" s="22" t="str">
        <f t="shared" si="432"/>
        <v>Leading Coin 4 Entrepreneurs</v>
      </c>
      <c r="C3101" s="77">
        <f t="shared" si="433"/>
        <v>1.8432348806798336E-6</v>
      </c>
      <c r="D3101" s="73">
        <f t="shared" si="434"/>
        <v>6.9181670885409996E-2</v>
      </c>
      <c r="E3101" s="74">
        <f>D3101*conf!B$7</f>
        <v>5.0599474085588874</v>
      </c>
      <c r="F3101" s="32">
        <f t="shared" si="435"/>
        <v>1.27664179</v>
      </c>
      <c r="G3101" s="33">
        <f t="shared" si="436"/>
        <v>1.9257573800000001</v>
      </c>
      <c r="H3101" s="32">
        <f t="shared" si="437"/>
        <v>-6.4347776400000001</v>
      </c>
      <c r="I3101" s="33">
        <f t="shared" si="438"/>
        <v>-2.9214882800000002</v>
      </c>
      <c r="J3101" s="32">
        <f t="shared" si="439"/>
        <v>-6.4347776400000001</v>
      </c>
      <c r="K3101" s="33">
        <f t="shared" si="440"/>
        <v>28.425145059999998</v>
      </c>
    </row>
    <row r="3102" spans="1:11" x14ac:dyDescent="0.3">
      <c r="A3102" s="78" t="str">
        <f>BTC[[#This Row],[Symbol]]</f>
        <v>GM</v>
      </c>
      <c r="B3102" s="22" t="str">
        <f t="shared" si="432"/>
        <v>GM Holding</v>
      </c>
      <c r="C3102" s="77">
        <f t="shared" si="433"/>
        <v>3.520883660660192E-7</v>
      </c>
      <c r="D3102" s="73">
        <f t="shared" si="434"/>
        <v>1.321484403267E-2</v>
      </c>
      <c r="E3102" s="74">
        <f>D3102*conf!B$7</f>
        <v>0.96653369254948385</v>
      </c>
      <c r="F3102" s="32">
        <f t="shared" si="435"/>
        <v>-3.3503455099999999</v>
      </c>
      <c r="G3102" s="33">
        <f t="shared" si="436"/>
        <v>-2.7308858200000001</v>
      </c>
      <c r="H3102" s="32">
        <f t="shared" si="437"/>
        <v>-10.069165529999999</v>
      </c>
      <c r="I3102" s="33">
        <f t="shared" si="438"/>
        <v>-6.6923441500000003</v>
      </c>
      <c r="J3102" s="32">
        <f t="shared" si="439"/>
        <v>-10.069165529999999</v>
      </c>
      <c r="K3102" s="33">
        <f t="shared" si="440"/>
        <v>11.15990702</v>
      </c>
    </row>
    <row r="3103" spans="1:11" x14ac:dyDescent="0.3">
      <c r="A3103" s="78" t="str">
        <f>BTC[[#This Row],[Symbol]]</f>
        <v>AIN</v>
      </c>
      <c r="B3103" s="22" t="str">
        <f t="shared" si="432"/>
        <v>AI Network</v>
      </c>
      <c r="C3103" s="77">
        <f t="shared" si="433"/>
        <v>1.7957932724593811E-6</v>
      </c>
      <c r="D3103" s="73">
        <f t="shared" si="434"/>
        <v>6.7401056943810003E-2</v>
      </c>
      <c r="E3103" s="74">
        <f>D3103*conf!B$7</f>
        <v>4.9297133048702637</v>
      </c>
      <c r="F3103" s="32">
        <f t="shared" si="435"/>
        <v>-0.19754673</v>
      </c>
      <c r="G3103" s="33">
        <f t="shared" si="436"/>
        <v>0.44212030000000002</v>
      </c>
      <c r="H3103" s="32">
        <f t="shared" si="437"/>
        <v>8.0513609999999999E-2</v>
      </c>
      <c r="I3103" s="33">
        <f t="shared" si="438"/>
        <v>3.8384462500000001</v>
      </c>
      <c r="J3103" s="32">
        <f t="shared" si="439"/>
        <v>8.0513609999999999E-2</v>
      </c>
      <c r="K3103" s="33">
        <f t="shared" si="440"/>
        <v>19.628143269999999</v>
      </c>
    </row>
    <row r="3104" spans="1:11" x14ac:dyDescent="0.3">
      <c r="A3104" s="78" t="str">
        <f>BTC[[#This Row],[Symbol]]</f>
        <v>IDL</v>
      </c>
      <c r="B3104" s="22" t="str">
        <f t="shared" si="432"/>
        <v>IDL Token</v>
      </c>
      <c r="C3104" s="77">
        <f t="shared" si="433"/>
        <v>1.5525191129073468E-4</v>
      </c>
      <c r="D3104" s="73">
        <f t="shared" si="434"/>
        <v>5.8270309138708702</v>
      </c>
      <c r="E3104" s="74">
        <f>D3104*conf!B$7</f>
        <v>426.18904104051546</v>
      </c>
      <c r="F3104" s="32">
        <f t="shared" si="435"/>
        <v>-0.59346706999999999</v>
      </c>
      <c r="G3104" s="33">
        <f t="shared" si="436"/>
        <v>4.3662369999999999E-2</v>
      </c>
      <c r="H3104" s="32">
        <f t="shared" si="437"/>
        <v>-3.7211638300000001</v>
      </c>
      <c r="I3104" s="33">
        <f t="shared" si="438"/>
        <v>-0.10598073</v>
      </c>
      <c r="J3104" s="32">
        <f t="shared" si="439"/>
        <v>-3.7211638300000001</v>
      </c>
      <c r="K3104" s="33">
        <f t="shared" si="440"/>
        <v>-32.135100610000002</v>
      </c>
    </row>
    <row r="3105" spans="1:11" x14ac:dyDescent="0.3">
      <c r="A3105" s="78" t="str">
        <f>BTC[[#This Row],[Symbol]]</f>
        <v>DYT</v>
      </c>
      <c r="B3105" s="22" t="str">
        <f t="shared" si="432"/>
        <v>DoYourTip</v>
      </c>
      <c r="C3105" s="77">
        <f t="shared" si="433"/>
        <v>1.379944046797096E-5</v>
      </c>
      <c r="D3105" s="73">
        <f t="shared" si="434"/>
        <v>0.51793092614754999</v>
      </c>
      <c r="E3105" s="74">
        <f>D3105*conf!B$7</f>
        <v>37.881467938431804</v>
      </c>
      <c r="F3105" s="32">
        <f t="shared" si="435"/>
        <v>0.22146318000000001</v>
      </c>
      <c r="G3105" s="33">
        <f t="shared" si="436"/>
        <v>0.86381578000000003</v>
      </c>
      <c r="H3105" s="32">
        <f t="shared" si="437"/>
        <v>-2.6361376500000002</v>
      </c>
      <c r="I3105" s="33">
        <f t="shared" si="438"/>
        <v>1.0197871999999999</v>
      </c>
      <c r="J3105" s="32">
        <f t="shared" si="439"/>
        <v>-2.6361376500000002</v>
      </c>
      <c r="K3105" s="33">
        <f t="shared" si="440"/>
        <v>19.192499590000001</v>
      </c>
    </row>
    <row r="3106" spans="1:11" x14ac:dyDescent="0.3">
      <c r="A3106" s="78" t="str">
        <f>BTC[[#This Row],[Symbol]]</f>
        <v>ESTI</v>
      </c>
      <c r="B3106" s="22" t="str">
        <f t="shared" si="432"/>
        <v>Easticoin</v>
      </c>
      <c r="C3106" s="77">
        <f t="shared" si="433"/>
        <v>8.1095050853043393E-7</v>
      </c>
      <c r="D3106" s="73">
        <f t="shared" si="434"/>
        <v>3.0437201342900001E-2</v>
      </c>
      <c r="E3106" s="74">
        <f>D3106*conf!B$7</f>
        <v>2.2261769062197061</v>
      </c>
      <c r="F3106" s="32">
        <f t="shared" si="435"/>
        <v>-4.0922138600000002</v>
      </c>
      <c r="G3106" s="33">
        <f t="shared" si="436"/>
        <v>-3.4775090500000001</v>
      </c>
      <c r="H3106" s="32">
        <f t="shared" si="437"/>
        <v>88.535637750000006</v>
      </c>
      <c r="I3106" s="33">
        <f t="shared" si="438"/>
        <v>95.614980189999997</v>
      </c>
      <c r="J3106" s="32">
        <f t="shared" si="439"/>
        <v>88.535637750000006</v>
      </c>
      <c r="K3106" s="33">
        <f t="shared" si="440"/>
        <v>78.732118929999999</v>
      </c>
    </row>
    <row r="3107" spans="1:11" x14ac:dyDescent="0.3">
      <c r="A3107" s="78" t="str">
        <f>BTC[[#This Row],[Symbol]]</f>
        <v>RAE</v>
      </c>
      <c r="B3107" s="22" t="str">
        <f t="shared" si="432"/>
        <v>Receive Access Ecosystem</v>
      </c>
      <c r="C3107" s="77">
        <f t="shared" si="433"/>
        <v>1.0414472655377508E-4</v>
      </c>
      <c r="D3107" s="73">
        <f t="shared" si="434"/>
        <v>3.90883781140086</v>
      </c>
      <c r="E3107" s="74">
        <f>D3107*conf!B$7</f>
        <v>285.89239752585888</v>
      </c>
      <c r="F3107" s="32">
        <f t="shared" si="435"/>
        <v>0.1507753</v>
      </c>
      <c r="G3107" s="33">
        <f t="shared" si="436"/>
        <v>0.79267483999999999</v>
      </c>
      <c r="H3107" s="32">
        <f t="shared" si="437"/>
        <v>-2.3910135000000001</v>
      </c>
      <c r="I3107" s="33">
        <f t="shared" si="438"/>
        <v>1.2741155399999999</v>
      </c>
      <c r="J3107" s="32">
        <f t="shared" si="439"/>
        <v>-2.3910135000000001</v>
      </c>
      <c r="K3107" s="33">
        <f t="shared" si="440"/>
        <v>-17.14050619</v>
      </c>
    </row>
    <row r="3108" spans="1:11" x14ac:dyDescent="0.3">
      <c r="A3108" s="78" t="str">
        <f>BTC[[#This Row],[Symbol]]</f>
        <v>ZZZV2</v>
      </c>
      <c r="B3108" s="22" t="str">
        <f t="shared" si="432"/>
        <v>zzz.finance v2</v>
      </c>
      <c r="C3108" s="77">
        <f t="shared" si="433"/>
        <v>4.9091073301619646E-4</v>
      </c>
      <c r="D3108" s="73">
        <f t="shared" si="434"/>
        <v>18.425228993667801</v>
      </c>
      <c r="E3108" s="74">
        <f>D3108*conf!B$7</f>
        <v>1347.6212485968629</v>
      </c>
      <c r="F3108" s="32">
        <f t="shared" si="435"/>
        <v>0.19078705000000001</v>
      </c>
      <c r="G3108" s="33">
        <f t="shared" si="436"/>
        <v>0.83294303999999997</v>
      </c>
      <c r="H3108" s="32">
        <f t="shared" si="437"/>
        <v>-10.163739980000001</v>
      </c>
      <c r="I3108" s="33">
        <f t="shared" si="438"/>
        <v>-6.7904697799999996</v>
      </c>
      <c r="J3108" s="32">
        <f t="shared" si="439"/>
        <v>-10.163739980000001</v>
      </c>
      <c r="K3108" s="33">
        <f t="shared" si="440"/>
        <v>-34.749752469999997</v>
      </c>
    </row>
    <row r="3109" spans="1:11" x14ac:dyDescent="0.3">
      <c r="A3109" s="78" t="str">
        <f>BTC[[#This Row],[Symbol]]</f>
        <v>DESH</v>
      </c>
      <c r="B3109" s="22" t="str">
        <f t="shared" si="432"/>
        <v>DeCash</v>
      </c>
      <c r="C3109" s="77">
        <f t="shared" si="433"/>
        <v>3.3664082291275189E-6</v>
      </c>
      <c r="D3109" s="73">
        <f t="shared" si="434"/>
        <v>0.12635055283217</v>
      </c>
      <c r="E3109" s="74">
        <f>D3109*conf!B$7</f>
        <v>9.2412794341449143</v>
      </c>
      <c r="F3109" s="32">
        <f t="shared" si="435"/>
        <v>0.78643569000000002</v>
      </c>
      <c r="G3109" s="33">
        <f t="shared" si="436"/>
        <v>1.4324093899999999</v>
      </c>
      <c r="H3109" s="32">
        <f t="shared" si="437"/>
        <v>-2.27424494</v>
      </c>
      <c r="I3109" s="33">
        <f t="shared" si="438"/>
        <v>1.39526865</v>
      </c>
      <c r="J3109" s="32">
        <f t="shared" si="439"/>
        <v>-2.27424494</v>
      </c>
      <c r="K3109" s="33">
        <f t="shared" si="440"/>
        <v>98.034167030000006</v>
      </c>
    </row>
    <row r="3110" spans="1:11" x14ac:dyDescent="0.3">
      <c r="A3110" s="78" t="str">
        <f>BTC[[#This Row],[Symbol]]</f>
        <v>DSWAP</v>
      </c>
      <c r="B3110" s="22" t="str">
        <f t="shared" si="432"/>
        <v>Definex</v>
      </c>
      <c r="C3110" s="77">
        <f t="shared" si="433"/>
        <v>2.2895933565160697E-5</v>
      </c>
      <c r="D3110" s="73">
        <f t="shared" si="434"/>
        <v>0.85934731222910998</v>
      </c>
      <c r="E3110" s="74">
        <f>D3110*conf!B$7</f>
        <v>62.852662416437106</v>
      </c>
      <c r="F3110" s="32">
        <f t="shared" si="435"/>
        <v>0.61513108000000005</v>
      </c>
      <c r="G3110" s="33">
        <f t="shared" si="436"/>
        <v>1.26000683</v>
      </c>
      <c r="H3110" s="32">
        <f t="shared" si="437"/>
        <v>-0.16469930999999999</v>
      </c>
      <c r="I3110" s="33">
        <f t="shared" si="438"/>
        <v>3.58402581</v>
      </c>
      <c r="J3110" s="32">
        <f t="shared" si="439"/>
        <v>-0.16469930999999999</v>
      </c>
      <c r="K3110" s="33">
        <f t="shared" si="440"/>
        <v>47.692303780000003</v>
      </c>
    </row>
    <row r="3111" spans="1:11" x14ac:dyDescent="0.3">
      <c r="A3111" s="78" t="str">
        <f>BTC[[#This Row],[Symbol]]</f>
        <v>GRAIN</v>
      </c>
      <c r="B3111" s="22" t="str">
        <f t="shared" si="432"/>
        <v>Grain</v>
      </c>
      <c r="C3111" s="77">
        <f t="shared" si="433"/>
        <v>2.7459533426877708E-6</v>
      </c>
      <c r="D3111" s="73">
        <f t="shared" si="434"/>
        <v>0.10306317573073</v>
      </c>
      <c r="E3111" s="74">
        <f>D3111*conf!B$7</f>
        <v>7.5380406729455922</v>
      </c>
      <c r="F3111" s="32">
        <f t="shared" si="435"/>
        <v>2.6276112999999999</v>
      </c>
      <c r="G3111" s="33">
        <f t="shared" si="436"/>
        <v>3.2853857</v>
      </c>
      <c r="H3111" s="32">
        <f t="shared" si="437"/>
        <v>8.6957835899999996</v>
      </c>
      <c r="I3111" s="33">
        <f t="shared" si="438"/>
        <v>12.77721182</v>
      </c>
      <c r="J3111" s="32">
        <f t="shared" si="439"/>
        <v>8.6957835899999996</v>
      </c>
      <c r="K3111" s="33">
        <f t="shared" si="440"/>
        <v>86.260458130000004</v>
      </c>
    </row>
    <row r="3112" spans="1:11" x14ac:dyDescent="0.3">
      <c r="A3112" s="78" t="str">
        <f>BTC[[#This Row],[Symbol]]</f>
        <v>BET</v>
      </c>
      <c r="B3112" s="22" t="str">
        <f t="shared" si="432"/>
        <v>DAOBet</v>
      </c>
      <c r="C3112" s="77">
        <f t="shared" si="433"/>
        <v>3.0258437773569173E-7</v>
      </c>
      <c r="D3112" s="73">
        <f t="shared" si="434"/>
        <v>1.1356823297450001E-2</v>
      </c>
      <c r="E3112" s="74">
        <f>D3112*conf!B$7</f>
        <v>0.83063805597549301</v>
      </c>
      <c r="F3112" s="32">
        <f t="shared" si="435"/>
        <v>0.39838793</v>
      </c>
      <c r="G3112" s="33">
        <f t="shared" si="436"/>
        <v>1.0418745</v>
      </c>
      <c r="H3112" s="32">
        <f t="shared" si="437"/>
        <v>-0.57691305999999998</v>
      </c>
      <c r="I3112" s="33">
        <f t="shared" si="438"/>
        <v>3.15633381</v>
      </c>
      <c r="J3112" s="32">
        <f t="shared" si="439"/>
        <v>-0.57691305999999998</v>
      </c>
      <c r="K3112" s="33">
        <f t="shared" si="440"/>
        <v>59.780217440000001</v>
      </c>
    </row>
    <row r="3113" spans="1:11" x14ac:dyDescent="0.3">
      <c r="A3113" s="78" t="str">
        <f>BTC[[#This Row],[Symbol]]</f>
        <v>AMZN</v>
      </c>
      <c r="B3113" s="22" t="str">
        <f t="shared" si="432"/>
        <v>Amazon tokenized stock Bittrex</v>
      </c>
      <c r="C3113" s="77">
        <f t="shared" si="433"/>
        <v>8.8509587584647831E-2</v>
      </c>
      <c r="D3113" s="73">
        <f t="shared" si="434"/>
        <v>3322.0080754038595</v>
      </c>
      <c r="E3113" s="74">
        <f>D3113*conf!B$7</f>
        <v>242971.67063503829</v>
      </c>
      <c r="F3113" s="32">
        <f t="shared" si="435"/>
        <v>-0.46039925999999998</v>
      </c>
      <c r="G3113" s="33">
        <f t="shared" si="436"/>
        <v>0.17758305999999999</v>
      </c>
      <c r="H3113" s="32">
        <f t="shared" si="437"/>
        <v>-6.5354596000000003</v>
      </c>
      <c r="I3113" s="33">
        <f t="shared" si="438"/>
        <v>-3.0259507600000002</v>
      </c>
      <c r="J3113" s="32">
        <f t="shared" si="439"/>
        <v>-6.5354596000000003</v>
      </c>
      <c r="K3113" s="33">
        <f t="shared" si="440"/>
        <v>1.92466457</v>
      </c>
    </row>
    <row r="3114" spans="1:11" x14ac:dyDescent="0.3">
      <c r="A3114" s="78" t="str">
        <f>BTC[[#This Row],[Symbol]]</f>
        <v>BABA</v>
      </c>
      <c r="B3114" s="22" t="str">
        <f t="shared" si="432"/>
        <v>Alibaba tokenized stock FTX</v>
      </c>
      <c r="C3114" s="77">
        <f t="shared" si="433"/>
        <v>7.1977143171410695E-3</v>
      </c>
      <c r="D3114" s="73">
        <f t="shared" si="434"/>
        <v>270.14999999999998</v>
      </c>
      <c r="E3114" s="74">
        <f>D3114*conf!B$7</f>
        <v>19758.770999999997</v>
      </c>
      <c r="F3114" s="32">
        <f t="shared" si="435"/>
        <v>-0.83873439000000005</v>
      </c>
      <c r="G3114" s="33">
        <f t="shared" si="436"/>
        <v>-0.20317695</v>
      </c>
      <c r="H3114" s="32">
        <f t="shared" si="437"/>
        <v>-1.6345971500000001</v>
      </c>
      <c r="I3114" s="33">
        <f t="shared" si="438"/>
        <v>2.0589346399999999</v>
      </c>
      <c r="J3114" s="32">
        <f t="shared" si="439"/>
        <v>-1.6345971500000001</v>
      </c>
      <c r="K3114" s="33">
        <f t="shared" si="440"/>
        <v>3.84393619</v>
      </c>
    </row>
    <row r="3115" spans="1:11" x14ac:dyDescent="0.3">
      <c r="A3115" s="78" t="str">
        <f>BTC[[#This Row],[Symbol]]</f>
        <v>AENS</v>
      </c>
      <c r="B3115" s="22" t="str">
        <f t="shared" si="432"/>
        <v>AEN Smart Token</v>
      </c>
      <c r="C3115" s="77">
        <f t="shared" si="433"/>
        <v>3.6504988606909493E-7</v>
      </c>
      <c r="D3115" s="73">
        <f t="shared" si="434"/>
        <v>1.370132550089E-2</v>
      </c>
      <c r="E3115" s="74">
        <f>D3115*conf!B$7</f>
        <v>1.0021149471350945</v>
      </c>
      <c r="F3115" s="32">
        <f t="shared" si="435"/>
        <v>1.07288706</v>
      </c>
      <c r="G3115" s="33">
        <f t="shared" si="436"/>
        <v>1.7206967200000001</v>
      </c>
      <c r="H3115" s="32">
        <f t="shared" si="437"/>
        <v>-8.4422320400000004</v>
      </c>
      <c r="I3115" s="33">
        <f t="shared" si="438"/>
        <v>-5.0043207799999996</v>
      </c>
      <c r="J3115" s="32">
        <f t="shared" si="439"/>
        <v>-8.4422320400000004</v>
      </c>
      <c r="K3115" s="33">
        <f t="shared" si="440"/>
        <v>19.316453719999998</v>
      </c>
    </row>
    <row r="3116" spans="1:11" x14ac:dyDescent="0.3">
      <c r="A3116" s="78" t="str">
        <f>BTC[[#This Row],[Symbol]]</f>
        <v>APLP</v>
      </c>
      <c r="B3116" s="22" t="str">
        <f t="shared" si="432"/>
        <v>Apple Finance</v>
      </c>
      <c r="C3116" s="77">
        <f t="shared" si="433"/>
        <v>1.7547504719366764E-5</v>
      </c>
      <c r="D3116" s="73">
        <f t="shared" si="434"/>
        <v>0.65860607841126995</v>
      </c>
      <c r="E3116" s="74">
        <f>D3116*conf!B$7</f>
        <v>48.170448575000286</v>
      </c>
      <c r="F3116" s="32">
        <f t="shared" si="435"/>
        <v>-0.63508392999999996</v>
      </c>
      <c r="G3116" s="33">
        <f t="shared" si="436"/>
        <v>1.77878E-3</v>
      </c>
      <c r="H3116" s="32">
        <f t="shared" si="437"/>
        <v>-1.41778162</v>
      </c>
      <c r="I3116" s="33">
        <f t="shared" si="438"/>
        <v>2.28389139</v>
      </c>
      <c r="J3116" s="32">
        <f t="shared" si="439"/>
        <v>-1.41778162</v>
      </c>
      <c r="K3116" s="33">
        <f t="shared" si="440"/>
        <v>44.89216424</v>
      </c>
    </row>
    <row r="3117" spans="1:11" x14ac:dyDescent="0.3">
      <c r="A3117" s="78" t="str">
        <f>BTC[[#This Row],[Symbol]]</f>
        <v>MDX</v>
      </c>
      <c r="B3117" s="22" t="str">
        <f t="shared" si="432"/>
        <v>Mdex</v>
      </c>
      <c r="C3117" s="77">
        <f t="shared" si="433"/>
        <v>7.2683683861139587E-5</v>
      </c>
      <c r="D3117" s="73">
        <f t="shared" si="434"/>
        <v>2.7280184138908798</v>
      </c>
      <c r="E3117" s="74">
        <f>D3117*conf!B$7</f>
        <v>199.52726679197895</v>
      </c>
      <c r="F3117" s="32">
        <f t="shared" si="435"/>
        <v>-2.4861497199999998</v>
      </c>
      <c r="G3117" s="33">
        <f t="shared" si="436"/>
        <v>-1.86115111</v>
      </c>
      <c r="H3117" s="32">
        <f t="shared" si="437"/>
        <v>-15.07117725</v>
      </c>
      <c r="I3117" s="33">
        <f t="shared" si="438"/>
        <v>-11.882176879999999</v>
      </c>
      <c r="J3117" s="32">
        <f t="shared" si="439"/>
        <v>-15.07117725</v>
      </c>
      <c r="K3117" s="33">
        <f t="shared" si="440"/>
        <v>-19.252172890000001</v>
      </c>
    </row>
    <row r="3118" spans="1:11" x14ac:dyDescent="0.3">
      <c r="A3118" s="78" t="str">
        <f>BTC[[#This Row],[Symbol]]</f>
        <v>NEWOS</v>
      </c>
      <c r="B3118" s="22" t="str">
        <f t="shared" si="432"/>
        <v>NewsToken</v>
      </c>
      <c r="C3118" s="77">
        <f t="shared" si="433"/>
        <v>1E-8</v>
      </c>
      <c r="D3118" s="73">
        <f t="shared" si="434"/>
        <v>3.1676227506999998E-4</v>
      </c>
      <c r="E3118" s="74">
        <f>D3118*conf!B$7</f>
        <v>2.3167992798619797E-2</v>
      </c>
      <c r="F3118" s="32">
        <f t="shared" si="435"/>
        <v>0.22561181</v>
      </c>
      <c r="G3118" s="33">
        <f t="shared" si="436"/>
        <v>0.86799099999999996</v>
      </c>
      <c r="H3118" s="32">
        <f t="shared" si="437"/>
        <v>2.3585778799999999</v>
      </c>
      <c r="I3118" s="33">
        <f t="shared" si="438"/>
        <v>6.2020497700000004</v>
      </c>
      <c r="J3118" s="32">
        <f t="shared" si="439"/>
        <v>2.3585778799999999</v>
      </c>
      <c r="K3118" s="33">
        <f t="shared" si="440"/>
        <v>2.1415564800000002</v>
      </c>
    </row>
    <row r="3119" spans="1:11" x14ac:dyDescent="0.3">
      <c r="A3119" s="78" t="str">
        <f>BTC[[#This Row],[Symbol]]</f>
        <v>RBC</v>
      </c>
      <c r="B3119" s="22" t="str">
        <f t="shared" si="432"/>
        <v>Rubic</v>
      </c>
      <c r="C3119" s="77">
        <f t="shared" si="433"/>
        <v>1.18624572275625E-5</v>
      </c>
      <c r="D3119" s="73">
        <f t="shared" si="434"/>
        <v>0.44523062167031002</v>
      </c>
      <c r="E3119" s="74">
        <f>D3119*conf!B$7</f>
        <v>32.564167668966476</v>
      </c>
      <c r="F3119" s="32">
        <f t="shared" si="435"/>
        <v>1.7973216000000001</v>
      </c>
      <c r="G3119" s="33">
        <f t="shared" si="436"/>
        <v>2.4497743999999999</v>
      </c>
      <c r="H3119" s="32">
        <f t="shared" si="437"/>
        <v>29.915748319999999</v>
      </c>
      <c r="I3119" s="33">
        <f t="shared" si="438"/>
        <v>34.793967000000002</v>
      </c>
      <c r="J3119" s="32">
        <f t="shared" si="439"/>
        <v>29.915748319999999</v>
      </c>
      <c r="K3119" s="33">
        <f t="shared" si="440"/>
        <v>153.49039325000001</v>
      </c>
    </row>
    <row r="3120" spans="1:11" x14ac:dyDescent="0.3">
      <c r="A3120" s="78" t="str">
        <f>BTC[[#This Row],[Symbol]]</f>
        <v>YAM</v>
      </c>
      <c r="B3120" s="22" t="str">
        <f t="shared" si="432"/>
        <v>YAM v3</v>
      </c>
      <c r="C3120" s="77">
        <f t="shared" si="433"/>
        <v>1.3208734459660228E-4</v>
      </c>
      <c r="D3120" s="73">
        <f t="shared" si="434"/>
        <v>4.9576010620195801</v>
      </c>
      <c r="E3120" s="74">
        <f>D3120*conf!B$7</f>
        <v>362.59894167611208</v>
      </c>
      <c r="F3120" s="32">
        <f t="shared" si="435"/>
        <v>3.9827268899999999</v>
      </c>
      <c r="G3120" s="33">
        <f t="shared" si="436"/>
        <v>4.6491866799999997</v>
      </c>
      <c r="H3120" s="32">
        <f t="shared" si="437"/>
        <v>18.221938380000001</v>
      </c>
      <c r="I3120" s="33">
        <f t="shared" si="438"/>
        <v>22.661065090000001</v>
      </c>
      <c r="J3120" s="32">
        <f t="shared" si="439"/>
        <v>18.221938380000001</v>
      </c>
      <c r="K3120" s="33">
        <f t="shared" si="440"/>
        <v>55.335024359999998</v>
      </c>
    </row>
    <row r="3121" spans="1:11" x14ac:dyDescent="0.3">
      <c r="A3121" s="78" t="str">
        <f>BTC[[#This Row],[Symbol]]</f>
        <v>DOOS</v>
      </c>
      <c r="B3121" s="22" t="str">
        <f t="shared" si="432"/>
        <v>DOOS TOKEN</v>
      </c>
      <c r="C3121" s="77">
        <f t="shared" si="433"/>
        <v>5.2210037059445449E-6</v>
      </c>
      <c r="D3121" s="73">
        <f t="shared" si="434"/>
        <v>0.19595861811324999</v>
      </c>
      <c r="E3121" s="74">
        <f>D3121*conf!B$7</f>
        <v>14.332413328803105</v>
      </c>
      <c r="F3121" s="32">
        <f t="shared" si="435"/>
        <v>-6.0967429199999996</v>
      </c>
      <c r="G3121" s="33">
        <f t="shared" si="436"/>
        <v>-5.4948857999999996</v>
      </c>
      <c r="H3121" s="32">
        <f t="shared" si="437"/>
        <v>1.62730749</v>
      </c>
      <c r="I3121" s="33">
        <f t="shared" si="438"/>
        <v>5.4433208400000002</v>
      </c>
      <c r="J3121" s="32">
        <f t="shared" si="439"/>
        <v>1.62730749</v>
      </c>
      <c r="K3121" s="33">
        <f t="shared" si="440"/>
        <v>-26.37833792</v>
      </c>
    </row>
    <row r="3122" spans="1:11" x14ac:dyDescent="0.3">
      <c r="A3122" s="78" t="str">
        <f>BTC[[#This Row],[Symbol]]</f>
        <v>MAZ</v>
      </c>
      <c r="B3122" s="22" t="str">
        <f t="shared" si="432"/>
        <v>Mazzuma</v>
      </c>
      <c r="C3122" s="77">
        <f t="shared" si="433"/>
        <v>1.8279999999999964E-5</v>
      </c>
      <c r="D3122" s="73">
        <f t="shared" si="434"/>
        <v>0.68609863943050997</v>
      </c>
      <c r="E3122" s="74">
        <f>D3122*conf!B$7</f>
        <v>50.181254487947498</v>
      </c>
      <c r="F3122" s="32">
        <f t="shared" si="435"/>
        <v>0.61592782999999995</v>
      </c>
      <c r="G3122" s="33">
        <f t="shared" si="436"/>
        <v>1.26080869</v>
      </c>
      <c r="H3122" s="32">
        <f t="shared" si="437"/>
        <v>22.27424749</v>
      </c>
      <c r="I3122" s="33">
        <f t="shared" si="438"/>
        <v>26.865534740000001</v>
      </c>
      <c r="J3122" s="32">
        <f t="shared" si="439"/>
        <v>22.27424749</v>
      </c>
      <c r="K3122" s="33">
        <f t="shared" si="440"/>
        <v>8.8382142100000003</v>
      </c>
    </row>
    <row r="3123" spans="1:11" x14ac:dyDescent="0.3">
      <c r="A3123" s="78" t="str">
        <f>BTC[[#This Row],[Symbol]]</f>
        <v>FN</v>
      </c>
      <c r="B3123" s="22" t="str">
        <f t="shared" si="432"/>
        <v>Filenet</v>
      </c>
      <c r="C3123" s="77">
        <f t="shared" si="433"/>
        <v>1.2637522316526797E-7</v>
      </c>
      <c r="D3123" s="73">
        <f t="shared" si="434"/>
        <v>4.7432094459199997E-3</v>
      </c>
      <c r="E3123" s="74">
        <f>D3123*conf!B$7</f>
        <v>0.34691833887458878</v>
      </c>
      <c r="F3123" s="32">
        <f t="shared" si="435"/>
        <v>-1.01175153</v>
      </c>
      <c r="G3123" s="33">
        <f t="shared" si="436"/>
        <v>-0.37730300999999999</v>
      </c>
      <c r="H3123" s="32">
        <f t="shared" si="437"/>
        <v>-2.1161743199999998</v>
      </c>
      <c r="I3123" s="33">
        <f t="shared" si="438"/>
        <v>1.5592746799999999</v>
      </c>
      <c r="J3123" s="32">
        <f t="shared" si="439"/>
        <v>-2.1161743199999998</v>
      </c>
      <c r="K3123" s="33">
        <f t="shared" si="440"/>
        <v>3.0539082099999999</v>
      </c>
    </row>
    <row r="3124" spans="1:11" x14ac:dyDescent="0.3">
      <c r="A3124" s="78" t="str">
        <f>BTC[[#This Row],[Symbol]]</f>
        <v>KODX</v>
      </c>
      <c r="B3124" s="22" t="str">
        <f t="shared" si="432"/>
        <v>KING OF DEFI</v>
      </c>
      <c r="C3124" s="77">
        <f t="shared" si="433"/>
        <v>1.1339201155697344E-3</v>
      </c>
      <c r="D3124" s="73">
        <f t="shared" si="434"/>
        <v>42.559138321404973</v>
      </c>
      <c r="E3124" s="74">
        <f>D3124*conf!B$7</f>
        <v>3112.7753768275597</v>
      </c>
      <c r="F3124" s="32">
        <f t="shared" si="435"/>
        <v>7.7484529899999997</v>
      </c>
      <c r="G3124" s="33">
        <f t="shared" si="436"/>
        <v>8.4390485700000006</v>
      </c>
      <c r="H3124" s="32">
        <f t="shared" si="437"/>
        <v>3.5530998500000002</v>
      </c>
      <c r="I3124" s="33">
        <f t="shared" si="438"/>
        <v>7.44142496</v>
      </c>
      <c r="J3124" s="32">
        <f t="shared" si="439"/>
        <v>3.5530998500000002</v>
      </c>
      <c r="K3124" s="33">
        <f t="shared" si="440"/>
        <v>-23.264364910000001</v>
      </c>
    </row>
    <row r="3125" spans="1:11" x14ac:dyDescent="0.3">
      <c r="A3125" s="78" t="str">
        <f>BTC[[#This Row],[Symbol]]</f>
        <v>GGTK</v>
      </c>
      <c r="B3125" s="22" t="str">
        <f t="shared" si="432"/>
        <v>GGDApp</v>
      </c>
      <c r="C3125" s="77">
        <f t="shared" si="433"/>
        <v>3.4130314061973451E-6</v>
      </c>
      <c r="D3125" s="73">
        <f t="shared" si="434"/>
        <v>0.12810044880336999</v>
      </c>
      <c r="E3125" s="74">
        <f>D3125*conf!B$7</f>
        <v>9.3692668254784817</v>
      </c>
      <c r="F3125" s="32">
        <f t="shared" si="435"/>
        <v>0.66588625999999995</v>
      </c>
      <c r="G3125" s="33">
        <f t="shared" si="436"/>
        <v>1.3110873199999999</v>
      </c>
      <c r="H3125" s="32">
        <f t="shared" si="437"/>
        <v>13.240953409999999</v>
      </c>
      <c r="I3125" s="33">
        <f t="shared" si="438"/>
        <v>17.493048649999999</v>
      </c>
      <c r="J3125" s="32">
        <f t="shared" si="439"/>
        <v>13.240953409999999</v>
      </c>
      <c r="K3125" s="33">
        <f t="shared" si="440"/>
        <v>107.18941728999999</v>
      </c>
    </row>
    <row r="3126" spans="1:11" x14ac:dyDescent="0.3">
      <c r="A3126" s="78" t="str">
        <f>BTC[[#This Row],[Symbol]]</f>
        <v>ITS</v>
      </c>
      <c r="B3126" s="22" t="str">
        <f t="shared" si="432"/>
        <v>IterationSyndicate</v>
      </c>
      <c r="C3126" s="77">
        <f t="shared" si="433"/>
        <v>3.5157461766656043E-4</v>
      </c>
      <c r="D3126" s="73">
        <f t="shared" si="434"/>
        <v>13.19556164328935</v>
      </c>
      <c r="E3126" s="74">
        <f>D3126*conf!B$7</f>
        <v>965.12337859018305</v>
      </c>
      <c r="F3126" s="32">
        <f t="shared" si="435"/>
        <v>1.9203993100000001</v>
      </c>
      <c r="G3126" s="33">
        <f t="shared" si="436"/>
        <v>2.5736409600000001</v>
      </c>
      <c r="H3126" s="32">
        <f t="shared" si="437"/>
        <v>-5.9099323799999999</v>
      </c>
      <c r="I3126" s="33">
        <f t="shared" si="438"/>
        <v>-2.3769355600000002</v>
      </c>
      <c r="J3126" s="32">
        <f t="shared" si="439"/>
        <v>-5.9099323799999999</v>
      </c>
      <c r="K3126" s="33">
        <f t="shared" si="440"/>
        <v>0.44558049999999999</v>
      </c>
    </row>
    <row r="3127" spans="1:11" x14ac:dyDescent="0.3">
      <c r="A3127" s="78" t="str">
        <f>BTC[[#This Row],[Symbol]]</f>
        <v>$BASED</v>
      </c>
      <c r="B3127" s="22" t="str">
        <f t="shared" si="432"/>
        <v>Based Money</v>
      </c>
      <c r="C3127" s="77">
        <f t="shared" si="433"/>
        <v>2.5672188832053693E-5</v>
      </c>
      <c r="D3127" s="73">
        <f t="shared" si="434"/>
        <v>0.96354780245488003</v>
      </c>
      <c r="E3127" s="74">
        <f>D3127*conf!B$7</f>
        <v>70.473886271549929</v>
      </c>
      <c r="F3127" s="32">
        <f t="shared" si="435"/>
        <v>-0.50443634000000004</v>
      </c>
      <c r="G3127" s="33">
        <f t="shared" si="436"/>
        <v>0.13326373</v>
      </c>
      <c r="H3127" s="32">
        <f t="shared" si="437"/>
        <v>1.3057901599999999</v>
      </c>
      <c r="I3127" s="33">
        <f t="shared" si="438"/>
        <v>5.1097308300000002</v>
      </c>
      <c r="J3127" s="32">
        <f t="shared" si="439"/>
        <v>1.3057901599999999</v>
      </c>
      <c r="K3127" s="33">
        <f t="shared" si="440"/>
        <v>5.4258277899999996</v>
      </c>
    </row>
    <row r="3128" spans="1:11" x14ac:dyDescent="0.3">
      <c r="A3128" s="78" t="str">
        <f>BTC[[#This Row],[Symbol]]</f>
        <v>STP</v>
      </c>
      <c r="B3128" s="22" t="str">
        <f t="shared" si="432"/>
        <v>STPAY</v>
      </c>
      <c r="C3128" s="77">
        <f t="shared" si="433"/>
        <v>1.169828610853442E-3</v>
      </c>
      <c r="D3128" s="73">
        <f t="shared" si="434"/>
        <v>43.906882837715081</v>
      </c>
      <c r="E3128" s="74">
        <f>D3128*conf!B$7</f>
        <v>3211.3494107504812</v>
      </c>
      <c r="F3128" s="32">
        <f t="shared" si="435"/>
        <v>-1.4298915000000001</v>
      </c>
      <c r="G3128" s="33">
        <f t="shared" si="436"/>
        <v>-0.79812298000000004</v>
      </c>
      <c r="H3128" s="32">
        <f t="shared" si="437"/>
        <v>874.85717567999995</v>
      </c>
      <c r="I3128" s="33">
        <f t="shared" si="438"/>
        <v>911.46217969999998</v>
      </c>
      <c r="J3128" s="32">
        <f t="shared" si="439"/>
        <v>874.85717567999995</v>
      </c>
      <c r="K3128" s="33">
        <f t="shared" si="440"/>
        <v>8.0272558400000005</v>
      </c>
    </row>
    <row r="3129" spans="1:11" x14ac:dyDescent="0.3">
      <c r="A3129" s="78" t="str">
        <f>BTC[[#This Row],[Symbol]]</f>
        <v>EDI</v>
      </c>
      <c r="B3129" s="22" t="str">
        <f t="shared" si="432"/>
        <v>Freight Trust &amp; Clearing Network</v>
      </c>
      <c r="C3129" s="77">
        <f t="shared" si="433"/>
        <v>3.7466148797099118E-8</v>
      </c>
      <c r="D3129" s="73">
        <f t="shared" si="434"/>
        <v>1.40620753361E-3</v>
      </c>
      <c r="E3129" s="74">
        <f>D3129*conf!B$7</f>
        <v>0.1028500190082354</v>
      </c>
      <c r="F3129" s="32">
        <f t="shared" si="435"/>
        <v>9.1078249999999999E-2</v>
      </c>
      <c r="G3129" s="33">
        <f t="shared" si="436"/>
        <v>0.73259516999999996</v>
      </c>
      <c r="H3129" s="32">
        <f t="shared" si="437"/>
        <v>-4.1056159699999997</v>
      </c>
      <c r="I3129" s="33">
        <f t="shared" si="438"/>
        <v>-0.50486869999999995</v>
      </c>
      <c r="J3129" s="32">
        <f t="shared" si="439"/>
        <v>-4.1056159699999997</v>
      </c>
      <c r="K3129" s="33">
        <f t="shared" si="440"/>
        <v>7.9625447100000004</v>
      </c>
    </row>
    <row r="3130" spans="1:11" x14ac:dyDescent="0.3">
      <c r="A3130" s="78" t="str">
        <f>BTC[[#This Row],[Symbol]]</f>
        <v>BSC</v>
      </c>
      <c r="B3130" s="22" t="str">
        <f t="shared" si="432"/>
        <v>BowsCoin</v>
      </c>
      <c r="C3130" s="77">
        <f t="shared" si="433"/>
        <v>9.0190565327478423E-8</v>
      </c>
      <c r="D3130" s="73">
        <f t="shared" si="434"/>
        <v>3.3850997899699999E-3</v>
      </c>
      <c r="E3130" s="74">
        <f>D3130*conf!B$7</f>
        <v>0.24758619863840581</v>
      </c>
      <c r="F3130" s="32">
        <f t="shared" si="435"/>
        <v>-0.27108222999999998</v>
      </c>
      <c r="G3130" s="33">
        <f t="shared" si="436"/>
        <v>0.36811347999999999</v>
      </c>
      <c r="H3130" s="32">
        <f t="shared" si="437"/>
        <v>0.24132604999999999</v>
      </c>
      <c r="I3130" s="33">
        <f t="shared" si="438"/>
        <v>4.0052970500000002</v>
      </c>
      <c r="J3130" s="32">
        <f t="shared" si="439"/>
        <v>0.24132604999999999</v>
      </c>
      <c r="K3130" s="33">
        <f t="shared" si="440"/>
        <v>256.02447404999998</v>
      </c>
    </row>
    <row r="3131" spans="1:11" x14ac:dyDescent="0.3">
      <c r="A3131" s="78" t="str">
        <f>BTC[[#This Row],[Symbol]]</f>
        <v>XDAG</v>
      </c>
      <c r="B3131" s="22" t="str">
        <f t="shared" si="432"/>
        <v>XDAG</v>
      </c>
      <c r="C3131" s="77">
        <f t="shared" si="433"/>
        <v>6.6010394513554759E-8</v>
      </c>
      <c r="D3131" s="73">
        <f t="shared" si="434"/>
        <v>2.47755152429E-3</v>
      </c>
      <c r="E3131" s="74">
        <f>D3131*conf!B$7</f>
        <v>0.18120811848657059</v>
      </c>
      <c r="F3131" s="32">
        <f t="shared" si="435"/>
        <v>-0.38223114000000002</v>
      </c>
      <c r="G3131" s="33">
        <f t="shared" si="436"/>
        <v>0.25625218</v>
      </c>
      <c r="H3131" s="32">
        <f t="shared" si="437"/>
        <v>-5.5515625399999999</v>
      </c>
      <c r="I3131" s="33">
        <f t="shared" si="438"/>
        <v>-2.0051092599999998</v>
      </c>
      <c r="J3131" s="32">
        <f t="shared" si="439"/>
        <v>-5.5515625399999999</v>
      </c>
      <c r="K3131" s="33">
        <f t="shared" si="440"/>
        <v>2.4879747000000001</v>
      </c>
    </row>
    <row r="3132" spans="1:11" x14ac:dyDescent="0.3">
      <c r="A3132" s="78" t="str">
        <f>BTC[[#This Row],[Symbol]]</f>
        <v>XSC</v>
      </c>
      <c r="B3132" s="22" t="str">
        <f t="shared" si="432"/>
        <v>xscoin</v>
      </c>
      <c r="C3132" s="77">
        <f t="shared" si="433"/>
        <v>1.0628653306528208E-5</v>
      </c>
      <c r="D3132" s="73">
        <f t="shared" si="434"/>
        <v>0.39892256961639</v>
      </c>
      <c r="E3132" s="74">
        <f>D3132*conf!B$7</f>
        <v>29.177196741742765</v>
      </c>
      <c r="F3132" s="32">
        <f t="shared" si="435"/>
        <v>0.65012601000000003</v>
      </c>
      <c r="G3132" s="33">
        <f t="shared" si="436"/>
        <v>1.2952260499999999</v>
      </c>
      <c r="H3132" s="32">
        <f t="shared" si="437"/>
        <v>-0.48077428999999999</v>
      </c>
      <c r="I3132" s="33">
        <f t="shared" si="438"/>
        <v>3.2560825000000002</v>
      </c>
      <c r="J3132" s="32">
        <f t="shared" si="439"/>
        <v>-0.48077428999999999</v>
      </c>
      <c r="K3132" s="33">
        <f t="shared" si="440"/>
        <v>19.582725700000001</v>
      </c>
    </row>
    <row r="3133" spans="1:11" x14ac:dyDescent="0.3">
      <c r="A3133" s="78" t="str">
        <f>BTC[[#This Row],[Symbol]]</f>
        <v>VINCI</v>
      </c>
      <c r="B3133" s="22" t="str">
        <f t="shared" si="432"/>
        <v>Vinci</v>
      </c>
      <c r="C3133" s="77">
        <f t="shared" si="433"/>
        <v>1.4861400931171962E-4</v>
      </c>
      <c r="D3133" s="73">
        <f t="shared" si="434"/>
        <v>5.5778922094684997</v>
      </c>
      <c r="E3133" s="74">
        <f>D3133*conf!B$7</f>
        <v>407.96703620052608</v>
      </c>
      <c r="F3133" s="32">
        <f t="shared" si="435"/>
        <v>-0.18225143999999999</v>
      </c>
      <c r="G3133" s="33">
        <f t="shared" si="436"/>
        <v>0.45751362000000001</v>
      </c>
      <c r="H3133" s="32">
        <f t="shared" si="437"/>
        <v>0.29966208</v>
      </c>
      <c r="I3133" s="33">
        <f t="shared" si="438"/>
        <v>4.0658235500000002</v>
      </c>
      <c r="J3133" s="32">
        <f t="shared" si="439"/>
        <v>0.29966208</v>
      </c>
      <c r="K3133" s="33">
        <f t="shared" si="440"/>
        <v>18.746889549999999</v>
      </c>
    </row>
    <row r="3134" spans="1:11" x14ac:dyDescent="0.3">
      <c r="A3134" s="78" t="str">
        <f>BTC[[#This Row],[Symbol]]</f>
        <v>FWB</v>
      </c>
      <c r="B3134" s="22" t="str">
        <f t="shared" si="432"/>
        <v>Friends With Benefits</v>
      </c>
      <c r="C3134" s="77">
        <f t="shared" si="433"/>
        <v>3.4730663954700474E-4</v>
      </c>
      <c r="D3134" s="73">
        <f t="shared" si="434"/>
        <v>13.0353726946599</v>
      </c>
      <c r="E3134" s="74">
        <f>D3134*conf!B$7</f>
        <v>953.40715888742511</v>
      </c>
      <c r="F3134" s="32">
        <f t="shared" si="435"/>
        <v>0.18870629</v>
      </c>
      <c r="G3134" s="33">
        <f t="shared" si="436"/>
        <v>0.83084893999999998</v>
      </c>
      <c r="H3134" s="32">
        <f t="shared" si="437"/>
        <v>6.0052424499999999</v>
      </c>
      <c r="I3134" s="33">
        <f t="shared" si="438"/>
        <v>9.9856432999999996</v>
      </c>
      <c r="J3134" s="32">
        <f t="shared" si="439"/>
        <v>6.0052424499999999</v>
      </c>
      <c r="K3134" s="33">
        <f t="shared" si="440"/>
        <v>39.045866029999999</v>
      </c>
    </row>
    <row r="3135" spans="1:11" x14ac:dyDescent="0.3">
      <c r="A3135" s="78" t="str">
        <f>BTC[[#This Row],[Symbol]]</f>
        <v>LELE</v>
      </c>
      <c r="B3135" s="22" t="str">
        <f t="shared" si="432"/>
        <v>LeLeFoodChain</v>
      </c>
      <c r="C3135" s="77">
        <f t="shared" si="433"/>
        <v>3.5465693808952941E-7</v>
      </c>
      <c r="D3135" s="73">
        <f t="shared" si="434"/>
        <v>1.3311249599989999E-2</v>
      </c>
      <c r="E3135" s="74">
        <f>D3135*conf!B$7</f>
        <v>0.97358479574326851</v>
      </c>
      <c r="F3135" s="32">
        <f t="shared" si="435"/>
        <v>-0.63508392999999996</v>
      </c>
      <c r="G3135" s="33">
        <f t="shared" si="436"/>
        <v>1.77878E-3</v>
      </c>
      <c r="H3135" s="32">
        <f t="shared" si="437"/>
        <v>-3.6650966299999999</v>
      </c>
      <c r="I3135" s="33">
        <f t="shared" si="438"/>
        <v>-4.7808259999999998E-2</v>
      </c>
      <c r="J3135" s="32">
        <f t="shared" si="439"/>
        <v>-3.6650966299999999</v>
      </c>
      <c r="K3135" s="33">
        <f t="shared" si="440"/>
        <v>10.82077574</v>
      </c>
    </row>
    <row r="3136" spans="1:11" x14ac:dyDescent="0.3">
      <c r="A3136" s="78" t="str">
        <f>BTC[[#This Row],[Symbol]]</f>
        <v>GOM</v>
      </c>
      <c r="B3136" s="22" t="str">
        <f t="shared" si="432"/>
        <v>Gomics</v>
      </c>
      <c r="C3136" s="77">
        <f t="shared" si="433"/>
        <v>7.6244628997170344E-6</v>
      </c>
      <c r="D3136" s="73">
        <f t="shared" si="434"/>
        <v>0.28616704714903002</v>
      </c>
      <c r="E3136" s="74">
        <f>D3136*conf!B$7</f>
        <v>20.930257828480055</v>
      </c>
      <c r="F3136" s="32">
        <f t="shared" si="435"/>
        <v>3.1368970900000002</v>
      </c>
      <c r="G3136" s="33">
        <f t="shared" si="436"/>
        <v>3.7979356700000002</v>
      </c>
      <c r="H3136" s="32">
        <f t="shared" si="437"/>
        <v>-1.6661366900000001</v>
      </c>
      <c r="I3136" s="33">
        <f t="shared" si="438"/>
        <v>2.0262108200000002</v>
      </c>
      <c r="J3136" s="32">
        <f t="shared" si="439"/>
        <v>-1.6661366900000001</v>
      </c>
      <c r="K3136" s="33">
        <f t="shared" si="440"/>
        <v>25.741789319999999</v>
      </c>
    </row>
    <row r="3137" spans="1:11" x14ac:dyDescent="0.3">
      <c r="A3137" s="78" t="str">
        <f>BTC[[#This Row],[Symbol]]</f>
        <v>MIKS</v>
      </c>
      <c r="B3137" s="22" t="str">
        <f t="shared" si="432"/>
        <v>MIKS COIN</v>
      </c>
      <c r="C3137" s="77">
        <f t="shared" si="433"/>
        <v>1E-8</v>
      </c>
      <c r="D3137" s="73">
        <f t="shared" si="434"/>
        <v>1.1030033973E-4</v>
      </c>
      <c r="E3137" s="74">
        <f>D3137*conf!B$7</f>
        <v>8.0673668478522011E-3</v>
      </c>
      <c r="F3137" s="32">
        <f t="shared" si="435"/>
        <v>-0.36489409</v>
      </c>
      <c r="G3137" s="33">
        <f t="shared" si="436"/>
        <v>0.27370034999999998</v>
      </c>
      <c r="H3137" s="32">
        <f t="shared" si="437"/>
        <v>-6.3019041099999997</v>
      </c>
      <c r="I3137" s="33">
        <f t="shared" si="438"/>
        <v>-2.78362547</v>
      </c>
      <c r="J3137" s="32">
        <f t="shared" si="439"/>
        <v>-6.3019041099999997</v>
      </c>
      <c r="K3137" s="33">
        <f t="shared" si="440"/>
        <v>-9.3270553300000003</v>
      </c>
    </row>
    <row r="3138" spans="1:11" x14ac:dyDescent="0.3">
      <c r="A3138" s="78" t="str">
        <f>BTC[[#This Row],[Symbol]]</f>
        <v>FME</v>
      </c>
      <c r="B3138" s="22" t="str">
        <f t="shared" ref="B3138:B3201" si="441">VLOOKUP(A3138,BTCTABLE,2,FALSE)</f>
        <v>FME</v>
      </c>
      <c r="C3138" s="77">
        <f t="shared" ref="C3138:C3201" si="442">VLOOKUP(A3138,BTCTABLE,3,FALSE)</f>
        <v>1E-8</v>
      </c>
      <c r="D3138" s="73">
        <f t="shared" ref="D3138:D3201" si="443">VLOOKUP(A3138,USDTABLE,3,FALSE)</f>
        <v>2.8601234865000002E-4</v>
      </c>
      <c r="E3138" s="74">
        <f>D3138*conf!B$7</f>
        <v>2.0918943180261003E-2</v>
      </c>
      <c r="F3138" s="32">
        <f t="shared" ref="F3138:F3201" si="444">VLOOKUP(A3138,BTCTABLE,5,FALSE)</f>
        <v>-3.3772312200000001</v>
      </c>
      <c r="G3138" s="33">
        <f t="shared" ref="G3138:G3201" si="445">VLOOKUP(A3138,USDTABLE,5,FALSE)</f>
        <v>-2.7579438500000002</v>
      </c>
      <c r="H3138" s="32">
        <f t="shared" ref="H3138:H3201" si="446">VLOOKUP(A3138,BTCTABLE,6,FALSE)</f>
        <v>-45.971500239999997</v>
      </c>
      <c r="I3138" s="33">
        <f t="shared" ref="I3138:I3201" si="447">VLOOKUP(A3138,USDTABLE,6,FALSE)</f>
        <v>-43.942779010000002</v>
      </c>
      <c r="J3138" s="32">
        <f t="shared" ref="J3138:J3201" si="448">VLOOKUP(A3138,BTCTABLE,6,FALSE)</f>
        <v>-45.971500239999997</v>
      </c>
      <c r="K3138" s="33">
        <f t="shared" ref="K3138:K3201" si="449">VLOOKUP(A3138,USDTABLE,7,FALSE)</f>
        <v>-42.464063340000003</v>
      </c>
    </row>
    <row r="3139" spans="1:11" x14ac:dyDescent="0.3">
      <c r="A3139" s="78" t="str">
        <f>BTC[[#This Row],[Symbol]]</f>
        <v>CHADS</v>
      </c>
      <c r="B3139" s="22" t="str">
        <f t="shared" si="441"/>
        <v>CHADS VC</v>
      </c>
      <c r="C3139" s="77">
        <f t="shared" si="442"/>
        <v>6.1105413946381877E-7</v>
      </c>
      <c r="D3139" s="73">
        <f t="shared" si="443"/>
        <v>2.29345412311E-2</v>
      </c>
      <c r="E3139" s="74">
        <f>D3139*conf!B$7</f>
        <v>1.6774323456426541</v>
      </c>
      <c r="F3139" s="32">
        <f t="shared" si="444"/>
        <v>0.17215995000000001</v>
      </c>
      <c r="G3139" s="33">
        <f t="shared" si="445"/>
        <v>0.81419655000000002</v>
      </c>
      <c r="H3139" s="32">
        <f t="shared" si="446"/>
        <v>-0.60482564000000005</v>
      </c>
      <c r="I3139" s="33">
        <f t="shared" si="447"/>
        <v>3.1273731300000001</v>
      </c>
      <c r="J3139" s="32">
        <f t="shared" si="448"/>
        <v>-0.60482564000000005</v>
      </c>
      <c r="K3139" s="33">
        <f t="shared" si="449"/>
        <v>25.75525408</v>
      </c>
    </row>
    <row r="3140" spans="1:11" x14ac:dyDescent="0.3">
      <c r="A3140" s="78" t="str">
        <f>BTC[[#This Row],[Symbol]]</f>
        <v>COMB</v>
      </c>
      <c r="B3140" s="22" t="str">
        <f t="shared" si="441"/>
        <v>Combo</v>
      </c>
      <c r="C3140" s="77">
        <f t="shared" si="442"/>
        <v>5.9175534735097865E-8</v>
      </c>
      <c r="D3140" s="73">
        <f t="shared" si="443"/>
        <v>2.2210204523700002E-3</v>
      </c>
      <c r="E3140" s="74">
        <f>D3140*conf!B$7</f>
        <v>0.1624454358863418</v>
      </c>
      <c r="F3140" s="32">
        <f t="shared" si="444"/>
        <v>2.07797258</v>
      </c>
      <c r="G3140" s="33">
        <f t="shared" si="445"/>
        <v>2.7322241699999998</v>
      </c>
      <c r="H3140" s="32">
        <f t="shared" si="446"/>
        <v>4.83810377</v>
      </c>
      <c r="I3140" s="33">
        <f t="shared" si="447"/>
        <v>8.7746796099999997</v>
      </c>
      <c r="J3140" s="32">
        <f t="shared" si="448"/>
        <v>4.83810377</v>
      </c>
      <c r="K3140" s="33">
        <f t="shared" si="449"/>
        <v>-5.4009318000000004</v>
      </c>
    </row>
    <row r="3141" spans="1:11" x14ac:dyDescent="0.3">
      <c r="A3141" s="78" t="str">
        <f>BTC[[#This Row],[Symbol]]</f>
        <v>SMOL</v>
      </c>
      <c r="B3141" s="22" t="str">
        <f t="shared" si="441"/>
        <v>Smol</v>
      </c>
      <c r="C3141" s="77">
        <f t="shared" si="442"/>
        <v>1.9776083537823539E-4</v>
      </c>
      <c r="D3141" s="73">
        <f t="shared" si="443"/>
        <v>7.4225076633286999</v>
      </c>
      <c r="E3141" s="74">
        <f>D3141*conf!B$7</f>
        <v>542.88221049586116</v>
      </c>
      <c r="F3141" s="32">
        <f t="shared" si="444"/>
        <v>0.18870629</v>
      </c>
      <c r="G3141" s="33">
        <f t="shared" si="445"/>
        <v>0.83084893999999998</v>
      </c>
      <c r="H3141" s="32">
        <f t="shared" si="446"/>
        <v>-6.4562979299999999</v>
      </c>
      <c r="I3141" s="33">
        <f t="shared" si="447"/>
        <v>-2.9438166400000001</v>
      </c>
      <c r="J3141" s="32">
        <f t="shared" si="448"/>
        <v>-6.4562979299999999</v>
      </c>
      <c r="K3141" s="33">
        <f t="shared" si="449"/>
        <v>67.739637950000002</v>
      </c>
    </row>
    <row r="3142" spans="1:11" x14ac:dyDescent="0.3">
      <c r="A3142" s="78" t="str">
        <f>BTC[[#This Row],[Symbol]]</f>
        <v>BTRL</v>
      </c>
      <c r="B3142" s="22" t="str">
        <f t="shared" si="441"/>
        <v>BitcoinRegular</v>
      </c>
      <c r="C3142" s="77">
        <f t="shared" si="442"/>
        <v>2.1278645144243022E-5</v>
      </c>
      <c r="D3142" s="73">
        <f t="shared" si="443"/>
        <v>0.79864603295349001</v>
      </c>
      <c r="E3142" s="74">
        <f>D3142*conf!B$7</f>
        <v>58.412970850218258</v>
      </c>
      <c r="F3142" s="32">
        <f t="shared" si="444"/>
        <v>-3.3572456800000001</v>
      </c>
      <c r="G3142" s="33">
        <f t="shared" si="445"/>
        <v>-2.7378302099999998</v>
      </c>
      <c r="H3142" s="32">
        <f t="shared" si="446"/>
        <v>-3.4041868499999999</v>
      </c>
      <c r="I3142" s="33">
        <f t="shared" si="447"/>
        <v>0.22289845</v>
      </c>
      <c r="J3142" s="32">
        <f t="shared" si="448"/>
        <v>-3.4041868499999999</v>
      </c>
      <c r="K3142" s="33">
        <f t="shared" si="449"/>
        <v>19.004474510000001</v>
      </c>
    </row>
    <row r="3143" spans="1:11" x14ac:dyDescent="0.3">
      <c r="A3143" s="78" t="str">
        <f>BTC[[#This Row],[Symbol]]</f>
        <v>BYTS</v>
      </c>
      <c r="B3143" s="22" t="str">
        <f t="shared" si="441"/>
        <v>Bytus</v>
      </c>
      <c r="C3143" s="77">
        <f t="shared" si="442"/>
        <v>1.6689289734850426E-5</v>
      </c>
      <c r="D3143" s="73">
        <f t="shared" si="443"/>
        <v>0.62639491138634995</v>
      </c>
      <c r="E3143" s="74">
        <f>D3143*conf!B$7</f>
        <v>45.814523818797639</v>
      </c>
      <c r="F3143" s="32">
        <f t="shared" si="444"/>
        <v>-0.30683964000000002</v>
      </c>
      <c r="G3143" s="33">
        <f t="shared" si="445"/>
        <v>0.33212689000000001</v>
      </c>
      <c r="H3143" s="32">
        <f t="shared" si="446"/>
        <v>0.18589257000000001</v>
      </c>
      <c r="I3143" s="33">
        <f t="shared" si="447"/>
        <v>3.9477821</v>
      </c>
      <c r="J3143" s="32">
        <f t="shared" si="448"/>
        <v>0.18589257000000001</v>
      </c>
      <c r="K3143" s="33">
        <f t="shared" si="449"/>
        <v>81.166284340000004</v>
      </c>
    </row>
    <row r="3144" spans="1:11" x14ac:dyDescent="0.3">
      <c r="A3144" s="78" t="str">
        <f>BTC[[#This Row],[Symbol]]</f>
        <v>HP</v>
      </c>
      <c r="B3144" s="22" t="str">
        <f t="shared" si="441"/>
        <v>Healing Plus</v>
      </c>
      <c r="C3144" s="77">
        <f t="shared" si="442"/>
        <v>8.3615035918037287E-7</v>
      </c>
      <c r="D3144" s="73">
        <f t="shared" si="443"/>
        <v>3.1383020995239999E-2</v>
      </c>
      <c r="E3144" s="74">
        <f>D3144*conf!B$7</f>
        <v>2.2953541555918537</v>
      </c>
      <c r="F3144" s="32">
        <f t="shared" si="444"/>
        <v>-66.480811709999998</v>
      </c>
      <c r="G3144" s="33">
        <f t="shared" si="445"/>
        <v>-66.265976109999997</v>
      </c>
      <c r="H3144" s="32">
        <f t="shared" si="446"/>
        <v>-69.5638091</v>
      </c>
      <c r="I3144" s="33">
        <f t="shared" si="447"/>
        <v>-68.420957700000002</v>
      </c>
      <c r="J3144" s="32">
        <f t="shared" si="448"/>
        <v>-69.5638091</v>
      </c>
      <c r="K3144" s="33">
        <f t="shared" si="449"/>
        <v>-68.745223519999996</v>
      </c>
    </row>
    <row r="3145" spans="1:11" x14ac:dyDescent="0.3">
      <c r="A3145" s="78" t="str">
        <f>BTC[[#This Row],[Symbol]]</f>
        <v>KEYT</v>
      </c>
      <c r="B3145" s="22" t="str">
        <f t="shared" si="441"/>
        <v>REBIT</v>
      </c>
      <c r="C3145" s="77">
        <f t="shared" si="442"/>
        <v>5.4668700408656525E-7</v>
      </c>
      <c r="D3145" s="73">
        <f t="shared" si="443"/>
        <v>2.0518665738410002E-2</v>
      </c>
      <c r="E3145" s="74">
        <f>D3145*conf!B$7</f>
        <v>1.5007352121073076</v>
      </c>
      <c r="F3145" s="32">
        <f t="shared" si="444"/>
        <v>-0.14666159000000001</v>
      </c>
      <c r="G3145" s="33">
        <f t="shared" si="445"/>
        <v>0.49333157999999999</v>
      </c>
      <c r="H3145" s="32">
        <f t="shared" si="446"/>
        <v>-8.5730754200000003</v>
      </c>
      <c r="I3145" s="33">
        <f t="shared" si="447"/>
        <v>-5.1400772100000003</v>
      </c>
      <c r="J3145" s="32">
        <f t="shared" si="448"/>
        <v>-8.5730754200000003</v>
      </c>
      <c r="K3145" s="33">
        <f t="shared" si="449"/>
        <v>-23.301356940000002</v>
      </c>
    </row>
    <row r="3146" spans="1:11" x14ac:dyDescent="0.3">
      <c r="A3146" s="78" t="str">
        <f>BTC[[#This Row],[Symbol]]</f>
        <v>FSHN</v>
      </c>
      <c r="B3146" s="22" t="str">
        <f t="shared" si="441"/>
        <v>Fashion Coin</v>
      </c>
      <c r="C3146" s="77">
        <f t="shared" si="442"/>
        <v>1E-8</v>
      </c>
      <c r="D3146" s="73">
        <f t="shared" si="443"/>
        <v>5.9519667700000003E-6</v>
      </c>
      <c r="E3146" s="74">
        <f>D3146*conf!B$7</f>
        <v>4.3532684955780002E-4</v>
      </c>
      <c r="F3146" s="32">
        <f t="shared" si="444"/>
        <v>-1.95871818</v>
      </c>
      <c r="G3146" s="33">
        <f t="shared" si="445"/>
        <v>-1.3303390799999999</v>
      </c>
      <c r="H3146" s="32">
        <f t="shared" si="446"/>
        <v>-26.431082920000001</v>
      </c>
      <c r="I3146" s="33">
        <f t="shared" si="447"/>
        <v>-23.668636719999999</v>
      </c>
      <c r="J3146" s="32">
        <f t="shared" si="448"/>
        <v>-26.431082920000001</v>
      </c>
      <c r="K3146" s="33">
        <f t="shared" si="449"/>
        <v>30.795302400000001</v>
      </c>
    </row>
    <row r="3147" spans="1:11" x14ac:dyDescent="0.3">
      <c r="A3147" s="78" t="str">
        <f>BTC[[#This Row],[Symbol]]</f>
        <v>SG</v>
      </c>
      <c r="B3147" s="22" t="str">
        <f t="shared" si="441"/>
        <v>SocialGood</v>
      </c>
      <c r="C3147" s="77">
        <f t="shared" si="442"/>
        <v>1.1949777879569896E-4</v>
      </c>
      <c r="D3147" s="73">
        <f t="shared" si="443"/>
        <v>4.4850800572591503</v>
      </c>
      <c r="E3147" s="74">
        <f>D3147*conf!B$7</f>
        <v>328.03875538793426</v>
      </c>
      <c r="F3147" s="32">
        <f t="shared" si="444"/>
        <v>-0.63613304000000004</v>
      </c>
      <c r="G3147" s="33">
        <f t="shared" si="445"/>
        <v>7.2294000000000004E-4</v>
      </c>
      <c r="H3147" s="32">
        <f t="shared" si="446"/>
        <v>7.3030079600000004</v>
      </c>
      <c r="I3147" s="33">
        <f t="shared" si="447"/>
        <v>11.33213872</v>
      </c>
      <c r="J3147" s="32">
        <f t="shared" si="448"/>
        <v>7.3030079600000004</v>
      </c>
      <c r="K3147" s="33">
        <f t="shared" si="449"/>
        <v>-0.57940175999999999</v>
      </c>
    </row>
    <row r="3148" spans="1:11" x14ac:dyDescent="0.3">
      <c r="A3148" s="78" t="str">
        <f>BTC[[#This Row],[Symbol]]</f>
        <v>SGT</v>
      </c>
      <c r="B3148" s="22" t="str">
        <f t="shared" si="441"/>
        <v>snglsDAO</v>
      </c>
      <c r="C3148" s="77">
        <f t="shared" si="442"/>
        <v>1E-8</v>
      </c>
      <c r="D3148" s="73">
        <f t="shared" si="443"/>
        <v>2.0499154519999999E-4</v>
      </c>
      <c r="E3148" s="74">
        <f>D3148*conf!B$7</f>
        <v>1.4993081615928E-2</v>
      </c>
      <c r="F3148" s="32">
        <f t="shared" si="444"/>
        <v>-0.33796811999999998</v>
      </c>
      <c r="G3148" s="33">
        <f t="shared" si="445"/>
        <v>0.30079889999999998</v>
      </c>
      <c r="H3148" s="32">
        <f t="shared" si="446"/>
        <v>-14.41851398</v>
      </c>
      <c r="I3148" s="33">
        <f t="shared" si="447"/>
        <v>-11.205006689999999</v>
      </c>
      <c r="J3148" s="32">
        <f t="shared" si="448"/>
        <v>-14.41851398</v>
      </c>
      <c r="K3148" s="33">
        <f t="shared" si="449"/>
        <v>-5.9311561599999996</v>
      </c>
    </row>
    <row r="3149" spans="1:11" x14ac:dyDescent="0.3">
      <c r="A3149" s="78" t="str">
        <f>BTC[[#This Row],[Symbol]]</f>
        <v>QHC</v>
      </c>
      <c r="B3149" s="22" t="str">
        <f t="shared" si="441"/>
        <v>QChi Chain</v>
      </c>
      <c r="C3149" s="77">
        <f t="shared" si="442"/>
        <v>1.9342052881165138E-7</v>
      </c>
      <c r="D3149" s="73">
        <f t="shared" si="443"/>
        <v>7.2596040293000002E-3</v>
      </c>
      <c r="E3149" s="74">
        <f>D3149*conf!B$7</f>
        <v>0.530967438703002</v>
      </c>
      <c r="F3149" s="32">
        <f t="shared" si="444"/>
        <v>10.63649479</v>
      </c>
      <c r="G3149" s="33">
        <f t="shared" si="445"/>
        <v>11.34560078</v>
      </c>
      <c r="H3149" s="32">
        <f t="shared" si="446"/>
        <v>2.21030967</v>
      </c>
      <c r="I3149" s="33">
        <f t="shared" si="447"/>
        <v>6.0482142300000001</v>
      </c>
      <c r="J3149" s="32">
        <f t="shared" si="448"/>
        <v>2.21030967</v>
      </c>
      <c r="K3149" s="33">
        <f t="shared" si="449"/>
        <v>6.4889675899999997</v>
      </c>
    </row>
    <row r="3150" spans="1:11" x14ac:dyDescent="0.3">
      <c r="A3150" s="78" t="str">
        <f>BTC[[#This Row],[Symbol]]</f>
        <v>ROCKS</v>
      </c>
      <c r="B3150" s="22" t="str">
        <f t="shared" si="441"/>
        <v>Social Rocket</v>
      </c>
      <c r="C3150" s="77">
        <f t="shared" si="442"/>
        <v>1.353125234877429E-5</v>
      </c>
      <c r="D3150" s="73">
        <f t="shared" si="443"/>
        <v>0.50786508896525995</v>
      </c>
      <c r="E3150" s="74">
        <f>D3150*conf!B$7</f>
        <v>37.145252606919115</v>
      </c>
      <c r="F3150" s="32">
        <f t="shared" si="444"/>
        <v>-1.2304758600000001</v>
      </c>
      <c r="G3150" s="33">
        <f t="shared" si="445"/>
        <v>-0.59742921999999998</v>
      </c>
      <c r="H3150" s="32">
        <f t="shared" si="446"/>
        <v>7.0116952100000001</v>
      </c>
      <c r="I3150" s="33">
        <f t="shared" si="447"/>
        <v>11.02988744</v>
      </c>
      <c r="J3150" s="32">
        <f t="shared" si="448"/>
        <v>7.0116952100000001</v>
      </c>
      <c r="K3150" s="33">
        <f t="shared" si="449"/>
        <v>28.653057610000001</v>
      </c>
    </row>
    <row r="3151" spans="1:11" x14ac:dyDescent="0.3">
      <c r="A3151" s="78" t="str">
        <f>BTC[[#This Row],[Symbol]]</f>
        <v>XNODE</v>
      </c>
      <c r="B3151" s="22" t="str">
        <f t="shared" si="441"/>
        <v>XNODE</v>
      </c>
      <c r="C3151" s="77">
        <f t="shared" si="442"/>
        <v>2.3750853554964599E-4</v>
      </c>
      <c r="D3151" s="73">
        <f t="shared" si="443"/>
        <v>8.9143480904674703</v>
      </c>
      <c r="E3151" s="74">
        <f>D3151*conf!B$7</f>
        <v>651.99541933679075</v>
      </c>
      <c r="F3151" s="32">
        <f t="shared" si="444"/>
        <v>-17.761568430000001</v>
      </c>
      <c r="G3151" s="33">
        <f t="shared" si="445"/>
        <v>-17.23447504</v>
      </c>
      <c r="H3151" s="32">
        <f t="shared" si="446"/>
        <v>-24.643316840000001</v>
      </c>
      <c r="I3151" s="33">
        <f t="shared" si="447"/>
        <v>-21.81374164</v>
      </c>
      <c r="J3151" s="32">
        <f t="shared" si="448"/>
        <v>-24.643316840000001</v>
      </c>
      <c r="K3151" s="33">
        <f t="shared" si="449"/>
        <v>0</v>
      </c>
    </row>
    <row r="3152" spans="1:11" x14ac:dyDescent="0.3">
      <c r="A3152" s="78" t="str">
        <f>BTC[[#This Row],[Symbol]]</f>
        <v>DON</v>
      </c>
      <c r="B3152" s="22" t="str">
        <f t="shared" si="441"/>
        <v>DEONEX COIN</v>
      </c>
      <c r="C3152" s="77">
        <f t="shared" si="442"/>
        <v>6.1360263843147331E-5</v>
      </c>
      <c r="D3152" s="73">
        <f t="shared" si="443"/>
        <v>2.3030193401466401</v>
      </c>
      <c r="E3152" s="74">
        <f>D3152*conf!B$7</f>
        <v>168.44283453832526</v>
      </c>
      <c r="F3152" s="32">
        <f t="shared" si="444"/>
        <v>-0.63258977999999999</v>
      </c>
      <c r="G3152" s="33">
        <f t="shared" si="445"/>
        <v>4.2889099999999999E-3</v>
      </c>
      <c r="H3152" s="32">
        <f t="shared" si="446"/>
        <v>-6.67113858</v>
      </c>
      <c r="I3152" s="33">
        <f t="shared" si="447"/>
        <v>-3.1667243599999999</v>
      </c>
      <c r="J3152" s="32">
        <f t="shared" si="448"/>
        <v>-6.67113858</v>
      </c>
      <c r="K3152" s="33">
        <f t="shared" si="449"/>
        <v>0</v>
      </c>
    </row>
    <row r="3153" spans="1:11" x14ac:dyDescent="0.3">
      <c r="A3153" s="78" t="str">
        <f>BTC[[#This Row],[Symbol]]</f>
        <v>HTBULL</v>
      </c>
      <c r="B3153" s="22" t="str">
        <f t="shared" si="441"/>
        <v>3X Long Huobi Token Token</v>
      </c>
      <c r="C3153" s="77">
        <f t="shared" si="442"/>
        <v>1.1576556989812309E-2</v>
      </c>
      <c r="D3153" s="73">
        <f t="shared" si="443"/>
        <v>434.5</v>
      </c>
      <c r="E3153" s="74">
        <f>D3153*conf!B$7</f>
        <v>31779.33</v>
      </c>
      <c r="F3153" s="32">
        <f t="shared" si="444"/>
        <v>0.35631816999999999</v>
      </c>
      <c r="G3153" s="33">
        <f t="shared" si="445"/>
        <v>0.99953510000000001</v>
      </c>
      <c r="H3153" s="32">
        <f t="shared" si="446"/>
        <v>12.90789009</v>
      </c>
      <c r="I3153" s="33">
        <f t="shared" si="447"/>
        <v>17.147479100000002</v>
      </c>
      <c r="J3153" s="32">
        <f t="shared" si="448"/>
        <v>12.90789009</v>
      </c>
      <c r="K3153" s="33">
        <f t="shared" si="449"/>
        <v>125.83160083</v>
      </c>
    </row>
    <row r="3154" spans="1:11" x14ac:dyDescent="0.3">
      <c r="A3154" s="78" t="str">
        <f>BTC[[#This Row],[Symbol]]</f>
        <v>DIGEX</v>
      </c>
      <c r="B3154" s="22" t="str">
        <f t="shared" si="441"/>
        <v>Digex</v>
      </c>
      <c r="C3154" s="77">
        <f t="shared" si="442"/>
        <v>4.0746819295963112E-8</v>
      </c>
      <c r="D3154" s="73">
        <f t="shared" si="443"/>
        <v>1.5293401137899999E-3</v>
      </c>
      <c r="E3154" s="74">
        <f>D3154*conf!B$7</f>
        <v>0.1118559359226006</v>
      </c>
      <c r="F3154" s="32">
        <f t="shared" si="444"/>
        <v>0.43146393</v>
      </c>
      <c r="G3154" s="33">
        <f t="shared" si="445"/>
        <v>1.0751625</v>
      </c>
      <c r="H3154" s="32">
        <f t="shared" si="446"/>
        <v>14.67637541</v>
      </c>
      <c r="I3154" s="33">
        <f t="shared" si="447"/>
        <v>18.982369439999999</v>
      </c>
      <c r="J3154" s="32">
        <f t="shared" si="448"/>
        <v>14.67637541</v>
      </c>
      <c r="K3154" s="33">
        <f t="shared" si="449"/>
        <v>21.32631787</v>
      </c>
    </row>
    <row r="3155" spans="1:11" x14ac:dyDescent="0.3">
      <c r="A3155" s="78" t="str">
        <f>BTC[[#This Row],[Symbol]]</f>
        <v>WAXE</v>
      </c>
      <c r="B3155" s="22" t="str">
        <f t="shared" si="441"/>
        <v>WAXE</v>
      </c>
      <c r="C3155" s="77">
        <f t="shared" si="442"/>
        <v>1.1876012159069249E-3</v>
      </c>
      <c r="D3155" s="73">
        <f t="shared" si="443"/>
        <v>44.573937550315208</v>
      </c>
      <c r="E3155" s="74">
        <f>D3155*conf!B$7</f>
        <v>3260.1377924300541</v>
      </c>
      <c r="F3155" s="32">
        <f t="shared" si="444"/>
        <v>-4.8110510000000002E-2</v>
      </c>
      <c r="G3155" s="33">
        <f t="shared" si="445"/>
        <v>0.59251430000000005</v>
      </c>
      <c r="H3155" s="32">
        <f t="shared" si="446"/>
        <v>3.973077</v>
      </c>
      <c r="I3155" s="33">
        <f t="shared" si="447"/>
        <v>7.8771718699999997</v>
      </c>
      <c r="J3155" s="32">
        <f t="shared" si="448"/>
        <v>3.973077</v>
      </c>
      <c r="K3155" s="33">
        <f t="shared" si="449"/>
        <v>12.68125764</v>
      </c>
    </row>
    <row r="3156" spans="1:11" x14ac:dyDescent="0.3">
      <c r="A3156" s="78" t="str">
        <f>BTC[[#This Row],[Symbol]]</f>
        <v>AGVC</v>
      </c>
      <c r="B3156" s="22" t="str">
        <f t="shared" si="441"/>
        <v>AgaveCoin</v>
      </c>
      <c r="C3156" s="77">
        <f t="shared" si="442"/>
        <v>1.5900870423278084E-6</v>
      </c>
      <c r="D3156" s="73">
        <f t="shared" si="443"/>
        <v>5.968033677884E-2</v>
      </c>
      <c r="E3156" s="74">
        <f>D3156*conf!B$7</f>
        <v>4.3650198320043581</v>
      </c>
      <c r="F3156" s="32">
        <f t="shared" si="444"/>
        <v>0.44050149</v>
      </c>
      <c r="G3156" s="33">
        <f t="shared" si="445"/>
        <v>1.0842579800000001</v>
      </c>
      <c r="H3156" s="32">
        <f t="shared" si="446"/>
        <v>1.54141745</v>
      </c>
      <c r="I3156" s="33">
        <f t="shared" si="447"/>
        <v>5.3542057099999996</v>
      </c>
      <c r="J3156" s="32">
        <f t="shared" si="448"/>
        <v>1.54141745</v>
      </c>
      <c r="K3156" s="33">
        <f t="shared" si="449"/>
        <v>21.626894700000001</v>
      </c>
    </row>
    <row r="3157" spans="1:11" x14ac:dyDescent="0.3">
      <c r="A3157" s="78" t="str">
        <f>BTC[[#This Row],[Symbol]]</f>
        <v>TSLA</v>
      </c>
      <c r="B3157" s="22" t="str">
        <f t="shared" si="441"/>
        <v>Tessla Coin</v>
      </c>
      <c r="C3157" s="77">
        <f t="shared" si="442"/>
        <v>4.4913574967030918E-5</v>
      </c>
      <c r="D3157" s="73">
        <f t="shared" si="443"/>
        <v>1.68572990573524</v>
      </c>
      <c r="E3157" s="74">
        <f>D3157*conf!B$7</f>
        <v>123.29428530547546</v>
      </c>
      <c r="F3157" s="32">
        <f t="shared" si="444"/>
        <v>1.4810440300000001</v>
      </c>
      <c r="G3157" s="33">
        <f t="shared" si="445"/>
        <v>2.1314696999999998</v>
      </c>
      <c r="H3157" s="32">
        <f t="shared" si="446"/>
        <v>-0.96742845</v>
      </c>
      <c r="I3157" s="33">
        <f t="shared" si="447"/>
        <v>2.7511549199999998</v>
      </c>
      <c r="J3157" s="32">
        <f t="shared" si="448"/>
        <v>-0.96742845</v>
      </c>
      <c r="K3157" s="33">
        <f t="shared" si="449"/>
        <v>6.4537583999999999</v>
      </c>
    </row>
    <row r="3158" spans="1:11" x14ac:dyDescent="0.3">
      <c r="A3158" s="78" t="str">
        <f>BTC[[#This Row],[Symbol]]</f>
        <v>GVE</v>
      </c>
      <c r="B3158" s="22" t="str">
        <f t="shared" si="441"/>
        <v>Globalvillage Ecosystem</v>
      </c>
      <c r="C3158" s="77">
        <f t="shared" si="442"/>
        <v>1E-8</v>
      </c>
      <c r="D3158" s="73">
        <f t="shared" si="443"/>
        <v>5.8975960789999999E-5</v>
      </c>
      <c r="E3158" s="74">
        <f>D3158*conf!B$7</f>
        <v>4.3135017721805998E-3</v>
      </c>
      <c r="F3158" s="32">
        <f t="shared" si="444"/>
        <v>0.15718608000000001</v>
      </c>
      <c r="G3158" s="33">
        <f t="shared" si="445"/>
        <v>0.79912671000000002</v>
      </c>
      <c r="H3158" s="32">
        <f t="shared" si="446"/>
        <v>-12.5100183</v>
      </c>
      <c r="I3158" s="33">
        <f t="shared" si="447"/>
        <v>-9.2248487299999997</v>
      </c>
      <c r="J3158" s="32">
        <f t="shared" si="448"/>
        <v>-12.5100183</v>
      </c>
      <c r="K3158" s="33">
        <f t="shared" si="449"/>
        <v>0.87570749000000003</v>
      </c>
    </row>
    <row r="3159" spans="1:11" x14ac:dyDescent="0.3">
      <c r="A3159" s="78" t="str">
        <f>BTC[[#This Row],[Symbol]]</f>
        <v>SIMPLE</v>
      </c>
      <c r="B3159" s="22" t="str">
        <f t="shared" si="441"/>
        <v>SimpleChain</v>
      </c>
      <c r="C3159" s="77">
        <f t="shared" si="442"/>
        <v>4.2001562509087558E-6</v>
      </c>
      <c r="D3159" s="73">
        <f t="shared" si="443"/>
        <v>0.15764340750240999</v>
      </c>
      <c r="E3159" s="74">
        <f>D3159*conf!B$7</f>
        <v>11.530038824726267</v>
      </c>
      <c r="F3159" s="32">
        <f t="shared" si="444"/>
        <v>-1.2201600000000001E-3</v>
      </c>
      <c r="G3159" s="33">
        <f t="shared" si="445"/>
        <v>0.63970519000000003</v>
      </c>
      <c r="H3159" s="32">
        <f t="shared" si="446"/>
        <v>-1.09134887</v>
      </c>
      <c r="I3159" s="33">
        <f t="shared" si="447"/>
        <v>2.6225814000000001</v>
      </c>
      <c r="J3159" s="32">
        <f t="shared" si="448"/>
        <v>-1.09134887</v>
      </c>
      <c r="K3159" s="33">
        <f t="shared" si="449"/>
        <v>-3.8156793000000002</v>
      </c>
    </row>
    <row r="3160" spans="1:11" x14ac:dyDescent="0.3">
      <c r="A3160" s="78" t="str">
        <f>BTC[[#This Row],[Symbol]]</f>
        <v>MBC</v>
      </c>
      <c r="B3160" s="22" t="str">
        <f t="shared" si="441"/>
        <v>MicroBitcoin</v>
      </c>
      <c r="C3160" s="77">
        <f t="shared" si="442"/>
        <v>1E-8</v>
      </c>
      <c r="D3160" s="73">
        <f t="shared" si="443"/>
        <v>9.8193014629999997E-5</v>
      </c>
      <c r="E3160" s="74">
        <f>D3160*conf!B$7</f>
        <v>7.1818370900381999E-3</v>
      </c>
      <c r="F3160" s="32">
        <f t="shared" si="444"/>
        <v>-5.0400809000000004</v>
      </c>
      <c r="G3160" s="33">
        <f t="shared" si="445"/>
        <v>-4.4314512800000001</v>
      </c>
      <c r="H3160" s="32">
        <f t="shared" si="446"/>
        <v>-19.880911319999999</v>
      </c>
      <c r="I3160" s="33">
        <f t="shared" si="447"/>
        <v>-16.872512100000002</v>
      </c>
      <c r="J3160" s="32">
        <f t="shared" si="448"/>
        <v>-19.880911319999999</v>
      </c>
      <c r="K3160" s="33">
        <f t="shared" si="449"/>
        <v>-19.826754099999999</v>
      </c>
    </row>
    <row r="3161" spans="1:11" x14ac:dyDescent="0.3">
      <c r="A3161" s="78" t="str">
        <f>BTC[[#This Row],[Symbol]]</f>
        <v>DETS</v>
      </c>
      <c r="B3161" s="22" t="str">
        <f t="shared" si="441"/>
        <v>Dextrust</v>
      </c>
      <c r="C3161" s="77">
        <f t="shared" si="442"/>
        <v>1.158934496977075E-6</v>
      </c>
      <c r="D3161" s="73">
        <f t="shared" si="443"/>
        <v>4.3497996803340003E-2</v>
      </c>
      <c r="E3161" s="74">
        <f>D3161*conf!B$7</f>
        <v>3.1814434861962879</v>
      </c>
      <c r="F3161" s="32">
        <f t="shared" si="444"/>
        <v>0.19078705000000001</v>
      </c>
      <c r="G3161" s="33">
        <f t="shared" si="445"/>
        <v>0.83294303999999997</v>
      </c>
      <c r="H3161" s="32">
        <f t="shared" si="446"/>
        <v>1.38755564</v>
      </c>
      <c r="I3161" s="33">
        <f t="shared" si="447"/>
        <v>5.1945665300000003</v>
      </c>
      <c r="J3161" s="32">
        <f t="shared" si="448"/>
        <v>1.38755564</v>
      </c>
      <c r="K3161" s="33">
        <f t="shared" si="449"/>
        <v>21.948333989999998</v>
      </c>
    </row>
    <row r="3162" spans="1:11" x14ac:dyDescent="0.3">
      <c r="A3162" s="78" t="str">
        <f>BTC[[#This Row],[Symbol]]</f>
        <v>ZAI</v>
      </c>
      <c r="B3162" s="22" t="str">
        <f t="shared" si="441"/>
        <v>Zero Collateral Dai</v>
      </c>
      <c r="C3162" s="77">
        <f t="shared" si="442"/>
        <v>6.9219640829553322E-8</v>
      </c>
      <c r="D3162" s="73">
        <f t="shared" si="443"/>
        <v>2.5980033585899999E-3</v>
      </c>
      <c r="E3162" s="74">
        <f>D3162*conf!B$7</f>
        <v>0.19001796564727261</v>
      </c>
      <c r="F3162" s="32">
        <f t="shared" si="444"/>
        <v>14.986963190000001</v>
      </c>
      <c r="G3162" s="33">
        <f t="shared" si="445"/>
        <v>15.723952779999999</v>
      </c>
      <c r="H3162" s="32">
        <f t="shared" si="446"/>
        <v>-20.83295644</v>
      </c>
      <c r="I3162" s="33">
        <f t="shared" si="447"/>
        <v>-17.860305660000002</v>
      </c>
      <c r="J3162" s="32">
        <f t="shared" si="448"/>
        <v>-20.83295644</v>
      </c>
      <c r="K3162" s="33">
        <f t="shared" si="449"/>
        <v>-63.539843439999999</v>
      </c>
    </row>
    <row r="3163" spans="1:11" x14ac:dyDescent="0.3">
      <c r="A3163" s="78" t="str">
        <f>BTC[[#This Row],[Symbol]]</f>
        <v>XFI</v>
      </c>
      <c r="B3163" s="22" t="str">
        <f t="shared" si="441"/>
        <v>Xfinance</v>
      </c>
      <c r="C3163" s="77">
        <f t="shared" si="442"/>
        <v>1.3111741418108491E-3</v>
      </c>
      <c r="D3163" s="73">
        <f t="shared" si="443"/>
        <v>49.211969078385771</v>
      </c>
      <c r="E3163" s="74">
        <f>D3163*conf!B$7</f>
        <v>3599.3634183931354</v>
      </c>
      <c r="F3163" s="32">
        <f t="shared" si="444"/>
        <v>-0.68100238999999996</v>
      </c>
      <c r="G3163" s="33">
        <f t="shared" si="445"/>
        <v>-4.443399E-2</v>
      </c>
      <c r="H3163" s="32">
        <f t="shared" si="446"/>
        <v>-1.7518094</v>
      </c>
      <c r="I3163" s="33">
        <f t="shared" si="447"/>
        <v>1.9373211699999999</v>
      </c>
      <c r="J3163" s="32">
        <f t="shared" si="448"/>
        <v>-1.7518094</v>
      </c>
      <c r="K3163" s="33">
        <f t="shared" si="449"/>
        <v>26.919209309999999</v>
      </c>
    </row>
    <row r="3164" spans="1:11" x14ac:dyDescent="0.3">
      <c r="A3164" s="78" t="str">
        <f>BTC[[#This Row],[Symbol]]</f>
        <v>USDEX</v>
      </c>
      <c r="B3164" s="22" t="str">
        <f t="shared" si="441"/>
        <v>USDEX</v>
      </c>
      <c r="C3164" s="77">
        <f t="shared" si="442"/>
        <v>2.6675995046050176E-5</v>
      </c>
      <c r="D3164" s="73">
        <f t="shared" si="443"/>
        <v>1.0012234084545999</v>
      </c>
      <c r="E3164" s="74">
        <f>D3164*conf!B$7</f>
        <v>73.229480094369436</v>
      </c>
      <c r="F3164" s="32">
        <f t="shared" si="444"/>
        <v>-0.62948937000000005</v>
      </c>
      <c r="G3164" s="33">
        <f t="shared" si="445"/>
        <v>7.4091900000000004E-3</v>
      </c>
      <c r="H3164" s="32">
        <f t="shared" si="446"/>
        <v>-3.6518199199999999</v>
      </c>
      <c r="I3164" s="33">
        <f t="shared" si="447"/>
        <v>-3.4033019999999997E-2</v>
      </c>
      <c r="J3164" s="32">
        <f t="shared" si="448"/>
        <v>-3.6518199199999999</v>
      </c>
      <c r="K3164" s="33">
        <f t="shared" si="449"/>
        <v>-1.9249899999999999E-3</v>
      </c>
    </row>
    <row r="3165" spans="1:11" x14ac:dyDescent="0.3">
      <c r="A3165" s="78" t="str">
        <f>BTC[[#This Row],[Symbol]]</f>
        <v>RFCTR</v>
      </c>
      <c r="B3165" s="22" t="str">
        <f t="shared" si="441"/>
        <v>Reflector.Finance</v>
      </c>
      <c r="C3165" s="77">
        <f t="shared" si="442"/>
        <v>1.0527006642940466E-6</v>
      </c>
      <c r="D3165" s="73">
        <f t="shared" si="443"/>
        <v>3.951074909736E-2</v>
      </c>
      <c r="E3165" s="74">
        <f>D3165*conf!B$7</f>
        <v>2.8898161889809102</v>
      </c>
      <c r="F3165" s="32">
        <f t="shared" si="444"/>
        <v>-0.61598154999999999</v>
      </c>
      <c r="G3165" s="33">
        <f t="shared" si="445"/>
        <v>2.1003589999999999E-2</v>
      </c>
      <c r="H3165" s="32">
        <f t="shared" si="446"/>
        <v>-13.26830372</v>
      </c>
      <c r="I3165" s="33">
        <f t="shared" si="447"/>
        <v>-10.011607079999999</v>
      </c>
      <c r="J3165" s="32">
        <f t="shared" si="448"/>
        <v>-13.26830372</v>
      </c>
      <c r="K3165" s="33">
        <f t="shared" si="449"/>
        <v>-43.171250880000002</v>
      </c>
    </row>
    <row r="3166" spans="1:11" x14ac:dyDescent="0.3">
      <c r="A3166" s="78" t="str">
        <f>BTC[[#This Row],[Symbol]]</f>
        <v>MODEX</v>
      </c>
      <c r="B3166" s="22" t="str">
        <f t="shared" si="441"/>
        <v>Modex</v>
      </c>
      <c r="C3166" s="77">
        <f t="shared" si="442"/>
        <v>4.6127294719365968E-7</v>
      </c>
      <c r="D3166" s="73">
        <f t="shared" si="443"/>
        <v>1.7312841437400001E-2</v>
      </c>
      <c r="E3166" s="74">
        <f>D3166*conf!B$7</f>
        <v>1.266261222731436</v>
      </c>
      <c r="F3166" s="32">
        <f t="shared" si="444"/>
        <v>-5.0447659999999998E-2</v>
      </c>
      <c r="G3166" s="33">
        <f t="shared" si="445"/>
        <v>0.59016217000000004</v>
      </c>
      <c r="H3166" s="32">
        <f t="shared" si="446"/>
        <v>0.37433635999999998</v>
      </c>
      <c r="I3166" s="33">
        <f t="shared" si="447"/>
        <v>4.1433017799999998</v>
      </c>
      <c r="J3166" s="32">
        <f t="shared" si="448"/>
        <v>0.37433635999999998</v>
      </c>
      <c r="K3166" s="33">
        <f t="shared" si="449"/>
        <v>2.6494423</v>
      </c>
    </row>
    <row r="3167" spans="1:11" x14ac:dyDescent="0.3">
      <c r="A3167" s="78" t="str">
        <f>BTC[[#This Row],[Symbol]]</f>
        <v>WHEN</v>
      </c>
      <c r="B3167" s="22" t="str">
        <f t="shared" si="441"/>
        <v>WHEN Token</v>
      </c>
      <c r="C3167" s="77">
        <f t="shared" si="442"/>
        <v>1E-8</v>
      </c>
      <c r="D3167" s="73">
        <f t="shared" si="443"/>
        <v>3.2722631302999999E-4</v>
      </c>
      <c r="E3167" s="74">
        <f>D3167*conf!B$7</f>
        <v>2.3933332535014201E-2</v>
      </c>
      <c r="F3167" s="32">
        <f t="shared" si="444"/>
        <v>3.2711291999999998</v>
      </c>
      <c r="G3167" s="33">
        <f t="shared" si="445"/>
        <v>3.9330281199999999</v>
      </c>
      <c r="H3167" s="32">
        <f t="shared" si="446"/>
        <v>-22.80681757</v>
      </c>
      <c r="I3167" s="33">
        <f t="shared" si="447"/>
        <v>-19.908283480000001</v>
      </c>
      <c r="J3167" s="32">
        <f t="shared" si="448"/>
        <v>-22.80681757</v>
      </c>
      <c r="K3167" s="33">
        <f t="shared" si="449"/>
        <v>-30.705737509999999</v>
      </c>
    </row>
    <row r="3168" spans="1:11" x14ac:dyDescent="0.3">
      <c r="A3168" s="78" t="str">
        <f>BTC[[#This Row],[Symbol]]</f>
        <v>YFT</v>
      </c>
      <c r="B3168" s="22" t="str">
        <f t="shared" si="441"/>
        <v>Toshify.finance</v>
      </c>
      <c r="C3168" s="77">
        <f t="shared" si="442"/>
        <v>1.854421038830849E-4</v>
      </c>
      <c r="D3168" s="73">
        <f t="shared" si="443"/>
        <v>6.9601518144046004</v>
      </c>
      <c r="E3168" s="74">
        <f>D3168*conf!B$7</f>
        <v>509.06550370555249</v>
      </c>
      <c r="F3168" s="32">
        <f t="shared" si="444"/>
        <v>-2.11921962</v>
      </c>
      <c r="G3168" s="33">
        <f t="shared" si="445"/>
        <v>-1.49186923</v>
      </c>
      <c r="H3168" s="32">
        <f t="shared" si="446"/>
        <v>-17.662738820000001</v>
      </c>
      <c r="I3168" s="33">
        <f t="shared" si="447"/>
        <v>-14.571049240000001</v>
      </c>
      <c r="J3168" s="32">
        <f t="shared" si="448"/>
        <v>-17.662738820000001</v>
      </c>
      <c r="K3168" s="33">
        <f t="shared" si="449"/>
        <v>125.44052038</v>
      </c>
    </row>
    <row r="3169" spans="1:11" x14ac:dyDescent="0.3">
      <c r="A3169" s="78" t="str">
        <f>BTC[[#This Row],[Symbol]]</f>
        <v>ETO</v>
      </c>
      <c r="B3169" s="22" t="str">
        <f t="shared" si="441"/>
        <v>Essek Tov</v>
      </c>
      <c r="C3169" s="77">
        <f t="shared" si="442"/>
        <v>4.3091047878660458E-7</v>
      </c>
      <c r="D3169" s="73">
        <f t="shared" si="443"/>
        <v>1.6173254552069999E-2</v>
      </c>
      <c r="E3169" s="74">
        <f>D3169*conf!B$7</f>
        <v>1.1829118379383998</v>
      </c>
      <c r="F3169" s="32">
        <f t="shared" si="444"/>
        <v>-0.27108222999999998</v>
      </c>
      <c r="G3169" s="33">
        <f t="shared" si="445"/>
        <v>0.36811347999999999</v>
      </c>
      <c r="H3169" s="32">
        <f t="shared" si="446"/>
        <v>0.21173924999999999</v>
      </c>
      <c r="I3169" s="33">
        <f t="shared" si="447"/>
        <v>3.9745992999999999</v>
      </c>
      <c r="J3169" s="32">
        <f t="shared" si="448"/>
        <v>0.21173924999999999</v>
      </c>
      <c r="K3169" s="33">
        <f t="shared" si="449"/>
        <v>218.93859133000001</v>
      </c>
    </row>
    <row r="3170" spans="1:11" x14ac:dyDescent="0.3">
      <c r="A3170" s="78" t="str">
        <f>BTC[[#This Row],[Symbol]]</f>
        <v>HBC</v>
      </c>
      <c r="B3170" s="22" t="str">
        <f t="shared" si="441"/>
        <v>HBTC Captain Token</v>
      </c>
      <c r="C3170" s="77">
        <f t="shared" si="442"/>
        <v>2.1330611600765611E-4</v>
      </c>
      <c r="D3170" s="73">
        <f t="shared" si="443"/>
        <v>8.0059647688763498</v>
      </c>
      <c r="E3170" s="74">
        <f>D3170*conf!B$7</f>
        <v>585.55626319561622</v>
      </c>
      <c r="F3170" s="32">
        <f t="shared" si="444"/>
        <v>-0.64554370999999999</v>
      </c>
      <c r="G3170" s="33">
        <f t="shared" si="445"/>
        <v>-8.7480400000000003E-3</v>
      </c>
      <c r="H3170" s="32">
        <f t="shared" si="446"/>
        <v>13.80639732</v>
      </c>
      <c r="I3170" s="33">
        <f t="shared" si="447"/>
        <v>18.079724460000001</v>
      </c>
      <c r="J3170" s="32">
        <f t="shared" si="448"/>
        <v>13.80639732</v>
      </c>
      <c r="K3170" s="33">
        <f t="shared" si="449"/>
        <v>148.42107745999999</v>
      </c>
    </row>
    <row r="3171" spans="1:11" x14ac:dyDescent="0.3">
      <c r="A3171" s="78" t="str">
        <f>BTC[[#This Row],[Symbol]]</f>
        <v>EMT</v>
      </c>
      <c r="B3171" s="22" t="str">
        <f t="shared" si="441"/>
        <v>Emanate</v>
      </c>
      <c r="C3171" s="77">
        <f t="shared" si="442"/>
        <v>3.6430462015742306E-7</v>
      </c>
      <c r="D3171" s="73">
        <f t="shared" si="443"/>
        <v>1.3673353622990001E-2</v>
      </c>
      <c r="E3171" s="74">
        <f>D3171*conf!B$7</f>
        <v>1.0000690839854887</v>
      </c>
      <c r="F3171" s="32">
        <f t="shared" si="444"/>
        <v>-3.7089046699999999</v>
      </c>
      <c r="G3171" s="33">
        <f t="shared" si="445"/>
        <v>-3.0917431</v>
      </c>
      <c r="H3171" s="32">
        <f t="shared" si="446"/>
        <v>-7.8304933300000004</v>
      </c>
      <c r="I3171" s="33">
        <f t="shared" si="447"/>
        <v>-4.3696118300000002</v>
      </c>
      <c r="J3171" s="32">
        <f t="shared" si="448"/>
        <v>-7.8304933300000004</v>
      </c>
      <c r="K3171" s="33">
        <f t="shared" si="449"/>
        <v>73.205403649999994</v>
      </c>
    </row>
    <row r="3172" spans="1:11" x14ac:dyDescent="0.3">
      <c r="A3172" s="78" t="str">
        <f>BTC[[#This Row],[Symbol]]</f>
        <v>TUNE</v>
      </c>
      <c r="B3172" s="22" t="str">
        <f t="shared" si="441"/>
        <v>TUNE TOKEN</v>
      </c>
      <c r="C3172" s="77">
        <f t="shared" si="442"/>
        <v>3.0134454371544633E-8</v>
      </c>
      <c r="D3172" s="73">
        <f t="shared" si="443"/>
        <v>1.1310288919199999E-3</v>
      </c>
      <c r="E3172" s="74">
        <f>D3172*conf!B$7</f>
        <v>8.2723453155028798E-2</v>
      </c>
      <c r="F3172" s="32">
        <f t="shared" si="444"/>
        <v>3.0127168100000001</v>
      </c>
      <c r="G3172" s="33">
        <f t="shared" si="445"/>
        <v>3.6729594799999998</v>
      </c>
      <c r="H3172" s="32">
        <f t="shared" si="446"/>
        <v>-1.9303680599999999</v>
      </c>
      <c r="I3172" s="33">
        <f t="shared" si="447"/>
        <v>1.7520578</v>
      </c>
      <c r="J3172" s="32">
        <f t="shared" si="448"/>
        <v>-1.9303680599999999</v>
      </c>
      <c r="K3172" s="33">
        <f t="shared" si="449"/>
        <v>3.6392708800000002</v>
      </c>
    </row>
    <row r="3173" spans="1:11" x14ac:dyDescent="0.3">
      <c r="A3173" s="78" t="str">
        <f>BTC[[#This Row],[Symbol]]</f>
        <v>LOVE</v>
      </c>
      <c r="B3173" s="22" t="str">
        <f t="shared" si="441"/>
        <v>Love Coin</v>
      </c>
      <c r="C3173" s="77">
        <f t="shared" si="442"/>
        <v>6.6070196215535175E-8</v>
      </c>
      <c r="D3173" s="73">
        <f t="shared" si="443"/>
        <v>2.4797960465199999E-3</v>
      </c>
      <c r="E3173" s="74">
        <f>D3173*conf!B$7</f>
        <v>0.18137228284247278</v>
      </c>
      <c r="F3173" s="32">
        <f t="shared" si="444"/>
        <v>-14.643787079999999</v>
      </c>
      <c r="G3173" s="33">
        <f t="shared" si="445"/>
        <v>-14.0967108</v>
      </c>
      <c r="H3173" s="32">
        <f t="shared" si="446"/>
        <v>39.629113599999997</v>
      </c>
      <c r="I3173" s="33">
        <f t="shared" si="447"/>
        <v>44.872060349999998</v>
      </c>
      <c r="J3173" s="32">
        <f t="shared" si="448"/>
        <v>39.629113599999997</v>
      </c>
      <c r="K3173" s="33">
        <f t="shared" si="449"/>
        <v>25.568890440000001</v>
      </c>
    </row>
    <row r="3174" spans="1:11" x14ac:dyDescent="0.3">
      <c r="A3174" s="78" t="str">
        <f>BTC[[#This Row],[Symbol]]</f>
        <v>ZIK</v>
      </c>
      <c r="B3174" s="22" t="str">
        <f t="shared" si="441"/>
        <v>Ziktalk</v>
      </c>
      <c r="C3174" s="77">
        <f t="shared" si="442"/>
        <v>2.2161337385888756E-8</v>
      </c>
      <c r="D3174" s="73">
        <f t="shared" si="443"/>
        <v>8.3177589870999996E-4</v>
      </c>
      <c r="E3174" s="74">
        <f>D3174*conf!B$7</f>
        <v>6.0836089231649397E-2</v>
      </c>
      <c r="F3174" s="32">
        <f t="shared" si="444"/>
        <v>-0.58282434000000005</v>
      </c>
      <c r="G3174" s="33">
        <f t="shared" si="445"/>
        <v>5.4373320000000003E-2</v>
      </c>
      <c r="H3174" s="32">
        <f t="shared" si="446"/>
        <v>17.70871863</v>
      </c>
      <c r="I3174" s="33">
        <f t="shared" si="447"/>
        <v>22.128574409999999</v>
      </c>
      <c r="J3174" s="32">
        <f t="shared" si="448"/>
        <v>17.70871863</v>
      </c>
      <c r="K3174" s="33">
        <f t="shared" si="449"/>
        <v>72.06696676</v>
      </c>
    </row>
    <row r="3175" spans="1:11" x14ac:dyDescent="0.3">
      <c r="A3175" s="78" t="str">
        <f>BTC[[#This Row],[Symbol]]</f>
        <v>SPIZ</v>
      </c>
      <c r="B3175" s="22" t="str">
        <f t="shared" si="441"/>
        <v>SPACE-iZ</v>
      </c>
      <c r="C3175" s="77">
        <f t="shared" si="442"/>
        <v>1.4969571199032491E-7</v>
      </c>
      <c r="D3175" s="73">
        <f t="shared" si="443"/>
        <v>5.6184914838700003E-3</v>
      </c>
      <c r="E3175" s="74">
        <f>D3175*conf!B$7</f>
        <v>0.41093646713025184</v>
      </c>
      <c r="F3175" s="32">
        <f t="shared" si="444"/>
        <v>-5.8634330700000001</v>
      </c>
      <c r="G3175" s="33">
        <f t="shared" si="445"/>
        <v>-5.2600805900000003</v>
      </c>
      <c r="H3175" s="32">
        <f t="shared" si="446"/>
        <v>85.067526509999993</v>
      </c>
      <c r="I3175" s="33">
        <f t="shared" si="447"/>
        <v>92.016644510000006</v>
      </c>
      <c r="J3175" s="32">
        <f t="shared" si="448"/>
        <v>85.067526509999993</v>
      </c>
      <c r="K3175" s="33">
        <f t="shared" si="449"/>
        <v>18.695715570000001</v>
      </c>
    </row>
    <row r="3176" spans="1:11" x14ac:dyDescent="0.3">
      <c r="A3176" s="78" t="str">
        <f>BTC[[#This Row],[Symbol]]</f>
        <v>AGAR</v>
      </c>
      <c r="B3176" s="22" t="str">
        <f t="shared" si="441"/>
        <v>AGAr</v>
      </c>
      <c r="C3176" s="77">
        <f t="shared" si="442"/>
        <v>2.7663013111800384E-3</v>
      </c>
      <c r="D3176" s="73">
        <f t="shared" si="443"/>
        <v>103.82689091113041</v>
      </c>
      <c r="E3176" s="74">
        <f>D3176*conf!B$7</f>
        <v>7593.8988012400778</v>
      </c>
      <c r="F3176" s="32">
        <f t="shared" si="444"/>
        <v>-3.5418289999999998E-2</v>
      </c>
      <c r="G3176" s="33">
        <f t="shared" si="445"/>
        <v>0.60528786999999995</v>
      </c>
      <c r="H3176" s="32">
        <f t="shared" si="446"/>
        <v>5.9128256199999996</v>
      </c>
      <c r="I3176" s="33">
        <f t="shared" si="447"/>
        <v>9.8897563000000002</v>
      </c>
      <c r="J3176" s="32">
        <f t="shared" si="448"/>
        <v>5.9128256199999996</v>
      </c>
      <c r="K3176" s="33">
        <f t="shared" si="449"/>
        <v>-5.1069737699999997</v>
      </c>
    </row>
    <row r="3177" spans="1:11" x14ac:dyDescent="0.3">
      <c r="A3177" s="78" t="str">
        <f>BTC[[#This Row],[Symbol]]</f>
        <v>KIM</v>
      </c>
      <c r="B3177" s="22" t="str">
        <f t="shared" si="441"/>
        <v>KingMoney</v>
      </c>
      <c r="C3177" s="77">
        <f t="shared" si="442"/>
        <v>4.4377883268539538E-2</v>
      </c>
      <c r="D3177" s="73">
        <f t="shared" si="443"/>
        <v>1665.6239240345203</v>
      </c>
      <c r="E3177" s="74">
        <f>D3177*conf!B$7</f>
        <v>121823.73380388481</v>
      </c>
      <c r="F3177" s="32">
        <f t="shared" si="444"/>
        <v>4.7008383800000004</v>
      </c>
      <c r="G3177" s="33">
        <f t="shared" si="445"/>
        <v>5.3719007799999998</v>
      </c>
      <c r="H3177" s="32">
        <f t="shared" si="446"/>
        <v>6.6526969400000002</v>
      </c>
      <c r="I3177" s="33">
        <f t="shared" si="447"/>
        <v>10.65740911</v>
      </c>
      <c r="J3177" s="32">
        <f t="shared" si="448"/>
        <v>6.6526969400000002</v>
      </c>
      <c r="K3177" s="33">
        <f t="shared" si="449"/>
        <v>7.9692040400000002</v>
      </c>
    </row>
    <row r="3178" spans="1:11" x14ac:dyDescent="0.3">
      <c r="A3178" s="78" t="str">
        <f>BTC[[#This Row],[Symbol]]</f>
        <v>R34P</v>
      </c>
      <c r="B3178" s="22" t="str">
        <f t="shared" si="441"/>
        <v>R34P</v>
      </c>
      <c r="C3178" s="77">
        <f t="shared" si="442"/>
        <v>5.9770008356145161E-5</v>
      </c>
      <c r="D3178" s="73">
        <f t="shared" si="443"/>
        <v>2.2433326811762302</v>
      </c>
      <c r="E3178" s="74">
        <f>D3178*conf!B$7</f>
        <v>164.07735230122947</v>
      </c>
      <c r="F3178" s="32">
        <f t="shared" si="444"/>
        <v>-4.8110510000000002E-2</v>
      </c>
      <c r="G3178" s="33">
        <f t="shared" si="445"/>
        <v>0.59251430000000005</v>
      </c>
      <c r="H3178" s="32">
        <f t="shared" si="446"/>
        <v>-1.91577916</v>
      </c>
      <c r="I3178" s="33">
        <f t="shared" si="447"/>
        <v>1.7671945</v>
      </c>
      <c r="J3178" s="32">
        <f t="shared" si="448"/>
        <v>-1.91577916</v>
      </c>
      <c r="K3178" s="33">
        <f t="shared" si="449"/>
        <v>-48.376626729999998</v>
      </c>
    </row>
    <row r="3179" spans="1:11" x14ac:dyDescent="0.3">
      <c r="A3179" s="78" t="str">
        <f>BTC[[#This Row],[Symbol]]</f>
        <v>FMA</v>
      </c>
      <c r="B3179" s="22" t="str">
        <f t="shared" si="441"/>
        <v>FLAMA</v>
      </c>
      <c r="C3179" s="77">
        <f t="shared" si="442"/>
        <v>3.8610535840114861E-7</v>
      </c>
      <c r="D3179" s="73">
        <f t="shared" si="443"/>
        <v>1.4491595244850001E-2</v>
      </c>
      <c r="E3179" s="74">
        <f>D3179*conf!B$7</f>
        <v>1.059915276208329</v>
      </c>
      <c r="F3179" s="32">
        <f t="shared" si="444"/>
        <v>0.44086186999999999</v>
      </c>
      <c r="G3179" s="33">
        <f t="shared" si="445"/>
        <v>1.0846206700000001</v>
      </c>
      <c r="H3179" s="32">
        <f t="shared" si="446"/>
        <v>8.8163227099999997</v>
      </c>
      <c r="I3179" s="33">
        <f t="shared" si="447"/>
        <v>12.90227707</v>
      </c>
      <c r="J3179" s="32">
        <f t="shared" si="448"/>
        <v>8.8163227099999997</v>
      </c>
      <c r="K3179" s="33">
        <f t="shared" si="449"/>
        <v>-13.76951459</v>
      </c>
    </row>
    <row r="3180" spans="1:11" x14ac:dyDescent="0.3">
      <c r="A3180" s="78" t="str">
        <f>BTC[[#This Row],[Symbol]]</f>
        <v>TSLA</v>
      </c>
      <c r="B3180" s="22" t="str">
        <f t="shared" si="441"/>
        <v>Tessla Coin</v>
      </c>
      <c r="C3180" s="77">
        <f t="shared" si="442"/>
        <v>4.4913574967030918E-5</v>
      </c>
      <c r="D3180" s="73">
        <f t="shared" si="443"/>
        <v>1.68572990573524</v>
      </c>
      <c r="E3180" s="74">
        <f>D3180*conf!B$7</f>
        <v>123.29428530547546</v>
      </c>
      <c r="F3180" s="32">
        <f t="shared" si="444"/>
        <v>1.4810440300000001</v>
      </c>
      <c r="G3180" s="33">
        <f t="shared" si="445"/>
        <v>2.1314696999999998</v>
      </c>
      <c r="H3180" s="32">
        <f t="shared" si="446"/>
        <v>-0.96742845</v>
      </c>
      <c r="I3180" s="33">
        <f t="shared" si="447"/>
        <v>2.7511549199999998</v>
      </c>
      <c r="J3180" s="32">
        <f t="shared" si="448"/>
        <v>-0.96742845</v>
      </c>
      <c r="K3180" s="33">
        <f t="shared" si="449"/>
        <v>6.4537583999999999</v>
      </c>
    </row>
    <row r="3181" spans="1:11" x14ac:dyDescent="0.3">
      <c r="A3181" s="78" t="str">
        <f>BTC[[#This Row],[Symbol]]</f>
        <v>GR</v>
      </c>
      <c r="B3181" s="22" t="str">
        <f t="shared" si="441"/>
        <v>Grom</v>
      </c>
      <c r="C3181" s="77">
        <f t="shared" si="442"/>
        <v>6.3964693491109318E-5</v>
      </c>
      <c r="D3181" s="73">
        <f t="shared" si="443"/>
        <v>2.40077074266082</v>
      </c>
      <c r="E3181" s="74">
        <f>D3181*conf!B$7</f>
        <v>175.59237211821238</v>
      </c>
      <c r="F3181" s="32">
        <f t="shared" si="444"/>
        <v>4.2361251800000002</v>
      </c>
      <c r="G3181" s="33">
        <f t="shared" si="445"/>
        <v>4.9042090800000002</v>
      </c>
      <c r="H3181" s="32">
        <f t="shared" si="446"/>
        <v>0.39768467000000002</v>
      </c>
      <c r="I3181" s="33">
        <f t="shared" si="447"/>
        <v>4.1675268000000001</v>
      </c>
      <c r="J3181" s="32">
        <f t="shared" si="448"/>
        <v>0.39768467000000002</v>
      </c>
      <c r="K3181" s="33">
        <f t="shared" si="449"/>
        <v>16.810214980000001</v>
      </c>
    </row>
    <row r="3182" spans="1:11" x14ac:dyDescent="0.3">
      <c r="A3182" s="78" t="str">
        <f>BTC[[#This Row],[Symbol]]</f>
        <v>CAN</v>
      </c>
      <c r="B3182" s="22" t="str">
        <f t="shared" si="441"/>
        <v>CanYaCoin</v>
      </c>
      <c r="C3182" s="77">
        <f t="shared" si="442"/>
        <v>5.8820401801676088E-7</v>
      </c>
      <c r="D3182" s="73">
        <f t="shared" si="443"/>
        <v>2.2076913373570001E-2</v>
      </c>
      <c r="E3182" s="74">
        <f>D3182*conf!B$7</f>
        <v>1.6147054441429098</v>
      </c>
      <c r="F3182" s="32">
        <f t="shared" si="444"/>
        <v>0.62911424000000005</v>
      </c>
      <c r="G3182" s="33">
        <f t="shared" si="445"/>
        <v>1.27407961</v>
      </c>
      <c r="H3182" s="32">
        <f t="shared" si="446"/>
        <v>10.40411744</v>
      </c>
      <c r="I3182" s="33">
        <f t="shared" si="447"/>
        <v>14.54969206</v>
      </c>
      <c r="J3182" s="32">
        <f t="shared" si="448"/>
        <v>10.40411744</v>
      </c>
      <c r="K3182" s="33">
        <f t="shared" si="449"/>
        <v>45.099319620000003</v>
      </c>
    </row>
    <row r="3183" spans="1:11" x14ac:dyDescent="0.3">
      <c r="A3183" s="78" t="str">
        <f>BTC[[#This Row],[Symbol]]</f>
        <v>TTX</v>
      </c>
      <c r="B3183" s="22" t="str">
        <f t="shared" si="441"/>
        <v>Talent Token</v>
      </c>
      <c r="C3183" s="77">
        <f t="shared" si="442"/>
        <v>9.3764556973708882E-6</v>
      </c>
      <c r="D3183" s="73">
        <f t="shared" si="443"/>
        <v>0.35192415189533</v>
      </c>
      <c r="E3183" s="74">
        <f>D3183*conf!B$7</f>
        <v>25.739732469624435</v>
      </c>
      <c r="F3183" s="32">
        <f t="shared" si="444"/>
        <v>0.28294862999999998</v>
      </c>
      <c r="G3183" s="33">
        <f t="shared" si="445"/>
        <v>0.92569531000000005</v>
      </c>
      <c r="H3183" s="32">
        <f t="shared" si="446"/>
        <v>0.39137454999999999</v>
      </c>
      <c r="I3183" s="33">
        <f t="shared" si="447"/>
        <v>4.1609797400000001</v>
      </c>
      <c r="J3183" s="32">
        <f t="shared" si="448"/>
        <v>0.39137454999999999</v>
      </c>
      <c r="K3183" s="33">
        <f t="shared" si="449"/>
        <v>7.3885964599999996</v>
      </c>
    </row>
    <row r="3184" spans="1:11" x14ac:dyDescent="0.3">
      <c r="A3184" s="78" t="str">
        <f>BTC[[#This Row],[Symbol]]</f>
        <v>ORBYT</v>
      </c>
      <c r="B3184" s="22" t="str">
        <f t="shared" si="441"/>
        <v>ORBYT Token</v>
      </c>
      <c r="C3184" s="77">
        <f t="shared" si="442"/>
        <v>2.506398734489994E-7</v>
      </c>
      <c r="D3184" s="73">
        <f t="shared" si="443"/>
        <v>9.4072032910499995E-3</v>
      </c>
      <c r="E3184" s="74">
        <f>D3184*conf!B$7</f>
        <v>0.68804284870739696</v>
      </c>
      <c r="F3184" s="32">
        <f t="shared" si="444"/>
        <v>-5.01436131</v>
      </c>
      <c r="G3184" s="33">
        <f t="shared" si="445"/>
        <v>-4.4055668399999997</v>
      </c>
      <c r="H3184" s="32">
        <f t="shared" si="446"/>
        <v>31.569487370000001</v>
      </c>
      <c r="I3184" s="33">
        <f t="shared" si="447"/>
        <v>36.509802460000003</v>
      </c>
      <c r="J3184" s="32">
        <f t="shared" si="448"/>
        <v>31.569487370000001</v>
      </c>
      <c r="K3184" s="33">
        <f t="shared" si="449"/>
        <v>169.83450026</v>
      </c>
    </row>
    <row r="3185" spans="1:11" x14ac:dyDescent="0.3">
      <c r="A3185" s="78" t="str">
        <f>BTC[[#This Row],[Symbol]]</f>
        <v>CITY</v>
      </c>
      <c r="B3185" s="22" t="str">
        <f t="shared" si="441"/>
        <v>City Coin</v>
      </c>
      <c r="C3185" s="77">
        <f t="shared" si="442"/>
        <v>1.7500000000000034E-6</v>
      </c>
      <c r="D3185" s="73">
        <f t="shared" si="443"/>
        <v>6.568230957349E-2</v>
      </c>
      <c r="E3185" s="74">
        <f>D3185*conf!B$7</f>
        <v>4.8040041222050585</v>
      </c>
      <c r="F3185" s="32">
        <f t="shared" si="444"/>
        <v>0</v>
      </c>
      <c r="G3185" s="33">
        <f t="shared" si="445"/>
        <v>0.64093317000000005</v>
      </c>
      <c r="H3185" s="32">
        <f t="shared" si="446"/>
        <v>0</v>
      </c>
      <c r="I3185" s="33">
        <f t="shared" si="447"/>
        <v>3.7549094300000001</v>
      </c>
      <c r="J3185" s="32">
        <f t="shared" si="448"/>
        <v>0</v>
      </c>
      <c r="K3185" s="33">
        <f t="shared" si="449"/>
        <v>16.44915795</v>
      </c>
    </row>
    <row r="3186" spans="1:11" x14ac:dyDescent="0.3">
      <c r="A3186" s="78" t="str">
        <f>BTC[[#This Row],[Symbol]]</f>
        <v>LUA</v>
      </c>
      <c r="B3186" s="22" t="str">
        <f t="shared" si="441"/>
        <v>Lua Token</v>
      </c>
      <c r="C3186" s="77">
        <f t="shared" si="442"/>
        <v>8.331085341718984E-7</v>
      </c>
      <c r="D3186" s="73">
        <f t="shared" si="443"/>
        <v>3.1268852942739997E-2</v>
      </c>
      <c r="E3186" s="74">
        <f>D3186*conf!B$7</f>
        <v>2.2870039042320034</v>
      </c>
      <c r="F3186" s="32">
        <f t="shared" si="444"/>
        <v>-0.63457240000000004</v>
      </c>
      <c r="G3186" s="33">
        <f t="shared" si="445"/>
        <v>2.2935799999999999E-3</v>
      </c>
      <c r="H3186" s="32">
        <f t="shared" si="446"/>
        <v>2.9580523300000001</v>
      </c>
      <c r="I3186" s="33">
        <f t="shared" si="447"/>
        <v>6.8240339499999996</v>
      </c>
      <c r="J3186" s="32">
        <f t="shared" si="448"/>
        <v>2.9580523300000001</v>
      </c>
      <c r="K3186" s="33">
        <f t="shared" si="449"/>
        <v>1.1048447800000001</v>
      </c>
    </row>
    <row r="3187" spans="1:11" x14ac:dyDescent="0.3">
      <c r="A3187" s="78" t="str">
        <f>BTC[[#This Row],[Symbol]]</f>
        <v>BLACK</v>
      </c>
      <c r="B3187" s="22" t="str">
        <f t="shared" si="441"/>
        <v>eosBLACK</v>
      </c>
      <c r="C3187" s="77">
        <f t="shared" si="442"/>
        <v>1.0807346585662756E-8</v>
      </c>
      <c r="D3187" s="73">
        <f t="shared" si="443"/>
        <v>4.0562941948999999E-4</v>
      </c>
      <c r="E3187" s="74">
        <f>D3187*conf!B$7</f>
        <v>2.9667735741498599E-2</v>
      </c>
      <c r="F3187" s="32">
        <f t="shared" si="444"/>
        <v>4.8805899999999998E-3</v>
      </c>
      <c r="G3187" s="33">
        <f t="shared" si="445"/>
        <v>0.64584503999999998</v>
      </c>
      <c r="H3187" s="32">
        <f t="shared" si="446"/>
        <v>-6.0545150599999999</v>
      </c>
      <c r="I3187" s="33">
        <f t="shared" si="447"/>
        <v>-2.52694719</v>
      </c>
      <c r="J3187" s="32">
        <f t="shared" si="448"/>
        <v>-6.0545150599999999</v>
      </c>
      <c r="K3187" s="33">
        <f t="shared" si="449"/>
        <v>-3.6872780000000001</v>
      </c>
    </row>
    <row r="3188" spans="1:11" x14ac:dyDescent="0.3">
      <c r="A3188" s="78" t="str">
        <f>BTC[[#This Row],[Symbol]]</f>
        <v>BILI</v>
      </c>
      <c r="B3188" s="22" t="str">
        <f t="shared" si="441"/>
        <v>Billibilli Inc tokenized stock FTX</v>
      </c>
      <c r="C3188" s="77">
        <f t="shared" si="442"/>
        <v>4.0123627154908734E-3</v>
      </c>
      <c r="D3188" s="73">
        <f t="shared" si="443"/>
        <v>150.595</v>
      </c>
      <c r="E3188" s="74">
        <f>D3188*conf!B$7</f>
        <v>11014.5183</v>
      </c>
      <c r="F3188" s="32">
        <f t="shared" si="444"/>
        <v>-1.0246164200000001</v>
      </c>
      <c r="G3188" s="33">
        <f t="shared" si="445"/>
        <v>-0.39025036000000002</v>
      </c>
      <c r="H3188" s="32">
        <f t="shared" si="446"/>
        <v>9.4896382900000003</v>
      </c>
      <c r="I3188" s="33">
        <f t="shared" si="447"/>
        <v>13.60087504</v>
      </c>
      <c r="J3188" s="32">
        <f t="shared" si="448"/>
        <v>9.4896382900000003</v>
      </c>
      <c r="K3188" s="33">
        <f t="shared" si="449"/>
        <v>29.149693410000001</v>
      </c>
    </row>
    <row r="3189" spans="1:11" x14ac:dyDescent="0.3">
      <c r="A3189" s="78" t="str">
        <f>BTC[[#This Row],[Symbol]]</f>
        <v>QOOB</v>
      </c>
      <c r="B3189" s="22" t="str">
        <f t="shared" si="441"/>
        <v>QOOBER</v>
      </c>
      <c r="C3189" s="77">
        <f t="shared" si="442"/>
        <v>1.5986039571662564E-6</v>
      </c>
      <c r="D3189" s="73">
        <f t="shared" si="443"/>
        <v>0.06</v>
      </c>
      <c r="E3189" s="74">
        <f>D3189*conf!B$7</f>
        <v>4.3883999999999999</v>
      </c>
      <c r="F3189" s="32">
        <f t="shared" si="444"/>
        <v>-0.63685137999999997</v>
      </c>
      <c r="G3189" s="33">
        <f t="shared" si="445"/>
        <v>0</v>
      </c>
      <c r="H3189" s="32">
        <f t="shared" si="446"/>
        <v>-3.6190185600000002</v>
      </c>
      <c r="I3189" s="33">
        <f t="shared" si="447"/>
        <v>0</v>
      </c>
      <c r="J3189" s="32">
        <f t="shared" si="448"/>
        <v>-3.6190185600000002</v>
      </c>
      <c r="K3189" s="33">
        <f t="shared" si="449"/>
        <v>0</v>
      </c>
    </row>
    <row r="3190" spans="1:11" x14ac:dyDescent="0.3">
      <c r="A3190" s="78" t="str">
        <f>BTC[[#This Row],[Symbol]]</f>
        <v>ZYX</v>
      </c>
      <c r="B3190" s="22" t="str">
        <f t="shared" si="441"/>
        <v>ZYX</v>
      </c>
      <c r="C3190" s="77">
        <f t="shared" si="442"/>
        <v>2.2657082081415455E-7</v>
      </c>
      <c r="D3190" s="73">
        <f t="shared" si="443"/>
        <v>8.5038255960200003E-3</v>
      </c>
      <c r="E3190" s="74">
        <f>D3190*conf!B$7</f>
        <v>0.62196980409290281</v>
      </c>
      <c r="F3190" s="32">
        <f t="shared" si="444"/>
        <v>24.129440819999999</v>
      </c>
      <c r="G3190" s="33">
        <f t="shared" si="445"/>
        <v>24.925027579999998</v>
      </c>
      <c r="H3190" s="32">
        <f t="shared" si="446"/>
        <v>7.1845650900000004</v>
      </c>
      <c r="I3190" s="33">
        <f t="shared" si="447"/>
        <v>11.209248430000001</v>
      </c>
      <c r="J3190" s="32">
        <f t="shared" si="448"/>
        <v>7.1845650900000004</v>
      </c>
      <c r="K3190" s="33">
        <f t="shared" si="449"/>
        <v>1.2101077600000001</v>
      </c>
    </row>
    <row r="3191" spans="1:11" x14ac:dyDescent="0.3">
      <c r="A3191" s="78" t="str">
        <f>BTC[[#This Row],[Symbol]]</f>
        <v>IDALL</v>
      </c>
      <c r="B3191" s="22" t="str">
        <f t="shared" si="441"/>
        <v>IDall</v>
      </c>
      <c r="C3191" s="77">
        <f t="shared" si="442"/>
        <v>3.5430487995686539E-7</v>
      </c>
      <c r="D3191" s="73">
        <f t="shared" si="443"/>
        <v>1.32980358907E-2</v>
      </c>
      <c r="E3191" s="74">
        <f>D3191*conf!B$7</f>
        <v>0.97261834504579803</v>
      </c>
      <c r="F3191" s="32">
        <f t="shared" si="444"/>
        <v>-4.9634614499999996</v>
      </c>
      <c r="G3191" s="33">
        <f t="shared" si="445"/>
        <v>-4.3543407500000004</v>
      </c>
      <c r="H3191" s="32">
        <f t="shared" si="446"/>
        <v>-5.8195030599999997</v>
      </c>
      <c r="I3191" s="33">
        <f t="shared" si="447"/>
        <v>-2.2831106999999999</v>
      </c>
      <c r="J3191" s="32">
        <f t="shared" si="448"/>
        <v>-5.8195030599999997</v>
      </c>
      <c r="K3191" s="33">
        <f t="shared" si="449"/>
        <v>-2.0447934000000001</v>
      </c>
    </row>
    <row r="3192" spans="1:11" x14ac:dyDescent="0.3">
      <c r="A3192" s="78" t="str">
        <f>BTC[[#This Row],[Symbol]]</f>
        <v>stFIRO</v>
      </c>
      <c r="B3192" s="22" t="str">
        <f t="shared" si="441"/>
        <v>stakedFIRO</v>
      </c>
      <c r="C3192" s="77">
        <f t="shared" si="442"/>
        <v>1.3600368147493111E-4</v>
      </c>
      <c r="D3192" s="73">
        <f t="shared" si="443"/>
        <v>5.1045919484404196</v>
      </c>
      <c r="E3192" s="74">
        <f>D3192*conf!B$7</f>
        <v>373.34985510893227</v>
      </c>
      <c r="F3192" s="32">
        <f t="shared" si="444"/>
        <v>0.19078705000000001</v>
      </c>
      <c r="G3192" s="33">
        <f t="shared" si="445"/>
        <v>0.83294303999999997</v>
      </c>
      <c r="H3192" s="32">
        <f t="shared" si="446"/>
        <v>-2.4643178200000002</v>
      </c>
      <c r="I3192" s="33">
        <f t="shared" si="447"/>
        <v>1.19805871</v>
      </c>
      <c r="J3192" s="32">
        <f t="shared" si="448"/>
        <v>-2.4643178200000002</v>
      </c>
      <c r="K3192" s="33">
        <f t="shared" si="449"/>
        <v>6.6406454899999998</v>
      </c>
    </row>
    <row r="3193" spans="1:11" x14ac:dyDescent="0.3">
      <c r="A3193" s="78" t="str">
        <f>BTC[[#This Row],[Symbol]]</f>
        <v>VRO</v>
      </c>
      <c r="B3193" s="22" t="str">
        <f t="shared" si="441"/>
        <v>VeraOne</v>
      </c>
      <c r="C3193" s="77">
        <f t="shared" si="442"/>
        <v>1.5727093330153044E-3</v>
      </c>
      <c r="D3193" s="73">
        <f t="shared" si="443"/>
        <v>59.028103588701711</v>
      </c>
      <c r="E3193" s="74">
        <f>D3193*conf!B$7</f>
        <v>4317.3154964776431</v>
      </c>
      <c r="F3193" s="32">
        <f t="shared" si="444"/>
        <v>0.41072117000000002</v>
      </c>
      <c r="G3193" s="33">
        <f t="shared" si="445"/>
        <v>1.0542867899999999</v>
      </c>
      <c r="H3193" s="32">
        <f t="shared" si="446"/>
        <v>-3.8092151200000002</v>
      </c>
      <c r="I3193" s="33">
        <f t="shared" si="447"/>
        <v>-0.19733827000000001</v>
      </c>
      <c r="J3193" s="32">
        <f t="shared" si="448"/>
        <v>-3.8092151200000002</v>
      </c>
      <c r="K3193" s="33">
        <f t="shared" si="449"/>
        <v>-2.1139963499999999</v>
      </c>
    </row>
    <row r="3194" spans="1:11" x14ac:dyDescent="0.3">
      <c r="A3194" s="78" t="str">
        <f>BTC[[#This Row],[Symbol]]</f>
        <v>NVDA</v>
      </c>
      <c r="B3194" s="22" t="str">
        <f t="shared" si="441"/>
        <v>NVIDIA tokenized stock FTX</v>
      </c>
      <c r="C3194" s="77">
        <f t="shared" si="442"/>
        <v>1.4404753824032276E-2</v>
      </c>
      <c r="D3194" s="73">
        <f t="shared" si="443"/>
        <v>540.65</v>
      </c>
      <c r="E3194" s="74">
        <f>D3194*conf!B$7</f>
        <v>39543.140999999996</v>
      </c>
      <c r="F3194" s="32">
        <f t="shared" si="444"/>
        <v>-0.46194867000000001</v>
      </c>
      <c r="G3194" s="33">
        <f t="shared" si="445"/>
        <v>0.17602371999999999</v>
      </c>
      <c r="H3194" s="32">
        <f t="shared" si="446"/>
        <v>-4.3268564899999999</v>
      </c>
      <c r="I3194" s="33">
        <f t="shared" si="447"/>
        <v>-0.73441659999999997</v>
      </c>
      <c r="J3194" s="32">
        <f t="shared" si="448"/>
        <v>-4.3268564899999999</v>
      </c>
      <c r="K3194" s="33">
        <f t="shared" si="449"/>
        <v>4.8991074899999996</v>
      </c>
    </row>
    <row r="3195" spans="1:11" x14ac:dyDescent="0.3">
      <c r="A3195" s="78" t="str">
        <f>BTC[[#This Row],[Symbol]]</f>
        <v>NUTS</v>
      </c>
      <c r="B3195" s="22" t="str">
        <f t="shared" si="441"/>
        <v>Squirrel Finance</v>
      </c>
      <c r="C3195" s="77">
        <f t="shared" si="442"/>
        <v>6.2243149706849639E-5</v>
      </c>
      <c r="D3195" s="73">
        <f t="shared" si="443"/>
        <v>2.3361564730710702</v>
      </c>
      <c r="E3195" s="74">
        <f>D3195*conf!B$7</f>
        <v>170.86648444041808</v>
      </c>
      <c r="F3195" s="32">
        <f t="shared" si="444"/>
        <v>1.05434406</v>
      </c>
      <c r="G3195" s="33">
        <f t="shared" si="445"/>
        <v>1.7020348700000001</v>
      </c>
      <c r="H3195" s="32">
        <f t="shared" si="446"/>
        <v>2.6866229800000001</v>
      </c>
      <c r="I3195" s="33">
        <f t="shared" si="447"/>
        <v>6.54241267</v>
      </c>
      <c r="J3195" s="32">
        <f t="shared" si="448"/>
        <v>2.6866229800000001</v>
      </c>
      <c r="K3195" s="33">
        <f t="shared" si="449"/>
        <v>28.07676193</v>
      </c>
    </row>
    <row r="3196" spans="1:11" x14ac:dyDescent="0.3">
      <c r="A3196" s="78" t="str">
        <f>BTC[[#This Row],[Symbol]]</f>
        <v>PTA</v>
      </c>
      <c r="B3196" s="22" t="str">
        <f t="shared" si="441"/>
        <v>Petrachor</v>
      </c>
      <c r="C3196" s="77">
        <f t="shared" si="442"/>
        <v>1.3648570897799631E-7</v>
      </c>
      <c r="D3196" s="73">
        <f t="shared" si="443"/>
        <v>5.1226837653999997E-3</v>
      </c>
      <c r="E3196" s="74">
        <f>D3196*conf!B$7</f>
        <v>0.37467309060135601</v>
      </c>
      <c r="F3196" s="32">
        <f t="shared" si="444"/>
        <v>5.0848783099999997</v>
      </c>
      <c r="G3196" s="33">
        <f t="shared" si="445"/>
        <v>5.7584021500000002</v>
      </c>
      <c r="H3196" s="32">
        <f t="shared" si="446"/>
        <v>48.006064950000003</v>
      </c>
      <c r="I3196" s="33">
        <f t="shared" si="447"/>
        <v>53.563558639999997</v>
      </c>
      <c r="J3196" s="32">
        <f t="shared" si="448"/>
        <v>48.006064950000003</v>
      </c>
      <c r="K3196" s="33">
        <f t="shared" si="449"/>
        <v>0</v>
      </c>
    </row>
    <row r="3197" spans="1:11" x14ac:dyDescent="0.3">
      <c r="A3197" s="78" t="str">
        <f>BTC[[#This Row],[Symbol]]</f>
        <v>TBT</v>
      </c>
      <c r="B3197" s="22" t="str">
        <f t="shared" si="441"/>
        <v>TideBit Token</v>
      </c>
      <c r="C3197" s="77">
        <f t="shared" si="442"/>
        <v>1.6495858512879661E-6</v>
      </c>
      <c r="D3197" s="73">
        <f t="shared" si="443"/>
        <v>6.191349060134E-2</v>
      </c>
      <c r="E3197" s="74">
        <f>D3197*conf!B$7</f>
        <v>4.5283527025820076</v>
      </c>
      <c r="F3197" s="32">
        <f t="shared" si="444"/>
        <v>4.47859243</v>
      </c>
      <c r="G3197" s="33">
        <f t="shared" si="445"/>
        <v>5.1482303800000002</v>
      </c>
      <c r="H3197" s="32">
        <f t="shared" si="446"/>
        <v>-15.700300889999999</v>
      </c>
      <c r="I3197" s="33">
        <f t="shared" si="447"/>
        <v>-12.534923539999999</v>
      </c>
      <c r="J3197" s="32">
        <f t="shared" si="448"/>
        <v>-15.700300889999999</v>
      </c>
      <c r="K3197" s="33">
        <f t="shared" si="449"/>
        <v>-15.905361429999999</v>
      </c>
    </row>
    <row r="3198" spans="1:11" x14ac:dyDescent="0.3">
      <c r="A3198" s="78" t="str">
        <f>BTC[[#This Row],[Symbol]]</f>
        <v>KFC</v>
      </c>
      <c r="B3198" s="22" t="str">
        <f t="shared" si="441"/>
        <v>Chicken</v>
      </c>
      <c r="C3198" s="77">
        <f t="shared" si="442"/>
        <v>2.3931660106611691E-4</v>
      </c>
      <c r="D3198" s="73">
        <f t="shared" si="443"/>
        <v>8.9822097584571807</v>
      </c>
      <c r="E3198" s="74">
        <f>D3198*conf!B$7</f>
        <v>656.95882173355824</v>
      </c>
      <c r="F3198" s="32">
        <f t="shared" si="444"/>
        <v>-0.94002627000000005</v>
      </c>
      <c r="G3198" s="33">
        <f t="shared" si="445"/>
        <v>-0.30511803999999998</v>
      </c>
      <c r="H3198" s="32">
        <f t="shared" si="446"/>
        <v>-4.4875583499999996</v>
      </c>
      <c r="I3198" s="33">
        <f t="shared" si="447"/>
        <v>-0.90115266999999999</v>
      </c>
      <c r="J3198" s="32">
        <f t="shared" si="448"/>
        <v>-4.4875583499999996</v>
      </c>
      <c r="K3198" s="33">
        <f t="shared" si="449"/>
        <v>-21.715510649999999</v>
      </c>
    </row>
    <row r="3199" spans="1:11" x14ac:dyDescent="0.3">
      <c r="A3199" s="78" t="str">
        <f>BTC[[#This Row],[Symbol]]</f>
        <v>PROPHET</v>
      </c>
      <c r="B3199" s="22" t="str">
        <f t="shared" si="441"/>
        <v>Prophet</v>
      </c>
      <c r="C3199" s="77">
        <f t="shared" si="442"/>
        <v>6.9429674610393717E-6</v>
      </c>
      <c r="D3199" s="73">
        <f t="shared" si="443"/>
        <v>0.26058865036265999</v>
      </c>
      <c r="E3199" s="74">
        <f>D3199*conf!B$7</f>
        <v>19.059453887524953</v>
      </c>
      <c r="F3199" s="32">
        <f t="shared" si="444"/>
        <v>0.19078705000000001</v>
      </c>
      <c r="G3199" s="33">
        <f t="shared" si="445"/>
        <v>0.83294303999999997</v>
      </c>
      <c r="H3199" s="32">
        <f t="shared" si="446"/>
        <v>-11.789971489999999</v>
      </c>
      <c r="I3199" s="33">
        <f t="shared" si="447"/>
        <v>-8.47776481</v>
      </c>
      <c r="J3199" s="32">
        <f t="shared" si="448"/>
        <v>-11.789971489999999</v>
      </c>
      <c r="K3199" s="33">
        <f t="shared" si="449"/>
        <v>10.060049100000001</v>
      </c>
    </row>
    <row r="3200" spans="1:11" x14ac:dyDescent="0.3">
      <c r="A3200" s="78" t="str">
        <f>BTC[[#This Row],[Symbol]]</f>
        <v>SUP8EME</v>
      </c>
      <c r="B3200" s="22" t="str">
        <f t="shared" si="441"/>
        <v>SUP8EME</v>
      </c>
      <c r="C3200" s="77">
        <f t="shared" si="442"/>
        <v>1.106484567885445E-4</v>
      </c>
      <c r="D3200" s="73">
        <f t="shared" si="443"/>
        <v>4.1529406814937699</v>
      </c>
      <c r="E3200" s="74">
        <f>D3200*conf!B$7</f>
        <v>303.74608144445432</v>
      </c>
      <c r="F3200" s="32">
        <f t="shared" si="444"/>
        <v>-0.96770754000000003</v>
      </c>
      <c r="G3200" s="33">
        <f t="shared" si="445"/>
        <v>-0.33297673</v>
      </c>
      <c r="H3200" s="32">
        <f t="shared" si="446"/>
        <v>-1.99497082</v>
      </c>
      <c r="I3200" s="33">
        <f t="shared" si="447"/>
        <v>1.6850292600000001</v>
      </c>
      <c r="J3200" s="32">
        <f t="shared" si="448"/>
        <v>-1.99497082</v>
      </c>
      <c r="K3200" s="33">
        <f t="shared" si="449"/>
        <v>21.283131579999999</v>
      </c>
    </row>
    <row r="3201" spans="1:11" x14ac:dyDescent="0.3">
      <c r="A3201" s="78" t="str">
        <f>BTC[[#This Row],[Symbol]]</f>
        <v>TWI</v>
      </c>
      <c r="B3201" s="22" t="str">
        <f t="shared" si="441"/>
        <v>Trade.win</v>
      </c>
      <c r="C3201" s="77">
        <f t="shared" si="442"/>
        <v>2.4411103228334734E-6</v>
      </c>
      <c r="D3201" s="73">
        <f t="shared" si="443"/>
        <v>9.1621579387080002E-2</v>
      </c>
      <c r="E3201" s="74">
        <f>D3201*conf!B$7</f>
        <v>6.701202316371031</v>
      </c>
      <c r="F3201" s="32">
        <f t="shared" si="444"/>
        <v>-6.3493939800000003</v>
      </c>
      <c r="G3201" s="33">
        <f t="shared" si="445"/>
        <v>-5.7491561799999999</v>
      </c>
      <c r="H3201" s="32">
        <f t="shared" si="446"/>
        <v>-6.6251317700000003</v>
      </c>
      <c r="I3201" s="33">
        <f t="shared" si="447"/>
        <v>-3.1189900399999999</v>
      </c>
      <c r="J3201" s="32">
        <f t="shared" si="448"/>
        <v>-6.6251317700000003</v>
      </c>
      <c r="K3201" s="33">
        <f t="shared" si="449"/>
        <v>-15.43071108</v>
      </c>
    </row>
    <row r="3202" spans="1:11" x14ac:dyDescent="0.3">
      <c r="A3202" s="78" t="str">
        <f>BTC[[#This Row],[Symbol]]</f>
        <v>DFX</v>
      </c>
      <c r="B3202" s="22" t="str">
        <f t="shared" ref="B3202:B3265" si="450">VLOOKUP(A3202,BTCTABLE,2,FALSE)</f>
        <v>Definitex</v>
      </c>
      <c r="C3202" s="77">
        <f t="shared" ref="C3202:C3265" si="451">VLOOKUP(A3202,BTCTABLE,3,FALSE)</f>
        <v>2.2294483412782572E-5</v>
      </c>
      <c r="D3202" s="73">
        <f t="shared" ref="D3202:D3265" si="452">VLOOKUP(A3202,USDTABLE,3,FALSE)</f>
        <v>0.83677323502823997</v>
      </c>
      <c r="E3202" s="74">
        <f>D3202*conf!B$7</f>
        <v>61.201594409965473</v>
      </c>
      <c r="F3202" s="32">
        <f t="shared" ref="F3202:F3265" si="453">VLOOKUP(A3202,BTCTABLE,5,FALSE)</f>
        <v>-4.8110510000000002E-2</v>
      </c>
      <c r="G3202" s="33">
        <f t="shared" ref="G3202:G3265" si="454">VLOOKUP(A3202,USDTABLE,5,FALSE)</f>
        <v>0.59251430000000005</v>
      </c>
      <c r="H3202" s="32">
        <f t="shared" ref="H3202:H3265" si="455">VLOOKUP(A3202,BTCTABLE,6,FALSE)</f>
        <v>-22.641317879999999</v>
      </c>
      <c r="I3202" s="33">
        <f t="shared" ref="I3202:I3265" si="456">VLOOKUP(A3202,USDTABLE,6,FALSE)</f>
        <v>-19.736569429999999</v>
      </c>
      <c r="J3202" s="32">
        <f t="shared" ref="J3202:J3265" si="457">VLOOKUP(A3202,BTCTABLE,6,FALSE)</f>
        <v>-22.641317879999999</v>
      </c>
      <c r="K3202" s="33">
        <f t="shared" ref="K3202:K3265" si="458">VLOOKUP(A3202,USDTABLE,7,FALSE)</f>
        <v>192.94790927</v>
      </c>
    </row>
    <row r="3203" spans="1:11" x14ac:dyDescent="0.3">
      <c r="A3203" s="78" t="str">
        <f>BTC[[#This Row],[Symbol]]</f>
        <v>BYND</v>
      </c>
      <c r="B3203" s="22" t="str">
        <f t="shared" si="450"/>
        <v>Beyond Meat tokenized stock FTX</v>
      </c>
      <c r="C3203" s="77">
        <f t="shared" si="451"/>
        <v>4.524582066766228E-3</v>
      </c>
      <c r="D3203" s="73">
        <f t="shared" si="452"/>
        <v>169.82</v>
      </c>
      <c r="E3203" s="74">
        <f>D3203*conf!B$7</f>
        <v>12420.6348</v>
      </c>
      <c r="F3203" s="32">
        <f t="shared" si="453"/>
        <v>0.23672270000000001</v>
      </c>
      <c r="G3203" s="33">
        <f t="shared" si="454"/>
        <v>0.87917310000000004</v>
      </c>
      <c r="H3203" s="32">
        <f t="shared" si="455"/>
        <v>-0.39302417000000001</v>
      </c>
      <c r="I3203" s="33">
        <f t="shared" si="456"/>
        <v>3.3471275600000001</v>
      </c>
      <c r="J3203" s="32">
        <f t="shared" si="457"/>
        <v>-0.39302417000000001</v>
      </c>
      <c r="K3203" s="33">
        <f t="shared" si="458"/>
        <v>-12.576576579999999</v>
      </c>
    </row>
    <row r="3204" spans="1:11" x14ac:dyDescent="0.3">
      <c r="A3204" s="78" t="str">
        <f>BTC[[#This Row],[Symbol]]</f>
        <v>PTN</v>
      </c>
      <c r="B3204" s="22" t="str">
        <f t="shared" si="450"/>
        <v>PalletOne</v>
      </c>
      <c r="C3204" s="77">
        <f t="shared" si="451"/>
        <v>4.324341926012889E-8</v>
      </c>
      <c r="D3204" s="73">
        <f t="shared" si="452"/>
        <v>1.6230443719199999E-3</v>
      </c>
      <c r="E3204" s="74">
        <f>D3204*conf!B$7</f>
        <v>0.11870946536222879</v>
      </c>
      <c r="F3204" s="32">
        <f t="shared" si="453"/>
        <v>1.4924061500000001</v>
      </c>
      <c r="G3204" s="33">
        <f t="shared" si="454"/>
        <v>2.1429046500000002</v>
      </c>
      <c r="H3204" s="32">
        <f t="shared" si="455"/>
        <v>-0.66088504999999997</v>
      </c>
      <c r="I3204" s="33">
        <f t="shared" si="456"/>
        <v>3.06920875</v>
      </c>
      <c r="J3204" s="32">
        <f t="shared" si="457"/>
        <v>-0.66088504999999997</v>
      </c>
      <c r="K3204" s="33">
        <f t="shared" si="458"/>
        <v>10.831331520000001</v>
      </c>
    </row>
    <row r="3205" spans="1:11" x14ac:dyDescent="0.3">
      <c r="A3205" s="78" t="str">
        <f>BTC[[#This Row],[Symbol]]</f>
        <v>TOP</v>
      </c>
      <c r="B3205" s="22" t="str">
        <f t="shared" si="450"/>
        <v>TOP</v>
      </c>
      <c r="C3205" s="77">
        <f t="shared" si="451"/>
        <v>3.3807512262651031E-8</v>
      </c>
      <c r="D3205" s="73">
        <f t="shared" si="452"/>
        <v>1.2688888493399999E-3</v>
      </c>
      <c r="E3205" s="74">
        <f>D3205*conf!B$7</f>
        <v>9.2806530440727592E-2</v>
      </c>
      <c r="F3205" s="32">
        <f t="shared" si="453"/>
        <v>-0.70896603000000002</v>
      </c>
      <c r="G3205" s="33">
        <f t="shared" si="454"/>
        <v>-7.2576860000000007E-2</v>
      </c>
      <c r="H3205" s="32">
        <f t="shared" si="455"/>
        <v>-3.8697667299999998</v>
      </c>
      <c r="I3205" s="33">
        <f t="shared" si="456"/>
        <v>-0.26016354000000003</v>
      </c>
      <c r="J3205" s="32">
        <f t="shared" si="457"/>
        <v>-3.8697667299999998</v>
      </c>
      <c r="K3205" s="33">
        <f t="shared" si="458"/>
        <v>21.859928780000001</v>
      </c>
    </row>
    <row r="3206" spans="1:11" x14ac:dyDescent="0.3">
      <c r="A3206" s="78" t="str">
        <f>BTC[[#This Row],[Symbol]]</f>
        <v>CARAT</v>
      </c>
      <c r="B3206" s="22" t="str">
        <f t="shared" si="450"/>
        <v>CARAT</v>
      </c>
      <c r="C3206" s="77">
        <f t="shared" si="451"/>
        <v>1.0883587716615787E-5</v>
      </c>
      <c r="D3206" s="73">
        <f t="shared" si="452"/>
        <v>0.40849095867028001</v>
      </c>
      <c r="E3206" s="74">
        <f>D3206*conf!B$7</f>
        <v>29.877028717144281</v>
      </c>
      <c r="F3206" s="32">
        <f t="shared" si="453"/>
        <v>-27.429482499999999</v>
      </c>
      <c r="G3206" s="33">
        <f t="shared" si="454"/>
        <v>-26.964353979999999</v>
      </c>
      <c r="H3206" s="32">
        <f t="shared" si="455"/>
        <v>4.6589906699999997</v>
      </c>
      <c r="I3206" s="33">
        <f t="shared" si="456"/>
        <v>8.5888409800000005</v>
      </c>
      <c r="J3206" s="32">
        <f t="shared" si="457"/>
        <v>4.6589906699999997</v>
      </c>
      <c r="K3206" s="33">
        <f t="shared" si="458"/>
        <v>-7.1962157500000004</v>
      </c>
    </row>
    <row r="3207" spans="1:11" x14ac:dyDescent="0.3">
      <c r="A3207" s="78" t="str">
        <f>BTC[[#This Row],[Symbol]]</f>
        <v>LTP</v>
      </c>
      <c r="B3207" s="22" t="str">
        <f t="shared" si="450"/>
        <v>LifetionCoin</v>
      </c>
      <c r="C3207" s="77">
        <f t="shared" si="451"/>
        <v>1.2933814486926966E-6</v>
      </c>
      <c r="D3207" s="73">
        <f t="shared" si="452"/>
        <v>4.8544160405510003E-2</v>
      </c>
      <c r="E3207" s="74">
        <f>D3207*conf!B$7</f>
        <v>3.5505198920590018</v>
      </c>
      <c r="F3207" s="32">
        <f t="shared" si="453"/>
        <v>3.1962114499999998</v>
      </c>
      <c r="G3207" s="33">
        <f t="shared" si="454"/>
        <v>3.8576302</v>
      </c>
      <c r="H3207" s="32">
        <f t="shared" si="455"/>
        <v>-4.84442284</v>
      </c>
      <c r="I3207" s="33">
        <f t="shared" si="456"/>
        <v>-1.2714171000000001</v>
      </c>
      <c r="J3207" s="32">
        <f t="shared" si="457"/>
        <v>-4.84442284</v>
      </c>
      <c r="K3207" s="33">
        <f t="shared" si="458"/>
        <v>-9.3724248600000006</v>
      </c>
    </row>
    <row r="3208" spans="1:11" x14ac:dyDescent="0.3">
      <c r="A3208" s="78" t="str">
        <f>BTC[[#This Row],[Symbol]]</f>
        <v>FLEX</v>
      </c>
      <c r="B3208" s="22" t="str">
        <f t="shared" si="450"/>
        <v>FLEX</v>
      </c>
      <c r="C3208" s="77">
        <f t="shared" si="451"/>
        <v>4.2339706256430209E-6</v>
      </c>
      <c r="D3208" s="73">
        <f t="shared" si="452"/>
        <v>0.15891255391917</v>
      </c>
      <c r="E3208" s="74">
        <f>D3208*conf!B$7</f>
        <v>11.622864193648095</v>
      </c>
      <c r="F3208" s="32">
        <f t="shared" si="453"/>
        <v>-0.63675424000000003</v>
      </c>
      <c r="G3208" s="33">
        <f t="shared" si="454"/>
        <v>9.7759999999999999E-5</v>
      </c>
      <c r="H3208" s="32">
        <f t="shared" si="455"/>
        <v>-12.478279580000001</v>
      </c>
      <c r="I3208" s="33">
        <f t="shared" si="456"/>
        <v>-9.1919182500000005</v>
      </c>
      <c r="J3208" s="32">
        <f t="shared" si="457"/>
        <v>-12.478279580000001</v>
      </c>
      <c r="K3208" s="33">
        <f t="shared" si="458"/>
        <v>-4.9000479999999999E-2</v>
      </c>
    </row>
    <row r="3209" spans="1:11" x14ac:dyDescent="0.3">
      <c r="A3209" s="78" t="str">
        <f>BTC[[#This Row],[Symbol]]</f>
        <v>GSE</v>
      </c>
      <c r="B3209" s="22" t="str">
        <f t="shared" si="450"/>
        <v>GSENetwork</v>
      </c>
      <c r="C3209" s="77">
        <f t="shared" si="451"/>
        <v>1E-8</v>
      </c>
      <c r="D3209" s="73">
        <f t="shared" si="452"/>
        <v>3.0010017240000001E-5</v>
      </c>
      <c r="E3209" s="74">
        <f>D3209*conf!B$7</f>
        <v>2.1949326609336001E-3</v>
      </c>
      <c r="F3209" s="32">
        <f t="shared" si="453"/>
        <v>-0.59829688999999997</v>
      </c>
      <c r="G3209" s="33">
        <f t="shared" si="454"/>
        <v>3.8801599999999999E-2</v>
      </c>
      <c r="H3209" s="32">
        <f t="shared" si="455"/>
        <v>-1.42079198</v>
      </c>
      <c r="I3209" s="33">
        <f t="shared" si="456"/>
        <v>2.2807680000000001</v>
      </c>
      <c r="J3209" s="32">
        <f t="shared" si="457"/>
        <v>-1.42079198</v>
      </c>
      <c r="K3209" s="33">
        <f t="shared" si="458"/>
        <v>5.9897792599999997</v>
      </c>
    </row>
    <row r="3210" spans="1:11" x14ac:dyDescent="0.3">
      <c r="A3210" s="78" t="str">
        <f>BTC[[#This Row],[Symbol]]</f>
        <v>QFI</v>
      </c>
      <c r="B3210" s="22" t="str">
        <f t="shared" si="450"/>
        <v>QFinance</v>
      </c>
      <c r="C3210" s="77">
        <f t="shared" si="451"/>
        <v>1.7602370418648366E-5</v>
      </c>
      <c r="D3210" s="73">
        <f t="shared" si="452"/>
        <v>0.66066533889422996</v>
      </c>
      <c r="E3210" s="74">
        <f>D3210*conf!B$7</f>
        <v>48.321062886723979</v>
      </c>
      <c r="F3210" s="32">
        <f t="shared" si="453"/>
        <v>1.0771577800000001</v>
      </c>
      <c r="G3210" s="33">
        <f t="shared" si="454"/>
        <v>1.7249948100000001</v>
      </c>
      <c r="H3210" s="32">
        <f t="shared" si="455"/>
        <v>-6.6582619000000003</v>
      </c>
      <c r="I3210" s="33">
        <f t="shared" si="456"/>
        <v>-3.1533641700000001</v>
      </c>
      <c r="J3210" s="32">
        <f t="shared" si="457"/>
        <v>-6.6582619000000003</v>
      </c>
      <c r="K3210" s="33">
        <f t="shared" si="458"/>
        <v>-10.979803840000001</v>
      </c>
    </row>
    <row r="3211" spans="1:11" x14ac:dyDescent="0.3">
      <c r="A3211" s="78" t="str">
        <f>BTC[[#This Row],[Symbol]]</f>
        <v>BCNA</v>
      </c>
      <c r="B3211" s="22" t="str">
        <f t="shared" si="450"/>
        <v>BitCanna</v>
      </c>
      <c r="C3211" s="77">
        <f t="shared" si="451"/>
        <v>8.2144163160732592E-7</v>
      </c>
      <c r="D3211" s="73">
        <f t="shared" si="452"/>
        <v>3.083096202502E-2</v>
      </c>
      <c r="E3211" s="74">
        <f>D3211*conf!B$7</f>
        <v>2.2549765625099627</v>
      </c>
      <c r="F3211" s="32">
        <f t="shared" si="453"/>
        <v>-17.855836839999998</v>
      </c>
      <c r="G3211" s="33">
        <f t="shared" si="454"/>
        <v>-17.329347649999999</v>
      </c>
      <c r="H3211" s="32">
        <f t="shared" si="455"/>
        <v>20.800239940000001</v>
      </c>
      <c r="I3211" s="33">
        <f t="shared" si="456"/>
        <v>25.33617954</v>
      </c>
      <c r="J3211" s="32">
        <f t="shared" si="457"/>
        <v>20.800239940000001</v>
      </c>
      <c r="K3211" s="33">
        <f t="shared" si="458"/>
        <v>3.4877286399999998</v>
      </c>
    </row>
    <row r="3212" spans="1:11" x14ac:dyDescent="0.3">
      <c r="A3212" s="78" t="str">
        <f>BTC[[#This Row],[Symbol]]</f>
        <v>CPI</v>
      </c>
      <c r="B3212" s="22" t="str">
        <f t="shared" si="450"/>
        <v>Crypto Price Index</v>
      </c>
      <c r="C3212" s="77">
        <f t="shared" si="451"/>
        <v>1.1812580510332388E-6</v>
      </c>
      <c r="D3212" s="73">
        <f t="shared" si="452"/>
        <v>4.4335861139509998E-2</v>
      </c>
      <c r="E3212" s="74">
        <f>D3212*conf!B$7</f>
        <v>3.2427248837437612</v>
      </c>
      <c r="F3212" s="32">
        <f t="shared" si="453"/>
        <v>0.97360139999999995</v>
      </c>
      <c r="G3212" s="33">
        <f t="shared" si="454"/>
        <v>1.6207746999999999</v>
      </c>
      <c r="H3212" s="32">
        <f t="shared" si="455"/>
        <v>-17.911976989999999</v>
      </c>
      <c r="I3212" s="33">
        <f t="shared" si="456"/>
        <v>-14.829646070000001</v>
      </c>
      <c r="J3212" s="32">
        <f t="shared" si="457"/>
        <v>-17.911976989999999</v>
      </c>
      <c r="K3212" s="33">
        <f t="shared" si="458"/>
        <v>-58.711324060000003</v>
      </c>
    </row>
    <row r="3213" spans="1:11" x14ac:dyDescent="0.3">
      <c r="A3213" s="78" t="str">
        <f>BTC[[#This Row],[Symbol]]</f>
        <v>DICE</v>
      </c>
      <c r="B3213" s="22" t="str">
        <f t="shared" si="450"/>
        <v>Dice</v>
      </c>
      <c r="C3213" s="77">
        <f t="shared" si="451"/>
        <v>1E-8</v>
      </c>
      <c r="D3213" s="73">
        <f t="shared" si="452"/>
        <v>1.2725173619000001E-4</v>
      </c>
      <c r="E3213" s="74">
        <f>D3213*conf!B$7</f>
        <v>9.3071919849366004E-3</v>
      </c>
      <c r="F3213" s="32">
        <f t="shared" si="453"/>
        <v>-0.55891391999999995</v>
      </c>
      <c r="G3213" s="33">
        <f t="shared" si="454"/>
        <v>7.8436989999999998E-2</v>
      </c>
      <c r="H3213" s="32">
        <f t="shared" si="455"/>
        <v>-2.48811252</v>
      </c>
      <c r="I3213" s="33">
        <f t="shared" si="456"/>
        <v>1.1733705400000001</v>
      </c>
      <c r="J3213" s="32">
        <f t="shared" si="457"/>
        <v>-2.48811252</v>
      </c>
      <c r="K3213" s="33">
        <f t="shared" si="458"/>
        <v>-0.76536490999999995</v>
      </c>
    </row>
    <row r="3214" spans="1:11" x14ac:dyDescent="0.3">
      <c r="A3214" s="78" t="str">
        <f>BTC[[#This Row],[Symbol]]</f>
        <v>777</v>
      </c>
      <c r="B3214" s="22" t="str">
        <f t="shared" si="450"/>
        <v>Jackpot</v>
      </c>
      <c r="C3214" s="77">
        <f t="shared" si="451"/>
        <v>3.446047820401289E-6</v>
      </c>
      <c r="D3214" s="73">
        <f t="shared" si="452"/>
        <v>0.12933964556836999</v>
      </c>
      <c r="E3214" s="74">
        <f>D3214*conf!B$7</f>
        <v>9.4599016768705813</v>
      </c>
      <c r="F3214" s="32">
        <f t="shared" si="453"/>
        <v>0.17580872</v>
      </c>
      <c r="G3214" s="33">
        <f t="shared" si="454"/>
        <v>0.81786871000000005</v>
      </c>
      <c r="H3214" s="32">
        <f t="shared" si="455"/>
        <v>-63.572433189999998</v>
      </c>
      <c r="I3214" s="33">
        <f t="shared" si="456"/>
        <v>-62.204611049999997</v>
      </c>
      <c r="J3214" s="32">
        <f t="shared" si="457"/>
        <v>-63.572433189999998</v>
      </c>
      <c r="K3214" s="33">
        <f t="shared" si="458"/>
        <v>28.33176842</v>
      </c>
    </row>
    <row r="3215" spans="1:11" x14ac:dyDescent="0.3">
      <c r="A3215" s="78" t="str">
        <f>BTC[[#This Row],[Symbol]]</f>
        <v>XNS</v>
      </c>
      <c r="B3215" s="22" t="str">
        <f t="shared" si="450"/>
        <v>Insolar</v>
      </c>
      <c r="C3215" s="77">
        <f t="shared" si="451"/>
        <v>2.3948605430298857E-7</v>
      </c>
      <c r="D3215" s="73">
        <f t="shared" si="452"/>
        <v>8.9885698041500001E-3</v>
      </c>
      <c r="E3215" s="74">
        <f>D3215*conf!B$7</f>
        <v>0.65742399547553099</v>
      </c>
      <c r="F3215" s="32">
        <f t="shared" si="453"/>
        <v>-4.0418682500000003</v>
      </c>
      <c r="G3215" s="33">
        <f t="shared" si="454"/>
        <v>-3.4268407500000002</v>
      </c>
      <c r="H3215" s="32">
        <f t="shared" si="455"/>
        <v>4.6039404800000003</v>
      </c>
      <c r="I3215" s="33">
        <f t="shared" si="456"/>
        <v>8.5317237099999996</v>
      </c>
      <c r="J3215" s="32">
        <f t="shared" si="457"/>
        <v>4.6039404800000003</v>
      </c>
      <c r="K3215" s="33">
        <f t="shared" si="458"/>
        <v>28.743047359999998</v>
      </c>
    </row>
    <row r="3216" spans="1:11" x14ac:dyDescent="0.3">
      <c r="A3216" s="78" t="str">
        <f>BTC[[#This Row],[Symbol]]</f>
        <v>UBER</v>
      </c>
      <c r="B3216" s="22" t="str">
        <f t="shared" si="450"/>
        <v>Uber tokenized stock FTX</v>
      </c>
      <c r="C3216" s="77">
        <f t="shared" si="451"/>
        <v>1.5232031371865814E-3</v>
      </c>
      <c r="D3216" s="73">
        <f t="shared" si="452"/>
        <v>57.17</v>
      </c>
      <c r="E3216" s="74">
        <f>D3216*conf!B$7</f>
        <v>4181.4138000000003</v>
      </c>
      <c r="F3216" s="32">
        <f t="shared" si="453"/>
        <v>-0.86228260000000001</v>
      </c>
      <c r="G3216" s="33">
        <f t="shared" si="454"/>
        <v>-0.22687609</v>
      </c>
      <c r="H3216" s="32">
        <f t="shared" si="455"/>
        <v>-3.0850284299999999</v>
      </c>
      <c r="I3216" s="33">
        <f t="shared" si="456"/>
        <v>0.55404098000000002</v>
      </c>
      <c r="J3216" s="32">
        <f t="shared" si="457"/>
        <v>-3.0850284299999999</v>
      </c>
      <c r="K3216" s="33">
        <f t="shared" si="458"/>
        <v>19.402673350000001</v>
      </c>
    </row>
    <row r="3217" spans="1:11" x14ac:dyDescent="0.3">
      <c r="A3217" s="78" t="str">
        <f>BTC[[#This Row],[Symbol]]</f>
        <v>R3FI</v>
      </c>
      <c r="B3217" s="22" t="str">
        <f t="shared" si="450"/>
        <v>r3fi.finance</v>
      </c>
      <c r="C3217" s="77">
        <f t="shared" si="451"/>
        <v>9.2918134945646323E-7</v>
      </c>
      <c r="D3217" s="73">
        <f t="shared" si="452"/>
        <v>3.4874729739949997E-2</v>
      </c>
      <c r="E3217" s="74">
        <f>D3217*conf!B$7</f>
        <v>2.5507377331799428</v>
      </c>
      <c r="F3217" s="32">
        <f t="shared" si="453"/>
        <v>7.8774847299999999</v>
      </c>
      <c r="G3217" s="33">
        <f t="shared" si="454"/>
        <v>8.5689073100000002</v>
      </c>
      <c r="H3217" s="32">
        <f t="shared" si="455"/>
        <v>13.228239110000001</v>
      </c>
      <c r="I3217" s="33">
        <f t="shared" si="456"/>
        <v>17.479856940000001</v>
      </c>
      <c r="J3217" s="32">
        <f t="shared" si="457"/>
        <v>13.228239110000001</v>
      </c>
      <c r="K3217" s="33">
        <f t="shared" si="458"/>
        <v>-38.891302289999999</v>
      </c>
    </row>
    <row r="3218" spans="1:11" x14ac:dyDescent="0.3">
      <c r="A3218" s="78" t="str">
        <f>BTC[[#This Row],[Symbol]]</f>
        <v>ACC</v>
      </c>
      <c r="B3218" s="22" t="str">
        <f t="shared" si="450"/>
        <v>Asian-African Capital Chain</v>
      </c>
      <c r="C3218" s="77">
        <f t="shared" si="451"/>
        <v>1.6587283733749156E-6</v>
      </c>
      <c r="D3218" s="73">
        <f t="shared" si="452"/>
        <v>6.2256634581909998E-2</v>
      </c>
      <c r="E3218" s="74">
        <f>D3218*conf!B$7</f>
        <v>4.5534502533208974</v>
      </c>
      <c r="F3218" s="32">
        <f t="shared" si="453"/>
        <v>-0.79562560000000004</v>
      </c>
      <c r="G3218" s="33">
        <f t="shared" si="454"/>
        <v>-0.15979186000000001</v>
      </c>
      <c r="H3218" s="32">
        <f t="shared" si="455"/>
        <v>0.36679471000000002</v>
      </c>
      <c r="I3218" s="33">
        <f t="shared" si="456"/>
        <v>4.1354769500000002</v>
      </c>
      <c r="J3218" s="32">
        <f t="shared" si="457"/>
        <v>0.36679471000000002</v>
      </c>
      <c r="K3218" s="33">
        <f t="shared" si="458"/>
        <v>13.8853905</v>
      </c>
    </row>
    <row r="3219" spans="1:11" x14ac:dyDescent="0.3">
      <c r="A3219" s="78" t="str">
        <f>BTC[[#This Row],[Symbol]]</f>
        <v>BCR</v>
      </c>
      <c r="B3219" s="22" t="str">
        <f t="shared" si="450"/>
        <v>Bankcoin Reserve</v>
      </c>
      <c r="C3219" s="77">
        <f t="shared" si="451"/>
        <v>5.9995488656194626E-2</v>
      </c>
      <c r="D3219" s="73">
        <f t="shared" si="452"/>
        <v>2251.7955765308429</v>
      </c>
      <c r="E3219" s="74">
        <f>D3219*conf!B$7</f>
        <v>164696.32846746585</v>
      </c>
      <c r="F3219" s="32">
        <f t="shared" si="453"/>
        <v>1.86062835</v>
      </c>
      <c r="G3219" s="33">
        <f t="shared" si="454"/>
        <v>2.5134869000000002</v>
      </c>
      <c r="H3219" s="32">
        <f t="shared" si="455"/>
        <v>8.3702927799999998</v>
      </c>
      <c r="I3219" s="33">
        <f t="shared" si="456"/>
        <v>12.439499120000001</v>
      </c>
      <c r="J3219" s="32">
        <f t="shared" si="457"/>
        <v>8.3702927799999998</v>
      </c>
      <c r="K3219" s="33">
        <f t="shared" si="458"/>
        <v>29.101604850000001</v>
      </c>
    </row>
    <row r="3220" spans="1:11" x14ac:dyDescent="0.3">
      <c r="A3220" s="78" t="str">
        <f>BTC[[#This Row],[Symbol]]</f>
        <v>CURE</v>
      </c>
      <c r="B3220" s="22" t="str">
        <f t="shared" si="450"/>
        <v>Curecoin</v>
      </c>
      <c r="C3220" s="77">
        <f t="shared" si="451"/>
        <v>2.1155943211986972E-6</v>
      </c>
      <c r="D3220" s="73">
        <f t="shared" si="452"/>
        <v>7.9404069221079995E-2</v>
      </c>
      <c r="E3220" s="74">
        <f>D3220*conf!B$7</f>
        <v>5.8076136228297912</v>
      </c>
      <c r="F3220" s="32">
        <f t="shared" si="453"/>
        <v>6.2321700000000001E-2</v>
      </c>
      <c r="G3220" s="33">
        <f t="shared" si="454"/>
        <v>0.70365431000000001</v>
      </c>
      <c r="H3220" s="32">
        <f t="shared" si="455"/>
        <v>3.14696365</v>
      </c>
      <c r="I3220" s="33">
        <f t="shared" si="456"/>
        <v>7.0200387099999997</v>
      </c>
      <c r="J3220" s="32">
        <f t="shared" si="457"/>
        <v>3.14696365</v>
      </c>
      <c r="K3220" s="33">
        <f t="shared" si="458"/>
        <v>50.929304760000001</v>
      </c>
    </row>
    <row r="3221" spans="1:11" x14ac:dyDescent="0.3">
      <c r="A3221" s="78" t="str">
        <f>BTC[[#This Row],[Symbol]]</f>
        <v>PFI</v>
      </c>
      <c r="B3221" s="22" t="str">
        <f t="shared" si="450"/>
        <v>protocol finance</v>
      </c>
      <c r="C3221" s="77">
        <f t="shared" si="451"/>
        <v>3.182340577043607E-3</v>
      </c>
      <c r="D3221" s="73">
        <f t="shared" si="452"/>
        <v>119.44198797123234</v>
      </c>
      <c r="E3221" s="74">
        <f>D3221*conf!B$7</f>
        <v>8735.9870002159332</v>
      </c>
      <c r="F3221" s="32">
        <f t="shared" si="453"/>
        <v>-10.311463679999999</v>
      </c>
      <c r="G3221" s="33">
        <f t="shared" si="454"/>
        <v>-9.7366200999999997</v>
      </c>
      <c r="H3221" s="32">
        <f t="shared" si="455"/>
        <v>12.770939670000001</v>
      </c>
      <c r="I3221" s="33">
        <f t="shared" si="456"/>
        <v>17.00538632</v>
      </c>
      <c r="J3221" s="32">
        <f t="shared" si="457"/>
        <v>12.770939670000001</v>
      </c>
      <c r="K3221" s="33">
        <f t="shared" si="458"/>
        <v>0</v>
      </c>
    </row>
    <row r="3222" spans="1:11" x14ac:dyDescent="0.3">
      <c r="A3222" s="78" t="str">
        <f>BTC[[#This Row],[Symbol]]</f>
        <v>WG0</v>
      </c>
      <c r="B3222" s="22" t="str">
        <f t="shared" si="450"/>
        <v>Wrapped Gen-0 CryptoKitties</v>
      </c>
      <c r="C3222" s="77">
        <f t="shared" si="451"/>
        <v>5.561738403724331E-3</v>
      </c>
      <c r="D3222" s="73">
        <f t="shared" si="452"/>
        <v>208.7473277715365</v>
      </c>
      <c r="E3222" s="74">
        <f>D3222*conf!B$7</f>
        <v>15267.779553210181</v>
      </c>
      <c r="F3222" s="32">
        <f t="shared" si="453"/>
        <v>0.18870629</v>
      </c>
      <c r="G3222" s="33">
        <f t="shared" si="454"/>
        <v>0.83084893999999998</v>
      </c>
      <c r="H3222" s="32">
        <f t="shared" si="455"/>
        <v>9.6744099899999991</v>
      </c>
      <c r="I3222" s="33">
        <f t="shared" si="456"/>
        <v>13.79258475</v>
      </c>
      <c r="J3222" s="32">
        <f t="shared" si="457"/>
        <v>9.6744099899999991</v>
      </c>
      <c r="K3222" s="33">
        <f t="shared" si="458"/>
        <v>69.139828949999995</v>
      </c>
    </row>
    <row r="3223" spans="1:11" x14ac:dyDescent="0.3">
      <c r="A3223" s="78" t="str">
        <f>BTC[[#This Row],[Symbol]]</f>
        <v>DION</v>
      </c>
      <c r="B3223" s="22" t="str">
        <f t="shared" si="450"/>
        <v>Dionpay</v>
      </c>
      <c r="C3223" s="77">
        <f t="shared" si="451"/>
        <v>1.0349718355402845E-7</v>
      </c>
      <c r="D3223" s="73">
        <f t="shared" si="452"/>
        <v>3.8845337429599999E-3</v>
      </c>
      <c r="E3223" s="74">
        <f>D3223*conf!B$7</f>
        <v>0.28411479796009437</v>
      </c>
      <c r="F3223" s="32">
        <f t="shared" si="453"/>
        <v>-3.3505845399999998</v>
      </c>
      <c r="G3223" s="33">
        <f t="shared" si="454"/>
        <v>-2.7311263800000001</v>
      </c>
      <c r="H3223" s="32">
        <f t="shared" si="455"/>
        <v>-28.813440119999999</v>
      </c>
      <c r="I3223" s="33">
        <f t="shared" si="456"/>
        <v>-26.140449270000001</v>
      </c>
      <c r="J3223" s="32">
        <f t="shared" si="457"/>
        <v>-28.813440119999999</v>
      </c>
      <c r="K3223" s="33">
        <f t="shared" si="458"/>
        <v>-38.745802140000002</v>
      </c>
    </row>
    <row r="3224" spans="1:11" x14ac:dyDescent="0.3">
      <c r="A3224" s="78" t="str">
        <f>BTC[[#This Row],[Symbol]]</f>
        <v>WDP</v>
      </c>
      <c r="B3224" s="22" t="str">
        <f t="shared" si="450"/>
        <v>WaterDrop</v>
      </c>
      <c r="C3224" s="77">
        <f t="shared" si="451"/>
        <v>9.5791241568336436E-4</v>
      </c>
      <c r="D3224" s="73">
        <f t="shared" si="452"/>
        <v>35.953085617831</v>
      </c>
      <c r="E3224" s="74">
        <f>D3224*conf!B$7</f>
        <v>2629.6086820881592</v>
      </c>
      <c r="F3224" s="32">
        <f t="shared" si="453"/>
        <v>-0.77320584999999997</v>
      </c>
      <c r="G3224" s="33">
        <f t="shared" si="454"/>
        <v>-0.13722841</v>
      </c>
      <c r="H3224" s="32">
        <f t="shared" si="455"/>
        <v>6.5050701499999999</v>
      </c>
      <c r="I3224" s="33">
        <f t="shared" si="456"/>
        <v>10.504239070000001</v>
      </c>
      <c r="J3224" s="32">
        <f t="shared" si="457"/>
        <v>6.5050701499999999</v>
      </c>
      <c r="K3224" s="33">
        <f t="shared" si="458"/>
        <v>9.7824146400000007</v>
      </c>
    </row>
    <row r="3225" spans="1:11" x14ac:dyDescent="0.3">
      <c r="A3225" s="78" t="str">
        <f>BTC[[#This Row],[Symbol]]</f>
        <v>TRAT</v>
      </c>
      <c r="B3225" s="22" t="str">
        <f t="shared" si="450"/>
        <v>Tratok</v>
      </c>
      <c r="C3225" s="77">
        <f t="shared" si="451"/>
        <v>6.8968605984283418E-7</v>
      </c>
      <c r="D3225" s="73">
        <f t="shared" si="452"/>
        <v>2.5885813309209998E-2</v>
      </c>
      <c r="E3225" s="74">
        <f>D3225*conf!B$7</f>
        <v>1.8932883854356193</v>
      </c>
      <c r="F3225" s="32">
        <f t="shared" si="453"/>
        <v>-0.11374796</v>
      </c>
      <c r="G3225" s="33">
        <f t="shared" si="454"/>
        <v>0.52645615999999995</v>
      </c>
      <c r="H3225" s="32">
        <f t="shared" si="455"/>
        <v>-10.648278319999999</v>
      </c>
      <c r="I3225" s="33">
        <f t="shared" si="456"/>
        <v>-7.2932021000000002</v>
      </c>
      <c r="J3225" s="32">
        <f t="shared" si="457"/>
        <v>-10.648278319999999</v>
      </c>
      <c r="K3225" s="33">
        <f t="shared" si="458"/>
        <v>4.3431260800000002</v>
      </c>
    </row>
    <row r="3226" spans="1:11" x14ac:dyDescent="0.3">
      <c r="A3226" s="78" t="str">
        <f>BTC[[#This Row],[Symbol]]</f>
        <v>OWL</v>
      </c>
      <c r="B3226" s="22" t="str">
        <f t="shared" si="450"/>
        <v>OWL Token (StealthSwap)</v>
      </c>
      <c r="C3226" s="77">
        <f t="shared" si="451"/>
        <v>7.4928418974507819E-6</v>
      </c>
      <c r="D3226" s="73">
        <f t="shared" si="452"/>
        <v>0.28122694919633001</v>
      </c>
      <c r="E3226" s="74">
        <f>D3226*conf!B$7</f>
        <v>20.568939064219578</v>
      </c>
      <c r="F3226" s="32">
        <f t="shared" si="453"/>
        <v>0.17215995000000001</v>
      </c>
      <c r="G3226" s="33">
        <f t="shared" si="454"/>
        <v>0.81419655000000002</v>
      </c>
      <c r="H3226" s="32">
        <f t="shared" si="455"/>
        <v>0.61190370000000005</v>
      </c>
      <c r="I3226" s="33">
        <f t="shared" si="456"/>
        <v>4.3897895599999996</v>
      </c>
      <c r="J3226" s="32">
        <f t="shared" si="457"/>
        <v>0.61190370000000005</v>
      </c>
      <c r="K3226" s="33">
        <f t="shared" si="458"/>
        <v>7.2999805499999999</v>
      </c>
    </row>
    <row r="3227" spans="1:11" x14ac:dyDescent="0.3">
      <c r="A3227" s="78" t="str">
        <f>BTC[[#This Row],[Symbol]]</f>
        <v>APE</v>
      </c>
      <c r="B3227" s="22" t="str">
        <f t="shared" si="450"/>
        <v>APEcoin</v>
      </c>
      <c r="C3227" s="77">
        <f t="shared" si="451"/>
        <v>4.6617869934624238E-6</v>
      </c>
      <c r="D3227" s="73">
        <f t="shared" si="452"/>
        <v>0.17496967798301</v>
      </c>
      <c r="E3227" s="74">
        <f>D3227*conf!B$7</f>
        <v>12.797282247677352</v>
      </c>
      <c r="F3227" s="32">
        <f t="shared" si="453"/>
        <v>0.18870629</v>
      </c>
      <c r="G3227" s="33">
        <f t="shared" si="454"/>
        <v>0.83084893999999998</v>
      </c>
      <c r="H3227" s="32">
        <f t="shared" si="455"/>
        <v>12.34509181</v>
      </c>
      <c r="I3227" s="33">
        <f t="shared" si="456"/>
        <v>16.563548260000001</v>
      </c>
      <c r="J3227" s="32">
        <f t="shared" si="457"/>
        <v>12.34509181</v>
      </c>
      <c r="K3227" s="33">
        <f t="shared" si="458"/>
        <v>88.615072280000007</v>
      </c>
    </row>
    <row r="3228" spans="1:11" x14ac:dyDescent="0.3">
      <c r="A3228" s="78" t="str">
        <f>BTC[[#This Row],[Symbol]]</f>
        <v>FTB</v>
      </c>
      <c r="B3228" s="22" t="str">
        <f t="shared" si="450"/>
        <v>Free Tool Box Coin</v>
      </c>
      <c r="C3228" s="77">
        <f t="shared" si="451"/>
        <v>1.8413495203648326E-7</v>
      </c>
      <c r="D3228" s="73">
        <f t="shared" si="452"/>
        <v>6.9110908131200001E-3</v>
      </c>
      <c r="E3228" s="74">
        <f>D3228*conf!B$7</f>
        <v>0.50547718207159686</v>
      </c>
      <c r="F3228" s="32">
        <f t="shared" si="453"/>
        <v>0.98519906000000002</v>
      </c>
      <c r="G3228" s="33">
        <f t="shared" si="454"/>
        <v>1.6324467</v>
      </c>
      <c r="H3228" s="32">
        <f t="shared" si="455"/>
        <v>-3.8370289</v>
      </c>
      <c r="I3228" s="33">
        <f t="shared" si="456"/>
        <v>-0.22619643</v>
      </c>
      <c r="J3228" s="32">
        <f t="shared" si="457"/>
        <v>-3.8370289</v>
      </c>
      <c r="K3228" s="33">
        <f t="shared" si="458"/>
        <v>-16.160368800000001</v>
      </c>
    </row>
    <row r="3229" spans="1:11" x14ac:dyDescent="0.3">
      <c r="A3229" s="78" t="str">
        <f>BTC[[#This Row],[Symbol]]</f>
        <v>ENB</v>
      </c>
      <c r="B3229" s="22" t="str">
        <f t="shared" si="450"/>
        <v>Earnbase</v>
      </c>
      <c r="C3229" s="77">
        <f t="shared" si="451"/>
        <v>3.1791450308487154E-4</v>
      </c>
      <c r="D3229" s="73">
        <f t="shared" si="452"/>
        <v>11.932205034012989</v>
      </c>
      <c r="E3229" s="74">
        <f>D3229*conf!B$7</f>
        <v>872.7214761877101</v>
      </c>
      <c r="F3229" s="32">
        <f t="shared" si="453"/>
        <v>0.18870629</v>
      </c>
      <c r="G3229" s="33">
        <f t="shared" si="454"/>
        <v>0.83084893999999998</v>
      </c>
      <c r="H3229" s="32">
        <f t="shared" si="455"/>
        <v>3.09267439</v>
      </c>
      <c r="I3229" s="33">
        <f t="shared" si="456"/>
        <v>6.9637109400000003</v>
      </c>
      <c r="J3229" s="32">
        <f t="shared" si="457"/>
        <v>3.09267439</v>
      </c>
      <c r="K3229" s="33">
        <f t="shared" si="458"/>
        <v>16.63629165</v>
      </c>
    </row>
    <row r="3230" spans="1:11" x14ac:dyDescent="0.3">
      <c r="A3230" s="78" t="str">
        <f>BTC[[#This Row],[Symbol]]</f>
        <v>CCT</v>
      </c>
      <c r="B3230" s="22" t="str">
        <f t="shared" si="450"/>
        <v>Coupon Chain</v>
      </c>
      <c r="C3230" s="77">
        <f t="shared" si="451"/>
        <v>8.4566680483008595E-5</v>
      </c>
      <c r="D3230" s="73">
        <f t="shared" si="452"/>
        <v>3.1740199354784999</v>
      </c>
      <c r="E3230" s="74">
        <f>D3230*conf!B$7</f>
        <v>232.14781808089748</v>
      </c>
      <c r="F3230" s="32">
        <f t="shared" si="453"/>
        <v>-0.58853586999999996</v>
      </c>
      <c r="G3230" s="33">
        <f t="shared" si="454"/>
        <v>4.8625179999999997E-2</v>
      </c>
      <c r="H3230" s="32">
        <f t="shared" si="455"/>
        <v>5.04194487</v>
      </c>
      <c r="I3230" s="33">
        <f t="shared" si="456"/>
        <v>8.9861747600000008</v>
      </c>
      <c r="J3230" s="32">
        <f t="shared" si="457"/>
        <v>5.04194487</v>
      </c>
      <c r="K3230" s="33">
        <f t="shared" si="458"/>
        <v>-14.57251333</v>
      </c>
    </row>
    <row r="3231" spans="1:11" x14ac:dyDescent="0.3">
      <c r="A3231" s="78" t="str">
        <f>BTC[[#This Row],[Symbol]]</f>
        <v>TRXBEAR</v>
      </c>
      <c r="B3231" s="22" t="str">
        <f t="shared" si="450"/>
        <v>3X Short TRX Token</v>
      </c>
      <c r="C3231" s="77">
        <f t="shared" si="451"/>
        <v>2.33632662406616E-7</v>
      </c>
      <c r="D3231" s="73">
        <f t="shared" si="452"/>
        <v>8.7688759192400007E-3</v>
      </c>
      <c r="E3231" s="74">
        <f>D3231*conf!B$7</f>
        <v>0.64135558473321364</v>
      </c>
      <c r="F3231" s="32">
        <f t="shared" si="453"/>
        <v>-0.75044524000000001</v>
      </c>
      <c r="G3231" s="33">
        <f t="shared" si="454"/>
        <v>-0.11432191999999999</v>
      </c>
      <c r="H3231" s="32">
        <f t="shared" si="455"/>
        <v>-0.51723025</v>
      </c>
      <c r="I3231" s="33">
        <f t="shared" si="456"/>
        <v>3.21825765</v>
      </c>
      <c r="J3231" s="32">
        <f t="shared" si="457"/>
        <v>-0.51723025</v>
      </c>
      <c r="K3231" s="33">
        <f t="shared" si="458"/>
        <v>-60.989593499999998</v>
      </c>
    </row>
    <row r="3232" spans="1:11" x14ac:dyDescent="0.3">
      <c r="A3232" s="78" t="str">
        <f>BTC[[#This Row],[Symbol]]</f>
        <v>XBG</v>
      </c>
      <c r="B3232" s="22" t="str">
        <f t="shared" si="450"/>
        <v>Bitgrin</v>
      </c>
      <c r="C3232" s="77">
        <f t="shared" si="451"/>
        <v>2.0337629645321627E-8</v>
      </c>
      <c r="D3232" s="73">
        <f t="shared" si="452"/>
        <v>7.6332713506000003E-4</v>
      </c>
      <c r="E3232" s="74">
        <f>D3232*conf!B$7</f>
        <v>5.5829746658288402E-2</v>
      </c>
      <c r="F3232" s="32">
        <f t="shared" si="453"/>
        <v>0.93698766</v>
      </c>
      <c r="G3232" s="33">
        <f t="shared" si="454"/>
        <v>1.58392629</v>
      </c>
      <c r="H3232" s="32">
        <f t="shared" si="455"/>
        <v>1.28714003</v>
      </c>
      <c r="I3232" s="33">
        <f t="shared" si="456"/>
        <v>5.0903803999999999</v>
      </c>
      <c r="J3232" s="32">
        <f t="shared" si="457"/>
        <v>1.28714003</v>
      </c>
      <c r="K3232" s="33">
        <f t="shared" si="458"/>
        <v>2.7214890600000001</v>
      </c>
    </row>
    <row r="3233" spans="1:11" x14ac:dyDescent="0.3">
      <c r="A3233" s="78" t="str">
        <f>BTC[[#This Row],[Symbol]]</f>
        <v>SLS</v>
      </c>
      <c r="B3233" s="22" t="str">
        <f t="shared" si="450"/>
        <v>SaluS</v>
      </c>
      <c r="C3233" s="77">
        <f t="shared" si="451"/>
        <v>4.3970999999999989E-4</v>
      </c>
      <c r="D3233" s="73">
        <f t="shared" si="452"/>
        <v>16.5035247671767</v>
      </c>
      <c r="E3233" s="74">
        <f>D3233*conf!B$7</f>
        <v>1207.0678014713037</v>
      </c>
      <c r="F3233" s="32">
        <f t="shared" si="453"/>
        <v>-0.29254308000000001</v>
      </c>
      <c r="G3233" s="33">
        <f t="shared" si="454"/>
        <v>0.34651507999999998</v>
      </c>
      <c r="H3233" s="32">
        <f t="shared" si="455"/>
        <v>-7.5307032300000003</v>
      </c>
      <c r="I3233" s="33">
        <f t="shared" si="456"/>
        <v>-4.0585648900000004</v>
      </c>
      <c r="J3233" s="32">
        <f t="shared" si="457"/>
        <v>-7.5307032300000003</v>
      </c>
      <c r="K3233" s="33">
        <f t="shared" si="458"/>
        <v>26.793357499999999</v>
      </c>
    </row>
    <row r="3234" spans="1:11" x14ac:dyDescent="0.3">
      <c r="A3234" s="78" t="str">
        <f>BTC[[#This Row],[Symbol]]</f>
        <v>YPLT</v>
      </c>
      <c r="B3234" s="22" t="str">
        <f t="shared" si="450"/>
        <v>yplutus</v>
      </c>
      <c r="C3234" s="77">
        <f t="shared" si="451"/>
        <v>1.422892428492208E-7</v>
      </c>
      <c r="D3234" s="73">
        <f t="shared" si="452"/>
        <v>5.3405063416000001E-3</v>
      </c>
      <c r="E3234" s="74">
        <f>D3234*conf!B$7</f>
        <v>0.39060463382462401</v>
      </c>
      <c r="F3234" s="32">
        <f t="shared" si="453"/>
        <v>0.17215995000000001</v>
      </c>
      <c r="G3234" s="33">
        <f t="shared" si="454"/>
        <v>0.81419655000000002</v>
      </c>
      <c r="H3234" s="32">
        <f t="shared" si="455"/>
        <v>26.36216361</v>
      </c>
      <c r="I3234" s="33">
        <f t="shared" si="456"/>
        <v>31.106948410000001</v>
      </c>
      <c r="J3234" s="32">
        <f t="shared" si="457"/>
        <v>26.36216361</v>
      </c>
      <c r="K3234" s="33">
        <f t="shared" si="458"/>
        <v>59.929487889999997</v>
      </c>
    </row>
    <row r="3235" spans="1:11" x14ac:dyDescent="0.3">
      <c r="A3235" s="78" t="str">
        <f>BTC[[#This Row],[Symbol]]</f>
        <v>ETHPY</v>
      </c>
      <c r="B3235" s="22" t="str">
        <f t="shared" si="450"/>
        <v>Etherpay</v>
      </c>
      <c r="C3235" s="77">
        <f t="shared" si="451"/>
        <v>4.0764051488030506E-7</v>
      </c>
      <c r="D3235" s="73">
        <f t="shared" si="452"/>
        <v>1.529986885318E-2</v>
      </c>
      <c r="E3235" s="74">
        <f>D3235*conf!B$7</f>
        <v>1.1190324079215852</v>
      </c>
      <c r="F3235" s="32">
        <f t="shared" si="453"/>
        <v>-0.29946229000000002</v>
      </c>
      <c r="G3235" s="33">
        <f t="shared" si="454"/>
        <v>0.33955152999999999</v>
      </c>
      <c r="H3235" s="32">
        <f t="shared" si="455"/>
        <v>-41.139425879999997</v>
      </c>
      <c r="I3235" s="33">
        <f t="shared" si="456"/>
        <v>-38.929264629999999</v>
      </c>
      <c r="J3235" s="32">
        <f t="shared" si="457"/>
        <v>-41.139425879999997</v>
      </c>
      <c r="K3235" s="33">
        <f t="shared" si="458"/>
        <v>-39.617463010000002</v>
      </c>
    </row>
    <row r="3236" spans="1:11" x14ac:dyDescent="0.3">
      <c r="A3236" s="78" t="str">
        <f>BTC[[#This Row],[Symbol]]</f>
        <v>1ST</v>
      </c>
      <c r="B3236" s="22" t="str">
        <f t="shared" si="450"/>
        <v>FirstBlood</v>
      </c>
      <c r="C3236" s="77">
        <f t="shared" si="451"/>
        <v>3.881716890762392E-6</v>
      </c>
      <c r="D3236" s="73">
        <f t="shared" si="452"/>
        <v>0.1456915031404</v>
      </c>
      <c r="E3236" s="74">
        <f>D3236*conf!B$7</f>
        <v>10.655876539688856</v>
      </c>
      <c r="F3236" s="32">
        <f t="shared" si="453"/>
        <v>0.48131941</v>
      </c>
      <c r="G3236" s="33">
        <f t="shared" si="454"/>
        <v>1.12533752</v>
      </c>
      <c r="H3236" s="32">
        <f t="shared" si="455"/>
        <v>-34.533724130000003</v>
      </c>
      <c r="I3236" s="33">
        <f t="shared" si="456"/>
        <v>-32.07552476</v>
      </c>
      <c r="J3236" s="32">
        <f t="shared" si="457"/>
        <v>-34.533724130000003</v>
      </c>
      <c r="K3236" s="33">
        <f t="shared" si="458"/>
        <v>-15.41432391</v>
      </c>
    </row>
    <row r="3237" spans="1:11" x14ac:dyDescent="0.3">
      <c r="A3237" s="78" t="str">
        <f>BTC[[#This Row],[Symbol]]</f>
        <v>HITX</v>
      </c>
      <c r="B3237" s="22" t="str">
        <f t="shared" si="450"/>
        <v>Hithotx</v>
      </c>
      <c r="C3237" s="77">
        <f t="shared" si="451"/>
        <v>5.4303525740355413E-8</v>
      </c>
      <c r="D3237" s="73">
        <f t="shared" si="452"/>
        <v>2.0381605649199999E-3</v>
      </c>
      <c r="E3237" s="74">
        <f>D3237*conf!B$7</f>
        <v>0.1490710637182488</v>
      </c>
      <c r="F3237" s="32">
        <f t="shared" si="453"/>
        <v>-0.81353911000000001</v>
      </c>
      <c r="G3237" s="33">
        <f t="shared" si="454"/>
        <v>-0.17782017999999999</v>
      </c>
      <c r="H3237" s="32">
        <f t="shared" si="455"/>
        <v>-23.849957759999999</v>
      </c>
      <c r="I3237" s="33">
        <f t="shared" si="456"/>
        <v>-20.990592639999999</v>
      </c>
      <c r="J3237" s="32">
        <f t="shared" si="457"/>
        <v>-23.849957759999999</v>
      </c>
      <c r="K3237" s="33">
        <f t="shared" si="458"/>
        <v>-49.593485940000001</v>
      </c>
    </row>
    <row r="3238" spans="1:11" x14ac:dyDescent="0.3">
      <c r="A3238" s="78" t="str">
        <f>BTC[[#This Row],[Symbol]]</f>
        <v>ETCBULL</v>
      </c>
      <c r="B3238" s="22" t="str">
        <f t="shared" si="450"/>
        <v>3X Long Ethereum Classic Token</v>
      </c>
      <c r="C3238" s="77">
        <f t="shared" si="451"/>
        <v>1.7018471293999103E-3</v>
      </c>
      <c r="D3238" s="73">
        <f t="shared" si="452"/>
        <v>63.875</v>
      </c>
      <c r="E3238" s="74">
        <f>D3238*conf!B$7</f>
        <v>4671.8175000000001</v>
      </c>
      <c r="F3238" s="32">
        <f t="shared" si="453"/>
        <v>5.2977373400000003</v>
      </c>
      <c r="G3238" s="33">
        <f t="shared" si="454"/>
        <v>5.9726254699999997</v>
      </c>
      <c r="H3238" s="32">
        <f t="shared" si="455"/>
        <v>-0.82424182000000001</v>
      </c>
      <c r="I3238" s="33">
        <f t="shared" si="456"/>
        <v>2.89971808</v>
      </c>
      <c r="J3238" s="32">
        <f t="shared" si="457"/>
        <v>-0.82424182000000001</v>
      </c>
      <c r="K3238" s="33">
        <f t="shared" si="458"/>
        <v>20.348563349999999</v>
      </c>
    </row>
    <row r="3239" spans="1:11" x14ac:dyDescent="0.3">
      <c r="A3239" s="78" t="str">
        <f>BTC[[#This Row],[Symbol]]</f>
        <v>SEMI</v>
      </c>
      <c r="B3239" s="22" t="str">
        <f t="shared" si="450"/>
        <v>Semitoken</v>
      </c>
      <c r="C3239" s="77">
        <f t="shared" si="451"/>
        <v>8.0002976207666562E-8</v>
      </c>
      <c r="D3239" s="73">
        <f t="shared" si="452"/>
        <v>3.00273157147E-3</v>
      </c>
      <c r="E3239" s="74">
        <f>D3239*conf!B$7</f>
        <v>0.21961978713731581</v>
      </c>
      <c r="F3239" s="32">
        <f t="shared" si="453"/>
        <v>-0.63375104000000004</v>
      </c>
      <c r="G3239" s="33">
        <f t="shared" si="454"/>
        <v>3.12021E-3</v>
      </c>
      <c r="H3239" s="32">
        <f t="shared" si="455"/>
        <v>-27.75043033</v>
      </c>
      <c r="I3239" s="33">
        <f t="shared" si="456"/>
        <v>-25.037524430000001</v>
      </c>
      <c r="J3239" s="32">
        <f t="shared" si="457"/>
        <v>-27.75043033</v>
      </c>
      <c r="K3239" s="33">
        <f t="shared" si="458"/>
        <v>-40.017919730000003</v>
      </c>
    </row>
    <row r="3240" spans="1:11" x14ac:dyDescent="0.3">
      <c r="A3240" s="78" t="str">
        <f>BTC[[#This Row],[Symbol]]</f>
        <v>RWS</v>
      </c>
      <c r="B3240" s="22" t="str">
        <f t="shared" si="450"/>
        <v>Robonomics Web Services</v>
      </c>
      <c r="C3240" s="77">
        <f t="shared" si="451"/>
        <v>1.1358303561194167</v>
      </c>
      <c r="D3240" s="73">
        <f t="shared" si="452"/>
        <v>42630.834899201589</v>
      </c>
      <c r="E3240" s="74">
        <f>D3240*conf!B$7</f>
        <v>3118019.2645276044</v>
      </c>
      <c r="F3240" s="32">
        <f t="shared" si="453"/>
        <v>0.17215995000000001</v>
      </c>
      <c r="G3240" s="33">
        <f t="shared" si="454"/>
        <v>0.81419655000000002</v>
      </c>
      <c r="H3240" s="32">
        <f t="shared" si="455"/>
        <v>-15.70377356</v>
      </c>
      <c r="I3240" s="33">
        <f t="shared" si="456"/>
        <v>-12.538526600000001</v>
      </c>
      <c r="J3240" s="32">
        <f t="shared" si="457"/>
        <v>-15.70377356</v>
      </c>
      <c r="K3240" s="33">
        <f t="shared" si="458"/>
        <v>-26.698914859999999</v>
      </c>
    </row>
    <row r="3241" spans="1:11" x14ac:dyDescent="0.3">
      <c r="A3241" s="78" t="str">
        <f>BTC[[#This Row],[Symbol]]</f>
        <v>FORS</v>
      </c>
      <c r="B3241" s="22" t="str">
        <f t="shared" si="450"/>
        <v>Foresight</v>
      </c>
      <c r="C3241" s="77">
        <f t="shared" si="451"/>
        <v>5.1067367351034078E-7</v>
      </c>
      <c r="D3241" s="73">
        <f t="shared" si="452"/>
        <v>1.9166986465449998E-2</v>
      </c>
      <c r="E3241" s="74">
        <f>D3241*conf!B$7</f>
        <v>1.4018733900830129</v>
      </c>
      <c r="F3241" s="32">
        <f t="shared" si="453"/>
        <v>0.91578241999999999</v>
      </c>
      <c r="G3241" s="33">
        <f t="shared" si="454"/>
        <v>1.5625851399999999</v>
      </c>
      <c r="H3241" s="32">
        <f t="shared" si="455"/>
        <v>48.721817639999998</v>
      </c>
      <c r="I3241" s="33">
        <f t="shared" si="456"/>
        <v>54.306187190000003</v>
      </c>
      <c r="J3241" s="32">
        <f t="shared" si="457"/>
        <v>48.721817639999998</v>
      </c>
      <c r="K3241" s="33">
        <f t="shared" si="458"/>
        <v>6.4214347600000004</v>
      </c>
    </row>
    <row r="3242" spans="1:11" x14ac:dyDescent="0.3">
      <c r="A3242" s="78" t="str">
        <f>BTC[[#This Row],[Symbol]]</f>
        <v>ACOIN</v>
      </c>
      <c r="B3242" s="22" t="str">
        <f t="shared" si="450"/>
        <v>Acoin</v>
      </c>
      <c r="C3242" s="77">
        <f t="shared" si="451"/>
        <v>9.917405064526103E-7</v>
      </c>
      <c r="D3242" s="73">
        <f t="shared" si="452"/>
        <v>3.7222746835079999E-2</v>
      </c>
      <c r="E3242" s="74">
        <f>D3242*conf!B$7</f>
        <v>2.7224717035177513</v>
      </c>
      <c r="F3242" s="32">
        <f t="shared" si="453"/>
        <v>0.71043750000000006</v>
      </c>
      <c r="G3242" s="33">
        <f t="shared" si="454"/>
        <v>1.3559241</v>
      </c>
      <c r="H3242" s="32">
        <f t="shared" si="455"/>
        <v>-52.306090830000002</v>
      </c>
      <c r="I3242" s="33">
        <f t="shared" si="456"/>
        <v>-50.51522774</v>
      </c>
      <c r="J3242" s="32">
        <f t="shared" si="457"/>
        <v>-52.306090830000002</v>
      </c>
      <c r="K3242" s="33">
        <f t="shared" si="458"/>
        <v>-34.007230360000001</v>
      </c>
    </row>
    <row r="3243" spans="1:11" x14ac:dyDescent="0.3">
      <c r="A3243" s="78" t="str">
        <f>BTC[[#This Row],[Symbol]]</f>
        <v>KVI</v>
      </c>
      <c r="B3243" s="22" t="str">
        <f t="shared" si="450"/>
        <v>KVI</v>
      </c>
      <c r="C3243" s="77">
        <f t="shared" si="451"/>
        <v>1E-8</v>
      </c>
      <c r="D3243" s="73">
        <f t="shared" si="452"/>
        <v>3.0667291207999998E-4</v>
      </c>
      <c r="E3243" s="74">
        <f>D3243*conf!B$7</f>
        <v>2.2430056789531198E-2</v>
      </c>
      <c r="F3243" s="32">
        <f t="shared" si="453"/>
        <v>-0.87752268</v>
      </c>
      <c r="G3243" s="33">
        <f t="shared" si="454"/>
        <v>-0.24221384000000001</v>
      </c>
      <c r="H3243" s="32">
        <f t="shared" si="455"/>
        <v>-2.9857654</v>
      </c>
      <c r="I3243" s="33">
        <f t="shared" si="456"/>
        <v>0.65703124000000002</v>
      </c>
      <c r="J3243" s="32">
        <f t="shared" si="457"/>
        <v>-2.9857654</v>
      </c>
      <c r="K3243" s="33">
        <f t="shared" si="458"/>
        <v>-13.9346338</v>
      </c>
    </row>
    <row r="3244" spans="1:11" x14ac:dyDescent="0.3">
      <c r="A3244" s="78" t="str">
        <f>BTC[[#This Row],[Symbol]]</f>
        <v>KVNT</v>
      </c>
      <c r="B3244" s="22" t="str">
        <f t="shared" si="450"/>
        <v>KVANT</v>
      </c>
      <c r="C3244" s="77">
        <f t="shared" si="451"/>
        <v>3.474766063649526E-6</v>
      </c>
      <c r="D3244" s="73">
        <f t="shared" si="452"/>
        <v>0.13041752016461999</v>
      </c>
      <c r="E3244" s="74">
        <f>D3244*conf!B$7</f>
        <v>9.5387374248403063</v>
      </c>
      <c r="F3244" s="32">
        <f t="shared" si="453"/>
        <v>-0.47991163999999997</v>
      </c>
      <c r="G3244" s="33">
        <f t="shared" si="454"/>
        <v>0.15794562000000001</v>
      </c>
      <c r="H3244" s="32">
        <f t="shared" si="455"/>
        <v>-2.5776872499999999</v>
      </c>
      <c r="I3244" s="33">
        <f t="shared" si="456"/>
        <v>1.0804323600000001</v>
      </c>
      <c r="J3244" s="32">
        <f t="shared" si="457"/>
        <v>-2.5776872499999999</v>
      </c>
      <c r="K3244" s="33">
        <f t="shared" si="458"/>
        <v>1.3692170800000001</v>
      </c>
    </row>
    <row r="3245" spans="1:11" x14ac:dyDescent="0.3">
      <c r="A3245" s="78" t="str">
        <f>BTC[[#This Row],[Symbol]]</f>
        <v>FLS</v>
      </c>
      <c r="B3245" s="22" t="str">
        <f t="shared" si="450"/>
        <v>Flits</v>
      </c>
      <c r="C3245" s="77">
        <f t="shared" si="451"/>
        <v>3.1313886830793286E-5</v>
      </c>
      <c r="D3245" s="73">
        <f t="shared" si="452"/>
        <v>1.1752962335825099</v>
      </c>
      <c r="E3245" s="74">
        <f>D3245*conf!B$7</f>
        <v>85.96116652422478</v>
      </c>
      <c r="F3245" s="32">
        <f t="shared" si="453"/>
        <v>-3.32621667</v>
      </c>
      <c r="G3245" s="33">
        <f t="shared" si="454"/>
        <v>-2.7066023299999999</v>
      </c>
      <c r="H3245" s="32">
        <f t="shared" si="455"/>
        <v>-4.7041497100000003</v>
      </c>
      <c r="I3245" s="33">
        <f t="shared" si="456"/>
        <v>-1.1258768400000001</v>
      </c>
      <c r="J3245" s="32">
        <f t="shared" si="457"/>
        <v>-4.7041497100000003</v>
      </c>
      <c r="K3245" s="33">
        <f t="shared" si="458"/>
        <v>10.207588550000001</v>
      </c>
    </row>
    <row r="3246" spans="1:11" x14ac:dyDescent="0.3">
      <c r="A3246" s="78" t="str">
        <f>BTC[[#This Row],[Symbol]]</f>
        <v>CETH</v>
      </c>
      <c r="B3246" s="22" t="str">
        <f t="shared" si="450"/>
        <v>Compound Ether</v>
      </c>
      <c r="C3246" s="77">
        <f t="shared" si="451"/>
        <v>8.715036464996594E-4</v>
      </c>
      <c r="D3246" s="73">
        <f t="shared" si="452"/>
        <v>32.709927030751949</v>
      </c>
      <c r="E3246" s="74">
        <f>D3246*conf!B$7</f>
        <v>2392.4040630291975</v>
      </c>
      <c r="F3246" s="32">
        <f t="shared" si="453"/>
        <v>0.74223868000000004</v>
      </c>
      <c r="G3246" s="33">
        <f t="shared" si="454"/>
        <v>1.3879291</v>
      </c>
      <c r="H3246" s="32">
        <f t="shared" si="455"/>
        <v>6.18554241</v>
      </c>
      <c r="I3246" s="33">
        <f t="shared" si="456"/>
        <v>10.172713359999999</v>
      </c>
      <c r="J3246" s="32">
        <f t="shared" si="457"/>
        <v>6.18554241</v>
      </c>
      <c r="K3246" s="33">
        <f t="shared" si="458"/>
        <v>0</v>
      </c>
    </row>
    <row r="3247" spans="1:11" x14ac:dyDescent="0.3">
      <c r="A3247" s="78" t="str">
        <f>BTC[[#This Row],[Symbol]]</f>
        <v>MIDBULL</v>
      </c>
      <c r="B3247" s="22" t="str">
        <f t="shared" si="450"/>
        <v>3X Long Midcap Index Token</v>
      </c>
      <c r="C3247" s="77">
        <f t="shared" si="451"/>
        <v>6.0333977683383132E-2</v>
      </c>
      <c r="D3247" s="73">
        <f t="shared" si="452"/>
        <v>2264.5</v>
      </c>
      <c r="E3247" s="74">
        <f>D3247*conf!B$7</f>
        <v>165625.53</v>
      </c>
      <c r="F3247" s="32">
        <f t="shared" si="453"/>
        <v>1.58367948</v>
      </c>
      <c r="G3247" s="33">
        <f t="shared" si="454"/>
        <v>2.2347629800000002</v>
      </c>
      <c r="H3247" s="32">
        <f t="shared" si="455"/>
        <v>18.263198299999999</v>
      </c>
      <c r="I3247" s="33">
        <f t="shared" si="456"/>
        <v>22.703874290000002</v>
      </c>
      <c r="J3247" s="32">
        <f t="shared" si="457"/>
        <v>18.263198299999999</v>
      </c>
      <c r="K3247" s="33">
        <f t="shared" si="458"/>
        <v>97.256097560000001</v>
      </c>
    </row>
    <row r="3248" spans="1:11" x14ac:dyDescent="0.3">
      <c r="A3248" s="78" t="str">
        <f>BTC[[#This Row],[Symbol]]</f>
        <v>RC20</v>
      </c>
      <c r="B3248" s="22" t="str">
        <f t="shared" si="450"/>
        <v>RoboCalls</v>
      </c>
      <c r="C3248" s="77">
        <f t="shared" si="451"/>
        <v>1E-8</v>
      </c>
      <c r="D3248" s="73">
        <f t="shared" si="452"/>
        <v>3.266243269E-5</v>
      </c>
      <c r="E3248" s="74">
        <f>D3248*conf!B$7</f>
        <v>2.3889303269466E-3</v>
      </c>
      <c r="F3248" s="32">
        <f t="shared" si="453"/>
        <v>-33.161594729999997</v>
      </c>
      <c r="G3248" s="33">
        <f t="shared" si="454"/>
        <v>-32.733205220000002</v>
      </c>
      <c r="H3248" s="32">
        <f t="shared" si="455"/>
        <v>-31.814378560000002</v>
      </c>
      <c r="I3248" s="33">
        <f t="shared" si="456"/>
        <v>-29.25407023</v>
      </c>
      <c r="J3248" s="32">
        <f t="shared" si="457"/>
        <v>-31.814378560000002</v>
      </c>
      <c r="K3248" s="33">
        <f t="shared" si="458"/>
        <v>-17.502100429999999</v>
      </c>
    </row>
    <row r="3249" spans="1:11" x14ac:dyDescent="0.3">
      <c r="A3249" s="78" t="str">
        <f>BTC[[#This Row],[Symbol]]</f>
        <v>BST</v>
      </c>
      <c r="B3249" s="22" t="str">
        <f t="shared" si="450"/>
        <v>BlockStamp</v>
      </c>
      <c r="C3249" s="77">
        <f t="shared" si="451"/>
        <v>2.7310253251613708E-6</v>
      </c>
      <c r="D3249" s="73">
        <f t="shared" si="452"/>
        <v>0.10250288620587999</v>
      </c>
      <c r="E3249" s="74">
        <f>D3249*conf!B$7</f>
        <v>7.4970610970980625</v>
      </c>
      <c r="F3249" s="32">
        <f t="shared" si="453"/>
        <v>-0.30683964000000002</v>
      </c>
      <c r="G3249" s="33">
        <f t="shared" si="454"/>
        <v>0.33212689000000001</v>
      </c>
      <c r="H3249" s="32">
        <f t="shared" si="455"/>
        <v>-5.3238773699999999</v>
      </c>
      <c r="I3249" s="33">
        <f t="shared" si="456"/>
        <v>-1.76887471</v>
      </c>
      <c r="J3249" s="32">
        <f t="shared" si="457"/>
        <v>-5.3238773699999999</v>
      </c>
      <c r="K3249" s="33">
        <f t="shared" si="458"/>
        <v>-20.265363570000002</v>
      </c>
    </row>
    <row r="3250" spans="1:11" x14ac:dyDescent="0.3">
      <c r="A3250" s="78" t="str">
        <f>BTC[[#This Row],[Symbol]]</f>
        <v>XEQ</v>
      </c>
      <c r="B3250" s="22" t="str">
        <f t="shared" si="450"/>
        <v>Equilibria</v>
      </c>
      <c r="C3250" s="77">
        <f t="shared" si="451"/>
        <v>4.3266726091388945E-7</v>
      </c>
      <c r="D3250" s="73">
        <f t="shared" si="452"/>
        <v>1.623919141352E-2</v>
      </c>
      <c r="E3250" s="74">
        <f>D3250*conf!B$7</f>
        <v>1.1877344599848527</v>
      </c>
      <c r="F3250" s="32">
        <f t="shared" si="453"/>
        <v>-0.22179467</v>
      </c>
      <c r="G3250" s="33">
        <f t="shared" si="454"/>
        <v>0.41771693999999998</v>
      </c>
      <c r="H3250" s="32">
        <f t="shared" si="455"/>
        <v>-8.9969593999999997</v>
      </c>
      <c r="I3250" s="33">
        <f t="shared" si="456"/>
        <v>-5.5798776500000002</v>
      </c>
      <c r="J3250" s="32">
        <f t="shared" si="457"/>
        <v>-8.9969593999999997</v>
      </c>
      <c r="K3250" s="33">
        <f t="shared" si="458"/>
        <v>30.473995299999999</v>
      </c>
    </row>
    <row r="3251" spans="1:11" x14ac:dyDescent="0.3">
      <c r="A3251" s="78" t="str">
        <f>BTC[[#This Row],[Symbol]]</f>
        <v>808TA</v>
      </c>
      <c r="B3251" s="22" t="str">
        <f t="shared" si="450"/>
        <v>808TA</v>
      </c>
      <c r="C3251" s="77">
        <f t="shared" si="451"/>
        <v>1E-8</v>
      </c>
      <c r="D3251" s="73">
        <f t="shared" si="452"/>
        <v>7.0066469999999998E-8</v>
      </c>
      <c r="E3251" s="74">
        <f>D3251*conf!B$7</f>
        <v>5.1246616158000002E-6</v>
      </c>
      <c r="F3251" s="32">
        <f t="shared" si="453"/>
        <v>73.892003320000001</v>
      </c>
      <c r="G3251" s="33">
        <f t="shared" si="454"/>
        <v>75.006534849999994</v>
      </c>
      <c r="H3251" s="32">
        <f t="shared" si="455"/>
        <v>34.869779389999998</v>
      </c>
      <c r="I3251" s="33">
        <f t="shared" si="456"/>
        <v>39.934017449999999</v>
      </c>
      <c r="J3251" s="32">
        <f t="shared" si="457"/>
        <v>34.869779389999998</v>
      </c>
      <c r="K3251" s="33">
        <f t="shared" si="458"/>
        <v>133.26271231999999</v>
      </c>
    </row>
    <row r="3252" spans="1:11" x14ac:dyDescent="0.3">
      <c r="A3252" s="78" t="str">
        <f>BTC[[#This Row],[Symbol]]</f>
        <v>SKI</v>
      </c>
      <c r="B3252" s="22" t="str">
        <f t="shared" si="450"/>
        <v>Skillchain</v>
      </c>
      <c r="C3252" s="77">
        <f t="shared" si="451"/>
        <v>1.6686095782768811E-6</v>
      </c>
      <c r="D3252" s="73">
        <f t="shared" si="452"/>
        <v>6.2627503358669998E-2</v>
      </c>
      <c r="E3252" s="74">
        <f>D3252*conf!B$7</f>
        <v>4.5805755956531238</v>
      </c>
      <c r="F3252" s="32">
        <f t="shared" si="453"/>
        <v>0.10731563</v>
      </c>
      <c r="G3252" s="33">
        <f t="shared" si="454"/>
        <v>0.74893662000000005</v>
      </c>
      <c r="H3252" s="32">
        <f t="shared" si="455"/>
        <v>195.52688953000001</v>
      </c>
      <c r="I3252" s="33">
        <f t="shared" si="456"/>
        <v>206.62365657000001</v>
      </c>
      <c r="J3252" s="32">
        <f t="shared" si="457"/>
        <v>195.52688953000001</v>
      </c>
      <c r="K3252" s="33">
        <f t="shared" si="458"/>
        <v>-2.2446031299999998</v>
      </c>
    </row>
    <row r="3253" spans="1:11" x14ac:dyDescent="0.3">
      <c r="A3253" s="78" t="str">
        <f>BTC[[#This Row],[Symbol]]</f>
        <v>SWISS</v>
      </c>
      <c r="B3253" s="22" t="str">
        <f t="shared" si="450"/>
        <v>swiss.finance</v>
      </c>
      <c r="C3253" s="77">
        <f t="shared" si="451"/>
        <v>5.7611741545369943E-3</v>
      </c>
      <c r="D3253" s="73">
        <f t="shared" si="452"/>
        <v>216.23269961433579</v>
      </c>
      <c r="E3253" s="74">
        <f>D3253*conf!B$7</f>
        <v>15815.259649792519</v>
      </c>
      <c r="F3253" s="32">
        <f t="shared" si="453"/>
        <v>0.79809514000000004</v>
      </c>
      <c r="G3253" s="33">
        <f t="shared" si="454"/>
        <v>1.44414357</v>
      </c>
      <c r="H3253" s="32">
        <f t="shared" si="455"/>
        <v>1.23822108</v>
      </c>
      <c r="I3253" s="33">
        <f t="shared" si="456"/>
        <v>5.0396245899999998</v>
      </c>
      <c r="J3253" s="32">
        <f t="shared" si="457"/>
        <v>1.23822108</v>
      </c>
      <c r="K3253" s="33">
        <f t="shared" si="458"/>
        <v>34.103425829999999</v>
      </c>
    </row>
    <row r="3254" spans="1:11" x14ac:dyDescent="0.3">
      <c r="A3254" s="78" t="str">
        <f>BTC[[#This Row],[Symbol]]</f>
        <v>GRPL</v>
      </c>
      <c r="B3254" s="22" t="str">
        <f t="shared" si="450"/>
        <v>Golden Ratio Per Liquidity</v>
      </c>
      <c r="C3254" s="77">
        <f t="shared" si="451"/>
        <v>5.26252900160789E-5</v>
      </c>
      <c r="D3254" s="73">
        <f t="shared" si="452"/>
        <v>1.9751717658461601</v>
      </c>
      <c r="E3254" s="74">
        <f>D3254*conf!B$7</f>
        <v>144.46406295398816</v>
      </c>
      <c r="F3254" s="32">
        <f t="shared" si="453"/>
        <v>-4.8110510000000002E-2</v>
      </c>
      <c r="G3254" s="33">
        <f t="shared" si="454"/>
        <v>0.59251430000000005</v>
      </c>
      <c r="H3254" s="32">
        <f t="shared" si="455"/>
        <v>13.524826259999999</v>
      </c>
      <c r="I3254" s="33">
        <f t="shared" si="456"/>
        <v>17.787580670000001</v>
      </c>
      <c r="J3254" s="32">
        <f t="shared" si="457"/>
        <v>13.524826259999999</v>
      </c>
      <c r="K3254" s="33">
        <f t="shared" si="458"/>
        <v>79.4054395</v>
      </c>
    </row>
    <row r="3255" spans="1:11" x14ac:dyDescent="0.3">
      <c r="A3255" s="78" t="str">
        <f>BTC[[#This Row],[Symbol]]</f>
        <v>BVOL</v>
      </c>
      <c r="B3255" s="22" t="str">
        <f t="shared" si="450"/>
        <v>1x Long Bitcoin Implied Volatility Token</v>
      </c>
      <c r="C3255" s="77">
        <f t="shared" si="451"/>
        <v>5.233562742979074E-2</v>
      </c>
      <c r="D3255" s="73">
        <f t="shared" si="452"/>
        <v>1964.2999328950536</v>
      </c>
      <c r="E3255" s="74">
        <f>D3255*conf!B$7</f>
        <v>143668.89709194424</v>
      </c>
      <c r="F3255" s="32">
        <f t="shared" si="453"/>
        <v>-2.1781600499999998</v>
      </c>
      <c r="G3255" s="33">
        <f t="shared" si="454"/>
        <v>-1.5511874299999999</v>
      </c>
      <c r="H3255" s="32">
        <f t="shared" si="455"/>
        <v>-7.0360812399999997</v>
      </c>
      <c r="I3255" s="33">
        <f t="shared" si="456"/>
        <v>-3.5453702900000001</v>
      </c>
      <c r="J3255" s="32">
        <f t="shared" si="457"/>
        <v>-7.0360812399999997</v>
      </c>
      <c r="K3255" s="33">
        <f t="shared" si="458"/>
        <v>-6.5347924099999997</v>
      </c>
    </row>
    <row r="3256" spans="1:11" x14ac:dyDescent="0.3">
      <c r="A3256" s="78" t="str">
        <f>BTC[[#This Row],[Symbol]]</f>
        <v>UCX</v>
      </c>
      <c r="B3256" s="22" t="str">
        <f t="shared" si="450"/>
        <v>UCX FOUNDATION</v>
      </c>
      <c r="C3256" s="77">
        <f t="shared" si="451"/>
        <v>1.8687958699487905E-5</v>
      </c>
      <c r="D3256" s="73">
        <f t="shared" si="452"/>
        <v>0.70141045062648999</v>
      </c>
      <c r="E3256" s="74">
        <f>D3256*conf!B$7</f>
        <v>51.301160358821477</v>
      </c>
      <c r="F3256" s="32">
        <f t="shared" si="453"/>
        <v>-0.31532267000000003</v>
      </c>
      <c r="G3256" s="33">
        <f t="shared" si="454"/>
        <v>0.32358948999999998</v>
      </c>
      <c r="H3256" s="32">
        <f t="shared" si="455"/>
        <v>21.803298860000002</v>
      </c>
      <c r="I3256" s="33">
        <f t="shared" si="456"/>
        <v>26.37690242</v>
      </c>
      <c r="J3256" s="32">
        <f t="shared" si="457"/>
        <v>21.803298860000002</v>
      </c>
      <c r="K3256" s="33">
        <f t="shared" si="458"/>
        <v>308.89343330999998</v>
      </c>
    </row>
    <row r="3257" spans="1:11" x14ac:dyDescent="0.3">
      <c r="A3257" s="78" t="str">
        <f>BTC[[#This Row],[Symbol]]</f>
        <v>BTMXBULL</v>
      </c>
      <c r="B3257" s="22" t="str">
        <f t="shared" si="450"/>
        <v>3X Long BitMax Token Token</v>
      </c>
      <c r="C3257" s="77">
        <f t="shared" si="451"/>
        <v>2.180656115809518E-4</v>
      </c>
      <c r="D3257" s="73">
        <f t="shared" si="452"/>
        <v>8.1846017183956992</v>
      </c>
      <c r="E3257" s="74">
        <f>D3257*conf!B$7</f>
        <v>598.62176968346148</v>
      </c>
      <c r="F3257" s="32">
        <f t="shared" si="453"/>
        <v>-0.63374253000000003</v>
      </c>
      <c r="G3257" s="33">
        <f t="shared" si="454"/>
        <v>3.1287699999999999E-3</v>
      </c>
      <c r="H3257" s="32">
        <f t="shared" si="455"/>
        <v>40.74665031</v>
      </c>
      <c r="I3257" s="33">
        <f t="shared" si="456"/>
        <v>46.031559549999997</v>
      </c>
      <c r="J3257" s="32">
        <f t="shared" si="457"/>
        <v>40.74665031</v>
      </c>
      <c r="K3257" s="33">
        <f t="shared" si="458"/>
        <v>288.17176753000001</v>
      </c>
    </row>
    <row r="3258" spans="1:11" x14ac:dyDescent="0.3">
      <c r="A3258" s="78" t="str">
        <f>BTC[[#This Row],[Symbol]]</f>
        <v>ALG</v>
      </c>
      <c r="B3258" s="22" t="str">
        <f t="shared" si="450"/>
        <v>Bitalgo</v>
      </c>
      <c r="C3258" s="77">
        <f t="shared" si="451"/>
        <v>5.6002083345451853E-6</v>
      </c>
      <c r="D3258" s="73">
        <f t="shared" si="452"/>
        <v>0.21019121000322</v>
      </c>
      <c r="E3258" s="74">
        <f>D3258*conf!B$7</f>
        <v>15.373385099635511</v>
      </c>
      <c r="F3258" s="32">
        <f t="shared" si="453"/>
        <v>-5.1526724499999998</v>
      </c>
      <c r="G3258" s="33">
        <f t="shared" si="454"/>
        <v>-4.5447644699999996</v>
      </c>
      <c r="H3258" s="32">
        <f t="shared" si="455"/>
        <v>-8.04492677</v>
      </c>
      <c r="I3258" s="33">
        <f t="shared" si="456"/>
        <v>-4.5920970499999996</v>
      </c>
      <c r="J3258" s="32">
        <f t="shared" si="457"/>
        <v>-8.04492677</v>
      </c>
      <c r="K3258" s="33">
        <f t="shared" si="458"/>
        <v>4.9686404700000004</v>
      </c>
    </row>
    <row r="3259" spans="1:11" x14ac:dyDescent="0.3">
      <c r="A3259" s="78" t="str">
        <f>BTC[[#This Row],[Symbol]]</f>
        <v>YFW</v>
      </c>
      <c r="B3259" s="22" t="str">
        <f t="shared" si="450"/>
        <v>YFWorld</v>
      </c>
      <c r="C3259" s="77">
        <f t="shared" si="451"/>
        <v>1.102185972722535E-3</v>
      </c>
      <c r="D3259" s="73">
        <f t="shared" si="452"/>
        <v>41.368068724525493</v>
      </c>
      <c r="E3259" s="74">
        <f>D3259*conf!B$7</f>
        <v>3025.6605465117946</v>
      </c>
      <c r="F3259" s="32">
        <f t="shared" si="453"/>
        <v>-0.51472912999999998</v>
      </c>
      <c r="G3259" s="33">
        <f t="shared" si="454"/>
        <v>0.12290497</v>
      </c>
      <c r="H3259" s="32">
        <f t="shared" si="455"/>
        <v>-6.1625841100000001</v>
      </c>
      <c r="I3259" s="33">
        <f t="shared" si="456"/>
        <v>-2.63907413</v>
      </c>
      <c r="J3259" s="32">
        <f t="shared" si="457"/>
        <v>-6.1625841100000001</v>
      </c>
      <c r="K3259" s="33">
        <f t="shared" si="458"/>
        <v>31.168547749999998</v>
      </c>
    </row>
    <row r="3260" spans="1:11" x14ac:dyDescent="0.3">
      <c r="A3260" s="78" t="str">
        <f>BTC[[#This Row],[Symbol]]</f>
        <v>CPU</v>
      </c>
      <c r="B3260" s="22" t="str">
        <f t="shared" si="450"/>
        <v>CPUchain</v>
      </c>
      <c r="C3260" s="77">
        <f t="shared" si="451"/>
        <v>3.0052742619897186E-8</v>
      </c>
      <c r="D3260" s="73">
        <f t="shared" si="452"/>
        <v>1.1279620253099999E-3</v>
      </c>
      <c r="E3260" s="74">
        <f>D3260*conf!B$7</f>
        <v>8.2499142531173394E-2</v>
      </c>
      <c r="F3260" s="32">
        <f t="shared" si="453"/>
        <v>-0.30683964000000002</v>
      </c>
      <c r="G3260" s="33">
        <f t="shared" si="454"/>
        <v>0.33212689000000001</v>
      </c>
      <c r="H3260" s="32">
        <f t="shared" si="455"/>
        <v>50.30807738</v>
      </c>
      <c r="I3260" s="33">
        <f t="shared" si="456"/>
        <v>55.95200955</v>
      </c>
      <c r="J3260" s="32">
        <f t="shared" si="457"/>
        <v>50.30807738</v>
      </c>
      <c r="K3260" s="33">
        <f t="shared" si="458"/>
        <v>18.65366663</v>
      </c>
    </row>
    <row r="3261" spans="1:11" x14ac:dyDescent="0.3">
      <c r="A3261" s="78" t="str">
        <f>BTC[[#This Row],[Symbol]]</f>
        <v>AMD</v>
      </c>
      <c r="B3261" s="22" t="str">
        <f t="shared" si="450"/>
        <v>Advanced Micro Devices tokenized stock FTX</v>
      </c>
      <c r="C3261" s="77">
        <f t="shared" si="451"/>
        <v>2.3398233253056778E-3</v>
      </c>
      <c r="D3261" s="73">
        <f t="shared" si="452"/>
        <v>87.82</v>
      </c>
      <c r="E3261" s="74">
        <f>D3261*conf!B$7</f>
        <v>6423.1547999999993</v>
      </c>
      <c r="F3261" s="32">
        <f t="shared" si="453"/>
        <v>-0.63685137999999997</v>
      </c>
      <c r="G3261" s="33">
        <f t="shared" si="454"/>
        <v>0</v>
      </c>
      <c r="H3261" s="32">
        <f t="shared" si="455"/>
        <v>-5.1845212199999997</v>
      </c>
      <c r="I3261" s="33">
        <f t="shared" si="456"/>
        <v>-1.62428587</v>
      </c>
      <c r="J3261" s="32">
        <f t="shared" si="457"/>
        <v>-5.1845212199999997</v>
      </c>
      <c r="K3261" s="33">
        <f t="shared" si="458"/>
        <v>-0.91391177000000001</v>
      </c>
    </row>
    <row r="3262" spans="1:11" x14ac:dyDescent="0.3">
      <c r="A3262" s="78" t="str">
        <f>BTC[[#This Row],[Symbol]]</f>
        <v>CAVO</v>
      </c>
      <c r="B3262" s="22" t="str">
        <f t="shared" si="450"/>
        <v>Excavo Finance</v>
      </c>
      <c r="C3262" s="77">
        <f t="shared" si="451"/>
        <v>7.099109057739925E-3</v>
      </c>
      <c r="D3262" s="73">
        <f t="shared" si="452"/>
        <v>266.44907361510843</v>
      </c>
      <c r="E3262" s="74">
        <f>D3262*conf!B$7</f>
        <v>19488.085244209033</v>
      </c>
      <c r="F3262" s="32">
        <f t="shared" si="453"/>
        <v>1.38612351</v>
      </c>
      <c r="G3262" s="33">
        <f t="shared" si="454"/>
        <v>2.03594081</v>
      </c>
      <c r="H3262" s="32">
        <f t="shared" si="455"/>
        <v>-6.14767537</v>
      </c>
      <c r="I3262" s="33">
        <f t="shared" si="456"/>
        <v>-2.62360558</v>
      </c>
      <c r="J3262" s="32">
        <f t="shared" si="457"/>
        <v>-6.14767537</v>
      </c>
      <c r="K3262" s="33">
        <f t="shared" si="458"/>
        <v>-28.285996350000001</v>
      </c>
    </row>
    <row r="3263" spans="1:11" x14ac:dyDescent="0.3">
      <c r="A3263" s="78" t="str">
        <f>BTC[[#This Row],[Symbol]]</f>
        <v>$ROPE</v>
      </c>
      <c r="B3263" s="22" t="str">
        <f t="shared" si="450"/>
        <v>Rope</v>
      </c>
      <c r="C3263" s="77">
        <f t="shared" si="451"/>
        <v>7.7982906927285579E-4</v>
      </c>
      <c r="D3263" s="73">
        <f t="shared" si="452"/>
        <v>29.269128195649252</v>
      </c>
      <c r="E3263" s="74">
        <f>D3263*conf!B$7</f>
        <v>2140.7440362297862</v>
      </c>
      <c r="F3263" s="32">
        <f t="shared" si="453"/>
        <v>0.19078705000000001</v>
      </c>
      <c r="G3263" s="33">
        <f t="shared" si="454"/>
        <v>0.83294303999999997</v>
      </c>
      <c r="H3263" s="32">
        <f t="shared" si="455"/>
        <v>4.9857544799999998</v>
      </c>
      <c r="I3263" s="33">
        <f t="shared" si="456"/>
        <v>8.9278744799999998</v>
      </c>
      <c r="J3263" s="32">
        <f t="shared" si="457"/>
        <v>4.9857544799999998</v>
      </c>
      <c r="K3263" s="33">
        <f t="shared" si="458"/>
        <v>41.449931460000002</v>
      </c>
    </row>
    <row r="3264" spans="1:11" x14ac:dyDescent="0.3">
      <c r="A3264" s="78" t="str">
        <f>BTC[[#This Row],[Symbol]]</f>
        <v>SAV3</v>
      </c>
      <c r="B3264" s="22" t="str">
        <f t="shared" si="450"/>
        <v>Sav3Token</v>
      </c>
      <c r="C3264" s="77">
        <f t="shared" si="451"/>
        <v>1.7803089409375949E-6</v>
      </c>
      <c r="D3264" s="73">
        <f t="shared" si="452"/>
        <v>6.6819887425780003E-2</v>
      </c>
      <c r="E3264" s="74">
        <f>D3264*conf!B$7</f>
        <v>4.8872065663215496</v>
      </c>
      <c r="F3264" s="32">
        <f t="shared" si="453"/>
        <v>0.14971803</v>
      </c>
      <c r="G3264" s="33">
        <f t="shared" si="454"/>
        <v>0.79161079000000001</v>
      </c>
      <c r="H3264" s="32">
        <f t="shared" si="455"/>
        <v>0.53437040999999996</v>
      </c>
      <c r="I3264" s="33">
        <f t="shared" si="456"/>
        <v>4.3093449699999997</v>
      </c>
      <c r="J3264" s="32">
        <f t="shared" si="457"/>
        <v>0.53437040999999996</v>
      </c>
      <c r="K3264" s="33">
        <f t="shared" si="458"/>
        <v>13.78936349</v>
      </c>
    </row>
    <row r="3265" spans="1:11" x14ac:dyDescent="0.3">
      <c r="A3265" s="78" t="str">
        <f>BTC[[#This Row],[Symbol]]</f>
        <v>UBIN</v>
      </c>
      <c r="B3265" s="22" t="str">
        <f t="shared" si="450"/>
        <v>Ubiner</v>
      </c>
      <c r="C3265" s="77">
        <f t="shared" si="451"/>
        <v>1E-8</v>
      </c>
      <c r="D3265" s="73">
        <f t="shared" si="452"/>
        <v>3.3050685567000002E-4</v>
      </c>
      <c r="E3265" s="74">
        <f>D3265*conf!B$7</f>
        <v>2.4173271423703801E-2</v>
      </c>
      <c r="F3265" s="32">
        <f t="shared" si="453"/>
        <v>-16.254542399999998</v>
      </c>
      <c r="G3265" s="33">
        <f t="shared" si="454"/>
        <v>-15.717789979999999</v>
      </c>
      <c r="H3265" s="32">
        <f t="shared" si="455"/>
        <v>1.6034218899999999</v>
      </c>
      <c r="I3265" s="33">
        <f t="shared" si="456"/>
        <v>5.4185383600000003</v>
      </c>
      <c r="J3265" s="32">
        <f t="shared" si="457"/>
        <v>1.6034218899999999</v>
      </c>
      <c r="K3265" s="33">
        <f t="shared" si="458"/>
        <v>11.9098934</v>
      </c>
    </row>
    <row r="3266" spans="1:11" x14ac:dyDescent="0.3">
      <c r="A3266" s="78" t="str">
        <f>BTC[[#This Row],[Symbol]]</f>
        <v>WLEO</v>
      </c>
      <c r="B3266" s="22" t="str">
        <f t="shared" ref="B3266:B3329" si="459">VLOOKUP(A3266,BTCTABLE,2,FALSE)</f>
        <v>Wrapped LEO</v>
      </c>
      <c r="C3266" s="77">
        <f t="shared" ref="C3266:C3329" si="460">VLOOKUP(A3266,BTCTABLE,3,FALSE)</f>
        <v>1.5547445327959735E-5</v>
      </c>
      <c r="D3266" s="73">
        <f t="shared" ref="D3266:D3329" si="461">VLOOKUP(A3266,USDTABLE,3,FALSE)</f>
        <v>0.58353835263312004</v>
      </c>
      <c r="E3266" s="74">
        <f>D3266*conf!B$7</f>
        <v>42.6799951115864</v>
      </c>
      <c r="F3266" s="32">
        <f t="shared" ref="F3266:F3329" si="462">VLOOKUP(A3266,BTCTABLE,5,FALSE)</f>
        <v>0.18870629</v>
      </c>
      <c r="G3266" s="33">
        <f t="shared" ref="G3266:G3329" si="463">VLOOKUP(A3266,USDTABLE,5,FALSE)</f>
        <v>0.83084893999999998</v>
      </c>
      <c r="H3266" s="32">
        <f t="shared" ref="H3266:H3329" si="464">VLOOKUP(A3266,BTCTABLE,6,FALSE)</f>
        <v>3.3571288300000002</v>
      </c>
      <c r="I3266" s="33">
        <f t="shared" ref="I3266:I3329" si="465">VLOOKUP(A3266,USDTABLE,6,FALSE)</f>
        <v>7.2380954099999997</v>
      </c>
      <c r="J3266" s="32">
        <f t="shared" ref="J3266:J3329" si="466">VLOOKUP(A3266,BTCTABLE,6,FALSE)</f>
        <v>3.3571288300000002</v>
      </c>
      <c r="K3266" s="33">
        <f t="shared" ref="K3266:K3329" si="467">VLOOKUP(A3266,USDTABLE,7,FALSE)</f>
        <v>20.334791920000001</v>
      </c>
    </row>
    <row r="3267" spans="1:11" x14ac:dyDescent="0.3">
      <c r="A3267" s="78" t="str">
        <f>BTC[[#This Row],[Symbol]]</f>
        <v>BEE</v>
      </c>
      <c r="B3267" s="22" t="str">
        <f t="shared" si="459"/>
        <v>BeeEx</v>
      </c>
      <c r="C3267" s="77">
        <f t="shared" si="460"/>
        <v>2.399822609646322E-7</v>
      </c>
      <c r="D3267" s="73">
        <f t="shared" si="461"/>
        <v>9.0071938039000005E-3</v>
      </c>
      <c r="E3267" s="74">
        <f>D3267*conf!B$7</f>
        <v>0.65878615481724601</v>
      </c>
      <c r="F3267" s="32">
        <f t="shared" si="462"/>
        <v>-0.64717347000000003</v>
      </c>
      <c r="G3267" s="33">
        <f t="shared" si="463"/>
        <v>-1.038825E-2</v>
      </c>
      <c r="H3267" s="32">
        <f t="shared" si="464"/>
        <v>57.619753150000001</v>
      </c>
      <c r="I3267" s="33">
        <f t="shared" si="465"/>
        <v>63.538232120000004</v>
      </c>
      <c r="J3267" s="32">
        <f t="shared" si="466"/>
        <v>57.619753150000001</v>
      </c>
      <c r="K3267" s="33">
        <f t="shared" si="467"/>
        <v>80.322957290000005</v>
      </c>
    </row>
    <row r="3268" spans="1:11" x14ac:dyDescent="0.3">
      <c r="A3268" s="78" t="str">
        <f>BTC[[#This Row],[Symbol]]</f>
        <v>DARK</v>
      </c>
      <c r="B3268" s="22" t="str">
        <f t="shared" si="459"/>
        <v>Dark.Build</v>
      </c>
      <c r="C3268" s="77">
        <f t="shared" si="460"/>
        <v>5.4397374470366896E-4</v>
      </c>
      <c r="D3268" s="73">
        <f t="shared" si="461"/>
        <v>20.416829656843959</v>
      </c>
      <c r="E3268" s="74">
        <f>D3268*conf!B$7</f>
        <v>1493.2869211015673</v>
      </c>
      <c r="F3268" s="32">
        <f t="shared" si="462"/>
        <v>-5.5368136000000003</v>
      </c>
      <c r="G3268" s="33">
        <f t="shared" si="463"/>
        <v>-4.9313677</v>
      </c>
      <c r="H3268" s="32">
        <f t="shared" si="464"/>
        <v>-10.29720021</v>
      </c>
      <c r="I3268" s="33">
        <f t="shared" si="465"/>
        <v>-6.9289413199999998</v>
      </c>
      <c r="J3268" s="32">
        <f t="shared" si="466"/>
        <v>-10.29720021</v>
      </c>
      <c r="K3268" s="33">
        <f t="shared" si="467"/>
        <v>18.064533480000001</v>
      </c>
    </row>
    <row r="3269" spans="1:11" x14ac:dyDescent="0.3">
      <c r="A3269" s="78" t="str">
        <f>BTC[[#This Row],[Symbol]]</f>
        <v>TRND</v>
      </c>
      <c r="B3269" s="22" t="str">
        <f t="shared" si="459"/>
        <v>Trendering</v>
      </c>
      <c r="C3269" s="77">
        <f t="shared" si="460"/>
        <v>1.2331536303994149E-4</v>
      </c>
      <c r="D3269" s="73">
        <f t="shared" si="461"/>
        <v>4.6283644859181301</v>
      </c>
      <c r="E3269" s="74">
        <f>D3269*conf!B$7</f>
        <v>338.51857850005206</v>
      </c>
      <c r="F3269" s="32">
        <f t="shared" si="462"/>
        <v>-0.45832366000000002</v>
      </c>
      <c r="G3269" s="33">
        <f t="shared" si="463"/>
        <v>0.17967195999999999</v>
      </c>
      <c r="H3269" s="32">
        <f t="shared" si="464"/>
        <v>7.0887929400000003</v>
      </c>
      <c r="I3269" s="33">
        <f t="shared" si="465"/>
        <v>11.10988012</v>
      </c>
      <c r="J3269" s="32">
        <f t="shared" si="466"/>
        <v>7.0887929400000003</v>
      </c>
      <c r="K3269" s="33">
        <f t="shared" si="467"/>
        <v>-2.2336208200000001</v>
      </c>
    </row>
    <row r="3270" spans="1:11" x14ac:dyDescent="0.3">
      <c r="A3270" s="78" t="str">
        <f>BTC[[#This Row],[Symbol]]</f>
        <v>RUGZ</v>
      </c>
      <c r="B3270" s="22" t="str">
        <f t="shared" si="459"/>
        <v>pulltherug.finance</v>
      </c>
      <c r="C3270" s="77">
        <f t="shared" si="460"/>
        <v>1.5316809943206243E-4</v>
      </c>
      <c r="D3270" s="73">
        <f t="shared" si="461"/>
        <v>5.7488197278170299</v>
      </c>
      <c r="E3270" s="74">
        <f>D3270*conf!B$7</f>
        <v>420.46867489253759</v>
      </c>
      <c r="F3270" s="32">
        <f t="shared" si="462"/>
        <v>0.18870629</v>
      </c>
      <c r="G3270" s="33">
        <f t="shared" si="463"/>
        <v>0.83084893999999998</v>
      </c>
      <c r="H3270" s="32">
        <f t="shared" si="464"/>
        <v>-23.463692859999998</v>
      </c>
      <c r="I3270" s="33">
        <f t="shared" si="465"/>
        <v>-20.589823849999998</v>
      </c>
      <c r="J3270" s="32">
        <f t="shared" si="466"/>
        <v>-23.463692859999998</v>
      </c>
      <c r="K3270" s="33">
        <f t="shared" si="467"/>
        <v>54.928601729999997</v>
      </c>
    </row>
    <row r="3271" spans="1:11" x14ac:dyDescent="0.3">
      <c r="A3271" s="78" t="str">
        <f>BTC[[#This Row],[Symbol]]</f>
        <v>EMRALS</v>
      </c>
      <c r="B3271" s="22" t="str">
        <f t="shared" si="459"/>
        <v>Emrals</v>
      </c>
      <c r="C3271" s="77">
        <f t="shared" si="460"/>
        <v>1.076458796681642E-7</v>
      </c>
      <c r="D3271" s="73">
        <f t="shared" si="461"/>
        <v>4.0402457101000001E-3</v>
      </c>
      <c r="E3271" s="74">
        <f>D3271*conf!B$7</f>
        <v>0.295503571236714</v>
      </c>
      <c r="F3271" s="32">
        <f t="shared" si="462"/>
        <v>3.6264145800000001</v>
      </c>
      <c r="G3271" s="33">
        <f t="shared" si="463"/>
        <v>4.2905906399999996</v>
      </c>
      <c r="H3271" s="32">
        <f t="shared" si="464"/>
        <v>0.43629029000000003</v>
      </c>
      <c r="I3271" s="33">
        <f t="shared" si="465"/>
        <v>4.2075820300000002</v>
      </c>
      <c r="J3271" s="32">
        <f t="shared" si="466"/>
        <v>0.43629029000000003</v>
      </c>
      <c r="K3271" s="33">
        <f t="shared" si="467"/>
        <v>-8.79509425</v>
      </c>
    </row>
    <row r="3272" spans="1:11" x14ac:dyDescent="0.3">
      <c r="A3272" s="78" t="str">
        <f>BTC[[#This Row],[Symbol]]</f>
        <v>SDT</v>
      </c>
      <c r="B3272" s="22" t="str">
        <f t="shared" si="459"/>
        <v>Stake DAO</v>
      </c>
      <c r="C3272" s="77">
        <f t="shared" si="460"/>
        <v>3.997826723842177E-4</v>
      </c>
      <c r="D3272" s="73">
        <f t="shared" si="461"/>
        <v>15.00494242837558</v>
      </c>
      <c r="E3272" s="74">
        <f>D3272*conf!B$7</f>
        <v>1097.46148921139</v>
      </c>
      <c r="F3272" s="32">
        <f t="shared" si="462"/>
        <v>-9.0692369999999994E-2</v>
      </c>
      <c r="G3272" s="33">
        <f t="shared" si="463"/>
        <v>0.54965951999999996</v>
      </c>
      <c r="H3272" s="32">
        <f t="shared" si="464"/>
        <v>3.9755004</v>
      </c>
      <c r="I3272" s="33">
        <f t="shared" si="465"/>
        <v>7.8796862699999997</v>
      </c>
      <c r="J3272" s="32">
        <f t="shared" si="466"/>
        <v>3.9755004</v>
      </c>
      <c r="K3272" s="33">
        <f t="shared" si="467"/>
        <v>50.550535070000002</v>
      </c>
    </row>
    <row r="3273" spans="1:11" x14ac:dyDescent="0.3">
      <c r="A3273" s="78" t="str">
        <f>BTC[[#This Row],[Symbol]]</f>
        <v>VBK</v>
      </c>
      <c r="B3273" s="22" t="str">
        <f t="shared" si="459"/>
        <v>VeriBlock</v>
      </c>
      <c r="C3273" s="77">
        <f t="shared" si="460"/>
        <v>2.3048700028112657E-7</v>
      </c>
      <c r="D3273" s="73">
        <f t="shared" si="461"/>
        <v>8.6508105743600006E-3</v>
      </c>
      <c r="E3273" s="74">
        <f>D3273*conf!B$7</f>
        <v>0.63272028540869041</v>
      </c>
      <c r="F3273" s="32">
        <f t="shared" si="462"/>
        <v>4.2620503899999997</v>
      </c>
      <c r="G3273" s="33">
        <f t="shared" si="463"/>
        <v>4.9303004499999998</v>
      </c>
      <c r="H3273" s="32">
        <f t="shared" si="464"/>
        <v>4.79774995</v>
      </c>
      <c r="I3273" s="33">
        <f t="shared" si="465"/>
        <v>8.7328105499999999</v>
      </c>
      <c r="J3273" s="32">
        <f t="shared" si="466"/>
        <v>4.79774995</v>
      </c>
      <c r="K3273" s="33">
        <f t="shared" si="467"/>
        <v>13.75054866</v>
      </c>
    </row>
    <row r="3274" spans="1:11" x14ac:dyDescent="0.3">
      <c r="A3274" s="78" t="str">
        <f>BTC[[#This Row],[Symbol]]</f>
        <v>STONK</v>
      </c>
      <c r="B3274" s="22" t="str">
        <f t="shared" si="459"/>
        <v>STONK</v>
      </c>
      <c r="C3274" s="77">
        <f t="shared" si="460"/>
        <v>7.1988658403288374E-8</v>
      </c>
      <c r="D3274" s="73">
        <f t="shared" si="461"/>
        <v>2.7019321982999999E-3</v>
      </c>
      <c r="E3274" s="74">
        <f>D3274*conf!B$7</f>
        <v>0.197619320983662</v>
      </c>
      <c r="F3274" s="32">
        <f t="shared" si="462"/>
        <v>-0.54284140000000003</v>
      </c>
      <c r="G3274" s="33">
        <f t="shared" si="463"/>
        <v>9.4612520000000006E-2</v>
      </c>
      <c r="H3274" s="32">
        <f t="shared" si="464"/>
        <v>-4.7178012699999998</v>
      </c>
      <c r="I3274" s="33">
        <f t="shared" si="465"/>
        <v>-1.1400410000000001</v>
      </c>
      <c r="J3274" s="32">
        <f t="shared" si="466"/>
        <v>-4.7178012699999998</v>
      </c>
      <c r="K3274" s="33">
        <f t="shared" si="467"/>
        <v>170.1220453</v>
      </c>
    </row>
    <row r="3275" spans="1:11" x14ac:dyDescent="0.3">
      <c r="A3275" s="78" t="str">
        <f>BTC[[#This Row],[Symbol]]</f>
        <v>LUCY</v>
      </c>
      <c r="B3275" s="22" t="str">
        <f t="shared" si="459"/>
        <v>LUCY</v>
      </c>
      <c r="C3275" s="77">
        <f t="shared" si="460"/>
        <v>1.2264535989339429E-7</v>
      </c>
      <c r="D3275" s="73">
        <f t="shared" si="461"/>
        <v>4.6032174264400002E-3</v>
      </c>
      <c r="E3275" s="74">
        <f>D3275*conf!B$7</f>
        <v>0.33667932256982164</v>
      </c>
      <c r="F3275" s="32">
        <f t="shared" si="462"/>
        <v>-0.37033720999999997</v>
      </c>
      <c r="G3275" s="33">
        <f t="shared" si="463"/>
        <v>0.26822235</v>
      </c>
      <c r="H3275" s="32">
        <f t="shared" si="464"/>
        <v>-5.6908403400000003</v>
      </c>
      <c r="I3275" s="33">
        <f t="shared" si="465"/>
        <v>-2.1496168099999999</v>
      </c>
      <c r="J3275" s="32">
        <f t="shared" si="466"/>
        <v>-5.6908403400000003</v>
      </c>
      <c r="K3275" s="33">
        <f t="shared" si="467"/>
        <v>43.229872100000001</v>
      </c>
    </row>
    <row r="3276" spans="1:11" x14ac:dyDescent="0.3">
      <c r="A3276" s="78" t="str">
        <f>BTC[[#This Row],[Symbol]]</f>
        <v>GBTC</v>
      </c>
      <c r="B3276" s="22" t="str">
        <f t="shared" si="459"/>
        <v>Grayscale Bitcoin Trust tokenized stock FTX</v>
      </c>
      <c r="C3276" s="77">
        <f t="shared" si="460"/>
        <v>1.027635910465042E-3</v>
      </c>
      <c r="D3276" s="73">
        <f t="shared" si="461"/>
        <v>38.57</v>
      </c>
      <c r="E3276" s="74">
        <f>D3276*conf!B$7</f>
        <v>2821.0098000000003</v>
      </c>
      <c r="F3276" s="32">
        <f t="shared" si="462"/>
        <v>0.54930190999999995</v>
      </c>
      <c r="G3276" s="33">
        <f t="shared" si="463"/>
        <v>1.1937557400000001</v>
      </c>
      <c r="H3276" s="32">
        <f t="shared" si="464"/>
        <v>0.66110084000000002</v>
      </c>
      <c r="I3276" s="33">
        <f t="shared" si="465"/>
        <v>4.4408340099999997</v>
      </c>
      <c r="J3276" s="32">
        <f t="shared" si="466"/>
        <v>0.66110084000000002</v>
      </c>
      <c r="K3276" s="33">
        <f t="shared" si="467"/>
        <v>22.8931018</v>
      </c>
    </row>
    <row r="3277" spans="1:11" x14ac:dyDescent="0.3">
      <c r="A3277" s="78" t="str">
        <f>BTC[[#This Row],[Symbol]]</f>
        <v>IQC</v>
      </c>
      <c r="B3277" s="22" t="str">
        <f t="shared" si="459"/>
        <v>Intelligence Quickly Chain</v>
      </c>
      <c r="C3277" s="77">
        <f t="shared" si="460"/>
        <v>2.9867777784138685E-8</v>
      </c>
      <c r="D3277" s="73">
        <f t="shared" si="461"/>
        <v>1.12101978668E-3</v>
      </c>
      <c r="E3277" s="74">
        <f>D3277*conf!B$7</f>
        <v>8.1991387197775198E-2</v>
      </c>
      <c r="F3277" s="32">
        <f t="shared" si="462"/>
        <v>-3.22591406</v>
      </c>
      <c r="G3277" s="33">
        <f t="shared" si="463"/>
        <v>-2.60565684</v>
      </c>
      <c r="H3277" s="32">
        <f t="shared" si="464"/>
        <v>-10.089424409999999</v>
      </c>
      <c r="I3277" s="33">
        <f t="shared" si="465"/>
        <v>-6.7133637300000002</v>
      </c>
      <c r="J3277" s="32">
        <f t="shared" si="466"/>
        <v>-10.089424409999999</v>
      </c>
      <c r="K3277" s="33">
        <f t="shared" si="467"/>
        <v>-42.580974869999999</v>
      </c>
    </row>
    <row r="3278" spans="1:11" x14ac:dyDescent="0.3">
      <c r="A3278" s="78" t="str">
        <f>BTC[[#This Row],[Symbol]]</f>
        <v>DAVP</v>
      </c>
      <c r="B3278" s="22" t="str">
        <f t="shared" si="459"/>
        <v>Davion</v>
      </c>
      <c r="C3278" s="77">
        <f t="shared" si="460"/>
        <v>2.3821600136058758E-6</v>
      </c>
      <c r="D3278" s="73">
        <f t="shared" si="461"/>
        <v>8.9409012267000001E-2</v>
      </c>
      <c r="E3278" s="74">
        <f>D3278*conf!B$7</f>
        <v>6.5393751572083803</v>
      </c>
      <c r="F3278" s="32">
        <f t="shared" si="462"/>
        <v>-0.58899055</v>
      </c>
      <c r="G3278" s="33">
        <f t="shared" si="463"/>
        <v>4.8167580000000002E-2</v>
      </c>
      <c r="H3278" s="32">
        <f t="shared" si="464"/>
        <v>-5.7198886299999998</v>
      </c>
      <c r="I3278" s="33">
        <f t="shared" si="465"/>
        <v>-2.1797558399999999</v>
      </c>
      <c r="J3278" s="32">
        <f t="shared" si="466"/>
        <v>-5.7198886299999998</v>
      </c>
      <c r="K3278" s="33">
        <f t="shared" si="467"/>
        <v>-7.5092810300000004</v>
      </c>
    </row>
    <row r="3279" spans="1:11" x14ac:dyDescent="0.3">
      <c r="A3279" s="78" t="str">
        <f>BTC[[#This Row],[Symbol]]</f>
        <v>BCDN</v>
      </c>
      <c r="B3279" s="22" t="str">
        <f t="shared" si="459"/>
        <v>BlockCDN</v>
      </c>
      <c r="C3279" s="77">
        <f t="shared" si="460"/>
        <v>2.9298162630104865E-8</v>
      </c>
      <c r="D3279" s="73">
        <f t="shared" si="461"/>
        <v>1.09964056446E-3</v>
      </c>
      <c r="E3279" s="74">
        <f>D3279*conf!B$7</f>
        <v>8.0427710884604403E-2</v>
      </c>
      <c r="F3279" s="32">
        <f t="shared" si="462"/>
        <v>-3.3129959200000001</v>
      </c>
      <c r="G3279" s="33">
        <f t="shared" si="463"/>
        <v>-2.6932968399999999</v>
      </c>
      <c r="H3279" s="32">
        <f t="shared" si="464"/>
        <v>-10.047552189999999</v>
      </c>
      <c r="I3279" s="33">
        <f t="shared" si="465"/>
        <v>-6.6699192399999996</v>
      </c>
      <c r="J3279" s="32">
        <f t="shared" si="466"/>
        <v>-10.047552189999999</v>
      </c>
      <c r="K3279" s="33">
        <f t="shared" si="467"/>
        <v>-0.22222233999999999</v>
      </c>
    </row>
    <row r="3280" spans="1:11" x14ac:dyDescent="0.3">
      <c r="A3280" s="78" t="str">
        <f>BTC[[#This Row],[Symbol]]</f>
        <v>UTY</v>
      </c>
      <c r="B3280" s="22" t="str">
        <f t="shared" si="459"/>
        <v>UnityDAO</v>
      </c>
      <c r="C3280" s="77">
        <f t="shared" si="460"/>
        <v>3.366024366350471E-4</v>
      </c>
      <c r="D3280" s="73">
        <f t="shared" si="461"/>
        <v>12.633614540716669</v>
      </c>
      <c r="E3280" s="74">
        <f>D3280*conf!B$7</f>
        <v>924.02256750801723</v>
      </c>
      <c r="F3280" s="32">
        <f t="shared" si="462"/>
        <v>0.17215995000000001</v>
      </c>
      <c r="G3280" s="33">
        <f t="shared" si="463"/>
        <v>0.81419655000000002</v>
      </c>
      <c r="H3280" s="32">
        <f t="shared" si="464"/>
        <v>-33.193902020000003</v>
      </c>
      <c r="I3280" s="33">
        <f t="shared" si="465"/>
        <v>-30.685393550000001</v>
      </c>
      <c r="J3280" s="32">
        <f t="shared" si="466"/>
        <v>-33.193902020000003</v>
      </c>
      <c r="K3280" s="33">
        <f t="shared" si="467"/>
        <v>-28.751257020000001</v>
      </c>
    </row>
    <row r="3281" spans="1:11" x14ac:dyDescent="0.3">
      <c r="A3281" s="78" t="str">
        <f>BTC[[#This Row],[Symbol]]</f>
        <v>VOLTS</v>
      </c>
      <c r="B3281" s="22" t="str">
        <f t="shared" si="459"/>
        <v>Volts.Finance</v>
      </c>
      <c r="C3281" s="77">
        <f t="shared" si="460"/>
        <v>7.8525471526630678E-4</v>
      </c>
      <c r="D3281" s="73">
        <f t="shared" si="461"/>
        <v>29.47276760123669</v>
      </c>
      <c r="E3281" s="74">
        <f>D3281*conf!B$7</f>
        <v>2155.6382223544515</v>
      </c>
      <c r="F3281" s="32">
        <f t="shared" si="462"/>
        <v>-5.2762900300000002</v>
      </c>
      <c r="G3281" s="33">
        <f t="shared" si="463"/>
        <v>-4.6691743499999996</v>
      </c>
      <c r="H3281" s="32">
        <f t="shared" si="464"/>
        <v>-19.297635440000001</v>
      </c>
      <c r="I3281" s="33">
        <f t="shared" si="465"/>
        <v>-16.267334739999999</v>
      </c>
      <c r="J3281" s="32">
        <f t="shared" si="466"/>
        <v>-19.297635440000001</v>
      </c>
      <c r="K3281" s="33">
        <f t="shared" si="467"/>
        <v>-1.1010649699999999</v>
      </c>
    </row>
    <row r="3282" spans="1:11" x14ac:dyDescent="0.3">
      <c r="A3282" s="78" t="str">
        <f>BTC[[#This Row],[Symbol]]</f>
        <v>ECOC</v>
      </c>
      <c r="B3282" s="22" t="str">
        <f t="shared" si="459"/>
        <v>ECOChain</v>
      </c>
      <c r="C3282" s="77">
        <f t="shared" si="460"/>
        <v>2.0258695505763481E-6</v>
      </c>
      <c r="D3282" s="73">
        <f t="shared" si="461"/>
        <v>7.6036451986549999E-2</v>
      </c>
      <c r="E3282" s="74">
        <f>D3282*conf!B$7</f>
        <v>5.5613060982962672</v>
      </c>
      <c r="F3282" s="32">
        <f t="shared" si="462"/>
        <v>-6.8691322899999996</v>
      </c>
      <c r="G3282" s="33">
        <f t="shared" si="463"/>
        <v>-6.2722256700000001</v>
      </c>
      <c r="H3282" s="32">
        <f t="shared" si="464"/>
        <v>-15.516632550000001</v>
      </c>
      <c r="I3282" s="33">
        <f t="shared" si="465"/>
        <v>-12.34435862</v>
      </c>
      <c r="J3282" s="32">
        <f t="shared" si="466"/>
        <v>-15.516632550000001</v>
      </c>
      <c r="K3282" s="33">
        <f t="shared" si="467"/>
        <v>-26.841870929999999</v>
      </c>
    </row>
    <row r="3283" spans="1:11" x14ac:dyDescent="0.3">
      <c r="A3283" s="78" t="str">
        <f>BTC[[#This Row],[Symbol]]</f>
        <v>POX</v>
      </c>
      <c r="B3283" s="22" t="str">
        <f t="shared" si="459"/>
        <v>Pollux Coin</v>
      </c>
      <c r="C3283" s="77">
        <f t="shared" si="460"/>
        <v>2.1000000000000043E-5</v>
      </c>
      <c r="D3283" s="73">
        <f t="shared" si="461"/>
        <v>0.78818771488188</v>
      </c>
      <c r="E3283" s="74">
        <f>D3283*conf!B$7</f>
        <v>57.648049466460705</v>
      </c>
      <c r="F3283" s="32">
        <f t="shared" si="462"/>
        <v>6.5512470000000003E-2</v>
      </c>
      <c r="G3283" s="33">
        <f t="shared" si="463"/>
        <v>0.70686552999999996</v>
      </c>
      <c r="H3283" s="32">
        <f t="shared" si="464"/>
        <v>13.513513509999999</v>
      </c>
      <c r="I3283" s="33">
        <f t="shared" si="465"/>
        <v>17.775843129999998</v>
      </c>
      <c r="J3283" s="32">
        <f t="shared" si="466"/>
        <v>13.513513509999999</v>
      </c>
      <c r="K3283" s="33">
        <f t="shared" si="467"/>
        <v>-4.3497860399999997</v>
      </c>
    </row>
    <row r="3284" spans="1:11" x14ac:dyDescent="0.3">
      <c r="A3284" s="78" t="str">
        <f>BTC[[#This Row],[Symbol]]</f>
        <v>AAPL</v>
      </c>
      <c r="B3284" s="22" t="str">
        <f t="shared" si="459"/>
        <v>Apple tokenized stock Bittrex</v>
      </c>
      <c r="C3284" s="77">
        <f t="shared" si="460"/>
        <v>3.6252359951137272E-3</v>
      </c>
      <c r="D3284" s="73">
        <f t="shared" si="461"/>
        <v>136.06507023315339</v>
      </c>
      <c r="E3284" s="74">
        <f>D3284*conf!B$7</f>
        <v>9951.7992368528394</v>
      </c>
      <c r="F3284" s="32">
        <f t="shared" si="462"/>
        <v>-0.30319984</v>
      </c>
      <c r="G3284" s="33">
        <f t="shared" si="463"/>
        <v>0.33579002000000002</v>
      </c>
      <c r="H3284" s="32">
        <f t="shared" si="464"/>
        <v>-5.6663817500000002</v>
      </c>
      <c r="I3284" s="33">
        <f t="shared" si="465"/>
        <v>-2.1242398200000001</v>
      </c>
      <c r="J3284" s="32">
        <f t="shared" si="466"/>
        <v>-5.6663817500000002</v>
      </c>
      <c r="K3284" s="33">
        <f t="shared" si="467"/>
        <v>-1.4296528399999999</v>
      </c>
    </row>
    <row r="3285" spans="1:11" x14ac:dyDescent="0.3">
      <c r="A3285" s="78" t="str">
        <f>BTC[[#This Row],[Symbol]]</f>
        <v>ECU</v>
      </c>
      <c r="B3285" s="22" t="str">
        <f t="shared" si="459"/>
        <v>ECOSC</v>
      </c>
      <c r="C3285" s="77">
        <f t="shared" si="460"/>
        <v>2.026742063930635E-5</v>
      </c>
      <c r="D3285" s="73">
        <f t="shared" si="461"/>
        <v>0.76069199810689003</v>
      </c>
      <c r="E3285" s="74">
        <f>D3285*conf!B$7</f>
        <v>55.637012741537937</v>
      </c>
      <c r="F3285" s="32">
        <f t="shared" si="462"/>
        <v>-0.63613304000000004</v>
      </c>
      <c r="G3285" s="33">
        <f t="shared" si="463"/>
        <v>7.2294000000000004E-4</v>
      </c>
      <c r="H3285" s="32">
        <f t="shared" si="464"/>
        <v>12.146444900000001</v>
      </c>
      <c r="I3285" s="33">
        <f t="shared" si="465"/>
        <v>16.357442330000001</v>
      </c>
      <c r="J3285" s="32">
        <f t="shared" si="466"/>
        <v>12.146444900000001</v>
      </c>
      <c r="K3285" s="33">
        <f t="shared" si="467"/>
        <v>92.209032539999995</v>
      </c>
    </row>
    <row r="3286" spans="1:11" x14ac:dyDescent="0.3">
      <c r="A3286" s="78" t="str">
        <f>BTC[[#This Row],[Symbol]]</f>
        <v>ARKK</v>
      </c>
      <c r="B3286" s="22" t="str">
        <f t="shared" si="459"/>
        <v>ARK Innovation ETF tokenized stock FTX</v>
      </c>
      <c r="C3286" s="77">
        <f t="shared" si="460"/>
        <v>3.9307006966789633E-3</v>
      </c>
      <c r="D3286" s="73">
        <f t="shared" si="461"/>
        <v>147.53</v>
      </c>
      <c r="E3286" s="74">
        <f>D3286*conf!B$7</f>
        <v>10790.3442</v>
      </c>
      <c r="F3286" s="32">
        <f t="shared" si="462"/>
        <v>-0.23109429000000001</v>
      </c>
      <c r="G3286" s="33">
        <f t="shared" si="463"/>
        <v>0.40835771999999998</v>
      </c>
      <c r="H3286" s="32">
        <f t="shared" si="464"/>
        <v>-4.5506733500000003</v>
      </c>
      <c r="I3286" s="33">
        <f t="shared" si="465"/>
        <v>-0.96663758</v>
      </c>
      <c r="J3286" s="32">
        <f t="shared" si="466"/>
        <v>-4.5506733500000003</v>
      </c>
      <c r="K3286" s="33">
        <f t="shared" si="467"/>
        <v>6.7665363999999997</v>
      </c>
    </row>
    <row r="3287" spans="1:11" x14ac:dyDescent="0.3">
      <c r="A3287" s="78" t="str">
        <f>BTC[[#This Row],[Symbol]]</f>
        <v>LDN</v>
      </c>
      <c r="B3287" s="22" t="str">
        <f t="shared" si="459"/>
        <v>Ludena Protocol</v>
      </c>
      <c r="C3287" s="77">
        <f t="shared" si="460"/>
        <v>1.4007100880002551E-5</v>
      </c>
      <c r="D3287" s="73">
        <f t="shared" si="461"/>
        <v>0.52572499212996004</v>
      </c>
      <c r="E3287" s="74">
        <f>D3287*conf!B$7</f>
        <v>38.45152592438528</v>
      </c>
      <c r="F3287" s="32">
        <f t="shared" si="462"/>
        <v>-1.0931625899999999</v>
      </c>
      <c r="G3287" s="33">
        <f t="shared" si="463"/>
        <v>-0.45923586</v>
      </c>
      <c r="H3287" s="32">
        <f t="shared" si="464"/>
        <v>-4.0795342699999999</v>
      </c>
      <c r="I3287" s="33">
        <f t="shared" si="465"/>
        <v>-0.47780766000000002</v>
      </c>
      <c r="J3287" s="32">
        <f t="shared" si="466"/>
        <v>-4.0795342699999999</v>
      </c>
      <c r="K3287" s="33">
        <f t="shared" si="467"/>
        <v>7.25327827</v>
      </c>
    </row>
    <row r="3288" spans="1:11" x14ac:dyDescent="0.3">
      <c r="A3288" s="78" t="str">
        <f>BTC[[#This Row],[Symbol]]</f>
        <v>FX1</v>
      </c>
      <c r="B3288" s="22" t="str">
        <f t="shared" si="459"/>
        <v>FANZY</v>
      </c>
      <c r="C3288" s="77">
        <f t="shared" si="460"/>
        <v>1E-8</v>
      </c>
      <c r="D3288" s="73">
        <f t="shared" si="461"/>
        <v>4.2528688160000003E-5</v>
      </c>
      <c r="E3288" s="74">
        <f>D3288*conf!B$7</f>
        <v>3.1105482520224002E-3</v>
      </c>
      <c r="F3288" s="32">
        <f t="shared" si="462"/>
        <v>-0.54011969999999998</v>
      </c>
      <c r="G3288" s="33">
        <f t="shared" si="463"/>
        <v>9.7351660000000007E-2</v>
      </c>
      <c r="H3288" s="32">
        <f t="shared" si="464"/>
        <v>12.295718880000001</v>
      </c>
      <c r="I3288" s="33">
        <f t="shared" si="465"/>
        <v>16.512321419999999</v>
      </c>
      <c r="J3288" s="32">
        <f t="shared" si="466"/>
        <v>12.295718880000001</v>
      </c>
      <c r="K3288" s="33">
        <f t="shared" si="467"/>
        <v>17.829454049999999</v>
      </c>
    </row>
    <row r="3289" spans="1:11" x14ac:dyDescent="0.3">
      <c r="A3289" s="78" t="str">
        <f>BTC[[#This Row],[Symbol]]</f>
        <v>AWG</v>
      </c>
      <c r="B3289" s="22" t="str">
        <f t="shared" si="459"/>
        <v>AurusGOLD</v>
      </c>
      <c r="C3289" s="77">
        <f t="shared" si="460"/>
        <v>1.5498486066609024E-3</v>
      </c>
      <c r="D3289" s="73">
        <f t="shared" si="461"/>
        <v>58.17007769985333</v>
      </c>
      <c r="E3289" s="74">
        <f>D3289*conf!B$7</f>
        <v>4254.5594829672727</v>
      </c>
      <c r="F3289" s="32">
        <f t="shared" si="462"/>
        <v>-0.35919719</v>
      </c>
      <c r="G3289" s="33">
        <f t="shared" si="463"/>
        <v>0.27943377000000003</v>
      </c>
      <c r="H3289" s="32">
        <f t="shared" si="464"/>
        <v>-5.5080944499999998</v>
      </c>
      <c r="I3289" s="33">
        <f t="shared" si="465"/>
        <v>-1.96000898</v>
      </c>
      <c r="J3289" s="32">
        <f t="shared" si="466"/>
        <v>-5.5080944499999998</v>
      </c>
      <c r="K3289" s="33">
        <f t="shared" si="467"/>
        <v>-2.0355270499999998</v>
      </c>
    </row>
    <row r="3290" spans="1:11" x14ac:dyDescent="0.3">
      <c r="A3290" s="78" t="str">
        <f>BTC[[#This Row],[Symbol]]</f>
        <v>LBK</v>
      </c>
      <c r="B3290" s="22" t="str">
        <f t="shared" si="459"/>
        <v>LBK</v>
      </c>
      <c r="C3290" s="77">
        <f t="shared" si="460"/>
        <v>2.0407671800030005E-7</v>
      </c>
      <c r="D3290" s="73">
        <f t="shared" si="461"/>
        <v>7.6595600962500003E-3</v>
      </c>
      <c r="E3290" s="74">
        <f>D3290*conf!B$7</f>
        <v>0.56022022543972505</v>
      </c>
      <c r="F3290" s="32">
        <f t="shared" si="462"/>
        <v>0.96231506</v>
      </c>
      <c r="G3290" s="33">
        <f t="shared" si="463"/>
        <v>1.60941603</v>
      </c>
      <c r="H3290" s="32">
        <f t="shared" si="464"/>
        <v>-4.3483516699999996</v>
      </c>
      <c r="I3290" s="33">
        <f t="shared" si="465"/>
        <v>-0.75671891000000002</v>
      </c>
      <c r="J3290" s="32">
        <f t="shared" si="466"/>
        <v>-4.3483516699999996</v>
      </c>
      <c r="K3290" s="33">
        <f t="shared" si="467"/>
        <v>8.9349022900000001</v>
      </c>
    </row>
    <row r="3291" spans="1:11" x14ac:dyDescent="0.3">
      <c r="A3291" s="78" t="str">
        <f>BTC[[#This Row],[Symbol]]</f>
        <v>AIB</v>
      </c>
      <c r="B3291" s="22" t="str">
        <f t="shared" si="459"/>
        <v>Advanced Internet Blocks</v>
      </c>
      <c r="C3291" s="77">
        <f t="shared" si="460"/>
        <v>1.300678233905407E-7</v>
      </c>
      <c r="D3291" s="73">
        <f t="shared" si="461"/>
        <v>4.8818028808499999E-3</v>
      </c>
      <c r="E3291" s="74">
        <f>D3291*conf!B$7</f>
        <v>0.35705506270536902</v>
      </c>
      <c r="F3291" s="32">
        <f t="shared" si="462"/>
        <v>-0.2384483</v>
      </c>
      <c r="G3291" s="33">
        <f t="shared" si="463"/>
        <v>0.40095658000000001</v>
      </c>
      <c r="H3291" s="32">
        <f t="shared" si="464"/>
        <v>0.10726810000000001</v>
      </c>
      <c r="I3291" s="33">
        <f t="shared" si="465"/>
        <v>3.86620535</v>
      </c>
      <c r="J3291" s="32">
        <f t="shared" si="466"/>
        <v>0.10726810000000001</v>
      </c>
      <c r="K3291" s="33">
        <f t="shared" si="467"/>
        <v>-3.5914570399999999</v>
      </c>
    </row>
    <row r="3292" spans="1:11" x14ac:dyDescent="0.3">
      <c r="A3292" s="78" t="str">
        <f>BTC[[#This Row],[Symbol]]</f>
        <v>CCE</v>
      </c>
      <c r="B3292" s="22" t="str">
        <f t="shared" si="459"/>
        <v>CloudCoin</v>
      </c>
      <c r="C3292" s="77">
        <f t="shared" si="460"/>
        <v>1.5646407876330806E-7</v>
      </c>
      <c r="D3292" s="73">
        <f t="shared" si="461"/>
        <v>5.8725268905500004E-3</v>
      </c>
      <c r="E3292" s="74">
        <f>D3292*conf!B$7</f>
        <v>0.42951661677482705</v>
      </c>
      <c r="F3292" s="32">
        <f t="shared" si="462"/>
        <v>-2.3226839999999999E-2</v>
      </c>
      <c r="G3292" s="33">
        <f t="shared" si="463"/>
        <v>0.61755746</v>
      </c>
      <c r="H3292" s="32">
        <f t="shared" si="464"/>
        <v>2.7637830600000002</v>
      </c>
      <c r="I3292" s="33">
        <f t="shared" si="465"/>
        <v>6.6224700399999996</v>
      </c>
      <c r="J3292" s="32">
        <f t="shared" si="466"/>
        <v>2.7637830600000002</v>
      </c>
      <c r="K3292" s="33">
        <f t="shared" si="467"/>
        <v>23.590872050000002</v>
      </c>
    </row>
    <row r="3293" spans="1:11" x14ac:dyDescent="0.3">
      <c r="A3293" s="78" t="str">
        <f>BTC[[#This Row],[Symbol]]</f>
        <v>WOA</v>
      </c>
      <c r="B3293" s="22" t="str">
        <f t="shared" si="459"/>
        <v>Wrapped Origin Axie</v>
      </c>
      <c r="C3293" s="77">
        <f t="shared" si="460"/>
        <v>3.8403432490095452E-2</v>
      </c>
      <c r="D3293" s="73">
        <f t="shared" si="461"/>
        <v>1441.3863665708964</v>
      </c>
      <c r="E3293" s="74">
        <f>D3293*conf!B$7</f>
        <v>105422.99885099535</v>
      </c>
      <c r="F3293" s="32">
        <f t="shared" si="462"/>
        <v>0.17215995000000001</v>
      </c>
      <c r="G3293" s="33">
        <f t="shared" si="463"/>
        <v>0.81419655000000002</v>
      </c>
      <c r="H3293" s="32">
        <f t="shared" si="464"/>
        <v>6.3430687499999996</v>
      </c>
      <c r="I3293" s="33">
        <f t="shared" si="465"/>
        <v>10.336154670000001</v>
      </c>
      <c r="J3293" s="32">
        <f t="shared" si="466"/>
        <v>6.3430687499999996</v>
      </c>
      <c r="K3293" s="33">
        <f t="shared" si="467"/>
        <v>47.237517369999999</v>
      </c>
    </row>
    <row r="3294" spans="1:11" x14ac:dyDescent="0.3">
      <c r="A3294" s="78" t="str">
        <f>BTC[[#This Row],[Symbol]]</f>
        <v>AUSCM</v>
      </c>
      <c r="B3294" s="22" t="str">
        <f t="shared" si="459"/>
        <v>Auric Network</v>
      </c>
      <c r="C3294" s="77">
        <f t="shared" si="460"/>
        <v>2.4958690133859241E-6</v>
      </c>
      <c r="D3294" s="73">
        <f t="shared" si="461"/>
        <v>9.3676823538340004E-2</v>
      </c>
      <c r="E3294" s="74">
        <f>D3294*conf!B$7</f>
        <v>6.8515228735941882</v>
      </c>
      <c r="F3294" s="32">
        <f t="shared" si="462"/>
        <v>0.18870629</v>
      </c>
      <c r="G3294" s="33">
        <f t="shared" si="463"/>
        <v>0.83084893999999998</v>
      </c>
      <c r="H3294" s="32">
        <f t="shared" si="464"/>
        <v>-3.17738678</v>
      </c>
      <c r="I3294" s="33">
        <f t="shared" si="465"/>
        <v>0.45821465</v>
      </c>
      <c r="J3294" s="32">
        <f t="shared" si="466"/>
        <v>-3.17738678</v>
      </c>
      <c r="K3294" s="33">
        <f t="shared" si="467"/>
        <v>35.93072626</v>
      </c>
    </row>
    <row r="3295" spans="1:11" x14ac:dyDescent="0.3">
      <c r="A3295" s="78" t="str">
        <f>BTC[[#This Row],[Symbol]]</f>
        <v>BNBBEAR</v>
      </c>
      <c r="B3295" s="22" t="str">
        <f t="shared" si="459"/>
        <v>3X Short BNB Token</v>
      </c>
      <c r="C3295" s="77">
        <f t="shared" si="460"/>
        <v>4.2983450957839748E-7</v>
      </c>
      <c r="D3295" s="73">
        <f t="shared" si="461"/>
        <v>1.613287047057E-2</v>
      </c>
      <c r="E3295" s="74">
        <f>D3295*conf!B$7</f>
        <v>1.1799581462174897</v>
      </c>
      <c r="F3295" s="32">
        <f t="shared" si="462"/>
        <v>-7.8810979000000003</v>
      </c>
      <c r="G3295" s="33">
        <f t="shared" si="463"/>
        <v>-7.2906772999999996</v>
      </c>
      <c r="H3295" s="32">
        <f t="shared" si="464"/>
        <v>-20.28389452</v>
      </c>
      <c r="I3295" s="33">
        <f t="shared" si="465"/>
        <v>-17.290626960000001</v>
      </c>
      <c r="J3295" s="32">
        <f t="shared" si="466"/>
        <v>-20.28389452</v>
      </c>
      <c r="K3295" s="33">
        <f t="shared" si="467"/>
        <v>-57.974721760000001</v>
      </c>
    </row>
    <row r="3296" spans="1:11" x14ac:dyDescent="0.3">
      <c r="A3296" s="78" t="str">
        <f>BTC[[#This Row],[Symbol]]</f>
        <v>DCY</v>
      </c>
      <c r="B3296" s="22" t="str">
        <f t="shared" si="459"/>
        <v>Dinastycoin</v>
      </c>
      <c r="C3296" s="77">
        <f t="shared" si="460"/>
        <v>1.40246132225654E-7</v>
      </c>
      <c r="D3296" s="73">
        <f t="shared" si="461"/>
        <v>5.2638227847599996E-3</v>
      </c>
      <c r="E3296" s="74">
        <f>D3296*conf!B$7</f>
        <v>0.38499599847734639</v>
      </c>
      <c r="F3296" s="32">
        <f t="shared" si="462"/>
        <v>4.67835541</v>
      </c>
      <c r="G3296" s="33">
        <f t="shared" si="463"/>
        <v>5.3492737100000003</v>
      </c>
      <c r="H3296" s="32">
        <f t="shared" si="464"/>
        <v>22.205914100000001</v>
      </c>
      <c r="I3296" s="33">
        <f t="shared" si="465"/>
        <v>26.794635490000001</v>
      </c>
      <c r="J3296" s="32">
        <f t="shared" si="466"/>
        <v>22.205914100000001</v>
      </c>
      <c r="K3296" s="33">
        <f t="shared" si="467"/>
        <v>-5.9140852400000004</v>
      </c>
    </row>
    <row r="3297" spans="1:11" x14ac:dyDescent="0.3">
      <c r="A3297" s="78" t="str">
        <f>BTC[[#This Row],[Symbol]]</f>
        <v>UCR</v>
      </c>
      <c r="B3297" s="22" t="str">
        <f t="shared" si="459"/>
        <v>Ultra Clear</v>
      </c>
      <c r="C3297" s="77">
        <f t="shared" si="460"/>
        <v>1.2021097047910917E-6</v>
      </c>
      <c r="D3297" s="73">
        <f t="shared" si="461"/>
        <v>4.5118481012219998E-2</v>
      </c>
      <c r="E3297" s="74">
        <f>D3297*conf!B$7</f>
        <v>3.2999657012337709</v>
      </c>
      <c r="F3297" s="32">
        <f t="shared" si="462"/>
        <v>0.17580872</v>
      </c>
      <c r="G3297" s="33">
        <f t="shared" si="463"/>
        <v>0.81786871000000005</v>
      </c>
      <c r="H3297" s="32">
        <f t="shared" si="464"/>
        <v>-2.2675036799999999</v>
      </c>
      <c r="I3297" s="33">
        <f t="shared" si="465"/>
        <v>1.40226304</v>
      </c>
      <c r="J3297" s="32">
        <f t="shared" si="466"/>
        <v>-2.2675036799999999</v>
      </c>
      <c r="K3297" s="33">
        <f t="shared" si="467"/>
        <v>13.02958589</v>
      </c>
    </row>
    <row r="3298" spans="1:11" x14ac:dyDescent="0.3">
      <c r="A3298" s="78" t="str">
        <f>BTC[[#This Row],[Symbol]]</f>
        <v>EYE</v>
      </c>
      <c r="B3298" s="22" t="str">
        <f t="shared" si="459"/>
        <v>Behodler</v>
      </c>
      <c r="C3298" s="77">
        <f t="shared" si="460"/>
        <v>3.1932731984382608E-7</v>
      </c>
      <c r="D3298" s="73">
        <f t="shared" si="461"/>
        <v>1.198523192986E-2</v>
      </c>
      <c r="E3298" s="74">
        <f>D3298*conf!B$7</f>
        <v>0.87659986334996043</v>
      </c>
      <c r="F3298" s="32">
        <f t="shared" si="462"/>
        <v>0.19078705000000001</v>
      </c>
      <c r="G3298" s="33">
        <f t="shared" si="463"/>
        <v>0.83294303999999997</v>
      </c>
      <c r="H3298" s="32">
        <f t="shared" si="464"/>
        <v>8.1446110899999997</v>
      </c>
      <c r="I3298" s="33">
        <f t="shared" si="465"/>
        <v>12.20534329</v>
      </c>
      <c r="J3298" s="32">
        <f t="shared" si="466"/>
        <v>8.1446110899999997</v>
      </c>
      <c r="K3298" s="33">
        <f t="shared" si="467"/>
        <v>5.7655290600000004</v>
      </c>
    </row>
    <row r="3299" spans="1:11" x14ac:dyDescent="0.3">
      <c r="A3299" s="78" t="str">
        <f>BTC[[#This Row],[Symbol]]</f>
        <v>SERGS</v>
      </c>
      <c r="B3299" s="22" t="str">
        <f t="shared" si="459"/>
        <v>SERGS</v>
      </c>
      <c r="C3299" s="77">
        <f t="shared" si="460"/>
        <v>4.2341547399503365E-6</v>
      </c>
      <c r="D3299" s="73">
        <f t="shared" si="461"/>
        <v>0.15891946423513001</v>
      </c>
      <c r="E3299" s="74">
        <f>D3299*conf!B$7</f>
        <v>11.62336961415741</v>
      </c>
      <c r="F3299" s="32">
        <f t="shared" si="462"/>
        <v>0.18870629</v>
      </c>
      <c r="G3299" s="33">
        <f t="shared" si="463"/>
        <v>0.83084893999999998</v>
      </c>
      <c r="H3299" s="32">
        <f t="shared" si="464"/>
        <v>6.4863489200000002</v>
      </c>
      <c r="I3299" s="33">
        <f t="shared" si="465"/>
        <v>10.48481488</v>
      </c>
      <c r="J3299" s="32">
        <f t="shared" si="466"/>
        <v>6.4863489200000002</v>
      </c>
      <c r="K3299" s="33">
        <f t="shared" si="467"/>
        <v>36.3205411</v>
      </c>
    </row>
    <row r="3300" spans="1:11" x14ac:dyDescent="0.3">
      <c r="A3300" s="78" t="str">
        <f>BTC[[#This Row],[Symbol]]</f>
        <v>BUCC</v>
      </c>
      <c r="B3300" s="22" t="str">
        <f t="shared" si="459"/>
        <v>Buccaneer V2</v>
      </c>
      <c r="C3300" s="77">
        <f t="shared" si="460"/>
        <v>1.0767354013563955E-4</v>
      </c>
      <c r="D3300" s="73">
        <f t="shared" si="461"/>
        <v>4.0412838834643798</v>
      </c>
      <c r="E3300" s="74">
        <f>D3300*conf!B$7</f>
        <v>295.57950323658474</v>
      </c>
      <c r="F3300" s="32">
        <f t="shared" si="462"/>
        <v>0.18870629</v>
      </c>
      <c r="G3300" s="33">
        <f t="shared" si="463"/>
        <v>0.83084893999999998</v>
      </c>
      <c r="H3300" s="32">
        <f t="shared" si="464"/>
        <v>-12.753205299999999</v>
      </c>
      <c r="I3300" s="33">
        <f t="shared" si="465"/>
        <v>-9.4771671800000004</v>
      </c>
      <c r="J3300" s="32">
        <f t="shared" si="466"/>
        <v>-12.753205299999999</v>
      </c>
      <c r="K3300" s="33">
        <f t="shared" si="467"/>
        <v>44.108158379999999</v>
      </c>
    </row>
    <row r="3301" spans="1:11" x14ac:dyDescent="0.3">
      <c r="A3301" s="78" t="str">
        <f>BTC[[#This Row],[Symbol]]</f>
        <v>KEY</v>
      </c>
      <c r="B3301" s="22" t="str">
        <f t="shared" si="459"/>
        <v>Selfkey</v>
      </c>
      <c r="C3301" s="77">
        <f t="shared" si="460"/>
        <v>1.2855165456290412E-7</v>
      </c>
      <c r="D3301" s="73">
        <f t="shared" si="461"/>
        <v>4.8248968978200002E-3</v>
      </c>
      <c r="E3301" s="74">
        <f>D3301*conf!B$7</f>
        <v>0.35289295910655483</v>
      </c>
      <c r="F3301" s="32">
        <f t="shared" si="462"/>
        <v>10.25103741</v>
      </c>
      <c r="G3301" s="33">
        <f t="shared" si="463"/>
        <v>10.957672880000001</v>
      </c>
      <c r="H3301" s="32">
        <f t="shared" si="464"/>
        <v>-1.16277651</v>
      </c>
      <c r="I3301" s="33">
        <f t="shared" si="465"/>
        <v>2.5484717099999998</v>
      </c>
      <c r="J3301" s="32">
        <f t="shared" si="466"/>
        <v>-1.16277651</v>
      </c>
      <c r="K3301" s="33">
        <f t="shared" si="467"/>
        <v>78.174318380000003</v>
      </c>
    </row>
    <row r="3302" spans="1:11" x14ac:dyDescent="0.3">
      <c r="A3302" s="78" t="str">
        <f>BTC[[#This Row],[Symbol]]</f>
        <v>GZIL</v>
      </c>
      <c r="B3302" s="22" t="str">
        <f t="shared" si="459"/>
        <v>governance ZIL</v>
      </c>
      <c r="C3302" s="77">
        <f t="shared" si="460"/>
        <v>2.006613429506266E-3</v>
      </c>
      <c r="D3302" s="73">
        <f t="shared" si="461"/>
        <v>75.313716840658714</v>
      </c>
      <c r="E3302" s="74">
        <f>D3302*conf!B$7</f>
        <v>5508.445249725778</v>
      </c>
      <c r="F3302" s="32">
        <f t="shared" si="462"/>
        <v>-8.83855009</v>
      </c>
      <c r="G3302" s="33">
        <f t="shared" si="463"/>
        <v>-8.2542661200000005</v>
      </c>
      <c r="H3302" s="32">
        <f t="shared" si="464"/>
        <v>-12.39930371</v>
      </c>
      <c r="I3302" s="33">
        <f t="shared" si="465"/>
        <v>-9.1099768999999995</v>
      </c>
      <c r="J3302" s="32">
        <f t="shared" si="466"/>
        <v>-12.39930371</v>
      </c>
      <c r="K3302" s="33">
        <f t="shared" si="467"/>
        <v>0.40948952</v>
      </c>
    </row>
    <row r="3303" spans="1:11" x14ac:dyDescent="0.3">
      <c r="A3303" s="78" t="str">
        <f>BTC[[#This Row],[Symbol]]</f>
        <v>BRZ</v>
      </c>
      <c r="B3303" s="22" t="str">
        <f t="shared" si="459"/>
        <v>Brazilian Digital Token</v>
      </c>
      <c r="C3303" s="77">
        <f t="shared" si="460"/>
        <v>4.9456188190166276E-6</v>
      </c>
      <c r="D3303" s="73">
        <f t="shared" si="461"/>
        <v>0.18562266645893</v>
      </c>
      <c r="E3303" s="74">
        <f>D3303*conf!B$7</f>
        <v>13.576441824806141</v>
      </c>
      <c r="F3303" s="32">
        <f t="shared" si="462"/>
        <v>-0.47134742000000002</v>
      </c>
      <c r="G3303" s="33">
        <f t="shared" si="463"/>
        <v>0.16656472999999999</v>
      </c>
      <c r="H3303" s="32">
        <f t="shared" si="464"/>
        <v>-4.1312912400000004</v>
      </c>
      <c r="I3303" s="33">
        <f t="shared" si="465"/>
        <v>-0.53150805000000001</v>
      </c>
      <c r="J3303" s="32">
        <f t="shared" si="466"/>
        <v>-4.1312912400000004</v>
      </c>
      <c r="K3303" s="33">
        <f t="shared" si="467"/>
        <v>13.45142549</v>
      </c>
    </row>
    <row r="3304" spans="1:11" x14ac:dyDescent="0.3">
      <c r="A3304" s="78" t="str">
        <f>BTC[[#This Row],[Symbol]]</f>
        <v>XSP</v>
      </c>
      <c r="B3304" s="22" t="str">
        <f t="shared" si="459"/>
        <v>XSwap</v>
      </c>
      <c r="C3304" s="77">
        <f t="shared" si="460"/>
        <v>1E-8</v>
      </c>
      <c r="D3304" s="73">
        <f t="shared" si="461"/>
        <v>4.1552765750000001E-5</v>
      </c>
      <c r="E3304" s="74">
        <f>D3304*conf!B$7</f>
        <v>3.0391692869550001E-3</v>
      </c>
      <c r="F3304" s="32">
        <f t="shared" si="462"/>
        <v>-4.8110519999999997E-2</v>
      </c>
      <c r="G3304" s="33">
        <f t="shared" si="463"/>
        <v>0.59251429</v>
      </c>
      <c r="H3304" s="32">
        <f t="shared" si="464"/>
        <v>-17.574559870000002</v>
      </c>
      <c r="I3304" s="33">
        <f t="shared" si="465"/>
        <v>-14.479559249999999</v>
      </c>
      <c r="J3304" s="32">
        <f t="shared" si="466"/>
        <v>-17.574559870000002</v>
      </c>
      <c r="K3304" s="33">
        <f t="shared" si="467"/>
        <v>94.366865630000007</v>
      </c>
    </row>
    <row r="3305" spans="1:11" x14ac:dyDescent="0.3">
      <c r="A3305" s="78" t="str">
        <f>BTC[[#This Row],[Symbol]]</f>
        <v>CORD</v>
      </c>
      <c r="B3305" s="22" t="str">
        <f t="shared" si="459"/>
        <v>CORD.Finance</v>
      </c>
      <c r="C3305" s="77">
        <f t="shared" si="460"/>
        <v>5.0168728902807817E-4</v>
      </c>
      <c r="D3305" s="73">
        <f t="shared" si="461"/>
        <v>18.82970275830121</v>
      </c>
      <c r="E3305" s="74">
        <f>D3305*conf!B$7</f>
        <v>1377.2044597421504</v>
      </c>
      <c r="F3305" s="32">
        <f t="shared" si="462"/>
        <v>0.18870629</v>
      </c>
      <c r="G3305" s="33">
        <f t="shared" si="463"/>
        <v>0.83084893999999998</v>
      </c>
      <c r="H3305" s="32">
        <f t="shared" si="464"/>
        <v>-8.4483713500000004</v>
      </c>
      <c r="I3305" s="33">
        <f t="shared" si="465"/>
        <v>-5.0106906100000002</v>
      </c>
      <c r="J3305" s="32">
        <f t="shared" si="466"/>
        <v>-8.4483713500000004</v>
      </c>
      <c r="K3305" s="33">
        <f t="shared" si="467"/>
        <v>-7.6037002200000003</v>
      </c>
    </row>
    <row r="3306" spans="1:11" x14ac:dyDescent="0.3">
      <c r="A3306" s="78" t="str">
        <f>BTC[[#This Row],[Symbol]]</f>
        <v>DGP</v>
      </c>
      <c r="B3306" s="22" t="str">
        <f t="shared" si="459"/>
        <v>DGPayment</v>
      </c>
      <c r="C3306" s="77">
        <f t="shared" si="460"/>
        <v>1.3289914371626405E-5</v>
      </c>
      <c r="D3306" s="73">
        <f t="shared" si="461"/>
        <v>0.49880701140705003</v>
      </c>
      <c r="E3306" s="74">
        <f>D3306*conf!B$7</f>
        <v>36.482744814311637</v>
      </c>
      <c r="F3306" s="32">
        <f t="shared" si="462"/>
        <v>0.14023235000000001</v>
      </c>
      <c r="G3306" s="33">
        <f t="shared" si="463"/>
        <v>0.78206432000000004</v>
      </c>
      <c r="H3306" s="32">
        <f t="shared" si="464"/>
        <v>-20.59480744</v>
      </c>
      <c r="I3306" s="33">
        <f t="shared" si="465"/>
        <v>-17.613214379999999</v>
      </c>
      <c r="J3306" s="32">
        <f t="shared" si="466"/>
        <v>-20.59480744</v>
      </c>
      <c r="K3306" s="33">
        <f t="shared" si="467"/>
        <v>-6.2534556099999996</v>
      </c>
    </row>
    <row r="3307" spans="1:11" x14ac:dyDescent="0.3">
      <c r="A3307" s="78" t="str">
        <f>BTC[[#This Row],[Symbol]]</f>
        <v>FSP</v>
      </c>
      <c r="B3307" s="22" t="str">
        <f t="shared" si="459"/>
        <v>FlashSwap</v>
      </c>
      <c r="C3307" s="77">
        <f t="shared" si="460"/>
        <v>4.3481212805117202E-7</v>
      </c>
      <c r="D3307" s="73">
        <f t="shared" si="461"/>
        <v>1.6319694171979999E-2</v>
      </c>
      <c r="E3307" s="74">
        <f>D3307*conf!B$7</f>
        <v>1.193622431738617</v>
      </c>
      <c r="F3307" s="32">
        <f t="shared" si="462"/>
        <v>-4.8110510000000002E-2</v>
      </c>
      <c r="G3307" s="33">
        <f t="shared" si="463"/>
        <v>0.59251430000000005</v>
      </c>
      <c r="H3307" s="32">
        <f t="shared" si="464"/>
        <v>-8.6236883899999999</v>
      </c>
      <c r="I3307" s="33">
        <f t="shared" si="465"/>
        <v>-5.1925906499999996</v>
      </c>
      <c r="J3307" s="32">
        <f t="shared" si="466"/>
        <v>-8.6236883899999999</v>
      </c>
      <c r="K3307" s="33">
        <f t="shared" si="467"/>
        <v>9.7037948299999996</v>
      </c>
    </row>
    <row r="3308" spans="1:11" x14ac:dyDescent="0.3">
      <c r="A3308" s="78" t="str">
        <f>BTC[[#This Row],[Symbol]]</f>
        <v>NTON</v>
      </c>
      <c r="B3308" s="22" t="str">
        <f t="shared" si="459"/>
        <v>NTON</v>
      </c>
      <c r="C3308" s="77">
        <f t="shared" si="460"/>
        <v>2.3820821738224821E-7</v>
      </c>
      <c r="D3308" s="73">
        <f t="shared" si="461"/>
        <v>8.9406090725999993E-3</v>
      </c>
      <c r="E3308" s="74">
        <f>D3308*conf!B$7</f>
        <v>0.65391614756996397</v>
      </c>
      <c r="F3308" s="32">
        <f t="shared" si="462"/>
        <v>-0.58248838000000003</v>
      </c>
      <c r="G3308" s="33">
        <f t="shared" si="463"/>
        <v>5.4711429999999998E-2</v>
      </c>
      <c r="H3308" s="32">
        <f t="shared" si="464"/>
        <v>6.84730141</v>
      </c>
      <c r="I3308" s="33">
        <f t="shared" si="465"/>
        <v>10.85932081</v>
      </c>
      <c r="J3308" s="32">
        <f t="shared" si="466"/>
        <v>6.84730141</v>
      </c>
      <c r="K3308" s="33">
        <f t="shared" si="467"/>
        <v>-0.108279</v>
      </c>
    </row>
    <row r="3309" spans="1:11" x14ac:dyDescent="0.3">
      <c r="A3309" s="78" t="str">
        <f>BTC[[#This Row],[Symbol]]</f>
        <v>IT</v>
      </c>
      <c r="B3309" s="22" t="str">
        <f t="shared" si="459"/>
        <v>IDCM Token</v>
      </c>
      <c r="C3309" s="77">
        <f t="shared" si="460"/>
        <v>1E-8</v>
      </c>
      <c r="D3309" s="73">
        <f t="shared" si="461"/>
        <v>9.7747415290000005E-5</v>
      </c>
      <c r="E3309" s="74">
        <f>D3309*conf!B$7</f>
        <v>7.1492459543106004E-3</v>
      </c>
      <c r="F3309" s="32">
        <f t="shared" si="462"/>
        <v>0.51570099000000003</v>
      </c>
      <c r="G3309" s="33">
        <f t="shared" si="463"/>
        <v>1.1599394599999999</v>
      </c>
      <c r="H3309" s="32">
        <f t="shared" si="464"/>
        <v>2.1275590499999999</v>
      </c>
      <c r="I3309" s="33">
        <f t="shared" si="465"/>
        <v>5.9623564</v>
      </c>
      <c r="J3309" s="32">
        <f t="shared" si="466"/>
        <v>2.1275590499999999</v>
      </c>
      <c r="K3309" s="33">
        <f t="shared" si="467"/>
        <v>23.533787329999999</v>
      </c>
    </row>
    <row r="3310" spans="1:11" x14ac:dyDescent="0.3">
      <c r="A3310" s="78" t="str">
        <f>BTC[[#This Row],[Symbol]]</f>
        <v>ARIA20</v>
      </c>
      <c r="B3310" s="22" t="str">
        <f t="shared" si="459"/>
        <v>Arianee</v>
      </c>
      <c r="C3310" s="77">
        <f t="shared" si="460"/>
        <v>2.5693921965302232E-5</v>
      </c>
      <c r="D3310" s="73">
        <f t="shared" si="461"/>
        <v>0.96436350667546999</v>
      </c>
      <c r="E3310" s="74">
        <f>D3310*conf!B$7</f>
        <v>70.533546878243882</v>
      </c>
      <c r="F3310" s="32">
        <f t="shared" si="462"/>
        <v>0.19170103999999999</v>
      </c>
      <c r="G3310" s="33">
        <f t="shared" si="463"/>
        <v>0.83386289000000002</v>
      </c>
      <c r="H3310" s="32">
        <f t="shared" si="464"/>
        <v>4.72807288</v>
      </c>
      <c r="I3310" s="33">
        <f t="shared" si="465"/>
        <v>8.6605171599999995</v>
      </c>
      <c r="J3310" s="32">
        <f t="shared" si="466"/>
        <v>4.72807288</v>
      </c>
      <c r="K3310" s="33">
        <f t="shared" si="467"/>
        <v>36.076865359999999</v>
      </c>
    </row>
    <row r="3311" spans="1:11" x14ac:dyDescent="0.3">
      <c r="A3311" s="78" t="str">
        <f>BTC[[#This Row],[Symbol]]</f>
        <v>D4RK</v>
      </c>
      <c r="B3311" s="22" t="str">
        <f t="shared" si="459"/>
        <v>Dark</v>
      </c>
      <c r="C3311" s="77">
        <f t="shared" si="460"/>
        <v>2.429999999999956E-6</v>
      </c>
      <c r="D3311" s="73">
        <f t="shared" si="461"/>
        <v>9.1204578436329994E-2</v>
      </c>
      <c r="E3311" s="74">
        <f>D3311*conf!B$7</f>
        <v>6.6707028668331763</v>
      </c>
      <c r="F3311" s="32">
        <f t="shared" si="462"/>
        <v>0</v>
      </c>
      <c r="G3311" s="33">
        <f t="shared" si="463"/>
        <v>0.64093317000000005</v>
      </c>
      <c r="H3311" s="32">
        <f t="shared" si="464"/>
        <v>11.981566819999999</v>
      </c>
      <c r="I3311" s="33">
        <f t="shared" si="465"/>
        <v>16.186373230000001</v>
      </c>
      <c r="J3311" s="32">
        <f t="shared" si="466"/>
        <v>11.981566819999999</v>
      </c>
      <c r="K3311" s="33">
        <f t="shared" si="467"/>
        <v>21.444047690000001</v>
      </c>
    </row>
    <row r="3312" spans="1:11" x14ac:dyDescent="0.3">
      <c r="A3312" s="78" t="str">
        <f>BTC[[#This Row],[Symbol]]</f>
        <v>BNSD</v>
      </c>
      <c r="B3312" s="22" t="str">
        <f t="shared" si="459"/>
        <v>BNSD Finance</v>
      </c>
      <c r="C3312" s="77">
        <f t="shared" si="460"/>
        <v>2.8988904088426716E-7</v>
      </c>
      <c r="D3312" s="73">
        <f t="shared" si="461"/>
        <v>1.0880332414469999E-2</v>
      </c>
      <c r="E3312" s="74">
        <f>D3312*conf!B$7</f>
        <v>0.79578751279433579</v>
      </c>
      <c r="F3312" s="32">
        <f t="shared" si="462"/>
        <v>-1.1821389999999999E-2</v>
      </c>
      <c r="G3312" s="33">
        <f t="shared" si="463"/>
        <v>0.62903600999999998</v>
      </c>
      <c r="H3312" s="32">
        <f t="shared" si="464"/>
        <v>-0.89196010000000003</v>
      </c>
      <c r="I3312" s="33">
        <f t="shared" si="465"/>
        <v>2.8294570399999999</v>
      </c>
      <c r="J3312" s="32">
        <f t="shared" si="466"/>
        <v>-0.89196010000000003</v>
      </c>
      <c r="K3312" s="33">
        <f t="shared" si="467"/>
        <v>9.1142573700000007</v>
      </c>
    </row>
    <row r="3313" spans="1:11" x14ac:dyDescent="0.3">
      <c r="A3313" s="78" t="str">
        <f>BTC[[#This Row],[Symbol]]</f>
        <v>FIT</v>
      </c>
      <c r="B3313" s="22" t="str">
        <f t="shared" si="459"/>
        <v>FINANCIAL INVESTMENT TOKEN</v>
      </c>
      <c r="C3313" s="77">
        <f t="shared" si="460"/>
        <v>2.5788431631796417E-4</v>
      </c>
      <c r="D3313" s="73">
        <f t="shared" si="461"/>
        <v>9.6791071420253196</v>
      </c>
      <c r="E3313" s="74">
        <f>D3313*conf!B$7</f>
        <v>707.92989636773189</v>
      </c>
      <c r="F3313" s="32">
        <f t="shared" si="462"/>
        <v>-1.9551639300000001</v>
      </c>
      <c r="G3313" s="33">
        <f t="shared" si="463"/>
        <v>-1.3267620499999999</v>
      </c>
      <c r="H3313" s="32">
        <f t="shared" si="464"/>
        <v>-3.50268405</v>
      </c>
      <c r="I3313" s="33">
        <f t="shared" si="465"/>
        <v>0.12070277</v>
      </c>
      <c r="J3313" s="32">
        <f t="shared" si="466"/>
        <v>-3.50268405</v>
      </c>
      <c r="K3313" s="33">
        <f t="shared" si="467"/>
        <v>13.94743047</v>
      </c>
    </row>
    <row r="3314" spans="1:11" x14ac:dyDescent="0.3">
      <c r="A3314" s="78" t="str">
        <f>BTC[[#This Row],[Symbol]]</f>
        <v>TRI</v>
      </c>
      <c r="B3314" s="22" t="str">
        <f t="shared" si="459"/>
        <v>Trinity Protocol</v>
      </c>
      <c r="C3314" s="77">
        <f t="shared" si="460"/>
        <v>1.1470307911077618E-6</v>
      </c>
      <c r="D3314" s="73">
        <f t="shared" si="461"/>
        <v>4.3051218006780002E-2</v>
      </c>
      <c r="E3314" s="74">
        <f>D3314*conf!B$7</f>
        <v>3.1487660850158896</v>
      </c>
      <c r="F3314" s="32">
        <f t="shared" si="462"/>
        <v>-4.8110510000000002E-2</v>
      </c>
      <c r="G3314" s="33">
        <f t="shared" si="463"/>
        <v>0.59251430000000005</v>
      </c>
      <c r="H3314" s="32">
        <f t="shared" si="464"/>
        <v>2.0987264799999998</v>
      </c>
      <c r="I3314" s="33">
        <f t="shared" si="465"/>
        <v>5.9324411899999996</v>
      </c>
      <c r="J3314" s="32">
        <f t="shared" si="466"/>
        <v>2.0987264799999998</v>
      </c>
      <c r="K3314" s="33">
        <f t="shared" si="467"/>
        <v>7.5455941700000002</v>
      </c>
    </row>
    <row r="3315" spans="1:11" x14ac:dyDescent="0.3">
      <c r="A3315" s="78" t="str">
        <f>BTC[[#This Row],[Symbol]]</f>
        <v>EGG</v>
      </c>
      <c r="B3315" s="22" t="str">
        <f t="shared" si="459"/>
        <v>Nestree</v>
      </c>
      <c r="C3315" s="77">
        <f t="shared" si="460"/>
        <v>1.195146918625308E-7</v>
      </c>
      <c r="D3315" s="73">
        <f t="shared" si="461"/>
        <v>4.4857148511399996E-3</v>
      </c>
      <c r="E3315" s="74">
        <f>D3315*conf!B$7</f>
        <v>0.32808518421237959</v>
      </c>
      <c r="F3315" s="32">
        <f t="shared" si="462"/>
        <v>7.8659899999999998E-3</v>
      </c>
      <c r="G3315" s="33">
        <f t="shared" si="463"/>
        <v>0.64884958000000004</v>
      </c>
      <c r="H3315" s="32">
        <f t="shared" si="464"/>
        <v>-2.2596039700000001</v>
      </c>
      <c r="I3315" s="33">
        <f t="shared" si="465"/>
        <v>1.41045938</v>
      </c>
      <c r="J3315" s="32">
        <f t="shared" si="466"/>
        <v>-2.2596039700000001</v>
      </c>
      <c r="K3315" s="33">
        <f t="shared" si="467"/>
        <v>3.54266104</v>
      </c>
    </row>
    <row r="3316" spans="1:11" x14ac:dyDescent="0.3">
      <c r="A3316" s="78" t="str">
        <f>BTC[[#This Row],[Symbol]]</f>
        <v>XUSD</v>
      </c>
      <c r="B3316" s="22" t="str">
        <f t="shared" si="459"/>
        <v>XUSD Stable</v>
      </c>
      <c r="C3316" s="77">
        <f t="shared" si="460"/>
        <v>2.6842077534730821E-5</v>
      </c>
      <c r="D3316" s="73">
        <f t="shared" si="461"/>
        <v>1.00745694070389</v>
      </c>
      <c r="E3316" s="74">
        <f>D3316*conf!B$7</f>
        <v>73.685400643082517</v>
      </c>
      <c r="F3316" s="32">
        <f t="shared" si="462"/>
        <v>0.53844618</v>
      </c>
      <c r="G3316" s="33">
        <f t="shared" si="463"/>
        <v>1.1828304300000001</v>
      </c>
      <c r="H3316" s="32">
        <f t="shared" si="464"/>
        <v>-4.4582055299999999</v>
      </c>
      <c r="I3316" s="33">
        <f t="shared" si="465"/>
        <v>-0.87069768000000003</v>
      </c>
      <c r="J3316" s="32">
        <f t="shared" si="466"/>
        <v>-4.4582055299999999</v>
      </c>
      <c r="K3316" s="33">
        <f t="shared" si="467"/>
        <v>0.12167549</v>
      </c>
    </row>
    <row r="3317" spans="1:11" x14ac:dyDescent="0.3">
      <c r="A3317" s="78" t="str">
        <f>BTC[[#This Row],[Symbol]]</f>
        <v>VMR</v>
      </c>
      <c r="B3317" s="22" t="str">
        <f t="shared" si="459"/>
        <v>VOMER</v>
      </c>
      <c r="C3317" s="77">
        <f t="shared" si="460"/>
        <v>4.4894127797085706E-6</v>
      </c>
      <c r="D3317" s="73">
        <f t="shared" si="461"/>
        <v>0.16850000000000001</v>
      </c>
      <c r="E3317" s="74">
        <f>D3317*conf!B$7</f>
        <v>12.324090000000002</v>
      </c>
      <c r="F3317" s="32">
        <f t="shared" si="462"/>
        <v>-0.63685137999999997</v>
      </c>
      <c r="G3317" s="33">
        <f t="shared" si="463"/>
        <v>0</v>
      </c>
      <c r="H3317" s="32">
        <f t="shared" si="464"/>
        <v>-4.5256003900000001</v>
      </c>
      <c r="I3317" s="33">
        <f t="shared" si="465"/>
        <v>-0.94062316000000001</v>
      </c>
      <c r="J3317" s="32">
        <f t="shared" si="466"/>
        <v>-4.5256003900000001</v>
      </c>
      <c r="K3317" s="33">
        <f t="shared" si="467"/>
        <v>-2.71362587</v>
      </c>
    </row>
    <row r="3318" spans="1:11" x14ac:dyDescent="0.3">
      <c r="A3318" s="78" t="str">
        <f>BTC[[#This Row],[Symbol]]</f>
        <v>SAM</v>
      </c>
      <c r="B3318" s="22" t="str">
        <f t="shared" si="459"/>
        <v>Samurai</v>
      </c>
      <c r="C3318" s="77">
        <f t="shared" si="460"/>
        <v>1.9215559941653559E-4</v>
      </c>
      <c r="D3318" s="73">
        <f t="shared" si="461"/>
        <v>7.2121277526608001</v>
      </c>
      <c r="E3318" s="74">
        <f>D3318*conf!B$7</f>
        <v>527.49502382961089</v>
      </c>
      <c r="F3318" s="32">
        <f t="shared" si="462"/>
        <v>-7.0856539999999996E-2</v>
      </c>
      <c r="G3318" s="33">
        <f t="shared" si="463"/>
        <v>0.56962248999999998</v>
      </c>
      <c r="H3318" s="32">
        <f t="shared" si="464"/>
        <v>-6.2501866100000001</v>
      </c>
      <c r="I3318" s="33">
        <f t="shared" si="465"/>
        <v>-2.7299660299999999</v>
      </c>
      <c r="J3318" s="32">
        <f t="shared" si="466"/>
        <v>-6.2501866100000001</v>
      </c>
      <c r="K3318" s="33">
        <f t="shared" si="467"/>
        <v>76.991826290000006</v>
      </c>
    </row>
    <row r="3319" spans="1:11" x14ac:dyDescent="0.3">
      <c r="A3319" s="78" t="str">
        <f>BTC[[#This Row],[Symbol]]</f>
        <v>CSM</v>
      </c>
      <c r="B3319" s="22" t="str">
        <f t="shared" si="459"/>
        <v>Consentium</v>
      </c>
      <c r="C3319" s="77">
        <f t="shared" si="460"/>
        <v>3.1940192100853574E-8</v>
      </c>
      <c r="D3319" s="73">
        <f t="shared" si="461"/>
        <v>1.19880319166E-3</v>
      </c>
      <c r="E3319" s="74">
        <f>D3319*conf!B$7</f>
        <v>8.7680465438012403E-2</v>
      </c>
      <c r="F3319" s="32">
        <f t="shared" si="462"/>
        <v>-0.65167377999999998</v>
      </c>
      <c r="G3319" s="33">
        <f t="shared" si="463"/>
        <v>-1.4917400000000001E-2</v>
      </c>
      <c r="H3319" s="32">
        <f t="shared" si="464"/>
        <v>17.12548348</v>
      </c>
      <c r="I3319" s="33">
        <f t="shared" si="465"/>
        <v>21.5234393</v>
      </c>
      <c r="J3319" s="32">
        <f t="shared" si="466"/>
        <v>17.12548348</v>
      </c>
      <c r="K3319" s="33">
        <f t="shared" si="467"/>
        <v>-16.769023789999999</v>
      </c>
    </row>
    <row r="3320" spans="1:11" x14ac:dyDescent="0.3">
      <c r="A3320" s="78" t="str">
        <f>BTC[[#This Row],[Symbol]]</f>
        <v>XIN</v>
      </c>
      <c r="B3320" s="22" t="str">
        <f t="shared" si="459"/>
        <v>Mixin</v>
      </c>
      <c r="C3320" s="77">
        <f t="shared" si="460"/>
        <v>4.0098201013726558E-3</v>
      </c>
      <c r="D3320" s="73">
        <f t="shared" si="461"/>
        <v>150.49956870420647</v>
      </c>
      <c r="E3320" s="74">
        <f>D3320*conf!B$7</f>
        <v>11007.53845502566</v>
      </c>
      <c r="F3320" s="32">
        <f t="shared" si="462"/>
        <v>0.70835192000000002</v>
      </c>
      <c r="G3320" s="33">
        <f t="shared" si="463"/>
        <v>1.35382515</v>
      </c>
      <c r="H3320" s="32">
        <f t="shared" si="464"/>
        <v>-1.90591149</v>
      </c>
      <c r="I3320" s="33">
        <f t="shared" si="465"/>
        <v>1.7774326899999999</v>
      </c>
      <c r="J3320" s="32">
        <f t="shared" si="466"/>
        <v>-1.90591149</v>
      </c>
      <c r="K3320" s="33">
        <f t="shared" si="467"/>
        <v>11.633657510000001</v>
      </c>
    </row>
    <row r="3321" spans="1:11" x14ac:dyDescent="0.3">
      <c r="A3321" s="78" t="str">
        <f>BTC[[#This Row],[Symbol]]</f>
        <v>CAG</v>
      </c>
      <c r="B3321" s="22" t="str">
        <f t="shared" si="459"/>
        <v>Change</v>
      </c>
      <c r="C3321" s="77">
        <f t="shared" si="460"/>
        <v>1.3922443799132344E-6</v>
      </c>
      <c r="D3321" s="73">
        <f t="shared" si="461"/>
        <v>5.2254757921950001E-2</v>
      </c>
      <c r="E3321" s="74">
        <f>D3321*conf!B$7</f>
        <v>3.8219129944114232</v>
      </c>
      <c r="F3321" s="32">
        <f t="shared" si="462"/>
        <v>-0.63375104000000004</v>
      </c>
      <c r="G3321" s="33">
        <f t="shared" si="463"/>
        <v>3.12021E-3</v>
      </c>
      <c r="H3321" s="32">
        <f t="shared" si="464"/>
        <v>11.43487996</v>
      </c>
      <c r="I3321" s="33">
        <f t="shared" si="465"/>
        <v>15.619158779999999</v>
      </c>
      <c r="J3321" s="32">
        <f t="shared" si="466"/>
        <v>11.43487996</v>
      </c>
      <c r="K3321" s="33">
        <f t="shared" si="467"/>
        <v>33.655585969999997</v>
      </c>
    </row>
    <row r="3322" spans="1:11" x14ac:dyDescent="0.3">
      <c r="A3322" s="78" t="str">
        <f>BTC[[#This Row],[Symbol]]</f>
        <v>XLPG</v>
      </c>
      <c r="B3322" s="22" t="str">
        <f t="shared" si="459"/>
        <v>StellarPayGlobal</v>
      </c>
      <c r="C3322" s="77">
        <f t="shared" si="460"/>
        <v>2.1702695122715031E-5</v>
      </c>
      <c r="D3322" s="73">
        <f t="shared" si="461"/>
        <v>0.81456179407384999</v>
      </c>
      <c r="E3322" s="74">
        <f>D3322*conf!B$7</f>
        <v>59.577049618561389</v>
      </c>
      <c r="F3322" s="32">
        <f t="shared" si="462"/>
        <v>0.51570099000000003</v>
      </c>
      <c r="G3322" s="33">
        <f t="shared" si="463"/>
        <v>1.1599394599999999</v>
      </c>
      <c r="H3322" s="32">
        <f t="shared" si="464"/>
        <v>-27.051138890000001</v>
      </c>
      <c r="I3322" s="33">
        <f t="shared" si="465"/>
        <v>-24.311975230000002</v>
      </c>
      <c r="J3322" s="32">
        <f t="shared" si="466"/>
        <v>-27.051138890000001</v>
      </c>
      <c r="K3322" s="33">
        <f t="shared" si="467"/>
        <v>-38.275025880000001</v>
      </c>
    </row>
    <row r="3323" spans="1:11" x14ac:dyDescent="0.3">
      <c r="A3323" s="78" t="str">
        <f>BTC[[#This Row],[Symbol]]</f>
        <v>COIL</v>
      </c>
      <c r="B3323" s="22" t="str">
        <f t="shared" si="459"/>
        <v>COIL</v>
      </c>
      <c r="C3323" s="77">
        <f t="shared" si="460"/>
        <v>2.5350937046856856E-5</v>
      </c>
      <c r="D3323" s="73">
        <f t="shared" si="461"/>
        <v>0.95149034005125999</v>
      </c>
      <c r="E3323" s="74">
        <f>D3323*conf!B$7</f>
        <v>69.592003471349159</v>
      </c>
      <c r="F3323" s="32">
        <f t="shared" si="462"/>
        <v>0.19078705000000001</v>
      </c>
      <c r="G3323" s="33">
        <f t="shared" si="463"/>
        <v>0.83294303999999997</v>
      </c>
      <c r="H3323" s="32">
        <f t="shared" si="464"/>
        <v>7.3015001100000001</v>
      </c>
      <c r="I3323" s="33">
        <f t="shared" si="465"/>
        <v>11.330574260000001</v>
      </c>
      <c r="J3323" s="32">
        <f t="shared" si="466"/>
        <v>7.3015001100000001</v>
      </c>
      <c r="K3323" s="33">
        <f t="shared" si="467"/>
        <v>35.585726870000002</v>
      </c>
    </row>
    <row r="3324" spans="1:11" x14ac:dyDescent="0.3">
      <c r="A3324" s="78" t="str">
        <f>BTC[[#This Row],[Symbol]]</f>
        <v>BULLSHIT</v>
      </c>
      <c r="B3324" s="22" t="str">
        <f t="shared" si="459"/>
        <v>3X Long Shitcoin Index Token</v>
      </c>
      <c r="C3324" s="77">
        <f t="shared" si="460"/>
        <v>2.7229554070398568E-2</v>
      </c>
      <c r="D3324" s="73">
        <f t="shared" si="461"/>
        <v>1022</v>
      </c>
      <c r="E3324" s="74">
        <f>D3324*conf!B$7</f>
        <v>74749.08</v>
      </c>
      <c r="F3324" s="32">
        <f t="shared" si="462"/>
        <v>8.0022737399999997</v>
      </c>
      <c r="G3324" s="33">
        <f t="shared" si="463"/>
        <v>8.69449614</v>
      </c>
      <c r="H3324" s="32">
        <f t="shared" si="464"/>
        <v>0.82022828000000003</v>
      </c>
      <c r="I3324" s="33">
        <f t="shared" si="465"/>
        <v>4.6059365400000001</v>
      </c>
      <c r="J3324" s="32">
        <f t="shared" si="466"/>
        <v>0.82022828000000003</v>
      </c>
      <c r="K3324" s="33">
        <f t="shared" si="467"/>
        <v>53.568745300000003</v>
      </c>
    </row>
    <row r="3325" spans="1:11" x14ac:dyDescent="0.3">
      <c r="A3325" s="78" t="str">
        <f>BTC[[#This Row],[Symbol]]</f>
        <v>DRGNBULL</v>
      </c>
      <c r="B3325" s="22" t="str">
        <f t="shared" si="459"/>
        <v>3X Long Dragon Index Token</v>
      </c>
      <c r="C3325" s="77">
        <f t="shared" si="460"/>
        <v>7.739907492613292E-3</v>
      </c>
      <c r="D3325" s="73">
        <f t="shared" si="461"/>
        <v>290.5</v>
      </c>
      <c r="E3325" s="74">
        <f>D3325*conf!B$7</f>
        <v>21247.170000000002</v>
      </c>
      <c r="F3325" s="32">
        <f t="shared" si="462"/>
        <v>2.6858579699999998</v>
      </c>
      <c r="G3325" s="33">
        <f t="shared" si="463"/>
        <v>3.3440056899999999</v>
      </c>
      <c r="H3325" s="32">
        <f t="shared" si="464"/>
        <v>-7.6865311299999997</v>
      </c>
      <c r="I3325" s="33">
        <f t="shared" si="465"/>
        <v>-4.2202439800000002</v>
      </c>
      <c r="J3325" s="32">
        <f t="shared" si="466"/>
        <v>-7.6865311299999997</v>
      </c>
      <c r="K3325" s="33">
        <f t="shared" si="467"/>
        <v>18.233618230000001</v>
      </c>
    </row>
    <row r="3326" spans="1:11" x14ac:dyDescent="0.3">
      <c r="A3326" s="78" t="str">
        <f>BTC[[#This Row],[Symbol]]</f>
        <v>CNT</v>
      </c>
      <c r="B3326" s="22" t="str">
        <f t="shared" si="459"/>
        <v>Centurion</v>
      </c>
      <c r="C3326" s="77">
        <f t="shared" si="460"/>
        <v>1.0017580873299061E-8</v>
      </c>
      <c r="D3326" s="73">
        <f t="shared" si="461"/>
        <v>3.7598734176999999E-4</v>
      </c>
      <c r="E3326" s="74">
        <f>D3326*conf!B$7</f>
        <v>2.74997141770578E-2</v>
      </c>
      <c r="F3326" s="32">
        <f t="shared" si="462"/>
        <v>0.17580873</v>
      </c>
      <c r="G3326" s="33">
        <f t="shared" si="463"/>
        <v>0.81786871999999999</v>
      </c>
      <c r="H3326" s="32">
        <f t="shared" si="464"/>
        <v>0.17580873</v>
      </c>
      <c r="I3326" s="33">
        <f t="shared" si="465"/>
        <v>3.9373196199999998</v>
      </c>
      <c r="J3326" s="32">
        <f t="shared" si="466"/>
        <v>0.17580873</v>
      </c>
      <c r="K3326" s="33">
        <f t="shared" si="467"/>
        <v>18.681065180000001</v>
      </c>
    </row>
    <row r="3327" spans="1:11" x14ac:dyDescent="0.3">
      <c r="A3327" s="78" t="str">
        <f>BTC[[#This Row],[Symbol]]</f>
        <v>VNDC</v>
      </c>
      <c r="B3327" s="22" t="str">
        <f t="shared" si="459"/>
        <v>VNDC</v>
      </c>
      <c r="C3327" s="77">
        <f t="shared" si="460"/>
        <v>1E-8</v>
      </c>
      <c r="D3327" s="73">
        <f t="shared" si="461"/>
        <v>4.3003021770000002E-5</v>
      </c>
      <c r="E3327" s="74">
        <f>D3327*conf!B$7</f>
        <v>3.1452410122578003E-3</v>
      </c>
      <c r="F3327" s="32">
        <f t="shared" si="462"/>
        <v>-0.71267307999999996</v>
      </c>
      <c r="G3327" s="33">
        <f t="shared" si="463"/>
        <v>-7.6307669999999994E-2</v>
      </c>
      <c r="H3327" s="32">
        <f t="shared" si="464"/>
        <v>-0.46560547000000002</v>
      </c>
      <c r="I3327" s="33">
        <f t="shared" si="465"/>
        <v>3.2718208999999998</v>
      </c>
      <c r="J3327" s="32">
        <f t="shared" si="466"/>
        <v>-0.46560547000000002</v>
      </c>
      <c r="K3327" s="33">
        <f t="shared" si="467"/>
        <v>-77.165907439999998</v>
      </c>
    </row>
    <row r="3328" spans="1:11" x14ac:dyDescent="0.3">
      <c r="A3328" s="78" t="str">
        <f>BTC[[#This Row],[Symbol]]</f>
        <v>BNP</v>
      </c>
      <c r="B3328" s="22" t="str">
        <f t="shared" si="459"/>
        <v>BenePit Protocol</v>
      </c>
      <c r="C3328" s="77">
        <f t="shared" si="460"/>
        <v>1E-8</v>
      </c>
      <c r="D3328" s="73">
        <f t="shared" si="461"/>
        <v>3.5032238209999997E-5</v>
      </c>
      <c r="E3328" s="74">
        <f>D3328*conf!B$7</f>
        <v>2.5622579026793996E-3</v>
      </c>
      <c r="F3328" s="32">
        <f t="shared" si="462"/>
        <v>-0.63258979000000004</v>
      </c>
      <c r="G3328" s="33">
        <f t="shared" si="463"/>
        <v>4.2889E-3</v>
      </c>
      <c r="H3328" s="32">
        <f t="shared" si="464"/>
        <v>-3.6650966399999998</v>
      </c>
      <c r="I3328" s="33">
        <f t="shared" si="465"/>
        <v>-4.780827E-2</v>
      </c>
      <c r="J3328" s="32">
        <f t="shared" si="466"/>
        <v>-3.6650966399999998</v>
      </c>
      <c r="K3328" s="33">
        <f t="shared" si="467"/>
        <v>-7.9212730000000002</v>
      </c>
    </row>
    <row r="3329" spans="1:11" x14ac:dyDescent="0.3">
      <c r="A3329" s="78" t="str">
        <f>BTC[[#This Row],[Symbol]]</f>
        <v>ANG</v>
      </c>
      <c r="B3329" s="22" t="str">
        <f t="shared" si="459"/>
        <v>Aureus Nummus Gold</v>
      </c>
      <c r="C3329" s="77">
        <f t="shared" si="460"/>
        <v>2.1334126988746613E-8</v>
      </c>
      <c r="D3329" s="73">
        <f t="shared" si="461"/>
        <v>8.0072841906000003E-4</v>
      </c>
      <c r="E3329" s="74">
        <f>D3329*conf!B$7</f>
        <v>5.8565276570048404E-2</v>
      </c>
      <c r="F3329" s="32">
        <f t="shared" si="462"/>
        <v>-0.63375104000000004</v>
      </c>
      <c r="G3329" s="33">
        <f t="shared" si="463"/>
        <v>3.12021E-3</v>
      </c>
      <c r="H3329" s="32">
        <f t="shared" si="464"/>
        <v>-4.8554209999999998</v>
      </c>
      <c r="I3329" s="33">
        <f t="shared" si="465"/>
        <v>-1.28282823</v>
      </c>
      <c r="J3329" s="32">
        <f t="shared" si="466"/>
        <v>-4.8554209999999998</v>
      </c>
      <c r="K3329" s="33">
        <f t="shared" si="467"/>
        <v>-9.1176144400000005</v>
      </c>
    </row>
    <row r="3330" spans="1:11" x14ac:dyDescent="0.3">
      <c r="A3330" s="78" t="str">
        <f>BTC[[#This Row],[Symbol]]</f>
        <v>PLBT</v>
      </c>
      <c r="B3330" s="22" t="str">
        <f t="shared" ref="B3330:B3393" si="468">VLOOKUP(A3330,BTCTABLE,2,FALSE)</f>
        <v>Polybius</v>
      </c>
      <c r="C3330" s="77">
        <f t="shared" ref="C3330:C3393" si="469">VLOOKUP(A3330,BTCTABLE,3,FALSE)</f>
        <v>9.0010911062579247E-5</v>
      </c>
      <c r="D3330" s="73">
        <f t="shared" ref="D3330:D3393" si="470">VLOOKUP(A3330,USDTABLE,3,FALSE)</f>
        <v>3.3783568716595398</v>
      </c>
      <c r="E3330" s="74">
        <f>D3330*conf!B$7</f>
        <v>247.09302159317875</v>
      </c>
      <c r="F3330" s="32">
        <f t="shared" ref="F3330:F3393" si="471">VLOOKUP(A3330,BTCTABLE,5,FALSE)</f>
        <v>-0.28499785</v>
      </c>
      <c r="G3330" s="33">
        <f t="shared" ref="G3330:G3393" si="472">VLOOKUP(A3330,USDTABLE,5,FALSE)</f>
        <v>0.35410867000000001</v>
      </c>
      <c r="H3330" s="32">
        <f t="shared" ref="H3330:H3393" si="473">VLOOKUP(A3330,BTCTABLE,6,FALSE)</f>
        <v>-1.6843256900000001</v>
      </c>
      <c r="I3330" s="33">
        <f t="shared" ref="I3330:I3393" si="474">VLOOKUP(A3330,USDTABLE,6,FALSE)</f>
        <v>2.0073388400000001</v>
      </c>
      <c r="J3330" s="32">
        <f t="shared" ref="J3330:J3393" si="475">VLOOKUP(A3330,BTCTABLE,6,FALSE)</f>
        <v>-1.6843256900000001</v>
      </c>
      <c r="K3330" s="33">
        <f t="shared" ref="K3330:K3393" si="476">VLOOKUP(A3330,USDTABLE,7,FALSE)</f>
        <v>18.641793589999999</v>
      </c>
    </row>
    <row r="3331" spans="1:11" x14ac:dyDescent="0.3">
      <c r="A3331" s="78" t="str">
        <f>BTC[[#This Row],[Symbol]]</f>
        <v>VANY</v>
      </c>
      <c r="B3331" s="22" t="str">
        <f t="shared" si="468"/>
        <v>Vanywhere</v>
      </c>
      <c r="C3331" s="77">
        <f t="shared" si="469"/>
        <v>3.8252519026966115E-8</v>
      </c>
      <c r="D3331" s="73">
        <f t="shared" si="470"/>
        <v>1.43572216954E-3</v>
      </c>
      <c r="E3331" s="74">
        <f>D3331*conf!B$7</f>
        <v>0.10500871948015561</v>
      </c>
      <c r="F3331" s="32">
        <f t="shared" si="471"/>
        <v>0.52202612000000004</v>
      </c>
      <c r="G3331" s="33">
        <f t="shared" si="472"/>
        <v>1.16630513</v>
      </c>
      <c r="H3331" s="32">
        <f t="shared" si="473"/>
        <v>18.14376584</v>
      </c>
      <c r="I3331" s="33">
        <f t="shared" si="474"/>
        <v>22.579957239999999</v>
      </c>
      <c r="J3331" s="32">
        <f t="shared" si="475"/>
        <v>18.14376584</v>
      </c>
      <c r="K3331" s="33">
        <f t="shared" si="476"/>
        <v>51.062741969999998</v>
      </c>
    </row>
    <row r="3332" spans="1:11" x14ac:dyDescent="0.3">
      <c r="A3332" s="78" t="str">
        <f>BTC[[#This Row],[Symbol]]</f>
        <v>MLR</v>
      </c>
      <c r="B3332" s="22" t="str">
        <f t="shared" si="468"/>
        <v>Mega Lottery Services Global</v>
      </c>
      <c r="C3332" s="77">
        <f t="shared" si="469"/>
        <v>1.0981563732094657E-6</v>
      </c>
      <c r="D3332" s="73">
        <f t="shared" si="470"/>
        <v>4.1216826780139999E-2</v>
      </c>
      <c r="E3332" s="74">
        <f>D3332*conf!B$7</f>
        <v>3.0145987106994396</v>
      </c>
      <c r="F3332" s="32">
        <f t="shared" si="471"/>
        <v>0.51570099000000003</v>
      </c>
      <c r="G3332" s="33">
        <f t="shared" si="472"/>
        <v>1.1599394599999999</v>
      </c>
      <c r="H3332" s="32">
        <f t="shared" si="473"/>
        <v>2.1284055500000001</v>
      </c>
      <c r="I3332" s="33">
        <f t="shared" si="474"/>
        <v>5.9632346800000002</v>
      </c>
      <c r="J3332" s="32">
        <f t="shared" si="475"/>
        <v>2.1284055500000001</v>
      </c>
      <c r="K3332" s="33">
        <f t="shared" si="476"/>
        <v>23.53378734</v>
      </c>
    </row>
    <row r="3333" spans="1:11" x14ac:dyDescent="0.3">
      <c r="A3333" s="78" t="str">
        <f>BTC[[#This Row],[Symbol]]</f>
        <v>BICAS</v>
      </c>
      <c r="B3333" s="22" t="str">
        <f t="shared" si="468"/>
        <v>BitherCash</v>
      </c>
      <c r="C3333" s="77">
        <f t="shared" si="469"/>
        <v>1.5276810831720587E-5</v>
      </c>
      <c r="D3333" s="73">
        <f t="shared" si="470"/>
        <v>0.57338069619697996</v>
      </c>
      <c r="E3333" s="74">
        <f>D3333*conf!B$7</f>
        <v>41.937064119847115</v>
      </c>
      <c r="F3333" s="32">
        <f t="shared" si="471"/>
        <v>-18.393104529999999</v>
      </c>
      <c r="G3333" s="33">
        <f t="shared" si="472"/>
        <v>-17.870058870000001</v>
      </c>
      <c r="H3333" s="32">
        <f t="shared" si="473"/>
        <v>-36.636368230000002</v>
      </c>
      <c r="I3333" s="33">
        <f t="shared" si="474"/>
        <v>-34.257121249999997</v>
      </c>
      <c r="J3333" s="32">
        <f t="shared" si="475"/>
        <v>-36.636368230000002</v>
      </c>
      <c r="K3333" s="33">
        <f t="shared" si="476"/>
        <v>-62.713509600000002</v>
      </c>
    </row>
    <row r="3334" spans="1:11" x14ac:dyDescent="0.3">
      <c r="A3334" s="78" t="str">
        <f>BTC[[#This Row],[Symbol]]</f>
        <v>MATICBEAR</v>
      </c>
      <c r="B3334" s="22" t="str">
        <f t="shared" si="468"/>
        <v>3X Short Matic Token</v>
      </c>
      <c r="C3334" s="77">
        <f t="shared" si="469"/>
        <v>1E-8</v>
      </c>
      <c r="D3334" s="73">
        <f t="shared" si="470"/>
        <v>1.0185E-4</v>
      </c>
      <c r="E3334" s="74">
        <f>D3334*conf!B$7</f>
        <v>7.4493089999999994E-3</v>
      </c>
      <c r="F3334" s="32">
        <f t="shared" si="471"/>
        <v>-10.512541450000001</v>
      </c>
      <c r="G3334" s="33">
        <f t="shared" si="472"/>
        <v>-9.9389866500000004</v>
      </c>
      <c r="H3334" s="32">
        <f t="shared" si="473"/>
        <v>-11.68328421</v>
      </c>
      <c r="I3334" s="33">
        <f t="shared" si="474"/>
        <v>-8.3670715199999997</v>
      </c>
      <c r="J3334" s="32">
        <f t="shared" si="475"/>
        <v>-11.68328421</v>
      </c>
      <c r="K3334" s="33">
        <f t="shared" si="476"/>
        <v>-23.593398350000001</v>
      </c>
    </row>
    <row r="3335" spans="1:11" x14ac:dyDescent="0.3">
      <c r="A3335" s="78" t="str">
        <f>BTC[[#This Row],[Symbol]]</f>
        <v>ALMX</v>
      </c>
      <c r="B3335" s="22" t="str">
        <f t="shared" si="468"/>
        <v>Almace Shards</v>
      </c>
      <c r="C3335" s="77">
        <f t="shared" si="469"/>
        <v>4.1095057803432791E-4</v>
      </c>
      <c r="D3335" s="73">
        <f t="shared" si="470"/>
        <v>15.424104620488761</v>
      </c>
      <c r="E3335" s="74">
        <f>D3335*conf!B$7</f>
        <v>1128.119011942548</v>
      </c>
      <c r="F3335" s="32">
        <f t="shared" si="471"/>
        <v>0.18870629</v>
      </c>
      <c r="G3335" s="33">
        <f t="shared" si="472"/>
        <v>0.83084893999999998</v>
      </c>
      <c r="H3335" s="32">
        <f t="shared" si="473"/>
        <v>8.8930955300000001</v>
      </c>
      <c r="I3335" s="33">
        <f t="shared" si="474"/>
        <v>12.98193264</v>
      </c>
      <c r="J3335" s="32">
        <f t="shared" si="475"/>
        <v>8.8930955300000001</v>
      </c>
      <c r="K3335" s="33">
        <f t="shared" si="476"/>
        <v>21.208327180000001</v>
      </c>
    </row>
    <row r="3336" spans="1:11" x14ac:dyDescent="0.3">
      <c r="A3336" s="78" t="str">
        <f>BTC[[#This Row],[Symbol]]</f>
        <v>PUML</v>
      </c>
      <c r="B3336" s="22" t="str">
        <f t="shared" si="468"/>
        <v>PUML Better Health</v>
      </c>
      <c r="C3336" s="77">
        <f t="shared" si="469"/>
        <v>3.3718922712214476E-7</v>
      </c>
      <c r="D3336" s="73">
        <f t="shared" si="470"/>
        <v>1.2655638400389999E-2</v>
      </c>
      <c r="E3336" s="74">
        <f>D3336*conf!B$7</f>
        <v>0.9256333926045246</v>
      </c>
      <c r="F3336" s="32">
        <f t="shared" si="471"/>
        <v>6.99129573</v>
      </c>
      <c r="G3336" s="33">
        <f t="shared" si="472"/>
        <v>7.6770384299999996</v>
      </c>
      <c r="H3336" s="32">
        <f t="shared" si="473"/>
        <v>1.1513457300000001</v>
      </c>
      <c r="I3336" s="33">
        <f t="shared" si="474"/>
        <v>4.9494871500000004</v>
      </c>
      <c r="J3336" s="32">
        <f t="shared" si="475"/>
        <v>1.1513457300000001</v>
      </c>
      <c r="K3336" s="33">
        <f t="shared" si="476"/>
        <v>20.634667289999999</v>
      </c>
    </row>
    <row r="3337" spans="1:11" x14ac:dyDescent="0.3">
      <c r="A3337" s="78" t="str">
        <f>BTC[[#This Row],[Symbol]]</f>
        <v>EXP</v>
      </c>
      <c r="B3337" s="22" t="str">
        <f t="shared" si="468"/>
        <v>Expanse</v>
      </c>
      <c r="C3337" s="77">
        <f t="shared" si="469"/>
        <v>2.0225556488078445E-6</v>
      </c>
      <c r="D3337" s="73">
        <f t="shared" si="470"/>
        <v>7.5912072145490006E-2</v>
      </c>
      <c r="E3337" s="74">
        <f>D3337*conf!B$7</f>
        <v>5.552208956721139</v>
      </c>
      <c r="F3337" s="32">
        <f t="shared" si="471"/>
        <v>-3.1541064400000001</v>
      </c>
      <c r="G3337" s="33">
        <f t="shared" si="472"/>
        <v>-2.5333889799999998</v>
      </c>
      <c r="H3337" s="32">
        <f t="shared" si="473"/>
        <v>0.51880265000000003</v>
      </c>
      <c r="I3337" s="33">
        <f t="shared" si="474"/>
        <v>4.2931926499999999</v>
      </c>
      <c r="J3337" s="32">
        <f t="shared" si="475"/>
        <v>0.51880265000000003</v>
      </c>
      <c r="K3337" s="33">
        <f t="shared" si="476"/>
        <v>135.66576791</v>
      </c>
    </row>
    <row r="3338" spans="1:11" x14ac:dyDescent="0.3">
      <c r="A3338" s="78" t="str">
        <f>BTC[[#This Row],[Symbol]]</f>
        <v>ECOREAL</v>
      </c>
      <c r="B3338" s="22" t="str">
        <f t="shared" si="468"/>
        <v>Ecoreal Estate</v>
      </c>
      <c r="C3338" s="77">
        <f t="shared" si="469"/>
        <v>3.2267867070475248E-6</v>
      </c>
      <c r="D3338" s="73">
        <f t="shared" si="470"/>
        <v>0.12111017338280999</v>
      </c>
      <c r="E3338" s="74">
        <f>D3338*conf!B$7</f>
        <v>8.8579980812187227</v>
      </c>
      <c r="F3338" s="32">
        <f t="shared" si="471"/>
        <v>-2.9696723299999999</v>
      </c>
      <c r="G3338" s="33">
        <f t="shared" si="472"/>
        <v>-2.3477727700000002</v>
      </c>
      <c r="H3338" s="32">
        <f t="shared" si="473"/>
        <v>-5.3940407800000001</v>
      </c>
      <c r="I3338" s="33">
        <f t="shared" si="474"/>
        <v>-1.8416726999999999</v>
      </c>
      <c r="J3338" s="32">
        <f t="shared" si="475"/>
        <v>-5.3940407800000001</v>
      </c>
      <c r="K3338" s="33">
        <f t="shared" si="476"/>
        <v>14.810043540000001</v>
      </c>
    </row>
    <row r="3339" spans="1:11" x14ac:dyDescent="0.3">
      <c r="A3339" s="78" t="str">
        <f>BTC[[#This Row],[Symbol]]</f>
        <v>XTZBEAR</v>
      </c>
      <c r="B3339" s="22" t="str">
        <f t="shared" si="468"/>
        <v>3x Short Tezos Token</v>
      </c>
      <c r="C3339" s="77">
        <f t="shared" si="469"/>
        <v>1.8635598562784584E-6</v>
      </c>
      <c r="D3339" s="73">
        <f t="shared" si="470"/>
        <v>6.9944523079320003E-2</v>
      </c>
      <c r="E3339" s="74">
        <f>D3339*conf!B$7</f>
        <v>5.1157424180214655</v>
      </c>
      <c r="F3339" s="32">
        <f t="shared" si="471"/>
        <v>-2.75433357</v>
      </c>
      <c r="G3339" s="33">
        <f t="shared" si="472"/>
        <v>-2.1310538399999999</v>
      </c>
      <c r="H3339" s="32">
        <f t="shared" si="473"/>
        <v>-3.3697559899999998</v>
      </c>
      <c r="I3339" s="33">
        <f t="shared" si="474"/>
        <v>0.25862215</v>
      </c>
      <c r="J3339" s="32">
        <f t="shared" si="475"/>
        <v>-3.3697559899999998</v>
      </c>
      <c r="K3339" s="33">
        <f t="shared" si="476"/>
        <v>-1.13908473</v>
      </c>
    </row>
    <row r="3340" spans="1:11" x14ac:dyDescent="0.3">
      <c r="A3340" s="78" t="str">
        <f>BTC[[#This Row],[Symbol]]</f>
        <v>DVS</v>
      </c>
      <c r="B3340" s="22" t="str">
        <f t="shared" si="468"/>
        <v>Davies</v>
      </c>
      <c r="C3340" s="77">
        <f t="shared" si="469"/>
        <v>4.3075597755026108E-7</v>
      </c>
      <c r="D3340" s="73">
        <f t="shared" si="470"/>
        <v>1.616745569605E-2</v>
      </c>
      <c r="E3340" s="74">
        <f>D3340*conf!B$7</f>
        <v>1.1824877096090969</v>
      </c>
      <c r="F3340" s="32">
        <f t="shared" si="471"/>
        <v>26.082526340000001</v>
      </c>
      <c r="G3340" s="33">
        <f t="shared" si="472"/>
        <v>26.890631070000001</v>
      </c>
      <c r="H3340" s="32">
        <f t="shared" si="473"/>
        <v>0.20538491</v>
      </c>
      <c r="I3340" s="33">
        <f t="shared" si="474"/>
        <v>3.96800636</v>
      </c>
      <c r="J3340" s="32">
        <f t="shared" si="475"/>
        <v>0.20538491</v>
      </c>
      <c r="K3340" s="33">
        <f t="shared" si="476"/>
        <v>-13.53918992</v>
      </c>
    </row>
    <row r="3341" spans="1:11" x14ac:dyDescent="0.3">
      <c r="A3341" s="78" t="str">
        <f>BTC[[#This Row],[Symbol]]</f>
        <v>DFIO</v>
      </c>
      <c r="B3341" s="22" t="str">
        <f t="shared" si="468"/>
        <v>DeFi Omega</v>
      </c>
      <c r="C3341" s="77">
        <f t="shared" si="469"/>
        <v>6.3456527961661826E-5</v>
      </c>
      <c r="D3341" s="73">
        <f t="shared" si="470"/>
        <v>2.3816978937352502</v>
      </c>
      <c r="E3341" s="74">
        <f>D3341*conf!B$7</f>
        <v>174.1973839477962</v>
      </c>
      <c r="F3341" s="32">
        <f t="shared" si="471"/>
        <v>0.19078705000000001</v>
      </c>
      <c r="G3341" s="33">
        <f t="shared" si="472"/>
        <v>0.83294303999999997</v>
      </c>
      <c r="H3341" s="32">
        <f t="shared" si="473"/>
        <v>-5.4933124299999996</v>
      </c>
      <c r="I3341" s="33">
        <f t="shared" si="474"/>
        <v>-1.9446719100000001</v>
      </c>
      <c r="J3341" s="32">
        <f t="shared" si="475"/>
        <v>-5.4933124299999996</v>
      </c>
      <c r="K3341" s="33">
        <f t="shared" si="476"/>
        <v>7.2004923999999999</v>
      </c>
    </row>
    <row r="3342" spans="1:11" x14ac:dyDescent="0.3">
      <c r="A3342" s="78" t="str">
        <f>BTC[[#This Row],[Symbol]]</f>
        <v>YFID</v>
      </c>
      <c r="B3342" s="22" t="str">
        <f t="shared" si="468"/>
        <v>YFIDapp</v>
      </c>
      <c r="C3342" s="77">
        <f t="shared" si="469"/>
        <v>1.0907494052408883E-4</v>
      </c>
      <c r="D3342" s="73">
        <f t="shared" si="470"/>
        <v>4.0938822915503996</v>
      </c>
      <c r="E3342" s="74">
        <f>D3342*conf!B$7</f>
        <v>299.42655080399624</v>
      </c>
      <c r="F3342" s="32">
        <f t="shared" si="471"/>
        <v>-4.8110510000000002E-2</v>
      </c>
      <c r="G3342" s="33">
        <f t="shared" si="472"/>
        <v>0.59251430000000005</v>
      </c>
      <c r="H3342" s="32">
        <f t="shared" si="473"/>
        <v>3.0492247099999998</v>
      </c>
      <c r="I3342" s="33">
        <f t="shared" si="474"/>
        <v>6.9186297699999999</v>
      </c>
      <c r="J3342" s="32">
        <f t="shared" si="475"/>
        <v>3.0492247099999998</v>
      </c>
      <c r="K3342" s="33">
        <f t="shared" si="476"/>
        <v>13.594190830000001</v>
      </c>
    </row>
    <row r="3343" spans="1:11" x14ac:dyDescent="0.3">
      <c r="A3343" s="78" t="str">
        <f>BTC[[#This Row],[Symbol]]</f>
        <v>GHD</v>
      </c>
      <c r="B3343" s="22" t="str">
        <f t="shared" si="468"/>
        <v>Giftedhands</v>
      </c>
      <c r="C3343" s="77">
        <f t="shared" si="469"/>
        <v>1E-8</v>
      </c>
      <c r="D3343" s="73">
        <f t="shared" si="470"/>
        <v>3.0027632753999999E-4</v>
      </c>
      <c r="E3343" s="74">
        <f>D3343*conf!B$7</f>
        <v>2.1962210596275598E-2</v>
      </c>
      <c r="F3343" s="32">
        <f t="shared" si="471"/>
        <v>6.3473406800000003</v>
      </c>
      <c r="G3343" s="33">
        <f t="shared" si="472"/>
        <v>7.0289560599999996</v>
      </c>
      <c r="H3343" s="32">
        <f t="shared" si="473"/>
        <v>-9.4029121900000003</v>
      </c>
      <c r="I3343" s="33">
        <f t="shared" si="474"/>
        <v>-6.0010735999999998</v>
      </c>
      <c r="J3343" s="32">
        <f t="shared" si="475"/>
        <v>-9.4029121900000003</v>
      </c>
      <c r="K3343" s="33">
        <f t="shared" si="476"/>
        <v>-1.7675254899999999</v>
      </c>
    </row>
    <row r="3344" spans="1:11" x14ac:dyDescent="0.3">
      <c r="A3344" s="78" t="str">
        <f>BTC[[#This Row],[Symbol]]</f>
        <v>ILK</v>
      </c>
      <c r="B3344" s="22" t="str">
        <f t="shared" si="468"/>
        <v>INLOCK</v>
      </c>
      <c r="C3344" s="77">
        <f t="shared" si="469"/>
        <v>1.3968242182066932E-7</v>
      </c>
      <c r="D3344" s="73">
        <f t="shared" si="470"/>
        <v>5.2426651839999998E-3</v>
      </c>
      <c r="E3344" s="74">
        <f>D3344*conf!B$7</f>
        <v>0.38344853155775999</v>
      </c>
      <c r="F3344" s="32">
        <f t="shared" si="471"/>
        <v>0.17309426</v>
      </c>
      <c r="G3344" s="33">
        <f t="shared" si="472"/>
        <v>0.81513685000000002</v>
      </c>
      <c r="H3344" s="32">
        <f t="shared" si="473"/>
        <v>7.5574224599999997</v>
      </c>
      <c r="I3344" s="33">
        <f t="shared" si="474"/>
        <v>11.596106260000001</v>
      </c>
      <c r="J3344" s="32">
        <f t="shared" si="475"/>
        <v>7.5574224599999997</v>
      </c>
      <c r="K3344" s="33">
        <f t="shared" si="476"/>
        <v>19.569291499999999</v>
      </c>
    </row>
    <row r="3345" spans="1:11" x14ac:dyDescent="0.3">
      <c r="A3345" s="78" t="str">
        <f>BTC[[#This Row],[Symbol]]</f>
        <v>GVY</v>
      </c>
      <c r="B3345" s="22" t="str">
        <f t="shared" si="468"/>
        <v>Groovy Finance</v>
      </c>
      <c r="C3345" s="77">
        <f t="shared" si="469"/>
        <v>1.5262007274749709E-4</v>
      </c>
      <c r="D3345" s="73">
        <f t="shared" si="470"/>
        <v>5.72825078018837</v>
      </c>
      <c r="E3345" s="74">
        <f>D3345*conf!B$7</f>
        <v>418.96426206297741</v>
      </c>
      <c r="F3345" s="32">
        <f t="shared" si="471"/>
        <v>0.17215995000000001</v>
      </c>
      <c r="G3345" s="33">
        <f t="shared" si="472"/>
        <v>0.81419655000000002</v>
      </c>
      <c r="H3345" s="32">
        <f t="shared" si="473"/>
        <v>6.2261856800000004</v>
      </c>
      <c r="I3345" s="33">
        <f t="shared" si="474"/>
        <v>10.21488274</v>
      </c>
      <c r="J3345" s="32">
        <f t="shared" si="475"/>
        <v>6.2261856800000004</v>
      </c>
      <c r="K3345" s="33">
        <f t="shared" si="476"/>
        <v>135.34037405000001</v>
      </c>
    </row>
    <row r="3346" spans="1:11" x14ac:dyDescent="0.3">
      <c r="A3346" s="78" t="str">
        <f>BTC[[#This Row],[Symbol]]</f>
        <v>ACE</v>
      </c>
      <c r="B3346" s="22" t="str">
        <f t="shared" si="468"/>
        <v>ACE (TokenStars)</v>
      </c>
      <c r="C3346" s="77">
        <f t="shared" si="469"/>
        <v>1.6480897522293594E-7</v>
      </c>
      <c r="D3346" s="73">
        <f t="shared" si="470"/>
        <v>6.1857337891900004E-3</v>
      </c>
      <c r="E3346" s="74">
        <f>D3346*conf!B$7</f>
        <v>0.45242456934135661</v>
      </c>
      <c r="F3346" s="32">
        <f t="shared" si="471"/>
        <v>-0.36608526000000002</v>
      </c>
      <c r="G3346" s="33">
        <f t="shared" si="472"/>
        <v>0.27250154999999998</v>
      </c>
      <c r="H3346" s="32">
        <f t="shared" si="473"/>
        <v>-0.51202124000000004</v>
      </c>
      <c r="I3346" s="33">
        <f t="shared" si="474"/>
        <v>3.2236622599999998</v>
      </c>
      <c r="J3346" s="32">
        <f t="shared" si="475"/>
        <v>-0.51202124000000004</v>
      </c>
      <c r="K3346" s="33">
        <f t="shared" si="476"/>
        <v>14.803853520000001</v>
      </c>
    </row>
    <row r="3347" spans="1:11" x14ac:dyDescent="0.3">
      <c r="A3347" s="78" t="str">
        <f>BTC[[#This Row],[Symbol]]</f>
        <v>BPOP</v>
      </c>
      <c r="B3347" s="22" t="str">
        <f t="shared" si="468"/>
        <v>BPOP</v>
      </c>
      <c r="C3347" s="77">
        <f t="shared" si="469"/>
        <v>9.2536775813615163E-8</v>
      </c>
      <c r="D3347" s="73">
        <f t="shared" si="470"/>
        <v>3.4731595176700002E-3</v>
      </c>
      <c r="E3347" s="74">
        <f>D3347*conf!B$7</f>
        <v>0.2540268871223838</v>
      </c>
      <c r="F3347" s="32">
        <f t="shared" si="471"/>
        <v>-1.7684848</v>
      </c>
      <c r="G3347" s="33">
        <f t="shared" si="472"/>
        <v>-1.1388864400000001</v>
      </c>
      <c r="H3347" s="32">
        <f t="shared" si="473"/>
        <v>-4.2181704099999999</v>
      </c>
      <c r="I3347" s="33">
        <f t="shared" si="474"/>
        <v>-0.62164945999999999</v>
      </c>
      <c r="J3347" s="32">
        <f t="shared" si="475"/>
        <v>-4.2181704099999999</v>
      </c>
      <c r="K3347" s="33">
        <f t="shared" si="476"/>
        <v>-8.22847507</v>
      </c>
    </row>
    <row r="3348" spans="1:11" x14ac:dyDescent="0.3">
      <c r="A3348" s="78" t="str">
        <f>BTC[[#This Row],[Symbol]]</f>
        <v>BCEO</v>
      </c>
      <c r="B3348" s="22" t="str">
        <f t="shared" si="468"/>
        <v>bitCEO</v>
      </c>
      <c r="C3348" s="77">
        <f t="shared" si="469"/>
        <v>8.0009703398289422E-6</v>
      </c>
      <c r="D3348" s="73">
        <f t="shared" si="470"/>
        <v>0.30029840614226</v>
      </c>
      <c r="E3348" s="74">
        <f>D3348*conf!B$7</f>
        <v>21.963825425244895</v>
      </c>
      <c r="F3348" s="32">
        <f t="shared" si="471"/>
        <v>0.2576079</v>
      </c>
      <c r="G3348" s="33">
        <f t="shared" si="472"/>
        <v>0.90019216000000002</v>
      </c>
      <c r="H3348" s="32">
        <f t="shared" si="473"/>
        <v>-53.228676200000002</v>
      </c>
      <c r="I3348" s="33">
        <f t="shared" si="474"/>
        <v>-51.472455349999997</v>
      </c>
      <c r="J3348" s="32">
        <f t="shared" si="475"/>
        <v>-53.228676200000002</v>
      </c>
      <c r="K3348" s="33">
        <f t="shared" si="476"/>
        <v>-43.474810419999997</v>
      </c>
    </row>
    <row r="3349" spans="1:11" x14ac:dyDescent="0.3">
      <c r="A3349" s="78" t="str">
        <f>BTC[[#This Row],[Symbol]]</f>
        <v>TOMOBEAR</v>
      </c>
      <c r="B3349" s="22" t="str">
        <f t="shared" si="468"/>
        <v>3X Short TomoChain Token</v>
      </c>
      <c r="C3349" s="77">
        <f t="shared" si="469"/>
        <v>1E-8</v>
      </c>
      <c r="D3349" s="73">
        <f t="shared" si="470"/>
        <v>8.0999999999999997E-7</v>
      </c>
      <c r="E3349" s="74">
        <f>D3349*conf!B$7</f>
        <v>5.9243399999999996E-5</v>
      </c>
      <c r="F3349" s="32">
        <f t="shared" si="471"/>
        <v>-15.279841709999999</v>
      </c>
      <c r="G3349" s="33">
        <f t="shared" si="472"/>
        <v>-14.73684211</v>
      </c>
      <c r="H3349" s="32">
        <f t="shared" si="473"/>
        <v>-27.038696290000001</v>
      </c>
      <c r="I3349" s="33">
        <f t="shared" si="474"/>
        <v>-24.299065420000002</v>
      </c>
      <c r="J3349" s="32">
        <f t="shared" si="475"/>
        <v>-27.038696290000001</v>
      </c>
      <c r="K3349" s="33">
        <f t="shared" si="476"/>
        <v>-55</v>
      </c>
    </row>
    <row r="3350" spans="1:11" x14ac:dyDescent="0.3">
      <c r="A3350" s="78" t="str">
        <f>BTC[[#This Row],[Symbol]]</f>
        <v>SOP</v>
      </c>
      <c r="B3350" s="22" t="str">
        <f t="shared" si="468"/>
        <v>SoPay</v>
      </c>
      <c r="C3350" s="77">
        <f t="shared" si="469"/>
        <v>1E-8</v>
      </c>
      <c r="D3350" s="73">
        <f t="shared" si="470"/>
        <v>3.1868646490000003E-5</v>
      </c>
      <c r="E3350" s="74">
        <f>D3350*conf!B$7</f>
        <v>2.3308728042786002E-3</v>
      </c>
      <c r="F3350" s="32">
        <f t="shared" si="471"/>
        <v>-2.76434896</v>
      </c>
      <c r="G3350" s="33">
        <f t="shared" si="472"/>
        <v>-2.1411334200000001</v>
      </c>
      <c r="H3350" s="32">
        <f t="shared" si="473"/>
        <v>-11.50744166</v>
      </c>
      <c r="I3350" s="33">
        <f t="shared" si="474"/>
        <v>-8.1846262400000001</v>
      </c>
      <c r="J3350" s="32">
        <f t="shared" si="475"/>
        <v>-11.50744166</v>
      </c>
      <c r="K3350" s="33">
        <f t="shared" si="476"/>
        <v>4.80837336</v>
      </c>
    </row>
    <row r="3351" spans="1:11" x14ac:dyDescent="0.3">
      <c r="A3351" s="78" t="str">
        <f>BTC[[#This Row],[Symbol]]</f>
        <v>ISAL</v>
      </c>
      <c r="B3351" s="22" t="str">
        <f t="shared" si="468"/>
        <v>ISALCOIN</v>
      </c>
      <c r="C3351" s="77">
        <f t="shared" si="469"/>
        <v>4.0626364683393151E-6</v>
      </c>
      <c r="D3351" s="73">
        <f t="shared" si="470"/>
        <v>0.15248191211314999</v>
      </c>
      <c r="E3351" s="74">
        <f>D3351*conf!B$7</f>
        <v>11.15252705195579</v>
      </c>
      <c r="F3351" s="32">
        <f t="shared" si="471"/>
        <v>-0.63613304000000004</v>
      </c>
      <c r="G3351" s="33">
        <f t="shared" si="472"/>
        <v>7.2294000000000004E-4</v>
      </c>
      <c r="H3351" s="32">
        <f t="shared" si="473"/>
        <v>-3.6439941400000002</v>
      </c>
      <c r="I3351" s="33">
        <f t="shared" si="474"/>
        <v>-2.5913390000000001E-2</v>
      </c>
      <c r="J3351" s="32">
        <f t="shared" si="475"/>
        <v>-3.6439941400000002</v>
      </c>
      <c r="K3351" s="33">
        <f t="shared" si="476"/>
        <v>-8.7972199999999997E-3</v>
      </c>
    </row>
    <row r="3352" spans="1:11" x14ac:dyDescent="0.3">
      <c r="A3352" s="78" t="str">
        <f>BTC[[#This Row],[Symbol]]</f>
        <v>LIMIT</v>
      </c>
      <c r="B3352" s="22" t="str">
        <f t="shared" si="468"/>
        <v>LimitSwap</v>
      </c>
      <c r="C3352" s="77">
        <f t="shared" si="469"/>
        <v>2.4701008358617301E-4</v>
      </c>
      <c r="D3352" s="73">
        <f t="shared" si="470"/>
        <v>9.2709673016460705</v>
      </c>
      <c r="E3352" s="74">
        <f>D3352*conf!B$7</f>
        <v>678.07854844239364</v>
      </c>
      <c r="F3352" s="32">
        <f t="shared" si="471"/>
        <v>2.4357452199999998</v>
      </c>
      <c r="G3352" s="33">
        <f t="shared" si="472"/>
        <v>3.09228989</v>
      </c>
      <c r="H3352" s="32">
        <f t="shared" si="473"/>
        <v>2.7959885</v>
      </c>
      <c r="I3352" s="33">
        <f t="shared" si="474"/>
        <v>6.6558847700000001</v>
      </c>
      <c r="J3352" s="32">
        <f t="shared" si="475"/>
        <v>2.7959885</v>
      </c>
      <c r="K3352" s="33">
        <f t="shared" si="476"/>
        <v>17.443194420000001</v>
      </c>
    </row>
    <row r="3353" spans="1:11" x14ac:dyDescent="0.3">
      <c r="A3353" s="78" t="str">
        <f>BTC[[#This Row],[Symbol]]</f>
        <v>IPM</v>
      </c>
      <c r="B3353" s="22" t="str">
        <f t="shared" si="468"/>
        <v>Timers</v>
      </c>
      <c r="C3353" s="77">
        <f t="shared" si="469"/>
        <v>1.4515906769251589E-6</v>
      </c>
      <c r="D3353" s="73">
        <f t="shared" si="470"/>
        <v>5.4482187551880001E-2</v>
      </c>
      <c r="E3353" s="74">
        <f>D3353*conf!B$7</f>
        <v>3.9848271975445035</v>
      </c>
      <c r="F3353" s="32">
        <f t="shared" si="471"/>
        <v>-0.38352028999999999</v>
      </c>
      <c r="G3353" s="33">
        <f t="shared" si="472"/>
        <v>0.25495477</v>
      </c>
      <c r="H3353" s="32">
        <f t="shared" si="473"/>
        <v>34.327306419999999</v>
      </c>
      <c r="I3353" s="33">
        <f t="shared" si="474"/>
        <v>39.371175119999997</v>
      </c>
      <c r="J3353" s="32">
        <f t="shared" si="475"/>
        <v>34.327306419999999</v>
      </c>
      <c r="K3353" s="33">
        <f t="shared" si="476"/>
        <v>7.3472189300000004</v>
      </c>
    </row>
    <row r="3354" spans="1:11" x14ac:dyDescent="0.3">
      <c r="A3354" s="78" t="str">
        <f>BTC[[#This Row],[Symbol]]</f>
        <v>KOMP</v>
      </c>
      <c r="B3354" s="22" t="str">
        <f t="shared" si="468"/>
        <v>Kompass</v>
      </c>
      <c r="C3354" s="77">
        <f t="shared" si="469"/>
        <v>6.8002529776619637E-4</v>
      </c>
      <c r="D3354" s="73">
        <f t="shared" si="470"/>
        <v>25.523218357533679</v>
      </c>
      <c r="E3354" s="74">
        <f>D3354*conf!B$7</f>
        <v>1866.7681906700134</v>
      </c>
      <c r="F3354" s="32">
        <f t="shared" si="471"/>
        <v>-0.63613304000000004</v>
      </c>
      <c r="G3354" s="33">
        <f t="shared" si="472"/>
        <v>7.2294000000000004E-4</v>
      </c>
      <c r="H3354" s="32">
        <f t="shared" si="473"/>
        <v>32.784545899999998</v>
      </c>
      <c r="I3354" s="33">
        <f t="shared" si="474"/>
        <v>37.77048534</v>
      </c>
      <c r="J3354" s="32">
        <f t="shared" si="475"/>
        <v>32.784545899999998</v>
      </c>
      <c r="K3354" s="33">
        <f t="shared" si="476"/>
        <v>27.46192057</v>
      </c>
    </row>
    <row r="3355" spans="1:11" x14ac:dyDescent="0.3">
      <c r="A3355" s="78" t="str">
        <f>BTC[[#This Row],[Symbol]]</f>
        <v>YFIS</v>
      </c>
      <c r="B3355" s="22" t="str">
        <f t="shared" si="468"/>
        <v>YFISCURITY</v>
      </c>
      <c r="C3355" s="77">
        <f t="shared" si="469"/>
        <v>2.3104859528809111E-5</v>
      </c>
      <c r="D3355" s="73">
        <f t="shared" si="470"/>
        <v>0.86718887784184995</v>
      </c>
      <c r="E3355" s="74">
        <f>D3355*conf!B$7</f>
        <v>63.426194525352905</v>
      </c>
      <c r="F3355" s="32">
        <f t="shared" si="471"/>
        <v>-1.4188502300000001</v>
      </c>
      <c r="G3355" s="33">
        <f t="shared" si="472"/>
        <v>-0.78701094000000005</v>
      </c>
      <c r="H3355" s="32">
        <f t="shared" si="473"/>
        <v>-0.24775560999999999</v>
      </c>
      <c r="I3355" s="33">
        <f t="shared" si="474"/>
        <v>3.49785082</v>
      </c>
      <c r="J3355" s="32">
        <f t="shared" si="475"/>
        <v>-0.24775560999999999</v>
      </c>
      <c r="K3355" s="33">
        <f t="shared" si="476"/>
        <v>1.8036539</v>
      </c>
    </row>
    <row r="3356" spans="1:11" x14ac:dyDescent="0.3">
      <c r="A3356" s="78" t="str">
        <f>BTC[[#This Row],[Symbol]]</f>
        <v>MEGA</v>
      </c>
      <c r="B3356" s="22" t="str">
        <f t="shared" si="468"/>
        <v>MegaCryptoPolis</v>
      </c>
      <c r="C3356" s="77">
        <f t="shared" si="469"/>
        <v>1.2287878725041095E-4</v>
      </c>
      <c r="D3356" s="73">
        <f t="shared" si="470"/>
        <v>4.6119785966837101</v>
      </c>
      <c r="E3356" s="74">
        <f>D3356*conf!B$7</f>
        <v>337.32011456144659</v>
      </c>
      <c r="F3356" s="32">
        <f t="shared" si="471"/>
        <v>-0.92396031000000001</v>
      </c>
      <c r="G3356" s="33">
        <f t="shared" si="472"/>
        <v>-0.28894911000000001</v>
      </c>
      <c r="H3356" s="32">
        <f t="shared" si="473"/>
        <v>-3.3767707599999999</v>
      </c>
      <c r="I3356" s="33">
        <f t="shared" si="474"/>
        <v>0.25134399000000002</v>
      </c>
      <c r="J3356" s="32">
        <f t="shared" si="475"/>
        <v>-3.3767707599999999</v>
      </c>
      <c r="K3356" s="33">
        <f t="shared" si="476"/>
        <v>19.129770430000001</v>
      </c>
    </row>
    <row r="3357" spans="1:11" x14ac:dyDescent="0.3">
      <c r="A3357" s="78" t="str">
        <f>BTC[[#This Row],[Symbol]]</f>
        <v>KMW</v>
      </c>
      <c r="B3357" s="22" t="str">
        <f t="shared" si="468"/>
        <v>Kepler Network</v>
      </c>
      <c r="C3357" s="77">
        <f t="shared" si="469"/>
        <v>1E-8</v>
      </c>
      <c r="D3357" s="73">
        <f t="shared" si="470"/>
        <v>5.0930477700000001E-5</v>
      </c>
      <c r="E3357" s="74">
        <f>D3357*conf!B$7</f>
        <v>3.7250551389780002E-3</v>
      </c>
      <c r="F3357" s="32">
        <f t="shared" si="471"/>
        <v>-1.17324904</v>
      </c>
      <c r="G3357" s="33">
        <f t="shared" si="472"/>
        <v>-0.53983561000000002</v>
      </c>
      <c r="H3357" s="32">
        <f t="shared" si="473"/>
        <v>484.30713055000001</v>
      </c>
      <c r="I3357" s="33">
        <f t="shared" si="474"/>
        <v>506.24733408999998</v>
      </c>
      <c r="J3357" s="32">
        <f t="shared" si="475"/>
        <v>484.30713055000001</v>
      </c>
      <c r="K3357" s="33">
        <f t="shared" si="476"/>
        <v>740.49396419000004</v>
      </c>
    </row>
    <row r="3358" spans="1:11" x14ac:dyDescent="0.3">
      <c r="A3358" s="78" t="str">
        <f>BTC[[#This Row],[Symbol]]</f>
        <v>STA</v>
      </c>
      <c r="B3358" s="22" t="str">
        <f t="shared" si="468"/>
        <v>STATERA</v>
      </c>
      <c r="C3358" s="77">
        <f t="shared" si="469"/>
        <v>3.465934143537636E-6</v>
      </c>
      <c r="D3358" s="73">
        <f t="shared" si="470"/>
        <v>0.13008603392981</v>
      </c>
      <c r="E3358" s="74">
        <f>D3358*conf!B$7</f>
        <v>9.5144925216263037</v>
      </c>
      <c r="F3358" s="32">
        <f t="shared" si="471"/>
        <v>-4.1497728</v>
      </c>
      <c r="G3358" s="33">
        <f t="shared" si="472"/>
        <v>-3.5354369000000001</v>
      </c>
      <c r="H3358" s="32">
        <f t="shared" si="473"/>
        <v>4.4545382</v>
      </c>
      <c r="I3358" s="33">
        <f t="shared" si="474"/>
        <v>8.3767115099999998</v>
      </c>
      <c r="J3358" s="32">
        <f t="shared" si="475"/>
        <v>4.4545382</v>
      </c>
      <c r="K3358" s="33">
        <f t="shared" si="476"/>
        <v>36.280987670000002</v>
      </c>
    </row>
    <row r="3359" spans="1:11" x14ac:dyDescent="0.3">
      <c r="A3359" s="78" t="str">
        <f>BTC[[#This Row],[Symbol]]</f>
        <v>DCL</v>
      </c>
      <c r="B3359" s="22" t="str">
        <f t="shared" si="468"/>
        <v>Delphi Chain Link</v>
      </c>
      <c r="C3359" s="77">
        <f t="shared" si="469"/>
        <v>1.7029887484528478E-7</v>
      </c>
      <c r="D3359" s="73">
        <f t="shared" si="470"/>
        <v>6.3917848100600002E-3</v>
      </c>
      <c r="E3359" s="74">
        <f>D3359*conf!B$7</f>
        <v>0.46749514100778844</v>
      </c>
      <c r="F3359" s="32">
        <f t="shared" si="471"/>
        <v>-18.905297699999998</v>
      </c>
      <c r="G3359" s="33">
        <f t="shared" si="472"/>
        <v>-18.385534849999999</v>
      </c>
      <c r="H3359" s="32">
        <f t="shared" si="473"/>
        <v>-25.95701094</v>
      </c>
      <c r="I3359" s="33">
        <f t="shared" si="474"/>
        <v>-23.17676376</v>
      </c>
      <c r="J3359" s="32">
        <f t="shared" si="475"/>
        <v>-25.95701094</v>
      </c>
      <c r="K3359" s="33">
        <f t="shared" si="476"/>
        <v>-42.37860963</v>
      </c>
    </row>
    <row r="3360" spans="1:11" x14ac:dyDescent="0.3">
      <c r="A3360" s="78" t="str">
        <f>BTC[[#This Row],[Symbol]]</f>
        <v>YFN</v>
      </c>
      <c r="B3360" s="22" t="str">
        <f t="shared" si="468"/>
        <v>Yearn Finance Network</v>
      </c>
      <c r="C3360" s="77">
        <f t="shared" si="469"/>
        <v>6.7125280052914729E-6</v>
      </c>
      <c r="D3360" s="73">
        <f t="shared" si="470"/>
        <v>0.25193962426529998</v>
      </c>
      <c r="E3360" s="74">
        <f>D3360*conf!B$7</f>
        <v>18.426864118764041</v>
      </c>
      <c r="F3360" s="32">
        <f t="shared" si="471"/>
        <v>0.44399695</v>
      </c>
      <c r="G3360" s="33">
        <f t="shared" si="472"/>
        <v>1.0877758399999999</v>
      </c>
      <c r="H3360" s="32">
        <f t="shared" si="473"/>
        <v>-2.3840662300000002</v>
      </c>
      <c r="I3360" s="33">
        <f t="shared" si="474"/>
        <v>1.2813236699999999</v>
      </c>
      <c r="J3360" s="32">
        <f t="shared" si="475"/>
        <v>-2.3840662300000002</v>
      </c>
      <c r="K3360" s="33">
        <f t="shared" si="476"/>
        <v>-41.118987679999996</v>
      </c>
    </row>
    <row r="3361" spans="1:11" x14ac:dyDescent="0.3">
      <c r="A3361" s="78" t="str">
        <f>BTC[[#This Row],[Symbol]]</f>
        <v>FDR</v>
      </c>
      <c r="B3361" s="22" t="str">
        <f t="shared" si="468"/>
        <v>French Digital Reserve</v>
      </c>
      <c r="C3361" s="77">
        <f t="shared" si="469"/>
        <v>1.9033403659193616E-6</v>
      </c>
      <c r="D3361" s="73">
        <f t="shared" si="470"/>
        <v>7.1437594936020005E-2</v>
      </c>
      <c r="E3361" s="74">
        <f>D3361*conf!B$7</f>
        <v>5.2249456936205032</v>
      </c>
      <c r="F3361" s="32">
        <f t="shared" si="471"/>
        <v>25.441724959999998</v>
      </c>
      <c r="G3361" s="33">
        <f t="shared" si="472"/>
        <v>26.245722579999999</v>
      </c>
      <c r="H3361" s="32">
        <f t="shared" si="473"/>
        <v>26.08624592</v>
      </c>
      <c r="I3361" s="33">
        <f t="shared" si="474"/>
        <v>30.82067026</v>
      </c>
      <c r="J3361" s="32">
        <f t="shared" si="475"/>
        <v>26.08624592</v>
      </c>
      <c r="K3361" s="33">
        <f t="shared" si="476"/>
        <v>42.684788990000001</v>
      </c>
    </row>
    <row r="3362" spans="1:11" x14ac:dyDescent="0.3">
      <c r="A3362" s="78" t="str">
        <f>BTC[[#This Row],[Symbol]]</f>
        <v>YEA</v>
      </c>
      <c r="B3362" s="22" t="str">
        <f t="shared" si="468"/>
        <v>YeaFinance</v>
      </c>
      <c r="C3362" s="77">
        <f t="shared" si="469"/>
        <v>1.0267048613332759E-4</v>
      </c>
      <c r="D3362" s="73">
        <f t="shared" si="470"/>
        <v>3.85350551672567</v>
      </c>
      <c r="E3362" s="74">
        <f>D3362*conf!B$7</f>
        <v>281.8453934933155</v>
      </c>
      <c r="F3362" s="32">
        <f t="shared" si="471"/>
        <v>-1.4044103699999999</v>
      </c>
      <c r="G3362" s="33">
        <f t="shared" si="472"/>
        <v>-0.77247853</v>
      </c>
      <c r="H3362" s="32">
        <f t="shared" si="473"/>
        <v>-46.636150970000003</v>
      </c>
      <c r="I3362" s="33">
        <f t="shared" si="474"/>
        <v>-44.632386769999997</v>
      </c>
      <c r="J3362" s="32">
        <f t="shared" si="475"/>
        <v>-46.636150970000003</v>
      </c>
      <c r="K3362" s="33">
        <f t="shared" si="476"/>
        <v>-34.718928310000003</v>
      </c>
    </row>
    <row r="3363" spans="1:11" x14ac:dyDescent="0.3">
      <c r="A3363" s="78" t="str">
        <f>BTC[[#This Row],[Symbol]]</f>
        <v>EM</v>
      </c>
      <c r="B3363" s="22" t="str">
        <f t="shared" si="468"/>
        <v>Eminer</v>
      </c>
      <c r="C3363" s="77">
        <f t="shared" si="469"/>
        <v>1.1613111505165693E-7</v>
      </c>
      <c r="D3363" s="73">
        <f t="shared" si="470"/>
        <v>4.35871991425E-3</v>
      </c>
      <c r="E3363" s="74">
        <f>D3363*conf!B$7</f>
        <v>0.31879677452824501</v>
      </c>
      <c r="F3363" s="32">
        <f t="shared" si="471"/>
        <v>0.10047349999999999</v>
      </c>
      <c r="G3363" s="33">
        <f t="shared" si="472"/>
        <v>0.74205063999999998</v>
      </c>
      <c r="H3363" s="32">
        <f t="shared" si="473"/>
        <v>-3.3744443300000002</v>
      </c>
      <c r="I3363" s="33">
        <f t="shared" si="474"/>
        <v>0.25375776999999999</v>
      </c>
      <c r="J3363" s="32">
        <f t="shared" si="475"/>
        <v>-3.3744443300000002</v>
      </c>
      <c r="K3363" s="33">
        <f t="shared" si="476"/>
        <v>0.51247359000000003</v>
      </c>
    </row>
    <row r="3364" spans="1:11" x14ac:dyDescent="0.3">
      <c r="A3364" s="78" t="str">
        <f>BTC[[#This Row],[Symbol]]</f>
        <v>EOC</v>
      </c>
      <c r="B3364" s="22" t="str">
        <f t="shared" si="468"/>
        <v>Everyonescrypto</v>
      </c>
      <c r="C3364" s="77">
        <f t="shared" si="469"/>
        <v>1.9929995975463103E-6</v>
      </c>
      <c r="D3364" s="73">
        <f t="shared" si="470"/>
        <v>7.4802752311929996E-2</v>
      </c>
      <c r="E3364" s="74">
        <f>D3364*conf!B$7</f>
        <v>5.4710733040945598</v>
      </c>
      <c r="F3364" s="32">
        <f t="shared" si="471"/>
        <v>5.8162650100000004</v>
      </c>
      <c r="G3364" s="33">
        <f t="shared" si="472"/>
        <v>6.4944765499999999</v>
      </c>
      <c r="H3364" s="32">
        <f t="shared" si="473"/>
        <v>115.29084829999999</v>
      </c>
      <c r="I3364" s="33">
        <f t="shared" si="474"/>
        <v>123.37482466</v>
      </c>
      <c r="J3364" s="32">
        <f t="shared" si="475"/>
        <v>115.29084829999999</v>
      </c>
      <c r="K3364" s="33">
        <f t="shared" si="476"/>
        <v>-56.786388600000002</v>
      </c>
    </row>
    <row r="3365" spans="1:11" x14ac:dyDescent="0.3">
      <c r="A3365" s="78" t="str">
        <f>BTC[[#This Row],[Symbol]]</f>
        <v>BONE</v>
      </c>
      <c r="B3365" s="22" t="str">
        <f t="shared" si="468"/>
        <v>Bone</v>
      </c>
      <c r="C3365" s="77">
        <f t="shared" si="469"/>
        <v>2.3934296413335569E-5</v>
      </c>
      <c r="D3365" s="73">
        <f t="shared" si="470"/>
        <v>0.89831992368250002</v>
      </c>
      <c r="E3365" s="74">
        <f>D3365*conf!B$7</f>
        <v>65.703119218138056</v>
      </c>
      <c r="F3365" s="32">
        <f t="shared" si="471"/>
        <v>-0.63270936</v>
      </c>
      <c r="G3365" s="33">
        <f t="shared" si="472"/>
        <v>4.1685699999999999E-3</v>
      </c>
      <c r="H3365" s="32">
        <f t="shared" si="473"/>
        <v>-13.529851239999999</v>
      </c>
      <c r="I3365" s="33">
        <f t="shared" si="474"/>
        <v>-10.28297547</v>
      </c>
      <c r="J3365" s="32">
        <f t="shared" si="475"/>
        <v>-13.529851239999999</v>
      </c>
      <c r="K3365" s="33">
        <f t="shared" si="476"/>
        <v>-7.3777022700000003</v>
      </c>
    </row>
    <row r="3366" spans="1:11" x14ac:dyDescent="0.3">
      <c r="A3366" s="78" t="str">
        <f>BTC[[#This Row],[Symbol]]</f>
        <v>ABNB</v>
      </c>
      <c r="B3366" s="22" t="str">
        <f t="shared" si="468"/>
        <v>Airbnb tokenized stock FTX</v>
      </c>
      <c r="C3366" s="77">
        <f t="shared" si="469"/>
        <v>4.9602016450940329E-3</v>
      </c>
      <c r="D3366" s="73">
        <f t="shared" si="470"/>
        <v>186.17</v>
      </c>
      <c r="E3366" s="74">
        <f>D3366*conf!B$7</f>
        <v>13616.4738</v>
      </c>
      <c r="F3366" s="32">
        <f t="shared" si="471"/>
        <v>-0.73016513000000005</v>
      </c>
      <c r="G3366" s="33">
        <f t="shared" si="472"/>
        <v>-9.3911830000000002E-2</v>
      </c>
      <c r="H3366" s="32">
        <f t="shared" si="473"/>
        <v>-0.81123650999999997</v>
      </c>
      <c r="I3366" s="33">
        <f t="shared" si="474"/>
        <v>2.9132117200000001</v>
      </c>
      <c r="J3366" s="32">
        <f t="shared" si="475"/>
        <v>-0.81123650999999997</v>
      </c>
      <c r="K3366" s="33">
        <f t="shared" si="476"/>
        <v>-7.4103545999999998</v>
      </c>
    </row>
    <row r="3367" spans="1:11" x14ac:dyDescent="0.3">
      <c r="A3367" s="78" t="str">
        <f>BTC[[#This Row],[Symbol]]</f>
        <v>AGOV</v>
      </c>
      <c r="B3367" s="22" t="str">
        <f t="shared" si="468"/>
        <v>AGOV (ANSWER Governance)</v>
      </c>
      <c r="C3367" s="77">
        <f t="shared" si="469"/>
        <v>1.2408737800694777E-7</v>
      </c>
      <c r="D3367" s="73">
        <f t="shared" si="470"/>
        <v>4.6573403293800001E-3</v>
      </c>
      <c r="E3367" s="74">
        <f>D3367*conf!B$7</f>
        <v>0.34063787169085319</v>
      </c>
      <c r="F3367" s="32">
        <f t="shared" si="471"/>
        <v>0.18870629</v>
      </c>
      <c r="G3367" s="33">
        <f t="shared" si="472"/>
        <v>0.83084893999999998</v>
      </c>
      <c r="H3367" s="32">
        <f t="shared" si="473"/>
        <v>-7.3996338699999997</v>
      </c>
      <c r="I3367" s="33">
        <f t="shared" si="474"/>
        <v>-3.9225739900000001</v>
      </c>
      <c r="J3367" s="32">
        <f t="shared" si="475"/>
        <v>-7.3996338699999997</v>
      </c>
      <c r="K3367" s="33">
        <f t="shared" si="476"/>
        <v>80.3201143</v>
      </c>
    </row>
    <row r="3368" spans="1:11" x14ac:dyDescent="0.3">
      <c r="A3368" s="78" t="str">
        <f>BTC[[#This Row],[Symbol]]</f>
        <v>BXK</v>
      </c>
      <c r="B3368" s="22" t="str">
        <f t="shared" si="468"/>
        <v>Bitbook Gambling</v>
      </c>
      <c r="C3368" s="77">
        <f t="shared" si="469"/>
        <v>1.563303132341716E-6</v>
      </c>
      <c r="D3368" s="73">
        <f t="shared" si="470"/>
        <v>5.8675063026099997E-2</v>
      </c>
      <c r="E3368" s="74">
        <f>D3368*conf!B$7</f>
        <v>4.2914941097289541</v>
      </c>
      <c r="F3368" s="32">
        <f t="shared" si="471"/>
        <v>2.3533629700000001</v>
      </c>
      <c r="G3368" s="33">
        <f t="shared" si="472"/>
        <v>3.0093796199999998</v>
      </c>
      <c r="H3368" s="32">
        <f t="shared" si="473"/>
        <v>-1.6500197299999999</v>
      </c>
      <c r="I3368" s="33">
        <f t="shared" si="474"/>
        <v>2.04293295</v>
      </c>
      <c r="J3368" s="32">
        <f t="shared" si="475"/>
        <v>-1.6500197299999999</v>
      </c>
      <c r="K3368" s="33">
        <f t="shared" si="476"/>
        <v>43.539620560000003</v>
      </c>
    </row>
    <row r="3369" spans="1:11" x14ac:dyDescent="0.3">
      <c r="A3369" s="78" t="str">
        <f>BTC[[#This Row],[Symbol]]</f>
        <v>ECTE</v>
      </c>
      <c r="B3369" s="22" t="str">
        <f t="shared" si="468"/>
        <v>EurocoinToken</v>
      </c>
      <c r="C3369" s="77">
        <f t="shared" si="469"/>
        <v>1.9040230458008425E-6</v>
      </c>
      <c r="D3369" s="73">
        <f t="shared" si="470"/>
        <v>7.1463217788200001E-2</v>
      </c>
      <c r="E3369" s="74">
        <f>D3369*conf!B$7</f>
        <v>5.2268197490289481</v>
      </c>
      <c r="F3369" s="32">
        <f t="shared" si="471"/>
        <v>-0.27108222999999998</v>
      </c>
      <c r="G3369" s="33">
        <f t="shared" si="472"/>
        <v>0.36811347999999999</v>
      </c>
      <c r="H3369" s="32">
        <f t="shared" si="473"/>
        <v>1.84947566</v>
      </c>
      <c r="I3369" s="33">
        <f t="shared" si="474"/>
        <v>5.6738312300000002</v>
      </c>
      <c r="J3369" s="32">
        <f t="shared" si="475"/>
        <v>1.84947566</v>
      </c>
      <c r="K3369" s="33">
        <f t="shared" si="476"/>
        <v>0</v>
      </c>
    </row>
    <row r="3370" spans="1:11" x14ac:dyDescent="0.3">
      <c r="A3370" s="78" t="str">
        <f>BTC[[#This Row],[Symbol]]</f>
        <v>CYTR</v>
      </c>
      <c r="B3370" s="22" t="str">
        <f t="shared" si="468"/>
        <v>Cyclops Treasure</v>
      </c>
      <c r="C3370" s="77">
        <f t="shared" si="469"/>
        <v>7.7629075814444207E-3</v>
      </c>
      <c r="D3370" s="73">
        <f t="shared" si="470"/>
        <v>291.36325654561369</v>
      </c>
      <c r="E3370" s="74">
        <f>D3370*conf!B$7</f>
        <v>21310.308583746184</v>
      </c>
      <c r="F3370" s="32">
        <f t="shared" si="471"/>
        <v>0.19078705000000001</v>
      </c>
      <c r="G3370" s="33">
        <f t="shared" si="472"/>
        <v>0.83294303999999997</v>
      </c>
      <c r="H3370" s="32">
        <f t="shared" si="473"/>
        <v>0.49263907000000001</v>
      </c>
      <c r="I3370" s="33">
        <f t="shared" si="474"/>
        <v>4.2660466499999998</v>
      </c>
      <c r="J3370" s="32">
        <f t="shared" si="475"/>
        <v>0.49263907000000001</v>
      </c>
      <c r="K3370" s="33">
        <f t="shared" si="476"/>
        <v>17.341266659999999</v>
      </c>
    </row>
    <row r="3371" spans="1:11" x14ac:dyDescent="0.3">
      <c r="A3371" s="78" t="str">
        <f>BTC[[#This Row],[Symbol]]</f>
        <v>TLW</v>
      </c>
      <c r="B3371" s="22" t="str">
        <f t="shared" si="468"/>
        <v>TILWIKI</v>
      </c>
      <c r="C3371" s="77">
        <f t="shared" si="469"/>
        <v>8.7967135983308279E-5</v>
      </c>
      <c r="D3371" s="73">
        <f t="shared" si="470"/>
        <v>3.3016483759708199</v>
      </c>
      <c r="E3371" s="74">
        <f>D3371*conf!B$7</f>
        <v>241.48256221850576</v>
      </c>
      <c r="F3371" s="32">
        <f t="shared" si="471"/>
        <v>-0.45356651999999997</v>
      </c>
      <c r="G3371" s="33">
        <f t="shared" si="472"/>
        <v>0.18445959000000001</v>
      </c>
      <c r="H3371" s="32">
        <f t="shared" si="473"/>
        <v>-1.3485746599999999</v>
      </c>
      <c r="I3371" s="33">
        <f t="shared" si="474"/>
        <v>2.3556970100000001</v>
      </c>
      <c r="J3371" s="32">
        <f t="shared" si="475"/>
        <v>-1.3485746599999999</v>
      </c>
      <c r="K3371" s="33">
        <f t="shared" si="476"/>
        <v>-13.213295240000001</v>
      </c>
    </row>
    <row r="3372" spans="1:11" x14ac:dyDescent="0.3">
      <c r="A3372" s="78" t="str">
        <f>BTC[[#This Row],[Symbol]]</f>
        <v>YNK</v>
      </c>
      <c r="B3372" s="22" t="str">
        <f t="shared" si="468"/>
        <v>Yoink</v>
      </c>
      <c r="C3372" s="77">
        <f t="shared" si="469"/>
        <v>7.4443372435833232E-8</v>
      </c>
      <c r="D3372" s="73">
        <f t="shared" si="470"/>
        <v>2.7940643623000001E-3</v>
      </c>
      <c r="E3372" s="74">
        <f>D3372*conf!B$7</f>
        <v>0.204357867458622</v>
      </c>
      <c r="F3372" s="32">
        <f t="shared" si="471"/>
        <v>0.18870629</v>
      </c>
      <c r="G3372" s="33">
        <f t="shared" si="472"/>
        <v>0.83084893999999998</v>
      </c>
      <c r="H3372" s="32">
        <f t="shared" si="473"/>
        <v>5.0605199299999999</v>
      </c>
      <c r="I3372" s="33">
        <f t="shared" si="474"/>
        <v>9.0054473000000002</v>
      </c>
      <c r="J3372" s="32">
        <f t="shared" si="475"/>
        <v>5.0605199299999999</v>
      </c>
      <c r="K3372" s="33">
        <f t="shared" si="476"/>
        <v>5.0929229999999999</v>
      </c>
    </row>
    <row r="3373" spans="1:11" x14ac:dyDescent="0.3">
      <c r="A3373" s="78" t="str">
        <f>BTC[[#This Row],[Symbol]]</f>
        <v>ENTONE</v>
      </c>
      <c r="B3373" s="22" t="str">
        <f t="shared" si="468"/>
        <v>ENTONE</v>
      </c>
      <c r="C3373" s="77">
        <f t="shared" si="469"/>
        <v>5.7335466282236529E-7</v>
      </c>
      <c r="D3373" s="73">
        <f t="shared" si="470"/>
        <v>2.151957626223E-2</v>
      </c>
      <c r="E3373" s="74">
        <f>D3373*conf!B$7</f>
        <v>1.5739418078195022</v>
      </c>
      <c r="F3373" s="32">
        <f t="shared" si="471"/>
        <v>0.29926538000000003</v>
      </c>
      <c r="G3373" s="33">
        <f t="shared" si="472"/>
        <v>0.94211663999999995</v>
      </c>
      <c r="H3373" s="32">
        <f t="shared" si="473"/>
        <v>-6.7047598900000001</v>
      </c>
      <c r="I3373" s="33">
        <f t="shared" si="474"/>
        <v>-3.2016081199999999</v>
      </c>
      <c r="J3373" s="32">
        <f t="shared" si="475"/>
        <v>-6.7047598900000001</v>
      </c>
      <c r="K3373" s="33">
        <f t="shared" si="476"/>
        <v>-35.647652139999998</v>
      </c>
    </row>
    <row r="3374" spans="1:11" x14ac:dyDescent="0.3">
      <c r="A3374" s="78" t="str">
        <f>BTC[[#This Row],[Symbol]]</f>
        <v>PBTC</v>
      </c>
      <c r="B3374" s="22" t="str">
        <f t="shared" si="468"/>
        <v>pTokens BTC</v>
      </c>
      <c r="C3374" s="77">
        <f t="shared" si="469"/>
        <v>1.0093015642204377</v>
      </c>
      <c r="D3374" s="73">
        <f t="shared" si="470"/>
        <v>37881.861596648203</v>
      </c>
      <c r="E3374" s="74">
        <f>D3374*conf!B$7</f>
        <v>2770679.3571788496</v>
      </c>
      <c r="F3374" s="32">
        <f t="shared" si="471"/>
        <v>-0.21699173999999999</v>
      </c>
      <c r="G3374" s="33">
        <f t="shared" si="472"/>
        <v>0.42255066000000002</v>
      </c>
      <c r="H3374" s="32">
        <f t="shared" si="473"/>
        <v>4.3793032700000003</v>
      </c>
      <c r="I3374" s="33">
        <f t="shared" si="474"/>
        <v>8.2986515700000005</v>
      </c>
      <c r="J3374" s="32">
        <f t="shared" si="475"/>
        <v>4.3793032700000003</v>
      </c>
      <c r="K3374" s="33">
        <f t="shared" si="476"/>
        <v>23.359389440000001</v>
      </c>
    </row>
    <row r="3375" spans="1:11" x14ac:dyDescent="0.3">
      <c r="A3375" s="78" t="str">
        <f>BTC[[#This Row],[Symbol]]</f>
        <v>DEFI</v>
      </c>
      <c r="B3375" s="22" t="str">
        <f t="shared" si="468"/>
        <v>Defi</v>
      </c>
      <c r="C3375" s="77">
        <f t="shared" si="469"/>
        <v>4.8198213320858789E-7</v>
      </c>
      <c r="D3375" s="73">
        <f t="shared" si="470"/>
        <v>1.809011410417E-2</v>
      </c>
      <c r="E3375" s="74">
        <f>D3375*conf!B$7</f>
        <v>1.3231109455789938</v>
      </c>
      <c r="F3375" s="32">
        <f t="shared" si="471"/>
        <v>2.48810741</v>
      </c>
      <c r="G3375" s="33">
        <f t="shared" si="472"/>
        <v>3.1449876899999998</v>
      </c>
      <c r="H3375" s="32">
        <f t="shared" si="473"/>
        <v>-2.55523444</v>
      </c>
      <c r="I3375" s="33">
        <f t="shared" si="474"/>
        <v>1.1037282500000001</v>
      </c>
      <c r="J3375" s="32">
        <f t="shared" si="475"/>
        <v>-2.55523444</v>
      </c>
      <c r="K3375" s="33">
        <f t="shared" si="476"/>
        <v>-32.512174299999998</v>
      </c>
    </row>
    <row r="3376" spans="1:11" x14ac:dyDescent="0.3">
      <c r="A3376" s="78" t="str">
        <f>BTC[[#This Row],[Symbol]]</f>
        <v>PIS</v>
      </c>
      <c r="B3376" s="22" t="str">
        <f t="shared" si="468"/>
        <v>Polkainsure Finance</v>
      </c>
      <c r="C3376" s="77">
        <f t="shared" si="469"/>
        <v>6.0423879236244388E-4</v>
      </c>
      <c r="D3376" s="73">
        <f t="shared" si="470"/>
        <v>22.678742523578119</v>
      </c>
      <c r="E3376" s="74">
        <f>D3376*conf!B$7</f>
        <v>1658.7232281745037</v>
      </c>
      <c r="F3376" s="32">
        <f t="shared" si="471"/>
        <v>-6.2135129999999997E-2</v>
      </c>
      <c r="G3376" s="33">
        <f t="shared" si="472"/>
        <v>0.57839980000000002</v>
      </c>
      <c r="H3376" s="32">
        <f t="shared" si="473"/>
        <v>-8.2945764900000007</v>
      </c>
      <c r="I3376" s="33">
        <f t="shared" si="474"/>
        <v>-4.8511208899999998</v>
      </c>
      <c r="J3376" s="32">
        <f t="shared" si="475"/>
        <v>-8.2945764900000007</v>
      </c>
      <c r="K3376" s="33">
        <f t="shared" si="476"/>
        <v>-12.14663197</v>
      </c>
    </row>
    <row r="3377" spans="1:11" x14ac:dyDescent="0.3">
      <c r="A3377" s="78" t="str">
        <f>BTC[[#This Row],[Symbol]]</f>
        <v>TGIC</v>
      </c>
      <c r="B3377" s="22" t="str">
        <f t="shared" si="468"/>
        <v>The global index chain</v>
      </c>
      <c r="C3377" s="77">
        <f t="shared" si="469"/>
        <v>4.1356160374860772E-8</v>
      </c>
      <c r="D3377" s="73">
        <f t="shared" si="470"/>
        <v>1.5522103591499999E-3</v>
      </c>
      <c r="E3377" s="74">
        <f>D3377*conf!B$7</f>
        <v>0.113528665668231</v>
      </c>
      <c r="F3377" s="32">
        <f t="shared" si="471"/>
        <v>1.38784229</v>
      </c>
      <c r="G3377" s="33">
        <f t="shared" si="472"/>
        <v>2.0376706000000002</v>
      </c>
      <c r="H3377" s="32">
        <f t="shared" si="473"/>
        <v>-6.6613756100000003</v>
      </c>
      <c r="I3377" s="33">
        <f t="shared" si="474"/>
        <v>-3.1565948000000001</v>
      </c>
      <c r="J3377" s="32">
        <f t="shared" si="475"/>
        <v>-6.6613756100000003</v>
      </c>
      <c r="K3377" s="33">
        <f t="shared" si="476"/>
        <v>-3.8885228399999998</v>
      </c>
    </row>
    <row r="3378" spans="1:11" x14ac:dyDescent="0.3">
      <c r="A3378" s="78" t="str">
        <f>BTC[[#This Row],[Symbol]]</f>
        <v>HAUT</v>
      </c>
      <c r="B3378" s="22" t="str">
        <f t="shared" si="468"/>
        <v>Hauteclere Shards</v>
      </c>
      <c r="C3378" s="77">
        <f t="shared" si="469"/>
        <v>1.0755423670508891E-4</v>
      </c>
      <c r="D3378" s="73">
        <f t="shared" si="470"/>
        <v>4.0368060978308904</v>
      </c>
      <c r="E3378" s="74">
        <f>D3378*conf!B$7</f>
        <v>295.2519979953513</v>
      </c>
      <c r="F3378" s="32">
        <f t="shared" si="471"/>
        <v>-7.1276742200000003</v>
      </c>
      <c r="G3378" s="33">
        <f t="shared" si="472"/>
        <v>-6.5324246800000001</v>
      </c>
      <c r="H3378" s="32">
        <f t="shared" si="473"/>
        <v>-5.4495211100000001</v>
      </c>
      <c r="I3378" s="33">
        <f t="shared" si="474"/>
        <v>-1.8992362599999999</v>
      </c>
      <c r="J3378" s="32">
        <f t="shared" si="475"/>
        <v>-5.4495211100000001</v>
      </c>
      <c r="K3378" s="33">
        <f t="shared" si="476"/>
        <v>73.523961709999995</v>
      </c>
    </row>
    <row r="3379" spans="1:11" x14ac:dyDescent="0.3">
      <c r="A3379" s="78" t="str">
        <f>BTC[[#This Row],[Symbol]]</f>
        <v>YFIA</v>
      </c>
      <c r="B3379" s="22" t="str">
        <f t="shared" si="468"/>
        <v>YFIA</v>
      </c>
      <c r="C3379" s="77">
        <f t="shared" si="469"/>
        <v>1.7401338768034048E-4</v>
      </c>
      <c r="D3379" s="73">
        <f t="shared" si="470"/>
        <v>6.5312006854581899</v>
      </c>
      <c r="E3379" s="74">
        <f>D3379*conf!B$7</f>
        <v>477.69201813441202</v>
      </c>
      <c r="F3379" s="32">
        <f t="shared" si="471"/>
        <v>-1.0209025599999999</v>
      </c>
      <c r="G3379" s="33">
        <f t="shared" si="472"/>
        <v>-0.38651268999999999</v>
      </c>
      <c r="H3379" s="32">
        <f t="shared" si="473"/>
        <v>60.439082190000001</v>
      </c>
      <c r="I3379" s="33">
        <f t="shared" si="474"/>
        <v>66.463424419999996</v>
      </c>
      <c r="J3379" s="32">
        <f t="shared" si="475"/>
        <v>60.439082190000001</v>
      </c>
      <c r="K3379" s="33">
        <f t="shared" si="476"/>
        <v>77.506606570000002</v>
      </c>
    </row>
    <row r="3380" spans="1:11" x14ac:dyDescent="0.3">
      <c r="A3380" s="78" t="str">
        <f>BTC[[#This Row],[Symbol]]</f>
        <v>DDR</v>
      </c>
      <c r="B3380" s="22" t="str">
        <f t="shared" si="468"/>
        <v>DigiDinar</v>
      </c>
      <c r="C3380" s="77">
        <f t="shared" si="469"/>
        <v>2.8788583485780383E-5</v>
      </c>
      <c r="D3380" s="73">
        <f t="shared" si="470"/>
        <v>1.0805146586830201</v>
      </c>
      <c r="E3380" s="74">
        <f>D3380*conf!B$7</f>
        <v>79.028842136076094</v>
      </c>
      <c r="F3380" s="32">
        <f t="shared" si="471"/>
        <v>0.75946323000000004</v>
      </c>
      <c r="G3380" s="33">
        <f t="shared" si="472"/>
        <v>1.40526405</v>
      </c>
      <c r="H3380" s="32">
        <f t="shared" si="473"/>
        <v>4.9617739099999998</v>
      </c>
      <c r="I3380" s="33">
        <f t="shared" si="474"/>
        <v>8.9029934599999994</v>
      </c>
      <c r="J3380" s="32">
        <f t="shared" si="475"/>
        <v>4.9617739099999998</v>
      </c>
      <c r="K3380" s="33">
        <f t="shared" si="476"/>
        <v>20.99675938</v>
      </c>
    </row>
    <row r="3381" spans="1:11" x14ac:dyDescent="0.3">
      <c r="A3381" s="78" t="str">
        <f>BTC[[#This Row],[Symbol]]</f>
        <v>YFIE</v>
      </c>
      <c r="B3381" s="22" t="str">
        <f t="shared" si="468"/>
        <v>YFIEXCHANGE.FINANCE</v>
      </c>
      <c r="C3381" s="77">
        <f t="shared" si="469"/>
        <v>7.1429071805803189E-5</v>
      </c>
      <c r="D3381" s="73">
        <f t="shared" si="470"/>
        <v>2.68092937536903</v>
      </c>
      <c r="E3381" s="74">
        <f>D3381*conf!B$7</f>
        <v>196.08317451449085</v>
      </c>
      <c r="F3381" s="32">
        <f t="shared" si="471"/>
        <v>-1.27293441</v>
      </c>
      <c r="G3381" s="33">
        <f t="shared" si="472"/>
        <v>-0.6401599</v>
      </c>
      <c r="H3381" s="32">
        <f t="shared" si="473"/>
        <v>4.4328572900000003</v>
      </c>
      <c r="I3381" s="33">
        <f t="shared" si="474"/>
        <v>8.3542164999999997</v>
      </c>
      <c r="J3381" s="32">
        <f t="shared" si="475"/>
        <v>4.4328572900000003</v>
      </c>
      <c r="K3381" s="33">
        <f t="shared" si="476"/>
        <v>7.10333915</v>
      </c>
    </row>
    <row r="3382" spans="1:11" x14ac:dyDescent="0.3">
      <c r="A3382" s="78" t="str">
        <f>BTC[[#This Row],[Symbol]]</f>
        <v>WVG0</v>
      </c>
      <c r="B3382" s="22" t="str">
        <f t="shared" si="468"/>
        <v>Wrapped Virgin Gen-0 CryptoKitties</v>
      </c>
      <c r="C3382" s="77">
        <f t="shared" si="469"/>
        <v>1.157219475059176E-2</v>
      </c>
      <c r="D3382" s="73">
        <f t="shared" si="470"/>
        <v>434.33627317318991</v>
      </c>
      <c r="E3382" s="74">
        <f>D3382*conf!B$7</f>
        <v>31767.355019887109</v>
      </c>
      <c r="F3382" s="32">
        <f t="shared" si="471"/>
        <v>0.18870629</v>
      </c>
      <c r="G3382" s="33">
        <f t="shared" si="472"/>
        <v>0.83084893999999998</v>
      </c>
      <c r="H3382" s="32">
        <f t="shared" si="473"/>
        <v>11.60853721</v>
      </c>
      <c r="I3382" s="33">
        <f t="shared" si="474"/>
        <v>15.7993367</v>
      </c>
      <c r="J3382" s="32">
        <f t="shared" si="475"/>
        <v>11.60853721</v>
      </c>
      <c r="K3382" s="33">
        <f t="shared" si="476"/>
        <v>132.18713607999999</v>
      </c>
    </row>
    <row r="3383" spans="1:11" x14ac:dyDescent="0.3">
      <c r="A3383" s="78" t="str">
        <f>BTC[[#This Row],[Symbol]]</f>
        <v>BBC</v>
      </c>
      <c r="B3383" s="22" t="str">
        <f t="shared" si="468"/>
        <v>TraDove B2BCoin</v>
      </c>
      <c r="C3383" s="77">
        <f t="shared" si="469"/>
        <v>2.0035161746598122E-8</v>
      </c>
      <c r="D3383" s="73">
        <f t="shared" si="470"/>
        <v>7.5197468353999997E-4</v>
      </c>
      <c r="E3383" s="74">
        <f>D3383*conf!B$7</f>
        <v>5.4999428354115601E-2</v>
      </c>
      <c r="F3383" s="32">
        <f t="shared" si="471"/>
        <v>0.17580872</v>
      </c>
      <c r="G3383" s="33">
        <f t="shared" si="472"/>
        <v>0.81786871000000005</v>
      </c>
      <c r="H3383" s="32">
        <f t="shared" si="473"/>
        <v>-59.508428760000001</v>
      </c>
      <c r="I3383" s="33">
        <f t="shared" si="474"/>
        <v>-57.988006929999997</v>
      </c>
      <c r="J3383" s="32">
        <f t="shared" si="475"/>
        <v>-59.508428760000001</v>
      </c>
      <c r="K3383" s="33">
        <f t="shared" si="476"/>
        <v>18.632274299999999</v>
      </c>
    </row>
    <row r="3384" spans="1:11" x14ac:dyDescent="0.3">
      <c r="A3384" s="78" t="str">
        <f>BTC[[#This Row],[Symbol]]</f>
        <v>ELYX</v>
      </c>
      <c r="B3384" s="22" t="str">
        <f t="shared" si="468"/>
        <v>Elynet</v>
      </c>
      <c r="C3384" s="77">
        <f t="shared" si="469"/>
        <v>1.7507836404169852E-6</v>
      </c>
      <c r="D3384" s="73">
        <f t="shared" si="470"/>
        <v>6.571172175204E-2</v>
      </c>
      <c r="E3384" s="74">
        <f>D3384*conf!B$7</f>
        <v>4.8061553289442056</v>
      </c>
      <c r="F3384" s="32">
        <f t="shared" si="471"/>
        <v>-0.61749502999999994</v>
      </c>
      <c r="G3384" s="33">
        <f t="shared" si="472"/>
        <v>1.948041E-2</v>
      </c>
      <c r="H3384" s="32">
        <f t="shared" si="473"/>
        <v>-1.2886059299999999</v>
      </c>
      <c r="I3384" s="33">
        <f t="shared" si="474"/>
        <v>2.4179175100000001</v>
      </c>
      <c r="J3384" s="32">
        <f t="shared" si="475"/>
        <v>-1.2886059299999999</v>
      </c>
      <c r="K3384" s="33">
        <f t="shared" si="476"/>
        <v>-26.056186740000001</v>
      </c>
    </row>
    <row r="3385" spans="1:11" x14ac:dyDescent="0.3">
      <c r="A3385" s="78" t="str">
        <f>BTC[[#This Row],[Symbol]]</f>
        <v>DEEP</v>
      </c>
      <c r="B3385" s="22" t="str">
        <f t="shared" si="468"/>
        <v>DeepCloud AI</v>
      </c>
      <c r="C3385" s="77">
        <f t="shared" si="469"/>
        <v>1.5387239090712756E-8</v>
      </c>
      <c r="D3385" s="73">
        <f t="shared" si="470"/>
        <v>5.7752537224999999E-4</v>
      </c>
      <c r="E3385" s="74">
        <f>D3385*conf!B$7</f>
        <v>4.2240205726364999E-2</v>
      </c>
      <c r="F3385" s="32">
        <f t="shared" si="471"/>
        <v>0.76331397000000001</v>
      </c>
      <c r="G3385" s="33">
        <f t="shared" si="472"/>
        <v>1.4091394699999999</v>
      </c>
      <c r="H3385" s="32">
        <f t="shared" si="473"/>
        <v>-69.271870419999999</v>
      </c>
      <c r="I3385" s="33">
        <f t="shared" si="474"/>
        <v>-68.118056980000006</v>
      </c>
      <c r="J3385" s="32">
        <f t="shared" si="475"/>
        <v>-69.271870419999999</v>
      </c>
      <c r="K3385" s="33">
        <f t="shared" si="476"/>
        <v>-63.216934960000003</v>
      </c>
    </row>
    <row r="3386" spans="1:11" x14ac:dyDescent="0.3">
      <c r="A3386" s="78" t="str">
        <f>BTC[[#This Row],[Symbol]]</f>
        <v>LKN</v>
      </c>
      <c r="B3386" s="22" t="str">
        <f t="shared" si="468"/>
        <v>LinkCoin Token</v>
      </c>
      <c r="C3386" s="77">
        <f t="shared" si="469"/>
        <v>1E-8</v>
      </c>
      <c r="D3386" s="73">
        <f t="shared" si="470"/>
        <v>1.7115569957E-4</v>
      </c>
      <c r="E3386" s="74">
        <f>D3386*conf!B$7</f>
        <v>1.25183278665498E-2</v>
      </c>
      <c r="F3386" s="32">
        <f t="shared" si="471"/>
        <v>-0.63375104000000004</v>
      </c>
      <c r="G3386" s="33">
        <f t="shared" si="472"/>
        <v>3.12021E-3</v>
      </c>
      <c r="H3386" s="32">
        <f t="shared" si="473"/>
        <v>-1.9470125899999999</v>
      </c>
      <c r="I3386" s="33">
        <f t="shared" si="474"/>
        <v>1.7347882800000001</v>
      </c>
      <c r="J3386" s="32">
        <f t="shared" si="475"/>
        <v>-1.9470125899999999</v>
      </c>
      <c r="K3386" s="33">
        <f t="shared" si="476"/>
        <v>-4.4973367399999997</v>
      </c>
    </row>
    <row r="3387" spans="1:11" x14ac:dyDescent="0.3">
      <c r="A3387" s="78" t="str">
        <f>BTC[[#This Row],[Symbol]]</f>
        <v>BNTX</v>
      </c>
      <c r="B3387" s="22" t="str">
        <f t="shared" si="468"/>
        <v>Bintex Futures</v>
      </c>
      <c r="C3387" s="77">
        <f t="shared" si="469"/>
        <v>4.4513540864836336E-5</v>
      </c>
      <c r="D3387" s="73">
        <f t="shared" si="470"/>
        <v>1.6707155264550699</v>
      </c>
      <c r="E3387" s="74">
        <f>D3387*conf!B$7</f>
        <v>122.19613360492382</v>
      </c>
      <c r="F3387" s="32">
        <f t="shared" si="471"/>
        <v>-3.5156975300000002</v>
      </c>
      <c r="G3387" s="33">
        <f t="shared" si="472"/>
        <v>-2.8972976300000002</v>
      </c>
      <c r="H3387" s="32">
        <f t="shared" si="473"/>
        <v>-1.97202777</v>
      </c>
      <c r="I3387" s="33">
        <f t="shared" si="474"/>
        <v>1.7088338000000001</v>
      </c>
      <c r="J3387" s="32">
        <f t="shared" si="475"/>
        <v>-1.97202777</v>
      </c>
      <c r="K3387" s="33">
        <f t="shared" si="476"/>
        <v>7980.7732129400001</v>
      </c>
    </row>
    <row r="3388" spans="1:11" x14ac:dyDescent="0.3">
      <c r="A3388" s="78" t="str">
        <f>BTC[[#This Row],[Symbol]]</f>
        <v>PFE</v>
      </c>
      <c r="B3388" s="22" t="str">
        <f t="shared" si="468"/>
        <v>Pfizer tokenized stock FTX</v>
      </c>
      <c r="C3388" s="77">
        <f t="shared" si="469"/>
        <v>9.3118680504934443E-4</v>
      </c>
      <c r="D3388" s="73">
        <f t="shared" si="470"/>
        <v>34.950000000000003</v>
      </c>
      <c r="E3388" s="74">
        <f>D3388*conf!B$7</f>
        <v>2556.2430000000004</v>
      </c>
      <c r="F3388" s="32">
        <f t="shared" si="471"/>
        <v>-0.63685137999999997</v>
      </c>
      <c r="G3388" s="33">
        <f t="shared" si="472"/>
        <v>0</v>
      </c>
      <c r="H3388" s="32">
        <f t="shared" si="473"/>
        <v>-4.3578846899999997</v>
      </c>
      <c r="I3388" s="33">
        <f t="shared" si="474"/>
        <v>-0.76660987999999997</v>
      </c>
      <c r="J3388" s="32">
        <f t="shared" si="475"/>
        <v>-4.3578846899999997</v>
      </c>
      <c r="K3388" s="33">
        <f t="shared" si="476"/>
        <v>-3.0782029999999998</v>
      </c>
    </row>
    <row r="3389" spans="1:11" x14ac:dyDescent="0.3">
      <c r="A3389" s="78" t="str">
        <f>BTC[[#This Row],[Symbol]]</f>
        <v>DFGL</v>
      </c>
      <c r="B3389" s="22" t="str">
        <f t="shared" si="468"/>
        <v>DeFi Gold</v>
      </c>
      <c r="C3389" s="77">
        <f t="shared" si="469"/>
        <v>5.6118604155903169E-5</v>
      </c>
      <c r="D3389" s="73">
        <f t="shared" si="470"/>
        <v>2.1062854462858098</v>
      </c>
      <c r="E3389" s="74">
        <f>D3389*conf!B$7</f>
        <v>154.05371754134413</v>
      </c>
      <c r="F3389" s="32">
        <f t="shared" si="471"/>
        <v>-8.8406721899999994</v>
      </c>
      <c r="G3389" s="33">
        <f t="shared" si="472"/>
        <v>-8.2564018200000007</v>
      </c>
      <c r="H3389" s="32">
        <f t="shared" si="473"/>
        <v>0.23874766</v>
      </c>
      <c r="I3389" s="33">
        <f t="shared" si="474"/>
        <v>4.0026218499999997</v>
      </c>
      <c r="J3389" s="32">
        <f t="shared" si="475"/>
        <v>0.23874766</v>
      </c>
      <c r="K3389" s="33">
        <f t="shared" si="476"/>
        <v>26.555858529999998</v>
      </c>
    </row>
    <row r="3390" spans="1:11" x14ac:dyDescent="0.3">
      <c r="A3390" s="78" t="str">
        <f>BTC[[#This Row],[Symbol]]</f>
        <v>CHERRY</v>
      </c>
      <c r="B3390" s="22" t="str">
        <f t="shared" si="468"/>
        <v>cherry</v>
      </c>
      <c r="C3390" s="77">
        <f t="shared" si="469"/>
        <v>1.709017709641569E-4</v>
      </c>
      <c r="D3390" s="73">
        <f t="shared" si="470"/>
        <v>6.4144131583573802</v>
      </c>
      <c r="E3390" s="74">
        <f>D3390*conf!B$7</f>
        <v>469.1501784022588</v>
      </c>
      <c r="F3390" s="32">
        <f t="shared" si="471"/>
        <v>0.18870611000000001</v>
      </c>
      <c r="G3390" s="33">
        <f t="shared" si="472"/>
        <v>0.83084875999999996</v>
      </c>
      <c r="H3390" s="32">
        <f t="shared" si="473"/>
        <v>-0.42186304000000002</v>
      </c>
      <c r="I3390" s="33">
        <f t="shared" si="474"/>
        <v>3.3172058199999999</v>
      </c>
      <c r="J3390" s="32">
        <f t="shared" si="475"/>
        <v>-0.42186304000000002</v>
      </c>
      <c r="K3390" s="33">
        <f t="shared" si="476"/>
        <v>1.35030283</v>
      </c>
    </row>
    <row r="3391" spans="1:11" x14ac:dyDescent="0.3">
      <c r="A3391" s="78" t="str">
        <f>BTC[[#This Row],[Symbol]]</f>
        <v>ECOIN</v>
      </c>
      <c r="B3391" s="22" t="str">
        <f t="shared" si="468"/>
        <v>Ecoin</v>
      </c>
      <c r="C3391" s="77">
        <f t="shared" si="469"/>
        <v>4.1167573277582465E-8</v>
      </c>
      <c r="D3391" s="73">
        <f t="shared" si="470"/>
        <v>1.5451321670900001E-3</v>
      </c>
      <c r="E3391" s="74">
        <f>D3391*conf!B$7</f>
        <v>0.11301096670096261</v>
      </c>
      <c r="F3391" s="32">
        <f t="shared" si="471"/>
        <v>-1.0741143799999999</v>
      </c>
      <c r="G3391" s="33">
        <f t="shared" si="472"/>
        <v>-0.44006557000000002</v>
      </c>
      <c r="H3391" s="32">
        <f t="shared" si="473"/>
        <v>-3.5153897299999999</v>
      </c>
      <c r="I3391" s="33">
        <f t="shared" si="474"/>
        <v>0.10752</v>
      </c>
      <c r="J3391" s="32">
        <f t="shared" si="475"/>
        <v>-3.5153897299999999</v>
      </c>
      <c r="K3391" s="33">
        <f t="shared" si="476"/>
        <v>-0.52755479000000005</v>
      </c>
    </row>
    <row r="3392" spans="1:11" x14ac:dyDescent="0.3">
      <c r="A3392" s="78" t="str">
        <f>BTC[[#This Row],[Symbol]]</f>
        <v>YFICG</v>
      </c>
      <c r="B3392" s="22" t="str">
        <f t="shared" si="468"/>
        <v>YFI CREDITS GROUP</v>
      </c>
      <c r="C3392" s="77">
        <f t="shared" si="469"/>
        <v>9.3336805575753079E-6</v>
      </c>
      <c r="D3392" s="73">
        <f t="shared" si="470"/>
        <v>0.35031868333869998</v>
      </c>
      <c r="E3392" s="74">
        <f>D3392*conf!B$7</f>
        <v>25.622308499392517</v>
      </c>
      <c r="F3392" s="32">
        <f t="shared" si="471"/>
        <v>-6.0048996299999997</v>
      </c>
      <c r="G3392" s="33">
        <f t="shared" si="472"/>
        <v>-5.4024538499999997</v>
      </c>
      <c r="H3392" s="32">
        <f t="shared" si="473"/>
        <v>8.7640651100000007</v>
      </c>
      <c r="I3392" s="33">
        <f t="shared" si="474"/>
        <v>12.84805725</v>
      </c>
      <c r="J3392" s="32">
        <f t="shared" si="475"/>
        <v>8.7640651100000007</v>
      </c>
      <c r="K3392" s="33">
        <f t="shared" si="476"/>
        <v>-2.8063376600000001</v>
      </c>
    </row>
    <row r="3393" spans="1:11" x14ac:dyDescent="0.3">
      <c r="A3393" s="78" t="str">
        <f>BTC[[#This Row],[Symbol]]</f>
        <v>ETM</v>
      </c>
      <c r="B3393" s="22" t="str">
        <f t="shared" si="468"/>
        <v>En-Tan-Mo</v>
      </c>
      <c r="C3393" s="77">
        <f t="shared" si="469"/>
        <v>5.8668849218919962E-8</v>
      </c>
      <c r="D3393" s="73">
        <f t="shared" si="470"/>
        <v>2.2020031524100001E-3</v>
      </c>
      <c r="E3393" s="74">
        <f>D3393*conf!B$7</f>
        <v>0.16105451056726741</v>
      </c>
      <c r="F3393" s="32">
        <f t="shared" si="471"/>
        <v>4.0979751000000002</v>
      </c>
      <c r="G3393" s="33">
        <f t="shared" si="472"/>
        <v>4.7651735500000001</v>
      </c>
      <c r="H3393" s="32">
        <f t="shared" si="473"/>
        <v>0.92003382</v>
      </c>
      <c r="I3393" s="33">
        <f t="shared" si="474"/>
        <v>4.7094896899999998</v>
      </c>
      <c r="J3393" s="32">
        <f t="shared" si="475"/>
        <v>0.92003382</v>
      </c>
      <c r="K3393" s="33">
        <f t="shared" si="476"/>
        <v>9.9676865299999999</v>
      </c>
    </row>
    <row r="3394" spans="1:11" x14ac:dyDescent="0.3">
      <c r="A3394" s="78" t="str">
        <f>BTC[[#This Row],[Symbol]]</f>
        <v>YF4</v>
      </c>
      <c r="B3394" s="22" t="str">
        <f t="shared" ref="B3394:B3457" si="477">VLOOKUP(A3394,BTCTABLE,2,FALSE)</f>
        <v>Yearn4 Finance</v>
      </c>
      <c r="C3394" s="77">
        <f t="shared" ref="C3394:C3457" si="478">VLOOKUP(A3394,BTCTABLE,3,FALSE)</f>
        <v>6.3969902079611906E-5</v>
      </c>
      <c r="D3394" s="73">
        <f t="shared" ref="D3394:D3457" si="479">VLOOKUP(A3394,USDTABLE,3,FALSE)</f>
        <v>2.4009662353022301</v>
      </c>
      <c r="E3394" s="74">
        <f>D3394*conf!B$7</f>
        <v>175.60667045000511</v>
      </c>
      <c r="F3394" s="32">
        <f t="shared" ref="F3394:F3457" si="480">VLOOKUP(A3394,BTCTABLE,5,FALSE)</f>
        <v>-4.8110510000000002E-2</v>
      </c>
      <c r="G3394" s="33">
        <f t="shared" ref="G3394:G3457" si="481">VLOOKUP(A3394,USDTABLE,5,FALSE)</f>
        <v>0.59251430000000005</v>
      </c>
      <c r="H3394" s="32">
        <f t="shared" ref="H3394:H3457" si="482">VLOOKUP(A3394,BTCTABLE,6,FALSE)</f>
        <v>-6.4380258399999999</v>
      </c>
      <c r="I3394" s="33">
        <f t="shared" ref="I3394:I3457" si="483">VLOOKUP(A3394,USDTABLE,6,FALSE)</f>
        <v>-2.9248584499999999</v>
      </c>
      <c r="J3394" s="32">
        <f t="shared" ref="J3394:J3457" si="484">VLOOKUP(A3394,BTCTABLE,6,FALSE)</f>
        <v>-6.4380258399999999</v>
      </c>
      <c r="K3394" s="33">
        <f t="shared" ref="K3394:K3457" si="485">VLOOKUP(A3394,USDTABLE,7,FALSE)</f>
        <v>9.8254945800000009</v>
      </c>
    </row>
    <row r="3395" spans="1:11" x14ac:dyDescent="0.3">
      <c r="A3395" s="78" t="str">
        <f>BTC[[#This Row],[Symbol]]</f>
        <v>FB</v>
      </c>
      <c r="B3395" s="22" t="str">
        <f t="shared" si="477"/>
        <v>Facebook tokenized stock Bittrex</v>
      </c>
      <c r="C3395" s="77">
        <f t="shared" si="478"/>
        <v>7.157774459522627E-3</v>
      </c>
      <c r="D3395" s="73">
        <f t="shared" si="479"/>
        <v>268.65094737576248</v>
      </c>
      <c r="E3395" s="74">
        <f>D3395*conf!B$7</f>
        <v>19649.130291063269</v>
      </c>
      <c r="F3395" s="32">
        <f t="shared" si="480"/>
        <v>-0.80959817000000001</v>
      </c>
      <c r="G3395" s="33">
        <f t="shared" si="481"/>
        <v>-0.17385397999999999</v>
      </c>
      <c r="H3395" s="32">
        <f t="shared" si="482"/>
        <v>-4.4737605</v>
      </c>
      <c r="I3395" s="33">
        <f t="shared" si="483"/>
        <v>-0.88683672999999996</v>
      </c>
      <c r="J3395" s="32">
        <f t="shared" si="484"/>
        <v>-4.4737605</v>
      </c>
      <c r="K3395" s="33">
        <f t="shared" si="485"/>
        <v>-4.2320511200000004</v>
      </c>
    </row>
    <row r="3396" spans="1:11" x14ac:dyDescent="0.3">
      <c r="A3396" s="78" t="str">
        <f>BTC[[#This Row],[Symbol]]</f>
        <v>TSM</v>
      </c>
      <c r="B3396" s="22" t="str">
        <f t="shared" si="477"/>
        <v>Taiwan Semiconductor Mfg tokenized stock FTX</v>
      </c>
      <c r="C3396" s="77">
        <f t="shared" si="478"/>
        <v>3.3983655789426E-3</v>
      </c>
      <c r="D3396" s="73">
        <f t="shared" si="479"/>
        <v>127.55</v>
      </c>
      <c r="E3396" s="74">
        <f>D3396*conf!B$7</f>
        <v>9329.0069999999996</v>
      </c>
      <c r="F3396" s="32">
        <f t="shared" si="480"/>
        <v>-0.55888892999999995</v>
      </c>
      <c r="G3396" s="33">
        <f t="shared" si="481"/>
        <v>7.846214E-2</v>
      </c>
      <c r="H3396" s="32">
        <f t="shared" si="482"/>
        <v>-4.8866987799999997</v>
      </c>
      <c r="I3396" s="33">
        <f t="shared" si="483"/>
        <v>-1.3152804600000001</v>
      </c>
      <c r="J3396" s="32">
        <f t="shared" si="484"/>
        <v>-4.8866987799999997</v>
      </c>
      <c r="K3396" s="33">
        <f t="shared" si="485"/>
        <v>4.8499794500000002</v>
      </c>
    </row>
    <row r="3397" spans="1:11" x14ac:dyDescent="0.3">
      <c r="A3397" s="78" t="str">
        <f>BTC[[#This Row],[Symbol]]</f>
        <v>CXN</v>
      </c>
      <c r="B3397" s="22" t="str">
        <f t="shared" si="477"/>
        <v>CXN Network</v>
      </c>
      <c r="C3397" s="77">
        <f t="shared" si="478"/>
        <v>1.0170065283527418E-7</v>
      </c>
      <c r="D3397" s="73">
        <f t="shared" si="479"/>
        <v>3.8171050076299998E-3</v>
      </c>
      <c r="E3397" s="74">
        <f>D3397*conf!B$7</f>
        <v>0.27918306025805817</v>
      </c>
      <c r="F3397" s="32">
        <f t="shared" si="480"/>
        <v>0.19078705000000001</v>
      </c>
      <c r="G3397" s="33">
        <f t="shared" si="481"/>
        <v>0.83294303999999997</v>
      </c>
      <c r="H3397" s="32">
        <f t="shared" si="482"/>
        <v>1.1654772600000001</v>
      </c>
      <c r="I3397" s="33">
        <f t="shared" si="483"/>
        <v>4.9641493099999998</v>
      </c>
      <c r="J3397" s="32">
        <f t="shared" si="484"/>
        <v>1.1654772600000001</v>
      </c>
      <c r="K3397" s="33">
        <f t="shared" si="485"/>
        <v>8.9496807999999994</v>
      </c>
    </row>
    <row r="3398" spans="1:11" x14ac:dyDescent="0.3">
      <c r="A3398" s="78" t="str">
        <f>BTC[[#This Row],[Symbol]]</f>
        <v>RANK</v>
      </c>
      <c r="B3398" s="22" t="str">
        <f t="shared" si="477"/>
        <v>Rank Token</v>
      </c>
      <c r="C3398" s="77">
        <f t="shared" si="478"/>
        <v>1.8652801812894655E-8</v>
      </c>
      <c r="D3398" s="73">
        <f t="shared" si="479"/>
        <v>7.0009091604999996E-4</v>
      </c>
      <c r="E3398" s="74">
        <f>D3398*conf!B$7</f>
        <v>5.1204649599896998E-2</v>
      </c>
      <c r="F3398" s="32">
        <f t="shared" si="480"/>
        <v>-16.797003419999999</v>
      </c>
      <c r="G3398" s="33">
        <f t="shared" si="481"/>
        <v>-16.26372782</v>
      </c>
      <c r="H3398" s="32">
        <f t="shared" si="482"/>
        <v>-14.7963311</v>
      </c>
      <c r="I3398" s="33">
        <f t="shared" si="483"/>
        <v>-11.5970105</v>
      </c>
      <c r="J3398" s="32">
        <f t="shared" si="484"/>
        <v>-14.7963311</v>
      </c>
      <c r="K3398" s="33">
        <f t="shared" si="485"/>
        <v>-0.42868126000000001</v>
      </c>
    </row>
    <row r="3399" spans="1:11" x14ac:dyDescent="0.3">
      <c r="A3399" s="78" t="str">
        <f>BTC[[#This Row],[Symbol]]</f>
        <v>EGC</v>
      </c>
      <c r="B3399" s="22" t="str">
        <f t="shared" si="477"/>
        <v>EcoG9coin</v>
      </c>
      <c r="C3399" s="77">
        <f t="shared" si="478"/>
        <v>2.0962323129669822E-8</v>
      </c>
      <c r="D3399" s="73">
        <f t="shared" si="479"/>
        <v>7.8677359839000004E-4</v>
      </c>
      <c r="E3399" s="74">
        <f>D3399*conf!B$7</f>
        <v>5.7544620986244605E-2</v>
      </c>
      <c r="F3399" s="32">
        <f t="shared" si="480"/>
        <v>-0.59223890999999995</v>
      </c>
      <c r="G3399" s="33">
        <f t="shared" si="481"/>
        <v>4.4898399999999998E-2</v>
      </c>
      <c r="H3399" s="32">
        <f t="shared" si="482"/>
        <v>-3.8374287300000001</v>
      </c>
      <c r="I3399" s="33">
        <f t="shared" si="483"/>
        <v>-0.22661127</v>
      </c>
      <c r="J3399" s="32">
        <f t="shared" si="484"/>
        <v>-3.8374287300000001</v>
      </c>
      <c r="K3399" s="33">
        <f t="shared" si="485"/>
        <v>1.0348356000000001</v>
      </c>
    </row>
    <row r="3400" spans="1:11" x14ac:dyDescent="0.3">
      <c r="A3400" s="78" t="str">
        <f>BTC[[#This Row],[Symbol]]</f>
        <v>BRZX</v>
      </c>
      <c r="B3400" s="22" t="str">
        <f t="shared" si="477"/>
        <v>Braziliex Token</v>
      </c>
      <c r="C3400" s="77">
        <f t="shared" si="478"/>
        <v>7.9300256446174207E-7</v>
      </c>
      <c r="D3400" s="73">
        <f t="shared" si="479"/>
        <v>2.9763565675169999E-2</v>
      </c>
      <c r="E3400" s="74">
        <f>D3400*conf!B$7</f>
        <v>2.1769071934819335</v>
      </c>
      <c r="F3400" s="32">
        <f t="shared" si="480"/>
        <v>6.0690222399999998</v>
      </c>
      <c r="G3400" s="33">
        <f t="shared" si="481"/>
        <v>6.7488537900000001</v>
      </c>
      <c r="H3400" s="32">
        <f t="shared" si="482"/>
        <v>-4.2537055300000004</v>
      </c>
      <c r="I3400" s="33">
        <f t="shared" si="483"/>
        <v>-0.65851888999999997</v>
      </c>
      <c r="J3400" s="32">
        <f t="shared" si="484"/>
        <v>-4.2537055300000004</v>
      </c>
      <c r="K3400" s="33">
        <f t="shared" si="485"/>
        <v>1.14589728</v>
      </c>
    </row>
    <row r="3401" spans="1:11" x14ac:dyDescent="0.3">
      <c r="A3401" s="78" t="str">
        <f>BTC[[#This Row],[Symbol]]</f>
        <v>OKBBULL</v>
      </c>
      <c r="B3401" s="22" t="str">
        <f t="shared" si="477"/>
        <v>3X Long OKB Token</v>
      </c>
      <c r="C3401" s="77">
        <f t="shared" si="478"/>
        <v>3.0027110995439522E-2</v>
      </c>
      <c r="D3401" s="73">
        <f t="shared" si="479"/>
        <v>1127</v>
      </c>
      <c r="E3401" s="74">
        <f>D3401*conf!B$7</f>
        <v>82428.78</v>
      </c>
      <c r="F3401" s="32">
        <f t="shared" si="480"/>
        <v>-0.63685137999999997</v>
      </c>
      <c r="G3401" s="33">
        <f t="shared" si="481"/>
        <v>0</v>
      </c>
      <c r="H3401" s="32">
        <f t="shared" si="482"/>
        <v>-4.8849684</v>
      </c>
      <c r="I3401" s="33">
        <f t="shared" si="483"/>
        <v>-1.31348511</v>
      </c>
      <c r="J3401" s="32">
        <f t="shared" si="484"/>
        <v>-4.8849684</v>
      </c>
      <c r="K3401" s="33">
        <f t="shared" si="485"/>
        <v>30.780388739999999</v>
      </c>
    </row>
    <row r="3402" spans="1:11" x14ac:dyDescent="0.3">
      <c r="A3402" s="78" t="str">
        <f>BTC[[#This Row],[Symbol]]</f>
        <v>NFLX</v>
      </c>
      <c r="B3402" s="22" t="str">
        <f t="shared" si="477"/>
        <v>Netflix tokenized stock FTX</v>
      </c>
      <c r="C3402" s="77">
        <f t="shared" si="478"/>
        <v>1.4414611881768137E-2</v>
      </c>
      <c r="D3402" s="73">
        <f t="shared" si="479"/>
        <v>541.02</v>
      </c>
      <c r="E3402" s="74">
        <f>D3402*conf!B$7</f>
        <v>39570.202799999999</v>
      </c>
      <c r="F3402" s="32">
        <f t="shared" si="480"/>
        <v>-0.51917044999999995</v>
      </c>
      <c r="G3402" s="33">
        <f t="shared" si="481"/>
        <v>0.11843518</v>
      </c>
      <c r="H3402" s="32">
        <f t="shared" si="482"/>
        <v>-5.1391901300000002</v>
      </c>
      <c r="I3402" s="33">
        <f t="shared" si="483"/>
        <v>-1.57725263</v>
      </c>
      <c r="J3402" s="32">
        <f t="shared" si="484"/>
        <v>-5.1391901300000002</v>
      </c>
      <c r="K3402" s="33">
        <f t="shared" si="485"/>
        <v>4.0423076900000003</v>
      </c>
    </row>
    <row r="3403" spans="1:11" x14ac:dyDescent="0.3">
      <c r="A3403" s="78" t="str">
        <f>BTC[[#This Row],[Symbol]]</f>
        <v>DFO</v>
      </c>
      <c r="B3403" s="22" t="str">
        <f t="shared" si="477"/>
        <v>DeFiato</v>
      </c>
      <c r="C3403" s="77">
        <f t="shared" si="478"/>
        <v>2.4294493616014692E-7</v>
      </c>
      <c r="D3403" s="73">
        <f t="shared" si="479"/>
        <v>9.1183911463900008E-3</v>
      </c>
      <c r="E3403" s="74">
        <f>D3403*conf!B$7</f>
        <v>0.66691912844696466</v>
      </c>
      <c r="F3403" s="32">
        <f t="shared" si="480"/>
        <v>-5.9102892599999999</v>
      </c>
      <c r="G3403" s="33">
        <f t="shared" si="481"/>
        <v>-5.3072370900000001</v>
      </c>
      <c r="H3403" s="32">
        <f t="shared" si="482"/>
        <v>-12.28276164</v>
      </c>
      <c r="I3403" s="33">
        <f t="shared" si="483"/>
        <v>-8.9890587899999996</v>
      </c>
      <c r="J3403" s="32">
        <f t="shared" si="484"/>
        <v>-12.28276164</v>
      </c>
      <c r="K3403" s="33">
        <f t="shared" si="485"/>
        <v>-29.997114939999999</v>
      </c>
    </row>
    <row r="3404" spans="1:11" x14ac:dyDescent="0.3">
      <c r="A3404" s="78" t="str">
        <f>BTC[[#This Row],[Symbol]]</f>
        <v>AMZ</v>
      </c>
      <c r="B3404" s="22" t="str">
        <f t="shared" si="477"/>
        <v>AmazonasCoin</v>
      </c>
      <c r="C3404" s="77">
        <f t="shared" si="478"/>
        <v>4.8846168759417653E-8</v>
      </c>
      <c r="D3404" s="73">
        <f t="shared" si="479"/>
        <v>1.8333309588199999E-3</v>
      </c>
      <c r="E3404" s="74">
        <f>D3404*conf!B$7</f>
        <v>0.1340898263280948</v>
      </c>
      <c r="F3404" s="32">
        <f t="shared" si="480"/>
        <v>-0.21684640999999999</v>
      </c>
      <c r="G3404" s="33">
        <f t="shared" si="481"/>
        <v>0.42269691999999998</v>
      </c>
      <c r="H3404" s="32">
        <f t="shared" si="482"/>
        <v>71.075536619999994</v>
      </c>
      <c r="I3404" s="33">
        <f t="shared" si="483"/>
        <v>77.499268079999993</v>
      </c>
      <c r="J3404" s="32">
        <f t="shared" si="484"/>
        <v>71.075536619999994</v>
      </c>
      <c r="K3404" s="33">
        <f t="shared" si="485"/>
        <v>-35.496352770000001</v>
      </c>
    </row>
    <row r="3405" spans="1:11" x14ac:dyDescent="0.3">
      <c r="A3405" s="78" t="str">
        <f>BTC[[#This Row],[Symbol]]</f>
        <v>SPORE</v>
      </c>
      <c r="B3405" s="22" t="str">
        <f t="shared" si="477"/>
        <v>Spore Finance</v>
      </c>
      <c r="C3405" s="77">
        <f t="shared" si="478"/>
        <v>3.511008899712676E-4</v>
      </c>
      <c r="D3405" s="73">
        <f t="shared" si="479"/>
        <v>13.17778134092606</v>
      </c>
      <c r="E3405" s="74">
        <f>D3405*conf!B$7</f>
        <v>963.82292727533206</v>
      </c>
      <c r="F3405" s="32">
        <f t="shared" si="480"/>
        <v>-0.76043287000000004</v>
      </c>
      <c r="G3405" s="33">
        <f t="shared" si="481"/>
        <v>-0.12437357</v>
      </c>
      <c r="H3405" s="32">
        <f t="shared" si="482"/>
        <v>1.03277288</v>
      </c>
      <c r="I3405" s="33">
        <f t="shared" si="483"/>
        <v>4.8264620000000003</v>
      </c>
      <c r="J3405" s="32">
        <f t="shared" si="484"/>
        <v>1.03277288</v>
      </c>
      <c r="K3405" s="33">
        <f t="shared" si="485"/>
        <v>22.872884750000001</v>
      </c>
    </row>
    <row r="3406" spans="1:11" x14ac:dyDescent="0.3">
      <c r="A3406" s="78" t="str">
        <f>BTC[[#This Row],[Symbol]]</f>
        <v>NBTC</v>
      </c>
      <c r="B3406" s="22" t="str">
        <f t="shared" si="477"/>
        <v>NEOBITCOIN</v>
      </c>
      <c r="C3406" s="77">
        <f t="shared" si="478"/>
        <v>6.7305640745523608E-5</v>
      </c>
      <c r="D3406" s="73">
        <f t="shared" si="479"/>
        <v>2.5261656751368999</v>
      </c>
      <c r="E3406" s="74">
        <f>D3406*conf!B$7</f>
        <v>184.76375747951286</v>
      </c>
      <c r="F3406" s="32">
        <f t="shared" si="480"/>
        <v>0.81702582999999995</v>
      </c>
      <c r="G3406" s="33">
        <f t="shared" si="481"/>
        <v>1.46319559</v>
      </c>
      <c r="H3406" s="32">
        <f t="shared" si="482"/>
        <v>28.60431286</v>
      </c>
      <c r="I3406" s="33">
        <f t="shared" si="483"/>
        <v>33.433288330000003</v>
      </c>
      <c r="J3406" s="32">
        <f t="shared" si="484"/>
        <v>28.60431286</v>
      </c>
      <c r="K3406" s="33">
        <f t="shared" si="485"/>
        <v>-6.5415598399999997</v>
      </c>
    </row>
    <row r="3407" spans="1:11" x14ac:dyDescent="0.3">
      <c r="A3407" s="78" t="str">
        <f>BTC[[#This Row],[Symbol]]</f>
        <v>WIX</v>
      </c>
      <c r="B3407" s="22" t="str">
        <f t="shared" si="477"/>
        <v>Wixlar</v>
      </c>
      <c r="C3407" s="77">
        <f t="shared" si="478"/>
        <v>2.9983193458583232E-7</v>
      </c>
      <c r="D3407" s="73">
        <f t="shared" si="479"/>
        <v>1.1253516541420001E-2</v>
      </c>
      <c r="E3407" s="74">
        <f>D3407*conf!B$7</f>
        <v>0.82308219983945885</v>
      </c>
      <c r="F3407" s="32">
        <f t="shared" si="480"/>
        <v>0</v>
      </c>
      <c r="G3407" s="33">
        <f t="shared" si="481"/>
        <v>0.64093317000000005</v>
      </c>
      <c r="H3407" s="32">
        <f t="shared" si="482"/>
        <v>399.71989095999999</v>
      </c>
      <c r="I3407" s="33">
        <f t="shared" si="483"/>
        <v>418.48392027</v>
      </c>
      <c r="J3407" s="32">
        <f t="shared" si="484"/>
        <v>399.71989095999999</v>
      </c>
      <c r="K3407" s="33">
        <f t="shared" si="485"/>
        <v>-4.2467786099999998</v>
      </c>
    </row>
    <row r="3408" spans="1:11" x14ac:dyDescent="0.3">
      <c r="A3408" s="78" t="str">
        <f>BTC[[#This Row],[Symbol]]</f>
        <v>ADL</v>
      </c>
      <c r="B3408" s="22" t="str">
        <f t="shared" si="477"/>
        <v>Adelphoi</v>
      </c>
      <c r="C3408" s="77">
        <f t="shared" si="478"/>
        <v>2.0042347850547801E-7</v>
      </c>
      <c r="D3408" s="73">
        <f t="shared" si="479"/>
        <v>7.52244397771E-3</v>
      </c>
      <c r="E3408" s="74">
        <f>D3408*conf!B$7</f>
        <v>0.55019155252970942</v>
      </c>
      <c r="F3408" s="32">
        <f t="shared" si="480"/>
        <v>0.21173924999999999</v>
      </c>
      <c r="G3408" s="33">
        <f t="shared" si="481"/>
        <v>0.85402953000000004</v>
      </c>
      <c r="H3408" s="32">
        <f t="shared" si="482"/>
        <v>0.21173924999999999</v>
      </c>
      <c r="I3408" s="33">
        <f t="shared" si="483"/>
        <v>3.9745992999999999</v>
      </c>
      <c r="J3408" s="32">
        <f t="shared" si="484"/>
        <v>0.21173924999999999</v>
      </c>
      <c r="K3408" s="33">
        <f t="shared" si="485"/>
        <v>69.535463829999998</v>
      </c>
    </row>
    <row r="3409" spans="1:11" x14ac:dyDescent="0.3">
      <c r="A3409" s="78" t="str">
        <f>BTC[[#This Row],[Symbol]]</f>
        <v>WEBN</v>
      </c>
      <c r="B3409" s="22" t="str">
        <f t="shared" si="477"/>
        <v>WEBN token</v>
      </c>
      <c r="C3409" s="77">
        <f t="shared" si="478"/>
        <v>1E-8</v>
      </c>
      <c r="D3409" s="73">
        <f t="shared" si="479"/>
        <v>1.9602924000000001E-6</v>
      </c>
      <c r="E3409" s="74">
        <f>D3409*conf!B$7</f>
        <v>1.4337578613599999E-4</v>
      </c>
      <c r="F3409" s="32">
        <f t="shared" si="480"/>
        <v>20.580035599999999</v>
      </c>
      <c r="G3409" s="33">
        <f t="shared" si="481"/>
        <v>21.352873039999999</v>
      </c>
      <c r="H3409" s="32">
        <f t="shared" si="482"/>
        <v>22.441454480000001</v>
      </c>
      <c r="I3409" s="33">
        <f t="shared" si="483"/>
        <v>27.0390202</v>
      </c>
      <c r="J3409" s="32">
        <f t="shared" si="484"/>
        <v>22.441454480000001</v>
      </c>
      <c r="K3409" s="33">
        <f t="shared" si="485"/>
        <v>-12.74660299</v>
      </c>
    </row>
    <row r="3410" spans="1:11" x14ac:dyDescent="0.3">
      <c r="A3410" s="78" t="str">
        <f>BTC[[#This Row],[Symbol]]</f>
        <v>MAG</v>
      </c>
      <c r="B3410" s="22" t="str">
        <f t="shared" si="477"/>
        <v>Maggie</v>
      </c>
      <c r="C3410" s="77">
        <f t="shared" si="478"/>
        <v>1E-8</v>
      </c>
      <c r="D3410" s="73">
        <f t="shared" si="479"/>
        <v>2.5943126581999998E-4</v>
      </c>
      <c r="E3410" s="74">
        <f>D3410*conf!B$7</f>
        <v>1.89748027820748E-2</v>
      </c>
      <c r="F3410" s="32">
        <f t="shared" si="480"/>
        <v>-0.30683964000000002</v>
      </c>
      <c r="G3410" s="33">
        <f t="shared" si="481"/>
        <v>0.33212689000000001</v>
      </c>
      <c r="H3410" s="32">
        <f t="shared" si="482"/>
        <v>0.20538492</v>
      </c>
      <c r="I3410" s="33">
        <f t="shared" si="483"/>
        <v>3.9680063699999999</v>
      </c>
      <c r="J3410" s="32">
        <f t="shared" si="484"/>
        <v>0.20538492</v>
      </c>
      <c r="K3410" s="33">
        <f t="shared" si="485"/>
        <v>18.632274290000002</v>
      </c>
    </row>
    <row r="3411" spans="1:11" x14ac:dyDescent="0.3">
      <c r="A3411" s="78" t="str">
        <f>BTC[[#This Row],[Symbol]]</f>
        <v>TBP</v>
      </c>
      <c r="B3411" s="22" t="str">
        <f t="shared" si="477"/>
        <v>Tradebitpay</v>
      </c>
      <c r="C3411" s="77">
        <f t="shared" si="478"/>
        <v>5.3093178628271882E-7</v>
      </c>
      <c r="D3411" s="73">
        <f t="shared" si="479"/>
        <v>1.9927329113730002E-2</v>
      </c>
      <c r="E3411" s="74">
        <f>D3411*conf!B$7</f>
        <v>1.4574848513782124</v>
      </c>
      <c r="F3411" s="32">
        <f t="shared" si="480"/>
        <v>-2.15300928</v>
      </c>
      <c r="G3411" s="33">
        <f t="shared" si="481"/>
        <v>-1.52587546</v>
      </c>
      <c r="H3411" s="32">
        <f t="shared" si="482"/>
        <v>18.01967557</v>
      </c>
      <c r="I3411" s="33">
        <f t="shared" si="483"/>
        <v>22.451207499999999</v>
      </c>
      <c r="J3411" s="32">
        <f t="shared" si="484"/>
        <v>18.01967557</v>
      </c>
      <c r="K3411" s="33">
        <f t="shared" si="485"/>
        <v>-84.589434960000006</v>
      </c>
    </row>
    <row r="3412" spans="1:11" x14ac:dyDescent="0.3">
      <c r="A3412" s="78" t="str">
        <f>BTC[[#This Row],[Symbol]]</f>
        <v>DMS</v>
      </c>
      <c r="B3412" s="22" t="str">
        <f t="shared" si="477"/>
        <v>Documentchain</v>
      </c>
      <c r="C3412" s="77">
        <f t="shared" si="478"/>
        <v>8.284602297334196E-7</v>
      </c>
      <c r="D3412" s="73">
        <f t="shared" si="479"/>
        <v>3.1094389302100001E-2</v>
      </c>
      <c r="E3412" s="74">
        <f>D3412*conf!B$7</f>
        <v>2.274243633555594</v>
      </c>
      <c r="F3412" s="32">
        <f t="shared" si="480"/>
        <v>-0.28515162999999999</v>
      </c>
      <c r="G3412" s="33">
        <f t="shared" si="481"/>
        <v>0.35395390999999998</v>
      </c>
      <c r="H3412" s="32">
        <f t="shared" si="482"/>
        <v>-27.856578890000002</v>
      </c>
      <c r="I3412" s="33">
        <f t="shared" si="483"/>
        <v>-25.14765877</v>
      </c>
      <c r="J3412" s="32">
        <f t="shared" si="484"/>
        <v>-27.856578890000002</v>
      </c>
      <c r="K3412" s="33">
        <f t="shared" si="485"/>
        <v>-0.70982582000000005</v>
      </c>
    </row>
    <row r="3413" spans="1:11" x14ac:dyDescent="0.3">
      <c r="A3413" s="78" t="str">
        <f>BTC[[#This Row],[Symbol]]</f>
        <v>HBDC</v>
      </c>
      <c r="B3413" s="22" t="str">
        <f t="shared" si="477"/>
        <v>happy birthday coin</v>
      </c>
      <c r="C3413" s="77">
        <f t="shared" si="478"/>
        <v>2.6752434822651403E-7</v>
      </c>
      <c r="D3413" s="73">
        <f t="shared" si="479"/>
        <v>1.0040924033520001E-2</v>
      </c>
      <c r="E3413" s="74">
        <f>D3413*conf!B$7</f>
        <v>0.73439318381165286</v>
      </c>
      <c r="F3413" s="32">
        <f t="shared" si="480"/>
        <v>-0.63613304000000004</v>
      </c>
      <c r="G3413" s="33">
        <f t="shared" si="481"/>
        <v>7.2294000000000004E-4</v>
      </c>
      <c r="H3413" s="32">
        <f t="shared" si="482"/>
        <v>-1.27201816</v>
      </c>
      <c r="I3413" s="33">
        <f t="shared" si="483"/>
        <v>2.4351281400000002</v>
      </c>
      <c r="J3413" s="32">
        <f t="shared" si="484"/>
        <v>-1.27201816</v>
      </c>
      <c r="K3413" s="33">
        <f t="shared" si="485"/>
        <v>255.70347663000001</v>
      </c>
    </row>
    <row r="3414" spans="1:11" x14ac:dyDescent="0.3">
      <c r="A3414" s="78" t="str">
        <f>BTC[[#This Row],[Symbol]]</f>
        <v>YSEC</v>
      </c>
      <c r="B3414" s="22" t="str">
        <f t="shared" si="477"/>
        <v>Yearn Secure</v>
      </c>
      <c r="C3414" s="77">
        <f t="shared" si="478"/>
        <v>2.1315270578265805E-5</v>
      </c>
      <c r="D3414" s="73">
        <f t="shared" si="479"/>
        <v>0.80002068615106003</v>
      </c>
      <c r="E3414" s="74">
        <f>D3414*conf!B$7</f>
        <v>58.513512985088532</v>
      </c>
      <c r="F3414" s="32">
        <f t="shared" si="480"/>
        <v>0.19078705000000001</v>
      </c>
      <c r="G3414" s="33">
        <f t="shared" si="481"/>
        <v>0.83294303999999997</v>
      </c>
      <c r="H3414" s="32">
        <f t="shared" si="482"/>
        <v>1.2866128400000001</v>
      </c>
      <c r="I3414" s="33">
        <f t="shared" si="483"/>
        <v>5.0898334199999997</v>
      </c>
      <c r="J3414" s="32">
        <f t="shared" si="484"/>
        <v>1.2866128400000001</v>
      </c>
      <c r="K3414" s="33">
        <f t="shared" si="485"/>
        <v>21.868562560000001</v>
      </c>
    </row>
    <row r="3415" spans="1:11" x14ac:dyDescent="0.3">
      <c r="A3415" s="78" t="str">
        <f>BTC[[#This Row],[Symbol]]</f>
        <v>MCH</v>
      </c>
      <c r="B3415" s="22" t="str">
        <f t="shared" si="477"/>
        <v>MeconCash</v>
      </c>
      <c r="C3415" s="77">
        <f t="shared" si="478"/>
        <v>1.4801079843912849E-6</v>
      </c>
      <c r="D3415" s="73">
        <f t="shared" si="479"/>
        <v>5.5552520475989998E-2</v>
      </c>
      <c r="E3415" s="74">
        <f>D3415*conf!B$7</f>
        <v>4.0631113476139085</v>
      </c>
      <c r="F3415" s="32">
        <f t="shared" si="480"/>
        <v>-0.46632356000000003</v>
      </c>
      <c r="G3415" s="33">
        <f t="shared" si="481"/>
        <v>0.17162079</v>
      </c>
      <c r="H3415" s="32">
        <f t="shared" si="482"/>
        <v>-4.47918869</v>
      </c>
      <c r="I3415" s="33">
        <f t="shared" si="483"/>
        <v>-0.89246873999999998</v>
      </c>
      <c r="J3415" s="32">
        <f t="shared" si="484"/>
        <v>-4.47918869</v>
      </c>
      <c r="K3415" s="33">
        <f t="shared" si="485"/>
        <v>-6.7111599499999999</v>
      </c>
    </row>
    <row r="3416" spans="1:11" x14ac:dyDescent="0.3">
      <c r="A3416" s="78" t="str">
        <f>BTC[[#This Row],[Symbol]]</f>
        <v>SPY</v>
      </c>
      <c r="B3416" s="22" t="str">
        <f t="shared" si="477"/>
        <v>SPDR S&amp;P 500 ETF tokenized stock FTX</v>
      </c>
      <c r="C3416" s="77">
        <f t="shared" si="478"/>
        <v>1.0221207268128182E-2</v>
      </c>
      <c r="D3416" s="73">
        <f t="shared" si="479"/>
        <v>383.63</v>
      </c>
      <c r="E3416" s="74">
        <f>D3416*conf!B$7</f>
        <v>28058.698199999999</v>
      </c>
      <c r="F3416" s="32">
        <f t="shared" si="480"/>
        <v>-0.33809686999999999</v>
      </c>
      <c r="G3416" s="33">
        <f t="shared" si="481"/>
        <v>0.30066932000000002</v>
      </c>
      <c r="H3416" s="32">
        <f t="shared" si="482"/>
        <v>-3.47560197</v>
      </c>
      <c r="I3416" s="33">
        <f t="shared" si="483"/>
        <v>0.14880175000000001</v>
      </c>
      <c r="J3416" s="32">
        <f t="shared" si="484"/>
        <v>-3.47560197</v>
      </c>
      <c r="K3416" s="33">
        <f t="shared" si="485"/>
        <v>2.6517178600000002</v>
      </c>
    </row>
    <row r="3417" spans="1:11" x14ac:dyDescent="0.3">
      <c r="A3417" s="78" t="str">
        <f>BTC[[#This Row],[Symbol]]</f>
        <v>ZHEGIC</v>
      </c>
      <c r="B3417" s="22" t="str">
        <f t="shared" si="477"/>
        <v>zHEGIC</v>
      </c>
      <c r="C3417" s="77">
        <f t="shared" si="478"/>
        <v>8.6962165068301399E-6</v>
      </c>
      <c r="D3417" s="73">
        <f t="shared" si="479"/>
        <v>0.32639290555411998</v>
      </c>
      <c r="E3417" s="74">
        <f>D3417*conf!B$7</f>
        <v>23.872377112228335</v>
      </c>
      <c r="F3417" s="32">
        <f t="shared" si="480"/>
        <v>5.9984399999999998E-3</v>
      </c>
      <c r="G3417" s="33">
        <f t="shared" si="481"/>
        <v>0.64697006000000001</v>
      </c>
      <c r="H3417" s="32">
        <f t="shared" si="482"/>
        <v>-5.1673776</v>
      </c>
      <c r="I3417" s="33">
        <f t="shared" si="483"/>
        <v>-1.6064985199999999</v>
      </c>
      <c r="J3417" s="32">
        <f t="shared" si="484"/>
        <v>-5.1673776</v>
      </c>
      <c r="K3417" s="33">
        <f t="shared" si="485"/>
        <v>-3.67281177</v>
      </c>
    </row>
    <row r="3418" spans="1:11" x14ac:dyDescent="0.3">
      <c r="A3418" s="78" t="str">
        <f>BTC[[#This Row],[Symbol]]</f>
        <v>TRIB</v>
      </c>
      <c r="B3418" s="22" t="str">
        <f t="shared" si="477"/>
        <v>Contribute</v>
      </c>
      <c r="C3418" s="77">
        <f t="shared" si="478"/>
        <v>4.697122663755209E-5</v>
      </c>
      <c r="D3418" s="73">
        <f t="shared" si="479"/>
        <v>1.762959228031</v>
      </c>
      <c r="E3418" s="74">
        <f>D3418*conf!B$7</f>
        <v>128.94283793818735</v>
      </c>
      <c r="F3418" s="32">
        <f t="shared" si="480"/>
        <v>0.19078705000000001</v>
      </c>
      <c r="G3418" s="33">
        <f t="shared" si="481"/>
        <v>0.83294303999999997</v>
      </c>
      <c r="H3418" s="32">
        <f t="shared" si="482"/>
        <v>-2.3285249700000001</v>
      </c>
      <c r="I3418" s="33">
        <f t="shared" si="483"/>
        <v>1.33895046</v>
      </c>
      <c r="J3418" s="32">
        <f t="shared" si="484"/>
        <v>-2.3285249700000001</v>
      </c>
      <c r="K3418" s="33">
        <f t="shared" si="485"/>
        <v>1.49845074</v>
      </c>
    </row>
    <row r="3419" spans="1:11" x14ac:dyDescent="0.3">
      <c r="A3419" s="78" t="str">
        <f>BTC[[#This Row],[Symbol]]</f>
        <v>GUAP</v>
      </c>
      <c r="B3419" s="22" t="str">
        <f t="shared" si="477"/>
        <v>Guapcoin</v>
      </c>
      <c r="C3419" s="77">
        <f t="shared" si="478"/>
        <v>9.7205387075094249E-7</v>
      </c>
      <c r="D3419" s="73">
        <f t="shared" si="479"/>
        <v>3.6483853291869997E-2</v>
      </c>
      <c r="E3419" s="74">
        <f>D3419*conf!B$7</f>
        <v>2.6684290297673714</v>
      </c>
      <c r="F3419" s="32">
        <f t="shared" si="480"/>
        <v>-0.28994421999999997</v>
      </c>
      <c r="G3419" s="33">
        <f t="shared" si="481"/>
        <v>0.34913060000000001</v>
      </c>
      <c r="H3419" s="32">
        <f t="shared" si="482"/>
        <v>6.8731176899999999</v>
      </c>
      <c r="I3419" s="33">
        <f t="shared" si="483"/>
        <v>10.886106460000001</v>
      </c>
      <c r="J3419" s="32">
        <f t="shared" si="484"/>
        <v>6.8731176899999999</v>
      </c>
      <c r="K3419" s="33">
        <f t="shared" si="485"/>
        <v>40.383634069999999</v>
      </c>
    </row>
    <row r="3420" spans="1:11" x14ac:dyDescent="0.3">
      <c r="A3420" s="78" t="str">
        <f>BTC[[#This Row],[Symbol]]</f>
        <v>MACH</v>
      </c>
      <c r="B3420" s="22" t="str">
        <f t="shared" si="477"/>
        <v>MACH Project</v>
      </c>
      <c r="C3420" s="77">
        <f t="shared" si="478"/>
        <v>5.0881951627777224E-7</v>
      </c>
      <c r="D3420" s="73">
        <f t="shared" si="479"/>
        <v>1.9097394848680001E-2</v>
      </c>
      <c r="E3420" s="74">
        <f>D3420*conf!B$7</f>
        <v>1.3967834592324553</v>
      </c>
      <c r="F3420" s="32">
        <f t="shared" si="480"/>
        <v>-0.54040454000000004</v>
      </c>
      <c r="G3420" s="33">
        <f t="shared" si="481"/>
        <v>9.7064999999999999E-2</v>
      </c>
      <c r="H3420" s="32">
        <f t="shared" si="482"/>
        <v>4.4687442800000001</v>
      </c>
      <c r="I3420" s="33">
        <f t="shared" si="483"/>
        <v>8.3914510100000008</v>
      </c>
      <c r="J3420" s="32">
        <f t="shared" si="484"/>
        <v>4.4687442800000001</v>
      </c>
      <c r="K3420" s="33">
        <f t="shared" si="485"/>
        <v>0.81106891000000003</v>
      </c>
    </row>
    <row r="3421" spans="1:11" x14ac:dyDescent="0.3">
      <c r="A3421" s="78" t="str">
        <f>BTC[[#This Row],[Symbol]]</f>
        <v>HTA</v>
      </c>
      <c r="B3421" s="22" t="str">
        <f t="shared" si="477"/>
        <v>Historia</v>
      </c>
      <c r="C3421" s="77">
        <f t="shared" si="478"/>
        <v>6.0105485239527941E-8</v>
      </c>
      <c r="D3421" s="73">
        <f t="shared" si="479"/>
        <v>2.25592405061E-3</v>
      </c>
      <c r="E3421" s="74">
        <f>D3421*conf!B$7</f>
        <v>0.1649982850616154</v>
      </c>
      <c r="F3421" s="32">
        <f t="shared" si="480"/>
        <v>-0.30683964000000002</v>
      </c>
      <c r="G3421" s="33">
        <f t="shared" si="481"/>
        <v>0.33212689000000001</v>
      </c>
      <c r="H3421" s="32">
        <f t="shared" si="482"/>
        <v>-14.10967007</v>
      </c>
      <c r="I3421" s="33">
        <f t="shared" si="483"/>
        <v>-10.884565970000001</v>
      </c>
      <c r="J3421" s="32">
        <f t="shared" si="484"/>
        <v>-14.10967007</v>
      </c>
      <c r="K3421" s="33">
        <f t="shared" si="485"/>
        <v>18.65366663</v>
      </c>
    </row>
    <row r="3422" spans="1:11" x14ac:dyDescent="0.3">
      <c r="A3422" s="78" t="str">
        <f>BTC[[#This Row],[Symbol]]</f>
        <v>LIQUID</v>
      </c>
      <c r="B3422" s="22" t="str">
        <f t="shared" si="477"/>
        <v>LIQUID</v>
      </c>
      <c r="C3422" s="77">
        <f t="shared" si="478"/>
        <v>9.0427276617474118E-4</v>
      </c>
      <c r="D3422" s="73">
        <f t="shared" si="479"/>
        <v>33.93984215243735</v>
      </c>
      <c r="E3422" s="74">
        <f>D3422*conf!B$7</f>
        <v>2482.3600550292676</v>
      </c>
      <c r="F3422" s="32">
        <f t="shared" si="480"/>
        <v>0.18870629</v>
      </c>
      <c r="G3422" s="33">
        <f t="shared" si="481"/>
        <v>0.83084893999999998</v>
      </c>
      <c r="H3422" s="32">
        <f t="shared" si="482"/>
        <v>3.5320895000000001</v>
      </c>
      <c r="I3422" s="33">
        <f t="shared" si="483"/>
        <v>7.4196256900000002</v>
      </c>
      <c r="J3422" s="32">
        <f t="shared" si="484"/>
        <v>3.5320895000000001</v>
      </c>
      <c r="K3422" s="33">
        <f t="shared" si="485"/>
        <v>24.36950796</v>
      </c>
    </row>
    <row r="3423" spans="1:11" x14ac:dyDescent="0.3">
      <c r="A3423" s="78" t="str">
        <f>BTC[[#This Row],[Symbol]]</f>
        <v>STACY</v>
      </c>
      <c r="B3423" s="22" t="str">
        <f t="shared" si="477"/>
        <v>Stacy</v>
      </c>
      <c r="C3423" s="77">
        <f t="shared" si="478"/>
        <v>6.2773201305662153E-8</v>
      </c>
      <c r="D3423" s="73">
        <f t="shared" si="479"/>
        <v>2.35605076633E-3</v>
      </c>
      <c r="E3423" s="74">
        <f>D3423*conf!B$7</f>
        <v>0.17232155304937621</v>
      </c>
      <c r="F3423" s="32">
        <f t="shared" si="480"/>
        <v>0.19078705000000001</v>
      </c>
      <c r="G3423" s="33">
        <f t="shared" si="481"/>
        <v>0.83294303999999997</v>
      </c>
      <c r="H3423" s="32">
        <f t="shared" si="482"/>
        <v>2.1702814799999999</v>
      </c>
      <c r="I3423" s="33">
        <f t="shared" si="483"/>
        <v>6.0066830099999997</v>
      </c>
      <c r="J3423" s="32">
        <f t="shared" si="484"/>
        <v>2.1702814799999999</v>
      </c>
      <c r="K3423" s="33">
        <f t="shared" si="485"/>
        <v>25.066825560000002</v>
      </c>
    </row>
    <row r="3424" spans="1:11" x14ac:dyDescent="0.3">
      <c r="A3424" s="78" t="str">
        <f>BTC[[#This Row],[Symbol]]</f>
        <v>QUSD</v>
      </c>
      <c r="B3424" s="22" t="str">
        <f t="shared" si="477"/>
        <v>QUSD</v>
      </c>
      <c r="C3424" s="77">
        <f t="shared" si="478"/>
        <v>2.6893722371749032E-5</v>
      </c>
      <c r="D3424" s="73">
        <f t="shared" si="479"/>
        <v>1.00939531337412</v>
      </c>
      <c r="E3424" s="74">
        <f>D3424*conf!B$7</f>
        <v>73.827173220183141</v>
      </c>
      <c r="F3424" s="32">
        <f t="shared" si="480"/>
        <v>1.32039643</v>
      </c>
      <c r="G3424" s="33">
        <f t="shared" si="481"/>
        <v>1.9697924600000001</v>
      </c>
      <c r="H3424" s="32">
        <f t="shared" si="482"/>
        <v>0.21541067999999999</v>
      </c>
      <c r="I3424" s="33">
        <f t="shared" si="483"/>
        <v>3.9784085899999999</v>
      </c>
      <c r="J3424" s="32">
        <f t="shared" si="484"/>
        <v>0.21541067999999999</v>
      </c>
      <c r="K3424" s="33">
        <f t="shared" si="485"/>
        <v>13.03304368</v>
      </c>
    </row>
    <row r="3425" spans="1:11" x14ac:dyDescent="0.3">
      <c r="A3425" s="78" t="str">
        <f>BTC[[#This Row],[Symbol]]</f>
        <v>VLT</v>
      </c>
      <c r="B3425" s="22" t="str">
        <f t="shared" si="477"/>
        <v>Veltor</v>
      </c>
      <c r="C3425" s="77">
        <f t="shared" si="478"/>
        <v>2.9000000000012089E-7</v>
      </c>
      <c r="D3425" s="73">
        <f t="shared" si="479"/>
        <v>1.088449701504E-2</v>
      </c>
      <c r="E3425" s="74">
        <f>D3425*conf!B$7</f>
        <v>0.79609211168002558</v>
      </c>
      <c r="F3425" s="32">
        <f t="shared" si="480"/>
        <v>0</v>
      </c>
      <c r="G3425" s="33">
        <f t="shared" si="481"/>
        <v>0.64093317000000005</v>
      </c>
      <c r="H3425" s="32">
        <f t="shared" si="482"/>
        <v>7.4074074000000003</v>
      </c>
      <c r="I3425" s="33">
        <f t="shared" si="483"/>
        <v>11.440458270000001</v>
      </c>
      <c r="J3425" s="32">
        <f t="shared" si="484"/>
        <v>7.4074074000000003</v>
      </c>
      <c r="K3425" s="33">
        <f t="shared" si="485"/>
        <v>90.794342139999998</v>
      </c>
    </row>
    <row r="3426" spans="1:11" x14ac:dyDescent="0.3">
      <c r="A3426" s="78" t="str">
        <f>BTC[[#This Row],[Symbol]]</f>
        <v>ESK</v>
      </c>
      <c r="B3426" s="22" t="str">
        <f t="shared" si="477"/>
        <v>Eska</v>
      </c>
      <c r="C3426" s="77">
        <f t="shared" si="478"/>
        <v>7.0123066112826999E-8</v>
      </c>
      <c r="D3426" s="73">
        <f t="shared" si="479"/>
        <v>2.6319113923799998E-3</v>
      </c>
      <c r="E3426" s="74">
        <f>D3426*conf!B$7</f>
        <v>0.1924979992386732</v>
      </c>
      <c r="F3426" s="32">
        <f t="shared" si="480"/>
        <v>-41.845656460000001</v>
      </c>
      <c r="G3426" s="33">
        <f t="shared" si="481"/>
        <v>-41.472925979999999</v>
      </c>
      <c r="H3426" s="32">
        <f t="shared" si="482"/>
        <v>-49.912095630000003</v>
      </c>
      <c r="I3426" s="33">
        <f t="shared" si="483"/>
        <v>-48.031340190000002</v>
      </c>
      <c r="J3426" s="32">
        <f t="shared" si="484"/>
        <v>-49.912095630000003</v>
      </c>
      <c r="K3426" s="33">
        <f t="shared" si="485"/>
        <v>-24.50673454</v>
      </c>
    </row>
    <row r="3427" spans="1:11" x14ac:dyDescent="0.3">
      <c r="A3427" s="78" t="str">
        <f>BTC[[#This Row],[Symbol]]</f>
        <v>ATOMBEAR</v>
      </c>
      <c r="B3427" s="22" t="str">
        <f t="shared" si="477"/>
        <v>3X Short Cosmos Token</v>
      </c>
      <c r="C3427" s="77">
        <f t="shared" si="478"/>
        <v>8.7921710402134913E-7</v>
      </c>
      <c r="D3427" s="73">
        <f t="shared" si="479"/>
        <v>3.2999434290649998E-2</v>
      </c>
      <c r="E3427" s="74">
        <f>D3427*conf!B$7</f>
        <v>2.4135786240181409</v>
      </c>
      <c r="F3427" s="32">
        <f t="shared" si="480"/>
        <v>5.5359770000000003E-2</v>
      </c>
      <c r="G3427" s="33">
        <f t="shared" si="481"/>
        <v>0.69664775999999995</v>
      </c>
      <c r="H3427" s="32">
        <f t="shared" si="482"/>
        <v>13.17070118</v>
      </c>
      <c r="I3427" s="33">
        <f t="shared" si="483"/>
        <v>17.42015851</v>
      </c>
      <c r="J3427" s="32">
        <f t="shared" si="484"/>
        <v>13.17070118</v>
      </c>
      <c r="K3427" s="33">
        <f t="shared" si="485"/>
        <v>-22.60401499</v>
      </c>
    </row>
    <row r="3428" spans="1:11" x14ac:dyDescent="0.3">
      <c r="A3428" s="78" t="str">
        <f>BTC[[#This Row],[Symbol]]</f>
        <v>NUT</v>
      </c>
      <c r="B3428" s="22" t="str">
        <f t="shared" si="477"/>
        <v>Native Utility Token</v>
      </c>
      <c r="C3428" s="77">
        <f t="shared" si="478"/>
        <v>6.1460131581232789E-4</v>
      </c>
      <c r="D3428" s="73">
        <f t="shared" si="479"/>
        <v>23.06767650826259</v>
      </c>
      <c r="E3428" s="74">
        <f>D3428*conf!B$7</f>
        <v>1687.1698598143259</v>
      </c>
      <c r="F3428" s="32">
        <f t="shared" si="480"/>
        <v>0.18515132000000001</v>
      </c>
      <c r="G3428" s="33">
        <f t="shared" si="481"/>
        <v>0.82727119000000005</v>
      </c>
      <c r="H3428" s="32">
        <f t="shared" si="482"/>
        <v>-4.8635091800000003</v>
      </c>
      <c r="I3428" s="33">
        <f t="shared" si="483"/>
        <v>-1.29122011</v>
      </c>
      <c r="J3428" s="32">
        <f t="shared" si="484"/>
        <v>-4.8635091800000003</v>
      </c>
      <c r="K3428" s="33">
        <f t="shared" si="485"/>
        <v>-1.97521422</v>
      </c>
    </row>
    <row r="3429" spans="1:11" x14ac:dyDescent="0.3">
      <c r="A3429" s="78" t="str">
        <f>BTC[[#This Row],[Symbol]]</f>
        <v>BONO</v>
      </c>
      <c r="B3429" s="22" t="str">
        <f t="shared" si="477"/>
        <v>Bonorum</v>
      </c>
      <c r="C3429" s="77">
        <f t="shared" si="478"/>
        <v>6.3131796421368627E-4</v>
      </c>
      <c r="D3429" s="73">
        <f t="shared" si="479"/>
        <v>23.695098265593568</v>
      </c>
      <c r="E3429" s="74">
        <f>D3429*conf!B$7</f>
        <v>1733.0594871455137</v>
      </c>
      <c r="F3429" s="32">
        <f t="shared" si="480"/>
        <v>0.17745266000000001</v>
      </c>
      <c r="G3429" s="33">
        <f t="shared" si="481"/>
        <v>0.81952318000000002</v>
      </c>
      <c r="H3429" s="32">
        <f t="shared" si="482"/>
        <v>2.5452209999999999E-2</v>
      </c>
      <c r="I3429" s="33">
        <f t="shared" si="483"/>
        <v>3.7813173500000001</v>
      </c>
      <c r="J3429" s="32">
        <f t="shared" si="484"/>
        <v>2.5452209999999999E-2</v>
      </c>
      <c r="K3429" s="33">
        <f t="shared" si="485"/>
        <v>-71.232968549999995</v>
      </c>
    </row>
    <row r="3430" spans="1:11" x14ac:dyDescent="0.3">
      <c r="A3430" s="78" t="str">
        <f>BTC[[#This Row],[Symbol]]</f>
        <v>HUSL</v>
      </c>
      <c r="B3430" s="22" t="str">
        <f t="shared" si="477"/>
        <v>The Hustle App</v>
      </c>
      <c r="C3430" s="77">
        <f t="shared" si="478"/>
        <v>1.0019881404271273E-8</v>
      </c>
      <c r="D3430" s="73">
        <f t="shared" si="479"/>
        <v>3.7607368702000001E-4</v>
      </c>
      <c r="E3430" s="74">
        <f>D3430*conf!B$7</f>
        <v>2.7506029468642803E-2</v>
      </c>
      <c r="F3430" s="32">
        <f t="shared" si="480"/>
        <v>-0.22714047000000001</v>
      </c>
      <c r="G3430" s="33">
        <f t="shared" si="481"/>
        <v>0.41233688000000002</v>
      </c>
      <c r="H3430" s="32">
        <f t="shared" si="482"/>
        <v>8.2467979999999996E-2</v>
      </c>
      <c r="I3430" s="33">
        <f t="shared" si="483"/>
        <v>3.8404740099999999</v>
      </c>
      <c r="J3430" s="32">
        <f t="shared" si="484"/>
        <v>8.2467979999999996E-2</v>
      </c>
      <c r="K3430" s="33">
        <f t="shared" si="485"/>
        <v>17.892727780000001</v>
      </c>
    </row>
    <row r="3431" spans="1:11" x14ac:dyDescent="0.3">
      <c r="A3431" s="78" t="str">
        <f>BTC[[#This Row],[Symbol]]</f>
        <v>MVEDA</v>
      </c>
      <c r="B3431" s="22" t="str">
        <f t="shared" si="477"/>
        <v>Medicalveda</v>
      </c>
      <c r="C3431" s="77">
        <f t="shared" si="478"/>
        <v>1.8796785840083797E-6</v>
      </c>
      <c r="D3431" s="73">
        <f t="shared" si="479"/>
        <v>7.0549503230569993E-2</v>
      </c>
      <c r="E3431" s="74">
        <f>D3431*conf!B$7</f>
        <v>5.159990666283889</v>
      </c>
      <c r="F3431" s="32">
        <f t="shared" si="480"/>
        <v>-1.7867200000000001E-3</v>
      </c>
      <c r="G3431" s="33">
        <f t="shared" si="481"/>
        <v>0.63913500000000001</v>
      </c>
      <c r="H3431" s="32">
        <f t="shared" si="482"/>
        <v>11.195735109999999</v>
      </c>
      <c r="I3431" s="33">
        <f t="shared" si="483"/>
        <v>15.371034249999999</v>
      </c>
      <c r="J3431" s="32">
        <f t="shared" si="484"/>
        <v>11.195735109999999</v>
      </c>
      <c r="K3431" s="33">
        <f t="shared" si="485"/>
        <v>10.88554098</v>
      </c>
    </row>
    <row r="3432" spans="1:11" x14ac:dyDescent="0.3">
      <c r="A3432" s="78" t="str">
        <f>BTC[[#This Row],[Symbol]]</f>
        <v>XEP</v>
      </c>
      <c r="B3432" s="22" t="str">
        <f t="shared" si="477"/>
        <v>Electra Protocol</v>
      </c>
      <c r="C3432" s="77">
        <f t="shared" si="478"/>
        <v>7.0123066112826999E-8</v>
      </c>
      <c r="D3432" s="73">
        <f t="shared" si="479"/>
        <v>2.6319113923799998E-3</v>
      </c>
      <c r="E3432" s="74">
        <f>D3432*conf!B$7</f>
        <v>0.1924979992386732</v>
      </c>
      <c r="F3432" s="32">
        <f t="shared" si="480"/>
        <v>0.17580872</v>
      </c>
      <c r="G3432" s="33">
        <f t="shared" si="481"/>
        <v>0.81786871000000005</v>
      </c>
      <c r="H3432" s="32">
        <f t="shared" si="482"/>
        <v>0.17580873</v>
      </c>
      <c r="I3432" s="33">
        <f t="shared" si="483"/>
        <v>3.9373196199999998</v>
      </c>
      <c r="J3432" s="32">
        <f t="shared" si="484"/>
        <v>0.17580873</v>
      </c>
      <c r="K3432" s="33">
        <f t="shared" si="485"/>
        <v>38.404320009999999</v>
      </c>
    </row>
    <row r="3433" spans="1:11" x14ac:dyDescent="0.3">
      <c r="A3433" s="78" t="str">
        <f>BTC[[#This Row],[Symbol]]</f>
        <v>YFBETA</v>
      </c>
      <c r="B3433" s="22" t="str">
        <f t="shared" si="477"/>
        <v>yfBeta</v>
      </c>
      <c r="C3433" s="77">
        <f t="shared" si="478"/>
        <v>1.5811514385842928E-4</v>
      </c>
      <c r="D3433" s="73">
        <f t="shared" si="479"/>
        <v>5.9344959012378498</v>
      </c>
      <c r="E3433" s="74">
        <f>D3433*conf!B$7</f>
        <v>434.04903021653632</v>
      </c>
      <c r="F3433" s="32">
        <f t="shared" si="480"/>
        <v>-4.8110510000000002E-2</v>
      </c>
      <c r="G3433" s="33">
        <f t="shared" si="481"/>
        <v>0.59251430000000005</v>
      </c>
      <c r="H3433" s="32">
        <f t="shared" si="482"/>
        <v>-0.25091159000000002</v>
      </c>
      <c r="I3433" s="33">
        <f t="shared" si="483"/>
        <v>3.4945763400000001</v>
      </c>
      <c r="J3433" s="32">
        <f t="shared" si="484"/>
        <v>-0.25091159000000002</v>
      </c>
      <c r="K3433" s="33">
        <f t="shared" si="485"/>
        <v>18.934727380000002</v>
      </c>
    </row>
    <row r="3434" spans="1:11" x14ac:dyDescent="0.3">
      <c r="A3434" s="78" t="str">
        <f>BTC[[#This Row],[Symbol]]</f>
        <v>LOCK</v>
      </c>
      <c r="B3434" s="22" t="str">
        <f t="shared" si="477"/>
        <v>Meridian Network</v>
      </c>
      <c r="C3434" s="77">
        <f t="shared" si="478"/>
        <v>3.5051985029768312E-6</v>
      </c>
      <c r="D3434" s="73">
        <f t="shared" si="479"/>
        <v>0.13155973325088999</v>
      </c>
      <c r="E3434" s="74">
        <f>D3434*conf!B$7</f>
        <v>9.6222788899700937</v>
      </c>
      <c r="F3434" s="32">
        <f t="shared" si="480"/>
        <v>0.38383879999999998</v>
      </c>
      <c r="G3434" s="33">
        <f t="shared" si="481"/>
        <v>1.0272321200000001</v>
      </c>
      <c r="H3434" s="32">
        <f t="shared" si="482"/>
        <v>-9.5630984100000003</v>
      </c>
      <c r="I3434" s="33">
        <f t="shared" si="483"/>
        <v>-6.1672746600000004</v>
      </c>
      <c r="J3434" s="32">
        <f t="shared" si="484"/>
        <v>-9.5630984100000003</v>
      </c>
      <c r="K3434" s="33">
        <f t="shared" si="485"/>
        <v>-11.46972094</v>
      </c>
    </row>
    <row r="3435" spans="1:11" x14ac:dyDescent="0.3">
      <c r="A3435" s="78" t="str">
        <f>BTC[[#This Row],[Symbol]]</f>
        <v>ECA</v>
      </c>
      <c r="B3435" s="22" t="str">
        <f t="shared" si="477"/>
        <v>Electra</v>
      </c>
      <c r="C3435" s="77">
        <f t="shared" si="478"/>
        <v>1E-8</v>
      </c>
      <c r="D3435" s="73">
        <f t="shared" si="479"/>
        <v>1.5963990200000001E-5</v>
      </c>
      <c r="E3435" s="74">
        <f>D3435*conf!B$7</f>
        <v>1.1676062432280001E-3</v>
      </c>
      <c r="F3435" s="32">
        <f t="shared" si="480"/>
        <v>2.2594002</v>
      </c>
      <c r="G3435" s="33">
        <f t="shared" si="481"/>
        <v>2.91481462</v>
      </c>
      <c r="H3435" s="32">
        <f t="shared" si="482"/>
        <v>-10.849088800000001</v>
      </c>
      <c r="I3435" s="33">
        <f t="shared" si="483"/>
        <v>-7.5015528299999996</v>
      </c>
      <c r="J3435" s="32">
        <f t="shared" si="484"/>
        <v>-10.849088800000001</v>
      </c>
      <c r="K3435" s="33">
        <f t="shared" si="485"/>
        <v>26.138841580000001</v>
      </c>
    </row>
    <row r="3436" spans="1:11" x14ac:dyDescent="0.3">
      <c r="A3436" s="78" t="str">
        <f>BTC[[#This Row],[Symbol]]</f>
        <v>PLUS1</v>
      </c>
      <c r="B3436" s="22" t="str">
        <f t="shared" si="477"/>
        <v>PlusOneCoin</v>
      </c>
      <c r="C3436" s="77">
        <f t="shared" si="478"/>
        <v>7.0000000000010797E-7</v>
      </c>
      <c r="D3436" s="73">
        <f t="shared" si="479"/>
        <v>2.62729238294E-2</v>
      </c>
      <c r="E3436" s="74">
        <f>D3436*conf!B$7</f>
        <v>1.921601648882316</v>
      </c>
      <c r="F3436" s="32">
        <f t="shared" si="480"/>
        <v>-30</v>
      </c>
      <c r="G3436" s="33">
        <f t="shared" si="481"/>
        <v>-29.551346779999999</v>
      </c>
      <c r="H3436" s="32">
        <f t="shared" si="482"/>
        <v>84.212465109999997</v>
      </c>
      <c r="I3436" s="33">
        <f t="shared" si="483"/>
        <v>91.129476330000003</v>
      </c>
      <c r="J3436" s="32">
        <f t="shared" si="484"/>
        <v>84.212465109999997</v>
      </c>
      <c r="K3436" s="33">
        <f t="shared" si="485"/>
        <v>50.721549279999998</v>
      </c>
    </row>
    <row r="3437" spans="1:11" x14ac:dyDescent="0.3">
      <c r="A3437" s="78" t="str">
        <f>BTC[[#This Row],[Symbol]]</f>
        <v>PXC</v>
      </c>
      <c r="B3437" s="22" t="str">
        <f t="shared" si="477"/>
        <v>Phoenixcoin</v>
      </c>
      <c r="C3437" s="77">
        <f t="shared" si="478"/>
        <v>8.9999999999899691E-8</v>
      </c>
      <c r="D3437" s="73">
        <f t="shared" si="479"/>
        <v>3.3779473494899999E-3</v>
      </c>
      <c r="E3437" s="74">
        <f>D3437*conf!B$7</f>
        <v>0.24706306914169859</v>
      </c>
      <c r="F3437" s="32">
        <f t="shared" si="480"/>
        <v>6.5512470000000003E-2</v>
      </c>
      <c r="G3437" s="33">
        <f t="shared" si="481"/>
        <v>0.70686552999999996</v>
      </c>
      <c r="H3437" s="32">
        <f t="shared" si="482"/>
        <v>-43.74940797</v>
      </c>
      <c r="I3437" s="33">
        <f t="shared" si="483"/>
        <v>-41.637249189999999</v>
      </c>
      <c r="J3437" s="32">
        <f t="shared" si="484"/>
        <v>-43.74940797</v>
      </c>
      <c r="K3437" s="33">
        <f t="shared" si="485"/>
        <v>52.25952427</v>
      </c>
    </row>
    <row r="3438" spans="1:11" x14ac:dyDescent="0.3">
      <c r="A3438" s="78" t="str">
        <f>BTC[[#This Row],[Symbol]]</f>
        <v>UCM</v>
      </c>
      <c r="B3438" s="22" t="str">
        <f t="shared" si="477"/>
        <v>UCROWDME</v>
      </c>
      <c r="C3438" s="77">
        <f t="shared" si="478"/>
        <v>6.0795022190407021E-8</v>
      </c>
      <c r="D3438" s="73">
        <f t="shared" si="479"/>
        <v>2.2818042674500002E-3</v>
      </c>
      <c r="E3438" s="74">
        <f>D3438*conf!B$7</f>
        <v>0.16689116412129301</v>
      </c>
      <c r="F3438" s="32">
        <f t="shared" si="480"/>
        <v>2.76925292</v>
      </c>
      <c r="G3438" s="33">
        <f t="shared" si="481"/>
        <v>3.4279351500000002</v>
      </c>
      <c r="H3438" s="32">
        <f t="shared" si="482"/>
        <v>8.0507412299999999</v>
      </c>
      <c r="I3438" s="33">
        <f t="shared" si="483"/>
        <v>12.1079487</v>
      </c>
      <c r="J3438" s="32">
        <f t="shared" si="484"/>
        <v>8.0507412299999999</v>
      </c>
      <c r="K3438" s="33">
        <f t="shared" si="485"/>
        <v>40.005372059999999</v>
      </c>
    </row>
    <row r="3439" spans="1:11" x14ac:dyDescent="0.3">
      <c r="A3439" s="78" t="str">
        <f>BTC[[#This Row],[Symbol]]</f>
        <v>CREX</v>
      </c>
      <c r="B3439" s="22" t="str">
        <f t="shared" si="477"/>
        <v>Crex Token</v>
      </c>
      <c r="C3439" s="77">
        <f t="shared" si="478"/>
        <v>9.3163502121313321E-5</v>
      </c>
      <c r="D3439" s="73">
        <f t="shared" si="479"/>
        <v>3.49668227844719</v>
      </c>
      <c r="E3439" s="74">
        <f>D3439*conf!B$7</f>
        <v>255.74734184562749</v>
      </c>
      <c r="F3439" s="32">
        <f t="shared" si="480"/>
        <v>0.77678166999999998</v>
      </c>
      <c r="G3439" s="33">
        <f t="shared" si="481"/>
        <v>1.4226934899999999</v>
      </c>
      <c r="H3439" s="32">
        <f t="shared" si="482"/>
        <v>-2.9260333599999999</v>
      </c>
      <c r="I3439" s="33">
        <f t="shared" si="483"/>
        <v>0.71900617</v>
      </c>
      <c r="J3439" s="32">
        <f t="shared" si="484"/>
        <v>-2.9260333599999999</v>
      </c>
      <c r="K3439" s="33">
        <f t="shared" si="485"/>
        <v>-1.4750803800000001</v>
      </c>
    </row>
    <row r="3440" spans="1:11" x14ac:dyDescent="0.3">
      <c r="A3440" s="78" t="str">
        <f>BTC[[#This Row],[Symbol]]</f>
        <v>ORS</v>
      </c>
      <c r="B3440" s="22" t="str">
        <f t="shared" si="477"/>
        <v>Origin Sport</v>
      </c>
      <c r="C3440" s="77">
        <f t="shared" si="478"/>
        <v>7.0803924875070484E-8</v>
      </c>
      <c r="D3440" s="73">
        <f t="shared" si="479"/>
        <v>2.6574658929499999E-3</v>
      </c>
      <c r="E3440" s="74">
        <f>D3440*conf!B$7</f>
        <v>0.194367055410363</v>
      </c>
      <c r="F3440" s="32">
        <f t="shared" si="480"/>
        <v>2.59693182</v>
      </c>
      <c r="G3440" s="33">
        <f t="shared" si="481"/>
        <v>3.2545095900000001</v>
      </c>
      <c r="H3440" s="32">
        <f t="shared" si="482"/>
        <v>12.66291788</v>
      </c>
      <c r="I3440" s="33">
        <f t="shared" si="483"/>
        <v>16.893308409999999</v>
      </c>
      <c r="J3440" s="32">
        <f t="shared" si="484"/>
        <v>12.66291788</v>
      </c>
      <c r="K3440" s="33">
        <f t="shared" si="485"/>
        <v>20.646038740000002</v>
      </c>
    </row>
    <row r="3441" spans="1:11" x14ac:dyDescent="0.3">
      <c r="A3441" s="78" t="str">
        <f>BTC[[#This Row],[Symbol]]</f>
        <v>LVN</v>
      </c>
      <c r="B3441" s="22" t="str">
        <f t="shared" si="477"/>
        <v>LivenPay</v>
      </c>
      <c r="C3441" s="77">
        <f t="shared" si="478"/>
        <v>4.6614614583882714E-8</v>
      </c>
      <c r="D3441" s="73">
        <f t="shared" si="479"/>
        <v>1.74957459757E-3</v>
      </c>
      <c r="E3441" s="74">
        <f>D3441*conf!B$7</f>
        <v>0.12796388606626979</v>
      </c>
      <c r="F3441" s="32">
        <f t="shared" si="480"/>
        <v>3.0931290100000002</v>
      </c>
      <c r="G3441" s="33">
        <f t="shared" si="481"/>
        <v>3.7538870700000002</v>
      </c>
      <c r="H3441" s="32">
        <f t="shared" si="482"/>
        <v>43.343492980000001</v>
      </c>
      <c r="I3441" s="33">
        <f t="shared" si="483"/>
        <v>48.725911320000002</v>
      </c>
      <c r="J3441" s="32">
        <f t="shared" si="484"/>
        <v>43.343492980000001</v>
      </c>
      <c r="K3441" s="33">
        <f t="shared" si="485"/>
        <v>36.175698709999999</v>
      </c>
    </row>
    <row r="3442" spans="1:11" x14ac:dyDescent="0.3">
      <c r="A3442" s="78" t="str">
        <f>BTC[[#This Row],[Symbol]]</f>
        <v>BKKG</v>
      </c>
      <c r="B3442" s="22" t="str">
        <f t="shared" si="477"/>
        <v>BIOKKOIN</v>
      </c>
      <c r="C3442" s="77">
        <f t="shared" si="478"/>
        <v>4.3841630961867695E-4</v>
      </c>
      <c r="D3442" s="73">
        <f t="shared" si="479"/>
        <v>16.454969011680529</v>
      </c>
      <c r="E3442" s="74">
        <f>D3442*conf!B$7</f>
        <v>1203.5164335143138</v>
      </c>
      <c r="F3442" s="32">
        <f t="shared" si="480"/>
        <v>-0.81474603000000001</v>
      </c>
      <c r="G3442" s="33">
        <f t="shared" si="481"/>
        <v>-0.17903484</v>
      </c>
      <c r="H3442" s="32">
        <f t="shared" si="482"/>
        <v>-3.3722336899999998</v>
      </c>
      <c r="I3442" s="33">
        <f t="shared" si="483"/>
        <v>0.25605141999999997</v>
      </c>
      <c r="J3442" s="32">
        <f t="shared" si="484"/>
        <v>-3.3722336899999998</v>
      </c>
      <c r="K3442" s="33">
        <f t="shared" si="485"/>
        <v>-2.937588E-2</v>
      </c>
    </row>
    <row r="3443" spans="1:11" x14ac:dyDescent="0.3">
      <c r="A3443" s="78" t="str">
        <f>BTC[[#This Row],[Symbol]]</f>
        <v>ETNXP</v>
      </c>
      <c r="B3443" s="22" t="str">
        <f t="shared" si="477"/>
        <v>Electronero Pulse</v>
      </c>
      <c r="C3443" s="77">
        <f t="shared" si="478"/>
        <v>1E-8</v>
      </c>
      <c r="D3443" s="73">
        <f t="shared" si="479"/>
        <v>6.0144752420000002E-5</v>
      </c>
      <c r="E3443" s="74">
        <f>D3443*conf!B$7</f>
        <v>4.3989871919988006E-3</v>
      </c>
      <c r="F3443" s="32">
        <f t="shared" si="480"/>
        <v>2.06264402</v>
      </c>
      <c r="G3443" s="33">
        <f t="shared" si="481"/>
        <v>2.7167973600000002</v>
      </c>
      <c r="H3443" s="32">
        <f t="shared" si="482"/>
        <v>13.18959817</v>
      </c>
      <c r="I3443" s="33">
        <f t="shared" si="483"/>
        <v>17.43976507</v>
      </c>
      <c r="J3443" s="32">
        <f t="shared" si="484"/>
        <v>13.18959817</v>
      </c>
      <c r="K3443" s="33">
        <f t="shared" si="485"/>
        <v>29.379601919999999</v>
      </c>
    </row>
    <row r="3444" spans="1:11" x14ac:dyDescent="0.3">
      <c r="A3444" s="78" t="str">
        <f>BTC[[#This Row],[Symbol]]</f>
        <v>I9C</v>
      </c>
      <c r="B3444" s="22" t="str">
        <f t="shared" si="477"/>
        <v>i9 Coin</v>
      </c>
      <c r="C3444" s="77">
        <f t="shared" si="478"/>
        <v>3.0052742619897186E-8</v>
      </c>
      <c r="D3444" s="73">
        <f t="shared" si="479"/>
        <v>1.1279620253099999E-3</v>
      </c>
      <c r="E3444" s="74">
        <f>D3444*conf!B$7</f>
        <v>8.2499142531173394E-2</v>
      </c>
      <c r="F3444" s="32">
        <f t="shared" si="480"/>
        <v>-0.30683964000000002</v>
      </c>
      <c r="G3444" s="33">
        <f t="shared" si="481"/>
        <v>0.33212689000000001</v>
      </c>
      <c r="H3444" s="32">
        <f t="shared" si="482"/>
        <v>-24.845961320000001</v>
      </c>
      <c r="I3444" s="33">
        <f t="shared" si="483"/>
        <v>-22.023995230000001</v>
      </c>
      <c r="J3444" s="32">
        <f t="shared" si="484"/>
        <v>-24.845961320000001</v>
      </c>
      <c r="K3444" s="33">
        <f t="shared" si="485"/>
        <v>18.65366663</v>
      </c>
    </row>
    <row r="3445" spans="1:11" x14ac:dyDescent="0.3">
      <c r="A3445" s="78" t="str">
        <f>BTC[[#This Row],[Symbol]]</f>
        <v>CREP</v>
      </c>
      <c r="B3445" s="22" t="str">
        <f t="shared" si="477"/>
        <v>Compound Augur</v>
      </c>
      <c r="C3445" s="77">
        <f t="shared" si="478"/>
        <v>1.0702336896627534E-5</v>
      </c>
      <c r="D3445" s="73">
        <f t="shared" si="479"/>
        <v>0.40168811725947001</v>
      </c>
      <c r="E3445" s="74">
        <f>D3445*conf!B$7</f>
        <v>29.379468896357636</v>
      </c>
      <c r="F3445" s="32">
        <f t="shared" si="480"/>
        <v>4.1427191499999996</v>
      </c>
      <c r="G3445" s="33">
        <f t="shared" si="481"/>
        <v>4.8102043800000001</v>
      </c>
      <c r="H3445" s="32">
        <f t="shared" si="482"/>
        <v>1.2339175499999999</v>
      </c>
      <c r="I3445" s="33">
        <f t="shared" si="483"/>
        <v>5.03515947</v>
      </c>
      <c r="J3445" s="32">
        <f t="shared" si="484"/>
        <v>1.2339175499999999</v>
      </c>
      <c r="K3445" s="33">
        <f t="shared" si="485"/>
        <v>16.964458990000001</v>
      </c>
    </row>
    <row r="3446" spans="1:11" x14ac:dyDescent="0.3">
      <c r="A3446" s="78" t="str">
        <f>BTC[[#This Row],[Symbol]]</f>
        <v>KYF</v>
      </c>
      <c r="B3446" s="22" t="str">
        <f t="shared" si="477"/>
        <v>Kryptofranc</v>
      </c>
      <c r="C3446" s="77">
        <f t="shared" si="478"/>
        <v>1E-8</v>
      </c>
      <c r="D3446" s="73">
        <f t="shared" si="479"/>
        <v>1.3247530791E-4</v>
      </c>
      <c r="E3446" s="74">
        <f>D3446*conf!B$7</f>
        <v>9.6892440205373995E-3</v>
      </c>
      <c r="F3446" s="32">
        <f t="shared" si="480"/>
        <v>-0.89694647000000005</v>
      </c>
      <c r="G3446" s="33">
        <f t="shared" si="481"/>
        <v>-0.26176212999999998</v>
      </c>
      <c r="H3446" s="32">
        <f t="shared" si="482"/>
        <v>11.30660844</v>
      </c>
      <c r="I3446" s="33">
        <f t="shared" si="483"/>
        <v>15.48607078</v>
      </c>
      <c r="J3446" s="32">
        <f t="shared" si="484"/>
        <v>11.30660844</v>
      </c>
      <c r="K3446" s="33">
        <f t="shared" si="485"/>
        <v>110.94500973</v>
      </c>
    </row>
    <row r="3447" spans="1:11" x14ac:dyDescent="0.3">
      <c r="A3447" s="78" t="str">
        <f>BTC[[#This Row],[Symbol]]</f>
        <v>ASAC</v>
      </c>
      <c r="B3447" s="22" t="str">
        <f t="shared" si="477"/>
        <v>Asac Coin</v>
      </c>
      <c r="C3447" s="77">
        <f t="shared" si="478"/>
        <v>1.3368860195579365E-7</v>
      </c>
      <c r="D3447" s="73">
        <f t="shared" si="479"/>
        <v>5.0177006514899999E-3</v>
      </c>
      <c r="E3447" s="74">
        <f>D3447*conf!B$7</f>
        <v>0.36699462564997859</v>
      </c>
      <c r="F3447" s="32">
        <f t="shared" si="480"/>
        <v>-1.6588122300000001</v>
      </c>
      <c r="G3447" s="33">
        <f t="shared" si="481"/>
        <v>-1.0285109400000001</v>
      </c>
      <c r="H3447" s="32">
        <f t="shared" si="482"/>
        <v>-0.45794877</v>
      </c>
      <c r="I3447" s="33">
        <f t="shared" si="483"/>
        <v>3.2797651000000001</v>
      </c>
      <c r="J3447" s="32">
        <f t="shared" si="484"/>
        <v>-0.45794877</v>
      </c>
      <c r="K3447" s="33">
        <f t="shared" si="485"/>
        <v>157.08382771000001</v>
      </c>
    </row>
    <row r="3448" spans="1:11" x14ac:dyDescent="0.3">
      <c r="A3448" s="78" t="str">
        <f>BTC[[#This Row],[Symbol]]</f>
        <v>MBC</v>
      </c>
      <c r="B3448" s="22" t="str">
        <f t="shared" si="477"/>
        <v>MicroBitcoin</v>
      </c>
      <c r="C3448" s="77">
        <f t="shared" si="478"/>
        <v>1E-8</v>
      </c>
      <c r="D3448" s="73">
        <f t="shared" si="479"/>
        <v>9.8193014629999997E-5</v>
      </c>
      <c r="E3448" s="74">
        <f>D3448*conf!B$7</f>
        <v>7.1818370900381999E-3</v>
      </c>
      <c r="F3448" s="32">
        <f t="shared" si="480"/>
        <v>-5.0400809000000004</v>
      </c>
      <c r="G3448" s="33">
        <f t="shared" si="481"/>
        <v>-4.4314512800000001</v>
      </c>
      <c r="H3448" s="32">
        <f t="shared" si="482"/>
        <v>-19.880911319999999</v>
      </c>
      <c r="I3448" s="33">
        <f t="shared" si="483"/>
        <v>-16.872512100000002</v>
      </c>
      <c r="J3448" s="32">
        <f t="shared" si="484"/>
        <v>-19.880911319999999</v>
      </c>
      <c r="K3448" s="33">
        <f t="shared" si="485"/>
        <v>-19.826754099999999</v>
      </c>
    </row>
    <row r="3449" spans="1:11" x14ac:dyDescent="0.3">
      <c r="A3449" s="78" t="str">
        <f>BTC[[#This Row],[Symbol]]</f>
        <v>RIFT</v>
      </c>
      <c r="B3449" s="22" t="str">
        <f t="shared" si="477"/>
        <v>RIFT Token</v>
      </c>
      <c r="C3449" s="77">
        <f t="shared" si="478"/>
        <v>5.6565485326177901E-4</v>
      </c>
      <c r="D3449" s="73">
        <f t="shared" si="479"/>
        <v>21.230581247821231</v>
      </c>
      <c r="E3449" s="74">
        <f>D3449*conf!B$7</f>
        <v>1552.8047124656448</v>
      </c>
      <c r="F3449" s="32">
        <f t="shared" si="480"/>
        <v>0.76237743999999996</v>
      </c>
      <c r="G3449" s="33">
        <f t="shared" si="481"/>
        <v>1.4081969400000001</v>
      </c>
      <c r="H3449" s="32">
        <f t="shared" si="482"/>
        <v>2.37903975</v>
      </c>
      <c r="I3449" s="33">
        <f t="shared" si="483"/>
        <v>6.2232799700000001</v>
      </c>
      <c r="J3449" s="32">
        <f t="shared" si="484"/>
        <v>2.37903975</v>
      </c>
      <c r="K3449" s="33">
        <f t="shared" si="485"/>
        <v>23.74798955</v>
      </c>
    </row>
    <row r="3450" spans="1:11" x14ac:dyDescent="0.3">
      <c r="A3450" s="78" t="str">
        <f>BTC[[#This Row],[Symbol]]</f>
        <v>KONJ</v>
      </c>
      <c r="B3450" s="22" t="str">
        <f t="shared" si="477"/>
        <v>KONJUNGATE</v>
      </c>
      <c r="C3450" s="77">
        <f t="shared" si="478"/>
        <v>2.0000033987274764E-8</v>
      </c>
      <c r="D3450" s="73">
        <f t="shared" si="479"/>
        <v>7.5065624218999998E-4</v>
      </c>
      <c r="E3450" s="74">
        <f>D3450*conf!B$7</f>
        <v>5.4902997553776596E-2</v>
      </c>
      <c r="F3450" s="32">
        <f t="shared" si="480"/>
        <v>-33.333220050000001</v>
      </c>
      <c r="G3450" s="33">
        <f t="shared" si="481"/>
        <v>-32.90593054</v>
      </c>
      <c r="H3450" s="32">
        <f t="shared" si="482"/>
        <v>-33.716455809999999</v>
      </c>
      <c r="I3450" s="33">
        <f t="shared" si="483"/>
        <v>-31.22756876</v>
      </c>
      <c r="J3450" s="32">
        <f t="shared" si="484"/>
        <v>-33.716455809999999</v>
      </c>
      <c r="K3450" s="33">
        <f t="shared" si="485"/>
        <v>-21.035809700000001</v>
      </c>
    </row>
    <row r="3451" spans="1:11" x14ac:dyDescent="0.3">
      <c r="A3451" s="78" t="str">
        <f>BTC[[#This Row],[Symbol]]</f>
        <v>TEP</v>
      </c>
      <c r="B3451" s="22" t="str">
        <f t="shared" si="477"/>
        <v>Tepleton</v>
      </c>
      <c r="C3451" s="77">
        <f t="shared" si="478"/>
        <v>1.0133710319641317E-7</v>
      </c>
      <c r="D3451" s="73">
        <f t="shared" si="479"/>
        <v>3.80345999053E-3</v>
      </c>
      <c r="E3451" s="74">
        <f>D3451*conf!B$7</f>
        <v>0.27818506370736418</v>
      </c>
      <c r="F3451" s="32">
        <f t="shared" si="480"/>
        <v>-0.63613304000000004</v>
      </c>
      <c r="G3451" s="33">
        <f t="shared" si="481"/>
        <v>7.2294000000000004E-4</v>
      </c>
      <c r="H3451" s="32">
        <f t="shared" si="482"/>
        <v>-1.06249521</v>
      </c>
      <c r="I3451" s="33">
        <f t="shared" si="483"/>
        <v>2.6525184899999998</v>
      </c>
      <c r="J3451" s="32">
        <f t="shared" si="484"/>
        <v>-1.06249521</v>
      </c>
      <c r="K3451" s="33">
        <f t="shared" si="485"/>
        <v>-30.929725749999999</v>
      </c>
    </row>
    <row r="3452" spans="1:11" x14ac:dyDescent="0.3">
      <c r="A3452" s="78" t="str">
        <f>BTC[[#This Row],[Symbol]]</f>
        <v>BAK</v>
      </c>
      <c r="B3452" s="22" t="str">
        <f t="shared" si="477"/>
        <v>TokenBacon</v>
      </c>
      <c r="C3452" s="77">
        <f t="shared" si="478"/>
        <v>2.8930773561973391E-5</v>
      </c>
      <c r="D3452" s="73">
        <f t="shared" si="479"/>
        <v>1.0858514430274699</v>
      </c>
      <c r="E3452" s="74">
        <f>D3452*conf!B$7</f>
        <v>79.419174543029158</v>
      </c>
      <c r="F3452" s="32">
        <f t="shared" si="480"/>
        <v>1.30677238</v>
      </c>
      <c r="G3452" s="33">
        <f t="shared" si="481"/>
        <v>1.9560810900000001</v>
      </c>
      <c r="H3452" s="32">
        <f t="shared" si="482"/>
        <v>-6.6412570000000004E-2</v>
      </c>
      <c r="I3452" s="33">
        <f t="shared" si="483"/>
        <v>3.68600313</v>
      </c>
      <c r="J3452" s="32">
        <f t="shared" si="484"/>
        <v>-6.6412570000000004E-2</v>
      </c>
      <c r="K3452" s="33">
        <f t="shared" si="485"/>
        <v>11.59935119</v>
      </c>
    </row>
    <row r="3453" spans="1:11" x14ac:dyDescent="0.3">
      <c r="A3453" s="78" t="str">
        <f>BTC[[#This Row],[Symbol]]</f>
        <v>EPS</v>
      </c>
      <c r="B3453" s="22" t="str">
        <f t="shared" si="477"/>
        <v>Epanus</v>
      </c>
      <c r="C3453" s="77">
        <f t="shared" si="478"/>
        <v>7.365562835071721E-6</v>
      </c>
      <c r="D3453" s="73">
        <f t="shared" si="479"/>
        <v>0.27644981618066999</v>
      </c>
      <c r="E3453" s="74">
        <f>D3453*conf!B$7</f>
        <v>20.219539555454205</v>
      </c>
      <c r="F3453" s="32">
        <f t="shared" si="480"/>
        <v>0.21173924999999999</v>
      </c>
      <c r="G3453" s="33">
        <f t="shared" si="481"/>
        <v>0.85402953000000004</v>
      </c>
      <c r="H3453" s="32">
        <f t="shared" si="482"/>
        <v>-0.10419186</v>
      </c>
      <c r="I3453" s="33">
        <f t="shared" si="483"/>
        <v>3.6468052599999998</v>
      </c>
      <c r="J3453" s="32">
        <f t="shared" si="484"/>
        <v>-0.10419186</v>
      </c>
      <c r="K3453" s="33">
        <f t="shared" si="485"/>
        <v>-1.1043127699999999</v>
      </c>
    </row>
    <row r="3454" spans="1:11" x14ac:dyDescent="0.3">
      <c r="A3454" s="78" t="str">
        <f>BTC[[#This Row],[Symbol]]</f>
        <v>URAC</v>
      </c>
      <c r="B3454" s="22" t="str">
        <f t="shared" si="477"/>
        <v>Uranus</v>
      </c>
      <c r="C3454" s="77">
        <f t="shared" si="478"/>
        <v>1.0433628795333907E-8</v>
      </c>
      <c r="D3454" s="73">
        <f t="shared" si="479"/>
        <v>3.9160276372000001E-4</v>
      </c>
      <c r="E3454" s="74">
        <f>D3454*conf!B$7</f>
        <v>2.8641826138480802E-2</v>
      </c>
      <c r="F3454" s="32">
        <f t="shared" si="480"/>
        <v>0.22876799</v>
      </c>
      <c r="G3454" s="33">
        <f t="shared" si="481"/>
        <v>0.87116740999999998</v>
      </c>
      <c r="H3454" s="32">
        <f t="shared" si="482"/>
        <v>-9.6935952200000006</v>
      </c>
      <c r="I3454" s="33">
        <f t="shared" si="483"/>
        <v>-6.3026715099999997</v>
      </c>
      <c r="J3454" s="32">
        <f t="shared" si="484"/>
        <v>-9.6935952200000006</v>
      </c>
      <c r="K3454" s="33">
        <f t="shared" si="485"/>
        <v>-25.816831870000001</v>
      </c>
    </row>
    <row r="3455" spans="1:11" x14ac:dyDescent="0.3">
      <c r="A3455" s="78" t="str">
        <f>BTC[[#This Row],[Symbol]]</f>
        <v>BB</v>
      </c>
      <c r="B3455" s="22" t="str">
        <f t="shared" si="477"/>
        <v>BlackBerry tokenized stock FTX</v>
      </c>
      <c r="C3455" s="77">
        <f t="shared" si="478"/>
        <v>3.2584877326905529E-4</v>
      </c>
      <c r="D3455" s="73">
        <f t="shared" si="479"/>
        <v>12.23</v>
      </c>
      <c r="E3455" s="74">
        <f>D3455*conf!B$7</f>
        <v>894.50220000000002</v>
      </c>
      <c r="F3455" s="32">
        <f t="shared" si="480"/>
        <v>-0.63685137999999997</v>
      </c>
      <c r="G3455" s="33">
        <f t="shared" si="481"/>
        <v>0</v>
      </c>
      <c r="H3455" s="32">
        <f t="shared" si="482"/>
        <v>6.4324517400000003</v>
      </c>
      <c r="I3455" s="33">
        <f t="shared" si="483"/>
        <v>10.428893909999999</v>
      </c>
      <c r="J3455" s="32">
        <f t="shared" si="484"/>
        <v>6.4324517400000003</v>
      </c>
      <c r="K3455" s="33">
        <f t="shared" si="485"/>
        <v>-49.258375690000001</v>
      </c>
    </row>
    <row r="3456" spans="1:11" x14ac:dyDescent="0.3">
      <c r="A3456" s="78" t="str">
        <f>BTC[[#This Row],[Symbol]]</f>
        <v>PLA</v>
      </c>
      <c r="B3456" s="22" t="str">
        <f t="shared" si="477"/>
        <v>PLANET</v>
      </c>
      <c r="C3456" s="77">
        <f t="shared" si="478"/>
        <v>2.9204069383690697E-7</v>
      </c>
      <c r="D3456" s="73">
        <f t="shared" si="479"/>
        <v>1.096108986323E-2</v>
      </c>
      <c r="E3456" s="74">
        <f>D3456*conf!B$7</f>
        <v>0.80169411259664225</v>
      </c>
      <c r="F3456" s="32">
        <f t="shared" si="480"/>
        <v>0.30736365999999998</v>
      </c>
      <c r="G3456" s="33">
        <f t="shared" si="481"/>
        <v>0.95026683000000001</v>
      </c>
      <c r="H3456" s="32">
        <f t="shared" si="482"/>
        <v>-2.6875927900000001</v>
      </c>
      <c r="I3456" s="33">
        <f t="shared" si="483"/>
        <v>0.96639997</v>
      </c>
      <c r="J3456" s="32">
        <f t="shared" si="484"/>
        <v>-2.6875927900000001</v>
      </c>
      <c r="K3456" s="33">
        <f t="shared" si="485"/>
        <v>-8.3752984500000007</v>
      </c>
    </row>
    <row r="3457" spans="1:11" x14ac:dyDescent="0.3">
      <c r="A3457" s="78" t="str">
        <f>BTC[[#This Row],[Symbol]]</f>
        <v>YFIEC</v>
      </c>
      <c r="B3457" s="22" t="str">
        <f t="shared" si="477"/>
        <v>Yearn Finance Ecosystem</v>
      </c>
      <c r="C3457" s="77">
        <f t="shared" si="478"/>
        <v>2.2384727539542153E-4</v>
      </c>
      <c r="D3457" s="73">
        <f t="shared" si="479"/>
        <v>8.4016034512596107</v>
      </c>
      <c r="E3457" s="74">
        <f>D3457*conf!B$7</f>
        <v>614.49327642512799</v>
      </c>
      <c r="F3457" s="32">
        <f t="shared" si="480"/>
        <v>0.18870629</v>
      </c>
      <c r="G3457" s="33">
        <f t="shared" si="481"/>
        <v>0.83084893999999998</v>
      </c>
      <c r="H3457" s="32">
        <f t="shared" si="482"/>
        <v>3.82640403</v>
      </c>
      <c r="I3457" s="33">
        <f t="shared" si="483"/>
        <v>7.72499147</v>
      </c>
      <c r="J3457" s="32">
        <f t="shared" si="484"/>
        <v>3.82640403</v>
      </c>
      <c r="K3457" s="33">
        <f t="shared" si="485"/>
        <v>20.774042730000001</v>
      </c>
    </row>
    <row r="3458" spans="1:11" x14ac:dyDescent="0.3">
      <c r="A3458" s="78" t="str">
        <f>BTC[[#This Row],[Symbol]]</f>
        <v>MTTCOIN</v>
      </c>
      <c r="B3458" s="22" t="str">
        <f t="shared" ref="B3458:B3521" si="486">VLOOKUP(A3458,BTCTABLE,2,FALSE)</f>
        <v>Money of Tomorrow, Today</v>
      </c>
      <c r="C3458" s="77">
        <f t="shared" ref="C3458:C3521" si="487">VLOOKUP(A3458,BTCTABLE,3,FALSE)</f>
        <v>6.8701796807147839E-4</v>
      </c>
      <c r="D3458" s="73">
        <f t="shared" ref="D3458:D3521" si="488">VLOOKUP(A3458,USDTABLE,3,FALSE)</f>
        <v>25.785672492240469</v>
      </c>
      <c r="E3458" s="74">
        <f>D3458*conf!B$7</f>
        <v>1885.9640860824679</v>
      </c>
      <c r="F3458" s="32">
        <f t="shared" ref="F3458:F3521" si="489">VLOOKUP(A3458,BTCTABLE,5,FALSE)</f>
        <v>-60.442848269999999</v>
      </c>
      <c r="G3458" s="33">
        <f t="shared" ref="G3458:G3521" si="490">VLOOKUP(A3458,USDTABLE,5,FALSE)</f>
        <v>-60.18931336</v>
      </c>
      <c r="H3458" s="32">
        <f t="shared" ref="H3458:H3521" si="491">VLOOKUP(A3458,BTCTABLE,6,FALSE)</f>
        <v>-76.369965750000006</v>
      </c>
      <c r="I3458" s="33">
        <f t="shared" ref="I3458:I3521" si="492">VLOOKUP(A3458,USDTABLE,6,FALSE)</f>
        <v>-75.48267937</v>
      </c>
      <c r="J3458" s="32">
        <f t="shared" ref="J3458:J3521" si="493">VLOOKUP(A3458,BTCTABLE,6,FALSE)</f>
        <v>-76.369965750000006</v>
      </c>
      <c r="K3458" s="33">
        <f t="shared" ref="K3458:K3521" si="494">VLOOKUP(A3458,USDTABLE,7,FALSE)</f>
        <v>-73.791561479999999</v>
      </c>
    </row>
    <row r="3459" spans="1:11" x14ac:dyDescent="0.3">
      <c r="A3459" s="78" t="str">
        <f>BTC[[#This Row],[Symbol]]</f>
        <v>DEQ</v>
      </c>
      <c r="B3459" s="22" t="str">
        <f t="shared" si="486"/>
        <v>Dequant</v>
      </c>
      <c r="C3459" s="77">
        <f t="shared" si="487"/>
        <v>4.4678410694737976E-6</v>
      </c>
      <c r="D3459" s="73">
        <f t="shared" si="488"/>
        <v>0.16769035442876001</v>
      </c>
      <c r="E3459" s="74">
        <f>D3459*conf!B$7</f>
        <v>12.264872522919507</v>
      </c>
      <c r="F3459" s="32">
        <f t="shared" si="489"/>
        <v>0.17580872</v>
      </c>
      <c r="G3459" s="33">
        <f t="shared" si="490"/>
        <v>0.81786871000000005</v>
      </c>
      <c r="H3459" s="32">
        <f t="shared" si="491"/>
        <v>49.927552660000003</v>
      </c>
      <c r="I3459" s="33">
        <f t="shared" si="492"/>
        <v>55.557196470000001</v>
      </c>
      <c r="J3459" s="32">
        <f t="shared" si="493"/>
        <v>49.927552660000003</v>
      </c>
      <c r="K3459" s="33">
        <f t="shared" si="494"/>
        <v>8.6447522299999999</v>
      </c>
    </row>
    <row r="3460" spans="1:11" x14ac:dyDescent="0.3">
      <c r="A3460" s="78" t="str">
        <f>BTC[[#This Row],[Symbol]]</f>
        <v>SPORTS</v>
      </c>
      <c r="B3460" s="22" t="str">
        <f t="shared" si="486"/>
        <v>ZenSports</v>
      </c>
      <c r="C3460" s="77">
        <f t="shared" si="487"/>
        <v>1E-8</v>
      </c>
      <c r="D3460" s="73">
        <f t="shared" si="488"/>
        <v>2.444223499E-5</v>
      </c>
      <c r="E3460" s="74">
        <f>D3460*conf!B$7</f>
        <v>1.7877050671686E-3</v>
      </c>
      <c r="F3460" s="32">
        <f t="shared" si="489"/>
        <v>12.492611549999999</v>
      </c>
      <c r="G3460" s="33">
        <f t="shared" si="490"/>
        <v>13.213614010000001</v>
      </c>
      <c r="H3460" s="32">
        <f t="shared" si="491"/>
        <v>19.414898569999998</v>
      </c>
      <c r="I3460" s="33">
        <f t="shared" si="492"/>
        <v>23.89881986</v>
      </c>
      <c r="J3460" s="32">
        <f t="shared" si="493"/>
        <v>19.414898569999998</v>
      </c>
      <c r="K3460" s="33">
        <f t="shared" si="494"/>
        <v>19.43594259</v>
      </c>
    </row>
    <row r="3461" spans="1:11" x14ac:dyDescent="0.3">
      <c r="A3461" s="78" t="str">
        <f>BTC[[#This Row],[Symbol]]</f>
        <v>TOB</v>
      </c>
      <c r="B3461" s="22" t="str">
        <f t="shared" si="486"/>
        <v>Tokens of Babel</v>
      </c>
      <c r="C3461" s="77">
        <f t="shared" si="487"/>
        <v>3.5807260522737542E-6</v>
      </c>
      <c r="D3461" s="73">
        <f t="shared" si="488"/>
        <v>0.13439448975046001</v>
      </c>
      <c r="E3461" s="74">
        <f>D3461*conf!B$7</f>
        <v>9.8296129803486441</v>
      </c>
      <c r="F3461" s="32">
        <f t="shared" si="489"/>
        <v>0.18870629</v>
      </c>
      <c r="G3461" s="33">
        <f t="shared" si="490"/>
        <v>0.83084893999999998</v>
      </c>
      <c r="H3461" s="32">
        <f t="shared" si="491"/>
        <v>10.113513899999999</v>
      </c>
      <c r="I3461" s="33">
        <f t="shared" si="492"/>
        <v>14.248176620000001</v>
      </c>
      <c r="J3461" s="32">
        <f t="shared" si="493"/>
        <v>10.113513899999999</v>
      </c>
      <c r="K3461" s="33">
        <f t="shared" si="494"/>
        <v>40.27799598</v>
      </c>
    </row>
    <row r="3462" spans="1:11" x14ac:dyDescent="0.3">
      <c r="A3462" s="78" t="str">
        <f>BTC[[#This Row],[Symbol]]</f>
        <v>RI</v>
      </c>
      <c r="B3462" s="22" t="str">
        <f t="shared" si="486"/>
        <v>RI Token</v>
      </c>
      <c r="C3462" s="77">
        <f t="shared" si="487"/>
        <v>3.5627130835884612E-6</v>
      </c>
      <c r="D3462" s="73">
        <f t="shared" si="488"/>
        <v>0.13371841353016001</v>
      </c>
      <c r="E3462" s="74">
        <f>D3462*conf!B$7</f>
        <v>9.7801647655959023</v>
      </c>
      <c r="F3462" s="32">
        <f t="shared" si="489"/>
        <v>0.17215995000000001</v>
      </c>
      <c r="G3462" s="33">
        <f t="shared" si="490"/>
        <v>0.81419655000000002</v>
      </c>
      <c r="H3462" s="32">
        <f t="shared" si="491"/>
        <v>7.7083734599999998</v>
      </c>
      <c r="I3462" s="33">
        <f t="shared" si="492"/>
        <v>11.752725330000001</v>
      </c>
      <c r="J3462" s="32">
        <f t="shared" si="493"/>
        <v>7.7083734599999998</v>
      </c>
      <c r="K3462" s="33">
        <f t="shared" si="494"/>
        <v>10.308411209999999</v>
      </c>
    </row>
    <row r="3463" spans="1:11" x14ac:dyDescent="0.3">
      <c r="A3463" s="78" t="str">
        <f>BTC[[#This Row],[Symbol]]</f>
        <v>FR</v>
      </c>
      <c r="B3463" s="22" t="str">
        <f t="shared" si="486"/>
        <v>Freedom Reserve</v>
      </c>
      <c r="C3463" s="77">
        <f t="shared" si="487"/>
        <v>7.5688734304670669E-8</v>
      </c>
      <c r="D3463" s="73">
        <f t="shared" si="488"/>
        <v>2.8408062159000001E-3</v>
      </c>
      <c r="E3463" s="74">
        <f>D3463*conf!B$7</f>
        <v>0.207776566630926</v>
      </c>
      <c r="F3463" s="32">
        <f t="shared" si="489"/>
        <v>0.19078705000000001</v>
      </c>
      <c r="G3463" s="33">
        <f t="shared" si="490"/>
        <v>0.83294303999999997</v>
      </c>
      <c r="H3463" s="32">
        <f t="shared" si="491"/>
        <v>0.33036257000000002</v>
      </c>
      <c r="I3463" s="33">
        <f t="shared" si="492"/>
        <v>4.0976768200000002</v>
      </c>
      <c r="J3463" s="32">
        <f t="shared" si="493"/>
        <v>0.33036257000000002</v>
      </c>
      <c r="K3463" s="33">
        <f t="shared" si="494"/>
        <v>17.694991129999998</v>
      </c>
    </row>
    <row r="3464" spans="1:11" x14ac:dyDescent="0.3">
      <c r="A3464" s="78" t="str">
        <f>BTC[[#This Row],[Symbol]]</f>
        <v>ECC</v>
      </c>
      <c r="B3464" s="22" t="str">
        <f t="shared" si="486"/>
        <v>ECC</v>
      </c>
      <c r="C3464" s="77">
        <f t="shared" si="487"/>
        <v>1.0000000000077666E-8</v>
      </c>
      <c r="D3464" s="73">
        <f t="shared" si="488"/>
        <v>3.7532748328000001E-4</v>
      </c>
      <c r="E3464" s="74">
        <f>D3464*conf!B$7</f>
        <v>2.74514521270992E-2</v>
      </c>
      <c r="F3464" s="32">
        <f t="shared" si="489"/>
        <v>0</v>
      </c>
      <c r="G3464" s="33">
        <f t="shared" si="490"/>
        <v>0.64093317000000005</v>
      </c>
      <c r="H3464" s="32">
        <f t="shared" si="491"/>
        <v>0</v>
      </c>
      <c r="I3464" s="33">
        <f t="shared" si="492"/>
        <v>3.7549094300000001</v>
      </c>
      <c r="J3464" s="32">
        <f t="shared" si="493"/>
        <v>0</v>
      </c>
      <c r="K3464" s="33">
        <f t="shared" si="494"/>
        <v>18.424074430000001</v>
      </c>
    </row>
    <row r="3465" spans="1:11" x14ac:dyDescent="0.3">
      <c r="A3465" s="78" t="str">
        <f>BTC[[#This Row],[Symbol]]</f>
        <v>BPT</v>
      </c>
      <c r="B3465" s="22" t="str">
        <f t="shared" si="486"/>
        <v>Bitpumps Token</v>
      </c>
      <c r="C3465" s="77">
        <f t="shared" si="487"/>
        <v>9.0670997030282573E-8</v>
      </c>
      <c r="D3465" s="73">
        <f t="shared" si="488"/>
        <v>3.40313171216E-3</v>
      </c>
      <c r="E3465" s="74">
        <f>D3465*conf!B$7</f>
        <v>0.24890505342738239</v>
      </c>
      <c r="F3465" s="32">
        <f t="shared" si="489"/>
        <v>-11.09454878</v>
      </c>
      <c r="G3465" s="33">
        <f t="shared" si="490"/>
        <v>-10.52472425</v>
      </c>
      <c r="H3465" s="32">
        <f t="shared" si="491"/>
        <v>-20.112519150000001</v>
      </c>
      <c r="I3465" s="33">
        <f t="shared" si="492"/>
        <v>-17.112816599999999</v>
      </c>
      <c r="J3465" s="32">
        <f t="shared" si="493"/>
        <v>-20.112519150000001</v>
      </c>
      <c r="K3465" s="33">
        <f t="shared" si="494"/>
        <v>-61.808759139999999</v>
      </c>
    </row>
    <row r="3466" spans="1:11" x14ac:dyDescent="0.3">
      <c r="A3466" s="78" t="str">
        <f>BTC[[#This Row],[Symbol]]</f>
        <v>MEDI</v>
      </c>
      <c r="B3466" s="22" t="str">
        <f t="shared" si="486"/>
        <v>MediconnectUk</v>
      </c>
      <c r="C3466" s="77">
        <f t="shared" si="487"/>
        <v>2.4050817420652031E-7</v>
      </c>
      <c r="D3466" s="73">
        <f t="shared" si="488"/>
        <v>9.0269327732500002E-3</v>
      </c>
      <c r="E3466" s="74">
        <f>D3466*conf!B$7</f>
        <v>0.66022986303550502</v>
      </c>
      <c r="F3466" s="32">
        <f t="shared" si="489"/>
        <v>-0.28994421999999997</v>
      </c>
      <c r="G3466" s="33">
        <f t="shared" si="490"/>
        <v>0.34913060000000001</v>
      </c>
      <c r="H3466" s="32">
        <f t="shared" si="491"/>
        <v>9.3771738500000001</v>
      </c>
      <c r="I3466" s="33">
        <f t="shared" si="492"/>
        <v>13.484187670000001</v>
      </c>
      <c r="J3466" s="32">
        <f t="shared" si="493"/>
        <v>9.3771738500000001</v>
      </c>
      <c r="K3466" s="33">
        <f t="shared" si="494"/>
        <v>-10.99388149</v>
      </c>
    </row>
    <row r="3467" spans="1:11" x14ac:dyDescent="0.3">
      <c r="A3467" s="78" t="str">
        <f>BTC[[#This Row],[Symbol]]</f>
        <v>ZOM</v>
      </c>
      <c r="B3467" s="22" t="str">
        <f t="shared" si="486"/>
        <v>ZOM</v>
      </c>
      <c r="C3467" s="77">
        <f t="shared" si="487"/>
        <v>2.2354672197590862E-6</v>
      </c>
      <c r="D3467" s="73">
        <f t="shared" si="488"/>
        <v>8.3903228554060003E-2</v>
      </c>
      <c r="E3467" s="74">
        <f>D3467*conf!B$7</f>
        <v>6.136682136443949</v>
      </c>
      <c r="F3467" s="32">
        <f t="shared" si="489"/>
        <v>-4.8110510000000002E-2</v>
      </c>
      <c r="G3467" s="33">
        <f t="shared" si="490"/>
        <v>0.59251430000000005</v>
      </c>
      <c r="H3467" s="32">
        <f t="shared" si="491"/>
        <v>2.8571604399999999</v>
      </c>
      <c r="I3467" s="33">
        <f t="shared" si="492"/>
        <v>6.7193536600000003</v>
      </c>
      <c r="J3467" s="32">
        <f t="shared" si="493"/>
        <v>2.8571604399999999</v>
      </c>
      <c r="K3467" s="33">
        <f t="shared" si="494"/>
        <v>13.33748117</v>
      </c>
    </row>
    <row r="3468" spans="1:11" x14ac:dyDescent="0.3">
      <c r="A3468" s="78" t="str">
        <f>BTC[[#This Row],[Symbol]]</f>
        <v>YFPRO</v>
      </c>
      <c r="B3468" s="22" t="str">
        <f t="shared" si="486"/>
        <v>YFPRO Finance</v>
      </c>
      <c r="C3468" s="77">
        <f t="shared" si="487"/>
        <v>7.4272869829706563E-5</v>
      </c>
      <c r="D3468" s="73">
        <f t="shared" si="488"/>
        <v>2.7876649308950299</v>
      </c>
      <c r="E3468" s="74">
        <f>D3468*conf!B$7</f>
        <v>203.88981304566249</v>
      </c>
      <c r="F3468" s="32">
        <f t="shared" si="489"/>
        <v>0.19078705000000001</v>
      </c>
      <c r="G3468" s="33">
        <f t="shared" si="490"/>
        <v>0.83294303999999997</v>
      </c>
      <c r="H3468" s="32">
        <f t="shared" si="491"/>
        <v>0.48219573999999998</v>
      </c>
      <c r="I3468" s="33">
        <f t="shared" si="492"/>
        <v>4.2552111799999999</v>
      </c>
      <c r="J3468" s="32">
        <f t="shared" si="493"/>
        <v>0.48219573999999998</v>
      </c>
      <c r="K3468" s="33">
        <f t="shared" si="494"/>
        <v>137.32253807999999</v>
      </c>
    </row>
    <row r="3469" spans="1:11" x14ac:dyDescent="0.3">
      <c r="A3469" s="78" t="str">
        <f>BTC[[#This Row],[Symbol]]</f>
        <v>EDS</v>
      </c>
      <c r="B3469" s="22" t="str">
        <f t="shared" si="486"/>
        <v>Endorsit</v>
      </c>
      <c r="C3469" s="77">
        <f t="shared" si="487"/>
        <v>1E-8</v>
      </c>
      <c r="D3469" s="73">
        <f t="shared" si="488"/>
        <v>1.6515023600000001E-6</v>
      </c>
      <c r="E3469" s="74">
        <f>D3469*conf!B$7</f>
        <v>1.2079088261040001E-4</v>
      </c>
      <c r="F3469" s="32">
        <f t="shared" si="489"/>
        <v>-7.3704458400000004</v>
      </c>
      <c r="G3469" s="33">
        <f t="shared" si="490"/>
        <v>-6.7767523000000001</v>
      </c>
      <c r="H3469" s="32">
        <f t="shared" si="491"/>
        <v>6.6772168299999999</v>
      </c>
      <c r="I3469" s="33">
        <f t="shared" si="492"/>
        <v>10.6828497</v>
      </c>
      <c r="J3469" s="32">
        <f t="shared" si="493"/>
        <v>6.6772168299999999</v>
      </c>
      <c r="K3469" s="33">
        <f t="shared" si="494"/>
        <v>9.9676868800000005</v>
      </c>
    </row>
    <row r="3470" spans="1:11" x14ac:dyDescent="0.3">
      <c r="A3470" s="78" t="str">
        <f>BTC[[#This Row],[Symbol]]</f>
        <v>AUNIT</v>
      </c>
      <c r="B3470" s="22" t="str">
        <f t="shared" si="486"/>
        <v>Aunite</v>
      </c>
      <c r="C3470" s="77">
        <f t="shared" si="487"/>
        <v>4.0497966914878497E-7</v>
      </c>
      <c r="D3470" s="73">
        <f t="shared" si="488"/>
        <v>1.52E-2</v>
      </c>
      <c r="E3470" s="74">
        <f>D3470*conf!B$7</f>
        <v>1.111728</v>
      </c>
      <c r="F3470" s="32">
        <f t="shared" si="489"/>
        <v>-0.63685137999999997</v>
      </c>
      <c r="G3470" s="33">
        <f t="shared" si="490"/>
        <v>0</v>
      </c>
      <c r="H3470" s="32">
        <f t="shared" si="491"/>
        <v>-11.74753507</v>
      </c>
      <c r="I3470" s="33">
        <f t="shared" si="492"/>
        <v>-8.4337349400000008</v>
      </c>
      <c r="J3470" s="32">
        <f t="shared" si="493"/>
        <v>-11.74753507</v>
      </c>
      <c r="K3470" s="33">
        <f t="shared" si="494"/>
        <v>-6.1728395100000002</v>
      </c>
    </row>
    <row r="3471" spans="1:11" x14ac:dyDescent="0.3">
      <c r="A3471" s="78" t="str">
        <f>BTC[[#This Row],[Symbol]]</f>
        <v>PLG</v>
      </c>
      <c r="B3471" s="22" t="str">
        <f t="shared" si="486"/>
        <v>Pledge Coin</v>
      </c>
      <c r="C3471" s="77">
        <f t="shared" si="487"/>
        <v>1E-8</v>
      </c>
      <c r="D3471" s="73">
        <f t="shared" si="488"/>
        <v>2.5308996797999999E-4</v>
      </c>
      <c r="E3471" s="74">
        <f>D3471*conf!B$7</f>
        <v>1.85110002580572E-2</v>
      </c>
      <c r="F3471" s="32">
        <f t="shared" si="489"/>
        <v>-0.39567951000000001</v>
      </c>
      <c r="G3471" s="33">
        <f t="shared" si="490"/>
        <v>0.24271762</v>
      </c>
      <c r="H3471" s="32">
        <f t="shared" si="491"/>
        <v>-49.699698740000002</v>
      </c>
      <c r="I3471" s="33">
        <f t="shared" si="492"/>
        <v>-47.810967980000001</v>
      </c>
      <c r="J3471" s="32">
        <f t="shared" si="493"/>
        <v>-49.699698740000002</v>
      </c>
      <c r="K3471" s="33">
        <f t="shared" si="494"/>
        <v>-6.8195822699999997</v>
      </c>
    </row>
    <row r="3472" spans="1:11" x14ac:dyDescent="0.3">
      <c r="A3472" s="78" t="str">
        <f>BTC[[#This Row],[Symbol]]</f>
        <v>BLURT</v>
      </c>
      <c r="B3472" s="22" t="str">
        <f t="shared" si="486"/>
        <v>Blurt</v>
      </c>
      <c r="C3472" s="77">
        <f t="shared" si="487"/>
        <v>1.8031645571858381E-7</v>
      </c>
      <c r="D3472" s="73">
        <f t="shared" si="488"/>
        <v>6.76777215183E-3</v>
      </c>
      <c r="E3472" s="74">
        <f>D3472*conf!B$7</f>
        <v>0.49499485518484621</v>
      </c>
      <c r="F3472" s="32">
        <f t="shared" si="489"/>
        <v>-0.30683964000000002</v>
      </c>
      <c r="G3472" s="33">
        <f t="shared" si="490"/>
        <v>0.33212689000000001</v>
      </c>
      <c r="H3472" s="32">
        <f t="shared" si="491"/>
        <v>0.20538491</v>
      </c>
      <c r="I3472" s="33">
        <f t="shared" si="492"/>
        <v>3.96800636</v>
      </c>
      <c r="J3472" s="32">
        <f t="shared" si="493"/>
        <v>0.20538491</v>
      </c>
      <c r="K3472" s="33">
        <f t="shared" si="494"/>
        <v>18.632274299999999</v>
      </c>
    </row>
    <row r="3473" spans="1:11" x14ac:dyDescent="0.3">
      <c r="A3473" s="78" t="str">
        <f>BTC[[#This Row],[Symbol]]</f>
        <v>PCN</v>
      </c>
      <c r="B3473" s="22" t="str">
        <f t="shared" si="486"/>
        <v>PeepCoin</v>
      </c>
      <c r="C3473" s="77">
        <f t="shared" si="487"/>
        <v>1E-8</v>
      </c>
      <c r="D3473" s="73">
        <f t="shared" si="488"/>
        <v>3.64079546E-6</v>
      </c>
      <c r="E3473" s="74">
        <f>D3473*conf!B$7</f>
        <v>2.6628777994440001E-4</v>
      </c>
      <c r="F3473" s="32">
        <f t="shared" si="489"/>
        <v>-4.15096066</v>
      </c>
      <c r="G3473" s="33">
        <f t="shared" si="490"/>
        <v>-3.53663237</v>
      </c>
      <c r="H3473" s="32">
        <f t="shared" si="491"/>
        <v>45.673952839999998</v>
      </c>
      <c r="I3473" s="33">
        <f t="shared" si="492"/>
        <v>51.143877830000001</v>
      </c>
      <c r="J3473" s="32">
        <f t="shared" si="493"/>
        <v>45.673952839999998</v>
      </c>
      <c r="K3473" s="33">
        <f t="shared" si="494"/>
        <v>32.123415250000001</v>
      </c>
    </row>
    <row r="3474" spans="1:11" x14ac:dyDescent="0.3">
      <c r="A3474" s="78" t="str">
        <f>BTC[[#This Row],[Symbol]]</f>
        <v>RLE</v>
      </c>
      <c r="B3474" s="22" t="str">
        <f t="shared" si="486"/>
        <v>Richlab Token</v>
      </c>
      <c r="C3474" s="77">
        <f t="shared" si="487"/>
        <v>1E-8</v>
      </c>
      <c r="D3474" s="73">
        <f t="shared" si="488"/>
        <v>1.4939816712999999E-4</v>
      </c>
      <c r="E3474" s="74">
        <f>D3474*conf!B$7</f>
        <v>1.0926981943888199E-2</v>
      </c>
      <c r="F3474" s="32">
        <f t="shared" si="489"/>
        <v>2.5060307700000002</v>
      </c>
      <c r="G3474" s="33">
        <f t="shared" si="490"/>
        <v>3.1630259199999999</v>
      </c>
      <c r="H3474" s="32">
        <f t="shared" si="491"/>
        <v>-21.642769130000001</v>
      </c>
      <c r="I3474" s="33">
        <f t="shared" si="492"/>
        <v>-18.700526079999999</v>
      </c>
      <c r="J3474" s="32">
        <f t="shared" si="493"/>
        <v>-21.642769130000001</v>
      </c>
      <c r="K3474" s="33">
        <f t="shared" si="494"/>
        <v>-26.262796860000002</v>
      </c>
    </row>
    <row r="3475" spans="1:11" x14ac:dyDescent="0.3">
      <c r="A3475" s="78" t="str">
        <f>BTC[[#This Row],[Symbol]]</f>
        <v>YFMB</v>
      </c>
      <c r="B3475" s="22" t="str">
        <f t="shared" si="486"/>
        <v>YFMoonBeam</v>
      </c>
      <c r="C3475" s="77">
        <f t="shared" si="487"/>
        <v>9.2168438931349196E-5</v>
      </c>
      <c r="D3475" s="73">
        <f t="shared" si="488"/>
        <v>3.4593348221681</v>
      </c>
      <c r="E3475" s="74">
        <f>D3475*conf!B$7</f>
        <v>253.01574889337482</v>
      </c>
      <c r="F3475" s="32">
        <f t="shared" si="489"/>
        <v>0.18870629</v>
      </c>
      <c r="G3475" s="33">
        <f t="shared" si="490"/>
        <v>0.83084893999999998</v>
      </c>
      <c r="H3475" s="32">
        <f t="shared" si="491"/>
        <v>2.5676526000000002</v>
      </c>
      <c r="I3475" s="33">
        <f t="shared" si="492"/>
        <v>6.4189750600000002</v>
      </c>
      <c r="J3475" s="32">
        <f t="shared" si="493"/>
        <v>2.5676526000000002</v>
      </c>
      <c r="K3475" s="33">
        <f t="shared" si="494"/>
        <v>13.284777950000001</v>
      </c>
    </row>
    <row r="3476" spans="1:11" x14ac:dyDescent="0.3">
      <c r="A3476" s="78" t="str">
        <f>BTC[[#This Row],[Symbol]]</f>
        <v>SBE</v>
      </c>
      <c r="B3476" s="22" t="str">
        <f t="shared" si="486"/>
        <v>Sombe</v>
      </c>
      <c r="C3476" s="77">
        <f t="shared" si="487"/>
        <v>2.8519412773718197E-8</v>
      </c>
      <c r="D3476" s="73">
        <f t="shared" si="488"/>
        <v>1.07041194209E-3</v>
      </c>
      <c r="E3476" s="74">
        <f>D3476*conf!B$7</f>
        <v>7.82899294444626E-2</v>
      </c>
      <c r="F3476" s="32">
        <f t="shared" si="489"/>
        <v>-0.57515103000000001</v>
      </c>
      <c r="G3476" s="33">
        <f t="shared" si="490"/>
        <v>6.2095810000000001E-2</v>
      </c>
      <c r="H3476" s="32">
        <f t="shared" si="491"/>
        <v>-4.93529076</v>
      </c>
      <c r="I3476" s="33">
        <f t="shared" si="492"/>
        <v>-1.36569703</v>
      </c>
      <c r="J3476" s="32">
        <f t="shared" si="493"/>
        <v>-4.93529076</v>
      </c>
      <c r="K3476" s="33">
        <f t="shared" si="494"/>
        <v>12.599802909999999</v>
      </c>
    </row>
    <row r="3477" spans="1:11" x14ac:dyDescent="0.3">
      <c r="A3477" s="78" t="str">
        <f>BTC[[#This Row],[Symbol]]</f>
        <v>MNS</v>
      </c>
      <c r="B3477" s="22" t="str">
        <f t="shared" si="486"/>
        <v>MONNOS</v>
      </c>
      <c r="C3477" s="77">
        <f t="shared" si="487"/>
        <v>1.956114321924009E-8</v>
      </c>
      <c r="D3477" s="73">
        <f t="shared" si="488"/>
        <v>7.3418346544999995E-4</v>
      </c>
      <c r="E3477" s="74">
        <f>D3477*conf!B$7</f>
        <v>5.3698178663012998E-2</v>
      </c>
      <c r="F3477" s="32">
        <f t="shared" si="489"/>
        <v>1.67982444</v>
      </c>
      <c r="G3477" s="33">
        <f t="shared" si="490"/>
        <v>2.3315241599999998</v>
      </c>
      <c r="H3477" s="32">
        <f t="shared" si="491"/>
        <v>4.9806091200000004</v>
      </c>
      <c r="I3477" s="33">
        <f t="shared" si="492"/>
        <v>8.9225359100000006</v>
      </c>
      <c r="J3477" s="32">
        <f t="shared" si="493"/>
        <v>4.9806091200000004</v>
      </c>
      <c r="K3477" s="33">
        <f t="shared" si="494"/>
        <v>110.42284524999999</v>
      </c>
    </row>
    <row r="3478" spans="1:11" x14ac:dyDescent="0.3">
      <c r="A3478" s="78" t="str">
        <f>BTC[[#This Row],[Symbol]]</f>
        <v>MRNA</v>
      </c>
      <c r="B3478" s="22" t="str">
        <f t="shared" si="486"/>
        <v>Moderna tokenized stock FTX</v>
      </c>
      <c r="C3478" s="77">
        <f t="shared" si="487"/>
        <v>4.4274668763683786E-3</v>
      </c>
      <c r="D3478" s="73">
        <f t="shared" si="488"/>
        <v>166.17500000000001</v>
      </c>
      <c r="E3478" s="74">
        <f>D3478*conf!B$7</f>
        <v>12154.039500000001</v>
      </c>
      <c r="F3478" s="32">
        <f t="shared" si="489"/>
        <v>-0.27678561000000002</v>
      </c>
      <c r="G3478" s="33">
        <f t="shared" si="490"/>
        <v>0.36237354999999999</v>
      </c>
      <c r="H3478" s="32">
        <f t="shared" si="491"/>
        <v>1.7218773599999999</v>
      </c>
      <c r="I3478" s="33">
        <f t="shared" si="492"/>
        <v>5.5414417299999998</v>
      </c>
      <c r="J3478" s="32">
        <f t="shared" si="493"/>
        <v>1.7218773599999999</v>
      </c>
      <c r="K3478" s="33">
        <f t="shared" si="494"/>
        <v>6.4712478000000004</v>
      </c>
    </row>
    <row r="3479" spans="1:11" x14ac:dyDescent="0.3">
      <c r="A3479" s="78" t="str">
        <f>BTC[[#This Row],[Symbol]]</f>
        <v>BIUT</v>
      </c>
      <c r="B3479" s="22" t="str">
        <f t="shared" si="486"/>
        <v>Bit Trust System</v>
      </c>
      <c r="C3479" s="77">
        <f t="shared" si="487"/>
        <v>7.6002827397376484E-8</v>
      </c>
      <c r="D3479" s="73">
        <f t="shared" si="488"/>
        <v>2.8525949929E-3</v>
      </c>
      <c r="E3479" s="74">
        <f>D3479*conf!B$7</f>
        <v>0.20863879778070601</v>
      </c>
      <c r="F3479" s="32">
        <f t="shared" si="489"/>
        <v>-0.63613304000000004</v>
      </c>
      <c r="G3479" s="33">
        <f t="shared" si="490"/>
        <v>7.2294000000000004E-4</v>
      </c>
      <c r="H3479" s="32">
        <f t="shared" si="491"/>
        <v>-8.7868519000000003</v>
      </c>
      <c r="I3479" s="33">
        <f t="shared" si="492"/>
        <v>-5.3618807999999998</v>
      </c>
      <c r="J3479" s="32">
        <f t="shared" si="493"/>
        <v>-8.7868519000000003</v>
      </c>
      <c r="K3479" s="33">
        <f t="shared" si="494"/>
        <v>-7.7945368000000004</v>
      </c>
    </row>
    <row r="3480" spans="1:11" x14ac:dyDescent="0.3">
      <c r="A3480" s="78" t="str">
        <f>BTC[[#This Row],[Symbol]]</f>
        <v>BHIG</v>
      </c>
      <c r="B3480" s="22" t="str">
        <f t="shared" si="486"/>
        <v>BuckHathCoin</v>
      </c>
      <c r="C3480" s="77">
        <f t="shared" si="487"/>
        <v>1.6735360455197156E-6</v>
      </c>
      <c r="D3480" s="73">
        <f t="shared" si="488"/>
        <v>6.2812407213840002E-2</v>
      </c>
      <c r="E3480" s="74">
        <f>D3480*conf!B$7</f>
        <v>4.5940994636202577</v>
      </c>
      <c r="F3480" s="32">
        <f t="shared" si="489"/>
        <v>-0.28994421999999997</v>
      </c>
      <c r="G3480" s="33">
        <f t="shared" si="490"/>
        <v>0.34913060000000001</v>
      </c>
      <c r="H3480" s="32">
        <f t="shared" si="491"/>
        <v>96.944722940000005</v>
      </c>
      <c r="I3480" s="33">
        <f t="shared" si="492"/>
        <v>104.33981891000001</v>
      </c>
      <c r="J3480" s="32">
        <f t="shared" si="493"/>
        <v>96.944722940000005</v>
      </c>
      <c r="K3480" s="33">
        <f t="shared" si="494"/>
        <v>30.40966792</v>
      </c>
    </row>
    <row r="3481" spans="1:11" x14ac:dyDescent="0.3">
      <c r="A3481" s="78" t="str">
        <f>BTC[[#This Row],[Symbol]]</f>
        <v>JWL</v>
      </c>
      <c r="B3481" s="22" t="str">
        <f t="shared" si="486"/>
        <v>Jewel</v>
      </c>
      <c r="C3481" s="77">
        <f t="shared" si="487"/>
        <v>3.6954394809826623E-6</v>
      </c>
      <c r="D3481" s="73">
        <f t="shared" si="488"/>
        <v>0.13869999999999999</v>
      </c>
      <c r="E3481" s="74">
        <f>D3481*conf!B$7</f>
        <v>10.144518</v>
      </c>
      <c r="F3481" s="32">
        <f t="shared" si="489"/>
        <v>-1.23144191</v>
      </c>
      <c r="G3481" s="33">
        <f t="shared" si="490"/>
        <v>-0.59840146000000005</v>
      </c>
      <c r="H3481" s="32">
        <f t="shared" si="491"/>
        <v>-3.7577960699999999</v>
      </c>
      <c r="I3481" s="33">
        <f t="shared" si="492"/>
        <v>-0.14398848</v>
      </c>
      <c r="J3481" s="32">
        <f t="shared" si="493"/>
        <v>-3.7577960699999999</v>
      </c>
      <c r="K3481" s="33">
        <f t="shared" si="494"/>
        <v>-27.365998510000001</v>
      </c>
    </row>
    <row r="3482" spans="1:11" x14ac:dyDescent="0.3">
      <c r="A3482" s="78" t="str">
        <f>BTC[[#This Row],[Symbol]]</f>
        <v>XTRM</v>
      </c>
      <c r="B3482" s="22" t="str">
        <f t="shared" si="486"/>
        <v>XTRM COIN</v>
      </c>
      <c r="C3482" s="77">
        <f t="shared" si="487"/>
        <v>6.5330673779883732E-8</v>
      </c>
      <c r="D3482" s="73">
        <f t="shared" si="488"/>
        <v>2.4520397370599999E-3</v>
      </c>
      <c r="E3482" s="74">
        <f>D3482*conf!B$7</f>
        <v>0.17934218636856838</v>
      </c>
      <c r="F3482" s="32">
        <f t="shared" si="489"/>
        <v>-0.37869665000000002</v>
      </c>
      <c r="G3482" s="33">
        <f t="shared" si="490"/>
        <v>0.25980933</v>
      </c>
      <c r="H3482" s="32">
        <f t="shared" si="491"/>
        <v>225.59228576999999</v>
      </c>
      <c r="I3482" s="33">
        <f t="shared" si="492"/>
        <v>237.81798121</v>
      </c>
      <c r="J3482" s="32">
        <f t="shared" si="493"/>
        <v>225.59228576999999</v>
      </c>
      <c r="K3482" s="33">
        <f t="shared" si="494"/>
        <v>-29.471370740000001</v>
      </c>
    </row>
    <row r="3483" spans="1:11" x14ac:dyDescent="0.3">
      <c r="A3483" s="78" t="str">
        <f>BTC[[#This Row],[Symbol]]</f>
        <v>GGC</v>
      </c>
      <c r="B3483" s="22" t="str">
        <f t="shared" si="486"/>
        <v>Global Game Coin</v>
      </c>
      <c r="C3483" s="77">
        <f t="shared" si="487"/>
        <v>2.1886243852784557E-5</v>
      </c>
      <c r="D3483" s="73">
        <f t="shared" si="488"/>
        <v>0.82145088236541997</v>
      </c>
      <c r="E3483" s="74">
        <f>D3483*conf!B$7</f>
        <v>60.080917536206819</v>
      </c>
      <c r="F3483" s="32">
        <f t="shared" si="489"/>
        <v>-9.35998485</v>
      </c>
      <c r="G3483" s="33">
        <f t="shared" si="490"/>
        <v>-8.7790429299999992</v>
      </c>
      <c r="H3483" s="32">
        <f t="shared" si="491"/>
        <v>-43.488111490000001</v>
      </c>
      <c r="I3483" s="33">
        <f t="shared" si="492"/>
        <v>-41.366141259999999</v>
      </c>
      <c r="J3483" s="32">
        <f t="shared" si="493"/>
        <v>-43.488111490000001</v>
      </c>
      <c r="K3483" s="33">
        <f t="shared" si="494"/>
        <v>-51.299170029999999</v>
      </c>
    </row>
    <row r="3484" spans="1:11" x14ac:dyDescent="0.3">
      <c r="A3484" s="78" t="str">
        <f>BTC[[#This Row],[Symbol]]</f>
        <v>BILI</v>
      </c>
      <c r="B3484" s="22" t="str">
        <f t="shared" si="486"/>
        <v>Billibilli Inc tokenized stock FTX</v>
      </c>
      <c r="C3484" s="77">
        <f t="shared" si="487"/>
        <v>4.0123627154908734E-3</v>
      </c>
      <c r="D3484" s="73">
        <f t="shared" si="488"/>
        <v>150.595</v>
      </c>
      <c r="E3484" s="74">
        <f>D3484*conf!B$7</f>
        <v>11014.5183</v>
      </c>
      <c r="F3484" s="32">
        <f t="shared" si="489"/>
        <v>-1.0246164200000001</v>
      </c>
      <c r="G3484" s="33">
        <f t="shared" si="490"/>
        <v>-0.39025036000000002</v>
      </c>
      <c r="H3484" s="32">
        <f t="shared" si="491"/>
        <v>9.4896382900000003</v>
      </c>
      <c r="I3484" s="33">
        <f t="shared" si="492"/>
        <v>13.60087504</v>
      </c>
      <c r="J3484" s="32">
        <f t="shared" si="493"/>
        <v>9.4896382900000003</v>
      </c>
      <c r="K3484" s="33">
        <f t="shared" si="494"/>
        <v>29.149693410000001</v>
      </c>
    </row>
    <row r="3485" spans="1:11" x14ac:dyDescent="0.3">
      <c r="A3485" s="78" t="str">
        <f>BTC[[#This Row],[Symbol]]</f>
        <v>RM</v>
      </c>
      <c r="B3485" s="22" t="str">
        <f t="shared" si="486"/>
        <v>Rivermount</v>
      </c>
      <c r="C3485" s="77">
        <f t="shared" si="487"/>
        <v>1E-8</v>
      </c>
      <c r="D3485" s="73">
        <f t="shared" si="488"/>
        <v>1.948673716E-4</v>
      </c>
      <c r="E3485" s="74">
        <f>D3485*conf!B$7</f>
        <v>1.4252599558824E-2</v>
      </c>
      <c r="F3485" s="32">
        <f t="shared" si="489"/>
        <v>-0.58726418000000002</v>
      </c>
      <c r="G3485" s="33">
        <f t="shared" si="490"/>
        <v>4.9905020000000001E-2</v>
      </c>
      <c r="H3485" s="32">
        <f t="shared" si="491"/>
        <v>-3.8212435199999999</v>
      </c>
      <c r="I3485" s="33">
        <f t="shared" si="492"/>
        <v>-0.20981832</v>
      </c>
      <c r="J3485" s="32">
        <f t="shared" si="493"/>
        <v>-3.8212435199999999</v>
      </c>
      <c r="K3485" s="33">
        <f t="shared" si="494"/>
        <v>-27.160921139999999</v>
      </c>
    </row>
    <row r="3486" spans="1:11" x14ac:dyDescent="0.3">
      <c r="A3486" s="78" t="str">
        <f>BTC[[#This Row],[Symbol]]</f>
        <v>ITEN</v>
      </c>
      <c r="B3486" s="22" t="str">
        <f t="shared" si="486"/>
        <v>ITEN</v>
      </c>
      <c r="C3486" s="77">
        <f t="shared" si="487"/>
        <v>1E-8</v>
      </c>
      <c r="D3486" s="73">
        <f t="shared" si="488"/>
        <v>2.4195015553000001E-4</v>
      </c>
      <c r="E3486" s="74">
        <f>D3486*conf!B$7</f>
        <v>1.76962343754642E-2</v>
      </c>
      <c r="F3486" s="32">
        <f t="shared" si="489"/>
        <v>-0.58898874000000001</v>
      </c>
      <c r="G3486" s="33">
        <f t="shared" si="490"/>
        <v>4.8169410000000003E-2</v>
      </c>
      <c r="H3486" s="32">
        <f t="shared" si="491"/>
        <v>2.31301976</v>
      </c>
      <c r="I3486" s="33">
        <f t="shared" si="492"/>
        <v>6.1547809899999999</v>
      </c>
      <c r="J3486" s="32">
        <f t="shared" si="493"/>
        <v>2.31301976</v>
      </c>
      <c r="K3486" s="33">
        <f t="shared" si="494"/>
        <v>4.6357535500000004</v>
      </c>
    </row>
    <row r="3487" spans="1:11" x14ac:dyDescent="0.3">
      <c r="A3487" s="78" t="str">
        <f>BTC[[#This Row],[Symbol]]</f>
        <v>DMTC</v>
      </c>
      <c r="B3487" s="22" t="str">
        <f t="shared" si="486"/>
        <v>Demeter Chain</v>
      </c>
      <c r="C3487" s="77">
        <f t="shared" si="487"/>
        <v>1.5647262746992548E-6</v>
      </c>
      <c r="D3487" s="73">
        <f t="shared" si="488"/>
        <v>5.8728477470040001E-2</v>
      </c>
      <c r="E3487" s="74">
        <f>D3487*conf!B$7</f>
        <v>4.2954008421587258</v>
      </c>
      <c r="F3487" s="32">
        <f t="shared" si="489"/>
        <v>-0.47223336999999999</v>
      </c>
      <c r="G3487" s="33">
        <f t="shared" si="490"/>
        <v>0.16567309999999999</v>
      </c>
      <c r="H3487" s="32">
        <f t="shared" si="491"/>
        <v>-16.721999480000001</v>
      </c>
      <c r="I3487" s="33">
        <f t="shared" si="492"/>
        <v>-13.59498599</v>
      </c>
      <c r="J3487" s="32">
        <f t="shared" si="493"/>
        <v>-16.721999480000001</v>
      </c>
      <c r="K3487" s="33">
        <f t="shared" si="494"/>
        <v>-4.6569302199999996</v>
      </c>
    </row>
    <row r="3488" spans="1:11" x14ac:dyDescent="0.3">
      <c r="A3488" s="78" t="str">
        <f>BTC[[#This Row],[Symbol]]</f>
        <v>QUSD</v>
      </c>
      <c r="B3488" s="22" t="str">
        <f t="shared" si="486"/>
        <v>QUSD</v>
      </c>
      <c r="C3488" s="77">
        <f t="shared" si="487"/>
        <v>2.6893722371749032E-5</v>
      </c>
      <c r="D3488" s="73">
        <f t="shared" si="488"/>
        <v>1.00939531337412</v>
      </c>
      <c r="E3488" s="74">
        <f>D3488*conf!B$7</f>
        <v>73.827173220183141</v>
      </c>
      <c r="F3488" s="32">
        <f t="shared" si="489"/>
        <v>1.32039643</v>
      </c>
      <c r="G3488" s="33">
        <f t="shared" si="490"/>
        <v>1.9697924600000001</v>
      </c>
      <c r="H3488" s="32">
        <f t="shared" si="491"/>
        <v>0.21541067999999999</v>
      </c>
      <c r="I3488" s="33">
        <f t="shared" si="492"/>
        <v>3.9784085899999999</v>
      </c>
      <c r="J3488" s="32">
        <f t="shared" si="493"/>
        <v>0.21541067999999999</v>
      </c>
      <c r="K3488" s="33">
        <f t="shared" si="494"/>
        <v>13.03304368</v>
      </c>
    </row>
    <row r="3489" spans="1:11" x14ac:dyDescent="0.3">
      <c r="A3489" s="78" t="str">
        <f>BTC[[#This Row],[Symbol]]</f>
        <v>UCT</v>
      </c>
      <c r="B3489" s="22" t="str">
        <f t="shared" si="486"/>
        <v>Ubique Chain Of Things</v>
      </c>
      <c r="C3489" s="77">
        <f t="shared" si="487"/>
        <v>1.0390431642387797E-7</v>
      </c>
      <c r="D3489" s="73">
        <f t="shared" si="488"/>
        <v>3.8998145584999999E-3</v>
      </c>
      <c r="E3489" s="74">
        <f>D3489*conf!B$7</f>
        <v>0.28523243680868998</v>
      </c>
      <c r="F3489" s="32">
        <f t="shared" si="489"/>
        <v>-1.24761023</v>
      </c>
      <c r="G3489" s="33">
        <f t="shared" si="490"/>
        <v>-0.61467340999999998</v>
      </c>
      <c r="H3489" s="32">
        <f t="shared" si="491"/>
        <v>-0.82499867000000005</v>
      </c>
      <c r="I3489" s="33">
        <f t="shared" si="492"/>
        <v>2.8989328099999998</v>
      </c>
      <c r="J3489" s="32">
        <f t="shared" si="493"/>
        <v>-0.82499867000000005</v>
      </c>
      <c r="K3489" s="33">
        <f t="shared" si="494"/>
        <v>68.097877960000005</v>
      </c>
    </row>
    <row r="3490" spans="1:11" x14ac:dyDescent="0.3">
      <c r="A3490" s="78" t="str">
        <f>BTC[[#This Row],[Symbol]]</f>
        <v>ZLP</v>
      </c>
      <c r="B3490" s="22" t="str">
        <f t="shared" si="486"/>
        <v>Zuplo</v>
      </c>
      <c r="C3490" s="77">
        <f t="shared" si="487"/>
        <v>7.5390220973800897E-8</v>
      </c>
      <c r="D3490" s="73">
        <f t="shared" si="488"/>
        <v>2.8296021901799999E-3</v>
      </c>
      <c r="E3490" s="74">
        <f>D3490*conf!B$7</f>
        <v>0.20695710418976518</v>
      </c>
      <c r="F3490" s="32">
        <f t="shared" si="489"/>
        <v>-0.30284601999999999</v>
      </c>
      <c r="G3490" s="33">
        <f t="shared" si="490"/>
        <v>0.33614611</v>
      </c>
      <c r="H3490" s="32">
        <f t="shared" si="491"/>
        <v>7.3826033200000003</v>
      </c>
      <c r="I3490" s="33">
        <f t="shared" si="492"/>
        <v>11.41472282</v>
      </c>
      <c r="J3490" s="32">
        <f t="shared" si="493"/>
        <v>7.3826033200000003</v>
      </c>
      <c r="K3490" s="33">
        <f t="shared" si="494"/>
        <v>-28.079925710000001</v>
      </c>
    </row>
    <row r="3491" spans="1:11" x14ac:dyDescent="0.3">
      <c r="A3491" s="78" t="str">
        <f>BTC[[#This Row],[Symbol]]</f>
        <v>IBVOL</v>
      </c>
      <c r="B3491" s="22" t="str">
        <f t="shared" si="486"/>
        <v>Inverse Bitcoin Volatility Token</v>
      </c>
      <c r="C3491" s="77">
        <f t="shared" si="487"/>
        <v>9.5269687699933575E-2</v>
      </c>
      <c r="D3491" s="73">
        <f t="shared" si="488"/>
        <v>3575.7332117009928</v>
      </c>
      <c r="E3491" s="74">
        <f>D3491*conf!B$7</f>
        <v>261529.12710381061</v>
      </c>
      <c r="F3491" s="32">
        <f t="shared" si="489"/>
        <v>-1.567031E-2</v>
      </c>
      <c r="G3491" s="33">
        <f t="shared" si="490"/>
        <v>0.62516242</v>
      </c>
      <c r="H3491" s="32">
        <f t="shared" si="491"/>
        <v>-0.26546772000000002</v>
      </c>
      <c r="I3491" s="33">
        <f t="shared" si="492"/>
        <v>3.4794736400000001</v>
      </c>
      <c r="J3491" s="32">
        <f t="shared" si="493"/>
        <v>-0.26546772000000002</v>
      </c>
      <c r="K3491" s="33">
        <f t="shared" si="494"/>
        <v>2.05991313</v>
      </c>
    </row>
    <row r="3492" spans="1:11" x14ac:dyDescent="0.3">
      <c r="A3492" s="78" t="str">
        <f>BTC[[#This Row],[Symbol]]</f>
        <v>EXT</v>
      </c>
      <c r="B3492" s="22" t="str">
        <f t="shared" si="486"/>
        <v>Experience Token</v>
      </c>
      <c r="C3492" s="77">
        <f t="shared" si="487"/>
        <v>1E-8</v>
      </c>
      <c r="D3492" s="73">
        <f t="shared" si="488"/>
        <v>1.1010015759999999E-5</v>
      </c>
      <c r="E3492" s="74">
        <f>D3492*conf!B$7</f>
        <v>8.052725526863999E-4</v>
      </c>
      <c r="F3492" s="32">
        <f t="shared" si="489"/>
        <v>-0.63375106999999997</v>
      </c>
      <c r="G3492" s="33">
        <f t="shared" si="490"/>
        <v>3.1201800000000002E-3</v>
      </c>
      <c r="H3492" s="32">
        <f t="shared" si="491"/>
        <v>-3.6672404099999998</v>
      </c>
      <c r="I3492" s="33">
        <f t="shared" si="492"/>
        <v>-5.003254E-2</v>
      </c>
      <c r="J3492" s="32">
        <f t="shared" si="493"/>
        <v>-3.6672404099999998</v>
      </c>
      <c r="K3492" s="33">
        <f t="shared" si="494"/>
        <v>-1.8145656100000001</v>
      </c>
    </row>
    <row r="3493" spans="1:11" x14ac:dyDescent="0.3">
      <c r="A3493" s="78" t="str">
        <f>BTC[[#This Row],[Symbol]]</f>
        <v>BSY</v>
      </c>
      <c r="B3493" s="22" t="str">
        <f t="shared" si="486"/>
        <v>Bestay</v>
      </c>
      <c r="C3493" s="77">
        <f t="shared" si="487"/>
        <v>7.4936912251398076E-6</v>
      </c>
      <c r="D3493" s="73">
        <f t="shared" si="488"/>
        <v>0.28125882679872999</v>
      </c>
      <c r="E3493" s="74">
        <f>D3493*conf!B$7</f>
        <v>20.571270592059111</v>
      </c>
      <c r="F3493" s="32">
        <f t="shared" si="489"/>
        <v>-0.38799090000000003</v>
      </c>
      <c r="G3493" s="33">
        <f t="shared" si="490"/>
        <v>0.25045550999999999</v>
      </c>
      <c r="H3493" s="32">
        <f t="shared" si="491"/>
        <v>8.1463299399999993</v>
      </c>
      <c r="I3493" s="33">
        <f t="shared" si="492"/>
        <v>12.20712668</v>
      </c>
      <c r="J3493" s="32">
        <f t="shared" si="493"/>
        <v>8.1463299399999993</v>
      </c>
      <c r="K3493" s="33">
        <f t="shared" si="494"/>
        <v>-37.573546229999998</v>
      </c>
    </row>
    <row r="3494" spans="1:11" x14ac:dyDescent="0.3">
      <c r="A3494" s="78" t="str">
        <f>BTC[[#This Row],[Symbol]]</f>
        <v>SQ</v>
      </c>
      <c r="B3494" s="22" t="str">
        <f t="shared" si="486"/>
        <v>Square tokenized stock FTX</v>
      </c>
      <c r="C3494" s="77">
        <f t="shared" si="487"/>
        <v>6.2112424585730594E-3</v>
      </c>
      <c r="D3494" s="73">
        <f t="shared" si="488"/>
        <v>233.125</v>
      </c>
      <c r="E3494" s="74">
        <f>D3494*conf!B$7</f>
        <v>17050.762500000001</v>
      </c>
      <c r="F3494" s="32">
        <f t="shared" si="489"/>
        <v>1.7418059999999999E-2</v>
      </c>
      <c r="G3494" s="33">
        <f t="shared" si="490"/>
        <v>0.65846287000000003</v>
      </c>
      <c r="H3494" s="32">
        <f t="shared" si="491"/>
        <v>-2.07532666</v>
      </c>
      <c r="I3494" s="33">
        <f t="shared" si="492"/>
        <v>1.6016561300000001</v>
      </c>
      <c r="J3494" s="32">
        <f t="shared" si="493"/>
        <v>-2.07532666</v>
      </c>
      <c r="K3494" s="33">
        <f t="shared" si="494"/>
        <v>15.40841584</v>
      </c>
    </row>
    <row r="3495" spans="1:11" x14ac:dyDescent="0.3">
      <c r="A3495" s="78" t="str">
        <f>BTC[[#This Row],[Symbol]]</f>
        <v>YFI2</v>
      </c>
      <c r="B3495" s="22" t="str">
        <f t="shared" si="486"/>
        <v>YEARN2.FINANCE</v>
      </c>
      <c r="C3495" s="77">
        <f t="shared" si="487"/>
        <v>1.173726321552166E-4</v>
      </c>
      <c r="D3495" s="73">
        <f t="shared" si="488"/>
        <v>4.4053174632424499</v>
      </c>
      <c r="E3495" s="74">
        <f>D3495*conf!B$7</f>
        <v>322.20491926155279</v>
      </c>
      <c r="F3495" s="32">
        <f t="shared" si="489"/>
        <v>-4.8110510000000002E-2</v>
      </c>
      <c r="G3495" s="33">
        <f t="shared" si="490"/>
        <v>0.59251430000000005</v>
      </c>
      <c r="H3495" s="32">
        <f t="shared" si="491"/>
        <v>1.40703651</v>
      </c>
      <c r="I3495" s="33">
        <f t="shared" si="492"/>
        <v>5.2147788899999998</v>
      </c>
      <c r="J3495" s="32">
        <f t="shared" si="493"/>
        <v>1.40703651</v>
      </c>
      <c r="K3495" s="33">
        <f t="shared" si="494"/>
        <v>23.258363129999999</v>
      </c>
    </row>
    <row r="3496" spans="1:11" x14ac:dyDescent="0.3">
      <c r="A3496" s="78" t="str">
        <f>BTC[[#This Row],[Symbol]]</f>
        <v>BLOOD</v>
      </c>
      <c r="B3496" s="22" t="str">
        <f t="shared" si="486"/>
        <v>Blood</v>
      </c>
      <c r="C3496" s="77">
        <f t="shared" si="487"/>
        <v>1E-8</v>
      </c>
      <c r="D3496" s="73">
        <f t="shared" si="488"/>
        <v>2.7626482034E-4</v>
      </c>
      <c r="E3496" s="74">
        <f>D3496*conf!B$7</f>
        <v>2.02060089596676E-2</v>
      </c>
      <c r="F3496" s="32">
        <f t="shared" si="489"/>
        <v>-0.59223890999999995</v>
      </c>
      <c r="G3496" s="33">
        <f t="shared" si="490"/>
        <v>4.4898399999999998E-2</v>
      </c>
      <c r="H3496" s="32">
        <f t="shared" si="491"/>
        <v>14.2855174</v>
      </c>
      <c r="I3496" s="33">
        <f t="shared" si="492"/>
        <v>18.576835070000001</v>
      </c>
      <c r="J3496" s="32">
        <f t="shared" si="493"/>
        <v>14.2855174</v>
      </c>
      <c r="K3496" s="33">
        <f t="shared" si="494"/>
        <v>28.61059079</v>
      </c>
    </row>
    <row r="3497" spans="1:11" x14ac:dyDescent="0.3">
      <c r="A3497" s="78" t="str">
        <f>BTC[[#This Row],[Symbol]]</f>
        <v>XMM</v>
      </c>
      <c r="B3497" s="22" t="str">
        <f t="shared" si="486"/>
        <v>Momentum</v>
      </c>
      <c r="C3497" s="77">
        <f t="shared" si="487"/>
        <v>6.1246898690148423E-8</v>
      </c>
      <c r="D3497" s="73">
        <f t="shared" si="488"/>
        <v>2.2987644343900001E-3</v>
      </c>
      <c r="E3497" s="74">
        <f>D3497*conf!B$7</f>
        <v>0.16813163073128462</v>
      </c>
      <c r="F3497" s="32">
        <f t="shared" si="489"/>
        <v>0.17215995000000001</v>
      </c>
      <c r="G3497" s="33">
        <f t="shared" si="490"/>
        <v>0.81419655000000002</v>
      </c>
      <c r="H3497" s="32">
        <f t="shared" si="491"/>
        <v>1.4806096200000001</v>
      </c>
      <c r="I3497" s="33">
        <f t="shared" si="492"/>
        <v>5.2911146000000002</v>
      </c>
      <c r="J3497" s="32">
        <f t="shared" si="493"/>
        <v>1.4806096200000001</v>
      </c>
      <c r="K3497" s="33">
        <f t="shared" si="494"/>
        <v>28.668934759999999</v>
      </c>
    </row>
    <row r="3498" spans="1:11" x14ac:dyDescent="0.3">
      <c r="A3498" s="78" t="str">
        <f>BTC[[#This Row],[Symbol]]</f>
        <v>VLC</v>
      </c>
      <c r="B3498" s="22" t="str">
        <f t="shared" si="486"/>
        <v>ValueChain</v>
      </c>
      <c r="C3498" s="77">
        <f t="shared" si="487"/>
        <v>4.3405390245491346E-8</v>
      </c>
      <c r="D3498" s="73">
        <f t="shared" si="488"/>
        <v>1.62912358815E-3</v>
      </c>
      <c r="E3498" s="74">
        <f>D3498*conf!B$7</f>
        <v>0.11915409923729099</v>
      </c>
      <c r="F3498" s="32">
        <f t="shared" si="489"/>
        <v>0.57621476000000005</v>
      </c>
      <c r="G3498" s="33">
        <f t="shared" si="490"/>
        <v>1.22084108</v>
      </c>
      <c r="H3498" s="32">
        <f t="shared" si="491"/>
        <v>2.1275590499999999</v>
      </c>
      <c r="I3498" s="33">
        <f t="shared" si="492"/>
        <v>5.9623564</v>
      </c>
      <c r="J3498" s="32">
        <f t="shared" si="493"/>
        <v>2.1275590499999999</v>
      </c>
      <c r="K3498" s="33">
        <f t="shared" si="494"/>
        <v>-58.822070889999999</v>
      </c>
    </row>
    <row r="3499" spans="1:11" x14ac:dyDescent="0.3">
      <c r="A3499" s="78" t="str">
        <f>BTC[[#This Row],[Symbol]]</f>
        <v>WCCX</v>
      </c>
      <c r="B3499" s="22" t="str">
        <f t="shared" si="486"/>
        <v>Wrapped Conceal</v>
      </c>
      <c r="C3499" s="77">
        <f t="shared" si="487"/>
        <v>3.9257095434667244E-6</v>
      </c>
      <c r="D3499" s="73">
        <f t="shared" si="488"/>
        <v>0.14734266830261999</v>
      </c>
      <c r="E3499" s="74">
        <f>D3499*conf!B$7</f>
        <v>10.776642759653626</v>
      </c>
      <c r="F3499" s="32">
        <f t="shared" si="489"/>
        <v>0.19078705000000001</v>
      </c>
      <c r="G3499" s="33">
        <f t="shared" si="490"/>
        <v>0.83294303999999997</v>
      </c>
      <c r="H3499" s="32">
        <f t="shared" si="491"/>
        <v>-0.33371763999999998</v>
      </c>
      <c r="I3499" s="33">
        <f t="shared" si="492"/>
        <v>3.4086609999999999</v>
      </c>
      <c r="J3499" s="32">
        <f t="shared" si="493"/>
        <v>-0.33371763999999998</v>
      </c>
      <c r="K3499" s="33">
        <f t="shared" si="494"/>
        <v>21.34647369</v>
      </c>
    </row>
    <row r="3500" spans="1:11" x14ac:dyDescent="0.3">
      <c r="A3500" s="78" t="str">
        <f>BTC[[#This Row],[Symbol]]</f>
        <v>XEN</v>
      </c>
      <c r="B3500" s="22" t="str">
        <f t="shared" si="486"/>
        <v>Xenon</v>
      </c>
      <c r="C3500" s="77">
        <f t="shared" si="487"/>
        <v>1E-8</v>
      </c>
      <c r="D3500" s="73">
        <f t="shared" si="488"/>
        <v>1.7881218150000001E-5</v>
      </c>
      <c r="E3500" s="74">
        <f>D3500*conf!B$7</f>
        <v>1.307832295491E-3</v>
      </c>
      <c r="F3500" s="32">
        <f t="shared" si="489"/>
        <v>-0.58248834999999999</v>
      </c>
      <c r="G3500" s="33">
        <f t="shared" si="490"/>
        <v>5.4711460000000003E-2</v>
      </c>
      <c r="H3500" s="32">
        <f t="shared" si="491"/>
        <v>-3.8359232400000001</v>
      </c>
      <c r="I3500" s="33">
        <f t="shared" si="492"/>
        <v>-0.22504925000000001</v>
      </c>
      <c r="J3500" s="32">
        <f t="shared" si="493"/>
        <v>-3.8359232400000001</v>
      </c>
      <c r="K3500" s="33">
        <f t="shared" si="494"/>
        <v>-84.632042920000004</v>
      </c>
    </row>
    <row r="3501" spans="1:11" x14ac:dyDescent="0.3">
      <c r="A3501" s="78" t="str">
        <f>BTC[[#This Row],[Symbol]]</f>
        <v>SKC</v>
      </c>
      <c r="B3501" s="22" t="str">
        <f t="shared" si="486"/>
        <v>SKINCHAIN</v>
      </c>
      <c r="C3501" s="77">
        <f t="shared" si="487"/>
        <v>1E-8</v>
      </c>
      <c r="D3501" s="73">
        <f t="shared" si="488"/>
        <v>1.8638454470000001E-5</v>
      </c>
      <c r="E3501" s="74">
        <f>D3501*conf!B$7</f>
        <v>1.3632165599358E-3</v>
      </c>
      <c r="F3501" s="32">
        <f t="shared" si="489"/>
        <v>-4.8667641399999999</v>
      </c>
      <c r="G3501" s="33">
        <f t="shared" si="490"/>
        <v>-4.2570236799999996</v>
      </c>
      <c r="H3501" s="32">
        <f t="shared" si="491"/>
        <v>-8.1354615300000006</v>
      </c>
      <c r="I3501" s="33">
        <f t="shared" si="492"/>
        <v>-4.6860313099999997</v>
      </c>
      <c r="J3501" s="32">
        <f t="shared" si="493"/>
        <v>-8.1354615300000006</v>
      </c>
      <c r="K3501" s="33">
        <f t="shared" si="494"/>
        <v>1.34650526</v>
      </c>
    </row>
    <row r="3502" spans="1:11" x14ac:dyDescent="0.3">
      <c r="A3502" s="78" t="str">
        <f>BTC[[#This Row],[Symbol]]</f>
        <v>CHL</v>
      </c>
      <c r="B3502" s="22" t="str">
        <f t="shared" si="486"/>
        <v>ChallengeDac</v>
      </c>
      <c r="C3502" s="77">
        <f t="shared" si="487"/>
        <v>1E-8</v>
      </c>
      <c r="D3502" s="73">
        <f t="shared" si="488"/>
        <v>5.193448586E-5</v>
      </c>
      <c r="E3502" s="74">
        <f>D3502*conf!B$7</f>
        <v>3.7984882958003998E-3</v>
      </c>
      <c r="F3502" s="32">
        <f t="shared" si="489"/>
        <v>1.84858911</v>
      </c>
      <c r="G3502" s="33">
        <f t="shared" si="490"/>
        <v>2.5013705000000002</v>
      </c>
      <c r="H3502" s="32">
        <f t="shared" si="491"/>
        <v>34.980194050000001</v>
      </c>
      <c r="I3502" s="33">
        <f t="shared" si="492"/>
        <v>40.048578079999999</v>
      </c>
      <c r="J3502" s="32">
        <f t="shared" si="493"/>
        <v>34.980194050000001</v>
      </c>
      <c r="K3502" s="33">
        <f t="shared" si="494"/>
        <v>80.529726179999997</v>
      </c>
    </row>
    <row r="3503" spans="1:11" x14ac:dyDescent="0.3">
      <c r="A3503" s="78" t="str">
        <f>BTC[[#This Row],[Symbol]]</f>
        <v>CBC</v>
      </c>
      <c r="B3503" s="22" t="str">
        <f t="shared" si="486"/>
        <v>Casino Betting Coin</v>
      </c>
      <c r="C3503" s="77">
        <f t="shared" si="487"/>
        <v>7.6327110701272325E-7</v>
      </c>
      <c r="D3503" s="73">
        <f t="shared" si="488"/>
        <v>2.8647662365320001E-2</v>
      </c>
      <c r="E3503" s="74">
        <f>D3503*conf!B$7</f>
        <v>2.095290025399505</v>
      </c>
      <c r="F3503" s="32">
        <f t="shared" si="489"/>
        <v>-2.1654033899999998</v>
      </c>
      <c r="G3503" s="33">
        <f t="shared" si="490"/>
        <v>-1.5383490099999999</v>
      </c>
      <c r="H3503" s="32">
        <f t="shared" si="491"/>
        <v>1.8448622800000001</v>
      </c>
      <c r="I3503" s="33">
        <f t="shared" si="492"/>
        <v>5.6690446200000002</v>
      </c>
      <c r="J3503" s="32">
        <f t="shared" si="493"/>
        <v>1.8448622800000001</v>
      </c>
      <c r="K3503" s="33">
        <f t="shared" si="494"/>
        <v>8.5431149000000008</v>
      </c>
    </row>
    <row r="3504" spans="1:11" x14ac:dyDescent="0.3">
      <c r="A3504" s="78" t="str">
        <f>BTC[[#This Row],[Symbol]]</f>
        <v>SOFI</v>
      </c>
      <c r="B3504" s="22" t="str">
        <f t="shared" si="486"/>
        <v>Social Finance</v>
      </c>
      <c r="C3504" s="77">
        <f t="shared" si="487"/>
        <v>1.1892575825428499E-4</v>
      </c>
      <c r="D3504" s="73">
        <f t="shared" si="488"/>
        <v>4.4636105542399802</v>
      </c>
      <c r="E3504" s="74">
        <f>D3504*conf!B$7</f>
        <v>326.46847593711215</v>
      </c>
      <c r="F3504" s="32">
        <f t="shared" si="489"/>
        <v>0.17215995000000001</v>
      </c>
      <c r="G3504" s="33">
        <f t="shared" si="490"/>
        <v>0.81419655000000002</v>
      </c>
      <c r="H3504" s="32">
        <f t="shared" si="491"/>
        <v>1.3372473499999999</v>
      </c>
      <c r="I3504" s="33">
        <f t="shared" si="492"/>
        <v>5.14236921</v>
      </c>
      <c r="J3504" s="32">
        <f t="shared" si="493"/>
        <v>1.3372473499999999</v>
      </c>
      <c r="K3504" s="33">
        <f t="shared" si="494"/>
        <v>23.088392880000001</v>
      </c>
    </row>
    <row r="3505" spans="1:11" x14ac:dyDescent="0.3">
      <c r="A3505" s="78" t="str">
        <f>BTC[[#This Row],[Symbol]]</f>
        <v>TOR</v>
      </c>
      <c r="B3505" s="22" t="str">
        <f t="shared" si="486"/>
        <v>Torex</v>
      </c>
      <c r="C3505" s="77">
        <f t="shared" si="487"/>
        <v>1.1830470060592271E-6</v>
      </c>
      <c r="D3505" s="73">
        <f t="shared" si="488"/>
        <v>4.440300553827E-2</v>
      </c>
      <c r="E3505" s="74">
        <f>D3505*conf!B$7</f>
        <v>3.247635825069068</v>
      </c>
      <c r="F3505" s="32">
        <f t="shared" si="489"/>
        <v>0.28488293999999997</v>
      </c>
      <c r="G3505" s="33">
        <f t="shared" si="490"/>
        <v>0.92764201999999996</v>
      </c>
      <c r="H3505" s="32">
        <f t="shared" si="491"/>
        <v>1.5845758000000001</v>
      </c>
      <c r="I3505" s="33">
        <f t="shared" si="492"/>
        <v>5.3989846200000002</v>
      </c>
      <c r="J3505" s="32">
        <f t="shared" si="493"/>
        <v>1.5845758000000001</v>
      </c>
      <c r="K3505" s="33">
        <f t="shared" si="494"/>
        <v>49.817866359999996</v>
      </c>
    </row>
    <row r="3506" spans="1:11" x14ac:dyDescent="0.3">
      <c r="A3506" s="78" t="str">
        <f>BTC[[#This Row],[Symbol]]</f>
        <v>XFUEL</v>
      </c>
      <c r="B3506" s="22" t="str">
        <f t="shared" si="486"/>
        <v>XFUEL</v>
      </c>
      <c r="C3506" s="77">
        <f t="shared" si="487"/>
        <v>2.0035161746598122E-8</v>
      </c>
      <c r="D3506" s="73">
        <f t="shared" si="488"/>
        <v>7.5197468353999997E-4</v>
      </c>
      <c r="E3506" s="74">
        <f>D3506*conf!B$7</f>
        <v>5.4999428354115601E-2</v>
      </c>
      <c r="F3506" s="32">
        <f t="shared" si="489"/>
        <v>-0.30683964000000002</v>
      </c>
      <c r="G3506" s="33">
        <f t="shared" si="490"/>
        <v>0.33212689000000001</v>
      </c>
      <c r="H3506" s="32">
        <f t="shared" si="491"/>
        <v>0.17580873</v>
      </c>
      <c r="I3506" s="33">
        <f t="shared" si="492"/>
        <v>3.9373196199999998</v>
      </c>
      <c r="J3506" s="32">
        <f t="shared" si="493"/>
        <v>0.17580873</v>
      </c>
      <c r="K3506" s="33">
        <f t="shared" si="494"/>
        <v>-20.91181714</v>
      </c>
    </row>
    <row r="3507" spans="1:11" x14ac:dyDescent="0.3">
      <c r="A3507" s="78" t="str">
        <f>BTC[[#This Row],[Symbol]]</f>
        <v>YLAND</v>
      </c>
      <c r="B3507" s="22" t="str">
        <f t="shared" si="486"/>
        <v>Yearn Land</v>
      </c>
      <c r="C3507" s="77">
        <f t="shared" si="487"/>
        <v>4.8883451326677354E-4</v>
      </c>
      <c r="D3507" s="73">
        <f t="shared" si="488"/>
        <v>18.347302760339691</v>
      </c>
      <c r="E3507" s="74">
        <f>D3507*conf!B$7</f>
        <v>1341.9217238912449</v>
      </c>
      <c r="F3507" s="32">
        <f t="shared" si="489"/>
        <v>0.18870629</v>
      </c>
      <c r="G3507" s="33">
        <f t="shared" si="490"/>
        <v>0.83084893999999998</v>
      </c>
      <c r="H3507" s="32">
        <f t="shared" si="491"/>
        <v>1.6562375899999999</v>
      </c>
      <c r="I3507" s="33">
        <f t="shared" si="492"/>
        <v>5.4733372400000002</v>
      </c>
      <c r="J3507" s="32">
        <f t="shared" si="493"/>
        <v>1.6562375899999999</v>
      </c>
      <c r="K3507" s="33">
        <f t="shared" si="494"/>
        <v>19.71416447</v>
      </c>
    </row>
    <row r="3508" spans="1:11" x14ac:dyDescent="0.3">
      <c r="A3508" s="78" t="str">
        <f>BTC[[#This Row],[Symbol]]</f>
        <v>YFB2</v>
      </c>
      <c r="B3508" s="22" t="str">
        <f t="shared" si="486"/>
        <v>Yearn Finance Bit2</v>
      </c>
      <c r="C3508" s="77">
        <f t="shared" si="487"/>
        <v>2.9467762903201828E-4</v>
      </c>
      <c r="D3508" s="73">
        <f t="shared" si="488"/>
        <v>11.06006128826459</v>
      </c>
      <c r="E3508" s="74">
        <f>D3508*conf!B$7</f>
        <v>808.93288262367207</v>
      </c>
      <c r="F3508" s="32">
        <f t="shared" si="489"/>
        <v>-0.63613304000000004</v>
      </c>
      <c r="G3508" s="33">
        <f t="shared" si="490"/>
        <v>7.2294000000000004E-4</v>
      </c>
      <c r="H3508" s="32">
        <f t="shared" si="491"/>
        <v>-4.9574113200000003</v>
      </c>
      <c r="I3508" s="33">
        <f t="shared" si="492"/>
        <v>-1.3886482</v>
      </c>
      <c r="J3508" s="32">
        <f t="shared" si="493"/>
        <v>-4.9574113200000003</v>
      </c>
      <c r="K3508" s="33">
        <f t="shared" si="494"/>
        <v>35.045891990000001</v>
      </c>
    </row>
    <row r="3509" spans="1:11" x14ac:dyDescent="0.3">
      <c r="A3509" s="78" t="str">
        <f>BTC[[#This Row],[Symbol]]</f>
        <v>WPX</v>
      </c>
      <c r="B3509" s="22" t="str">
        <f t="shared" si="486"/>
        <v>Wallet Plus X</v>
      </c>
      <c r="C3509" s="77">
        <f t="shared" si="487"/>
        <v>1E-8</v>
      </c>
      <c r="D3509" s="73">
        <f t="shared" si="488"/>
        <v>8.4673635800000004E-5</v>
      </c>
      <c r="E3509" s="74">
        <f>D3509*conf!B$7</f>
        <v>6.1930297224120001E-3</v>
      </c>
      <c r="F3509" s="32">
        <f t="shared" si="489"/>
        <v>-0.61237533</v>
      </c>
      <c r="G3509" s="33">
        <f t="shared" si="490"/>
        <v>2.4632919999999999E-2</v>
      </c>
      <c r="H3509" s="32">
        <f t="shared" si="491"/>
        <v>-4.0004188599999999</v>
      </c>
      <c r="I3509" s="33">
        <f t="shared" si="492"/>
        <v>-0.39572153999999998</v>
      </c>
      <c r="J3509" s="32">
        <f t="shared" si="493"/>
        <v>-4.0004188599999999</v>
      </c>
      <c r="K3509" s="33">
        <f t="shared" si="494"/>
        <v>-2.4747465000000002</v>
      </c>
    </row>
    <row r="3510" spans="1:11" x14ac:dyDescent="0.3">
      <c r="A3510" s="78" t="str">
        <f>BTC[[#This Row],[Symbol]]</f>
        <v>ACDC</v>
      </c>
      <c r="B3510" s="22" t="str">
        <f t="shared" si="486"/>
        <v>Volt</v>
      </c>
      <c r="C3510" s="77">
        <f t="shared" si="487"/>
        <v>1E-8</v>
      </c>
      <c r="D3510" s="73">
        <f t="shared" si="488"/>
        <v>9.919748013E-5</v>
      </c>
      <c r="E3510" s="74">
        <f>D3510*conf!B$7</f>
        <v>7.2553036967082001E-3</v>
      </c>
      <c r="F3510" s="32">
        <f t="shared" si="489"/>
        <v>-0.48547653000000002</v>
      </c>
      <c r="G3510" s="33">
        <f t="shared" si="490"/>
        <v>0.15234506</v>
      </c>
      <c r="H3510" s="32">
        <f t="shared" si="491"/>
        <v>39.674342090000003</v>
      </c>
      <c r="I3510" s="33">
        <f t="shared" si="492"/>
        <v>44.918987129999998</v>
      </c>
      <c r="J3510" s="32">
        <f t="shared" si="493"/>
        <v>39.674342090000003</v>
      </c>
      <c r="K3510" s="33">
        <f t="shared" si="494"/>
        <v>110.94702236000001</v>
      </c>
    </row>
    <row r="3511" spans="1:11" x14ac:dyDescent="0.3">
      <c r="A3511" s="78" t="str">
        <f>BTC[[#This Row],[Symbol]]</f>
        <v>EVR</v>
      </c>
      <c r="B3511" s="22" t="str">
        <f t="shared" si="486"/>
        <v>Everus</v>
      </c>
      <c r="C3511" s="77">
        <f t="shared" si="487"/>
        <v>6.3061197697789401E-7</v>
      </c>
      <c r="D3511" s="73">
        <f t="shared" si="488"/>
        <v>2.366860062435E-2</v>
      </c>
      <c r="E3511" s="74">
        <f>D3511*conf!B$7</f>
        <v>1.731121449664959</v>
      </c>
      <c r="F3511" s="32">
        <f t="shared" si="489"/>
        <v>0.17765528999999999</v>
      </c>
      <c r="G3511" s="33">
        <f t="shared" si="490"/>
        <v>0.81972710999999998</v>
      </c>
      <c r="H3511" s="32">
        <f t="shared" si="491"/>
        <v>50.145708800000001</v>
      </c>
      <c r="I3511" s="33">
        <f t="shared" si="492"/>
        <v>55.78354418</v>
      </c>
      <c r="J3511" s="32">
        <f t="shared" si="493"/>
        <v>50.145708800000001</v>
      </c>
      <c r="K3511" s="33">
        <f t="shared" si="494"/>
        <v>35.837006940000002</v>
      </c>
    </row>
    <row r="3512" spans="1:11" x14ac:dyDescent="0.3">
      <c r="A3512" s="78" t="str">
        <f>BTC[[#This Row],[Symbol]]</f>
        <v>FSC</v>
      </c>
      <c r="B3512" s="22" t="str">
        <f t="shared" si="486"/>
        <v>Five Star Coin</v>
      </c>
      <c r="C3512" s="77">
        <f t="shared" si="487"/>
        <v>1.1920921239177927E-6</v>
      </c>
      <c r="D3512" s="73">
        <f t="shared" si="488"/>
        <v>4.4742493670450002E-2</v>
      </c>
      <c r="E3512" s="74">
        <f>D3512*conf!B$7</f>
        <v>3.2724659870567132</v>
      </c>
      <c r="F3512" s="32">
        <f t="shared" si="489"/>
        <v>0.17580872</v>
      </c>
      <c r="G3512" s="33">
        <f t="shared" si="490"/>
        <v>0.81786871000000005</v>
      </c>
      <c r="H3512" s="32">
        <f t="shared" si="491"/>
        <v>1.02475626</v>
      </c>
      <c r="I3512" s="33">
        <f t="shared" si="492"/>
        <v>4.8181443599999998</v>
      </c>
      <c r="J3512" s="32">
        <f t="shared" si="493"/>
        <v>1.02475626</v>
      </c>
      <c r="K3512" s="33">
        <f t="shared" si="494"/>
        <v>19.637632549999999</v>
      </c>
    </row>
    <row r="3513" spans="1:11" x14ac:dyDescent="0.3">
      <c r="A3513" s="78" t="str">
        <f>BTC[[#This Row],[Symbol]]</f>
        <v>DOGDEFI</v>
      </c>
      <c r="B3513" s="22" t="str">
        <f t="shared" si="486"/>
        <v>DogDeFiCoin</v>
      </c>
      <c r="C3513" s="77">
        <f t="shared" si="487"/>
        <v>2.1334126988743413E-5</v>
      </c>
      <c r="D3513" s="73">
        <f t="shared" si="488"/>
        <v>0.80072841905988001</v>
      </c>
      <c r="E3513" s="74">
        <f>D3513*conf!B$7</f>
        <v>58.565276570039622</v>
      </c>
      <c r="F3513" s="32">
        <f t="shared" si="489"/>
        <v>0.50713562999999995</v>
      </c>
      <c r="G3513" s="33">
        <f t="shared" si="490"/>
        <v>1.1513192000000001</v>
      </c>
      <c r="H3513" s="32">
        <f t="shared" si="491"/>
        <v>-2.5095412499999998</v>
      </c>
      <c r="I3513" s="33">
        <f t="shared" si="492"/>
        <v>1.1511371800000001</v>
      </c>
      <c r="J3513" s="32">
        <f t="shared" si="493"/>
        <v>-2.5095412499999998</v>
      </c>
      <c r="K3513" s="33">
        <f t="shared" si="494"/>
        <v>-1.2640654</v>
      </c>
    </row>
    <row r="3514" spans="1:11" x14ac:dyDescent="0.3">
      <c r="A3514" s="78" t="str">
        <f>BTC[[#This Row],[Symbol]]</f>
        <v>REL</v>
      </c>
      <c r="B3514" s="22" t="str">
        <f t="shared" si="486"/>
        <v>Relevant</v>
      </c>
      <c r="C3514" s="77">
        <f t="shared" si="487"/>
        <v>2.2172418763715619E-5</v>
      </c>
      <c r="D3514" s="73">
        <f t="shared" si="488"/>
        <v>0.83219181327509995</v>
      </c>
      <c r="E3514" s="74">
        <f>D3514*conf!B$7</f>
        <v>60.866509222940813</v>
      </c>
      <c r="F3514" s="32">
        <f t="shared" si="489"/>
        <v>-0.26013459999999999</v>
      </c>
      <c r="G3514" s="33">
        <f t="shared" si="490"/>
        <v>0.37913128000000001</v>
      </c>
      <c r="H3514" s="32">
        <f t="shared" si="491"/>
        <v>0.72942784999999999</v>
      </c>
      <c r="I3514" s="33">
        <f t="shared" si="492"/>
        <v>4.51172664</v>
      </c>
      <c r="J3514" s="32">
        <f t="shared" si="493"/>
        <v>0.72942784999999999</v>
      </c>
      <c r="K3514" s="33">
        <f t="shared" si="494"/>
        <v>2.6691054799999998</v>
      </c>
    </row>
    <row r="3515" spans="1:11" x14ac:dyDescent="0.3">
      <c r="A3515" s="78" t="str">
        <f>BTC[[#This Row],[Symbol]]</f>
        <v>RFR</v>
      </c>
      <c r="B3515" s="22" t="str">
        <f t="shared" si="486"/>
        <v>Refereum</v>
      </c>
      <c r="C3515" s="77">
        <f t="shared" si="487"/>
        <v>1.0696986604884529E-7</v>
      </c>
      <c r="D3515" s="73">
        <f t="shared" si="488"/>
        <v>4.0148730610600003E-3</v>
      </c>
      <c r="E3515" s="74">
        <f>D3515*conf!B$7</f>
        <v>0.2936478156859284</v>
      </c>
      <c r="F3515" s="32">
        <f t="shared" si="489"/>
        <v>1.44309975</v>
      </c>
      <c r="G3515" s="33">
        <f t="shared" si="490"/>
        <v>2.0932822199999999</v>
      </c>
      <c r="H3515" s="32">
        <f t="shared" si="491"/>
        <v>-10.03036562</v>
      </c>
      <c r="I3515" s="33">
        <f t="shared" si="492"/>
        <v>-6.6520873299999996</v>
      </c>
      <c r="J3515" s="32">
        <f t="shared" si="493"/>
        <v>-10.03036562</v>
      </c>
      <c r="K3515" s="33">
        <f t="shared" si="494"/>
        <v>2.4624558599999999</v>
      </c>
    </row>
    <row r="3516" spans="1:11" x14ac:dyDescent="0.3">
      <c r="A3516" s="78" t="str">
        <f>BTC[[#This Row],[Symbol]]</f>
        <v>HIZ</v>
      </c>
      <c r="B3516" s="22" t="str">
        <f t="shared" si="486"/>
        <v>Hiz Finance</v>
      </c>
      <c r="C3516" s="77">
        <f t="shared" si="487"/>
        <v>6.9622187069153522E-5</v>
      </c>
      <c r="D3516" s="73">
        <f t="shared" si="488"/>
        <v>2.6131120252911799</v>
      </c>
      <c r="E3516" s="74">
        <f>D3516*conf!B$7</f>
        <v>191.12301352979691</v>
      </c>
      <c r="F3516" s="32">
        <f t="shared" si="489"/>
        <v>-0.30683964000000002</v>
      </c>
      <c r="G3516" s="33">
        <f t="shared" si="490"/>
        <v>0.33212689000000001</v>
      </c>
      <c r="H3516" s="32">
        <f t="shared" si="491"/>
        <v>16.036978439999999</v>
      </c>
      <c r="I3516" s="33">
        <f t="shared" si="492"/>
        <v>20.39406189</v>
      </c>
      <c r="J3516" s="32">
        <f t="shared" si="493"/>
        <v>16.036978439999999</v>
      </c>
      <c r="K3516" s="33">
        <f t="shared" si="494"/>
        <v>217.24361654</v>
      </c>
    </row>
    <row r="3517" spans="1:11" x14ac:dyDescent="0.3">
      <c r="A3517" s="78" t="str">
        <f>BTC[[#This Row],[Symbol]]</f>
        <v>SCH</v>
      </c>
      <c r="B3517" s="22" t="str">
        <f t="shared" si="486"/>
        <v>Schilling-Coin</v>
      </c>
      <c r="C3517" s="77">
        <f t="shared" si="487"/>
        <v>7.8800724162705404E-8</v>
      </c>
      <c r="D3517" s="73">
        <f t="shared" si="488"/>
        <v>2.9576077480399999E-3</v>
      </c>
      <c r="E3517" s="74">
        <f>D3517*conf!B$7</f>
        <v>0.21631943069164558</v>
      </c>
      <c r="F3517" s="32">
        <f t="shared" si="489"/>
        <v>0.28909003999999999</v>
      </c>
      <c r="G3517" s="33">
        <f t="shared" si="490"/>
        <v>0.93187608</v>
      </c>
      <c r="H3517" s="32">
        <f t="shared" si="491"/>
        <v>-17.647147910000001</v>
      </c>
      <c r="I3517" s="33">
        <f t="shared" si="492"/>
        <v>-14.554872899999999</v>
      </c>
      <c r="J3517" s="32">
        <f t="shared" si="493"/>
        <v>-17.647147910000001</v>
      </c>
      <c r="K3517" s="33">
        <f t="shared" si="494"/>
        <v>33.333017069999997</v>
      </c>
    </row>
    <row r="3518" spans="1:11" x14ac:dyDescent="0.3">
      <c r="A3518" s="78" t="str">
        <f>BTC[[#This Row],[Symbol]]</f>
        <v>XAUTBULL</v>
      </c>
      <c r="B3518" s="22" t="str">
        <f t="shared" si="486"/>
        <v>3X Long Tether Gold Token</v>
      </c>
      <c r="C3518" s="77">
        <f t="shared" si="487"/>
        <v>0.24924900032150549</v>
      </c>
      <c r="D3518" s="73">
        <f t="shared" si="488"/>
        <v>9355</v>
      </c>
      <c r="E3518" s="74">
        <f>D3518*conf!B$7</f>
        <v>684224.7</v>
      </c>
      <c r="F3518" s="32">
        <f t="shared" si="489"/>
        <v>-1.0862191699999999</v>
      </c>
      <c r="G3518" s="33">
        <f t="shared" si="490"/>
        <v>-0.45224794000000001</v>
      </c>
      <c r="H3518" s="32">
        <f t="shared" si="491"/>
        <v>-6.9750754300000004</v>
      </c>
      <c r="I3518" s="33">
        <f t="shared" si="492"/>
        <v>-3.48207377</v>
      </c>
      <c r="J3518" s="32">
        <f t="shared" si="493"/>
        <v>-6.9750754300000004</v>
      </c>
      <c r="K3518" s="33">
        <f t="shared" si="494"/>
        <v>-1.6557161600000001</v>
      </c>
    </row>
    <row r="3519" spans="1:11" x14ac:dyDescent="0.3">
      <c r="A3519" s="78" t="str">
        <f>BTC[[#This Row],[Symbol]]</f>
        <v>MOONDAY</v>
      </c>
      <c r="B3519" s="22" t="str">
        <f t="shared" si="486"/>
        <v>Moonday Finance</v>
      </c>
      <c r="C3519" s="77">
        <f t="shared" si="487"/>
        <v>1.0504104439394049E-3</v>
      </c>
      <c r="D3519" s="73">
        <f t="shared" si="488"/>
        <v>39.424790833174228</v>
      </c>
      <c r="E3519" s="74">
        <f>D3519*conf!B$7</f>
        <v>2883.5292015383629</v>
      </c>
      <c r="F3519" s="32">
        <f t="shared" si="489"/>
        <v>0.51570099000000003</v>
      </c>
      <c r="G3519" s="33">
        <f t="shared" si="490"/>
        <v>1.1599394599999999</v>
      </c>
      <c r="H3519" s="32">
        <f t="shared" si="491"/>
        <v>-0.34244298000000001</v>
      </c>
      <c r="I3519" s="33">
        <f t="shared" si="492"/>
        <v>3.39960803</v>
      </c>
      <c r="J3519" s="32">
        <f t="shared" si="493"/>
        <v>-0.34244298000000001</v>
      </c>
      <c r="K3519" s="33">
        <f t="shared" si="494"/>
        <v>2.0313192400000002</v>
      </c>
    </row>
    <row r="3520" spans="1:11" x14ac:dyDescent="0.3">
      <c r="A3520" s="78" t="str">
        <f>BTC[[#This Row],[Symbol]]</f>
        <v>SPRK</v>
      </c>
      <c r="B3520" s="22" t="str">
        <f t="shared" si="486"/>
        <v>Sparkster</v>
      </c>
      <c r="C3520" s="77">
        <f t="shared" si="487"/>
        <v>4.3938247480068955E-8</v>
      </c>
      <c r="D3520" s="73">
        <f t="shared" si="488"/>
        <v>1.64912318463E-3</v>
      </c>
      <c r="E3520" s="74">
        <f>D3520*conf!B$7</f>
        <v>0.1206168697238382</v>
      </c>
      <c r="F3520" s="32">
        <f t="shared" si="489"/>
        <v>0.28729399999999999</v>
      </c>
      <c r="G3520" s="33">
        <f t="shared" si="490"/>
        <v>0.93006853</v>
      </c>
      <c r="H3520" s="32">
        <f t="shared" si="491"/>
        <v>2.2144189299999999</v>
      </c>
      <c r="I3520" s="33">
        <f t="shared" si="492"/>
        <v>6.0524777900000002</v>
      </c>
      <c r="J3520" s="32">
        <f t="shared" si="493"/>
        <v>2.2144189299999999</v>
      </c>
      <c r="K3520" s="33">
        <f t="shared" si="494"/>
        <v>-52.117122190000003</v>
      </c>
    </row>
    <row r="3521" spans="1:11" x14ac:dyDescent="0.3">
      <c r="A3521" s="78" t="str">
        <f>BTC[[#This Row],[Symbol]]</f>
        <v>BLINK</v>
      </c>
      <c r="B3521" s="22" t="str">
        <f t="shared" si="486"/>
        <v>BLink</v>
      </c>
      <c r="C3521" s="77">
        <f t="shared" si="487"/>
        <v>2.830539232158227E-7</v>
      </c>
      <c r="D3521" s="73">
        <f t="shared" si="488"/>
        <v>1.0623791663229999E-2</v>
      </c>
      <c r="E3521" s="74">
        <f>D3521*conf!B$7</f>
        <v>0.77702412224864215</v>
      </c>
      <c r="F3521" s="32">
        <f t="shared" si="489"/>
        <v>1.0898276</v>
      </c>
      <c r="G3521" s="33">
        <f t="shared" si="490"/>
        <v>1.7377458400000001</v>
      </c>
      <c r="H3521" s="32">
        <f t="shared" si="491"/>
        <v>-5.8942090000000003E-2</v>
      </c>
      <c r="I3521" s="33">
        <f t="shared" si="492"/>
        <v>3.6937541199999999</v>
      </c>
      <c r="J3521" s="32">
        <f t="shared" si="493"/>
        <v>-5.8942090000000003E-2</v>
      </c>
      <c r="K3521" s="33">
        <f t="shared" si="494"/>
        <v>31.586377209999998</v>
      </c>
    </row>
    <row r="3522" spans="1:11" x14ac:dyDescent="0.3">
      <c r="A3522" s="78" t="str">
        <f>BTC[[#This Row],[Symbol]]</f>
        <v>TUP</v>
      </c>
      <c r="B3522" s="22" t="str">
        <f t="shared" ref="B3522:B3585" si="495">VLOOKUP(A3522,BTCTABLE,2,FALSE)</f>
        <v>TenUp</v>
      </c>
      <c r="C3522" s="77">
        <f t="shared" ref="C3522:C3585" si="496">VLOOKUP(A3522,BTCTABLE,3,FALSE)</f>
        <v>9.0863952655001723E-7</v>
      </c>
      <c r="D3522" s="73">
        <f t="shared" ref="D3522:D3585" si="497">VLOOKUP(A3522,USDTABLE,3,FALSE)</f>
        <v>3.410373867061E-2</v>
      </c>
      <c r="E3522" s="74">
        <f>D3522*conf!B$7</f>
        <v>2.4943474463684154</v>
      </c>
      <c r="F3522" s="32">
        <f t="shared" ref="F3522:F3585" si="498">VLOOKUP(A3522,BTCTABLE,5,FALSE)</f>
        <v>0.95994738999999996</v>
      </c>
      <c r="G3522" s="33">
        <f t="shared" ref="G3522:G3585" si="499">VLOOKUP(A3522,USDTABLE,5,FALSE)</f>
        <v>1.60703318</v>
      </c>
      <c r="H3522" s="32">
        <f t="shared" ref="H3522:H3585" si="500">VLOOKUP(A3522,BTCTABLE,6,FALSE)</f>
        <v>-6.3258220100000004</v>
      </c>
      <c r="I3522" s="33">
        <f t="shared" ref="I3522:I3585" si="501">VLOOKUP(A3522,USDTABLE,6,FALSE)</f>
        <v>-2.80844147</v>
      </c>
      <c r="J3522" s="32">
        <f t="shared" ref="J3522:J3585" si="502">VLOOKUP(A3522,BTCTABLE,6,FALSE)</f>
        <v>-6.3258220100000004</v>
      </c>
      <c r="K3522" s="33">
        <f t="shared" ref="K3522:K3585" si="503">VLOOKUP(A3522,USDTABLE,7,FALSE)</f>
        <v>20.190680279999999</v>
      </c>
    </row>
    <row r="3523" spans="1:11" x14ac:dyDescent="0.3">
      <c r="A3523" s="78" t="str">
        <f>BTC[[#This Row],[Symbol]]</f>
        <v>LOV</v>
      </c>
      <c r="B3523" s="22" t="str">
        <f t="shared" si="495"/>
        <v>The LoveChain</v>
      </c>
      <c r="C3523" s="77">
        <f t="shared" si="496"/>
        <v>9.1470069464231099E-7</v>
      </c>
      <c r="D3523" s="73">
        <f t="shared" si="497"/>
        <v>3.4331230967189999E-2</v>
      </c>
      <c r="E3523" s="74">
        <f>D3523*conf!B$7</f>
        <v>2.5109862329402763</v>
      </c>
      <c r="F3523" s="32">
        <f t="shared" si="498"/>
        <v>-3.4509734700000001</v>
      </c>
      <c r="G3523" s="33">
        <f t="shared" si="499"/>
        <v>-2.8321587300000002</v>
      </c>
      <c r="H3523" s="32">
        <f t="shared" si="500"/>
        <v>-10.76534711</v>
      </c>
      <c r="I3523" s="33">
        <f t="shared" si="501"/>
        <v>-7.4146667099999997</v>
      </c>
      <c r="J3523" s="32">
        <f t="shared" si="502"/>
        <v>-10.76534711</v>
      </c>
      <c r="K3523" s="33">
        <f t="shared" si="503"/>
        <v>-0.32047706999999998</v>
      </c>
    </row>
    <row r="3524" spans="1:11" x14ac:dyDescent="0.3">
      <c r="A3524" s="78" t="str">
        <f>BTC[[#This Row],[Symbol]]</f>
        <v>GLAD</v>
      </c>
      <c r="B3524" s="22" t="str">
        <f t="shared" si="495"/>
        <v>Gladius Finance</v>
      </c>
      <c r="C3524" s="77">
        <f t="shared" si="496"/>
        <v>1.5331070378779804E-4</v>
      </c>
      <c r="D3524" s="73">
        <f t="shared" si="497"/>
        <v>5.7541720612112899</v>
      </c>
      <c r="E3524" s="74">
        <f>D3524*conf!B$7</f>
        <v>420.86014455699376</v>
      </c>
      <c r="F3524" s="32">
        <f t="shared" si="498"/>
        <v>0.18870629</v>
      </c>
      <c r="G3524" s="33">
        <f t="shared" si="499"/>
        <v>0.83084893999999998</v>
      </c>
      <c r="H3524" s="32">
        <f t="shared" si="500"/>
        <v>2.69603021</v>
      </c>
      <c r="I3524" s="33">
        <f t="shared" si="501"/>
        <v>6.5521731299999999</v>
      </c>
      <c r="J3524" s="32">
        <f t="shared" si="502"/>
        <v>2.69603021</v>
      </c>
      <c r="K3524" s="33">
        <f t="shared" si="503"/>
        <v>0</v>
      </c>
    </row>
    <row r="3525" spans="1:11" x14ac:dyDescent="0.3">
      <c r="A3525" s="78" t="str">
        <f>BTC[[#This Row],[Symbol]]</f>
        <v>YFRM</v>
      </c>
      <c r="B3525" s="22" t="str">
        <f t="shared" si="495"/>
        <v>Yearn Finance Red Moon</v>
      </c>
      <c r="C3525" s="77">
        <f t="shared" si="496"/>
        <v>9.034495736265168E-5</v>
      </c>
      <c r="D3525" s="73">
        <f t="shared" si="497"/>
        <v>3.3908945473699599</v>
      </c>
      <c r="E3525" s="74">
        <f>D3525*conf!B$7</f>
        <v>248.01002719463887</v>
      </c>
      <c r="F3525" s="32">
        <f t="shared" si="498"/>
        <v>-1.9530430000000001E-2</v>
      </c>
      <c r="G3525" s="33">
        <f t="shared" si="499"/>
        <v>0.62127756000000001</v>
      </c>
      <c r="H3525" s="32">
        <f t="shared" si="500"/>
        <v>-0.13199965999999999</v>
      </c>
      <c r="I3525" s="33">
        <f t="shared" si="501"/>
        <v>3.6179532999999999</v>
      </c>
      <c r="J3525" s="32">
        <f t="shared" si="502"/>
        <v>-0.13199965999999999</v>
      </c>
      <c r="K3525" s="33">
        <f t="shared" si="503"/>
        <v>29.604387129999999</v>
      </c>
    </row>
    <row r="3526" spans="1:11" x14ac:dyDescent="0.3">
      <c r="A3526" s="78" t="str">
        <f>BTC[[#This Row],[Symbol]]</f>
        <v>AVC</v>
      </c>
      <c r="B3526" s="22" t="str">
        <f t="shared" si="495"/>
        <v>AVCCOIN</v>
      </c>
      <c r="C3526" s="77">
        <f t="shared" si="496"/>
        <v>1.0000000000000402E-6</v>
      </c>
      <c r="D3526" s="73">
        <f t="shared" si="497"/>
        <v>3.7532748327710003E-2</v>
      </c>
      <c r="E3526" s="74">
        <f>D3526*conf!B$7</f>
        <v>2.7451452126887097</v>
      </c>
      <c r="F3526" s="32">
        <f t="shared" si="498"/>
        <v>6.5512470000000003E-2</v>
      </c>
      <c r="G3526" s="33">
        <f t="shared" si="499"/>
        <v>0.70686552999999996</v>
      </c>
      <c r="H3526" s="32">
        <f t="shared" si="500"/>
        <v>-75.178778089999994</v>
      </c>
      <c r="I3526" s="33">
        <f t="shared" si="501"/>
        <v>-74.246763689999995</v>
      </c>
      <c r="J3526" s="32">
        <f t="shared" si="502"/>
        <v>-75.178778089999994</v>
      </c>
      <c r="K3526" s="33">
        <f t="shared" si="503"/>
        <v>-82.056958420000001</v>
      </c>
    </row>
    <row r="3527" spans="1:11" x14ac:dyDescent="0.3">
      <c r="A3527" s="78" t="str">
        <f>BTC[[#This Row],[Symbol]]</f>
        <v>VSN</v>
      </c>
      <c r="B3527" s="22" t="str">
        <f t="shared" si="495"/>
        <v>Vision Network</v>
      </c>
      <c r="C3527" s="77">
        <f t="shared" si="496"/>
        <v>1.8671825082487543E-8</v>
      </c>
      <c r="D3527" s="73">
        <f t="shared" si="497"/>
        <v>7.0080491164E-4</v>
      </c>
      <c r="E3527" s="74">
        <f>D3527*conf!B$7</f>
        <v>5.1256871237349601E-2</v>
      </c>
      <c r="F3527" s="32">
        <f t="shared" si="498"/>
        <v>-0.63826629000000001</v>
      </c>
      <c r="G3527" s="33">
        <f t="shared" si="499"/>
        <v>-1.42398E-3</v>
      </c>
      <c r="H3527" s="32">
        <f t="shared" si="500"/>
        <v>-49.285448809999998</v>
      </c>
      <c r="I3527" s="33">
        <f t="shared" si="501"/>
        <v>-47.381163340000001</v>
      </c>
      <c r="J3527" s="32">
        <f t="shared" si="502"/>
        <v>-49.285448809999998</v>
      </c>
      <c r="K3527" s="33">
        <f t="shared" si="503"/>
        <v>5.6540798600000004</v>
      </c>
    </row>
    <row r="3528" spans="1:11" x14ac:dyDescent="0.3">
      <c r="A3528" s="78" t="str">
        <f>BTC[[#This Row],[Symbol]]</f>
        <v>TAXI</v>
      </c>
      <c r="B3528" s="22" t="str">
        <f t="shared" si="495"/>
        <v>Taxi</v>
      </c>
      <c r="C3528" s="77">
        <f t="shared" si="496"/>
        <v>7.4963580191700793E-6</v>
      </c>
      <c r="D3528" s="73">
        <f t="shared" si="497"/>
        <v>0.28135891890790998</v>
      </c>
      <c r="E3528" s="74">
        <f>D3528*conf!B$7</f>
        <v>20.578591328924535</v>
      </c>
      <c r="F3528" s="32">
        <f t="shared" si="498"/>
        <v>-0.63258977999999999</v>
      </c>
      <c r="G3528" s="33">
        <f t="shared" si="499"/>
        <v>4.2889099999999999E-3</v>
      </c>
      <c r="H3528" s="32">
        <f t="shared" si="500"/>
        <v>-27.766779920000001</v>
      </c>
      <c r="I3528" s="33">
        <f t="shared" si="501"/>
        <v>-25.054487930000001</v>
      </c>
      <c r="J3528" s="32">
        <f t="shared" si="502"/>
        <v>-27.766779920000001</v>
      </c>
      <c r="K3528" s="33">
        <f t="shared" si="503"/>
        <v>-29.639706270000001</v>
      </c>
    </row>
    <row r="3529" spans="1:11" x14ac:dyDescent="0.3">
      <c r="A3529" s="78" t="str">
        <f>BTC[[#This Row],[Symbol]]</f>
        <v>HYBN</v>
      </c>
      <c r="B3529" s="22" t="str">
        <f t="shared" si="495"/>
        <v>Hey Bitcoin</v>
      </c>
      <c r="C3529" s="77">
        <f t="shared" si="496"/>
        <v>4.2697806778964493E-8</v>
      </c>
      <c r="D3529" s="73">
        <f t="shared" si="497"/>
        <v>1.6025660359799999E-3</v>
      </c>
      <c r="E3529" s="74">
        <f>D3529*conf!B$7</f>
        <v>0.1172116798715772</v>
      </c>
      <c r="F3529" s="32">
        <f t="shared" si="498"/>
        <v>0.12360640000000001</v>
      </c>
      <c r="G3529" s="33">
        <f t="shared" si="499"/>
        <v>0.76533180000000001</v>
      </c>
      <c r="H3529" s="32">
        <f t="shared" si="500"/>
        <v>-74.284553529999997</v>
      </c>
      <c r="I3529" s="33">
        <f t="shared" si="501"/>
        <v>-73.318961810000005</v>
      </c>
      <c r="J3529" s="32">
        <f t="shared" si="502"/>
        <v>-74.284553529999997</v>
      </c>
      <c r="K3529" s="33">
        <f t="shared" si="503"/>
        <v>-76.558447970000003</v>
      </c>
    </row>
    <row r="3530" spans="1:11" x14ac:dyDescent="0.3">
      <c r="A3530" s="78" t="str">
        <f>BTC[[#This Row],[Symbol]]</f>
        <v>LYR</v>
      </c>
      <c r="B3530" s="22" t="str">
        <f t="shared" si="495"/>
        <v>Lyra</v>
      </c>
      <c r="C3530" s="77">
        <f t="shared" si="496"/>
        <v>1E-8</v>
      </c>
      <c r="D3530" s="73">
        <f t="shared" si="497"/>
        <v>2.0039521719E-4</v>
      </c>
      <c r="E3530" s="74">
        <f>D3530*conf!B$7</f>
        <v>1.46569061852766E-2</v>
      </c>
      <c r="F3530" s="32">
        <f t="shared" si="498"/>
        <v>-5.2627260500000004</v>
      </c>
      <c r="G3530" s="33">
        <f t="shared" si="499"/>
        <v>-4.6555234399999996</v>
      </c>
      <c r="H3530" s="32">
        <f t="shared" si="500"/>
        <v>1.3220261099999999</v>
      </c>
      <c r="I3530" s="33">
        <f t="shared" si="501"/>
        <v>5.1265764200000001</v>
      </c>
      <c r="J3530" s="32">
        <f t="shared" si="502"/>
        <v>1.3220261099999999</v>
      </c>
      <c r="K3530" s="33">
        <f t="shared" si="503"/>
        <v>30.062870329999999</v>
      </c>
    </row>
    <row r="3531" spans="1:11" x14ac:dyDescent="0.3">
      <c r="A3531" s="78" t="str">
        <f>BTC[[#This Row],[Symbol]]</f>
        <v>PWRB</v>
      </c>
      <c r="B3531" s="22" t="str">
        <f t="shared" si="495"/>
        <v>PowerBalt</v>
      </c>
      <c r="C3531" s="77">
        <f t="shared" si="496"/>
        <v>1.8198898495819335E-6</v>
      </c>
      <c r="D3531" s="73">
        <f t="shared" si="497"/>
        <v>6.8305467708509995E-2</v>
      </c>
      <c r="E3531" s="74">
        <f>D3531*conf!B$7</f>
        <v>4.9958619082004212</v>
      </c>
      <c r="F3531" s="32">
        <f t="shared" si="498"/>
        <v>-1.2040319500000001</v>
      </c>
      <c r="G3531" s="33">
        <f t="shared" si="499"/>
        <v>-0.57081581999999997</v>
      </c>
      <c r="H3531" s="32">
        <f t="shared" si="500"/>
        <v>31.466428990000001</v>
      </c>
      <c r="I3531" s="33">
        <f t="shared" si="501"/>
        <v>36.402874330000003</v>
      </c>
      <c r="J3531" s="32">
        <f t="shared" si="502"/>
        <v>31.466428990000001</v>
      </c>
      <c r="K3531" s="33">
        <f t="shared" si="503"/>
        <v>55.637281139999999</v>
      </c>
    </row>
    <row r="3532" spans="1:11" x14ac:dyDescent="0.3">
      <c r="A3532" s="78" t="str">
        <f>BTC[[#This Row],[Symbol]]</f>
        <v>HP</v>
      </c>
      <c r="B3532" s="22" t="str">
        <f t="shared" si="495"/>
        <v>Healing Plus</v>
      </c>
      <c r="C3532" s="77">
        <f t="shared" si="496"/>
        <v>8.3615035918037287E-7</v>
      </c>
      <c r="D3532" s="73">
        <f t="shared" si="497"/>
        <v>3.1383020995239999E-2</v>
      </c>
      <c r="E3532" s="74">
        <f>D3532*conf!B$7</f>
        <v>2.2953541555918537</v>
      </c>
      <c r="F3532" s="32">
        <f t="shared" si="498"/>
        <v>-66.480811709999998</v>
      </c>
      <c r="G3532" s="33">
        <f t="shared" si="499"/>
        <v>-66.265976109999997</v>
      </c>
      <c r="H3532" s="32">
        <f t="shared" si="500"/>
        <v>-69.5638091</v>
      </c>
      <c r="I3532" s="33">
        <f t="shared" si="501"/>
        <v>-68.420957700000002</v>
      </c>
      <c r="J3532" s="32">
        <f t="shared" si="502"/>
        <v>-69.5638091</v>
      </c>
      <c r="K3532" s="33">
        <f t="shared" si="503"/>
        <v>-68.745223519999996</v>
      </c>
    </row>
    <row r="3533" spans="1:11" x14ac:dyDescent="0.3">
      <c r="A3533" s="78" t="str">
        <f>BTC[[#This Row],[Symbol]]</f>
        <v>TWTR</v>
      </c>
      <c r="B3533" s="22" t="str">
        <f t="shared" si="495"/>
        <v>Twitter tokenized stock FTX</v>
      </c>
      <c r="C3533" s="77">
        <f t="shared" si="496"/>
        <v>1.4529977800676966E-3</v>
      </c>
      <c r="D3533" s="73">
        <f t="shared" si="497"/>
        <v>54.534999999999997</v>
      </c>
      <c r="E3533" s="74">
        <f>D3533*conf!B$7</f>
        <v>3988.6898999999999</v>
      </c>
      <c r="F3533" s="32">
        <f t="shared" si="498"/>
        <v>-0.26193061000000001</v>
      </c>
      <c r="G3533" s="33">
        <f t="shared" si="499"/>
        <v>0.37732376000000001</v>
      </c>
      <c r="H3533" s="32">
        <f t="shared" si="500"/>
        <v>-4.0150324599999996</v>
      </c>
      <c r="I3533" s="33">
        <f t="shared" si="501"/>
        <v>-0.41088385999999999</v>
      </c>
      <c r="J3533" s="32">
        <f t="shared" si="502"/>
        <v>-4.0150324599999996</v>
      </c>
      <c r="K3533" s="33">
        <f t="shared" si="503"/>
        <v>11.88961838</v>
      </c>
    </row>
    <row r="3534" spans="1:11" x14ac:dyDescent="0.3">
      <c r="A3534" s="78" t="str">
        <f>BTC[[#This Row],[Symbol]]</f>
        <v>ALA</v>
      </c>
      <c r="B3534" s="22" t="str">
        <f t="shared" si="495"/>
        <v>AladiEx</v>
      </c>
      <c r="C3534" s="77">
        <f t="shared" si="496"/>
        <v>6.6696518697775183E-6</v>
      </c>
      <c r="D3534" s="73">
        <f t="shared" si="497"/>
        <v>0.25033036506179002</v>
      </c>
      <c r="E3534" s="74">
        <f>D3534*conf!B$7</f>
        <v>18.309162900619324</v>
      </c>
      <c r="F3534" s="32">
        <f t="shared" si="498"/>
        <v>-0.63508392999999996</v>
      </c>
      <c r="G3534" s="33">
        <f t="shared" si="499"/>
        <v>1.77878E-3</v>
      </c>
      <c r="H3534" s="32">
        <f t="shared" si="500"/>
        <v>-3.6650966299999999</v>
      </c>
      <c r="I3534" s="33">
        <f t="shared" si="501"/>
        <v>-4.7808259999999998E-2</v>
      </c>
      <c r="J3534" s="32">
        <f t="shared" si="502"/>
        <v>-3.6650966299999999</v>
      </c>
      <c r="K3534" s="33">
        <f t="shared" si="503"/>
        <v>-48.973888889999998</v>
      </c>
    </row>
    <row r="3535" spans="1:11" x14ac:dyDescent="0.3">
      <c r="A3535" s="78" t="str">
        <f>BTC[[#This Row],[Symbol]]</f>
        <v>HATCH</v>
      </c>
      <c r="B3535" s="22" t="str">
        <f t="shared" si="495"/>
        <v>Hatch DAO</v>
      </c>
      <c r="C3535" s="77">
        <f t="shared" si="496"/>
        <v>2.4001798503840077E-7</v>
      </c>
      <c r="D3535" s="73">
        <f t="shared" si="497"/>
        <v>9.0085346265699993E-3</v>
      </c>
      <c r="E3535" s="74">
        <f>D3535*conf!B$7</f>
        <v>0.6588842225873297</v>
      </c>
      <c r="F3535" s="32">
        <f t="shared" si="498"/>
        <v>-0.63246787999999998</v>
      </c>
      <c r="G3535" s="33">
        <f t="shared" si="499"/>
        <v>4.41159E-3</v>
      </c>
      <c r="H3535" s="32">
        <f t="shared" si="500"/>
        <v>-8.8830482400000008</v>
      </c>
      <c r="I3535" s="33">
        <f t="shared" si="501"/>
        <v>-5.4616892300000002</v>
      </c>
      <c r="J3535" s="32">
        <f t="shared" si="502"/>
        <v>-8.8830482400000008</v>
      </c>
      <c r="K3535" s="33">
        <f t="shared" si="503"/>
        <v>79.704411949999994</v>
      </c>
    </row>
    <row r="3536" spans="1:11" x14ac:dyDescent="0.3">
      <c r="A3536" s="78" t="str">
        <f>BTC[[#This Row],[Symbol]]</f>
        <v>DRAGON</v>
      </c>
      <c r="B3536" s="22" t="str">
        <f t="shared" si="495"/>
        <v>Dragon Ball</v>
      </c>
      <c r="C3536" s="77">
        <f t="shared" si="496"/>
        <v>1.2467262091637209E-7</v>
      </c>
      <c r="D3536" s="73">
        <f t="shared" si="497"/>
        <v>4.6793061042100003E-3</v>
      </c>
      <c r="E3536" s="74">
        <f>D3536*conf!B$7</f>
        <v>0.34224444846191943</v>
      </c>
      <c r="F3536" s="32">
        <f t="shared" si="498"/>
        <v>-5.21710209</v>
      </c>
      <c r="G3536" s="33">
        <f t="shared" si="499"/>
        <v>-4.6096070600000001</v>
      </c>
      <c r="H3536" s="32">
        <f t="shared" si="500"/>
        <v>-73.790044039999998</v>
      </c>
      <c r="I3536" s="33">
        <f t="shared" si="501"/>
        <v>-72.805883929999993</v>
      </c>
      <c r="J3536" s="32">
        <f t="shared" si="502"/>
        <v>-73.790044039999998</v>
      </c>
      <c r="K3536" s="33">
        <f t="shared" si="503"/>
        <v>-14.40153684</v>
      </c>
    </row>
    <row r="3537" spans="1:11" x14ac:dyDescent="0.3">
      <c r="A3537" s="78" t="str">
        <f>BTC[[#This Row],[Symbol]]</f>
        <v>AWX</v>
      </c>
      <c r="B3537" s="22" t="str">
        <f t="shared" si="495"/>
        <v>AurusCOIN</v>
      </c>
      <c r="C3537" s="77">
        <f t="shared" si="496"/>
        <v>6.6669146839823295E-5</v>
      </c>
      <c r="D3537" s="73">
        <f t="shared" si="497"/>
        <v>2.5022763095621299</v>
      </c>
      <c r="E3537" s="74">
        <f>D3537*conf!B$7</f>
        <v>183.01648928137419</v>
      </c>
      <c r="F3537" s="32">
        <f t="shared" si="498"/>
        <v>-0.63375104000000004</v>
      </c>
      <c r="G3537" s="33">
        <f t="shared" si="499"/>
        <v>3.12021E-3</v>
      </c>
      <c r="H3537" s="32">
        <f t="shared" si="500"/>
        <v>-3.66724044</v>
      </c>
      <c r="I3537" s="33">
        <f t="shared" si="501"/>
        <v>-5.0032569999999998E-2</v>
      </c>
      <c r="J3537" s="32">
        <f t="shared" si="502"/>
        <v>-3.66724044</v>
      </c>
      <c r="K3537" s="33">
        <f t="shared" si="503"/>
        <v>-2.937588E-2</v>
      </c>
    </row>
    <row r="3538" spans="1:11" x14ac:dyDescent="0.3">
      <c r="A3538" s="78" t="str">
        <f>BTC[[#This Row],[Symbol]]</f>
        <v>YFE</v>
      </c>
      <c r="B3538" s="22" t="str">
        <f t="shared" si="495"/>
        <v>YFE Money</v>
      </c>
      <c r="C3538" s="77">
        <f t="shared" si="496"/>
        <v>1.143165483957699E-4</v>
      </c>
      <c r="D3538" s="73">
        <f t="shared" si="497"/>
        <v>4.2906142406307399</v>
      </c>
      <c r="E3538" s="74">
        <f>D3538*conf!B$7</f>
        <v>313.81552555973229</v>
      </c>
      <c r="F3538" s="32">
        <f t="shared" si="498"/>
        <v>0.18870629</v>
      </c>
      <c r="G3538" s="33">
        <f t="shared" si="499"/>
        <v>0.83084893999999998</v>
      </c>
      <c r="H3538" s="32">
        <f t="shared" si="500"/>
        <v>0.50306545999999996</v>
      </c>
      <c r="I3538" s="33">
        <f t="shared" si="501"/>
        <v>4.27686454</v>
      </c>
      <c r="J3538" s="32">
        <f t="shared" si="502"/>
        <v>0.50306545999999996</v>
      </c>
      <c r="K3538" s="33">
        <f t="shared" si="503"/>
        <v>21.150342299999998</v>
      </c>
    </row>
    <row r="3539" spans="1:11" x14ac:dyDescent="0.3">
      <c r="A3539" s="78" t="str">
        <f>BTC[[#This Row],[Symbol]]</f>
        <v>BDCASH</v>
      </c>
      <c r="B3539" s="22" t="str">
        <f t="shared" si="495"/>
        <v>BigdataCash</v>
      </c>
      <c r="C3539" s="77">
        <f t="shared" si="496"/>
        <v>4.6080872016989186E-7</v>
      </c>
      <c r="D3539" s="73">
        <f t="shared" si="497"/>
        <v>1.7295417721350001E-2</v>
      </c>
      <c r="E3539" s="74">
        <f>D3539*conf!B$7</f>
        <v>1.2649868521395391</v>
      </c>
      <c r="F3539" s="32">
        <f t="shared" si="498"/>
        <v>9.1877470599999995</v>
      </c>
      <c r="G3539" s="33">
        <f t="shared" si="499"/>
        <v>9.88756755</v>
      </c>
      <c r="H3539" s="32">
        <f t="shared" si="500"/>
        <v>9.7163619400000005</v>
      </c>
      <c r="I3539" s="33">
        <f t="shared" si="501"/>
        <v>13.83611196</v>
      </c>
      <c r="J3539" s="32">
        <f t="shared" si="502"/>
        <v>9.7163619400000005</v>
      </c>
      <c r="K3539" s="33">
        <f t="shared" si="503"/>
        <v>-45.429153820000003</v>
      </c>
    </row>
    <row r="3540" spans="1:11" x14ac:dyDescent="0.3">
      <c r="A3540" s="78" t="str">
        <f>BTC[[#This Row],[Symbol]]</f>
        <v>PFE</v>
      </c>
      <c r="B3540" s="22" t="str">
        <f t="shared" si="495"/>
        <v>Pfizer tokenized stock FTX</v>
      </c>
      <c r="C3540" s="77">
        <f t="shared" si="496"/>
        <v>9.3118680504934443E-4</v>
      </c>
      <c r="D3540" s="73">
        <f t="shared" si="497"/>
        <v>34.950000000000003</v>
      </c>
      <c r="E3540" s="74">
        <f>D3540*conf!B$7</f>
        <v>2556.2430000000004</v>
      </c>
      <c r="F3540" s="32">
        <f t="shared" si="498"/>
        <v>-0.63685137999999997</v>
      </c>
      <c r="G3540" s="33">
        <f t="shared" si="499"/>
        <v>0</v>
      </c>
      <c r="H3540" s="32">
        <f t="shared" si="500"/>
        <v>-4.3578846899999997</v>
      </c>
      <c r="I3540" s="33">
        <f t="shared" si="501"/>
        <v>-0.76660987999999997</v>
      </c>
      <c r="J3540" s="32">
        <f t="shared" si="502"/>
        <v>-4.3578846899999997</v>
      </c>
      <c r="K3540" s="33">
        <f t="shared" si="503"/>
        <v>-3.0782029999999998</v>
      </c>
    </row>
    <row r="3541" spans="1:11" x14ac:dyDescent="0.3">
      <c r="A3541" s="78" t="str">
        <f>BTC[[#This Row],[Symbol]]</f>
        <v>UNOS</v>
      </c>
      <c r="B3541" s="22" t="str">
        <f t="shared" si="495"/>
        <v>UnoSwap</v>
      </c>
      <c r="C3541" s="77">
        <f t="shared" si="496"/>
        <v>3.4513581702628225E-5</v>
      </c>
      <c r="D3541" s="73">
        <f t="shared" si="497"/>
        <v>1.29538957593255</v>
      </c>
      <c r="E3541" s="74">
        <f>D3541*conf!B$7</f>
        <v>94.744793583706709</v>
      </c>
      <c r="F3541" s="32">
        <f t="shared" si="498"/>
        <v>0.17215995000000001</v>
      </c>
      <c r="G3541" s="33">
        <f t="shared" si="499"/>
        <v>0.81419655000000002</v>
      </c>
      <c r="H3541" s="32">
        <f t="shared" si="500"/>
        <v>2.3624373699999999</v>
      </c>
      <c r="I3541" s="33">
        <f t="shared" si="501"/>
        <v>6.2060541799999998</v>
      </c>
      <c r="J3541" s="32">
        <f t="shared" si="502"/>
        <v>2.3624373699999999</v>
      </c>
      <c r="K3541" s="33">
        <f t="shared" si="503"/>
        <v>36.864165589999999</v>
      </c>
    </row>
    <row r="3542" spans="1:11" x14ac:dyDescent="0.3">
      <c r="A3542" s="78" t="str">
        <f>BTC[[#This Row],[Symbol]]</f>
        <v>AET</v>
      </c>
      <c r="B3542" s="22" t="str">
        <f t="shared" si="495"/>
        <v>Aerotoken</v>
      </c>
      <c r="C3542" s="77">
        <f t="shared" si="496"/>
        <v>6.2131216672226411E-7</v>
      </c>
      <c r="D3542" s="73">
        <f t="shared" si="497"/>
        <v>2.331955318653E-2</v>
      </c>
      <c r="E3542" s="74">
        <f>D3542*conf!B$7</f>
        <v>1.7055921200628041</v>
      </c>
      <c r="F3542" s="32">
        <f t="shared" si="498"/>
        <v>-19.71386845</v>
      </c>
      <c r="G3542" s="33">
        <f t="shared" si="499"/>
        <v>-19.199287999999999</v>
      </c>
      <c r="H3542" s="32">
        <f t="shared" si="500"/>
        <v>231.97757254999999</v>
      </c>
      <c r="I3542" s="33">
        <f t="shared" si="501"/>
        <v>244.44302973000001</v>
      </c>
      <c r="J3542" s="32">
        <f t="shared" si="502"/>
        <v>231.97757254999999</v>
      </c>
      <c r="K3542" s="33">
        <f t="shared" si="503"/>
        <v>9.3272297099999992</v>
      </c>
    </row>
    <row r="3543" spans="1:11" x14ac:dyDescent="0.3">
      <c r="A3543" s="78" t="str">
        <f>BTC[[#This Row],[Symbol]]</f>
        <v>GLOB</v>
      </c>
      <c r="B3543" s="22" t="str">
        <f t="shared" si="495"/>
        <v>Global Reserve System</v>
      </c>
      <c r="C3543" s="77">
        <f t="shared" si="496"/>
        <v>4.3076792671473937E-4</v>
      </c>
      <c r="D3543" s="73">
        <f t="shared" si="497"/>
        <v>16.167904181033091</v>
      </c>
      <c r="E3543" s="74">
        <f>D3543*conf!B$7</f>
        <v>1182.5205118007602</v>
      </c>
      <c r="F3543" s="32">
        <f t="shared" si="498"/>
        <v>0.76237743999999996</v>
      </c>
      <c r="G3543" s="33">
        <f t="shared" si="499"/>
        <v>1.4081969400000001</v>
      </c>
      <c r="H3543" s="32">
        <f t="shared" si="500"/>
        <v>912.57163994999996</v>
      </c>
      <c r="I3543" s="33">
        <f t="shared" si="501"/>
        <v>950.59278793999999</v>
      </c>
      <c r="J3543" s="32">
        <f t="shared" si="502"/>
        <v>912.57163994999996</v>
      </c>
      <c r="K3543" s="33">
        <f t="shared" si="503"/>
        <v>-26.061681709999998</v>
      </c>
    </row>
    <row r="3544" spans="1:11" x14ac:dyDescent="0.3">
      <c r="A3544" s="78" t="str">
        <f>BTC[[#This Row],[Symbol]]</f>
        <v>DDRT</v>
      </c>
      <c r="B3544" s="22" t="str">
        <f t="shared" si="495"/>
        <v>DigiDinar Token</v>
      </c>
      <c r="C3544" s="77">
        <f t="shared" si="496"/>
        <v>4.0234461968789091E-5</v>
      </c>
      <c r="D3544" s="73">
        <f t="shared" si="497"/>
        <v>1.51010993517532</v>
      </c>
      <c r="E3544" s="74">
        <f>D3544*conf!B$7</f>
        <v>110.44944065872291</v>
      </c>
      <c r="F3544" s="32">
        <f t="shared" si="498"/>
        <v>-0.45586145</v>
      </c>
      <c r="G3544" s="33">
        <f t="shared" si="499"/>
        <v>0.18214995</v>
      </c>
      <c r="H3544" s="32">
        <f t="shared" si="500"/>
        <v>-2.0154484199999998</v>
      </c>
      <c r="I3544" s="33">
        <f t="shared" si="501"/>
        <v>1.66378275</v>
      </c>
      <c r="J3544" s="32">
        <f t="shared" si="502"/>
        <v>-2.0154484199999998</v>
      </c>
      <c r="K3544" s="33">
        <f t="shared" si="503"/>
        <v>-39.072999129999999</v>
      </c>
    </row>
    <row r="3545" spans="1:11" x14ac:dyDescent="0.3">
      <c r="A3545" s="78" t="str">
        <f>BTC[[#This Row],[Symbol]]</f>
        <v>ABET</v>
      </c>
      <c r="B3545" s="22" t="str">
        <f t="shared" si="495"/>
        <v>Altbet</v>
      </c>
      <c r="C3545" s="77">
        <f t="shared" si="496"/>
        <v>2.3921700404847933E-7</v>
      </c>
      <c r="D3545" s="73">
        <f t="shared" si="497"/>
        <v>8.9784716086599992E-3</v>
      </c>
      <c r="E3545" s="74">
        <f>D3545*conf!B$7</f>
        <v>0.6566854134573924</v>
      </c>
      <c r="F3545" s="32">
        <f t="shared" si="498"/>
        <v>-33.550832210000003</v>
      </c>
      <c r="G3545" s="33">
        <f t="shared" si="499"/>
        <v>-33.124937449999997</v>
      </c>
      <c r="H3545" s="32">
        <f t="shared" si="500"/>
        <v>-45.878505879999999</v>
      </c>
      <c r="I3545" s="33">
        <f t="shared" si="501"/>
        <v>-43.84629279</v>
      </c>
      <c r="J3545" s="32">
        <f t="shared" si="502"/>
        <v>-45.878505879999999</v>
      </c>
      <c r="K3545" s="33">
        <f t="shared" si="503"/>
        <v>-47.517215890000003</v>
      </c>
    </row>
    <row r="3546" spans="1:11" x14ac:dyDescent="0.3">
      <c r="A3546" s="78" t="str">
        <f>BTC[[#This Row],[Symbol]]</f>
        <v>THE</v>
      </c>
      <c r="B3546" s="22" t="str">
        <f t="shared" si="495"/>
        <v>THENODE</v>
      </c>
      <c r="C3546" s="77">
        <f t="shared" si="496"/>
        <v>2.3800316153894043E-7</v>
      </c>
      <c r="D3546" s="73">
        <f t="shared" si="497"/>
        <v>8.9329127632400002E-3</v>
      </c>
      <c r="E3546" s="74">
        <f>D3546*conf!B$7</f>
        <v>0.65335323950337365</v>
      </c>
      <c r="F3546" s="32">
        <f t="shared" si="498"/>
        <v>-0.61500261000000001</v>
      </c>
      <c r="G3546" s="33">
        <f t="shared" si="499"/>
        <v>2.1988799999999999E-2</v>
      </c>
      <c r="H3546" s="32">
        <f t="shared" si="500"/>
        <v>-3.7327297599999998</v>
      </c>
      <c r="I3546" s="33">
        <f t="shared" si="501"/>
        <v>-0.11798095</v>
      </c>
      <c r="J3546" s="32">
        <f t="shared" si="502"/>
        <v>-3.7327297599999998</v>
      </c>
      <c r="K3546" s="33">
        <f t="shared" si="503"/>
        <v>-6.1256869999999998E-2</v>
      </c>
    </row>
    <row r="3547" spans="1:11" x14ac:dyDescent="0.3">
      <c r="A3547" s="78" t="str">
        <f>BTC[[#This Row],[Symbol]]</f>
        <v>7E</v>
      </c>
      <c r="B3547" s="22" t="str">
        <f t="shared" si="495"/>
        <v>7Eleven</v>
      </c>
      <c r="C3547" s="77">
        <f t="shared" si="496"/>
        <v>1E-8</v>
      </c>
      <c r="D3547" s="73">
        <f t="shared" si="497"/>
        <v>1.3233921E-7</v>
      </c>
      <c r="E3547" s="74">
        <f>D3547*conf!B$7</f>
        <v>9.6792898194000005E-6</v>
      </c>
      <c r="F3547" s="32">
        <f t="shared" si="498"/>
        <v>-0.40294362</v>
      </c>
      <c r="G3547" s="33">
        <f t="shared" si="499"/>
        <v>0.23540695</v>
      </c>
      <c r="H3547" s="32">
        <f t="shared" si="500"/>
        <v>-5.3904004099999998</v>
      </c>
      <c r="I3547" s="33">
        <f t="shared" si="501"/>
        <v>-1.83789563</v>
      </c>
      <c r="J3547" s="32">
        <f t="shared" si="502"/>
        <v>-5.3904004099999998</v>
      </c>
      <c r="K3547" s="33">
        <f t="shared" si="503"/>
        <v>87.583861940000006</v>
      </c>
    </row>
    <row r="3548" spans="1:11" x14ac:dyDescent="0.3">
      <c r="A3548" s="78" t="str">
        <f>BTC[[#This Row],[Symbol]]</f>
        <v>OPM</v>
      </c>
      <c r="B3548" s="22" t="str">
        <f t="shared" si="495"/>
        <v>Omega Protocol Money</v>
      </c>
      <c r="C3548" s="77">
        <f t="shared" si="496"/>
        <v>1E-8</v>
      </c>
      <c r="D3548" s="73">
        <f t="shared" si="497"/>
        <v>3.4059095705E-4</v>
      </c>
      <c r="E3548" s="74">
        <f>D3548*conf!B$7</f>
        <v>2.4910822598637E-2</v>
      </c>
      <c r="F3548" s="32">
        <f t="shared" si="498"/>
        <v>-0.48442624000000001</v>
      </c>
      <c r="G3548" s="33">
        <f t="shared" si="499"/>
        <v>0.15340208</v>
      </c>
      <c r="H3548" s="32">
        <f t="shared" si="500"/>
        <v>-29.324159030000001</v>
      </c>
      <c r="I3548" s="33">
        <f t="shared" si="501"/>
        <v>-26.670345210000001</v>
      </c>
      <c r="J3548" s="32">
        <f t="shared" si="502"/>
        <v>-29.324159030000001</v>
      </c>
      <c r="K3548" s="33">
        <f t="shared" si="503"/>
        <v>-10.646009619999999</v>
      </c>
    </row>
    <row r="3549" spans="1:11" x14ac:dyDescent="0.3">
      <c r="A3549" s="78" t="str">
        <f>BTC[[#This Row],[Symbol]]</f>
        <v>BOLTT</v>
      </c>
      <c r="B3549" s="22" t="str">
        <f t="shared" si="495"/>
        <v xml:space="preserve">Boltt Coin </v>
      </c>
      <c r="C3549" s="77">
        <f t="shared" si="496"/>
        <v>3.3680206768945092E-7</v>
      </c>
      <c r="D3549" s="73">
        <f t="shared" si="497"/>
        <v>1.264110724284E-2</v>
      </c>
      <c r="E3549" s="74">
        <f>D3549*conf!B$7</f>
        <v>0.92457058374131762</v>
      </c>
      <c r="F3549" s="32">
        <f t="shared" si="498"/>
        <v>-0.59048274999999995</v>
      </c>
      <c r="G3549" s="33">
        <f t="shared" si="499"/>
        <v>4.6665819999999997E-2</v>
      </c>
      <c r="H3549" s="32">
        <f t="shared" si="500"/>
        <v>4.9620950199999996</v>
      </c>
      <c r="I3549" s="33">
        <f t="shared" si="501"/>
        <v>8.9033266199999996</v>
      </c>
      <c r="J3549" s="32">
        <f t="shared" si="502"/>
        <v>4.9620950199999996</v>
      </c>
      <c r="K3549" s="33">
        <f t="shared" si="503"/>
        <v>-2.35769501</v>
      </c>
    </row>
    <row r="3550" spans="1:11" x14ac:dyDescent="0.3">
      <c r="A3550" s="78" t="str">
        <f>BTC[[#This Row],[Symbol]]</f>
        <v>WSC</v>
      </c>
      <c r="B3550" s="22" t="str">
        <f t="shared" si="495"/>
        <v>WeSing Coin</v>
      </c>
      <c r="C3550" s="77">
        <f t="shared" si="496"/>
        <v>2.3820821738224823E-8</v>
      </c>
      <c r="D3550" s="73">
        <f t="shared" si="497"/>
        <v>8.9406090726E-4</v>
      </c>
      <c r="E3550" s="74">
        <f>D3550*conf!B$7</f>
        <v>6.5391614756996397E-2</v>
      </c>
      <c r="F3550" s="32">
        <f t="shared" si="498"/>
        <v>-0.59223890999999995</v>
      </c>
      <c r="G3550" s="33">
        <f t="shared" si="499"/>
        <v>4.4898399999999998E-2</v>
      </c>
      <c r="H3550" s="32">
        <f t="shared" si="500"/>
        <v>-3.8374287300000001</v>
      </c>
      <c r="I3550" s="33">
        <f t="shared" si="501"/>
        <v>-0.22661127</v>
      </c>
      <c r="J3550" s="32">
        <f t="shared" si="502"/>
        <v>-3.8374287300000001</v>
      </c>
      <c r="K3550" s="33">
        <f t="shared" si="503"/>
        <v>-46.297466409999998</v>
      </c>
    </row>
    <row r="3551" spans="1:11" x14ac:dyDescent="0.3">
      <c r="A3551" s="78" t="str">
        <f>BTC[[#This Row],[Symbol]]</f>
        <v>GOLDR</v>
      </c>
      <c r="B3551" s="22" t="str">
        <f t="shared" si="495"/>
        <v>Golden Ratio Coin</v>
      </c>
      <c r="C3551" s="77">
        <f t="shared" si="496"/>
        <v>3.8918395836841862E-4</v>
      </c>
      <c r="D3551" s="73">
        <f t="shared" si="497"/>
        <v>14.607143562623239</v>
      </c>
      <c r="E3551" s="74">
        <f>D3551*conf!B$7</f>
        <v>1068.3664801702637</v>
      </c>
      <c r="F3551" s="32">
        <f t="shared" si="498"/>
        <v>-0.61416495000000004</v>
      </c>
      <c r="G3551" s="33">
        <f t="shared" si="499"/>
        <v>2.2831830000000001E-2</v>
      </c>
      <c r="H3551" s="32">
        <f t="shared" si="500"/>
        <v>125.47221750999999</v>
      </c>
      <c r="I3551" s="33">
        <f t="shared" si="501"/>
        <v>133.93849506999999</v>
      </c>
      <c r="J3551" s="32">
        <f t="shared" si="502"/>
        <v>125.47221750999999</v>
      </c>
      <c r="K3551" s="33">
        <f t="shared" si="503"/>
        <v>97.118851329999998</v>
      </c>
    </row>
    <row r="3552" spans="1:11" x14ac:dyDescent="0.3">
      <c r="A3552" s="78" t="str">
        <f>BTC[[#This Row],[Symbol]]</f>
        <v>TMN</v>
      </c>
      <c r="B3552" s="22" t="str">
        <f t="shared" si="495"/>
        <v>TranslateMe Network Token</v>
      </c>
      <c r="C3552" s="77">
        <f t="shared" si="496"/>
        <v>5.9651258380328982E-8</v>
      </c>
      <c r="D3552" s="73">
        <f t="shared" si="497"/>
        <v>2.2388756682200001E-3</v>
      </c>
      <c r="E3552" s="74">
        <f>D3552*conf!B$7</f>
        <v>0.16375136637361082</v>
      </c>
      <c r="F3552" s="32">
        <f t="shared" si="498"/>
        <v>0.15529765000000001</v>
      </c>
      <c r="G3552" s="33">
        <f t="shared" si="499"/>
        <v>0.79722616999999996</v>
      </c>
      <c r="H3552" s="32">
        <f t="shared" si="500"/>
        <v>-35.868114839999997</v>
      </c>
      <c r="I3552" s="33">
        <f t="shared" si="501"/>
        <v>-33.460020640000003</v>
      </c>
      <c r="J3552" s="32">
        <f t="shared" si="502"/>
        <v>-35.868114839999997</v>
      </c>
      <c r="K3552" s="33">
        <f t="shared" si="503"/>
        <v>-33.342648859999997</v>
      </c>
    </row>
    <row r="3553" spans="1:11" x14ac:dyDescent="0.3">
      <c r="A3553" s="78" t="str">
        <f>BTC[[#This Row],[Symbol]]</f>
        <v>YFA</v>
      </c>
      <c r="B3553" s="22" t="str">
        <f t="shared" si="495"/>
        <v>YFA Finance</v>
      </c>
      <c r="C3553" s="77">
        <f t="shared" si="496"/>
        <v>1.6000764181793391E-4</v>
      </c>
      <c r="D3553" s="73">
        <f t="shared" si="497"/>
        <v>6.0055265508626396</v>
      </c>
      <c r="E3553" s="74">
        <f>D3553*conf!B$7</f>
        <v>439.24421193009346</v>
      </c>
      <c r="F3553" s="32">
        <f t="shared" si="498"/>
        <v>-0.63508392999999996</v>
      </c>
      <c r="G3553" s="33">
        <f t="shared" si="499"/>
        <v>1.77878E-3</v>
      </c>
      <c r="H3553" s="32">
        <f t="shared" si="500"/>
        <v>-3.8236371999999998</v>
      </c>
      <c r="I3553" s="33">
        <f t="shared" si="501"/>
        <v>-0.21230188</v>
      </c>
      <c r="J3553" s="32">
        <f t="shared" si="502"/>
        <v>-3.8236371999999998</v>
      </c>
      <c r="K3553" s="33">
        <f t="shared" si="503"/>
        <v>-80.00566379</v>
      </c>
    </row>
    <row r="3554" spans="1:11" x14ac:dyDescent="0.3">
      <c r="A3554" s="78" t="str">
        <f>BTC[[#This Row],[Symbol]]</f>
        <v>LSV</v>
      </c>
      <c r="B3554" s="22" t="str">
        <f t="shared" si="495"/>
        <v>Litecoin SV</v>
      </c>
      <c r="C3554" s="77">
        <f t="shared" si="496"/>
        <v>4.9987728557565163E-6</v>
      </c>
      <c r="D3554" s="73">
        <f t="shared" si="497"/>
        <v>0.18761768354249</v>
      </c>
      <c r="E3554" s="74">
        <f>D3554*conf!B$7</f>
        <v>13.722357374297719</v>
      </c>
      <c r="F3554" s="32">
        <f t="shared" si="498"/>
        <v>-0.30683964000000002</v>
      </c>
      <c r="G3554" s="33">
        <f t="shared" si="499"/>
        <v>0.33212689000000001</v>
      </c>
      <c r="H3554" s="32">
        <f t="shared" si="500"/>
        <v>0.20538491</v>
      </c>
      <c r="I3554" s="33">
        <f t="shared" si="501"/>
        <v>3.96800636</v>
      </c>
      <c r="J3554" s="32">
        <f t="shared" si="502"/>
        <v>0.20538491</v>
      </c>
      <c r="K3554" s="33">
        <f t="shared" si="503"/>
        <v>18.188083639999999</v>
      </c>
    </row>
    <row r="3555" spans="1:11" x14ac:dyDescent="0.3">
      <c r="A3555" s="78" t="str">
        <f>BTC[[#This Row],[Symbol]]</f>
        <v>NOVO</v>
      </c>
      <c r="B3555" s="22" t="str">
        <f t="shared" si="495"/>
        <v>Novo</v>
      </c>
      <c r="C3555" s="77">
        <f t="shared" si="496"/>
        <v>5.2191596349681892E-5</v>
      </c>
      <c r="D3555" s="73">
        <f t="shared" si="497"/>
        <v>1.95889405061396</v>
      </c>
      <c r="E3555" s="74">
        <f>D3555*conf!B$7</f>
        <v>143.27351086190504</v>
      </c>
      <c r="F3555" s="32">
        <f t="shared" si="498"/>
        <v>0.17580872</v>
      </c>
      <c r="G3555" s="33">
        <f t="shared" si="499"/>
        <v>0.81786871000000005</v>
      </c>
      <c r="H3555" s="32">
        <f t="shared" si="500"/>
        <v>27.0486766</v>
      </c>
      <c r="I3555" s="33">
        <f t="shared" si="501"/>
        <v>31.819239339999999</v>
      </c>
      <c r="J3555" s="32">
        <f t="shared" si="502"/>
        <v>27.0486766</v>
      </c>
      <c r="K3555" s="33">
        <f t="shared" si="503"/>
        <v>54.273540320000002</v>
      </c>
    </row>
    <row r="3556" spans="1:11" x14ac:dyDescent="0.3">
      <c r="A3556" s="78" t="str">
        <f>BTC[[#This Row],[Symbol]]</f>
        <v>VJC</v>
      </c>
      <c r="B3556" s="22" t="str">
        <f t="shared" si="495"/>
        <v>VENJOCOIN</v>
      </c>
      <c r="C3556" s="77">
        <f t="shared" si="496"/>
        <v>2.0042347850534479E-6</v>
      </c>
      <c r="D3556" s="73">
        <f t="shared" si="497"/>
        <v>7.5224439777049998E-2</v>
      </c>
      <c r="E3556" s="74">
        <f>D3556*conf!B$7</f>
        <v>5.5019155252934366</v>
      </c>
      <c r="F3556" s="32">
        <f t="shared" si="498"/>
        <v>0.21173924999999999</v>
      </c>
      <c r="G3556" s="33">
        <f t="shared" si="499"/>
        <v>0.85402953000000004</v>
      </c>
      <c r="H3556" s="32">
        <f t="shared" si="500"/>
        <v>0.21173924999999999</v>
      </c>
      <c r="I3556" s="33">
        <f t="shared" si="501"/>
        <v>3.9745992999999999</v>
      </c>
      <c r="J3556" s="32">
        <f t="shared" si="502"/>
        <v>0.21173924999999999</v>
      </c>
      <c r="K3556" s="33">
        <f t="shared" si="503"/>
        <v>-59.70294578</v>
      </c>
    </row>
    <row r="3557" spans="1:11" x14ac:dyDescent="0.3">
      <c r="A3557" s="78" t="str">
        <f>BTC[[#This Row],[Symbol]]</f>
        <v>UPT</v>
      </c>
      <c r="B3557" s="22" t="str">
        <f t="shared" si="495"/>
        <v>Universal Protocol Token</v>
      </c>
      <c r="C3557" s="77">
        <f t="shared" si="496"/>
        <v>8.0140646986126083E-8</v>
      </c>
      <c r="D3557" s="73">
        <f t="shared" si="497"/>
        <v>3.0078987341500001E-3</v>
      </c>
      <c r="E3557" s="74">
        <f>D3557*conf!B$7</f>
        <v>0.21999771341573102</v>
      </c>
      <c r="F3557" s="32">
        <f t="shared" si="498"/>
        <v>0.17580872</v>
      </c>
      <c r="G3557" s="33">
        <f t="shared" si="499"/>
        <v>0.81786871000000005</v>
      </c>
      <c r="H3557" s="32">
        <f t="shared" si="500"/>
        <v>0.17580873</v>
      </c>
      <c r="I3557" s="33">
        <f t="shared" si="501"/>
        <v>3.9373196199999998</v>
      </c>
      <c r="J3557" s="32">
        <f t="shared" si="502"/>
        <v>0.17580873</v>
      </c>
      <c r="K3557" s="33">
        <f t="shared" si="503"/>
        <v>0</v>
      </c>
    </row>
    <row r="3558" spans="1:11" x14ac:dyDescent="0.3">
      <c r="A3558" s="78" t="str">
        <f>BTC[[#This Row],[Symbol]]</f>
        <v>USE</v>
      </c>
      <c r="B3558" s="22" t="str">
        <f t="shared" si="495"/>
        <v>Usechain Token</v>
      </c>
      <c r="C3558" s="77">
        <f t="shared" si="496"/>
        <v>1E-8</v>
      </c>
      <c r="D3558" s="73">
        <f t="shared" si="497"/>
        <v>3.2962930081000002E-4</v>
      </c>
      <c r="E3558" s="74">
        <f>D3558*conf!B$7</f>
        <v>2.4109087061243401E-2</v>
      </c>
      <c r="F3558" s="32">
        <f t="shared" si="498"/>
        <v>-8.5260669999999997E-2</v>
      </c>
      <c r="G3558" s="33">
        <f t="shared" si="499"/>
        <v>0.55512603999999999</v>
      </c>
      <c r="H3558" s="32">
        <f t="shared" si="500"/>
        <v>14.03667563</v>
      </c>
      <c r="I3558" s="33">
        <f t="shared" si="501"/>
        <v>18.318649520000001</v>
      </c>
      <c r="J3558" s="32">
        <f t="shared" si="502"/>
        <v>14.03667563</v>
      </c>
      <c r="K3558" s="33">
        <f t="shared" si="503"/>
        <v>53.463227259999996</v>
      </c>
    </row>
    <row r="3559" spans="1:11" x14ac:dyDescent="0.3">
      <c r="A3559" s="78" t="str">
        <f>BTC[[#This Row],[Symbol]]</f>
        <v>DFIP</v>
      </c>
      <c r="B3559" s="22" t="str">
        <f t="shared" si="495"/>
        <v>DeFi Insurance Protocol</v>
      </c>
      <c r="C3559" s="77">
        <f t="shared" si="496"/>
        <v>1E-8</v>
      </c>
      <c r="D3559" s="73">
        <f t="shared" si="497"/>
        <v>1.127962025E-5</v>
      </c>
      <c r="E3559" s="74">
        <f>D3559*conf!B$7</f>
        <v>8.2499142508500004E-4</v>
      </c>
      <c r="F3559" s="32">
        <f t="shared" si="498"/>
        <v>0.17580873999999999</v>
      </c>
      <c r="G3559" s="33">
        <f t="shared" si="499"/>
        <v>0.81786873000000004</v>
      </c>
      <c r="H3559" s="32">
        <f t="shared" si="500"/>
        <v>0.17580873</v>
      </c>
      <c r="I3559" s="33">
        <f t="shared" si="501"/>
        <v>3.9373196199999998</v>
      </c>
      <c r="J3559" s="32">
        <f t="shared" si="502"/>
        <v>0.17580873</v>
      </c>
      <c r="K3559" s="33">
        <f t="shared" si="503"/>
        <v>78.021597639999996</v>
      </c>
    </row>
    <row r="3560" spans="1:11" x14ac:dyDescent="0.3">
      <c r="A3560" s="78" t="str">
        <f>BTC[[#This Row],[Symbol]]</f>
        <v>BXT</v>
      </c>
      <c r="B3560" s="22" t="str">
        <f t="shared" si="495"/>
        <v>BITFXT COIN</v>
      </c>
      <c r="C3560" s="77">
        <f t="shared" si="496"/>
        <v>1.6096189670821382E-8</v>
      </c>
      <c r="D3560" s="73">
        <f t="shared" si="497"/>
        <v>6.0413423594999998E-4</v>
      </c>
      <c r="E3560" s="74">
        <f>D3560*conf!B$7</f>
        <v>4.4186378017382996E-2</v>
      </c>
      <c r="F3560" s="32">
        <f t="shared" si="498"/>
        <v>-60.3461401</v>
      </c>
      <c r="G3560" s="33">
        <f t="shared" si="499"/>
        <v>-60.091985360000002</v>
      </c>
      <c r="H3560" s="32">
        <f t="shared" si="500"/>
        <v>-63.930786849999997</v>
      </c>
      <c r="I3560" s="33">
        <f t="shared" si="501"/>
        <v>-62.576420560000003</v>
      </c>
      <c r="J3560" s="32">
        <f t="shared" si="502"/>
        <v>-63.930786849999997</v>
      </c>
      <c r="K3560" s="33">
        <f t="shared" si="503"/>
        <v>-55.119995090000003</v>
      </c>
    </row>
    <row r="3561" spans="1:11" x14ac:dyDescent="0.3">
      <c r="A3561" s="78" t="str">
        <f>BTC[[#This Row],[Symbol]]</f>
        <v>GCX</v>
      </c>
      <c r="B3561" s="22" t="str">
        <f t="shared" si="495"/>
        <v>GermanCoin</v>
      </c>
      <c r="C3561" s="77">
        <f t="shared" si="496"/>
        <v>1E-8</v>
      </c>
      <c r="D3561" s="73">
        <f t="shared" si="497"/>
        <v>3.2582471760000003E-5</v>
      </c>
      <c r="E3561" s="74">
        <f>D3561*conf!B$7</f>
        <v>2.3830819845264001E-3</v>
      </c>
      <c r="F3561" s="32">
        <f t="shared" si="498"/>
        <v>0.51570099000000003</v>
      </c>
      <c r="G3561" s="33">
        <f t="shared" si="499"/>
        <v>1.1599394599999999</v>
      </c>
      <c r="H3561" s="32">
        <f t="shared" si="500"/>
        <v>-33.152642110000002</v>
      </c>
      <c r="I3561" s="33">
        <f t="shared" si="501"/>
        <v>-30.642584370000002</v>
      </c>
      <c r="J3561" s="32">
        <f t="shared" si="502"/>
        <v>-33.152642110000002</v>
      </c>
      <c r="K3561" s="33">
        <f t="shared" si="503"/>
        <v>-50.620020709999999</v>
      </c>
    </row>
    <row r="3562" spans="1:11" x14ac:dyDescent="0.3">
      <c r="A3562" s="78" t="str">
        <f>BTC[[#This Row],[Symbol]]</f>
        <v>JUICE</v>
      </c>
      <c r="B3562" s="22" t="str">
        <f t="shared" si="495"/>
        <v>Moon Juice</v>
      </c>
      <c r="C3562" s="77">
        <f t="shared" si="496"/>
        <v>1.6715365922059118E-6</v>
      </c>
      <c r="D3562" s="73">
        <f t="shared" si="497"/>
        <v>6.2737362235819993E-2</v>
      </c>
      <c r="E3562" s="74">
        <f>D3562*conf!B$7</f>
        <v>4.5886106739278745</v>
      </c>
      <c r="F3562" s="32">
        <f t="shared" si="498"/>
        <v>0.17215995000000001</v>
      </c>
      <c r="G3562" s="33">
        <f t="shared" si="499"/>
        <v>0.81419655000000002</v>
      </c>
      <c r="H3562" s="32">
        <f t="shared" si="500"/>
        <v>2.5426683899999998</v>
      </c>
      <c r="I3562" s="33">
        <f t="shared" si="501"/>
        <v>6.39305272</v>
      </c>
      <c r="J3562" s="32">
        <f t="shared" si="502"/>
        <v>2.5426683899999998</v>
      </c>
      <c r="K3562" s="33">
        <f t="shared" si="503"/>
        <v>24.840858000000001</v>
      </c>
    </row>
    <row r="3563" spans="1:11" x14ac:dyDescent="0.3">
      <c r="A3563" s="78" t="str">
        <f>BTC[[#This Row],[Symbol]]</f>
        <v>GIV</v>
      </c>
      <c r="B3563" s="22" t="str">
        <f t="shared" si="495"/>
        <v>GIVLY Coin</v>
      </c>
      <c r="C3563" s="77">
        <f t="shared" si="496"/>
        <v>5.7289770329783892E-8</v>
      </c>
      <c r="D3563" s="73">
        <f t="shared" si="497"/>
        <v>2.1502425315400001E-3</v>
      </c>
      <c r="E3563" s="74">
        <f>D3563*conf!B$7</f>
        <v>0.15726873875683561</v>
      </c>
      <c r="F3563" s="32">
        <f t="shared" si="498"/>
        <v>1.2370590400000001</v>
      </c>
      <c r="G3563" s="33">
        <f t="shared" si="499"/>
        <v>1.8859209299999999</v>
      </c>
      <c r="H3563" s="32">
        <f t="shared" si="500"/>
        <v>15.28701313</v>
      </c>
      <c r="I3563" s="33">
        <f t="shared" si="501"/>
        <v>19.615936059999999</v>
      </c>
      <c r="J3563" s="32">
        <f t="shared" si="502"/>
        <v>15.28701313</v>
      </c>
      <c r="K3563" s="33">
        <f t="shared" si="503"/>
        <v>32.334306439999999</v>
      </c>
    </row>
    <row r="3564" spans="1:11" x14ac:dyDescent="0.3">
      <c r="A3564" s="78" t="str">
        <f>BTC[[#This Row],[Symbol]]</f>
        <v>YUKI</v>
      </c>
      <c r="B3564" s="22" t="str">
        <f t="shared" si="495"/>
        <v>YUKI</v>
      </c>
      <c r="C3564" s="77">
        <f t="shared" si="496"/>
        <v>1.0000000000077666E-8</v>
      </c>
      <c r="D3564" s="73">
        <f t="shared" si="497"/>
        <v>3.7532748328000001E-4</v>
      </c>
      <c r="E3564" s="74">
        <f>D3564*conf!B$7</f>
        <v>2.74514521270992E-2</v>
      </c>
      <c r="F3564" s="32">
        <f t="shared" si="498"/>
        <v>6.5512470000000003E-2</v>
      </c>
      <c r="G3564" s="33">
        <f t="shared" si="499"/>
        <v>0.70686552999999996</v>
      </c>
      <c r="H3564" s="32">
        <f t="shared" si="500"/>
        <v>2252.8773383100001</v>
      </c>
      <c r="I3564" s="33">
        <f t="shared" si="501"/>
        <v>2341.2257513599998</v>
      </c>
      <c r="J3564" s="32">
        <f t="shared" si="502"/>
        <v>2252.8773383100001</v>
      </c>
      <c r="K3564" s="33">
        <f t="shared" si="503"/>
        <v>127.38658872000001</v>
      </c>
    </row>
    <row r="3565" spans="1:11" x14ac:dyDescent="0.3">
      <c r="A3565" s="78" t="str">
        <f>BTC[[#This Row],[Symbol]]</f>
        <v>TCH</v>
      </c>
      <c r="B3565" s="22" t="str">
        <f t="shared" si="495"/>
        <v>TigerCash</v>
      </c>
      <c r="C3565" s="77">
        <f t="shared" si="496"/>
        <v>1.6436020636132914E-7</v>
      </c>
      <c r="D3565" s="73">
        <f t="shared" si="497"/>
        <v>6.1688902604499999E-3</v>
      </c>
      <c r="E3565" s="74">
        <f>D3565*conf!B$7</f>
        <v>0.451192633649313</v>
      </c>
      <c r="F3565" s="32">
        <f t="shared" si="498"/>
        <v>-1.2980366800000001</v>
      </c>
      <c r="G3565" s="33">
        <f t="shared" si="499"/>
        <v>-0.66542305999999996</v>
      </c>
      <c r="H3565" s="32">
        <f t="shared" si="500"/>
        <v>-6.0045362999999998</v>
      </c>
      <c r="I3565" s="33">
        <f t="shared" si="501"/>
        <v>-2.4750917700000001</v>
      </c>
      <c r="J3565" s="32">
        <f t="shared" si="502"/>
        <v>-6.0045362999999998</v>
      </c>
      <c r="K3565" s="33">
        <f t="shared" si="503"/>
        <v>-2.2179942399999999</v>
      </c>
    </row>
    <row r="3566" spans="1:11" x14ac:dyDescent="0.3">
      <c r="A3566" s="78" t="str">
        <f>BTC[[#This Row],[Symbol]]</f>
        <v>XLMG</v>
      </c>
      <c r="B3566" s="22" t="str">
        <f t="shared" si="495"/>
        <v>Stellar Gold</v>
      </c>
      <c r="C3566" s="77">
        <f t="shared" si="496"/>
        <v>1E-8</v>
      </c>
      <c r="D3566" s="73">
        <f t="shared" si="497"/>
        <v>3.3750727362E-4</v>
      </c>
      <c r="E3566" s="74">
        <f>D3566*conf!B$7</f>
        <v>2.4685281992566799E-2</v>
      </c>
      <c r="F3566" s="32">
        <f t="shared" si="498"/>
        <v>3.5915205800000001</v>
      </c>
      <c r="G3566" s="33">
        <f t="shared" si="499"/>
        <v>4.2554730000000003</v>
      </c>
      <c r="H3566" s="32">
        <f t="shared" si="500"/>
        <v>-28.577724700000001</v>
      </c>
      <c r="I3566" s="33">
        <f t="shared" si="501"/>
        <v>-25.895882950000001</v>
      </c>
      <c r="J3566" s="32">
        <f t="shared" si="502"/>
        <v>-28.577724700000001</v>
      </c>
      <c r="K3566" s="33">
        <f t="shared" si="503"/>
        <v>258.19628446000002</v>
      </c>
    </row>
    <row r="3567" spans="1:11" x14ac:dyDescent="0.3">
      <c r="A3567" s="78" t="str">
        <f>BTC[[#This Row],[Symbol]]</f>
        <v>TRP</v>
      </c>
      <c r="B3567" s="22" t="str">
        <f t="shared" si="495"/>
        <v>Tronipay</v>
      </c>
      <c r="C3567" s="77">
        <f t="shared" si="496"/>
        <v>2.5520323135326338E-8</v>
      </c>
      <c r="D3567" s="73">
        <f t="shared" si="497"/>
        <v>9.5784786548000001E-4</v>
      </c>
      <c r="E3567" s="74">
        <f>D3567*conf!B$7</f>
        <v>7.0056992881207203E-2</v>
      </c>
      <c r="F3567" s="32">
        <f t="shared" si="498"/>
        <v>-0.18574236</v>
      </c>
      <c r="G3567" s="33">
        <f t="shared" si="499"/>
        <v>0.45400033000000001</v>
      </c>
      <c r="H3567" s="32">
        <f t="shared" si="500"/>
        <v>-0.1380663</v>
      </c>
      <c r="I3567" s="33">
        <f t="shared" si="501"/>
        <v>3.6116588699999999</v>
      </c>
      <c r="J3567" s="32">
        <f t="shared" si="502"/>
        <v>-0.1380663</v>
      </c>
      <c r="K3567" s="33">
        <f t="shared" si="503"/>
        <v>10.64362779</v>
      </c>
    </row>
    <row r="3568" spans="1:11" x14ac:dyDescent="0.3">
      <c r="A3568" s="78" t="str">
        <f>BTC[[#This Row],[Symbol]]</f>
        <v>MZG</v>
      </c>
      <c r="B3568" s="22" t="str">
        <f t="shared" si="495"/>
        <v>Moozicore</v>
      </c>
      <c r="C3568" s="77">
        <f t="shared" si="496"/>
        <v>1E-8</v>
      </c>
      <c r="D3568" s="73">
        <f t="shared" si="497"/>
        <v>3.4295554322999998E-4</v>
      </c>
      <c r="E3568" s="74">
        <f>D3568*conf!B$7</f>
        <v>2.5083768431842197E-2</v>
      </c>
      <c r="F3568" s="32">
        <f t="shared" si="498"/>
        <v>0.2576079</v>
      </c>
      <c r="G3568" s="33">
        <f t="shared" si="499"/>
        <v>0.90019216000000002</v>
      </c>
      <c r="H3568" s="32">
        <f t="shared" si="500"/>
        <v>7.4979917399999998</v>
      </c>
      <c r="I3568" s="33">
        <f t="shared" si="501"/>
        <v>11.53444397</v>
      </c>
      <c r="J3568" s="32">
        <f t="shared" si="502"/>
        <v>7.4979917399999998</v>
      </c>
      <c r="K3568" s="33">
        <f t="shared" si="503"/>
        <v>18.12777565</v>
      </c>
    </row>
    <row r="3569" spans="1:11" x14ac:dyDescent="0.3">
      <c r="A3569" s="78" t="str">
        <f>BTC[[#This Row],[Symbol]]</f>
        <v>FB</v>
      </c>
      <c r="B3569" s="22" t="str">
        <f t="shared" si="495"/>
        <v>Facebook tokenized stock Bittrex</v>
      </c>
      <c r="C3569" s="77">
        <f t="shared" si="496"/>
        <v>7.157774459522627E-3</v>
      </c>
      <c r="D3569" s="73">
        <f t="shared" si="497"/>
        <v>268.65094737576248</v>
      </c>
      <c r="E3569" s="74">
        <f>D3569*conf!B$7</f>
        <v>19649.130291063269</v>
      </c>
      <c r="F3569" s="32">
        <f t="shared" si="498"/>
        <v>-0.80959817000000001</v>
      </c>
      <c r="G3569" s="33">
        <f t="shared" si="499"/>
        <v>-0.17385397999999999</v>
      </c>
      <c r="H3569" s="32">
        <f t="shared" si="500"/>
        <v>-4.4737605</v>
      </c>
      <c r="I3569" s="33">
        <f t="shared" si="501"/>
        <v>-0.88683672999999996</v>
      </c>
      <c r="J3569" s="32">
        <f t="shared" si="502"/>
        <v>-4.4737605</v>
      </c>
      <c r="K3569" s="33">
        <f t="shared" si="503"/>
        <v>-4.2320511200000004</v>
      </c>
    </row>
    <row r="3570" spans="1:11" x14ac:dyDescent="0.3">
      <c r="A3570" s="78" t="str">
        <f>BTC[[#This Row],[Symbol]]</f>
        <v>JNTR</v>
      </c>
      <c r="B3570" s="22" t="str">
        <f t="shared" si="495"/>
        <v>Jointer</v>
      </c>
      <c r="C3570" s="77">
        <f t="shared" si="496"/>
        <v>5.9538249521612689E-7</v>
      </c>
      <c r="D3570" s="73">
        <f t="shared" si="497"/>
        <v>2.2346341351670001E-2</v>
      </c>
      <c r="E3570" s="74">
        <f>D3570*conf!B$7</f>
        <v>1.6344114064611439</v>
      </c>
      <c r="F3570" s="32">
        <f t="shared" si="498"/>
        <v>1.4510192799999999</v>
      </c>
      <c r="G3570" s="33">
        <f t="shared" si="499"/>
        <v>2.1012525100000001</v>
      </c>
      <c r="H3570" s="32">
        <f t="shared" si="500"/>
        <v>12.180699600000001</v>
      </c>
      <c r="I3570" s="33">
        <f t="shared" si="501"/>
        <v>16.392983269999998</v>
      </c>
      <c r="J3570" s="32">
        <f t="shared" si="502"/>
        <v>12.180699600000001</v>
      </c>
      <c r="K3570" s="33">
        <f t="shared" si="503"/>
        <v>-32.969896079999998</v>
      </c>
    </row>
    <row r="3571" spans="1:11" x14ac:dyDescent="0.3">
      <c r="A3571" s="78" t="str">
        <f>BTC[[#This Row],[Symbol]]</f>
        <v>CMIT</v>
      </c>
      <c r="B3571" s="22" t="str">
        <f t="shared" si="495"/>
        <v>CMITCOIN</v>
      </c>
      <c r="C3571" s="77">
        <f t="shared" si="496"/>
        <v>1E-8</v>
      </c>
      <c r="D3571" s="73">
        <f t="shared" si="497"/>
        <v>3.7532748300000001E-6</v>
      </c>
      <c r="E3571" s="74">
        <f>D3571*conf!B$7</f>
        <v>2.7451452106620002E-4</v>
      </c>
      <c r="F3571" s="32">
        <f t="shared" si="498"/>
        <v>6.551237E-2</v>
      </c>
      <c r="G3571" s="33">
        <f t="shared" si="499"/>
        <v>0.70686543000000002</v>
      </c>
      <c r="H3571" s="32">
        <f t="shared" si="500"/>
        <v>-49.999473729999998</v>
      </c>
      <c r="I3571" s="33">
        <f t="shared" si="501"/>
        <v>-48.121999250000002</v>
      </c>
      <c r="J3571" s="32">
        <f t="shared" si="502"/>
        <v>-49.999473729999998</v>
      </c>
      <c r="K3571" s="33">
        <f t="shared" si="503"/>
        <v>18.42407433</v>
      </c>
    </row>
    <row r="3572" spans="1:11" x14ac:dyDescent="0.3">
      <c r="A3572" s="78" t="str">
        <f>BTC[[#This Row],[Symbol]]</f>
        <v>SHENG</v>
      </c>
      <c r="B3572" s="22" t="str">
        <f t="shared" si="495"/>
        <v>SHENG</v>
      </c>
      <c r="C3572" s="77">
        <f t="shared" si="496"/>
        <v>1.3518319387350266E-7</v>
      </c>
      <c r="D3572" s="73">
        <f t="shared" si="497"/>
        <v>5.0737967937900001E-3</v>
      </c>
      <c r="E3572" s="74">
        <f>D3572*conf!B$7</f>
        <v>0.37109749749780063</v>
      </c>
      <c r="F3572" s="32">
        <f t="shared" si="498"/>
        <v>-0.63149719000000004</v>
      </c>
      <c r="G3572" s="33">
        <f t="shared" si="499"/>
        <v>5.38851E-3</v>
      </c>
      <c r="H3572" s="32">
        <f t="shared" si="500"/>
        <v>5.0302505100000001</v>
      </c>
      <c r="I3572" s="33">
        <f t="shared" si="501"/>
        <v>8.9740412900000006</v>
      </c>
      <c r="J3572" s="32">
        <f t="shared" si="502"/>
        <v>5.0302505100000001</v>
      </c>
      <c r="K3572" s="33">
        <f t="shared" si="503"/>
        <v>249.32612255000001</v>
      </c>
    </row>
    <row r="3573" spans="1:11" x14ac:dyDescent="0.3">
      <c r="A3573" s="78" t="str">
        <f>BTC[[#This Row],[Symbol]]</f>
        <v>CODEO</v>
      </c>
      <c r="B3573" s="22" t="str">
        <f t="shared" si="495"/>
        <v>Codeo Token</v>
      </c>
      <c r="C3573" s="77">
        <f t="shared" si="496"/>
        <v>8.0000000000088464E-8</v>
      </c>
      <c r="D3573" s="73">
        <f t="shared" si="497"/>
        <v>3.00261986622E-3</v>
      </c>
      <c r="E3573" s="74">
        <f>D3573*conf!B$7</f>
        <v>0.2196116170153308</v>
      </c>
      <c r="F3573" s="32">
        <f t="shared" si="498"/>
        <v>6.5512470000000003E-2</v>
      </c>
      <c r="G3573" s="33">
        <f t="shared" si="499"/>
        <v>0.70686552999999996</v>
      </c>
      <c r="H3573" s="32">
        <f t="shared" si="500"/>
        <v>-12.54524621</v>
      </c>
      <c r="I3573" s="33">
        <f t="shared" si="501"/>
        <v>-9.2613994099999992</v>
      </c>
      <c r="J3573" s="32">
        <f t="shared" si="502"/>
        <v>-12.54524621</v>
      </c>
      <c r="K3573" s="33">
        <f t="shared" si="503"/>
        <v>-5.2607404500000001</v>
      </c>
    </row>
    <row r="3574" spans="1:11" x14ac:dyDescent="0.3">
      <c r="A3574" s="78" t="str">
        <f>BTC[[#This Row],[Symbol]]</f>
        <v>YFI3</v>
      </c>
      <c r="B3574" s="22" t="str">
        <f t="shared" si="495"/>
        <v>YFI3.money</v>
      </c>
      <c r="C3574" s="77">
        <f t="shared" si="496"/>
        <v>8.2687268417544054E-5</v>
      </c>
      <c r="D3574" s="73">
        <f t="shared" si="497"/>
        <v>3.1034804354213601</v>
      </c>
      <c r="E3574" s="74">
        <f>D3574*conf!B$7</f>
        <v>226.98855904671828</v>
      </c>
      <c r="F3574" s="32">
        <f t="shared" si="498"/>
        <v>0.51570099000000003</v>
      </c>
      <c r="G3574" s="33">
        <f t="shared" si="499"/>
        <v>1.1599394599999999</v>
      </c>
      <c r="H3574" s="32">
        <f t="shared" si="500"/>
        <v>2.1284055500000001</v>
      </c>
      <c r="I3574" s="33">
        <f t="shared" si="501"/>
        <v>5.9632346800000002</v>
      </c>
      <c r="J3574" s="32">
        <f t="shared" si="502"/>
        <v>2.1284055500000001</v>
      </c>
      <c r="K3574" s="33">
        <f t="shared" si="503"/>
        <v>-13.22060834</v>
      </c>
    </row>
    <row r="3575" spans="1:11" x14ac:dyDescent="0.3">
      <c r="A3575" s="78" t="str">
        <f>BTC[[#This Row],[Symbol]]</f>
        <v>BYND</v>
      </c>
      <c r="B3575" s="22" t="str">
        <f t="shared" si="495"/>
        <v>Beyond Meat tokenized stock FTX</v>
      </c>
      <c r="C3575" s="77">
        <f t="shared" si="496"/>
        <v>4.524582066766228E-3</v>
      </c>
      <c r="D3575" s="73">
        <f t="shared" si="497"/>
        <v>169.82</v>
      </c>
      <c r="E3575" s="74">
        <f>D3575*conf!B$7</f>
        <v>12420.6348</v>
      </c>
      <c r="F3575" s="32">
        <f t="shared" si="498"/>
        <v>0.23672270000000001</v>
      </c>
      <c r="G3575" s="33">
        <f t="shared" si="499"/>
        <v>0.87917310000000004</v>
      </c>
      <c r="H3575" s="32">
        <f t="shared" si="500"/>
        <v>-0.39302417000000001</v>
      </c>
      <c r="I3575" s="33">
        <f t="shared" si="501"/>
        <v>3.3471275600000001</v>
      </c>
      <c r="J3575" s="32">
        <f t="shared" si="502"/>
        <v>-0.39302417000000001</v>
      </c>
      <c r="K3575" s="33">
        <f t="shared" si="503"/>
        <v>-12.576576579999999</v>
      </c>
    </row>
    <row r="3576" spans="1:11" x14ac:dyDescent="0.3">
      <c r="A3576" s="78" t="str">
        <f>BTC[[#This Row],[Symbol]]</f>
        <v>SORA</v>
      </c>
      <c r="B3576" s="22" t="str">
        <f t="shared" si="495"/>
        <v>SorachanCoin</v>
      </c>
      <c r="C3576" s="77">
        <f t="shared" si="496"/>
        <v>8.5179978364781535E-7</v>
      </c>
      <c r="D3576" s="73">
        <f t="shared" si="497"/>
        <v>3.1970386905250003E-2</v>
      </c>
      <c r="E3576" s="74">
        <f>D3576*conf!B$7</f>
        <v>2.3383140982499855</v>
      </c>
      <c r="F3576" s="32">
        <f t="shared" si="498"/>
        <v>-4.77129505</v>
      </c>
      <c r="G3576" s="33">
        <f t="shared" si="499"/>
        <v>-4.1609426899999997</v>
      </c>
      <c r="H3576" s="32">
        <f t="shared" si="500"/>
        <v>-7.3857313700000002</v>
      </c>
      <c r="I3576" s="33">
        <f t="shared" si="501"/>
        <v>-3.9081494600000002</v>
      </c>
      <c r="J3576" s="32">
        <f t="shared" si="502"/>
        <v>-7.3857313700000002</v>
      </c>
      <c r="K3576" s="33">
        <f t="shared" si="503"/>
        <v>12.10198999</v>
      </c>
    </row>
    <row r="3577" spans="1:11" x14ac:dyDescent="0.3">
      <c r="A3577" s="78" t="str">
        <f>BTC[[#This Row],[Symbol]]</f>
        <v>SCSX</v>
      </c>
      <c r="B3577" s="22" t="str">
        <f t="shared" si="495"/>
        <v>Secure Cash</v>
      </c>
      <c r="C3577" s="77">
        <f t="shared" si="496"/>
        <v>5.7999999999997518E-7</v>
      </c>
      <c r="D3577" s="73">
        <f t="shared" si="497"/>
        <v>2.1768994030069998E-2</v>
      </c>
      <c r="E3577" s="74">
        <f>D3577*conf!B$7</f>
        <v>1.5921842233593198</v>
      </c>
      <c r="F3577" s="32">
        <f t="shared" si="498"/>
        <v>-63.267090359999997</v>
      </c>
      <c r="G3577" s="33">
        <f t="shared" si="499"/>
        <v>-63.031656959999999</v>
      </c>
      <c r="H3577" s="32">
        <f t="shared" si="500"/>
        <v>-67.415387390000006</v>
      </c>
      <c r="I3577" s="33">
        <f t="shared" si="501"/>
        <v>-66.191864699999996</v>
      </c>
      <c r="J3577" s="32">
        <f t="shared" si="502"/>
        <v>-67.415387390000006</v>
      </c>
      <c r="K3577" s="33">
        <f t="shared" si="503"/>
        <v>-74.747807660000007</v>
      </c>
    </row>
    <row r="3578" spans="1:11" x14ac:dyDescent="0.3">
      <c r="A3578" s="78" t="str">
        <f>BTC[[#This Row],[Symbol]]</f>
        <v>FCH</v>
      </c>
      <c r="B3578" s="22" t="str">
        <f t="shared" si="495"/>
        <v>Freecash</v>
      </c>
      <c r="C3578" s="77">
        <f t="shared" si="496"/>
        <v>1.9006124749310423E-6</v>
      </c>
      <c r="D3578" s="73">
        <f t="shared" si="497"/>
        <v>7.1335209690089996E-2</v>
      </c>
      <c r="E3578" s="74">
        <f>D3578*conf!B$7</f>
        <v>5.217457236733182</v>
      </c>
      <c r="F3578" s="32">
        <f t="shared" si="498"/>
        <v>0.16548170000000001</v>
      </c>
      <c r="G3578" s="33">
        <f t="shared" si="499"/>
        <v>0.80747550000000001</v>
      </c>
      <c r="H3578" s="32">
        <f t="shared" si="500"/>
        <v>-5.6863187100000001</v>
      </c>
      <c r="I3578" s="33">
        <f t="shared" si="501"/>
        <v>-2.1449254</v>
      </c>
      <c r="J3578" s="32">
        <f t="shared" si="502"/>
        <v>-5.6863187100000001</v>
      </c>
      <c r="K3578" s="33">
        <f t="shared" si="503"/>
        <v>30.79194249</v>
      </c>
    </row>
    <row r="3579" spans="1:11" x14ac:dyDescent="0.3">
      <c r="A3579" s="78" t="str">
        <f>BTC[[#This Row],[Symbol]]</f>
        <v>ODEX</v>
      </c>
      <c r="B3579" s="22" t="str">
        <f t="shared" si="495"/>
        <v>One DEX</v>
      </c>
      <c r="C3579" s="77">
        <f t="shared" si="496"/>
        <v>1E-8</v>
      </c>
      <c r="D3579" s="73">
        <f t="shared" si="497"/>
        <v>7.5197468000000001E-7</v>
      </c>
      <c r="E3579" s="74">
        <f>D3579*conf!B$7</f>
        <v>5.4999428095200002E-5</v>
      </c>
      <c r="F3579" s="32">
        <f t="shared" si="498"/>
        <v>100.35161479</v>
      </c>
      <c r="G3579" s="33">
        <f t="shared" si="499"/>
        <v>101.63573475</v>
      </c>
      <c r="H3579" s="32">
        <f t="shared" si="500"/>
        <v>0.17580928000000001</v>
      </c>
      <c r="I3579" s="33">
        <f t="shared" si="501"/>
        <v>3.9373201899999999</v>
      </c>
      <c r="J3579" s="32">
        <f t="shared" si="502"/>
        <v>0.17580928000000001</v>
      </c>
      <c r="K3579" s="33">
        <f t="shared" si="503"/>
        <v>18.653666550000001</v>
      </c>
    </row>
    <row r="3580" spans="1:11" x14ac:dyDescent="0.3">
      <c r="A3580" s="78" t="str">
        <f>BTC[[#This Row],[Symbol]]</f>
        <v>NZO</v>
      </c>
      <c r="B3580" s="22" t="str">
        <f t="shared" si="495"/>
        <v>Enzo</v>
      </c>
      <c r="C3580" s="77">
        <f t="shared" si="496"/>
        <v>3.3040905365629358E-6</v>
      </c>
      <c r="D3580" s="73">
        <f t="shared" si="497"/>
        <v>0.12401159856078001</v>
      </c>
      <c r="E3580" s="74">
        <f>D3580*conf!B$7</f>
        <v>9.0702083187354496</v>
      </c>
      <c r="F3580" s="32">
        <f t="shared" si="498"/>
        <v>0.22776527999999999</v>
      </c>
      <c r="G3580" s="33">
        <f t="shared" si="499"/>
        <v>0.87015827000000001</v>
      </c>
      <c r="H3580" s="32">
        <f t="shared" si="500"/>
        <v>1.6698352599999999</v>
      </c>
      <c r="I3580" s="33">
        <f t="shared" si="501"/>
        <v>5.4874454899999998</v>
      </c>
      <c r="J3580" s="32">
        <f t="shared" si="502"/>
        <v>1.6698352599999999</v>
      </c>
      <c r="K3580" s="33">
        <f t="shared" si="503"/>
        <v>21.20326923</v>
      </c>
    </row>
    <row r="3581" spans="1:11" x14ac:dyDescent="0.3">
      <c r="A3581" s="78" t="str">
        <f>BTC[[#This Row],[Symbol]]</f>
        <v>FFYI</v>
      </c>
      <c r="B3581" s="22" t="str">
        <f t="shared" si="495"/>
        <v>Fiscus.fyi</v>
      </c>
      <c r="C3581" s="77">
        <f t="shared" si="496"/>
        <v>1.0021173925267773E-5</v>
      </c>
      <c r="D3581" s="73">
        <f t="shared" si="497"/>
        <v>0.37612219888526999</v>
      </c>
      <c r="E3581" s="74">
        <f>D3581*conf!B$7</f>
        <v>27.509577626468648</v>
      </c>
      <c r="F3581" s="32">
        <f t="shared" si="498"/>
        <v>-0.28994421999999997</v>
      </c>
      <c r="G3581" s="33">
        <f t="shared" si="499"/>
        <v>0.34913060000000001</v>
      </c>
      <c r="H3581" s="32">
        <f t="shared" si="500"/>
        <v>0.26240938000000003</v>
      </c>
      <c r="I3581" s="33">
        <f t="shared" si="501"/>
        <v>4.02717204</v>
      </c>
      <c r="J3581" s="32">
        <f t="shared" si="502"/>
        <v>0.26240938000000003</v>
      </c>
      <c r="K3581" s="33">
        <f t="shared" si="503"/>
        <v>-43.484746610000002</v>
      </c>
    </row>
    <row r="3582" spans="1:11" x14ac:dyDescent="0.3">
      <c r="A3582" s="78" t="str">
        <f>BTC[[#This Row],[Symbol]]</f>
        <v>TKNT</v>
      </c>
      <c r="B3582" s="22" t="str">
        <f t="shared" si="495"/>
        <v>TKN Token</v>
      </c>
      <c r="C3582" s="77">
        <f t="shared" si="496"/>
        <v>1.1467093256457965E-7</v>
      </c>
      <c r="D3582" s="73">
        <f t="shared" si="497"/>
        <v>4.3039152524500003E-3</v>
      </c>
      <c r="E3582" s="74">
        <f>D3582*conf!B$7</f>
        <v>0.31478836156419304</v>
      </c>
      <c r="F3582" s="32">
        <f t="shared" si="498"/>
        <v>-0.63613304000000004</v>
      </c>
      <c r="G3582" s="33">
        <f t="shared" si="499"/>
        <v>7.2294000000000004E-4</v>
      </c>
      <c r="H3582" s="32">
        <f t="shared" si="500"/>
        <v>-1.3724498000000001</v>
      </c>
      <c r="I3582" s="33">
        <f t="shared" si="501"/>
        <v>2.33092538</v>
      </c>
      <c r="J3582" s="32">
        <f t="shared" si="502"/>
        <v>-1.3724498000000001</v>
      </c>
      <c r="K3582" s="33">
        <f t="shared" si="503"/>
        <v>2.3503750600000002</v>
      </c>
    </row>
    <row r="3583" spans="1:11" x14ac:dyDescent="0.3">
      <c r="A3583" s="78" t="str">
        <f>BTC[[#This Row],[Symbol]]</f>
        <v>GC</v>
      </c>
      <c r="B3583" s="22" t="str">
        <f t="shared" si="495"/>
        <v>Galaxy Wallet</v>
      </c>
      <c r="C3583" s="77">
        <f t="shared" si="496"/>
        <v>9.8244692076220483E-8</v>
      </c>
      <c r="D3583" s="73">
        <f t="shared" si="497"/>
        <v>3.6873933022299999E-3</v>
      </c>
      <c r="E3583" s="74">
        <f>D3583*conf!B$7</f>
        <v>0.26969594612510217</v>
      </c>
      <c r="F3583" s="32">
        <f t="shared" si="498"/>
        <v>0.79007137999999999</v>
      </c>
      <c r="G3583" s="33">
        <f t="shared" si="499"/>
        <v>1.43606838</v>
      </c>
      <c r="H3583" s="32">
        <f t="shared" si="500"/>
        <v>-5.2325117700000003</v>
      </c>
      <c r="I3583" s="33">
        <f t="shared" si="501"/>
        <v>-1.6740784200000001</v>
      </c>
      <c r="J3583" s="32">
        <f t="shared" si="502"/>
        <v>-5.2325117700000003</v>
      </c>
      <c r="K3583" s="33">
        <f t="shared" si="503"/>
        <v>4.1265685400000001</v>
      </c>
    </row>
    <row r="3584" spans="1:11" x14ac:dyDescent="0.3">
      <c r="A3584" s="78" t="str">
        <f>BTC[[#This Row],[Symbol]]</f>
        <v>BPT</v>
      </c>
      <c r="B3584" s="22" t="str">
        <f t="shared" si="495"/>
        <v>Bitpumps Token</v>
      </c>
      <c r="C3584" s="77">
        <f t="shared" si="496"/>
        <v>9.0670997030282573E-8</v>
      </c>
      <c r="D3584" s="73">
        <f t="shared" si="497"/>
        <v>3.40313171216E-3</v>
      </c>
      <c r="E3584" s="74">
        <f>D3584*conf!B$7</f>
        <v>0.24890505342738239</v>
      </c>
      <c r="F3584" s="32">
        <f t="shared" si="498"/>
        <v>-11.09454878</v>
      </c>
      <c r="G3584" s="33">
        <f t="shared" si="499"/>
        <v>-10.52472425</v>
      </c>
      <c r="H3584" s="32">
        <f t="shared" si="500"/>
        <v>-20.112519150000001</v>
      </c>
      <c r="I3584" s="33">
        <f t="shared" si="501"/>
        <v>-17.112816599999999</v>
      </c>
      <c r="J3584" s="32">
        <f t="shared" si="502"/>
        <v>-20.112519150000001</v>
      </c>
      <c r="K3584" s="33">
        <f t="shared" si="503"/>
        <v>-61.808759139999999</v>
      </c>
    </row>
    <row r="3585" spans="1:11" x14ac:dyDescent="0.3">
      <c r="A3585" s="78" t="str">
        <f>BTC[[#This Row],[Symbol]]</f>
        <v>DICE</v>
      </c>
      <c r="B3585" s="22" t="str">
        <f t="shared" si="495"/>
        <v>Dice</v>
      </c>
      <c r="C3585" s="77">
        <f t="shared" si="496"/>
        <v>1E-8</v>
      </c>
      <c r="D3585" s="73">
        <f t="shared" si="497"/>
        <v>1.2725173619000001E-4</v>
      </c>
      <c r="E3585" s="74">
        <f>D3585*conf!B$7</f>
        <v>9.3071919849366004E-3</v>
      </c>
      <c r="F3585" s="32">
        <f t="shared" si="498"/>
        <v>-0.55891391999999995</v>
      </c>
      <c r="G3585" s="33">
        <f t="shared" si="499"/>
        <v>7.8436989999999998E-2</v>
      </c>
      <c r="H3585" s="32">
        <f t="shared" si="500"/>
        <v>-2.48811252</v>
      </c>
      <c r="I3585" s="33">
        <f t="shared" si="501"/>
        <v>1.1733705400000001</v>
      </c>
      <c r="J3585" s="32">
        <f t="shared" si="502"/>
        <v>-2.48811252</v>
      </c>
      <c r="K3585" s="33">
        <f t="shared" si="503"/>
        <v>-0.76536490999999995</v>
      </c>
    </row>
    <row r="3586" spans="1:11" x14ac:dyDescent="0.3">
      <c r="A3586" s="78" t="str">
        <f>BTC[[#This Row],[Symbol]]</f>
        <v>BTCT</v>
      </c>
      <c r="B3586" s="22" t="str">
        <f t="shared" ref="B3586:B3649" si="504">VLOOKUP(A3586,BTCTABLE,2,FALSE)</f>
        <v>Bitcoin Token</v>
      </c>
      <c r="C3586" s="77">
        <f t="shared" ref="C3586:C3649" si="505">VLOOKUP(A3586,BTCTABLE,3,FALSE)</f>
        <v>2.6558247940801891E-7</v>
      </c>
      <c r="D3586" s="73">
        <f t="shared" ref="D3586:D3649" si="506">VLOOKUP(A3586,USDTABLE,3,FALSE)</f>
        <v>9.9680403598699993E-3</v>
      </c>
      <c r="E3586" s="74">
        <f>D3586*conf!B$7</f>
        <v>0.7290624719208918</v>
      </c>
      <c r="F3586" s="32">
        <f t="shared" ref="F3586:F3649" si="507">VLOOKUP(A3586,BTCTABLE,5,FALSE)</f>
        <v>-2.5828379300000002</v>
      </c>
      <c r="G3586" s="33">
        <f t="shared" ref="G3586:G3649" si="508">VLOOKUP(A3586,USDTABLE,5,FALSE)</f>
        <v>-1.95845903</v>
      </c>
      <c r="H3586" s="32">
        <f t="shared" ref="H3586:H3649" si="509">VLOOKUP(A3586,BTCTABLE,6,FALSE)</f>
        <v>-4.2453890899999998</v>
      </c>
      <c r="I3586" s="33">
        <f t="shared" ref="I3586:I3649" si="510">VLOOKUP(A3586,USDTABLE,6,FALSE)</f>
        <v>-0.64989017999999998</v>
      </c>
      <c r="J3586" s="32">
        <f t="shared" ref="J3586:J3649" si="511">VLOOKUP(A3586,BTCTABLE,6,FALSE)</f>
        <v>-4.2453890899999998</v>
      </c>
      <c r="K3586" s="33">
        <f t="shared" ref="K3586:K3649" si="512">VLOOKUP(A3586,USDTABLE,7,FALSE)</f>
        <v>19.044414199999999</v>
      </c>
    </row>
    <row r="3587" spans="1:11" x14ac:dyDescent="0.3">
      <c r="A3587" s="78" t="str">
        <f>BTC[[#This Row],[Symbol]]</f>
        <v>ORBI</v>
      </c>
      <c r="B3587" s="22" t="str">
        <f t="shared" si="504"/>
        <v>Orbicular</v>
      </c>
      <c r="C3587" s="77">
        <f t="shared" si="505"/>
        <v>1.5919755610566026E-8</v>
      </c>
      <c r="D3587" s="73">
        <f t="shared" si="506"/>
        <v>5.9751218077000001E-4</v>
      </c>
      <c r="E3587" s="74">
        <f>D3587*conf!B$7</f>
        <v>4.3702040901517802E-2</v>
      </c>
      <c r="F3587" s="32">
        <f t="shared" si="507"/>
        <v>0.19078705000000001</v>
      </c>
      <c r="G3587" s="33">
        <f t="shared" si="508"/>
        <v>0.83294303999999997</v>
      </c>
      <c r="H3587" s="32">
        <f t="shared" si="509"/>
        <v>1.66059834</v>
      </c>
      <c r="I3587" s="33">
        <f t="shared" si="510"/>
        <v>5.4778617299999999</v>
      </c>
      <c r="J3587" s="32">
        <f t="shared" si="511"/>
        <v>1.66059834</v>
      </c>
      <c r="K3587" s="33">
        <f t="shared" si="512"/>
        <v>37.408464719999998</v>
      </c>
    </row>
    <row r="3588" spans="1:11" x14ac:dyDescent="0.3">
      <c r="A3588" s="78" t="str">
        <f>BTC[[#This Row],[Symbol]]</f>
        <v>EZY</v>
      </c>
      <c r="B3588" s="22" t="str">
        <f t="shared" si="504"/>
        <v>EzyStayz</v>
      </c>
      <c r="C3588" s="77">
        <f t="shared" si="505"/>
        <v>1E-8</v>
      </c>
      <c r="D3588" s="73">
        <f t="shared" si="506"/>
        <v>3.5042728361000001E-4</v>
      </c>
      <c r="E3588" s="74">
        <f>D3588*conf!B$7</f>
        <v>2.5630251523235403E-2</v>
      </c>
      <c r="F3588" s="32">
        <f t="shared" si="507"/>
        <v>-0.36966734000000001</v>
      </c>
      <c r="G3588" s="33">
        <f t="shared" si="508"/>
        <v>0.26889650999999998</v>
      </c>
      <c r="H3588" s="32">
        <f t="shared" si="509"/>
        <v>-2.4396589199999998</v>
      </c>
      <c r="I3588" s="33">
        <f t="shared" si="510"/>
        <v>1.2236435299999999</v>
      </c>
      <c r="J3588" s="32">
        <f t="shared" si="511"/>
        <v>-2.4396589199999998</v>
      </c>
      <c r="K3588" s="33">
        <f t="shared" si="512"/>
        <v>34.07321597</v>
      </c>
    </row>
    <row r="3589" spans="1:11" x14ac:dyDescent="0.3">
      <c r="A3589" s="78" t="str">
        <f>BTC[[#This Row],[Symbol]]</f>
        <v>DGN</v>
      </c>
      <c r="B3589" s="22" t="str">
        <f t="shared" si="504"/>
        <v>Diagon</v>
      </c>
      <c r="C3589" s="77">
        <f t="shared" si="505"/>
        <v>3.7334919489375774E-8</v>
      </c>
      <c r="D3589" s="73">
        <f t="shared" si="506"/>
        <v>1.40128213703E-3</v>
      </c>
      <c r="E3589" s="74">
        <f>D3589*conf!B$7</f>
        <v>0.1024897755023742</v>
      </c>
      <c r="F3589" s="32">
        <f t="shared" si="507"/>
        <v>-0.63310761999999998</v>
      </c>
      <c r="G3589" s="33">
        <f t="shared" si="508"/>
        <v>3.7677499999999998E-3</v>
      </c>
      <c r="H3589" s="32">
        <f t="shared" si="509"/>
        <v>-3.6638514199999999</v>
      </c>
      <c r="I3589" s="33">
        <f t="shared" si="510"/>
        <v>-4.6516290000000002E-2</v>
      </c>
      <c r="J3589" s="32">
        <f t="shared" si="511"/>
        <v>-3.6638514199999999</v>
      </c>
      <c r="K3589" s="33">
        <f t="shared" si="512"/>
        <v>-30.02019241</v>
      </c>
    </row>
    <row r="3590" spans="1:11" x14ac:dyDescent="0.3">
      <c r="A3590" s="78" t="str">
        <f>BTC[[#This Row],[Symbol]]</f>
        <v>OC</v>
      </c>
      <c r="B3590" s="22" t="str">
        <f t="shared" si="504"/>
        <v>OceanChain</v>
      </c>
      <c r="C3590" s="77">
        <f t="shared" si="505"/>
        <v>1E-8</v>
      </c>
      <c r="D3590" s="73">
        <f t="shared" si="506"/>
        <v>2.6643015036000001E-4</v>
      </c>
      <c r="E3590" s="74">
        <f>D3590*conf!B$7</f>
        <v>1.9486701197330401E-2</v>
      </c>
      <c r="F3590" s="32">
        <f t="shared" si="507"/>
        <v>-0.59223890999999995</v>
      </c>
      <c r="G3590" s="33">
        <f t="shared" si="508"/>
        <v>4.4898399999999998E-2</v>
      </c>
      <c r="H3590" s="32">
        <f t="shared" si="509"/>
        <v>-3.8374287300000001</v>
      </c>
      <c r="I3590" s="33">
        <f t="shared" si="510"/>
        <v>-0.22661127</v>
      </c>
      <c r="J3590" s="32">
        <f t="shared" si="511"/>
        <v>-3.8374287300000001</v>
      </c>
      <c r="K3590" s="33">
        <f t="shared" si="512"/>
        <v>-0.11328753</v>
      </c>
    </row>
    <row r="3591" spans="1:11" x14ac:dyDescent="0.3">
      <c r="A3591" s="78" t="str">
        <f>BTC[[#This Row],[Symbol]]</f>
        <v>BTCR</v>
      </c>
      <c r="B3591" s="22" t="str">
        <f t="shared" si="504"/>
        <v>Bitcurate</v>
      </c>
      <c r="C3591" s="77">
        <f t="shared" si="505"/>
        <v>3.315787172641565E-7</v>
      </c>
      <c r="D3591" s="73">
        <f t="shared" si="506"/>
        <v>1.24450605459E-2</v>
      </c>
      <c r="E3591" s="74">
        <f>D3591*conf!B$7</f>
        <v>0.91023172832712596</v>
      </c>
      <c r="F3591" s="32">
        <f t="shared" si="507"/>
        <v>0.43439614999999998</v>
      </c>
      <c r="G3591" s="33">
        <f t="shared" si="508"/>
        <v>1.0781135100000001</v>
      </c>
      <c r="H3591" s="32">
        <f t="shared" si="509"/>
        <v>1.7012</v>
      </c>
      <c r="I3591" s="33">
        <f t="shared" si="510"/>
        <v>5.51998795</v>
      </c>
      <c r="J3591" s="32">
        <f t="shared" si="511"/>
        <v>1.7012</v>
      </c>
      <c r="K3591" s="33">
        <f t="shared" si="512"/>
        <v>103.06535024999999</v>
      </c>
    </row>
    <row r="3592" spans="1:11" x14ac:dyDescent="0.3">
      <c r="A3592" s="78" t="str">
        <f>BTC[[#This Row],[Symbol]]</f>
        <v>LIBREF</v>
      </c>
      <c r="B3592" s="22" t="str">
        <f t="shared" si="504"/>
        <v>LibreFreelencer</v>
      </c>
      <c r="C3592" s="77">
        <f t="shared" si="505"/>
        <v>1E-8</v>
      </c>
      <c r="D3592" s="73">
        <f t="shared" si="506"/>
        <v>3.3578542079999997E-5</v>
      </c>
      <c r="E3592" s="74">
        <f>D3592*conf!B$7</f>
        <v>2.4559345677311996E-3</v>
      </c>
      <c r="F3592" s="32">
        <f t="shared" si="507"/>
        <v>0.55517643000000005</v>
      </c>
      <c r="G3592" s="33">
        <f t="shared" si="508"/>
        <v>1.1996679100000001</v>
      </c>
      <c r="H3592" s="32">
        <f t="shared" si="509"/>
        <v>-10.61738895</v>
      </c>
      <c r="I3592" s="33">
        <f t="shared" si="510"/>
        <v>-7.2611528600000002</v>
      </c>
      <c r="J3592" s="32">
        <f t="shared" si="511"/>
        <v>-10.61738895</v>
      </c>
      <c r="K3592" s="33">
        <f t="shared" si="512"/>
        <v>-9.7123899700000003</v>
      </c>
    </row>
    <row r="3593" spans="1:11" x14ac:dyDescent="0.3">
      <c r="A3593" s="78" t="str">
        <f>BTC[[#This Row],[Symbol]]</f>
        <v>XOR</v>
      </c>
      <c r="B3593" s="22" t="str">
        <f t="shared" si="504"/>
        <v>Sora</v>
      </c>
      <c r="C3593" s="77">
        <f t="shared" si="505"/>
        <v>4.4542052871544367E-3</v>
      </c>
      <c r="D3593" s="73">
        <f t="shared" si="506"/>
        <v>167.17856604271603</v>
      </c>
      <c r="E3593" s="74">
        <f>D3593*conf!B$7</f>
        <v>12227.440320364251</v>
      </c>
      <c r="F3593" s="32">
        <f t="shared" si="507"/>
        <v>-1.13730044</v>
      </c>
      <c r="G3593" s="33">
        <f t="shared" si="508"/>
        <v>-0.50365660999999995</v>
      </c>
      <c r="H3593" s="32">
        <f t="shared" si="509"/>
        <v>5.3297434800000003</v>
      </c>
      <c r="I3593" s="33">
        <f t="shared" si="510"/>
        <v>9.2847799500000008</v>
      </c>
      <c r="J3593" s="32">
        <f t="shared" si="511"/>
        <v>5.3297434800000003</v>
      </c>
      <c r="K3593" s="33">
        <f t="shared" si="512"/>
        <v>-1.5488526499999999</v>
      </c>
    </row>
    <row r="3594" spans="1:11" x14ac:dyDescent="0.3">
      <c r="A3594" s="78" t="str">
        <f>BTC[[#This Row],[Symbol]]</f>
        <v>KAM</v>
      </c>
      <c r="B3594" s="22" t="str">
        <f t="shared" si="504"/>
        <v>BitKAM</v>
      </c>
      <c r="C3594" s="77">
        <f t="shared" si="505"/>
        <v>1E-8</v>
      </c>
      <c r="D3594" s="73">
        <f t="shared" si="506"/>
        <v>3.0089775911000001E-4</v>
      </c>
      <c r="E3594" s="74">
        <f>D3594*conf!B$7</f>
        <v>2.2007662101305402E-2</v>
      </c>
      <c r="F3594" s="32">
        <f t="shared" si="507"/>
        <v>-0.27108222999999998</v>
      </c>
      <c r="G3594" s="33">
        <f t="shared" si="508"/>
        <v>0.36811347999999999</v>
      </c>
      <c r="H3594" s="32">
        <f t="shared" si="509"/>
        <v>0.24132604999999999</v>
      </c>
      <c r="I3594" s="33">
        <f t="shared" si="510"/>
        <v>4.0052970500000002</v>
      </c>
      <c r="J3594" s="32">
        <f t="shared" si="511"/>
        <v>0.24132604999999999</v>
      </c>
      <c r="K3594" s="33">
        <f t="shared" si="512"/>
        <v>18.67482468</v>
      </c>
    </row>
    <row r="3595" spans="1:11" x14ac:dyDescent="0.3">
      <c r="A3595" s="78" t="str">
        <f>BTC[[#This Row],[Symbol]]</f>
        <v>LAD</v>
      </c>
      <c r="B3595" s="22" t="str">
        <f t="shared" si="504"/>
        <v>Ladder Network Token</v>
      </c>
      <c r="C3595" s="77">
        <f t="shared" si="505"/>
        <v>8.0029643866567021E-8</v>
      </c>
      <c r="D3595" s="73">
        <f t="shared" si="506"/>
        <v>3.0037324820000001E-3</v>
      </c>
      <c r="E3595" s="74">
        <f>D3595*conf!B$7</f>
        <v>0.21969299373348</v>
      </c>
      <c r="F3595" s="32">
        <f t="shared" si="507"/>
        <v>-0.63375104000000004</v>
      </c>
      <c r="G3595" s="33">
        <f t="shared" si="508"/>
        <v>3.12021E-3</v>
      </c>
      <c r="H3595" s="32">
        <f t="shared" si="509"/>
        <v>-3.66724044</v>
      </c>
      <c r="I3595" s="33">
        <f t="shared" si="510"/>
        <v>-5.0032569999999998E-2</v>
      </c>
      <c r="J3595" s="32">
        <f t="shared" si="511"/>
        <v>-3.66724044</v>
      </c>
      <c r="K3595" s="33">
        <f t="shared" si="512"/>
        <v>-2.937588E-2</v>
      </c>
    </row>
    <row r="3596" spans="1:11" x14ac:dyDescent="0.3">
      <c r="A3596" s="78" t="str">
        <f>BTC[[#This Row],[Symbol]]</f>
        <v>HBT</v>
      </c>
      <c r="B3596" s="22" t="str">
        <f t="shared" si="504"/>
        <v>Hubii Network</v>
      </c>
      <c r="C3596" s="77">
        <f t="shared" si="505"/>
        <v>1.3401233712007229E-5</v>
      </c>
      <c r="D3596" s="73">
        <f t="shared" si="506"/>
        <v>0.50298513219356999</v>
      </c>
      <c r="E3596" s="74">
        <f>D3596*conf!B$7</f>
        <v>36.788332568637706</v>
      </c>
      <c r="F3596" s="32">
        <f t="shared" si="507"/>
        <v>0.76237743999999996</v>
      </c>
      <c r="G3596" s="33">
        <f t="shared" si="508"/>
        <v>1.4081969400000001</v>
      </c>
      <c r="H3596" s="32">
        <f t="shared" si="509"/>
        <v>1.3881686600000001</v>
      </c>
      <c r="I3596" s="33">
        <f t="shared" si="510"/>
        <v>5.1952025700000002</v>
      </c>
      <c r="J3596" s="32">
        <f t="shared" si="511"/>
        <v>1.3881686600000001</v>
      </c>
      <c r="K3596" s="33">
        <f t="shared" si="512"/>
        <v>58.804458490000002</v>
      </c>
    </row>
    <row r="3597" spans="1:11" x14ac:dyDescent="0.3">
      <c r="A3597" s="78" t="str">
        <f>BTC[[#This Row],[Symbol]]</f>
        <v>ZCH</v>
      </c>
      <c r="B3597" s="22" t="str">
        <f t="shared" si="504"/>
        <v>0cash</v>
      </c>
      <c r="C3597" s="77">
        <f t="shared" si="505"/>
        <v>2.9999999999966566E-8</v>
      </c>
      <c r="D3597" s="73">
        <f t="shared" si="506"/>
        <v>1.1259824498300001E-3</v>
      </c>
      <c r="E3597" s="74">
        <f>D3597*conf!B$7</f>
        <v>8.2354356380566207E-2</v>
      </c>
      <c r="F3597" s="32">
        <f t="shared" si="507"/>
        <v>0</v>
      </c>
      <c r="G3597" s="33">
        <f t="shared" si="508"/>
        <v>0.64093317000000005</v>
      </c>
      <c r="H3597" s="32">
        <f t="shared" si="509"/>
        <v>0</v>
      </c>
      <c r="I3597" s="33">
        <f t="shared" si="510"/>
        <v>3.7549094300000001</v>
      </c>
      <c r="J3597" s="32">
        <f t="shared" si="511"/>
        <v>0</v>
      </c>
      <c r="K3597" s="33">
        <f t="shared" si="512"/>
        <v>255.27222330000001</v>
      </c>
    </row>
    <row r="3598" spans="1:11" x14ac:dyDescent="0.3">
      <c r="A3598" s="78" t="str">
        <f>BTC[[#This Row],[Symbol]]</f>
        <v>R2R</v>
      </c>
      <c r="B3598" s="22" t="str">
        <f t="shared" si="504"/>
        <v>CitiOs</v>
      </c>
      <c r="C3598" s="77">
        <f t="shared" si="505"/>
        <v>1E-8</v>
      </c>
      <c r="D3598" s="73">
        <f t="shared" si="506"/>
        <v>2.2051183931E-4</v>
      </c>
      <c r="E3598" s="74">
        <f>D3598*conf!B$7</f>
        <v>1.6128235927133399E-2</v>
      </c>
      <c r="F3598" s="32">
        <f t="shared" si="507"/>
        <v>-0.13062082</v>
      </c>
      <c r="G3598" s="33">
        <f t="shared" si="508"/>
        <v>0.50947516000000004</v>
      </c>
      <c r="H3598" s="32">
        <f t="shared" si="509"/>
        <v>33.6785116</v>
      </c>
      <c r="I3598" s="33">
        <f t="shared" si="510"/>
        <v>38.698018640000001</v>
      </c>
      <c r="J3598" s="32">
        <f t="shared" si="511"/>
        <v>33.6785116</v>
      </c>
      <c r="K3598" s="33">
        <f t="shared" si="512"/>
        <v>49.512060839999997</v>
      </c>
    </row>
    <row r="3599" spans="1:11" x14ac:dyDescent="0.3">
      <c r="A3599" s="78" t="str">
        <f>BTC[[#This Row],[Symbol]]</f>
        <v>XFYI</v>
      </c>
      <c r="B3599" s="22" t="str">
        <f t="shared" si="504"/>
        <v>XCredit</v>
      </c>
      <c r="C3599" s="77">
        <f t="shared" si="505"/>
        <v>1.360324930291775E-4</v>
      </c>
      <c r="D3599" s="73">
        <f t="shared" si="506"/>
        <v>5.1056733252548803</v>
      </c>
      <c r="E3599" s="74">
        <f>D3599*conf!B$7</f>
        <v>373.42894700914195</v>
      </c>
      <c r="F3599" s="32">
        <f t="shared" si="507"/>
        <v>0.57621476000000005</v>
      </c>
      <c r="G3599" s="33">
        <f t="shared" si="508"/>
        <v>1.22084108</v>
      </c>
      <c r="H3599" s="32">
        <f t="shared" si="509"/>
        <v>2.1275590499999999</v>
      </c>
      <c r="I3599" s="33">
        <f t="shared" si="510"/>
        <v>5.9623564</v>
      </c>
      <c r="J3599" s="32">
        <f t="shared" si="511"/>
        <v>2.1275590499999999</v>
      </c>
      <c r="K3599" s="33">
        <f t="shared" si="512"/>
        <v>478.34190359000002</v>
      </c>
    </row>
    <row r="3600" spans="1:11" x14ac:dyDescent="0.3">
      <c r="A3600" s="78" t="str">
        <f>BTC[[#This Row],[Symbol]]</f>
        <v>ETCBEAR</v>
      </c>
      <c r="B3600" s="22" t="str">
        <f t="shared" si="504"/>
        <v>3X Short Ethereum Classic Token</v>
      </c>
      <c r="C3600" s="77">
        <f t="shared" si="505"/>
        <v>1.2746202218472285E-5</v>
      </c>
      <c r="D3600" s="73">
        <f t="shared" si="506"/>
        <v>0.47839999999999999</v>
      </c>
      <c r="E3600" s="74">
        <f>D3600*conf!B$7</f>
        <v>34.990175999999998</v>
      </c>
      <c r="F3600" s="32">
        <f t="shared" si="507"/>
        <v>-0.63685137999999997</v>
      </c>
      <c r="G3600" s="33">
        <f t="shared" si="508"/>
        <v>0</v>
      </c>
      <c r="H3600" s="32">
        <f t="shared" si="509"/>
        <v>-6.2832082900000001</v>
      </c>
      <c r="I3600" s="33">
        <f t="shared" si="510"/>
        <v>-2.7642276400000001</v>
      </c>
      <c r="J3600" s="32">
        <f t="shared" si="511"/>
        <v>-6.2832082900000001</v>
      </c>
      <c r="K3600" s="33">
        <f t="shared" si="512"/>
        <v>-27.156452229999999</v>
      </c>
    </row>
    <row r="3601" spans="1:11" x14ac:dyDescent="0.3">
      <c r="A3601" s="78" t="str">
        <f>BTC[[#This Row],[Symbol]]</f>
        <v>EXOR</v>
      </c>
      <c r="B3601" s="22" t="str">
        <f t="shared" si="504"/>
        <v>EXOR</v>
      </c>
      <c r="C3601" s="77">
        <f t="shared" si="505"/>
        <v>8.9999999999899691E-8</v>
      </c>
      <c r="D3601" s="73">
        <f t="shared" si="506"/>
        <v>3.3779473494899999E-3</v>
      </c>
      <c r="E3601" s="74">
        <f>D3601*conf!B$7</f>
        <v>0.24706306914169859</v>
      </c>
      <c r="F3601" s="32">
        <f t="shared" si="507"/>
        <v>6.5512470000000003E-2</v>
      </c>
      <c r="G3601" s="33">
        <f t="shared" si="508"/>
        <v>0.70686552999999996</v>
      </c>
      <c r="H3601" s="32">
        <f t="shared" si="509"/>
        <v>1.0524899999999999E-3</v>
      </c>
      <c r="I3601" s="33">
        <f t="shared" si="510"/>
        <v>3.7560014399999999</v>
      </c>
      <c r="J3601" s="32">
        <f t="shared" si="511"/>
        <v>1.0524899999999999E-3</v>
      </c>
      <c r="K3601" s="33">
        <f t="shared" si="512"/>
        <v>18.472779689999999</v>
      </c>
    </row>
    <row r="3602" spans="1:11" x14ac:dyDescent="0.3">
      <c r="A3602" s="78" t="str">
        <f>BTC[[#This Row],[Symbol]]</f>
        <v>SAVE</v>
      </c>
      <c r="B3602" s="22" t="str">
        <f t="shared" si="504"/>
        <v>SaveToken</v>
      </c>
      <c r="C3602" s="77">
        <f t="shared" si="505"/>
        <v>9.0670039702039885E-8</v>
      </c>
      <c r="D3602" s="73">
        <f t="shared" si="506"/>
        <v>3.403095781E-3</v>
      </c>
      <c r="E3602" s="74">
        <f>D3602*conf!B$7</f>
        <v>0.24890242542234001</v>
      </c>
      <c r="F3602" s="32">
        <f t="shared" si="507"/>
        <v>-0.63613304000000004</v>
      </c>
      <c r="G3602" s="33">
        <f t="shared" si="508"/>
        <v>7.2294000000000004E-4</v>
      </c>
      <c r="H3602" s="32">
        <f t="shared" si="509"/>
        <v>-3.66611376</v>
      </c>
      <c r="I3602" s="33">
        <f t="shared" si="510"/>
        <v>-4.8863579999999997E-2</v>
      </c>
      <c r="J3602" s="32">
        <f t="shared" si="511"/>
        <v>-3.66611376</v>
      </c>
      <c r="K3602" s="33">
        <f t="shared" si="512"/>
        <v>35.959381950000001</v>
      </c>
    </row>
    <row r="3603" spans="1:11" x14ac:dyDescent="0.3">
      <c r="A3603" s="78" t="str">
        <f>BTC[[#This Row],[Symbol]]</f>
        <v>B1P</v>
      </c>
      <c r="B3603" s="22" t="str">
        <f t="shared" si="504"/>
        <v>B ONE PAYMENT</v>
      </c>
      <c r="C3603" s="77">
        <f t="shared" si="505"/>
        <v>2.0163415109447291E-8</v>
      </c>
      <c r="D3603" s="73">
        <f t="shared" si="506"/>
        <v>7.5678838473000002E-4</v>
      </c>
      <c r="E3603" s="74">
        <f>D3603*conf!B$7</f>
        <v>5.5351502459152199E-2</v>
      </c>
      <c r="F3603" s="32">
        <f t="shared" si="507"/>
        <v>0.88312330999999999</v>
      </c>
      <c r="G3603" s="33">
        <f t="shared" si="508"/>
        <v>1.52971671</v>
      </c>
      <c r="H3603" s="32">
        <f t="shared" si="509"/>
        <v>-21.751899720000001</v>
      </c>
      <c r="I3603" s="33">
        <f t="shared" si="510"/>
        <v>-18.813754419999999</v>
      </c>
      <c r="J3603" s="32">
        <f t="shared" si="511"/>
        <v>-21.751899720000001</v>
      </c>
      <c r="K3603" s="33">
        <f t="shared" si="512"/>
        <v>-20.372805469999999</v>
      </c>
    </row>
    <row r="3604" spans="1:11" x14ac:dyDescent="0.3">
      <c r="A3604" s="78" t="str">
        <f>BTC[[#This Row],[Symbol]]</f>
        <v>CDEX</v>
      </c>
      <c r="B3604" s="22" t="str">
        <f t="shared" si="504"/>
        <v>Codex</v>
      </c>
      <c r="C3604" s="77">
        <f t="shared" si="505"/>
        <v>1E-8</v>
      </c>
      <c r="D3604" s="73">
        <f t="shared" si="506"/>
        <v>4.1293156479999998E-5</v>
      </c>
      <c r="E3604" s="74">
        <f>D3604*conf!B$7</f>
        <v>3.0201814649471999E-3</v>
      </c>
      <c r="F3604" s="32">
        <f t="shared" si="507"/>
        <v>-8.26512125</v>
      </c>
      <c r="G3604" s="33">
        <f t="shared" si="508"/>
        <v>-7.6771619800000002</v>
      </c>
      <c r="H3604" s="32">
        <f t="shared" si="509"/>
        <v>-8.3165304199999994</v>
      </c>
      <c r="I3604" s="33">
        <f t="shared" si="510"/>
        <v>-4.8738991699999996</v>
      </c>
      <c r="J3604" s="32">
        <f t="shared" si="511"/>
        <v>-8.3165304199999994</v>
      </c>
      <c r="K3604" s="33">
        <f t="shared" si="512"/>
        <v>18.444535500000001</v>
      </c>
    </row>
    <row r="3605" spans="1:11" x14ac:dyDescent="0.3">
      <c r="A3605" s="78" t="str">
        <f>BTC[[#This Row],[Symbol]]</f>
        <v>CELC</v>
      </c>
      <c r="B3605" s="22" t="str">
        <f t="shared" si="504"/>
        <v>CelCoin</v>
      </c>
      <c r="C3605" s="77">
        <f t="shared" si="505"/>
        <v>1E-8</v>
      </c>
      <c r="D3605" s="73">
        <f t="shared" si="506"/>
        <v>3.290096574E-5</v>
      </c>
      <c r="E3605" s="74">
        <f>D3605*conf!B$7</f>
        <v>2.4063766342235999E-3</v>
      </c>
      <c r="F3605" s="32">
        <f t="shared" si="507"/>
        <v>1.1494877299999999</v>
      </c>
      <c r="G3605" s="33">
        <f t="shared" si="508"/>
        <v>1.79778835</v>
      </c>
      <c r="H3605" s="32">
        <f t="shared" si="509"/>
        <v>-4.3619779300000001</v>
      </c>
      <c r="I3605" s="33">
        <f t="shared" si="510"/>
        <v>-0.77085682</v>
      </c>
      <c r="J3605" s="32">
        <f t="shared" si="511"/>
        <v>-4.3619779300000001</v>
      </c>
      <c r="K3605" s="33">
        <f t="shared" si="512"/>
        <v>58.238524660000003</v>
      </c>
    </row>
    <row r="3606" spans="1:11" x14ac:dyDescent="0.3">
      <c r="A3606" s="78" t="str">
        <f>BTC[[#This Row],[Symbol]]</f>
        <v>TRISM</v>
      </c>
      <c r="B3606" s="22" t="str">
        <f t="shared" si="504"/>
        <v>Trism</v>
      </c>
      <c r="C3606" s="77">
        <f t="shared" si="505"/>
        <v>1.8438960022492783E-6</v>
      </c>
      <c r="D3606" s="73">
        <f t="shared" si="506"/>
        <v>6.9206484594889997E-2</v>
      </c>
      <c r="E3606" s="74">
        <f>D3606*conf!B$7</f>
        <v>5.0617622832702542</v>
      </c>
      <c r="F3606" s="32">
        <f t="shared" si="507"/>
        <v>-0.27108222999999998</v>
      </c>
      <c r="G3606" s="33">
        <f t="shared" si="508"/>
        <v>0.36811347999999999</v>
      </c>
      <c r="H3606" s="32">
        <f t="shared" si="509"/>
        <v>3.4886510999999998</v>
      </c>
      <c r="I3606" s="33">
        <f t="shared" si="510"/>
        <v>7.3745562199999997</v>
      </c>
      <c r="J3606" s="32">
        <f t="shared" si="511"/>
        <v>3.4886510999999998</v>
      </c>
      <c r="K3606" s="33">
        <f t="shared" si="512"/>
        <v>-17.952026320000002</v>
      </c>
    </row>
    <row r="3607" spans="1:11" x14ac:dyDescent="0.3">
      <c r="A3607" s="78" t="str">
        <f>BTC[[#This Row],[Symbol]]</f>
        <v>VN</v>
      </c>
      <c r="B3607" s="22" t="str">
        <f t="shared" si="504"/>
        <v>VN Token</v>
      </c>
      <c r="C3607" s="77">
        <f t="shared" si="505"/>
        <v>8.4728883509638692E-7</v>
      </c>
      <c r="D3607" s="73">
        <f t="shared" si="506"/>
        <v>3.1801078608549999E-2</v>
      </c>
      <c r="E3607" s="74">
        <f>D3607*conf!B$7</f>
        <v>2.3259308894293471</v>
      </c>
      <c r="F3607" s="32">
        <f t="shared" si="507"/>
        <v>-0.58973796000000001</v>
      </c>
      <c r="G3607" s="33">
        <f t="shared" si="508"/>
        <v>4.741538E-2</v>
      </c>
      <c r="H3607" s="32">
        <f t="shared" si="509"/>
        <v>-3.0535343899999998</v>
      </c>
      <c r="I3607" s="33">
        <f t="shared" si="510"/>
        <v>0.58671759000000001</v>
      </c>
      <c r="J3607" s="32">
        <f t="shared" si="511"/>
        <v>-3.0535343899999998</v>
      </c>
      <c r="K3607" s="33">
        <f t="shared" si="512"/>
        <v>15.10287374</v>
      </c>
    </row>
    <row r="3608" spans="1:11" x14ac:dyDescent="0.3">
      <c r="A3608" s="78" t="str">
        <f>BTC[[#This Row],[Symbol]]</f>
        <v>PVG</v>
      </c>
      <c r="B3608" s="22" t="str">
        <f t="shared" si="504"/>
        <v>Pilnette</v>
      </c>
      <c r="C3608" s="77">
        <f t="shared" si="505"/>
        <v>1E-8</v>
      </c>
      <c r="D3608" s="73">
        <f t="shared" si="506"/>
        <v>2.682270368E-5</v>
      </c>
      <c r="E3608" s="74">
        <f>D3608*conf!B$7</f>
        <v>1.9618125471551999E-3</v>
      </c>
      <c r="F3608" s="32">
        <f t="shared" si="507"/>
        <v>-0.58853586999999996</v>
      </c>
      <c r="G3608" s="33">
        <f t="shared" si="508"/>
        <v>4.8625179999999997E-2</v>
      </c>
      <c r="H3608" s="32">
        <f t="shared" si="509"/>
        <v>-3.8348392200000001</v>
      </c>
      <c r="I3608" s="33">
        <f t="shared" si="510"/>
        <v>-0.22392453000000001</v>
      </c>
      <c r="J3608" s="32">
        <f t="shared" si="511"/>
        <v>-3.8348392200000001</v>
      </c>
      <c r="K3608" s="33">
        <f t="shared" si="512"/>
        <v>-0.13406488</v>
      </c>
    </row>
    <row r="3609" spans="1:11" x14ac:dyDescent="0.3">
      <c r="A3609" s="78" t="str">
        <f>BTC[[#This Row],[Symbol]]</f>
        <v>BID</v>
      </c>
      <c r="B3609" s="22" t="str">
        <f t="shared" si="504"/>
        <v>DeFi Bids</v>
      </c>
      <c r="C3609" s="77">
        <f t="shared" si="505"/>
        <v>8.2927406502209326E-7</v>
      </c>
      <c r="D3609" s="73">
        <f t="shared" si="506"/>
        <v>3.1124934777169998E-2</v>
      </c>
      <c r="E3609" s="74">
        <f>D3609*conf!B$7</f>
        <v>2.2764777296022136</v>
      </c>
      <c r="F3609" s="32">
        <f t="shared" si="507"/>
        <v>-4.8110510000000002E-2</v>
      </c>
      <c r="G3609" s="33">
        <f t="shared" si="508"/>
        <v>0.59251430000000005</v>
      </c>
      <c r="H3609" s="32">
        <f t="shared" si="509"/>
        <v>1.61100987</v>
      </c>
      <c r="I3609" s="33">
        <f t="shared" si="510"/>
        <v>5.4264112600000001</v>
      </c>
      <c r="J3609" s="32">
        <f t="shared" si="511"/>
        <v>1.61100987</v>
      </c>
      <c r="K3609" s="33">
        <f t="shared" si="512"/>
        <v>-6.0236089899999996</v>
      </c>
    </row>
    <row r="3610" spans="1:11" x14ac:dyDescent="0.3">
      <c r="A3610" s="78" t="str">
        <f>BTC[[#This Row],[Symbol]]</f>
        <v>WOK</v>
      </c>
      <c r="B3610" s="22" t="str">
        <f t="shared" si="504"/>
        <v>weBloc</v>
      </c>
      <c r="C3610" s="77">
        <f t="shared" si="505"/>
        <v>1E-8</v>
      </c>
      <c r="D3610" s="73">
        <f t="shared" si="506"/>
        <v>1.0728730887E-4</v>
      </c>
      <c r="E3610" s="74">
        <f>D3610*conf!B$7</f>
        <v>7.8469937707518009E-3</v>
      </c>
      <c r="F3610" s="32">
        <f t="shared" si="507"/>
        <v>-0.58248838000000003</v>
      </c>
      <c r="G3610" s="33">
        <f t="shared" si="508"/>
        <v>5.4711429999999998E-2</v>
      </c>
      <c r="H3610" s="32">
        <f t="shared" si="509"/>
        <v>-3.83592325</v>
      </c>
      <c r="I3610" s="33">
        <f t="shared" si="510"/>
        <v>-0.22504926</v>
      </c>
      <c r="J3610" s="32">
        <f t="shared" si="511"/>
        <v>-3.83592325</v>
      </c>
      <c r="K3610" s="33">
        <f t="shared" si="512"/>
        <v>8.9727865500000004</v>
      </c>
    </row>
    <row r="3611" spans="1:11" x14ac:dyDescent="0.3">
      <c r="A3611" s="78" t="str">
        <f>BTC[[#This Row],[Symbol]]</f>
        <v>HOMT</v>
      </c>
      <c r="B3611" s="22" t="str">
        <f t="shared" si="504"/>
        <v>HOMT</v>
      </c>
      <c r="C3611" s="77">
        <f t="shared" si="505"/>
        <v>6.1221918728600891E-8</v>
      </c>
      <c r="D3611" s="73">
        <f t="shared" si="506"/>
        <v>2.29782686778E-3</v>
      </c>
      <c r="E3611" s="74">
        <f>D3611*conf!B$7</f>
        <v>0.1680630571094292</v>
      </c>
      <c r="F3611" s="32">
        <f t="shared" si="507"/>
        <v>-0.3584117</v>
      </c>
      <c r="G3611" s="33">
        <f t="shared" si="508"/>
        <v>0.28022428999999999</v>
      </c>
      <c r="H3611" s="32">
        <f t="shared" si="509"/>
        <v>-2.4060216200000002</v>
      </c>
      <c r="I3611" s="33">
        <f t="shared" si="510"/>
        <v>1.2585438799999999</v>
      </c>
      <c r="J3611" s="32">
        <f t="shared" si="511"/>
        <v>-2.4060216200000002</v>
      </c>
      <c r="K3611" s="33">
        <f t="shared" si="512"/>
        <v>-38.307663009999999</v>
      </c>
    </row>
    <row r="3612" spans="1:11" x14ac:dyDescent="0.3">
      <c r="A3612" s="78" t="str">
        <f>BTC[[#This Row],[Symbol]]</f>
        <v>HANA</v>
      </c>
      <c r="B3612" s="22" t="str">
        <f t="shared" si="504"/>
        <v>Hanacoin</v>
      </c>
      <c r="C3612" s="77">
        <f t="shared" si="505"/>
        <v>1.1550631678361516E-8</v>
      </c>
      <c r="D3612" s="73">
        <f t="shared" si="506"/>
        <v>4.3352695181000001E-4</v>
      </c>
      <c r="E3612" s="74">
        <f>D3612*conf!B$7</f>
        <v>3.1708161255383401E-2</v>
      </c>
      <c r="F3612" s="32">
        <f t="shared" si="507"/>
        <v>-0.4336856</v>
      </c>
      <c r="G3612" s="33">
        <f t="shared" si="508"/>
        <v>0.20446793999999999</v>
      </c>
      <c r="H3612" s="32">
        <f t="shared" si="509"/>
        <v>-1.6297709</v>
      </c>
      <c r="I3612" s="33">
        <f t="shared" si="510"/>
        <v>2.0639421100000002</v>
      </c>
      <c r="J3612" s="32">
        <f t="shared" si="511"/>
        <v>-1.6297709</v>
      </c>
      <c r="K3612" s="33">
        <f t="shared" si="512"/>
        <v>9.5003747399999998</v>
      </c>
    </row>
    <row r="3613" spans="1:11" x14ac:dyDescent="0.3">
      <c r="A3613" s="78" t="str">
        <f>BTC[[#This Row],[Symbol]]</f>
        <v>DVX</v>
      </c>
      <c r="B3613" s="22" t="str">
        <f t="shared" si="504"/>
        <v>Derivex</v>
      </c>
      <c r="C3613" s="77">
        <f t="shared" si="505"/>
        <v>4.8953388279684687E-8</v>
      </c>
      <c r="D3613" s="73">
        <f t="shared" si="506"/>
        <v>1.8373552020900001E-3</v>
      </c>
      <c r="E3613" s="74">
        <f>D3613*conf!B$7</f>
        <v>0.1343841594808626</v>
      </c>
      <c r="F3613" s="32">
        <f t="shared" si="507"/>
        <v>-0.58853586999999996</v>
      </c>
      <c r="G3613" s="33">
        <f t="shared" si="508"/>
        <v>4.8625179999999997E-2</v>
      </c>
      <c r="H3613" s="32">
        <f t="shared" si="509"/>
        <v>-3.9277873400000001</v>
      </c>
      <c r="I3613" s="33">
        <f t="shared" si="510"/>
        <v>-0.32036277000000002</v>
      </c>
      <c r="J3613" s="32">
        <f t="shared" si="511"/>
        <v>-3.9277873400000001</v>
      </c>
      <c r="K3613" s="33">
        <f t="shared" si="512"/>
        <v>-0.30407883000000002</v>
      </c>
    </row>
    <row r="3614" spans="1:11" x14ac:dyDescent="0.3">
      <c r="A3614" s="78" t="str">
        <f>BTC[[#This Row],[Symbol]]</f>
        <v>MTI</v>
      </c>
      <c r="B3614" s="22" t="str">
        <f t="shared" si="504"/>
        <v>MTI Finance</v>
      </c>
      <c r="C3614" s="77">
        <f t="shared" si="505"/>
        <v>6.4002380966239833E-8</v>
      </c>
      <c r="D3614" s="73">
        <f t="shared" si="506"/>
        <v>2.4021852571800002E-3</v>
      </c>
      <c r="E3614" s="74">
        <f>D3614*conf!B$7</f>
        <v>0.17569582971014522</v>
      </c>
      <c r="F3614" s="32">
        <f t="shared" si="507"/>
        <v>-0.63375104000000004</v>
      </c>
      <c r="G3614" s="33">
        <f t="shared" si="508"/>
        <v>3.12021E-3</v>
      </c>
      <c r="H3614" s="32">
        <f t="shared" si="509"/>
        <v>-3.66724044</v>
      </c>
      <c r="I3614" s="33">
        <f t="shared" si="510"/>
        <v>-5.0032569999999998E-2</v>
      </c>
      <c r="J3614" s="32">
        <f t="shared" si="511"/>
        <v>-3.66724044</v>
      </c>
      <c r="K3614" s="33">
        <f t="shared" si="512"/>
        <v>118.11772535</v>
      </c>
    </row>
    <row r="3615" spans="1:11" x14ac:dyDescent="0.3">
      <c r="A3615" s="78" t="str">
        <f>BTC[[#This Row],[Symbol]]</f>
        <v>KTC</v>
      </c>
      <c r="B3615" s="22" t="str">
        <f t="shared" si="504"/>
        <v>Kratscoin</v>
      </c>
      <c r="C3615" s="77">
        <f t="shared" si="505"/>
        <v>5.3335317471866523E-7</v>
      </c>
      <c r="D3615" s="73">
        <f t="shared" si="506"/>
        <v>2.0018210476500001E-2</v>
      </c>
      <c r="E3615" s="74">
        <f>D3615*conf!B$7</f>
        <v>1.4641319142512101</v>
      </c>
      <c r="F3615" s="32">
        <f t="shared" si="507"/>
        <v>-92.782099299999999</v>
      </c>
      <c r="G3615" s="33">
        <f t="shared" si="508"/>
        <v>-92.735837380000007</v>
      </c>
      <c r="H3615" s="32">
        <f t="shared" si="509"/>
        <v>-92.856810609999997</v>
      </c>
      <c r="I3615" s="33">
        <f t="shared" si="510"/>
        <v>-92.588590319999994</v>
      </c>
      <c r="J3615" s="32">
        <f t="shared" si="511"/>
        <v>-92.856810609999997</v>
      </c>
      <c r="K3615" s="33">
        <f t="shared" si="512"/>
        <v>-91.924993819999997</v>
      </c>
    </row>
    <row r="3616" spans="1:11" x14ac:dyDescent="0.3">
      <c r="A3616" s="78" t="str">
        <f>BTC[[#This Row],[Symbol]]</f>
        <v>NFLX</v>
      </c>
      <c r="B3616" s="22" t="str">
        <f t="shared" si="504"/>
        <v>Netflix tokenized stock FTX</v>
      </c>
      <c r="C3616" s="77">
        <f t="shared" si="505"/>
        <v>1.4414611881768137E-2</v>
      </c>
      <c r="D3616" s="73">
        <f t="shared" si="506"/>
        <v>541.02</v>
      </c>
      <c r="E3616" s="74">
        <f>D3616*conf!B$7</f>
        <v>39570.202799999999</v>
      </c>
      <c r="F3616" s="32">
        <f t="shared" si="507"/>
        <v>-0.51917044999999995</v>
      </c>
      <c r="G3616" s="33">
        <f t="shared" si="508"/>
        <v>0.11843518</v>
      </c>
      <c r="H3616" s="32">
        <f t="shared" si="509"/>
        <v>-5.1391901300000002</v>
      </c>
      <c r="I3616" s="33">
        <f t="shared" si="510"/>
        <v>-1.57725263</v>
      </c>
      <c r="J3616" s="32">
        <f t="shared" si="511"/>
        <v>-5.1391901300000002</v>
      </c>
      <c r="K3616" s="33">
        <f t="shared" si="512"/>
        <v>4.0423076900000003</v>
      </c>
    </row>
    <row r="3617" spans="1:11" x14ac:dyDescent="0.3">
      <c r="A3617" s="78" t="str">
        <f>BTC[[#This Row],[Symbol]]</f>
        <v>NODE</v>
      </c>
      <c r="B3617" s="22" t="str">
        <f t="shared" si="504"/>
        <v>Whole Network</v>
      </c>
      <c r="C3617" s="77">
        <f t="shared" si="505"/>
        <v>1E-8</v>
      </c>
      <c r="D3617" s="73">
        <f t="shared" si="506"/>
        <v>3.0927099814000001E-4</v>
      </c>
      <c r="E3617" s="74">
        <f>D3617*conf!B$7</f>
        <v>2.2620080803959601E-2</v>
      </c>
      <c r="F3617" s="32">
        <f t="shared" si="507"/>
        <v>-0.32849262000000001</v>
      </c>
      <c r="G3617" s="33">
        <f t="shared" si="508"/>
        <v>0.31033513000000001</v>
      </c>
      <c r="H3617" s="32">
        <f t="shared" si="509"/>
        <v>-6.6825458199999996</v>
      </c>
      <c r="I3617" s="33">
        <f t="shared" si="510"/>
        <v>-3.17855993</v>
      </c>
      <c r="J3617" s="32">
        <f t="shared" si="511"/>
        <v>-6.6825458199999996</v>
      </c>
      <c r="K3617" s="33">
        <f t="shared" si="512"/>
        <v>29.784696</v>
      </c>
    </row>
    <row r="3618" spans="1:11" x14ac:dyDescent="0.3">
      <c r="A3618" s="78" t="str">
        <f>BTC[[#This Row],[Symbol]]</f>
        <v>SGC</v>
      </c>
      <c r="B3618" s="22" t="str">
        <f t="shared" si="504"/>
        <v>Sudan Gold Coin</v>
      </c>
      <c r="C3618" s="77">
        <f t="shared" si="505"/>
        <v>7.146246521467448E-8</v>
      </c>
      <c r="D3618" s="73">
        <f t="shared" si="506"/>
        <v>2.6821827217799999E-3</v>
      </c>
      <c r="E3618" s="74">
        <f>D3618*conf!B$7</f>
        <v>0.19617484427098919</v>
      </c>
      <c r="F3618" s="32">
        <f t="shared" si="507"/>
        <v>-0.59223890999999995</v>
      </c>
      <c r="G3618" s="33">
        <f t="shared" si="508"/>
        <v>4.4898399999999998E-2</v>
      </c>
      <c r="H3618" s="32">
        <f t="shared" si="509"/>
        <v>-3.8374287300000001</v>
      </c>
      <c r="I3618" s="33">
        <f t="shared" si="510"/>
        <v>-0.22661127</v>
      </c>
      <c r="J3618" s="32">
        <f t="shared" si="511"/>
        <v>-3.8374287300000001</v>
      </c>
      <c r="K3618" s="33">
        <f t="shared" si="512"/>
        <v>-0.108279</v>
      </c>
    </row>
    <row r="3619" spans="1:11" x14ac:dyDescent="0.3">
      <c r="A3619" s="78" t="str">
        <f>BTC[[#This Row],[Symbol]]</f>
        <v>BITN</v>
      </c>
      <c r="B3619" s="22" t="str">
        <f t="shared" si="504"/>
        <v>Bitcoin &amp; Company Network</v>
      </c>
      <c r="C3619" s="77">
        <f t="shared" si="505"/>
        <v>1E-8</v>
      </c>
      <c r="D3619" s="73">
        <f t="shared" si="506"/>
        <v>7.5224439779999997E-5</v>
      </c>
      <c r="E3619" s="74">
        <f>D3619*conf!B$7</f>
        <v>5.5019155255092E-3</v>
      </c>
      <c r="F3619" s="32">
        <f t="shared" si="507"/>
        <v>0.21173924</v>
      </c>
      <c r="G3619" s="33">
        <f t="shared" si="508"/>
        <v>0.85402951999999999</v>
      </c>
      <c r="H3619" s="32">
        <f t="shared" si="509"/>
        <v>0.21173924999999999</v>
      </c>
      <c r="I3619" s="33">
        <f t="shared" si="510"/>
        <v>3.9745992999999999</v>
      </c>
      <c r="J3619" s="32">
        <f t="shared" si="511"/>
        <v>0.21173924999999999</v>
      </c>
      <c r="K3619" s="33">
        <f t="shared" si="512"/>
        <v>35.694410359999999</v>
      </c>
    </row>
    <row r="3620" spans="1:11" x14ac:dyDescent="0.3">
      <c r="A3620" s="78" t="str">
        <f>BTC[[#This Row],[Symbol]]</f>
        <v>ZCRT</v>
      </c>
      <c r="B3620" s="22" t="str">
        <f t="shared" si="504"/>
        <v>ZCore Token</v>
      </c>
      <c r="C3620" s="77">
        <f t="shared" si="505"/>
        <v>3.097436006011707E-6</v>
      </c>
      <c r="D3620" s="73">
        <f t="shared" si="506"/>
        <v>0.11625528607482</v>
      </c>
      <c r="E3620" s="74">
        <f>D3620*conf!B$7</f>
        <v>8.5029116235123343</v>
      </c>
      <c r="F3620" s="32">
        <f t="shared" si="507"/>
        <v>-0.30683964000000002</v>
      </c>
      <c r="G3620" s="33">
        <f t="shared" si="508"/>
        <v>0.33212689000000001</v>
      </c>
      <c r="H3620" s="32">
        <f t="shared" si="509"/>
        <v>-10.966939610000001</v>
      </c>
      <c r="I3620" s="33">
        <f t="shared" si="510"/>
        <v>-7.6238288299999999</v>
      </c>
      <c r="J3620" s="32">
        <f t="shared" si="511"/>
        <v>-10.966939610000001</v>
      </c>
      <c r="K3620" s="33">
        <f t="shared" si="512"/>
        <v>-17.35093389</v>
      </c>
    </row>
    <row r="3621" spans="1:11" x14ac:dyDescent="0.3">
      <c r="A3621" s="78" t="str">
        <f>BTC[[#This Row],[Symbol]]</f>
        <v>Lburst</v>
      </c>
      <c r="B3621" s="22" t="str">
        <f t="shared" si="504"/>
        <v>Loanburst</v>
      </c>
      <c r="C3621" s="77">
        <f t="shared" si="505"/>
        <v>6.3469027791507841E-7</v>
      </c>
      <c r="D3621" s="73">
        <f t="shared" si="506"/>
        <v>2.3821670467030001E-2</v>
      </c>
      <c r="E3621" s="74">
        <f>D3621*conf!B$7</f>
        <v>1.7423169779585743</v>
      </c>
      <c r="F3621" s="32">
        <f t="shared" si="507"/>
        <v>-2.0332756700000001</v>
      </c>
      <c r="G3621" s="33">
        <f t="shared" si="508"/>
        <v>-1.4053744399999999</v>
      </c>
      <c r="H3621" s="32">
        <f t="shared" si="509"/>
        <v>-0.31536988999999999</v>
      </c>
      <c r="I3621" s="33">
        <f t="shared" si="510"/>
        <v>3.42769769</v>
      </c>
      <c r="J3621" s="32">
        <f t="shared" si="511"/>
        <v>-0.31536988999999999</v>
      </c>
      <c r="K3621" s="33">
        <f t="shared" si="512"/>
        <v>-24.966860489999998</v>
      </c>
    </row>
    <row r="3622" spans="1:11" x14ac:dyDescent="0.3">
      <c r="A3622" s="78" t="str">
        <f>BTC[[#This Row],[Symbol]]</f>
        <v>CIPX</v>
      </c>
      <c r="B3622" s="22" t="str">
        <f t="shared" si="504"/>
        <v>Colletrix</v>
      </c>
      <c r="C3622" s="77">
        <f t="shared" si="505"/>
        <v>1E-8</v>
      </c>
      <c r="D3622" s="73">
        <f t="shared" si="506"/>
        <v>1.51137489E-6</v>
      </c>
      <c r="E3622" s="74">
        <f>D3622*conf!B$7</f>
        <v>1.1054195945460001E-4</v>
      </c>
      <c r="F3622" s="32">
        <f t="shared" si="507"/>
        <v>-0.63613273000000004</v>
      </c>
      <c r="G3622" s="33">
        <f t="shared" si="508"/>
        <v>7.2325000000000004E-4</v>
      </c>
      <c r="H3622" s="32">
        <f t="shared" si="509"/>
        <v>-3.6661135100000002</v>
      </c>
      <c r="I3622" s="33">
        <f t="shared" si="510"/>
        <v>-4.8863320000000002E-2</v>
      </c>
      <c r="J3622" s="32">
        <f t="shared" si="511"/>
        <v>-3.6661135100000002</v>
      </c>
      <c r="K3622" s="33">
        <f t="shared" si="512"/>
        <v>-2.9866460000000001E-2</v>
      </c>
    </row>
    <row r="3623" spans="1:11" x14ac:dyDescent="0.3">
      <c r="A3623" s="78" t="str">
        <f>BTC[[#This Row],[Symbol]]</f>
        <v>AXI</v>
      </c>
      <c r="B3623" s="22" t="str">
        <f t="shared" si="504"/>
        <v>Axioms</v>
      </c>
      <c r="C3623" s="77">
        <f t="shared" si="505"/>
        <v>4.8209726162477185E-7</v>
      </c>
      <c r="D3623" s="73">
        <f t="shared" si="506"/>
        <v>1.809443519004E-2</v>
      </c>
      <c r="E3623" s="74">
        <f>D3623*conf!B$7</f>
        <v>1.3234269897995257</v>
      </c>
      <c r="F3623" s="32">
        <f t="shared" si="507"/>
        <v>-4.8110510000000002E-2</v>
      </c>
      <c r="G3623" s="33">
        <f t="shared" si="508"/>
        <v>0.59251430000000005</v>
      </c>
      <c r="H3623" s="32">
        <f t="shared" si="509"/>
        <v>1.96314005</v>
      </c>
      <c r="I3623" s="33">
        <f t="shared" si="510"/>
        <v>5.7917636100000003</v>
      </c>
      <c r="J3623" s="32">
        <f t="shared" si="511"/>
        <v>1.96314005</v>
      </c>
      <c r="K3623" s="33">
        <f t="shared" si="512"/>
        <v>7.8722514600000002</v>
      </c>
    </row>
    <row r="3624" spans="1:11" x14ac:dyDescent="0.3">
      <c r="A3624" s="78" t="str">
        <f>BTC[[#This Row],[Symbol]]</f>
        <v>TUSC</v>
      </c>
      <c r="B3624" s="22" t="str">
        <f t="shared" si="504"/>
        <v>The Universal Settlement Coin</v>
      </c>
      <c r="C3624" s="77">
        <f t="shared" si="505"/>
        <v>1E-8</v>
      </c>
      <c r="D3624" s="73">
        <f t="shared" si="506"/>
        <v>1.8999170509999998E-5</v>
      </c>
      <c r="E3624" s="74">
        <f>D3624*conf!B$7</f>
        <v>1.3895993311013998E-3</v>
      </c>
      <c r="F3624" s="32">
        <f t="shared" si="507"/>
        <v>0.16755117999999999</v>
      </c>
      <c r="G3624" s="33">
        <f t="shared" si="508"/>
        <v>0.80955823999999998</v>
      </c>
      <c r="H3624" s="32">
        <f t="shared" si="509"/>
        <v>25.911203050000001</v>
      </c>
      <c r="I3624" s="33">
        <f t="shared" si="510"/>
        <v>30.639054689999998</v>
      </c>
      <c r="J3624" s="32">
        <f t="shared" si="511"/>
        <v>25.911203050000001</v>
      </c>
      <c r="K3624" s="33">
        <f t="shared" si="512"/>
        <v>-1.5044297200000001</v>
      </c>
    </row>
    <row r="3625" spans="1:11" x14ac:dyDescent="0.3">
      <c r="A3625" s="78" t="str">
        <f>BTC[[#This Row],[Symbol]]</f>
        <v>DOS</v>
      </c>
      <c r="B3625" s="22" t="str">
        <f t="shared" si="504"/>
        <v>DOS Network</v>
      </c>
      <c r="C3625" s="77">
        <f t="shared" si="505"/>
        <v>1.9096844138801187E-6</v>
      </c>
      <c r="D3625" s="73">
        <f t="shared" si="506"/>
        <v>7.1675704491510006E-2</v>
      </c>
      <c r="E3625" s="74">
        <f>D3625*conf!B$7</f>
        <v>5.2423610265090419</v>
      </c>
      <c r="F3625" s="32">
        <f t="shared" si="507"/>
        <v>0.83736330999999997</v>
      </c>
      <c r="G3625" s="33">
        <f t="shared" si="508"/>
        <v>1.4836634200000001</v>
      </c>
      <c r="H3625" s="32">
        <f t="shared" si="509"/>
        <v>-0.44469632999999997</v>
      </c>
      <c r="I3625" s="33">
        <f t="shared" si="510"/>
        <v>3.2935151600000001</v>
      </c>
      <c r="J3625" s="32">
        <f t="shared" si="511"/>
        <v>-0.44469632999999997</v>
      </c>
      <c r="K3625" s="33">
        <f t="shared" si="512"/>
        <v>11.538491860000001</v>
      </c>
    </row>
    <row r="3626" spans="1:11" x14ac:dyDescent="0.3">
      <c r="A3626" s="78" t="str">
        <f>BTC[[#This Row],[Symbol]]</f>
        <v>AXIA</v>
      </c>
      <c r="B3626" s="22" t="str">
        <f t="shared" si="504"/>
        <v>Axia Protocol</v>
      </c>
      <c r="C3626" s="77">
        <f t="shared" si="505"/>
        <v>4.2668253977487891E-6</v>
      </c>
      <c r="D3626" s="73">
        <f t="shared" si="506"/>
        <v>0.16014568381197999</v>
      </c>
      <c r="E3626" s="74">
        <f>D3626*conf!B$7</f>
        <v>11.713055314008217</v>
      </c>
      <c r="F3626" s="32">
        <f t="shared" si="507"/>
        <v>-0.63375104000000004</v>
      </c>
      <c r="G3626" s="33">
        <f t="shared" si="508"/>
        <v>3.12021E-3</v>
      </c>
      <c r="H3626" s="32">
        <f t="shared" si="509"/>
        <v>-3.66724044</v>
      </c>
      <c r="I3626" s="33">
        <f t="shared" si="510"/>
        <v>-5.0032569999999998E-2</v>
      </c>
      <c r="J3626" s="32">
        <f t="shared" si="511"/>
        <v>-3.66724044</v>
      </c>
      <c r="K3626" s="33">
        <f t="shared" si="512"/>
        <v>180.61929577000001</v>
      </c>
    </row>
    <row r="3627" spans="1:11" x14ac:dyDescent="0.3">
      <c r="A3627" s="78" t="str">
        <f>BTC[[#This Row],[Symbol]]</f>
        <v>CLOUT</v>
      </c>
      <c r="B3627" s="22" t="str">
        <f t="shared" si="504"/>
        <v>BLOCKCLOUT</v>
      </c>
      <c r="C3627" s="77">
        <f t="shared" si="505"/>
        <v>1.3053573536694756E-8</v>
      </c>
      <c r="D3627" s="73">
        <f t="shared" si="506"/>
        <v>4.8993649032999997E-4</v>
      </c>
      <c r="E3627" s="74">
        <f>D3627*conf!B$7</f>
        <v>3.5833954902736199E-2</v>
      </c>
      <c r="F3627" s="32">
        <f t="shared" si="507"/>
        <v>0.2576079</v>
      </c>
      <c r="G3627" s="33">
        <f t="shared" si="508"/>
        <v>0.90019216000000002</v>
      </c>
      <c r="H3627" s="32">
        <f t="shared" si="509"/>
        <v>266.44385082999997</v>
      </c>
      <c r="I3627" s="33">
        <f t="shared" si="510"/>
        <v>280.20348553999997</v>
      </c>
      <c r="J3627" s="32">
        <f t="shared" si="511"/>
        <v>266.44385082999997</v>
      </c>
      <c r="K3627" s="33">
        <f t="shared" si="512"/>
        <v>23.747989539999999</v>
      </c>
    </row>
    <row r="3628" spans="1:11" x14ac:dyDescent="0.3">
      <c r="A3628" s="78" t="str">
        <f>BTC[[#This Row],[Symbol]]</f>
        <v>P2P</v>
      </c>
      <c r="B3628" s="22" t="str">
        <f t="shared" si="504"/>
        <v>P2P</v>
      </c>
      <c r="C3628" s="77">
        <f t="shared" si="505"/>
        <v>2.0045359913720285E-8</v>
      </c>
      <c r="D3628" s="73">
        <f t="shared" si="506"/>
        <v>7.5235744877999997E-4</v>
      </c>
      <c r="E3628" s="74">
        <f>D3628*conf!B$7</f>
        <v>5.5027423803769196E-2</v>
      </c>
      <c r="F3628" s="32">
        <f t="shared" si="507"/>
        <v>-0.27047687999999998</v>
      </c>
      <c r="G3628" s="33">
        <f t="shared" si="508"/>
        <v>0.36872271000000001</v>
      </c>
      <c r="H3628" s="32">
        <f t="shared" si="509"/>
        <v>-59.897443680000002</v>
      </c>
      <c r="I3628" s="33">
        <f t="shared" si="510"/>
        <v>-58.391629010000003</v>
      </c>
      <c r="J3628" s="32">
        <f t="shared" si="511"/>
        <v>-59.897443680000002</v>
      </c>
      <c r="K3628" s="33">
        <f t="shared" si="512"/>
        <v>-32.190175519999997</v>
      </c>
    </row>
    <row r="3629" spans="1:11" x14ac:dyDescent="0.3">
      <c r="A3629" s="78" t="str">
        <f>BTC[[#This Row],[Symbol]]</f>
        <v>CGT</v>
      </c>
      <c r="B3629" s="22" t="str">
        <f t="shared" si="504"/>
        <v>CACHE Gold</v>
      </c>
      <c r="C3629" s="77">
        <f t="shared" si="505"/>
        <v>1.5501768403235316E-3</v>
      </c>
      <c r="D3629" s="73">
        <f t="shared" si="506"/>
        <v>58.182397211305471</v>
      </c>
      <c r="E3629" s="74">
        <f>D3629*conf!B$7</f>
        <v>4255.4605320348819</v>
      </c>
      <c r="F3629" s="32">
        <f t="shared" si="507"/>
        <v>-1.58237268</v>
      </c>
      <c r="G3629" s="33">
        <f t="shared" si="508"/>
        <v>-0.95158145999999999</v>
      </c>
      <c r="H3629" s="32">
        <f t="shared" si="509"/>
        <v>-4.8556668900000002</v>
      </c>
      <c r="I3629" s="33">
        <f t="shared" si="510"/>
        <v>-1.2830833500000001</v>
      </c>
      <c r="J3629" s="32">
        <f t="shared" si="511"/>
        <v>-4.8556668900000002</v>
      </c>
      <c r="K3629" s="33">
        <f t="shared" si="512"/>
        <v>-2.0580363500000001</v>
      </c>
    </row>
    <row r="3630" spans="1:11" x14ac:dyDescent="0.3">
      <c r="A3630" s="78" t="str">
        <f>BTC[[#This Row],[Symbol]]</f>
        <v>PROUD</v>
      </c>
      <c r="B3630" s="22" t="str">
        <f t="shared" si="504"/>
        <v>PROUD Money</v>
      </c>
      <c r="C3630" s="77">
        <f t="shared" si="505"/>
        <v>5.9999999999933132E-8</v>
      </c>
      <c r="D3630" s="73">
        <f t="shared" si="506"/>
        <v>2.2519648996600001E-3</v>
      </c>
      <c r="E3630" s="74">
        <f>D3630*conf!B$7</f>
        <v>0.16470871276113241</v>
      </c>
      <c r="F3630" s="32">
        <f t="shared" si="507"/>
        <v>0</v>
      </c>
      <c r="G3630" s="33">
        <f t="shared" si="508"/>
        <v>0.64093317000000005</v>
      </c>
      <c r="H3630" s="32">
        <f t="shared" si="509"/>
        <v>1.0524899999999999E-3</v>
      </c>
      <c r="I3630" s="33">
        <f t="shared" si="510"/>
        <v>3.7560014399999999</v>
      </c>
      <c r="J3630" s="32">
        <f t="shared" si="511"/>
        <v>1.0524899999999999E-3</v>
      </c>
      <c r="K3630" s="33">
        <f t="shared" si="512"/>
        <v>42.108889320000003</v>
      </c>
    </row>
    <row r="3631" spans="1:11" x14ac:dyDescent="0.3">
      <c r="A3631" s="78" t="str">
        <f>BTC[[#This Row],[Symbol]]</f>
        <v>WLB</v>
      </c>
      <c r="B3631" s="22" t="str">
        <f t="shared" si="504"/>
        <v>Wallabee</v>
      </c>
      <c r="C3631" s="77">
        <f t="shared" si="505"/>
        <v>1.5412071664631461E-5</v>
      </c>
      <c r="D3631" s="73">
        <f t="shared" si="506"/>
        <v>0.57845740699722004</v>
      </c>
      <c r="E3631" s="74">
        <f>D3631*conf!B$7</f>
        <v>42.308374747776675</v>
      </c>
      <c r="F3631" s="32">
        <f t="shared" si="507"/>
        <v>-0.59223890999999995</v>
      </c>
      <c r="G3631" s="33">
        <f t="shared" si="508"/>
        <v>4.4898399999999998E-2</v>
      </c>
      <c r="H3631" s="32">
        <f t="shared" si="509"/>
        <v>-3.8374287300000001</v>
      </c>
      <c r="I3631" s="33">
        <f t="shared" si="510"/>
        <v>-0.22661127</v>
      </c>
      <c r="J3631" s="32">
        <f t="shared" si="511"/>
        <v>-3.8374287300000001</v>
      </c>
      <c r="K3631" s="33">
        <f t="shared" si="512"/>
        <v>-0.11328753</v>
      </c>
    </row>
    <row r="3632" spans="1:11" x14ac:dyDescent="0.3">
      <c r="A3632" s="78" t="str">
        <f>BTC[[#This Row],[Symbol]]</f>
        <v>ATIS</v>
      </c>
      <c r="B3632" s="22" t="str">
        <f t="shared" si="504"/>
        <v>Atlantis Token</v>
      </c>
      <c r="C3632" s="77">
        <f t="shared" si="505"/>
        <v>1.1004335324884441E-6</v>
      </c>
      <c r="D3632" s="73">
        <f t="shared" si="506"/>
        <v>4.1302294826260001E-2</v>
      </c>
      <c r="E3632" s="74">
        <f>D3632*conf!B$7</f>
        <v>3.0208498435926563</v>
      </c>
      <c r="F3632" s="32">
        <f t="shared" si="507"/>
        <v>-4.8110510000000002E-2</v>
      </c>
      <c r="G3632" s="33">
        <f t="shared" si="508"/>
        <v>0.59251430000000005</v>
      </c>
      <c r="H3632" s="32">
        <f t="shared" si="509"/>
        <v>1.94855858</v>
      </c>
      <c r="I3632" s="33">
        <f t="shared" si="510"/>
        <v>5.7766346200000003</v>
      </c>
      <c r="J3632" s="32">
        <f t="shared" si="511"/>
        <v>1.94855858</v>
      </c>
      <c r="K3632" s="33">
        <f t="shared" si="512"/>
        <v>-22.472269600000001</v>
      </c>
    </row>
    <row r="3633" spans="1:11" x14ac:dyDescent="0.3">
      <c r="A3633" s="78" t="str">
        <f>BTC[[#This Row],[Symbol]]</f>
        <v>GTF</v>
      </c>
      <c r="B3633" s="22" t="str">
        <f t="shared" si="504"/>
        <v>GLOBALTRUSTFUND TOKEN</v>
      </c>
      <c r="C3633" s="77">
        <f t="shared" si="505"/>
        <v>1E-8</v>
      </c>
      <c r="D3633" s="73">
        <f t="shared" si="506"/>
        <v>2.2523489518E-4</v>
      </c>
      <c r="E3633" s="74">
        <f>D3633*conf!B$7</f>
        <v>1.64736802334652E-2</v>
      </c>
      <c r="F3633" s="32">
        <f t="shared" si="507"/>
        <v>-0.63375104000000004</v>
      </c>
      <c r="G3633" s="33">
        <f t="shared" si="508"/>
        <v>3.12021E-3</v>
      </c>
      <c r="H3633" s="32">
        <f t="shared" si="509"/>
        <v>-39.989767550000003</v>
      </c>
      <c r="I3633" s="33">
        <f t="shared" si="510"/>
        <v>-37.736437670000001</v>
      </c>
      <c r="J3633" s="32">
        <f t="shared" si="511"/>
        <v>-39.989767550000003</v>
      </c>
      <c r="K3633" s="33">
        <f t="shared" si="512"/>
        <v>-51.399737790000003</v>
      </c>
    </row>
    <row r="3634" spans="1:11" x14ac:dyDescent="0.3">
      <c r="A3634" s="78" t="str">
        <f>BTC[[#This Row],[Symbol]]</f>
        <v>BFF</v>
      </c>
      <c r="B3634" s="22" t="str">
        <f t="shared" si="504"/>
        <v>Bitcoffeen</v>
      </c>
      <c r="C3634" s="77">
        <f t="shared" si="505"/>
        <v>1.3724085796366427E-6</v>
      </c>
      <c r="D3634" s="73">
        <f t="shared" si="506"/>
        <v>5.151026582229E-2</v>
      </c>
      <c r="E3634" s="74">
        <f>D3634*conf!B$7</f>
        <v>3.7674608422422904</v>
      </c>
      <c r="F3634" s="32">
        <f t="shared" si="507"/>
        <v>0.17580872</v>
      </c>
      <c r="G3634" s="33">
        <f t="shared" si="508"/>
        <v>0.81786871000000005</v>
      </c>
      <c r="H3634" s="32">
        <f t="shared" si="509"/>
        <v>0.91239555000000006</v>
      </c>
      <c r="I3634" s="33">
        <f t="shared" si="510"/>
        <v>4.7015646100000001</v>
      </c>
      <c r="J3634" s="32">
        <f t="shared" si="511"/>
        <v>0.91239555000000006</v>
      </c>
      <c r="K3634" s="33">
        <f t="shared" si="512"/>
        <v>14.47572063</v>
      </c>
    </row>
    <row r="3635" spans="1:11" x14ac:dyDescent="0.3">
      <c r="A3635" s="78" t="str">
        <f>BTC[[#This Row],[Symbol]]</f>
        <v>HNDC</v>
      </c>
      <c r="B3635" s="22" t="str">
        <f t="shared" si="504"/>
        <v>HondaisCoin</v>
      </c>
      <c r="C3635" s="77">
        <f t="shared" si="505"/>
        <v>1E-8</v>
      </c>
      <c r="D3635" s="73">
        <f t="shared" si="506"/>
        <v>3.7598734199999999E-6</v>
      </c>
      <c r="E3635" s="74">
        <f>D3635*conf!B$7</f>
        <v>2.7499714193879998E-4</v>
      </c>
      <c r="F3635" s="32">
        <f t="shared" si="507"/>
        <v>-0.30683953000000003</v>
      </c>
      <c r="G3635" s="33">
        <f t="shared" si="508"/>
        <v>0.33212700000000001</v>
      </c>
      <c r="H3635" s="32">
        <f t="shared" si="509"/>
        <v>0.20538495000000001</v>
      </c>
      <c r="I3635" s="33">
        <f t="shared" si="510"/>
        <v>3.9680064000000002</v>
      </c>
      <c r="J3635" s="32">
        <f t="shared" si="511"/>
        <v>0.20538495000000001</v>
      </c>
      <c r="K3635" s="33">
        <f t="shared" si="512"/>
        <v>18.653666550000001</v>
      </c>
    </row>
    <row r="3636" spans="1:11" x14ac:dyDescent="0.3">
      <c r="A3636" s="78" t="str">
        <f>BTC[[#This Row],[Symbol]]</f>
        <v>CASH</v>
      </c>
      <c r="B3636" s="22" t="str">
        <f t="shared" si="504"/>
        <v>Litecash</v>
      </c>
      <c r="C3636" s="77">
        <f t="shared" si="505"/>
        <v>1E-8</v>
      </c>
      <c r="D3636" s="73">
        <f t="shared" si="506"/>
        <v>3.7612219889999999E-5</v>
      </c>
      <c r="E3636" s="74">
        <f>D3636*conf!B$7</f>
        <v>2.7509577627546E-3</v>
      </c>
      <c r="F3636" s="32">
        <f t="shared" si="507"/>
        <v>-0.27108222999999998</v>
      </c>
      <c r="G3636" s="33">
        <f t="shared" si="508"/>
        <v>0.36811347999999999</v>
      </c>
      <c r="H3636" s="32">
        <f t="shared" si="509"/>
        <v>0.24132606000000001</v>
      </c>
      <c r="I3636" s="33">
        <f t="shared" si="510"/>
        <v>4.0052970600000002</v>
      </c>
      <c r="J3636" s="32">
        <f t="shared" si="511"/>
        <v>0.24132606000000001</v>
      </c>
      <c r="K3636" s="33">
        <f t="shared" si="512"/>
        <v>18.696224690000001</v>
      </c>
    </row>
    <row r="3637" spans="1:11" x14ac:dyDescent="0.3">
      <c r="A3637" s="78" t="str">
        <f>BTC[[#This Row],[Symbol]]</f>
        <v>INRT</v>
      </c>
      <c r="B3637" s="22" t="str">
        <f t="shared" si="504"/>
        <v>INRToken</v>
      </c>
      <c r="C3637" s="77">
        <f t="shared" si="505"/>
        <v>1.0017580873299061E-8</v>
      </c>
      <c r="D3637" s="73">
        <f t="shared" si="506"/>
        <v>3.7598734176999999E-4</v>
      </c>
      <c r="E3637" s="74">
        <f>D3637*conf!B$7</f>
        <v>2.74997141770578E-2</v>
      </c>
      <c r="F3637" s="32">
        <f t="shared" si="507"/>
        <v>-0.30683964000000002</v>
      </c>
      <c r="G3637" s="33">
        <f t="shared" si="508"/>
        <v>0.33212689000000001</v>
      </c>
      <c r="H3637" s="32">
        <f t="shared" si="509"/>
        <v>0.20538491</v>
      </c>
      <c r="I3637" s="33">
        <f t="shared" si="510"/>
        <v>3.96800636</v>
      </c>
      <c r="J3637" s="32">
        <f t="shared" si="511"/>
        <v>0.20538491</v>
      </c>
      <c r="K3637" s="33">
        <f t="shared" si="512"/>
        <v>18.653666640000001</v>
      </c>
    </row>
    <row r="3638" spans="1:11" x14ac:dyDescent="0.3">
      <c r="A3638" s="78" t="str">
        <f>BTC[[#This Row],[Symbol]]</f>
        <v>JCC</v>
      </c>
      <c r="B3638" s="22" t="str">
        <f t="shared" si="504"/>
        <v>junca Cash</v>
      </c>
      <c r="C3638" s="77">
        <f t="shared" si="505"/>
        <v>5.8669468666576623E-7</v>
      </c>
      <c r="D3638" s="73">
        <f t="shared" si="506"/>
        <v>2.202026401983E-2</v>
      </c>
      <c r="E3638" s="74">
        <f>D3638*conf!B$7</f>
        <v>1.6105621104103662</v>
      </c>
      <c r="F3638" s="32">
        <f t="shared" si="507"/>
        <v>-0.63258977999999999</v>
      </c>
      <c r="G3638" s="33">
        <f t="shared" si="508"/>
        <v>4.2889099999999999E-3</v>
      </c>
      <c r="H3638" s="32">
        <f t="shared" si="509"/>
        <v>-23.211308899999999</v>
      </c>
      <c r="I3638" s="33">
        <f t="shared" si="510"/>
        <v>-20.327963100000002</v>
      </c>
      <c r="J3638" s="32">
        <f t="shared" si="511"/>
        <v>-23.211308899999999</v>
      </c>
      <c r="K3638" s="33">
        <f t="shared" si="512"/>
        <v>9.9688491399999997</v>
      </c>
    </row>
    <row r="3639" spans="1:11" x14ac:dyDescent="0.3">
      <c r="A3639" s="78" t="str">
        <f>BTC[[#This Row],[Symbol]]</f>
        <v>TRXC</v>
      </c>
      <c r="B3639" s="22" t="str">
        <f t="shared" si="504"/>
        <v>TRONCLASSIC</v>
      </c>
      <c r="C3639" s="77">
        <f t="shared" si="505"/>
        <v>1E-8</v>
      </c>
      <c r="D3639" s="73">
        <f t="shared" si="506"/>
        <v>1.6291235880000001E-5</v>
      </c>
      <c r="E3639" s="74">
        <f>D3639*conf!B$7</f>
        <v>1.1915409922632E-3</v>
      </c>
      <c r="F3639" s="32">
        <f t="shared" si="507"/>
        <v>0.57621473999999995</v>
      </c>
      <c r="G3639" s="33">
        <f t="shared" si="508"/>
        <v>1.2208410599999999</v>
      </c>
      <c r="H3639" s="32">
        <f t="shared" si="509"/>
        <v>2.1275590700000002</v>
      </c>
      <c r="I3639" s="33">
        <f t="shared" si="510"/>
        <v>5.9623564199999999</v>
      </c>
      <c r="J3639" s="32">
        <f t="shared" si="511"/>
        <v>2.1275590700000002</v>
      </c>
      <c r="K3639" s="33">
        <f t="shared" si="512"/>
        <v>23.533787319999998</v>
      </c>
    </row>
    <row r="3640" spans="1:11" x14ac:dyDescent="0.3">
      <c r="A3640" s="78" t="str">
        <f>BTC[[#This Row],[Symbol]]</f>
        <v>DSC</v>
      </c>
      <c r="B3640" s="22" t="str">
        <f t="shared" si="504"/>
        <v>Dash Cash</v>
      </c>
      <c r="C3640" s="77">
        <f t="shared" si="505"/>
        <v>3.301491009509971E-6</v>
      </c>
      <c r="D3640" s="73">
        <f t="shared" si="506"/>
        <v>0.12391403116613001</v>
      </c>
      <c r="E3640" s="74">
        <f>D3640*conf!B$7</f>
        <v>9.063072239490749</v>
      </c>
      <c r="F3640" s="32">
        <f t="shared" si="507"/>
        <v>-0.63258977999999999</v>
      </c>
      <c r="G3640" s="33">
        <f t="shared" si="508"/>
        <v>4.2889099999999999E-3</v>
      </c>
      <c r="H3640" s="32">
        <f t="shared" si="509"/>
        <v>-3.66334326</v>
      </c>
      <c r="I3640" s="33">
        <f t="shared" si="510"/>
        <v>-4.5989049999999997E-2</v>
      </c>
      <c r="J3640" s="32">
        <f t="shared" si="511"/>
        <v>-3.66334326</v>
      </c>
      <c r="K3640" s="33">
        <f t="shared" si="512"/>
        <v>-0.82986188999999999</v>
      </c>
    </row>
    <row r="3641" spans="1:11" x14ac:dyDescent="0.3">
      <c r="A3641" s="78" t="str">
        <f>BTC[[#This Row],[Symbol]]</f>
        <v>SPKL</v>
      </c>
      <c r="B3641" s="22" t="str">
        <f t="shared" si="504"/>
        <v>SpokLottery</v>
      </c>
      <c r="C3641" s="77">
        <f t="shared" si="505"/>
        <v>1E-8</v>
      </c>
      <c r="D3641" s="73">
        <f t="shared" si="506"/>
        <v>3.336379504E-5</v>
      </c>
      <c r="E3641" s="74">
        <f>D3641*conf!B$7</f>
        <v>2.4402279692256001E-3</v>
      </c>
      <c r="F3641" s="32">
        <f t="shared" si="507"/>
        <v>-0.33078380000000002</v>
      </c>
      <c r="G3641" s="33">
        <f t="shared" si="508"/>
        <v>0.30802927000000002</v>
      </c>
      <c r="H3641" s="32">
        <f t="shared" si="509"/>
        <v>-4.4970908100000004</v>
      </c>
      <c r="I3641" s="33">
        <f t="shared" si="510"/>
        <v>-0.91104306999999995</v>
      </c>
      <c r="J3641" s="32">
        <f t="shared" si="511"/>
        <v>-4.4970908100000004</v>
      </c>
      <c r="K3641" s="33">
        <f t="shared" si="512"/>
        <v>61.784571499999998</v>
      </c>
    </row>
    <row r="3642" spans="1:11" x14ac:dyDescent="0.3">
      <c r="A3642" s="78" t="str">
        <f>BTC[[#This Row],[Symbol]]</f>
        <v>EVC</v>
      </c>
      <c r="B3642" s="22" t="str">
        <f t="shared" si="504"/>
        <v>EventChain</v>
      </c>
      <c r="C3642" s="77">
        <f t="shared" si="505"/>
        <v>3.6208450390554492E-7</v>
      </c>
      <c r="D3642" s="73">
        <f t="shared" si="506"/>
        <v>1.359002655845E-2</v>
      </c>
      <c r="E3642" s="74">
        <f>D3642*conf!B$7</f>
        <v>0.99397454248503303</v>
      </c>
      <c r="F3642" s="32">
        <f t="shared" si="507"/>
        <v>-21.001312590000001</v>
      </c>
      <c r="G3642" s="33">
        <f t="shared" si="508"/>
        <v>-20.4949838</v>
      </c>
      <c r="H3642" s="32">
        <f t="shared" si="509"/>
        <v>-0.40349193999999999</v>
      </c>
      <c r="I3642" s="33">
        <f t="shared" si="510"/>
        <v>3.3362667300000002</v>
      </c>
      <c r="J3642" s="32">
        <f t="shared" si="511"/>
        <v>-0.40349193999999999</v>
      </c>
      <c r="K3642" s="33">
        <f t="shared" si="512"/>
        <v>88.943794850000003</v>
      </c>
    </row>
    <row r="3643" spans="1:11" x14ac:dyDescent="0.3">
      <c r="A3643" s="78" t="str">
        <f>BTC[[#This Row],[Symbol]]</f>
        <v>NOIZ</v>
      </c>
      <c r="B3643" s="22" t="str">
        <f t="shared" si="504"/>
        <v>NOIZ</v>
      </c>
      <c r="C3643" s="77">
        <f t="shared" si="505"/>
        <v>1.4207439593288009E-6</v>
      </c>
      <c r="D3643" s="73">
        <f t="shared" si="506"/>
        <v>5.33244254636E-2</v>
      </c>
      <c r="E3643" s="74">
        <f>D3643*conf!B$7</f>
        <v>3.9001484784077038</v>
      </c>
      <c r="F3643" s="32">
        <f t="shared" si="507"/>
        <v>11.80158658</v>
      </c>
      <c r="G3643" s="33">
        <f t="shared" si="508"/>
        <v>12.518160030000001</v>
      </c>
      <c r="H3643" s="32">
        <f t="shared" si="509"/>
        <v>12.91810559</v>
      </c>
      <c r="I3643" s="33">
        <f t="shared" si="510"/>
        <v>17.158078190000001</v>
      </c>
      <c r="J3643" s="32">
        <f t="shared" si="511"/>
        <v>12.91810559</v>
      </c>
      <c r="K3643" s="33">
        <f t="shared" si="512"/>
        <v>-2.3564848199999999</v>
      </c>
    </row>
    <row r="3644" spans="1:11" x14ac:dyDescent="0.3">
      <c r="A3644" s="78" t="str">
        <f>BTC[[#This Row],[Symbol]]</f>
        <v>RES</v>
      </c>
      <c r="B3644" s="22" t="str">
        <f t="shared" si="504"/>
        <v>Resistance</v>
      </c>
      <c r="C3644" s="77">
        <f t="shared" si="505"/>
        <v>2.4000892862273329E-8</v>
      </c>
      <c r="D3644" s="73">
        <f t="shared" si="506"/>
        <v>9.0081947143999996E-4</v>
      </c>
      <c r="E3644" s="74">
        <f>D3644*conf!B$7</f>
        <v>6.5885936141121593E-2</v>
      </c>
      <c r="F3644" s="32">
        <f t="shared" si="507"/>
        <v>49.049373449999997</v>
      </c>
      <c r="G3644" s="33">
        <f t="shared" si="508"/>
        <v>50.004680319999999</v>
      </c>
      <c r="H3644" s="32">
        <f t="shared" si="509"/>
        <v>44.499139339999999</v>
      </c>
      <c r="I3644" s="33">
        <f t="shared" si="510"/>
        <v>49.924951149999998</v>
      </c>
      <c r="J3644" s="32">
        <f t="shared" si="511"/>
        <v>44.499139339999999</v>
      </c>
      <c r="K3644" s="33">
        <f t="shared" si="512"/>
        <v>49.955936180000002</v>
      </c>
    </row>
    <row r="3645" spans="1:11" x14ac:dyDescent="0.3">
      <c r="A3645" s="78" t="str">
        <f>BTC[[#This Row],[Symbol]]</f>
        <v>XTX</v>
      </c>
      <c r="B3645" s="22" t="str">
        <f t="shared" si="504"/>
        <v>Xtock</v>
      </c>
      <c r="C3645" s="77">
        <f t="shared" si="505"/>
        <v>1E-8</v>
      </c>
      <c r="D3645" s="73">
        <f t="shared" si="506"/>
        <v>1.8775892575999999E-4</v>
      </c>
      <c r="E3645" s="74">
        <f>D3645*conf!B$7</f>
        <v>1.3732687830086399E-2</v>
      </c>
      <c r="F3645" s="32">
        <f t="shared" si="507"/>
        <v>-0.58853586999999996</v>
      </c>
      <c r="G3645" s="33">
        <f t="shared" si="508"/>
        <v>4.8625179999999997E-2</v>
      </c>
      <c r="H3645" s="32">
        <f t="shared" si="509"/>
        <v>83.588034250000007</v>
      </c>
      <c r="I3645" s="33">
        <f t="shared" si="510"/>
        <v>90.481598660000003</v>
      </c>
      <c r="J3645" s="32">
        <f t="shared" si="511"/>
        <v>83.588034250000007</v>
      </c>
      <c r="K3645" s="33">
        <f t="shared" si="512"/>
        <v>31.074039840000001</v>
      </c>
    </row>
    <row r="3646" spans="1:11" x14ac:dyDescent="0.3">
      <c r="A3646" s="78" t="str">
        <f>BTC[[#This Row],[Symbol]]</f>
        <v>ANK</v>
      </c>
      <c r="B3646" s="22" t="str">
        <f t="shared" si="504"/>
        <v>AlphaLink</v>
      </c>
      <c r="C3646" s="77">
        <f t="shared" si="505"/>
        <v>2.9032202070706376E-7</v>
      </c>
      <c r="D3646" s="73">
        <f t="shared" si="506"/>
        <v>1.0896583337189999E-2</v>
      </c>
      <c r="E3646" s="74">
        <f>D3646*conf!B$7</f>
        <v>0.79697610528207652</v>
      </c>
      <c r="F3646" s="32">
        <f t="shared" si="507"/>
        <v>-0.40305606999999999</v>
      </c>
      <c r="G3646" s="33">
        <f t="shared" si="508"/>
        <v>0.23529378000000001</v>
      </c>
      <c r="H3646" s="32">
        <f t="shared" si="509"/>
        <v>-6.5689185400000003</v>
      </c>
      <c r="I3646" s="33">
        <f t="shared" si="510"/>
        <v>-3.06066605</v>
      </c>
      <c r="J3646" s="32">
        <f t="shared" si="511"/>
        <v>-6.5689185400000003</v>
      </c>
      <c r="K3646" s="33">
        <f t="shared" si="512"/>
        <v>-2.5909639499999999</v>
      </c>
    </row>
    <row r="3647" spans="1:11" x14ac:dyDescent="0.3">
      <c r="A3647" s="78" t="str">
        <f>BTC[[#This Row],[Symbol]]</f>
        <v>CLBR</v>
      </c>
      <c r="B3647" s="22" t="str">
        <f t="shared" si="504"/>
        <v>Colibri Protocol</v>
      </c>
      <c r="C3647" s="77">
        <f t="shared" si="505"/>
        <v>1E-8</v>
      </c>
      <c r="D3647" s="73">
        <f t="shared" si="506"/>
        <v>1.3032988704999999E-4</v>
      </c>
      <c r="E3647" s="74">
        <f>D3647*conf!B$7</f>
        <v>9.5323279388369996E-3</v>
      </c>
      <c r="F3647" s="32">
        <f t="shared" si="507"/>
        <v>0.57621476000000005</v>
      </c>
      <c r="G3647" s="33">
        <f t="shared" si="508"/>
        <v>1.22084108</v>
      </c>
      <c r="H3647" s="32">
        <f t="shared" si="509"/>
        <v>2.1284055500000001</v>
      </c>
      <c r="I3647" s="33">
        <f t="shared" si="510"/>
        <v>5.9632346800000002</v>
      </c>
      <c r="J3647" s="32">
        <f t="shared" si="511"/>
        <v>2.1284055500000001</v>
      </c>
      <c r="K3647" s="33">
        <f t="shared" si="512"/>
        <v>23.53378734</v>
      </c>
    </row>
    <row r="3648" spans="1:11" x14ac:dyDescent="0.3">
      <c r="A3648" s="78" t="str">
        <f>BTC[[#This Row],[Symbol]]</f>
        <v>POWER</v>
      </c>
      <c r="B3648" s="22" t="str">
        <f t="shared" si="504"/>
        <v>UniPower</v>
      </c>
      <c r="C3648" s="77">
        <f t="shared" si="505"/>
        <v>6.0333492441147711E-6</v>
      </c>
      <c r="D3648" s="73">
        <f t="shared" si="506"/>
        <v>0.22644817875253001</v>
      </c>
      <c r="E3648" s="74">
        <f>D3648*conf!B$7</f>
        <v>16.562419793960046</v>
      </c>
      <c r="F3648" s="32">
        <f t="shared" si="507"/>
        <v>0.57621476000000005</v>
      </c>
      <c r="G3648" s="33">
        <f t="shared" si="508"/>
        <v>1.22084108</v>
      </c>
      <c r="H3648" s="32">
        <f t="shared" si="509"/>
        <v>-92.623397229999995</v>
      </c>
      <c r="I3648" s="33">
        <f t="shared" si="510"/>
        <v>-92.346412479999998</v>
      </c>
      <c r="J3648" s="32">
        <f t="shared" si="511"/>
        <v>-92.623397229999995</v>
      </c>
      <c r="K3648" s="33">
        <f t="shared" si="512"/>
        <v>-91.040985489999997</v>
      </c>
    </row>
    <row r="3649" spans="1:11" x14ac:dyDescent="0.3">
      <c r="A3649" s="78" t="str">
        <f>BTC[[#This Row],[Symbol]]</f>
        <v>TORM</v>
      </c>
      <c r="B3649" s="22" t="str">
        <f t="shared" si="504"/>
        <v>Thorium</v>
      </c>
      <c r="C3649" s="77">
        <f t="shared" si="505"/>
        <v>7.1700673431987445E-8</v>
      </c>
      <c r="D3649" s="73">
        <f t="shared" si="506"/>
        <v>2.6911233308499999E-3</v>
      </c>
      <c r="E3649" s="74">
        <f>D3649*conf!B$7</f>
        <v>0.196828760418369</v>
      </c>
      <c r="F3649" s="32">
        <f t="shared" si="507"/>
        <v>-0.58248838000000003</v>
      </c>
      <c r="G3649" s="33">
        <f t="shared" si="508"/>
        <v>5.4711429999999998E-2</v>
      </c>
      <c r="H3649" s="32">
        <f t="shared" si="509"/>
        <v>-3.83592325</v>
      </c>
      <c r="I3649" s="33">
        <f t="shared" si="510"/>
        <v>-0.22504926</v>
      </c>
      <c r="J3649" s="32">
        <f t="shared" si="511"/>
        <v>-3.83592325</v>
      </c>
      <c r="K3649" s="33">
        <f t="shared" si="512"/>
        <v>-55.912891469999998</v>
      </c>
    </row>
    <row r="3650" spans="1:11" x14ac:dyDescent="0.3">
      <c r="A3650" s="78" t="str">
        <f>BTC[[#This Row],[Symbol]]</f>
        <v>BEAR</v>
      </c>
      <c r="B3650" s="22" t="str">
        <f t="shared" ref="B3650:B3713" si="513">VLOOKUP(A3650,BTCTABLE,2,FALSE)</f>
        <v>3X Short Bitcoin Token</v>
      </c>
      <c r="C3650" s="77">
        <f t="shared" ref="C3650:C3713" si="514">VLOOKUP(A3650,BTCTABLE,3,FALSE)</f>
        <v>1.3493576509640069E-7</v>
      </c>
      <c r="D3650" s="73">
        <f t="shared" ref="D3650:D3713" si="515">VLOOKUP(A3650,USDTABLE,3,FALSE)</f>
        <v>5.0645101117699999E-3</v>
      </c>
      <c r="E3650" s="74">
        <f>D3650*conf!B$7</f>
        <v>0.37041826957485779</v>
      </c>
      <c r="F3650" s="32">
        <f t="shared" ref="F3650:F3713" si="516">VLOOKUP(A3650,BTCTABLE,5,FALSE)</f>
        <v>0.26184976999999998</v>
      </c>
      <c r="G3650" s="33">
        <f t="shared" ref="G3650:G3713" si="517">VLOOKUP(A3650,USDTABLE,5,FALSE)</f>
        <v>0.90446121999999995</v>
      </c>
      <c r="H3650" s="32">
        <f t="shared" ref="H3650:H3713" si="518">VLOOKUP(A3650,BTCTABLE,6,FALSE)</f>
        <v>-15.50229931</v>
      </c>
      <c r="I3650" s="33">
        <f t="shared" ref="I3650:I3713" si="519">VLOOKUP(A3650,USDTABLE,6,FALSE)</f>
        <v>-12.329487179999999</v>
      </c>
      <c r="J3650" s="32">
        <f t="shared" ref="J3650:J3713" si="520">VLOOKUP(A3650,BTCTABLE,6,FALSE)</f>
        <v>-15.50229931</v>
      </c>
      <c r="K3650" s="33">
        <f t="shared" ref="K3650:K3713" si="521">VLOOKUP(A3650,USDTABLE,7,FALSE)</f>
        <v>-53.039709119999998</v>
      </c>
    </row>
    <row r="3651" spans="1:11" x14ac:dyDescent="0.3">
      <c r="A3651" s="78" t="str">
        <f>BTC[[#This Row],[Symbol]]</f>
        <v>IOOX</v>
      </c>
      <c r="B3651" s="22" t="str">
        <f t="shared" si="513"/>
        <v>IOOX System</v>
      </c>
      <c r="C3651" s="77">
        <f t="shared" si="514"/>
        <v>8.7678888295812603E-8</v>
      </c>
      <c r="D3651" s="73">
        <f t="shared" si="515"/>
        <v>3.2908296480600001E-3</v>
      </c>
      <c r="E3651" s="74">
        <f>D3651*conf!B$7</f>
        <v>0.2406912804591084</v>
      </c>
      <c r="F3651" s="32">
        <f t="shared" si="516"/>
        <v>0.51570099000000003</v>
      </c>
      <c r="G3651" s="33">
        <f t="shared" si="517"/>
        <v>1.1599394599999999</v>
      </c>
      <c r="H3651" s="32">
        <f t="shared" si="518"/>
        <v>-1.29216306</v>
      </c>
      <c r="I3651" s="33">
        <f t="shared" si="519"/>
        <v>2.4142268200000001</v>
      </c>
      <c r="J3651" s="32">
        <f t="shared" si="520"/>
        <v>-1.29216306</v>
      </c>
      <c r="K3651" s="33">
        <f t="shared" si="521"/>
        <v>137.49418614000001</v>
      </c>
    </row>
    <row r="3652" spans="1:11" x14ac:dyDescent="0.3">
      <c r="A3652" s="78" t="str">
        <f>BTC[[#This Row],[Symbol]]</f>
        <v>LPS</v>
      </c>
      <c r="B3652" s="22" t="str">
        <f t="shared" si="513"/>
        <v>Lapis Chain</v>
      </c>
      <c r="C3652" s="77">
        <f t="shared" si="514"/>
        <v>4.5022824257249646E-8</v>
      </c>
      <c r="D3652" s="73">
        <f t="shared" si="515"/>
        <v>1.68983033185E-3</v>
      </c>
      <c r="E3652" s="74">
        <f>D3652*conf!B$7</f>
        <v>0.12359419047150901</v>
      </c>
      <c r="F3652" s="32">
        <f t="shared" si="516"/>
        <v>-0.58853586999999996</v>
      </c>
      <c r="G3652" s="33">
        <f t="shared" si="517"/>
        <v>4.8625179999999997E-2</v>
      </c>
      <c r="H3652" s="32">
        <f t="shared" si="518"/>
        <v>-3.8342864099999998</v>
      </c>
      <c r="I3652" s="33">
        <f t="shared" si="519"/>
        <v>-0.22335095999999999</v>
      </c>
      <c r="J3652" s="32">
        <f t="shared" si="520"/>
        <v>-3.8342864099999998</v>
      </c>
      <c r="K3652" s="33">
        <f t="shared" si="521"/>
        <v>-0.11002351</v>
      </c>
    </row>
    <row r="3653" spans="1:11" x14ac:dyDescent="0.3">
      <c r="A3653" s="78" t="str">
        <f>BTC[[#This Row],[Symbol]]</f>
        <v>SHIFT</v>
      </c>
      <c r="B3653" s="22" t="str">
        <f t="shared" si="513"/>
        <v>Shift</v>
      </c>
      <c r="C3653" s="77">
        <f t="shared" si="514"/>
        <v>9.880100885074468E-6</v>
      </c>
      <c r="D3653" s="73">
        <f t="shared" si="515"/>
        <v>0.37082733997187001</v>
      </c>
      <c r="E3653" s="74">
        <f>D3653*conf!B$7</f>
        <v>27.122311645542574</v>
      </c>
      <c r="F3653" s="32">
        <f t="shared" si="516"/>
        <v>-0.63375104000000004</v>
      </c>
      <c r="G3653" s="33">
        <f t="shared" si="517"/>
        <v>3.12021E-3</v>
      </c>
      <c r="H3653" s="32">
        <f t="shared" si="518"/>
        <v>-3.66724044</v>
      </c>
      <c r="I3653" s="33">
        <f t="shared" si="519"/>
        <v>-5.0032569999999998E-2</v>
      </c>
      <c r="J3653" s="32">
        <f t="shared" si="520"/>
        <v>-3.66724044</v>
      </c>
      <c r="K3653" s="33">
        <f t="shared" si="521"/>
        <v>-2.937588E-2</v>
      </c>
    </row>
    <row r="3654" spans="1:11" x14ac:dyDescent="0.3">
      <c r="A3654" s="78" t="str">
        <f>BTC[[#This Row],[Symbol]]</f>
        <v>SCC</v>
      </c>
      <c r="B3654" s="22" t="str">
        <f t="shared" si="513"/>
        <v>STEM CELL COIN</v>
      </c>
      <c r="C3654" s="77">
        <f t="shared" si="514"/>
        <v>3.0052742619777292E-6</v>
      </c>
      <c r="D3654" s="73">
        <f t="shared" si="515"/>
        <v>0.11279620253055</v>
      </c>
      <c r="E3654" s="74">
        <f>D3654*conf!B$7</f>
        <v>8.2499142530844267</v>
      </c>
      <c r="F3654" s="32">
        <f t="shared" si="516"/>
        <v>0.17580872</v>
      </c>
      <c r="G3654" s="33">
        <f t="shared" si="517"/>
        <v>0.81786871000000005</v>
      </c>
      <c r="H3654" s="32">
        <f t="shared" si="518"/>
        <v>0.17580873</v>
      </c>
      <c r="I3654" s="33">
        <f t="shared" si="519"/>
        <v>3.9373196199999998</v>
      </c>
      <c r="J3654" s="32">
        <f t="shared" si="520"/>
        <v>0.17580873</v>
      </c>
      <c r="K3654" s="33">
        <f t="shared" si="521"/>
        <v>27.106008169999999</v>
      </c>
    </row>
    <row r="3655" spans="1:11" x14ac:dyDescent="0.3">
      <c r="A3655" s="78" t="str">
        <f>BTC[[#This Row],[Symbol]]</f>
        <v>MACPO</v>
      </c>
      <c r="B3655" s="22" t="str">
        <f t="shared" si="513"/>
        <v>Master Coin Point</v>
      </c>
      <c r="C3655" s="77">
        <f t="shared" si="514"/>
        <v>7.148628603648572E-8</v>
      </c>
      <c r="D3655" s="73">
        <f t="shared" si="515"/>
        <v>2.68307678269E-3</v>
      </c>
      <c r="E3655" s="74">
        <f>D3655*conf!B$7</f>
        <v>0.19624023588594661</v>
      </c>
      <c r="F3655" s="32">
        <f t="shared" si="516"/>
        <v>-0.59223890999999995</v>
      </c>
      <c r="G3655" s="33">
        <f t="shared" si="517"/>
        <v>4.4898399999999998E-2</v>
      </c>
      <c r="H3655" s="32">
        <f t="shared" si="518"/>
        <v>-3.8374287300000001</v>
      </c>
      <c r="I3655" s="33">
        <f t="shared" si="519"/>
        <v>-0.22661127</v>
      </c>
      <c r="J3655" s="32">
        <f t="shared" si="520"/>
        <v>-3.8374287300000001</v>
      </c>
      <c r="K3655" s="33">
        <f t="shared" si="521"/>
        <v>-34.663887860000003</v>
      </c>
    </row>
    <row r="3656" spans="1:11" x14ac:dyDescent="0.3">
      <c r="A3656" s="78" t="str">
        <f>BTC[[#This Row],[Symbol]]</f>
        <v>HGH</v>
      </c>
      <c r="B3656" s="22" t="str">
        <f t="shared" si="513"/>
        <v>HGH Token</v>
      </c>
      <c r="C3656" s="77">
        <f t="shared" si="514"/>
        <v>1E-8</v>
      </c>
      <c r="D3656" s="73">
        <f t="shared" si="515"/>
        <v>3.76122199E-6</v>
      </c>
      <c r="E3656" s="74">
        <f>D3656*conf!B$7</f>
        <v>2.7509577634859998E-4</v>
      </c>
      <c r="F3656" s="32">
        <f t="shared" si="516"/>
        <v>0.21173926000000001</v>
      </c>
      <c r="G3656" s="33">
        <f t="shared" si="517"/>
        <v>0.85402953999999998</v>
      </c>
      <c r="H3656" s="32">
        <f t="shared" si="518"/>
        <v>0.21173924999999999</v>
      </c>
      <c r="I3656" s="33">
        <f t="shared" si="519"/>
        <v>3.9745992999999999</v>
      </c>
      <c r="J3656" s="32">
        <f t="shared" si="520"/>
        <v>0.21173924999999999</v>
      </c>
      <c r="K3656" s="33">
        <f t="shared" si="521"/>
        <v>18.676380420000001</v>
      </c>
    </row>
    <row r="3657" spans="1:11" x14ac:dyDescent="0.3">
      <c r="A3657" s="78" t="str">
        <f>BTC[[#This Row],[Symbol]]</f>
        <v>XSPC</v>
      </c>
      <c r="B3657" s="22" t="str">
        <f t="shared" si="513"/>
        <v>SpectreSecurityCoin</v>
      </c>
      <c r="C3657" s="77">
        <f t="shared" si="514"/>
        <v>1.4029643495391457E-8</v>
      </c>
      <c r="D3657" s="73">
        <f t="shared" si="515"/>
        <v>5.2657107844000003E-4</v>
      </c>
      <c r="E3657" s="74">
        <f>D3657*conf!B$7</f>
        <v>3.8513408677101603E-2</v>
      </c>
      <c r="F3657" s="32">
        <f t="shared" si="516"/>
        <v>0.21173924999999999</v>
      </c>
      <c r="G3657" s="33">
        <f t="shared" si="517"/>
        <v>0.85402953000000004</v>
      </c>
      <c r="H3657" s="32">
        <f t="shared" si="518"/>
        <v>0.21173924999999999</v>
      </c>
      <c r="I3657" s="33">
        <f t="shared" si="519"/>
        <v>3.9745992999999999</v>
      </c>
      <c r="J3657" s="32">
        <f t="shared" si="520"/>
        <v>0.21173924999999999</v>
      </c>
      <c r="K3657" s="33">
        <f t="shared" si="521"/>
        <v>-12.53962391</v>
      </c>
    </row>
    <row r="3658" spans="1:11" x14ac:dyDescent="0.3">
      <c r="A3658" s="78" t="str">
        <f>BTC[[#This Row],[Symbol]]</f>
        <v>ROS</v>
      </c>
      <c r="B3658" s="22" t="str">
        <f t="shared" si="513"/>
        <v>ROS Coin</v>
      </c>
      <c r="C3658" s="77">
        <f t="shared" si="514"/>
        <v>1.3863718251638326E-7</v>
      </c>
      <c r="D3658" s="73">
        <f t="shared" si="515"/>
        <v>5.2034344802500002E-3</v>
      </c>
      <c r="E3658" s="74">
        <f>D3658*conf!B$7</f>
        <v>0.380579197885485</v>
      </c>
      <c r="F3658" s="32">
        <f t="shared" si="516"/>
        <v>-0.59223890999999995</v>
      </c>
      <c r="G3658" s="33">
        <f t="shared" si="517"/>
        <v>4.4898399999999998E-2</v>
      </c>
      <c r="H3658" s="32">
        <f t="shared" si="518"/>
        <v>-3.83592325</v>
      </c>
      <c r="I3658" s="33">
        <f t="shared" si="519"/>
        <v>-0.22504926</v>
      </c>
      <c r="J3658" s="32">
        <f t="shared" si="520"/>
        <v>-3.83592325</v>
      </c>
      <c r="K3658" s="33">
        <f t="shared" si="521"/>
        <v>-0.11328753</v>
      </c>
    </row>
    <row r="3659" spans="1:11" x14ac:dyDescent="0.3">
      <c r="A3659" s="78" t="str">
        <f>BTC[[#This Row],[Symbol]]</f>
        <v>WTF</v>
      </c>
      <c r="B3659" s="22" t="str">
        <f t="shared" si="513"/>
        <v>Walnut.finance</v>
      </c>
      <c r="C3659" s="77">
        <f t="shared" si="514"/>
        <v>1.5795996688706824E-5</v>
      </c>
      <c r="D3659" s="73">
        <f t="shared" si="515"/>
        <v>0.59286716830255004</v>
      </c>
      <c r="E3659" s="74">
        <f>D3659*conf!B$7</f>
        <v>43.362304689648511</v>
      </c>
      <c r="F3659" s="32">
        <f t="shared" si="516"/>
        <v>0.17215995000000001</v>
      </c>
      <c r="G3659" s="33">
        <f t="shared" si="517"/>
        <v>0.81419655000000002</v>
      </c>
      <c r="H3659" s="32">
        <f t="shared" si="518"/>
        <v>1.9901579599999999</v>
      </c>
      <c r="I3659" s="33">
        <f t="shared" si="519"/>
        <v>5.8197960200000001</v>
      </c>
      <c r="J3659" s="32">
        <f t="shared" si="520"/>
        <v>1.9901579599999999</v>
      </c>
      <c r="K3659" s="33">
        <f t="shared" si="521"/>
        <v>24.06995139</v>
      </c>
    </row>
    <row r="3660" spans="1:11" x14ac:dyDescent="0.3">
      <c r="A3660" s="78" t="str">
        <f>BTC[[#This Row],[Symbol]]</f>
        <v>AZZR</v>
      </c>
      <c r="B3660" s="22" t="str">
        <f t="shared" si="513"/>
        <v>Azzure</v>
      </c>
      <c r="C3660" s="77">
        <f t="shared" si="514"/>
        <v>1.0017580873299061E-8</v>
      </c>
      <c r="D3660" s="73">
        <f t="shared" si="515"/>
        <v>3.7598734176999999E-4</v>
      </c>
      <c r="E3660" s="74">
        <f>D3660*conf!B$7</f>
        <v>2.74997141770578E-2</v>
      </c>
      <c r="F3660" s="32">
        <f t="shared" si="516"/>
        <v>-0.30683964000000002</v>
      </c>
      <c r="G3660" s="33">
        <f t="shared" si="517"/>
        <v>0.33212689000000001</v>
      </c>
      <c r="H3660" s="32">
        <f t="shared" si="518"/>
        <v>0.20538491</v>
      </c>
      <c r="I3660" s="33">
        <f t="shared" si="519"/>
        <v>3.96800636</v>
      </c>
      <c r="J3660" s="32">
        <f t="shared" si="520"/>
        <v>0.20538491</v>
      </c>
      <c r="K3660" s="33">
        <f t="shared" si="521"/>
        <v>18.632274299999999</v>
      </c>
    </row>
    <row r="3661" spans="1:11" x14ac:dyDescent="0.3">
      <c r="A3661" s="78" t="str">
        <f>BTC[[#This Row],[Symbol]]</f>
        <v>GTX</v>
      </c>
      <c r="B3661" s="22" t="str">
        <f t="shared" si="513"/>
        <v>GoalTime N</v>
      </c>
      <c r="C3661" s="77">
        <f t="shared" si="514"/>
        <v>1E-8</v>
      </c>
      <c r="D3661" s="73">
        <f t="shared" si="515"/>
        <v>1.8799367088000001E-4</v>
      </c>
      <c r="E3661" s="74">
        <f>D3661*conf!B$7</f>
        <v>1.37498570881632E-2</v>
      </c>
      <c r="F3661" s="32">
        <f t="shared" si="516"/>
        <v>0.17580872</v>
      </c>
      <c r="G3661" s="33">
        <f t="shared" si="517"/>
        <v>0.81786871000000005</v>
      </c>
      <c r="H3661" s="32">
        <f t="shared" si="518"/>
        <v>0.17580873</v>
      </c>
      <c r="I3661" s="33">
        <f t="shared" si="519"/>
        <v>3.9373196199999998</v>
      </c>
      <c r="J3661" s="32">
        <f t="shared" si="520"/>
        <v>0.17580873</v>
      </c>
      <c r="K3661" s="33">
        <f t="shared" si="521"/>
        <v>18.65366663</v>
      </c>
    </row>
    <row r="3662" spans="1:11" x14ac:dyDescent="0.3">
      <c r="A3662" s="78" t="str">
        <f>BTC[[#This Row],[Symbol]]</f>
        <v>FXP</v>
      </c>
      <c r="B3662" s="22" t="str">
        <f t="shared" si="513"/>
        <v>FXPay</v>
      </c>
      <c r="C3662" s="77">
        <f t="shared" si="514"/>
        <v>1.4757832683440417E-8</v>
      </c>
      <c r="D3662" s="73">
        <f t="shared" si="515"/>
        <v>5.5390201997000004E-4</v>
      </c>
      <c r="E3662" s="74">
        <f>D3662*conf!B$7</f>
        <v>4.0512393740605807E-2</v>
      </c>
      <c r="F3662" s="32">
        <f t="shared" si="516"/>
        <v>0.51570099000000003</v>
      </c>
      <c r="G3662" s="33">
        <f t="shared" si="517"/>
        <v>1.1599394599999999</v>
      </c>
      <c r="H3662" s="32">
        <f t="shared" si="518"/>
        <v>2.1284055500000001</v>
      </c>
      <c r="I3662" s="33">
        <f t="shared" si="519"/>
        <v>5.9632346800000002</v>
      </c>
      <c r="J3662" s="32">
        <f t="shared" si="520"/>
        <v>2.1284055500000001</v>
      </c>
      <c r="K3662" s="33">
        <f t="shared" si="521"/>
        <v>-47.498140380000002</v>
      </c>
    </row>
    <row r="3663" spans="1:11" x14ac:dyDescent="0.3">
      <c r="A3663" s="78" t="str">
        <f>BTC[[#This Row],[Symbol]]</f>
        <v>ROM</v>
      </c>
      <c r="B3663" s="22" t="str">
        <f t="shared" si="513"/>
        <v>ROMToken</v>
      </c>
      <c r="C3663" s="77">
        <f t="shared" si="514"/>
        <v>1E-8</v>
      </c>
      <c r="D3663" s="73">
        <f t="shared" si="515"/>
        <v>8.9406090700000005E-6</v>
      </c>
      <c r="E3663" s="74">
        <f>D3663*conf!B$7</f>
        <v>6.5391614737980003E-4</v>
      </c>
      <c r="F3663" s="32">
        <f t="shared" si="516"/>
        <v>-0.58248834999999999</v>
      </c>
      <c r="G3663" s="33">
        <f t="shared" si="517"/>
        <v>5.4711460000000003E-2</v>
      </c>
      <c r="H3663" s="32">
        <f t="shared" si="518"/>
        <v>-3.8359232400000001</v>
      </c>
      <c r="I3663" s="33">
        <f t="shared" si="519"/>
        <v>-0.22504925000000001</v>
      </c>
      <c r="J3663" s="32">
        <f t="shared" si="520"/>
        <v>-3.8359232400000001</v>
      </c>
      <c r="K3663" s="33">
        <f t="shared" si="521"/>
        <v>-0.10827902</v>
      </c>
    </row>
    <row r="3664" spans="1:11" x14ac:dyDescent="0.3">
      <c r="A3664" s="78" t="str">
        <f>BTC[[#This Row],[Symbol]]</f>
        <v>ECOS</v>
      </c>
      <c r="B3664" s="22" t="str">
        <f t="shared" si="513"/>
        <v>EcoDollar</v>
      </c>
      <c r="C3664" s="77">
        <f t="shared" si="514"/>
        <v>3.9082578308556225E-7</v>
      </c>
      <c r="D3664" s="73">
        <f t="shared" si="515"/>
        <v>1.466876575653E-2</v>
      </c>
      <c r="E3664" s="74">
        <f>D3664*conf!B$7</f>
        <v>1.0728735274326042</v>
      </c>
      <c r="F3664" s="32">
        <f t="shared" si="516"/>
        <v>-0.27108222999999998</v>
      </c>
      <c r="G3664" s="33">
        <f t="shared" si="517"/>
        <v>0.36811347999999999</v>
      </c>
      <c r="H3664" s="32">
        <f t="shared" si="518"/>
        <v>0.24132604999999999</v>
      </c>
      <c r="I3664" s="33">
        <f t="shared" si="519"/>
        <v>4.0052970500000002</v>
      </c>
      <c r="J3664" s="32">
        <f t="shared" si="520"/>
        <v>0.24132604999999999</v>
      </c>
      <c r="K3664" s="33">
        <f t="shared" si="521"/>
        <v>18.696224690000001</v>
      </c>
    </row>
    <row r="3665" spans="1:11" x14ac:dyDescent="0.3">
      <c r="A3665" s="78" t="str">
        <f>BTC[[#This Row],[Symbol]]</f>
        <v>YCE</v>
      </c>
      <c r="B3665" s="22" t="str">
        <f t="shared" si="513"/>
        <v>MYCE</v>
      </c>
      <c r="C3665" s="77">
        <f t="shared" si="514"/>
        <v>1.0017580873299061E-8</v>
      </c>
      <c r="D3665" s="73">
        <f t="shared" si="515"/>
        <v>3.7598734176999999E-4</v>
      </c>
      <c r="E3665" s="74">
        <f>D3665*conf!B$7</f>
        <v>2.74997141770578E-2</v>
      </c>
      <c r="F3665" s="32">
        <f t="shared" si="516"/>
        <v>-66.608063759999993</v>
      </c>
      <c r="G3665" s="33">
        <f t="shared" si="517"/>
        <v>-66.394043760000002</v>
      </c>
      <c r="H3665" s="32">
        <f t="shared" si="518"/>
        <v>0.17580873</v>
      </c>
      <c r="I3665" s="33">
        <f t="shared" si="519"/>
        <v>3.9373196199999998</v>
      </c>
      <c r="J3665" s="32">
        <f t="shared" si="520"/>
        <v>0.17580873</v>
      </c>
      <c r="K3665" s="33">
        <f t="shared" si="521"/>
        <v>18.681065180000001</v>
      </c>
    </row>
    <row r="3666" spans="1:11" x14ac:dyDescent="0.3">
      <c r="A3666" s="78" t="str">
        <f>BTC[[#This Row],[Symbol]]</f>
        <v>JMC</v>
      </c>
      <c r="B3666" s="22" t="str">
        <f t="shared" si="513"/>
        <v>Junsonmingchncoin</v>
      </c>
      <c r="C3666" s="77">
        <f t="shared" si="514"/>
        <v>1E-8</v>
      </c>
      <c r="D3666" s="73">
        <f t="shared" si="515"/>
        <v>3.7532747999999998E-7</v>
      </c>
      <c r="E3666" s="74">
        <f>D3666*conf!B$7</f>
        <v>2.7451451887199997E-5</v>
      </c>
      <c r="F3666" s="32">
        <f t="shared" si="516"/>
        <v>6.5513710000000003E-2</v>
      </c>
      <c r="G3666" s="33">
        <f t="shared" si="517"/>
        <v>0.70686678000000003</v>
      </c>
      <c r="H3666" s="32">
        <f t="shared" si="518"/>
        <v>1.05379E-3</v>
      </c>
      <c r="I3666" s="33">
        <f t="shared" si="519"/>
        <v>3.7560027900000001</v>
      </c>
      <c r="J3666" s="32">
        <f t="shared" si="520"/>
        <v>1.05379E-3</v>
      </c>
      <c r="K3666" s="33">
        <f t="shared" si="521"/>
        <v>18.424074709999999</v>
      </c>
    </row>
    <row r="3667" spans="1:11" x14ac:dyDescent="0.3">
      <c r="A3667" s="78" t="str">
        <f>BTC[[#This Row],[Symbol]]</f>
        <v>XLA</v>
      </c>
      <c r="B3667" s="22" t="str">
        <f t="shared" si="513"/>
        <v>Scala</v>
      </c>
      <c r="C3667" s="77">
        <f t="shared" si="514"/>
        <v>1E-8</v>
      </c>
      <c r="D3667" s="73">
        <f t="shared" si="515"/>
        <v>1.3337708889E-4</v>
      </c>
      <c r="E3667" s="74">
        <f>D3667*conf!B$7</f>
        <v>9.7552002814146003E-3</v>
      </c>
      <c r="F3667" s="32">
        <f t="shared" si="516"/>
        <v>-0.24780801999999999</v>
      </c>
      <c r="G3667" s="33">
        <f t="shared" si="517"/>
        <v>0.39153686999999998</v>
      </c>
      <c r="H3667" s="32">
        <f t="shared" si="518"/>
        <v>-8.5090060699999999</v>
      </c>
      <c r="I3667" s="33">
        <f t="shared" si="519"/>
        <v>-5.0736021100000004</v>
      </c>
      <c r="J3667" s="32">
        <f t="shared" si="520"/>
        <v>-8.5090060699999999</v>
      </c>
      <c r="K3667" s="33">
        <f t="shared" si="521"/>
        <v>17.97379317</v>
      </c>
    </row>
    <row r="3668" spans="1:11" x14ac:dyDescent="0.3">
      <c r="A3668" s="78" t="str">
        <f>BTC[[#This Row],[Symbol]]</f>
        <v>GXT</v>
      </c>
      <c r="B3668" s="22" t="str">
        <f t="shared" si="513"/>
        <v>Gem Exchange And Trading</v>
      </c>
      <c r="C3668" s="77">
        <f t="shared" si="514"/>
        <v>7.169269828224924E-6</v>
      </c>
      <c r="D3668" s="73">
        <f t="shared" si="515"/>
        <v>0.2690824001562</v>
      </c>
      <c r="E3668" s="74">
        <f>D3668*conf!B$7</f>
        <v>19.680686747424467</v>
      </c>
      <c r="F3668" s="32">
        <f t="shared" si="516"/>
        <v>-0.85171573</v>
      </c>
      <c r="G3668" s="33">
        <f t="shared" si="517"/>
        <v>-0.21624149000000001</v>
      </c>
      <c r="H3668" s="32">
        <f t="shared" si="518"/>
        <v>2.3326761600000001</v>
      </c>
      <c r="I3668" s="33">
        <f t="shared" si="519"/>
        <v>6.1751754700000001</v>
      </c>
      <c r="J3668" s="32">
        <f t="shared" si="520"/>
        <v>2.3326761600000001</v>
      </c>
      <c r="K3668" s="33">
        <f t="shared" si="521"/>
        <v>14.44836095</v>
      </c>
    </row>
    <row r="3669" spans="1:11" x14ac:dyDescent="0.3">
      <c r="A3669" s="78" t="str">
        <f>BTC[[#This Row],[Symbol]]</f>
        <v>FTO</v>
      </c>
      <c r="B3669" s="22" t="str">
        <f t="shared" si="513"/>
        <v>FuturoCoin</v>
      </c>
      <c r="C3669" s="77">
        <f t="shared" si="514"/>
        <v>3.1054500707040591E-8</v>
      </c>
      <c r="D3669" s="73">
        <f t="shared" si="515"/>
        <v>1.1655607594800001E-3</v>
      </c>
      <c r="E3669" s="74">
        <f>D3669*conf!B$7</f>
        <v>8.5249113948367206E-2</v>
      </c>
      <c r="F3669" s="32">
        <f t="shared" si="516"/>
        <v>-0.30683964000000002</v>
      </c>
      <c r="G3669" s="33">
        <f t="shared" si="517"/>
        <v>0.33212689000000001</v>
      </c>
      <c r="H3669" s="32">
        <f t="shared" si="518"/>
        <v>3.5455644199999998</v>
      </c>
      <c r="I3669" s="33">
        <f t="shared" si="519"/>
        <v>7.4336065800000002</v>
      </c>
      <c r="J3669" s="32">
        <f t="shared" si="520"/>
        <v>3.5455644199999998</v>
      </c>
      <c r="K3669" s="33">
        <f t="shared" si="521"/>
        <v>-38.695605569999998</v>
      </c>
    </row>
    <row r="3670" spans="1:11" x14ac:dyDescent="0.3">
      <c r="A3670" s="78" t="str">
        <f>BTC[[#This Row],[Symbol]]</f>
        <v>NST</v>
      </c>
      <c r="B3670" s="22" t="str">
        <f t="shared" si="513"/>
        <v>Newsolution</v>
      </c>
      <c r="C3670" s="77">
        <f t="shared" si="514"/>
        <v>9.8444394353670446E-8</v>
      </c>
      <c r="D3670" s="73">
        <f t="shared" si="515"/>
        <v>3.69488867755E-3</v>
      </c>
      <c r="E3670" s="74">
        <f>D3670*conf!B$7</f>
        <v>0.27024415787600697</v>
      </c>
      <c r="F3670" s="32">
        <f t="shared" si="516"/>
        <v>-0.50358727000000003</v>
      </c>
      <c r="G3670" s="33">
        <f t="shared" si="517"/>
        <v>0.13411824</v>
      </c>
      <c r="H3670" s="32">
        <f t="shared" si="518"/>
        <v>-1.5000458699999999</v>
      </c>
      <c r="I3670" s="33">
        <f t="shared" si="519"/>
        <v>2.1985382000000002</v>
      </c>
      <c r="J3670" s="32">
        <f t="shared" si="520"/>
        <v>-1.5000458699999999</v>
      </c>
      <c r="K3670" s="33">
        <f t="shared" si="521"/>
        <v>-27.1231966</v>
      </c>
    </row>
    <row r="3671" spans="1:11" x14ac:dyDescent="0.3">
      <c r="A3671" s="78" t="str">
        <f>BTC[[#This Row],[Symbol]]</f>
        <v>TST</v>
      </c>
      <c r="B3671" s="22" t="str">
        <f t="shared" si="513"/>
        <v>Touch Social</v>
      </c>
      <c r="C3671" s="77">
        <f t="shared" si="514"/>
        <v>1.0000000000077666E-8</v>
      </c>
      <c r="D3671" s="73">
        <f t="shared" si="515"/>
        <v>3.7532748328000001E-4</v>
      </c>
      <c r="E3671" s="74">
        <f>D3671*conf!B$7</f>
        <v>2.74514521270992E-2</v>
      </c>
      <c r="F3671" s="32">
        <f t="shared" si="516"/>
        <v>0</v>
      </c>
      <c r="G3671" s="33">
        <f t="shared" si="517"/>
        <v>0.64093317000000005</v>
      </c>
      <c r="H3671" s="32">
        <f t="shared" si="518"/>
        <v>0</v>
      </c>
      <c r="I3671" s="33">
        <f t="shared" si="519"/>
        <v>3.7549094300000001</v>
      </c>
      <c r="J3671" s="32">
        <f t="shared" si="520"/>
        <v>0</v>
      </c>
      <c r="K3671" s="33">
        <f t="shared" si="521"/>
        <v>18.445429229999998</v>
      </c>
    </row>
    <row r="3672" spans="1:11" x14ac:dyDescent="0.3">
      <c r="A3672" s="78" t="str">
        <f>BTC[[#This Row],[Symbol]]</f>
        <v>HBN</v>
      </c>
      <c r="B3672" s="22" t="str">
        <f t="shared" si="513"/>
        <v>HoboNickels</v>
      </c>
      <c r="C3672" s="77">
        <f t="shared" si="514"/>
        <v>1.1019338960575682E-7</v>
      </c>
      <c r="D3672" s="73">
        <f t="shared" si="515"/>
        <v>4.1358607594500002E-3</v>
      </c>
      <c r="E3672" s="74">
        <f>D3672*conf!B$7</f>
        <v>0.30249685594617304</v>
      </c>
      <c r="F3672" s="32">
        <f t="shared" si="516"/>
        <v>-0.30683964000000002</v>
      </c>
      <c r="G3672" s="33">
        <f t="shared" si="517"/>
        <v>0.33212689000000001</v>
      </c>
      <c r="H3672" s="32">
        <f t="shared" si="518"/>
        <v>0.20538491</v>
      </c>
      <c r="I3672" s="33">
        <f t="shared" si="519"/>
        <v>3.96800636</v>
      </c>
      <c r="J3672" s="32">
        <f t="shared" si="520"/>
        <v>0.20538491</v>
      </c>
      <c r="K3672" s="33">
        <f t="shared" si="521"/>
        <v>8.7658610800000005</v>
      </c>
    </row>
    <row r="3673" spans="1:11" x14ac:dyDescent="0.3">
      <c r="A3673" s="78" t="str">
        <f>BTC[[#This Row],[Symbol]]</f>
        <v>TCH</v>
      </c>
      <c r="B3673" s="22" t="str">
        <f t="shared" si="513"/>
        <v>TigerCash</v>
      </c>
      <c r="C3673" s="77">
        <f t="shared" si="514"/>
        <v>1.6436020636132914E-7</v>
      </c>
      <c r="D3673" s="73">
        <f t="shared" si="515"/>
        <v>6.1688902604499999E-3</v>
      </c>
      <c r="E3673" s="74">
        <f>D3673*conf!B$7</f>
        <v>0.451192633649313</v>
      </c>
      <c r="F3673" s="32">
        <f t="shared" si="516"/>
        <v>-1.2980366800000001</v>
      </c>
      <c r="G3673" s="33">
        <f t="shared" si="517"/>
        <v>-0.66542305999999996</v>
      </c>
      <c r="H3673" s="32">
        <f t="shared" si="518"/>
        <v>-6.0045362999999998</v>
      </c>
      <c r="I3673" s="33">
        <f t="shared" si="519"/>
        <v>-2.4750917700000001</v>
      </c>
      <c r="J3673" s="32">
        <f t="shared" si="520"/>
        <v>-6.0045362999999998</v>
      </c>
      <c r="K3673" s="33">
        <f t="shared" si="521"/>
        <v>-2.2179942399999999</v>
      </c>
    </row>
    <row r="3674" spans="1:11" x14ac:dyDescent="0.3">
      <c r="A3674" s="78" t="str">
        <f>BTC[[#This Row],[Symbol]]</f>
        <v>SUM</v>
      </c>
      <c r="B3674" s="22" t="str">
        <f t="shared" si="513"/>
        <v>Sumcoin</v>
      </c>
      <c r="C3674" s="77">
        <f t="shared" si="514"/>
        <v>1.3847011531261269E-2</v>
      </c>
      <c r="D3674" s="73">
        <f t="shared" si="515"/>
        <v>519.7163988937067</v>
      </c>
      <c r="E3674" s="74">
        <f>D3674*conf!B$7</f>
        <v>38012.057415085706</v>
      </c>
      <c r="F3674" s="32">
        <f t="shared" si="516"/>
        <v>0.17580872</v>
      </c>
      <c r="G3674" s="33">
        <f t="shared" si="517"/>
        <v>0.81786871000000005</v>
      </c>
      <c r="H3674" s="32">
        <f t="shared" si="518"/>
        <v>0.95454267999999998</v>
      </c>
      <c r="I3674" s="33">
        <f t="shared" si="519"/>
        <v>4.7452943200000002</v>
      </c>
      <c r="J3674" s="32">
        <f t="shared" si="520"/>
        <v>0.95454267999999998</v>
      </c>
      <c r="K3674" s="33">
        <f t="shared" si="521"/>
        <v>20.377316090000001</v>
      </c>
    </row>
    <row r="3675" spans="1:11" x14ac:dyDescent="0.3">
      <c r="A3675" s="78" t="str">
        <f>BTC[[#This Row],[Symbol]]</f>
        <v>RBY</v>
      </c>
      <c r="B3675" s="22" t="str">
        <f t="shared" si="513"/>
        <v>Rubycoin</v>
      </c>
      <c r="C3675" s="77">
        <f t="shared" si="514"/>
        <v>6.7117791850837284E-6</v>
      </c>
      <c r="D3675" s="73">
        <f t="shared" si="515"/>
        <v>0.2519115189849</v>
      </c>
      <c r="E3675" s="74">
        <f>D3675*conf!B$7</f>
        <v>18.424808498555585</v>
      </c>
      <c r="F3675" s="32">
        <f t="shared" si="516"/>
        <v>0.17580872</v>
      </c>
      <c r="G3675" s="33">
        <f t="shared" si="517"/>
        <v>0.81786871000000005</v>
      </c>
      <c r="H3675" s="32">
        <f t="shared" si="518"/>
        <v>28.332297990000001</v>
      </c>
      <c r="I3675" s="33">
        <f t="shared" si="519"/>
        <v>33.151059549999999</v>
      </c>
      <c r="J3675" s="32">
        <f t="shared" si="520"/>
        <v>28.332297990000001</v>
      </c>
      <c r="K3675" s="33">
        <f t="shared" si="521"/>
        <v>6.1633026299999996</v>
      </c>
    </row>
    <row r="3676" spans="1:11" x14ac:dyDescent="0.3">
      <c r="A3676" s="78" t="str">
        <f>BTC[[#This Row],[Symbol]]</f>
        <v>CLAM</v>
      </c>
      <c r="B3676" s="22" t="str">
        <f t="shared" si="513"/>
        <v>Clams</v>
      </c>
      <c r="C3676" s="77">
        <f t="shared" si="514"/>
        <v>4.607014769643835E-5</v>
      </c>
      <c r="D3676" s="73">
        <f t="shared" si="515"/>
        <v>1.7291392589107799</v>
      </c>
      <c r="E3676" s="74">
        <f>D3676*conf!B$7</f>
        <v>126.46924539673445</v>
      </c>
      <c r="F3676" s="32">
        <f t="shared" si="516"/>
        <v>-2.69198431</v>
      </c>
      <c r="G3676" s="33">
        <f t="shared" si="517"/>
        <v>-2.0683049599999999</v>
      </c>
      <c r="H3676" s="32">
        <f t="shared" si="518"/>
        <v>-23.216420509999999</v>
      </c>
      <c r="I3676" s="33">
        <f t="shared" si="519"/>
        <v>-20.333266640000002</v>
      </c>
      <c r="J3676" s="32">
        <f t="shared" si="520"/>
        <v>-23.216420509999999</v>
      </c>
      <c r="K3676" s="33">
        <f t="shared" si="521"/>
        <v>118.99487506</v>
      </c>
    </row>
    <row r="3677" spans="1:11" x14ac:dyDescent="0.3">
      <c r="A3677" s="78" t="str">
        <f>BTC[[#This Row],[Symbol]]</f>
        <v>RBBT</v>
      </c>
      <c r="B3677" s="22" t="str">
        <f t="shared" si="513"/>
        <v>RabbitCoin</v>
      </c>
      <c r="C3677" s="77">
        <f t="shared" si="514"/>
        <v>1E-8</v>
      </c>
      <c r="D3677" s="73">
        <f t="shared" si="515"/>
        <v>2.5299999999999999E-6</v>
      </c>
      <c r="E3677" s="74">
        <f>D3677*conf!B$7</f>
        <v>1.850442E-4</v>
      </c>
      <c r="F3677" s="32">
        <f t="shared" si="516"/>
        <v>-0.63685137999999997</v>
      </c>
      <c r="G3677" s="33">
        <f t="shared" si="517"/>
        <v>0</v>
      </c>
      <c r="H3677" s="32">
        <f t="shared" si="518"/>
        <v>-7.9834403600000003</v>
      </c>
      <c r="I3677" s="33">
        <f t="shared" si="519"/>
        <v>-4.5283018899999998</v>
      </c>
      <c r="J3677" s="32">
        <f t="shared" si="520"/>
        <v>-7.9834403600000003</v>
      </c>
      <c r="K3677" s="33">
        <f t="shared" si="521"/>
        <v>31.0880829</v>
      </c>
    </row>
    <row r="3678" spans="1:11" x14ac:dyDescent="0.3">
      <c r="A3678" s="78" t="str">
        <f>BTC[[#This Row],[Symbol]]</f>
        <v>XQN</v>
      </c>
      <c r="B3678" s="22" t="str">
        <f t="shared" si="513"/>
        <v>Quotient</v>
      </c>
      <c r="C3678" s="77">
        <f t="shared" si="514"/>
        <v>1.0021173925393796E-8</v>
      </c>
      <c r="D3678" s="73">
        <f t="shared" si="515"/>
        <v>3.7612219889000001E-4</v>
      </c>
      <c r="E3678" s="74">
        <f>D3678*conf!B$7</f>
        <v>2.7509577626814601E-2</v>
      </c>
      <c r="F3678" s="32">
        <f t="shared" si="516"/>
        <v>-0.28994423000000002</v>
      </c>
      <c r="G3678" s="33">
        <f t="shared" si="517"/>
        <v>0.34913059000000002</v>
      </c>
      <c r="H3678" s="32">
        <f t="shared" si="518"/>
        <v>0.24132604999999999</v>
      </c>
      <c r="I3678" s="33">
        <f t="shared" si="519"/>
        <v>4.0052970500000002</v>
      </c>
      <c r="J3678" s="32">
        <f t="shared" si="520"/>
        <v>0.24132604999999999</v>
      </c>
      <c r="K3678" s="33">
        <f t="shared" si="521"/>
        <v>18.696224690000001</v>
      </c>
    </row>
    <row r="3679" spans="1:11" x14ac:dyDescent="0.3">
      <c r="A3679" s="78" t="str">
        <f>BTC[[#This Row],[Symbol]]</f>
        <v>BUB</v>
      </c>
      <c r="B3679" s="22" t="str">
        <f t="shared" si="513"/>
        <v>Bubble</v>
      </c>
      <c r="C3679" s="77">
        <f t="shared" si="514"/>
        <v>2.1036919833848101E-7</v>
      </c>
      <c r="D3679" s="73">
        <f t="shared" si="515"/>
        <v>7.8957341771400003E-3</v>
      </c>
      <c r="E3679" s="74">
        <f>D3679*conf!B$7</f>
        <v>0.57749399771601961</v>
      </c>
      <c r="F3679" s="32">
        <f t="shared" si="516"/>
        <v>-0.30683964000000002</v>
      </c>
      <c r="G3679" s="33">
        <f t="shared" si="517"/>
        <v>0.33212689000000001</v>
      </c>
      <c r="H3679" s="32">
        <f t="shared" si="518"/>
        <v>0.20538491</v>
      </c>
      <c r="I3679" s="33">
        <f t="shared" si="519"/>
        <v>3.96800636</v>
      </c>
      <c r="J3679" s="32">
        <f t="shared" si="520"/>
        <v>0.20538491</v>
      </c>
      <c r="K3679" s="33">
        <f t="shared" si="521"/>
        <v>-4.1803683700000001</v>
      </c>
    </row>
    <row r="3680" spans="1:11" x14ac:dyDescent="0.3">
      <c r="A3680" s="78" t="str">
        <f>BTC[[#This Row],[Symbol]]</f>
        <v>AXIOM</v>
      </c>
      <c r="B3680" s="22" t="str">
        <f t="shared" si="513"/>
        <v>Axiom</v>
      </c>
      <c r="C3680" s="77">
        <f t="shared" si="514"/>
        <v>7.0148217476957271E-8</v>
      </c>
      <c r="D3680" s="73">
        <f t="shared" si="515"/>
        <v>2.6328553921999998E-3</v>
      </c>
      <c r="E3680" s="74">
        <f>D3680*conf!B$7</f>
        <v>0.19256704338550798</v>
      </c>
      <c r="F3680" s="32">
        <f t="shared" si="516"/>
        <v>-0.28994421999999997</v>
      </c>
      <c r="G3680" s="33">
        <f t="shared" si="517"/>
        <v>0.34913060000000001</v>
      </c>
      <c r="H3680" s="32">
        <f t="shared" si="518"/>
        <v>0.26240938000000003</v>
      </c>
      <c r="I3680" s="33">
        <f t="shared" si="519"/>
        <v>4.02717204</v>
      </c>
      <c r="J3680" s="32">
        <f t="shared" si="520"/>
        <v>0.26240938000000003</v>
      </c>
      <c r="K3680" s="33">
        <f t="shared" si="521"/>
        <v>38.478928809999999</v>
      </c>
    </row>
    <row r="3681" spans="1:11" x14ac:dyDescent="0.3">
      <c r="A3681" s="78" t="str">
        <f>BTC[[#This Row],[Symbol]]</f>
        <v>AGRS</v>
      </c>
      <c r="B3681" s="22" t="str">
        <f t="shared" si="513"/>
        <v>Agoras Tokens</v>
      </c>
      <c r="C3681" s="77">
        <f t="shared" si="514"/>
        <v>1.6410000000000095E-5</v>
      </c>
      <c r="D3681" s="73">
        <f t="shared" si="515"/>
        <v>0.61591240005769998</v>
      </c>
      <c r="E3681" s="74">
        <f>D3681*conf!B$7</f>
        <v>45.047832940220175</v>
      </c>
      <c r="F3681" s="32">
        <f t="shared" si="516"/>
        <v>6.5512470000000003E-2</v>
      </c>
      <c r="G3681" s="33">
        <f t="shared" si="517"/>
        <v>0.70686552999999996</v>
      </c>
      <c r="H3681" s="32">
        <f t="shared" si="518"/>
        <v>1.0524899999999999E-3</v>
      </c>
      <c r="I3681" s="33">
        <f t="shared" si="519"/>
        <v>3.7560014399999999</v>
      </c>
      <c r="J3681" s="32">
        <f t="shared" si="520"/>
        <v>1.0524899999999999E-3</v>
      </c>
      <c r="K3681" s="33">
        <f t="shared" si="521"/>
        <v>29.211373760000001</v>
      </c>
    </row>
    <row r="3682" spans="1:11" x14ac:dyDescent="0.3">
      <c r="A3682" s="78" t="str">
        <f>BTC[[#This Row],[Symbol]]</f>
        <v>CLUB</v>
      </c>
      <c r="B3682" s="22" t="str">
        <f t="shared" si="513"/>
        <v>ClubCoin</v>
      </c>
      <c r="C3682" s="77">
        <f t="shared" si="514"/>
        <v>6.9121308025497096E-7</v>
      </c>
      <c r="D3682" s="73">
        <f t="shared" si="515"/>
        <v>2.5943126582030001E-2</v>
      </c>
      <c r="E3682" s="74">
        <f>D3682*conf!B$7</f>
        <v>1.8974802782096742</v>
      </c>
      <c r="F3682" s="32">
        <f t="shared" si="516"/>
        <v>-0.30683964000000002</v>
      </c>
      <c r="G3682" s="33">
        <f t="shared" si="517"/>
        <v>0.33212689000000001</v>
      </c>
      <c r="H3682" s="32">
        <f t="shared" si="518"/>
        <v>0.20538491</v>
      </c>
      <c r="I3682" s="33">
        <f t="shared" si="519"/>
        <v>3.96800636</v>
      </c>
      <c r="J3682" s="32">
        <f t="shared" si="520"/>
        <v>0.20538491</v>
      </c>
      <c r="K3682" s="33">
        <f t="shared" si="521"/>
        <v>18.65366663</v>
      </c>
    </row>
    <row r="3683" spans="1:11" x14ac:dyDescent="0.3">
      <c r="A3683" s="78" t="str">
        <f>BTC[[#This Row],[Symbol]]</f>
        <v>AV</v>
      </c>
      <c r="B3683" s="22" t="str">
        <f t="shared" si="513"/>
        <v>AvatarCoin</v>
      </c>
      <c r="C3683" s="77">
        <f t="shared" si="514"/>
        <v>1.1400000000000615E-6</v>
      </c>
      <c r="D3683" s="73">
        <f t="shared" si="515"/>
        <v>4.2787333093590001E-2</v>
      </c>
      <c r="E3683" s="74">
        <f>D3683*conf!B$7</f>
        <v>3.1294655424651725</v>
      </c>
      <c r="F3683" s="32">
        <f t="shared" si="516"/>
        <v>6.5512470000000003E-2</v>
      </c>
      <c r="G3683" s="33">
        <f t="shared" si="517"/>
        <v>0.70686552999999996</v>
      </c>
      <c r="H3683" s="32">
        <f t="shared" si="518"/>
        <v>11.765882189999999</v>
      </c>
      <c r="I3683" s="33">
        <f t="shared" si="519"/>
        <v>15.96258984</v>
      </c>
      <c r="J3683" s="32">
        <f t="shared" si="520"/>
        <v>11.765882189999999</v>
      </c>
      <c r="K3683" s="33">
        <f t="shared" si="521"/>
        <v>32.410753769999999</v>
      </c>
    </row>
    <row r="3684" spans="1:11" x14ac:dyDescent="0.3">
      <c r="A3684" s="78" t="str">
        <f>BTC[[#This Row],[Symbol]]</f>
        <v>FRN</v>
      </c>
      <c r="B3684" s="22" t="str">
        <f t="shared" si="513"/>
        <v>Francs</v>
      </c>
      <c r="C3684" s="77">
        <f t="shared" si="514"/>
        <v>1.6028129397225217E-7</v>
      </c>
      <c r="D3684" s="73">
        <f t="shared" si="515"/>
        <v>6.0157974683000002E-3</v>
      </c>
      <c r="E3684" s="74">
        <f>D3684*conf!B$7</f>
        <v>0.43999542683146203</v>
      </c>
      <c r="F3684" s="32">
        <f t="shared" si="516"/>
        <v>0.17580872</v>
      </c>
      <c r="G3684" s="33">
        <f t="shared" si="517"/>
        <v>0.81786871000000005</v>
      </c>
      <c r="H3684" s="32">
        <f t="shared" si="518"/>
        <v>-15.64142423</v>
      </c>
      <c r="I3684" s="33">
        <f t="shared" si="519"/>
        <v>-12.473836110000001</v>
      </c>
      <c r="J3684" s="32">
        <f t="shared" si="520"/>
        <v>-15.64142423</v>
      </c>
      <c r="K3684" s="33">
        <f t="shared" si="521"/>
        <v>72.556035339999994</v>
      </c>
    </row>
    <row r="3685" spans="1:11" x14ac:dyDescent="0.3">
      <c r="A3685" s="78" t="str">
        <f>BTC[[#This Row],[Symbol]]</f>
        <v>ACES</v>
      </c>
      <c r="B3685" s="22" t="str">
        <f t="shared" si="513"/>
        <v>Aces</v>
      </c>
      <c r="C3685" s="77">
        <f t="shared" si="514"/>
        <v>1.0000000000077666E-8</v>
      </c>
      <c r="D3685" s="73">
        <f t="shared" si="515"/>
        <v>3.7532748328000001E-4</v>
      </c>
      <c r="E3685" s="74">
        <f>D3685*conf!B$7</f>
        <v>2.74514521270992E-2</v>
      </c>
      <c r="F3685" s="32">
        <f t="shared" si="516"/>
        <v>0</v>
      </c>
      <c r="G3685" s="33">
        <f t="shared" si="517"/>
        <v>0.64093317000000005</v>
      </c>
      <c r="H3685" s="32">
        <f t="shared" si="518"/>
        <v>0</v>
      </c>
      <c r="I3685" s="33">
        <f t="shared" si="519"/>
        <v>3.7549094300000001</v>
      </c>
      <c r="J3685" s="32">
        <f t="shared" si="520"/>
        <v>0</v>
      </c>
      <c r="K3685" s="33">
        <f t="shared" si="521"/>
        <v>18.445429229999998</v>
      </c>
    </row>
    <row r="3686" spans="1:11" x14ac:dyDescent="0.3">
      <c r="A3686" s="78" t="str">
        <f>BTC[[#This Row],[Symbol]]</f>
        <v>IFLT</v>
      </c>
      <c r="B3686" s="22" t="str">
        <f t="shared" si="513"/>
        <v>InflationCoin</v>
      </c>
      <c r="C3686" s="77">
        <f t="shared" si="514"/>
        <v>1E-8</v>
      </c>
      <c r="D3686" s="73">
        <f t="shared" si="515"/>
        <v>2.9786245399999998E-6</v>
      </c>
      <c r="E3686" s="74">
        <f>D3686*conf!B$7</f>
        <v>2.1785659885559998E-4</v>
      </c>
      <c r="F3686" s="32">
        <f t="shared" si="516"/>
        <v>-1.5589935800000001</v>
      </c>
      <c r="G3686" s="33">
        <f t="shared" si="517"/>
        <v>-0.92805252000000005</v>
      </c>
      <c r="H3686" s="32">
        <f t="shared" si="518"/>
        <v>43.014919040000002</v>
      </c>
      <c r="I3686" s="33">
        <f t="shared" si="519"/>
        <v>48.384999720000003</v>
      </c>
      <c r="J3686" s="32">
        <f t="shared" si="520"/>
        <v>43.014919040000002</v>
      </c>
      <c r="K3686" s="33">
        <f t="shared" si="521"/>
        <v>78.660239140000002</v>
      </c>
    </row>
    <row r="3687" spans="1:11" x14ac:dyDescent="0.3">
      <c r="A3687" s="78" t="str">
        <f>BTC[[#This Row],[Symbol]]</f>
        <v>MAVRO</v>
      </c>
      <c r="B3687" s="22" t="str">
        <f t="shared" si="513"/>
        <v>Mavro</v>
      </c>
      <c r="C3687" s="77">
        <f t="shared" si="514"/>
        <v>4.7550470275395147E-5</v>
      </c>
      <c r="D3687" s="73">
        <f t="shared" si="515"/>
        <v>1.7846998337105899</v>
      </c>
      <c r="E3687" s="74">
        <f>D3687*conf!B$7</f>
        <v>130.53294583759254</v>
      </c>
      <c r="F3687" s="32">
        <f t="shared" si="516"/>
        <v>-0.28994421999999997</v>
      </c>
      <c r="G3687" s="33">
        <f t="shared" si="517"/>
        <v>0.34913060000000001</v>
      </c>
      <c r="H3687" s="32">
        <f t="shared" si="518"/>
        <v>0.21173924999999999</v>
      </c>
      <c r="I3687" s="33">
        <f t="shared" si="519"/>
        <v>3.9745992999999999</v>
      </c>
      <c r="J3687" s="32">
        <f t="shared" si="520"/>
        <v>0.21173924999999999</v>
      </c>
      <c r="K3687" s="33">
        <f t="shared" si="521"/>
        <v>18.67482468</v>
      </c>
    </row>
    <row r="3688" spans="1:11" x14ac:dyDescent="0.3">
      <c r="A3688" s="78" t="str">
        <f>BTC[[#This Row],[Symbol]]</f>
        <v>BLAZR</v>
      </c>
      <c r="B3688" s="22" t="str">
        <f t="shared" si="513"/>
        <v>BlazerCoin</v>
      </c>
      <c r="C3688" s="77">
        <f t="shared" si="514"/>
        <v>1.0000000000077666E-8</v>
      </c>
      <c r="D3688" s="73">
        <f t="shared" si="515"/>
        <v>3.7532748328000001E-4</v>
      </c>
      <c r="E3688" s="74">
        <f>D3688*conf!B$7</f>
        <v>2.74514521270992E-2</v>
      </c>
      <c r="F3688" s="32">
        <f t="shared" si="516"/>
        <v>0</v>
      </c>
      <c r="G3688" s="33">
        <f t="shared" si="517"/>
        <v>0.64093317000000005</v>
      </c>
      <c r="H3688" s="32">
        <f t="shared" si="518"/>
        <v>0</v>
      </c>
      <c r="I3688" s="33">
        <f t="shared" si="519"/>
        <v>3.7549094300000001</v>
      </c>
      <c r="J3688" s="32">
        <f t="shared" si="520"/>
        <v>0</v>
      </c>
      <c r="K3688" s="33">
        <f t="shared" si="521"/>
        <v>18.424074430000001</v>
      </c>
    </row>
    <row r="3689" spans="1:11" x14ac:dyDescent="0.3">
      <c r="A3689" s="78" t="str">
        <f>BTC[[#This Row],[Symbol]]</f>
        <v>MCC</v>
      </c>
      <c r="B3689" s="22" t="str">
        <f t="shared" si="513"/>
        <v>Mining Core Coin</v>
      </c>
      <c r="C3689" s="77">
        <f t="shared" si="514"/>
        <v>8.9389992082811002E-8</v>
      </c>
      <c r="D3689" s="73">
        <f t="shared" si="515"/>
        <v>3.35505207586E-3</v>
      </c>
      <c r="E3689" s="74">
        <f>D3689*conf!B$7</f>
        <v>0.24538850882840041</v>
      </c>
      <c r="F3689" s="32">
        <f t="shared" si="516"/>
        <v>-0.45556888000000001</v>
      </c>
      <c r="G3689" s="33">
        <f t="shared" si="517"/>
        <v>0.18244440000000001</v>
      </c>
      <c r="H3689" s="32">
        <f t="shared" si="518"/>
        <v>-3.6097283500000001</v>
      </c>
      <c r="I3689" s="33">
        <f t="shared" si="519"/>
        <v>9.6390499999999997E-3</v>
      </c>
      <c r="J3689" s="32">
        <f t="shared" si="520"/>
        <v>-3.6097283500000001</v>
      </c>
      <c r="K3689" s="33">
        <f t="shared" si="521"/>
        <v>-19.194229069999999</v>
      </c>
    </row>
    <row r="3690" spans="1:11" x14ac:dyDescent="0.3">
      <c r="A3690" s="78" t="str">
        <f>BTC[[#This Row],[Symbol]]</f>
        <v>XPA</v>
      </c>
      <c r="B3690" s="22" t="str">
        <f t="shared" si="513"/>
        <v>XPA</v>
      </c>
      <c r="C3690" s="77">
        <f t="shared" si="514"/>
        <v>1E-8</v>
      </c>
      <c r="D3690" s="73">
        <f t="shared" si="515"/>
        <v>0</v>
      </c>
      <c r="E3690" s="74">
        <f>D3690*conf!B$7</f>
        <v>0</v>
      </c>
      <c r="F3690" s="32">
        <f t="shared" si="516"/>
        <v>-0.63685137999999997</v>
      </c>
      <c r="G3690" s="33">
        <f t="shared" si="517"/>
        <v>0</v>
      </c>
      <c r="H3690" s="32">
        <f t="shared" si="518"/>
        <v>-3.6190185600000002</v>
      </c>
      <c r="I3690" s="33">
        <f t="shared" si="519"/>
        <v>0</v>
      </c>
      <c r="J3690" s="32">
        <f t="shared" si="520"/>
        <v>-3.6190185600000002</v>
      </c>
      <c r="K3690" s="33">
        <f t="shared" si="521"/>
        <v>0</v>
      </c>
    </row>
    <row r="3691" spans="1:11" x14ac:dyDescent="0.3">
      <c r="A3691" s="78" t="str">
        <f>BTC[[#This Row],[Symbol]]</f>
        <v>MSD</v>
      </c>
      <c r="B3691" s="22" t="str">
        <f t="shared" si="513"/>
        <v>MSD</v>
      </c>
      <c r="C3691" s="77">
        <f t="shared" si="514"/>
        <v>3.9771376817082028E-7</v>
      </c>
      <c r="D3691" s="73">
        <f t="shared" si="515"/>
        <v>1.492729076722E-2</v>
      </c>
      <c r="E3691" s="74">
        <f>D3691*conf!B$7</f>
        <v>1.0917820467144708</v>
      </c>
      <c r="F3691" s="32">
        <f t="shared" si="516"/>
        <v>-0.39973863999999998</v>
      </c>
      <c r="G3691" s="33">
        <f t="shared" si="517"/>
        <v>0.23863247000000001</v>
      </c>
      <c r="H3691" s="32">
        <f t="shared" si="518"/>
        <v>-1.0611171500000001</v>
      </c>
      <c r="I3691" s="33">
        <f t="shared" si="519"/>
        <v>2.6539482900000002</v>
      </c>
      <c r="J3691" s="32">
        <f t="shared" si="520"/>
        <v>-1.0611171500000001</v>
      </c>
      <c r="K3691" s="33">
        <f t="shared" si="521"/>
        <v>11.977511030000001</v>
      </c>
    </row>
    <row r="3692" spans="1:11" x14ac:dyDescent="0.3">
      <c r="A3692" s="78" t="str">
        <f>BTC[[#This Row],[Symbol]]</f>
        <v>DNA</v>
      </c>
      <c r="B3692" s="22" t="str">
        <f t="shared" si="513"/>
        <v>Metaverse Dualchain Network Architecture</v>
      </c>
      <c r="C3692" s="77">
        <f t="shared" si="514"/>
        <v>2.7422656795962882E-8</v>
      </c>
      <c r="D3692" s="73">
        <f t="shared" si="515"/>
        <v>1.029247676E-3</v>
      </c>
      <c r="E3692" s="74">
        <f>D3692*conf!B$7</f>
        <v>7.5279175022640005E-2</v>
      </c>
      <c r="F3692" s="32">
        <f t="shared" si="516"/>
        <v>2.7491109999999999E-2</v>
      </c>
      <c r="G3692" s="33">
        <f t="shared" si="517"/>
        <v>0.66860048000000005</v>
      </c>
      <c r="H3692" s="32">
        <f t="shared" si="518"/>
        <v>-1.5477401399999999</v>
      </c>
      <c r="I3692" s="33">
        <f t="shared" si="519"/>
        <v>2.14905305</v>
      </c>
      <c r="J3692" s="32">
        <f t="shared" si="520"/>
        <v>-1.5477401399999999</v>
      </c>
      <c r="K3692" s="33">
        <f t="shared" si="521"/>
        <v>4.7488391400000003</v>
      </c>
    </row>
    <row r="3693" spans="1:11" x14ac:dyDescent="0.3">
      <c r="A3693" s="78" t="str">
        <f>BTC[[#This Row],[Symbol]]</f>
        <v>MOAC</v>
      </c>
      <c r="B3693" s="22" t="str">
        <f t="shared" si="513"/>
        <v>MOAC</v>
      </c>
      <c r="C3693" s="77">
        <f t="shared" si="514"/>
        <v>1.4935432209224912E-5</v>
      </c>
      <c r="D3693" s="73">
        <f t="shared" si="515"/>
        <v>0.56056781827438995</v>
      </c>
      <c r="E3693" s="74">
        <f>D3693*conf!B$7</f>
        <v>40.99993022858888</v>
      </c>
      <c r="F3693" s="32">
        <f t="shared" si="516"/>
        <v>-2.3850873099999998</v>
      </c>
      <c r="G3693" s="33">
        <f t="shared" si="517"/>
        <v>-1.7594409600000001</v>
      </c>
      <c r="H3693" s="32">
        <f t="shared" si="518"/>
        <v>29.72893908</v>
      </c>
      <c r="I3693" s="33">
        <f t="shared" si="519"/>
        <v>34.600143250000002</v>
      </c>
      <c r="J3693" s="32">
        <f t="shared" si="520"/>
        <v>29.72893908</v>
      </c>
      <c r="K3693" s="33">
        <f t="shared" si="521"/>
        <v>225.70875527000001</v>
      </c>
    </row>
    <row r="3694" spans="1:11" x14ac:dyDescent="0.3">
      <c r="A3694" s="78" t="str">
        <f>BTC[[#This Row],[Symbol]]</f>
        <v>QUBE</v>
      </c>
      <c r="B3694" s="22" t="str">
        <f t="shared" si="513"/>
        <v>Qube</v>
      </c>
      <c r="C3694" s="77">
        <f t="shared" si="514"/>
        <v>1E-8</v>
      </c>
      <c r="D3694" s="73">
        <f t="shared" si="515"/>
        <v>1.1259947459999999E-5</v>
      </c>
      <c r="E3694" s="74">
        <f>D3694*conf!B$7</f>
        <v>8.2355255722439994E-4</v>
      </c>
      <c r="F3694" s="32">
        <f t="shared" si="516"/>
        <v>6.5518439999999997E-2</v>
      </c>
      <c r="G3694" s="33">
        <f t="shared" si="517"/>
        <v>0.70687153999999996</v>
      </c>
      <c r="H3694" s="32">
        <f t="shared" si="518"/>
        <v>1.07693E-3</v>
      </c>
      <c r="I3694" s="33">
        <f t="shared" si="519"/>
        <v>3.7560267999999999</v>
      </c>
      <c r="J3694" s="32">
        <f t="shared" si="520"/>
        <v>1.07693E-3</v>
      </c>
      <c r="K3694" s="33">
        <f t="shared" si="521"/>
        <v>-81.235244609999995</v>
      </c>
    </row>
    <row r="3695" spans="1:11" x14ac:dyDescent="0.3">
      <c r="A3695" s="78" t="str">
        <f>BTC[[#This Row],[Symbol]]</f>
        <v>IDXM</v>
      </c>
      <c r="B3695" s="22" t="str">
        <f t="shared" si="513"/>
        <v>IDEX Membership</v>
      </c>
      <c r="C3695" s="77">
        <f t="shared" si="514"/>
        <v>1E-8</v>
      </c>
      <c r="D3695" s="73">
        <f t="shared" si="515"/>
        <v>0</v>
      </c>
      <c r="E3695" s="74">
        <f>D3695*conf!B$7</f>
        <v>0</v>
      </c>
      <c r="F3695" s="32">
        <f t="shared" si="516"/>
        <v>-0.63685137999999997</v>
      </c>
      <c r="G3695" s="33">
        <f t="shared" si="517"/>
        <v>0</v>
      </c>
      <c r="H3695" s="32">
        <f t="shared" si="518"/>
        <v>-3.6190185600000002</v>
      </c>
      <c r="I3695" s="33">
        <f t="shared" si="519"/>
        <v>0</v>
      </c>
      <c r="J3695" s="32">
        <f t="shared" si="520"/>
        <v>-3.6190185600000002</v>
      </c>
      <c r="K3695" s="33">
        <f t="shared" si="521"/>
        <v>0</v>
      </c>
    </row>
    <row r="3696" spans="1:11" x14ac:dyDescent="0.3">
      <c r="A3696" s="78" t="str">
        <f>BTC[[#This Row],[Symbol]]</f>
        <v>J8T</v>
      </c>
      <c r="B3696" s="22" t="str">
        <f t="shared" si="513"/>
        <v>JET8</v>
      </c>
      <c r="C3696" s="77">
        <f t="shared" si="514"/>
        <v>1E-8</v>
      </c>
      <c r="D3696" s="73">
        <f t="shared" si="515"/>
        <v>0</v>
      </c>
      <c r="E3696" s="74">
        <f>D3696*conf!B$7</f>
        <v>0</v>
      </c>
      <c r="F3696" s="32">
        <f t="shared" si="516"/>
        <v>-0.63685137999999997</v>
      </c>
      <c r="G3696" s="33">
        <f t="shared" si="517"/>
        <v>0</v>
      </c>
      <c r="H3696" s="32">
        <f t="shared" si="518"/>
        <v>-3.6190185600000002</v>
      </c>
      <c r="I3696" s="33">
        <f t="shared" si="519"/>
        <v>0</v>
      </c>
      <c r="J3696" s="32">
        <f t="shared" si="520"/>
        <v>-3.6190185600000002</v>
      </c>
      <c r="K3696" s="33">
        <f t="shared" si="521"/>
        <v>0</v>
      </c>
    </row>
    <row r="3697" spans="1:11" x14ac:dyDescent="0.3">
      <c r="A3697" s="78" t="str">
        <f>BTC[[#This Row],[Symbol]]</f>
        <v>NPX</v>
      </c>
      <c r="B3697" s="22" t="str">
        <f t="shared" si="513"/>
        <v>NaPoleonX</v>
      </c>
      <c r="C3697" s="77">
        <f t="shared" si="514"/>
        <v>2.4000892862337273E-6</v>
      </c>
      <c r="D3697" s="73">
        <f t="shared" si="515"/>
        <v>9.0081947144240004E-2</v>
      </c>
      <c r="E3697" s="74">
        <f>D3697*conf!B$7</f>
        <v>6.5885936141297137</v>
      </c>
      <c r="F3697" s="32">
        <f t="shared" si="516"/>
        <v>-0.63375104000000004</v>
      </c>
      <c r="G3697" s="33">
        <f t="shared" si="517"/>
        <v>3.12021E-3</v>
      </c>
      <c r="H3697" s="32">
        <f t="shared" si="518"/>
        <v>-3.66724044</v>
      </c>
      <c r="I3697" s="33">
        <f t="shared" si="519"/>
        <v>-5.0032569999999998E-2</v>
      </c>
      <c r="J3697" s="32">
        <f t="shared" si="520"/>
        <v>-3.66724044</v>
      </c>
      <c r="K3697" s="33">
        <f t="shared" si="521"/>
        <v>-55.013219149999998</v>
      </c>
    </row>
    <row r="3698" spans="1:11" x14ac:dyDescent="0.3">
      <c r="A3698" s="78" t="str">
        <f>BTC[[#This Row],[Symbol]]</f>
        <v>REPO</v>
      </c>
      <c r="B3698" s="22" t="str">
        <f t="shared" si="513"/>
        <v>REPO</v>
      </c>
      <c r="C3698" s="77">
        <f t="shared" si="514"/>
        <v>7.4051816633375476E-6</v>
      </c>
      <c r="D3698" s="73">
        <f t="shared" si="515"/>
        <v>0.27793681969100997</v>
      </c>
      <c r="E3698" s="74">
        <f>D3698*conf!B$7</f>
        <v>20.32829899220047</v>
      </c>
      <c r="F3698" s="32">
        <f t="shared" si="516"/>
        <v>0.90720053</v>
      </c>
      <c r="G3698" s="33">
        <f t="shared" si="517"/>
        <v>1.5539482499999999</v>
      </c>
      <c r="H3698" s="32">
        <f t="shared" si="518"/>
        <v>15.64850543</v>
      </c>
      <c r="I3698" s="33">
        <f t="shared" si="519"/>
        <v>19.99100207</v>
      </c>
      <c r="J3698" s="32">
        <f t="shared" si="520"/>
        <v>15.64850543</v>
      </c>
      <c r="K3698" s="33">
        <f t="shared" si="521"/>
        <v>8.6214214800000004</v>
      </c>
    </row>
    <row r="3699" spans="1:11" x14ac:dyDescent="0.3">
      <c r="A3699" s="78" t="str">
        <f>BTC[[#This Row],[Symbol]]</f>
        <v>CONI</v>
      </c>
      <c r="B3699" s="22" t="str">
        <f t="shared" si="513"/>
        <v>Coni</v>
      </c>
      <c r="C3699" s="77">
        <f t="shared" si="514"/>
        <v>5.6509067426970667E-7</v>
      </c>
      <c r="D3699" s="73">
        <f t="shared" si="515"/>
        <v>2.1209406059699999E-2</v>
      </c>
      <c r="E3699" s="74">
        <f>D3699*conf!B$7</f>
        <v>1.5512559592064579</v>
      </c>
      <c r="F3699" s="32">
        <f t="shared" si="516"/>
        <v>-3.6810857499999998</v>
      </c>
      <c r="G3699" s="33">
        <f t="shared" si="517"/>
        <v>-3.0637458799999999</v>
      </c>
      <c r="H3699" s="32">
        <f t="shared" si="518"/>
        <v>-2.7940078700000002</v>
      </c>
      <c r="I3699" s="33">
        <f t="shared" si="519"/>
        <v>0.85598909999999995</v>
      </c>
      <c r="J3699" s="32">
        <f t="shared" si="520"/>
        <v>-2.7940078700000002</v>
      </c>
      <c r="K3699" s="33">
        <f t="shared" si="521"/>
        <v>223.91105923000001</v>
      </c>
    </row>
    <row r="3700" spans="1:11" x14ac:dyDescent="0.3">
      <c r="A3700" s="78" t="str">
        <f>BTC[[#This Row],[Symbol]]</f>
        <v>KBC</v>
      </c>
      <c r="B3700" s="22" t="str">
        <f t="shared" si="513"/>
        <v>Karatgold Coin</v>
      </c>
      <c r="C3700" s="77">
        <f t="shared" si="514"/>
        <v>1.1946240166617046E-7</v>
      </c>
      <c r="D3700" s="73">
        <f t="shared" si="515"/>
        <v>4.4837522563599998E-3</v>
      </c>
      <c r="E3700" s="74">
        <f>D3700*conf!B$7</f>
        <v>0.3279416400301704</v>
      </c>
      <c r="F3700" s="32">
        <f t="shared" si="516"/>
        <v>175.93086998999999</v>
      </c>
      <c r="G3700" s="33">
        <f t="shared" si="517"/>
        <v>177.69940245999999</v>
      </c>
      <c r="H3700" s="32">
        <f t="shared" si="518"/>
        <v>25.820445289999999</v>
      </c>
      <c r="I3700" s="33">
        <f t="shared" si="519"/>
        <v>30.544889059999999</v>
      </c>
      <c r="J3700" s="32">
        <f t="shared" si="520"/>
        <v>25.820445289999999</v>
      </c>
      <c r="K3700" s="33">
        <f t="shared" si="521"/>
        <v>135.82959070000001</v>
      </c>
    </row>
    <row r="3701" spans="1:11" x14ac:dyDescent="0.3">
      <c r="A3701" s="78" t="str">
        <f>BTC[[#This Row],[Symbol]]</f>
        <v>IOV</v>
      </c>
      <c r="B3701" s="22" t="str">
        <f t="shared" si="513"/>
        <v>Starname</v>
      </c>
      <c r="C3701" s="77">
        <f t="shared" si="514"/>
        <v>5.039259153587474E-7</v>
      </c>
      <c r="D3701" s="73">
        <f t="shared" si="515"/>
        <v>1.8913724556970001E-2</v>
      </c>
      <c r="E3701" s="74">
        <f>D3701*conf!B$7</f>
        <v>1.3833498140967859</v>
      </c>
      <c r="F3701" s="32">
        <f t="shared" si="516"/>
        <v>5.3821786400000002</v>
      </c>
      <c r="G3701" s="33">
        <f t="shared" si="517"/>
        <v>6.0576079800000002</v>
      </c>
      <c r="H3701" s="32">
        <f t="shared" si="518"/>
        <v>7.2199001599999999</v>
      </c>
      <c r="I3701" s="33">
        <f t="shared" si="519"/>
        <v>11.2459103</v>
      </c>
      <c r="J3701" s="32">
        <f t="shared" si="520"/>
        <v>7.2199001599999999</v>
      </c>
      <c r="K3701" s="33">
        <f t="shared" si="521"/>
        <v>23.46977223</v>
      </c>
    </row>
    <row r="3702" spans="1:11" x14ac:dyDescent="0.3">
      <c r="A3702" s="78" t="str">
        <f>BTC[[#This Row],[Symbol]]</f>
        <v>WIKI</v>
      </c>
      <c r="B3702" s="22" t="str">
        <f t="shared" si="513"/>
        <v>Wiki Token</v>
      </c>
      <c r="C3702" s="77">
        <f t="shared" si="514"/>
        <v>3.082751896834306E-5</v>
      </c>
      <c r="D3702" s="73">
        <f t="shared" si="515"/>
        <v>1.15704151100648</v>
      </c>
      <c r="E3702" s="74">
        <f>D3702*conf!B$7</f>
        <v>84.626016115013954</v>
      </c>
      <c r="F3702" s="32">
        <f t="shared" si="516"/>
        <v>7.7380760000000007E-2</v>
      </c>
      <c r="G3702" s="33">
        <f t="shared" si="517"/>
        <v>0.71880988999999995</v>
      </c>
      <c r="H3702" s="32">
        <f t="shared" si="518"/>
        <v>-0.18095896</v>
      </c>
      <c r="I3702" s="33">
        <f t="shared" si="519"/>
        <v>3.5671556199999999</v>
      </c>
      <c r="J3702" s="32">
        <f t="shared" si="520"/>
        <v>-0.18095896</v>
      </c>
      <c r="K3702" s="33">
        <f t="shared" si="521"/>
        <v>-8.6439262600000006</v>
      </c>
    </row>
    <row r="3703" spans="1:11" x14ac:dyDescent="0.3">
      <c r="A3703" s="78" t="str">
        <f>BTC[[#This Row],[Symbol]]</f>
        <v>SLT</v>
      </c>
      <c r="B3703" s="22" t="str">
        <f t="shared" si="513"/>
        <v>Smartlands Network</v>
      </c>
      <c r="C3703" s="77">
        <f t="shared" si="514"/>
        <v>2.1689865549544271E-5</v>
      </c>
      <c r="D3703" s="73">
        <f t="shared" si="515"/>
        <v>0.81408026493287999</v>
      </c>
      <c r="E3703" s="74">
        <f>D3703*conf!B$7</f>
        <v>59.541830577190844</v>
      </c>
      <c r="F3703" s="32">
        <f t="shared" si="516"/>
        <v>3.8136536699999999</v>
      </c>
      <c r="G3703" s="33">
        <f t="shared" si="517"/>
        <v>4.4790298100000001</v>
      </c>
      <c r="H3703" s="32">
        <f t="shared" si="518"/>
        <v>-4.0515603200000001</v>
      </c>
      <c r="I3703" s="33">
        <f t="shared" si="519"/>
        <v>-0.44878330999999999</v>
      </c>
      <c r="J3703" s="32">
        <f t="shared" si="520"/>
        <v>-4.0515603200000001</v>
      </c>
      <c r="K3703" s="33">
        <f t="shared" si="521"/>
        <v>36.889733550000003</v>
      </c>
    </row>
    <row r="3704" spans="1:11" x14ac:dyDescent="0.3">
      <c r="A3704" s="78" t="str">
        <f>BTC[[#This Row],[Symbol]]</f>
        <v>OBTC</v>
      </c>
      <c r="B3704" s="22" t="str">
        <f t="shared" si="513"/>
        <v>Obitan Chain</v>
      </c>
      <c r="C3704" s="77">
        <f t="shared" si="514"/>
        <v>1E-8</v>
      </c>
      <c r="D3704" s="73">
        <f t="shared" si="515"/>
        <v>1.6291235880000001E-5</v>
      </c>
      <c r="E3704" s="74">
        <f>D3704*conf!B$7</f>
        <v>1.1915409922632E-3</v>
      </c>
      <c r="F3704" s="32">
        <f t="shared" si="516"/>
        <v>0.51570101000000002</v>
      </c>
      <c r="G3704" s="33">
        <f t="shared" si="517"/>
        <v>1.15993948</v>
      </c>
      <c r="H3704" s="32">
        <f t="shared" si="518"/>
        <v>2.1284055400000002</v>
      </c>
      <c r="I3704" s="33">
        <f t="shared" si="519"/>
        <v>5.9632346700000003</v>
      </c>
      <c r="J3704" s="32">
        <f t="shared" si="520"/>
        <v>2.1284055400000002</v>
      </c>
      <c r="K3704" s="33">
        <f t="shared" si="521"/>
        <v>23.449948240000001</v>
      </c>
    </row>
    <row r="3705" spans="1:11" x14ac:dyDescent="0.3">
      <c r="A3705" s="78" t="str">
        <f>BTC[[#This Row],[Symbol]]</f>
        <v>TKT</v>
      </c>
      <c r="B3705" s="22" t="str">
        <f t="shared" si="513"/>
        <v>Twinkle</v>
      </c>
      <c r="C3705" s="77">
        <f t="shared" si="514"/>
        <v>2.0035161746598122E-8</v>
      </c>
      <c r="D3705" s="73">
        <f t="shared" si="515"/>
        <v>7.5197468353999997E-4</v>
      </c>
      <c r="E3705" s="74">
        <f>D3705*conf!B$7</f>
        <v>5.4999428354115601E-2</v>
      </c>
      <c r="F3705" s="32">
        <f t="shared" si="516"/>
        <v>-0.30683964000000002</v>
      </c>
      <c r="G3705" s="33">
        <f t="shared" si="517"/>
        <v>0.33212689000000001</v>
      </c>
      <c r="H3705" s="32">
        <f t="shared" si="518"/>
        <v>0.20538492</v>
      </c>
      <c r="I3705" s="33">
        <f t="shared" si="519"/>
        <v>3.9680063699999999</v>
      </c>
      <c r="J3705" s="32">
        <f t="shared" si="520"/>
        <v>0.20538492</v>
      </c>
      <c r="K3705" s="33">
        <f t="shared" si="521"/>
        <v>18.65366663</v>
      </c>
    </row>
    <row r="3706" spans="1:11" x14ac:dyDescent="0.3">
      <c r="A3706" s="78" t="str">
        <f>BTC[[#This Row],[Symbol]]</f>
        <v>ECT</v>
      </c>
      <c r="B3706" s="22" t="str">
        <f t="shared" si="513"/>
        <v>SuperEdge</v>
      </c>
      <c r="C3706" s="77">
        <f t="shared" si="514"/>
        <v>1E-8</v>
      </c>
      <c r="D3706" s="73">
        <f t="shared" si="515"/>
        <v>1.6414932589999998E-5</v>
      </c>
      <c r="E3706" s="74">
        <f>D3706*conf!B$7</f>
        <v>1.2005881696325999E-3</v>
      </c>
      <c r="F3706" s="32">
        <f t="shared" si="516"/>
        <v>-2.653875E-2</v>
      </c>
      <c r="G3706" s="33">
        <f t="shared" si="517"/>
        <v>0.61422432000000005</v>
      </c>
      <c r="H3706" s="32">
        <f t="shared" si="518"/>
        <v>-0.63674624999999996</v>
      </c>
      <c r="I3706" s="33">
        <f t="shared" si="519"/>
        <v>3.0942539400000002</v>
      </c>
      <c r="J3706" s="32">
        <f t="shared" si="520"/>
        <v>-0.63674624999999996</v>
      </c>
      <c r="K3706" s="33">
        <f t="shared" si="521"/>
        <v>9.3006795899999997</v>
      </c>
    </row>
    <row r="3707" spans="1:11" x14ac:dyDescent="0.3">
      <c r="A3707" s="78" t="str">
        <f>BTC[[#This Row],[Symbol]]</f>
        <v>KNOW</v>
      </c>
      <c r="B3707" s="22" t="str">
        <f t="shared" si="513"/>
        <v>KNOW</v>
      </c>
      <c r="C3707" s="77">
        <f t="shared" si="514"/>
        <v>1.3102793325181074E-7</v>
      </c>
      <c r="D3707" s="73">
        <f t="shared" si="515"/>
        <v>4.9178384426400001E-3</v>
      </c>
      <c r="E3707" s="74">
        <f>D3707*conf!B$7</f>
        <v>0.35969070369468958</v>
      </c>
      <c r="F3707" s="32">
        <f t="shared" si="516"/>
        <v>0.30303302999999998</v>
      </c>
      <c r="G3707" s="33">
        <f t="shared" si="517"/>
        <v>0.94590843999999996</v>
      </c>
      <c r="H3707" s="32">
        <f t="shared" si="518"/>
        <v>0.78235876999999998</v>
      </c>
      <c r="I3707" s="33">
        <f t="shared" si="519"/>
        <v>4.5666450599999999</v>
      </c>
      <c r="J3707" s="32">
        <f t="shared" si="520"/>
        <v>0.78235876999999998</v>
      </c>
      <c r="K3707" s="33">
        <f t="shared" si="521"/>
        <v>19.029255549999998</v>
      </c>
    </row>
    <row r="3708" spans="1:11" x14ac:dyDescent="0.3">
      <c r="A3708" s="78" t="str">
        <f>BTC[[#This Row],[Symbol]]</f>
        <v>KXC</v>
      </c>
      <c r="B3708" s="22" t="str">
        <f t="shared" si="513"/>
        <v>KingXChain</v>
      </c>
      <c r="C3708" s="77">
        <f t="shared" si="514"/>
        <v>1E-8</v>
      </c>
      <c r="D3708" s="73">
        <f t="shared" si="515"/>
        <v>1.3228004122999999E-4</v>
      </c>
      <c r="E3708" s="74">
        <f>D3708*conf!B$7</f>
        <v>9.6749622155621988E-3</v>
      </c>
      <c r="F3708" s="32">
        <f t="shared" si="516"/>
        <v>0.19676951000000001</v>
      </c>
      <c r="G3708" s="33">
        <f t="shared" si="517"/>
        <v>0.83896384000000002</v>
      </c>
      <c r="H3708" s="32">
        <f t="shared" si="518"/>
        <v>0.27650859999999999</v>
      </c>
      <c r="I3708" s="33">
        <f t="shared" si="519"/>
        <v>4.0418006799999997</v>
      </c>
      <c r="J3708" s="32">
        <f t="shared" si="520"/>
        <v>0.27650859999999999</v>
      </c>
      <c r="K3708" s="33">
        <f t="shared" si="521"/>
        <v>18.926551289999999</v>
      </c>
    </row>
    <row r="3709" spans="1:11" x14ac:dyDescent="0.3">
      <c r="A3709" s="78" t="str">
        <f>BTC[[#This Row],[Symbol]]</f>
        <v>DOW</v>
      </c>
      <c r="B3709" s="22" t="str">
        <f t="shared" si="513"/>
        <v>DOWCOIN</v>
      </c>
      <c r="C3709" s="77">
        <f t="shared" si="514"/>
        <v>1E-8</v>
      </c>
      <c r="D3709" s="73">
        <f t="shared" si="515"/>
        <v>0</v>
      </c>
      <c r="E3709" s="74">
        <f>D3709*conf!B$7</f>
        <v>0</v>
      </c>
      <c r="F3709" s="32">
        <f t="shared" si="516"/>
        <v>-0.63685137999999997</v>
      </c>
      <c r="G3709" s="33">
        <f t="shared" si="517"/>
        <v>0</v>
      </c>
      <c r="H3709" s="32">
        <f t="shared" si="518"/>
        <v>-3.6190185600000002</v>
      </c>
      <c r="I3709" s="33">
        <f t="shared" si="519"/>
        <v>0</v>
      </c>
      <c r="J3709" s="32">
        <f t="shared" si="520"/>
        <v>-3.6190185600000002</v>
      </c>
      <c r="K3709" s="33">
        <f t="shared" si="521"/>
        <v>0</v>
      </c>
    </row>
    <row r="3710" spans="1:11" x14ac:dyDescent="0.3">
      <c r="A3710" s="78" t="str">
        <f>BTC[[#This Row],[Symbol]]</f>
        <v>CEN</v>
      </c>
      <c r="B3710" s="22" t="str">
        <f t="shared" si="513"/>
        <v>Coinsuper Ecosystem Network</v>
      </c>
      <c r="C3710" s="77">
        <f t="shared" si="514"/>
        <v>1.0872519261498868E-8</v>
      </c>
      <c r="D3710" s="73">
        <f t="shared" si="515"/>
        <v>4.0807552913E-4</v>
      </c>
      <c r="E3710" s="74">
        <f>D3710*conf!B$7</f>
        <v>2.98466442005682E-2</v>
      </c>
      <c r="F3710" s="32">
        <f t="shared" si="516"/>
        <v>23.21196213</v>
      </c>
      <c r="G3710" s="33">
        <f t="shared" si="517"/>
        <v>24.001668460000001</v>
      </c>
      <c r="H3710" s="32">
        <f t="shared" si="518"/>
        <v>11.771357289999999</v>
      </c>
      <c r="I3710" s="33">
        <f t="shared" si="519"/>
        <v>15.968270520000001</v>
      </c>
      <c r="J3710" s="32">
        <f t="shared" si="520"/>
        <v>11.771357289999999</v>
      </c>
      <c r="K3710" s="33">
        <f t="shared" si="521"/>
        <v>27.171464459999999</v>
      </c>
    </row>
    <row r="3711" spans="1:11" x14ac:dyDescent="0.3">
      <c r="A3711" s="78" t="str">
        <f>BTC[[#This Row],[Symbol]]</f>
        <v>AT</v>
      </c>
      <c r="B3711" s="22" t="str">
        <f t="shared" si="513"/>
        <v>Artfinity</v>
      </c>
      <c r="C3711" s="77">
        <f t="shared" si="514"/>
        <v>1.0933855524218015E-7</v>
      </c>
      <c r="D3711" s="73">
        <f t="shared" si="515"/>
        <v>4.1037764764199998E-3</v>
      </c>
      <c r="E3711" s="74">
        <f>D3711*conf!B$7</f>
        <v>0.30015021148535881</v>
      </c>
      <c r="F3711" s="32">
        <f t="shared" si="516"/>
        <v>-0.63258977999999999</v>
      </c>
      <c r="G3711" s="33">
        <f t="shared" si="517"/>
        <v>4.2889099999999999E-3</v>
      </c>
      <c r="H3711" s="32">
        <f t="shared" si="518"/>
        <v>-52.439971139999997</v>
      </c>
      <c r="I3711" s="33">
        <f t="shared" si="519"/>
        <v>-50.65413513</v>
      </c>
      <c r="J3711" s="32">
        <f t="shared" si="520"/>
        <v>-52.439971139999997</v>
      </c>
      <c r="K3711" s="33">
        <f t="shared" si="521"/>
        <v>-37.896344620000001</v>
      </c>
    </row>
    <row r="3712" spans="1:11" x14ac:dyDescent="0.3">
      <c r="A3712" s="78" t="str">
        <f>BTC[[#This Row],[Symbol]]</f>
        <v>GZE</v>
      </c>
      <c r="B3712" s="22" t="str">
        <f t="shared" si="513"/>
        <v>GazeCoin</v>
      </c>
      <c r="C3712" s="77">
        <f t="shared" si="514"/>
        <v>9.2161744033978361E-7</v>
      </c>
      <c r="D3712" s="73">
        <f t="shared" si="515"/>
        <v>3.4590835442700002E-2</v>
      </c>
      <c r="E3712" s="74">
        <f>D3712*conf!B$7</f>
        <v>2.5299737042790782</v>
      </c>
      <c r="F3712" s="32">
        <f t="shared" si="516"/>
        <v>-0.30683964000000002</v>
      </c>
      <c r="G3712" s="33">
        <f t="shared" si="517"/>
        <v>0.33212689000000001</v>
      </c>
      <c r="H3712" s="32">
        <f t="shared" si="518"/>
        <v>0.20538491</v>
      </c>
      <c r="I3712" s="33">
        <f t="shared" si="519"/>
        <v>3.96800636</v>
      </c>
      <c r="J3712" s="32">
        <f t="shared" si="520"/>
        <v>0.20538491</v>
      </c>
      <c r="K3712" s="33">
        <f t="shared" si="521"/>
        <v>-35.799004500000002</v>
      </c>
    </row>
    <row r="3713" spans="1:11" x14ac:dyDescent="0.3">
      <c r="A3713" s="78" t="str">
        <f>BTC[[#This Row],[Symbol]]</f>
        <v>SNO</v>
      </c>
      <c r="B3713" s="22" t="str">
        <f t="shared" si="513"/>
        <v>SaveNode</v>
      </c>
      <c r="C3713" s="77">
        <f t="shared" si="514"/>
        <v>1.0000000000077666E-8</v>
      </c>
      <c r="D3713" s="73">
        <f t="shared" si="515"/>
        <v>3.7532748328000001E-4</v>
      </c>
      <c r="E3713" s="74">
        <f>D3713*conf!B$7</f>
        <v>2.74514521270992E-2</v>
      </c>
      <c r="F3713" s="32">
        <f t="shared" si="516"/>
        <v>6.5512470000000003E-2</v>
      </c>
      <c r="G3713" s="33">
        <f t="shared" si="517"/>
        <v>0.70686552999999996</v>
      </c>
      <c r="H3713" s="32">
        <f t="shared" si="518"/>
        <v>1.0524899999999999E-3</v>
      </c>
      <c r="I3713" s="33">
        <f t="shared" si="519"/>
        <v>3.7560014399999999</v>
      </c>
      <c r="J3713" s="32">
        <f t="shared" si="520"/>
        <v>1.0524899999999999E-3</v>
      </c>
      <c r="K3713" s="33">
        <f t="shared" si="521"/>
        <v>18.424074430000001</v>
      </c>
    </row>
    <row r="3714" spans="1:11" x14ac:dyDescent="0.3">
      <c r="A3714" s="78" t="str">
        <f>BTC[[#This Row],[Symbol]]</f>
        <v>MOLK</v>
      </c>
      <c r="B3714" s="22" t="str">
        <f t="shared" ref="B3714:B3777" si="522">VLOOKUP(A3714,BTCTABLE,2,FALSE)</f>
        <v>MobilinkToken</v>
      </c>
      <c r="C3714" s="77">
        <f t="shared" ref="C3714:C3777" si="523">VLOOKUP(A3714,BTCTABLE,3,FALSE)</f>
        <v>8.6799800240445164E-8</v>
      </c>
      <c r="D3714" s="73">
        <f t="shared" ref="D3714:D3777" si="524">VLOOKUP(A3714,USDTABLE,3,FALSE)</f>
        <v>3.25783505732E-3</v>
      </c>
      <c r="E3714" s="74">
        <f>D3714*conf!B$7</f>
        <v>0.23827805609238481</v>
      </c>
      <c r="F3714" s="32">
        <f t="shared" ref="F3714:F3777" si="525">VLOOKUP(A3714,BTCTABLE,5,FALSE)</f>
        <v>23.308407320000001</v>
      </c>
      <c r="G3714" s="33">
        <f t="shared" ref="G3714:G3777" si="526">VLOOKUP(A3714,USDTABLE,5,FALSE)</f>
        <v>24.098731799999999</v>
      </c>
      <c r="H3714" s="32">
        <f t="shared" ref="H3714:H3777" si="527">VLOOKUP(A3714,BTCTABLE,6,FALSE)</f>
        <v>24.56329539</v>
      </c>
      <c r="I3714" s="33">
        <f t="shared" ref="I3714:I3777" si="528">VLOOKUP(A3714,USDTABLE,6,FALSE)</f>
        <v>29.240534310000001</v>
      </c>
      <c r="J3714" s="32">
        <f t="shared" ref="J3714:J3777" si="529">VLOOKUP(A3714,BTCTABLE,6,FALSE)</f>
        <v>24.56329539</v>
      </c>
      <c r="K3714" s="33">
        <f t="shared" ref="K3714:K3777" si="530">VLOOKUP(A3714,USDTABLE,7,FALSE)</f>
        <v>48.885252989999998</v>
      </c>
    </row>
    <row r="3715" spans="1:11" x14ac:dyDescent="0.3">
      <c r="A3715" s="78" t="str">
        <f>BTC[[#This Row],[Symbol]]</f>
        <v>ANON</v>
      </c>
      <c r="B3715" s="22" t="str">
        <f t="shared" si="522"/>
        <v>ANON</v>
      </c>
      <c r="C3715" s="77">
        <f t="shared" si="523"/>
        <v>1E-8</v>
      </c>
      <c r="D3715" s="73">
        <f t="shared" si="524"/>
        <v>0</v>
      </c>
      <c r="E3715" s="74">
        <f>D3715*conf!B$7</f>
        <v>0</v>
      </c>
      <c r="F3715" s="32">
        <f t="shared" si="525"/>
        <v>-0.63685137999999997</v>
      </c>
      <c r="G3715" s="33">
        <f t="shared" si="526"/>
        <v>0</v>
      </c>
      <c r="H3715" s="32">
        <f t="shared" si="527"/>
        <v>-3.6190185600000002</v>
      </c>
      <c r="I3715" s="33">
        <f t="shared" si="528"/>
        <v>0</v>
      </c>
      <c r="J3715" s="32">
        <f t="shared" si="529"/>
        <v>-3.6190185600000002</v>
      </c>
      <c r="K3715" s="33">
        <f t="shared" si="530"/>
        <v>0</v>
      </c>
    </row>
    <row r="3716" spans="1:11" x14ac:dyDescent="0.3">
      <c r="A3716" s="78" t="str">
        <f>BTC[[#This Row],[Symbol]]</f>
        <v>DAGT</v>
      </c>
      <c r="B3716" s="22" t="str">
        <f t="shared" si="522"/>
        <v>Digital Asset Guarantee Token</v>
      </c>
      <c r="C3716" s="77">
        <f t="shared" si="523"/>
        <v>3.6582062898848951E-6</v>
      </c>
      <c r="D3716" s="73">
        <f t="shared" si="524"/>
        <v>0.13730253600909001</v>
      </c>
      <c r="E3716" s="74">
        <f>D3716*conf!B$7</f>
        <v>10.042307483704842</v>
      </c>
      <c r="F3716" s="32">
        <f t="shared" si="525"/>
        <v>-1.3110056000000001</v>
      </c>
      <c r="G3716" s="33">
        <f t="shared" si="526"/>
        <v>-0.6784751</v>
      </c>
      <c r="H3716" s="32">
        <f t="shared" si="527"/>
        <v>0.81262612999999995</v>
      </c>
      <c r="I3716" s="33">
        <f t="shared" si="528"/>
        <v>4.59804894</v>
      </c>
      <c r="J3716" s="32">
        <f t="shared" si="529"/>
        <v>0.81262612999999995</v>
      </c>
      <c r="K3716" s="33">
        <f t="shared" si="530"/>
        <v>11.57492373</v>
      </c>
    </row>
    <row r="3717" spans="1:11" x14ac:dyDescent="0.3">
      <c r="A3717" s="78" t="str">
        <f>BTC[[#This Row],[Symbol]]</f>
        <v>RSTR</v>
      </c>
      <c r="B3717" s="22" t="str">
        <f t="shared" si="522"/>
        <v>Ondori</v>
      </c>
      <c r="C3717" s="77">
        <f t="shared" si="523"/>
        <v>1E-8</v>
      </c>
      <c r="D3717" s="73">
        <f t="shared" si="524"/>
        <v>0</v>
      </c>
      <c r="E3717" s="74">
        <f>D3717*conf!B$7</f>
        <v>0</v>
      </c>
      <c r="F3717" s="32">
        <f t="shared" si="525"/>
        <v>-0.63685137999999997</v>
      </c>
      <c r="G3717" s="33">
        <f t="shared" si="526"/>
        <v>0</v>
      </c>
      <c r="H3717" s="32">
        <f t="shared" si="527"/>
        <v>-3.6190185600000002</v>
      </c>
      <c r="I3717" s="33">
        <f t="shared" si="528"/>
        <v>0</v>
      </c>
      <c r="J3717" s="32">
        <f t="shared" si="529"/>
        <v>-3.6190185600000002</v>
      </c>
      <c r="K3717" s="33">
        <f t="shared" si="530"/>
        <v>0</v>
      </c>
    </row>
    <row r="3718" spans="1:11" x14ac:dyDescent="0.3">
      <c r="A3718" s="78" t="str">
        <f>BTC[[#This Row],[Symbol]]</f>
        <v>CDC</v>
      </c>
      <c r="B3718" s="22" t="str">
        <f t="shared" si="522"/>
        <v>Commerce Data Connection</v>
      </c>
      <c r="C3718" s="77">
        <f t="shared" si="523"/>
        <v>1E-8</v>
      </c>
      <c r="D3718" s="73">
        <f t="shared" si="524"/>
        <v>7.7760364129999998E-5</v>
      </c>
      <c r="E3718" s="74">
        <f>D3718*conf!B$7</f>
        <v>5.6873930324681998E-3</v>
      </c>
      <c r="F3718" s="32">
        <f t="shared" si="525"/>
        <v>-0.68397587000000004</v>
      </c>
      <c r="G3718" s="33">
        <f t="shared" si="526"/>
        <v>-4.7426530000000001E-2</v>
      </c>
      <c r="H3718" s="32">
        <f t="shared" si="527"/>
        <v>-3.4126488400000001</v>
      </c>
      <c r="I3718" s="33">
        <f t="shared" si="528"/>
        <v>0.21411872000000001</v>
      </c>
      <c r="J3718" s="32">
        <f t="shared" si="529"/>
        <v>-3.4126488400000001</v>
      </c>
      <c r="K3718" s="33">
        <f t="shared" si="530"/>
        <v>1.3477176799999999</v>
      </c>
    </row>
    <row r="3719" spans="1:11" x14ac:dyDescent="0.3">
      <c r="A3719" s="78" t="str">
        <f>BTC[[#This Row],[Symbol]]</f>
        <v>VLU</v>
      </c>
      <c r="B3719" s="22" t="str">
        <f t="shared" si="522"/>
        <v>Valuto</v>
      </c>
      <c r="C3719" s="77">
        <f t="shared" si="523"/>
        <v>1.0000000000077666E-8</v>
      </c>
      <c r="D3719" s="73">
        <f t="shared" si="524"/>
        <v>3.7532748328000001E-4</v>
      </c>
      <c r="E3719" s="74">
        <f>D3719*conf!B$7</f>
        <v>2.74514521270992E-2</v>
      </c>
      <c r="F3719" s="32">
        <f t="shared" si="525"/>
        <v>0</v>
      </c>
      <c r="G3719" s="33">
        <f t="shared" si="526"/>
        <v>0.64093317000000005</v>
      </c>
      <c r="H3719" s="32">
        <f t="shared" si="527"/>
        <v>0</v>
      </c>
      <c r="I3719" s="33">
        <f t="shared" si="528"/>
        <v>3.7549094300000001</v>
      </c>
      <c r="J3719" s="32">
        <f t="shared" si="529"/>
        <v>0</v>
      </c>
      <c r="K3719" s="33">
        <f t="shared" si="530"/>
        <v>-40.777285390000003</v>
      </c>
    </row>
    <row r="3720" spans="1:11" x14ac:dyDescent="0.3">
      <c r="A3720" s="78" t="str">
        <f>BTC[[#This Row],[Symbol]]</f>
        <v>MEDIBIT</v>
      </c>
      <c r="B3720" s="22" t="str">
        <f t="shared" si="522"/>
        <v>MediBit</v>
      </c>
      <c r="C3720" s="77">
        <f t="shared" si="523"/>
        <v>1E-8</v>
      </c>
      <c r="D3720" s="73">
        <f t="shared" si="524"/>
        <v>7.7576707899999996E-6</v>
      </c>
      <c r="E3720" s="74">
        <f>D3720*conf!B$7</f>
        <v>5.6739604158059993E-4</v>
      </c>
      <c r="F3720" s="32">
        <f t="shared" si="525"/>
        <v>0.28480366000000001</v>
      </c>
      <c r="G3720" s="33">
        <f t="shared" si="526"/>
        <v>0.92756223000000004</v>
      </c>
      <c r="H3720" s="32">
        <f t="shared" si="527"/>
        <v>0.72314997000000003</v>
      </c>
      <c r="I3720" s="33">
        <f t="shared" si="528"/>
        <v>4.5052130300000002</v>
      </c>
      <c r="J3720" s="32">
        <f t="shared" si="529"/>
        <v>0.72314997000000003</v>
      </c>
      <c r="K3720" s="33">
        <f t="shared" si="530"/>
        <v>19.967624409999999</v>
      </c>
    </row>
    <row r="3721" spans="1:11" x14ac:dyDescent="0.3">
      <c r="A3721" s="78" t="str">
        <f>BTC[[#This Row],[Symbol]]</f>
        <v>BGG</v>
      </c>
      <c r="B3721" s="22" t="str">
        <f t="shared" si="522"/>
        <v>Bgogo Token</v>
      </c>
      <c r="C3721" s="77">
        <f t="shared" si="523"/>
        <v>1.4663863375112512E-8</v>
      </c>
      <c r="D3721" s="73">
        <f t="shared" si="524"/>
        <v>5.5037509357000003E-4</v>
      </c>
      <c r="E3721" s="74">
        <f>D3721*conf!B$7</f>
        <v>4.0254434343709802E-2</v>
      </c>
      <c r="F3721" s="32">
        <f t="shared" si="525"/>
        <v>0.47374976000000002</v>
      </c>
      <c r="G3721" s="33">
        <f t="shared" si="526"/>
        <v>1.11771935</v>
      </c>
      <c r="H3721" s="32">
        <f t="shared" si="527"/>
        <v>-1.57620224</v>
      </c>
      <c r="I3721" s="33">
        <f t="shared" si="528"/>
        <v>2.1195222199999999</v>
      </c>
      <c r="J3721" s="32">
        <f t="shared" si="529"/>
        <v>-1.57620224</v>
      </c>
      <c r="K3721" s="33">
        <f t="shared" si="530"/>
        <v>11.65341031</v>
      </c>
    </row>
    <row r="3722" spans="1:11" x14ac:dyDescent="0.3">
      <c r="A3722" s="78" t="str">
        <f>BTC[[#This Row],[Symbol]]</f>
        <v>BRC</v>
      </c>
      <c r="B3722" s="22" t="str">
        <f t="shared" si="522"/>
        <v>Baer Chain</v>
      </c>
      <c r="C3722" s="77">
        <f t="shared" si="523"/>
        <v>1.0282842247804909E-5</v>
      </c>
      <c r="D3722" s="73">
        <f t="shared" si="524"/>
        <v>0.38594333018039001</v>
      </c>
      <c r="E3722" s="74">
        <f>D3722*conf!B$7</f>
        <v>28.227895169393726</v>
      </c>
      <c r="F3722" s="32">
        <f t="shared" si="525"/>
        <v>-0.68397587000000004</v>
      </c>
      <c r="G3722" s="33">
        <f t="shared" si="526"/>
        <v>-4.7426530000000001E-2</v>
      </c>
      <c r="H3722" s="32">
        <f t="shared" si="527"/>
        <v>-3.4126488400000001</v>
      </c>
      <c r="I3722" s="33">
        <f t="shared" si="528"/>
        <v>0.21411872000000001</v>
      </c>
      <c r="J3722" s="32">
        <f t="shared" si="529"/>
        <v>-3.4126488400000001</v>
      </c>
      <c r="K3722" s="33">
        <f t="shared" si="530"/>
        <v>1.3477176799999999</v>
      </c>
    </row>
    <row r="3723" spans="1:11" x14ac:dyDescent="0.3">
      <c r="A3723" s="78" t="str">
        <f>BTC[[#This Row],[Symbol]]</f>
        <v>1SG</v>
      </c>
      <c r="B3723" s="22" t="str">
        <f t="shared" si="522"/>
        <v>1SG</v>
      </c>
      <c r="C3723" s="77">
        <f t="shared" si="523"/>
        <v>2.2985074448758928E-4</v>
      </c>
      <c r="D3723" s="73">
        <f t="shared" si="524"/>
        <v>8.6269301457891192</v>
      </c>
      <c r="E3723" s="74">
        <f>D3723*conf!B$7</f>
        <v>630.9736708630162</v>
      </c>
      <c r="F3723" s="32">
        <f t="shared" si="525"/>
        <v>0.17450377</v>
      </c>
      <c r="G3723" s="33">
        <f t="shared" si="526"/>
        <v>0.81655538999999999</v>
      </c>
      <c r="H3723" s="32">
        <f t="shared" si="527"/>
        <v>0.42402735000000003</v>
      </c>
      <c r="I3723" s="33">
        <f t="shared" si="528"/>
        <v>4.1948586199999998</v>
      </c>
      <c r="J3723" s="32">
        <f t="shared" si="529"/>
        <v>0.42402735000000003</v>
      </c>
      <c r="K3723" s="33">
        <f t="shared" si="530"/>
        <v>19.104643719999999</v>
      </c>
    </row>
    <row r="3724" spans="1:11" x14ac:dyDescent="0.3">
      <c r="A3724" s="78" t="str">
        <f>BTC[[#This Row],[Symbol]]</f>
        <v>BBGC</v>
      </c>
      <c r="B3724" s="22" t="str">
        <f t="shared" si="522"/>
        <v>Big Bang Game Coin</v>
      </c>
      <c r="C3724" s="77">
        <f t="shared" si="523"/>
        <v>1E-8</v>
      </c>
      <c r="D3724" s="73">
        <f t="shared" si="524"/>
        <v>4.9045133499999997E-5</v>
      </c>
      <c r="E3724" s="74">
        <f>D3724*conf!B$7</f>
        <v>3.5871610641899998E-3</v>
      </c>
      <c r="F3724" s="32">
        <f t="shared" si="525"/>
        <v>-0.63258977999999999</v>
      </c>
      <c r="G3724" s="33">
        <f t="shared" si="526"/>
        <v>4.2889099999999999E-3</v>
      </c>
      <c r="H3724" s="32">
        <f t="shared" si="527"/>
        <v>-3.66334326</v>
      </c>
      <c r="I3724" s="33">
        <f t="shared" si="528"/>
        <v>-4.5989049999999997E-2</v>
      </c>
      <c r="J3724" s="32">
        <f t="shared" si="529"/>
        <v>-3.66334326</v>
      </c>
      <c r="K3724" s="33">
        <f t="shared" si="530"/>
        <v>-2.02775258</v>
      </c>
    </row>
    <row r="3725" spans="1:11" x14ac:dyDescent="0.3">
      <c r="A3725" s="78" t="str">
        <f>BTC[[#This Row],[Symbol]]</f>
        <v>HLT</v>
      </c>
      <c r="B3725" s="22" t="str">
        <f t="shared" si="522"/>
        <v>Esportbits</v>
      </c>
      <c r="C3725" s="77">
        <f t="shared" si="523"/>
        <v>5.6802712845365556E-6</v>
      </c>
      <c r="D3725" s="73">
        <f t="shared" si="524"/>
        <v>0.21319619255562</v>
      </c>
      <c r="E3725" s="74">
        <f>D3725*conf!B$7</f>
        <v>15.593169523518046</v>
      </c>
      <c r="F3725" s="32">
        <f t="shared" si="525"/>
        <v>-0.63508392999999996</v>
      </c>
      <c r="G3725" s="33">
        <f t="shared" si="526"/>
        <v>1.77878E-3</v>
      </c>
      <c r="H3725" s="32">
        <f t="shared" si="527"/>
        <v>-3.6650966299999999</v>
      </c>
      <c r="I3725" s="33">
        <f t="shared" si="528"/>
        <v>-4.7808259999999998E-2</v>
      </c>
      <c r="J3725" s="32">
        <f t="shared" si="529"/>
        <v>-3.6650966299999999</v>
      </c>
      <c r="K3725" s="33">
        <f t="shared" si="530"/>
        <v>-2.8318960000000001E-2</v>
      </c>
    </row>
    <row r="3726" spans="1:11" x14ac:dyDescent="0.3">
      <c r="A3726" s="78" t="str">
        <f>BTC[[#This Row],[Symbol]]</f>
        <v>OBX</v>
      </c>
      <c r="B3726" s="22" t="str">
        <f t="shared" si="522"/>
        <v>OOOBTC TOKEN</v>
      </c>
      <c r="C3726" s="77">
        <f t="shared" si="523"/>
        <v>1.8125262943635177E-7</v>
      </c>
      <c r="D3726" s="73">
        <f t="shared" si="524"/>
        <v>6.8029093243699998E-3</v>
      </c>
      <c r="E3726" s="74">
        <f>D3726*conf!B$7</f>
        <v>0.49756478798442177</v>
      </c>
      <c r="F3726" s="32">
        <f t="shared" si="525"/>
        <v>0.15906075</v>
      </c>
      <c r="G3726" s="33">
        <f t="shared" si="526"/>
        <v>0.80101339000000005</v>
      </c>
      <c r="H3726" s="32">
        <f t="shared" si="527"/>
        <v>1.7714015700000001</v>
      </c>
      <c r="I3726" s="33">
        <f t="shared" si="528"/>
        <v>5.5928255199999999</v>
      </c>
      <c r="J3726" s="32">
        <f t="shared" si="529"/>
        <v>1.7714015700000001</v>
      </c>
      <c r="K3726" s="33">
        <f t="shared" si="530"/>
        <v>22.575178340000001</v>
      </c>
    </row>
    <row r="3727" spans="1:11" x14ac:dyDescent="0.3">
      <c r="A3727" s="78" t="str">
        <f>BTC[[#This Row],[Symbol]]</f>
        <v>BZKY</v>
      </c>
      <c r="B3727" s="22" t="str">
        <f t="shared" si="522"/>
        <v>BIZKEY</v>
      </c>
      <c r="C3727" s="77">
        <f t="shared" si="523"/>
        <v>1E-8</v>
      </c>
      <c r="D3727" s="73">
        <f t="shared" si="524"/>
        <v>1.4698094709999999E-4</v>
      </c>
      <c r="E3727" s="74">
        <f>D3727*conf!B$7</f>
        <v>1.0750186470893999E-2</v>
      </c>
      <c r="F3727" s="32">
        <f t="shared" si="525"/>
        <v>0.25760791</v>
      </c>
      <c r="G3727" s="33">
        <f t="shared" si="526"/>
        <v>0.90019216999999996</v>
      </c>
      <c r="H3727" s="32">
        <f t="shared" si="527"/>
        <v>2.2799636300000001</v>
      </c>
      <c r="I3727" s="33">
        <f t="shared" si="528"/>
        <v>6.1204836299999998</v>
      </c>
      <c r="J3727" s="32">
        <f t="shared" si="529"/>
        <v>2.2799636300000001</v>
      </c>
      <c r="K3727" s="33">
        <f t="shared" si="530"/>
        <v>23.747989539999999</v>
      </c>
    </row>
    <row r="3728" spans="1:11" x14ac:dyDescent="0.3">
      <c r="A3728" s="78" t="str">
        <f>BTC[[#This Row],[Symbol]]</f>
        <v>ATLS</v>
      </c>
      <c r="B3728" s="22" t="str">
        <f t="shared" si="522"/>
        <v>Atlas Token</v>
      </c>
      <c r="C3728" s="77">
        <f t="shared" si="523"/>
        <v>1E-8</v>
      </c>
      <c r="D3728" s="73">
        <f t="shared" si="524"/>
        <v>2.7757518948999998E-4</v>
      </c>
      <c r="E3728" s="74">
        <f>D3728*conf!B$7</f>
        <v>2.0301849359298598E-2</v>
      </c>
      <c r="F3728" s="32">
        <f t="shared" si="525"/>
        <v>0.28729399999999999</v>
      </c>
      <c r="G3728" s="33">
        <f t="shared" si="526"/>
        <v>0.93006853</v>
      </c>
      <c r="H3728" s="32">
        <f t="shared" si="527"/>
        <v>2.35857787</v>
      </c>
      <c r="I3728" s="33">
        <f t="shared" si="528"/>
        <v>6.2020497600000004</v>
      </c>
      <c r="J3728" s="32">
        <f t="shared" si="529"/>
        <v>2.35857787</v>
      </c>
      <c r="K3728" s="33">
        <f t="shared" si="530"/>
        <v>23.728174079999999</v>
      </c>
    </row>
    <row r="3729" spans="1:11" x14ac:dyDescent="0.3">
      <c r="A3729" s="78" t="str">
        <f>BTC[[#This Row],[Symbol]]</f>
        <v>TRAT</v>
      </c>
      <c r="B3729" s="22" t="str">
        <f t="shared" si="522"/>
        <v>Tratok</v>
      </c>
      <c r="C3729" s="77">
        <f t="shared" si="523"/>
        <v>6.8968605984283418E-7</v>
      </c>
      <c r="D3729" s="73">
        <f t="shared" si="524"/>
        <v>2.5885813309209998E-2</v>
      </c>
      <c r="E3729" s="74">
        <f>D3729*conf!B$7</f>
        <v>1.8932883854356193</v>
      </c>
      <c r="F3729" s="32">
        <f t="shared" si="525"/>
        <v>-0.11374796</v>
      </c>
      <c r="G3729" s="33">
        <f t="shared" si="526"/>
        <v>0.52645615999999995</v>
      </c>
      <c r="H3729" s="32">
        <f t="shared" si="527"/>
        <v>-10.648278319999999</v>
      </c>
      <c r="I3729" s="33">
        <f t="shared" si="528"/>
        <v>-7.2932021000000002</v>
      </c>
      <c r="J3729" s="32">
        <f t="shared" si="529"/>
        <v>-10.648278319999999</v>
      </c>
      <c r="K3729" s="33">
        <f t="shared" si="530"/>
        <v>4.3431260800000002</v>
      </c>
    </row>
    <row r="3730" spans="1:11" x14ac:dyDescent="0.3">
      <c r="A3730" s="78" t="str">
        <f>BTC[[#This Row],[Symbol]]</f>
        <v>B91</v>
      </c>
      <c r="B3730" s="22" t="str">
        <f t="shared" si="522"/>
        <v>B91</v>
      </c>
      <c r="C3730" s="77">
        <f t="shared" si="523"/>
        <v>1.2587053218994669E-7</v>
      </c>
      <c r="D3730" s="73">
        <f t="shared" si="524"/>
        <v>4.7242670065599998E-3</v>
      </c>
      <c r="E3730" s="74">
        <f>D3730*conf!B$7</f>
        <v>0.34553288885979838</v>
      </c>
      <c r="F3730" s="32">
        <f t="shared" si="525"/>
        <v>-0.48741006999999997</v>
      </c>
      <c r="G3730" s="33">
        <f t="shared" si="526"/>
        <v>0.15039912999999999</v>
      </c>
      <c r="H3730" s="32">
        <f t="shared" si="527"/>
        <v>-3.4670634100000002</v>
      </c>
      <c r="I3730" s="33">
        <f t="shared" si="528"/>
        <v>0.15766093</v>
      </c>
      <c r="J3730" s="32">
        <f t="shared" si="529"/>
        <v>-3.4670634100000002</v>
      </c>
      <c r="K3730" s="33">
        <f t="shared" si="530"/>
        <v>1.2781089400000001</v>
      </c>
    </row>
    <row r="3731" spans="1:11" x14ac:dyDescent="0.3">
      <c r="A3731" s="78" t="str">
        <f>BTC[[#This Row],[Symbol]]</f>
        <v>USDQ</v>
      </c>
      <c r="B3731" s="22" t="str">
        <f t="shared" si="522"/>
        <v>USDQ</v>
      </c>
      <c r="C3731" s="77">
        <f t="shared" si="523"/>
        <v>2.4642717131397152E-5</v>
      </c>
      <c r="D3731" s="73">
        <f t="shared" si="524"/>
        <v>0.92490890020364003</v>
      </c>
      <c r="E3731" s="74">
        <f>D3731*conf!B$7</f>
        <v>67.647836960894239</v>
      </c>
      <c r="F3731" s="32">
        <f t="shared" si="525"/>
        <v>0.43380913999999998</v>
      </c>
      <c r="G3731" s="33">
        <f t="shared" si="526"/>
        <v>1.07752274</v>
      </c>
      <c r="H3731" s="32">
        <f t="shared" si="527"/>
        <v>0.28944961000000002</v>
      </c>
      <c r="I3731" s="33">
        <f t="shared" si="528"/>
        <v>4.0552276100000002</v>
      </c>
      <c r="J3731" s="32">
        <f t="shared" si="529"/>
        <v>0.28944961000000002</v>
      </c>
      <c r="K3731" s="33">
        <f t="shared" si="530"/>
        <v>-10.414050919999999</v>
      </c>
    </row>
    <row r="3732" spans="1:11" x14ac:dyDescent="0.3">
      <c r="A3732" s="78" t="str">
        <f>BTC[[#This Row],[Symbol]]</f>
        <v>SPIN</v>
      </c>
      <c r="B3732" s="22" t="str">
        <f t="shared" si="522"/>
        <v>SPIN Protocol</v>
      </c>
      <c r="C3732" s="77">
        <f t="shared" si="523"/>
        <v>1.0021173925393796E-8</v>
      </c>
      <c r="D3732" s="73">
        <f t="shared" si="524"/>
        <v>3.7612219889000001E-4</v>
      </c>
      <c r="E3732" s="74">
        <f>D3732*conf!B$7</f>
        <v>2.7509577626814601E-2</v>
      </c>
      <c r="F3732" s="32">
        <f t="shared" si="525"/>
        <v>-0.27108222999999998</v>
      </c>
      <c r="G3732" s="33">
        <f t="shared" si="526"/>
        <v>0.36811347999999999</v>
      </c>
      <c r="H3732" s="32">
        <f t="shared" si="527"/>
        <v>0.24132604999999999</v>
      </c>
      <c r="I3732" s="33">
        <f t="shared" si="528"/>
        <v>4.0052970500000002</v>
      </c>
      <c r="J3732" s="32">
        <f t="shared" si="529"/>
        <v>0.24132604999999999</v>
      </c>
      <c r="K3732" s="33">
        <f t="shared" si="530"/>
        <v>18.67482468</v>
      </c>
    </row>
    <row r="3733" spans="1:11" x14ac:dyDescent="0.3">
      <c r="A3733" s="78" t="str">
        <f>BTC[[#This Row],[Symbol]]</f>
        <v>MAPR</v>
      </c>
      <c r="B3733" s="22" t="str">
        <f t="shared" si="522"/>
        <v>Maya Preferred 223</v>
      </c>
      <c r="C3733" s="77">
        <f t="shared" si="523"/>
        <v>1.4751589411274533E-2</v>
      </c>
      <c r="D3733" s="73">
        <f t="shared" si="524"/>
        <v>553.6676928070566</v>
      </c>
      <c r="E3733" s="74">
        <f>D3733*conf!B$7</f>
        <v>40495.25505190812</v>
      </c>
      <c r="F3733" s="32">
        <f t="shared" si="525"/>
        <v>0.45935002000000003</v>
      </c>
      <c r="G3733" s="33">
        <f t="shared" si="526"/>
        <v>1.10322732</v>
      </c>
      <c r="H3733" s="32">
        <f t="shared" si="527"/>
        <v>0.70524635999999996</v>
      </c>
      <c r="I3733" s="33">
        <f t="shared" si="528"/>
        <v>4.48663715</v>
      </c>
      <c r="J3733" s="32">
        <f t="shared" si="529"/>
        <v>0.70524635999999996</v>
      </c>
      <c r="K3733" s="33">
        <f t="shared" si="530"/>
        <v>-16.31262929</v>
      </c>
    </row>
    <row r="3734" spans="1:11" x14ac:dyDescent="0.3">
      <c r="A3734" s="78" t="str">
        <f>BTC[[#This Row],[Symbol]]</f>
        <v>GEX</v>
      </c>
      <c r="B3734" s="22" t="str">
        <f t="shared" si="522"/>
        <v>GLOBEX</v>
      </c>
      <c r="C3734" s="77">
        <f t="shared" si="523"/>
        <v>1E-8</v>
      </c>
      <c r="D3734" s="73">
        <f t="shared" si="524"/>
        <v>8.16397616E-6</v>
      </c>
      <c r="E3734" s="74">
        <f>D3734*conf!B$7</f>
        <v>5.9711321634239997E-4</v>
      </c>
      <c r="F3734" s="32">
        <f t="shared" si="525"/>
        <v>0.74223863000000001</v>
      </c>
      <c r="G3734" s="33">
        <f t="shared" si="526"/>
        <v>1.3879290500000001</v>
      </c>
      <c r="H3734" s="32">
        <f t="shared" si="527"/>
        <v>-48.820711080000002</v>
      </c>
      <c r="I3734" s="33">
        <f t="shared" si="528"/>
        <v>-46.898975129999997</v>
      </c>
      <c r="J3734" s="32">
        <f t="shared" si="529"/>
        <v>-48.820711080000002</v>
      </c>
      <c r="K3734" s="33">
        <f t="shared" si="530"/>
        <v>-38.093898959999997</v>
      </c>
    </row>
    <row r="3735" spans="1:11" x14ac:dyDescent="0.3">
      <c r="A3735" s="78" t="str">
        <f>BTC[[#This Row],[Symbol]]</f>
        <v>VOL</v>
      </c>
      <c r="B3735" s="22" t="str">
        <f t="shared" si="522"/>
        <v>Volume Network</v>
      </c>
      <c r="C3735" s="77">
        <f t="shared" si="523"/>
        <v>1E-8</v>
      </c>
      <c r="D3735" s="73">
        <f t="shared" si="524"/>
        <v>2.0018210475999999E-4</v>
      </c>
      <c r="E3735" s="74">
        <f>D3735*conf!B$7</f>
        <v>1.46413191421464E-2</v>
      </c>
      <c r="F3735" s="32">
        <f t="shared" si="525"/>
        <v>-0.63375104000000004</v>
      </c>
      <c r="G3735" s="33">
        <f t="shared" si="526"/>
        <v>3.12021E-3</v>
      </c>
      <c r="H3735" s="32">
        <f t="shared" si="527"/>
        <v>-3.66724044</v>
      </c>
      <c r="I3735" s="33">
        <f t="shared" si="528"/>
        <v>-5.0032569999999998E-2</v>
      </c>
      <c r="J3735" s="32">
        <f t="shared" si="529"/>
        <v>-3.66724044</v>
      </c>
      <c r="K3735" s="33">
        <f t="shared" si="530"/>
        <v>-2.937588E-2</v>
      </c>
    </row>
    <row r="3736" spans="1:11" x14ac:dyDescent="0.3">
      <c r="A3736" s="78" t="str">
        <f>BTC[[#This Row],[Symbol]]</f>
        <v>XENO</v>
      </c>
      <c r="B3736" s="22" t="str">
        <f t="shared" si="522"/>
        <v>Xenoverse</v>
      </c>
      <c r="C3736" s="77">
        <f t="shared" si="523"/>
        <v>1E-8</v>
      </c>
      <c r="D3736" s="73">
        <f t="shared" si="524"/>
        <v>9.3996835440000003E-5</v>
      </c>
      <c r="E3736" s="74">
        <f>D3736*conf!B$7</f>
        <v>6.8749285440815999E-3</v>
      </c>
      <c r="F3736" s="32">
        <f t="shared" si="525"/>
        <v>-0.30683964000000002</v>
      </c>
      <c r="G3736" s="33">
        <f t="shared" si="526"/>
        <v>0.33212689000000001</v>
      </c>
      <c r="H3736" s="32">
        <f t="shared" si="527"/>
        <v>0.20538491</v>
      </c>
      <c r="I3736" s="33">
        <f t="shared" si="528"/>
        <v>3.96800636</v>
      </c>
      <c r="J3736" s="32">
        <f t="shared" si="529"/>
        <v>0.20538491</v>
      </c>
      <c r="K3736" s="33">
        <f t="shared" si="530"/>
        <v>18.65366663</v>
      </c>
    </row>
    <row r="3737" spans="1:11" x14ac:dyDescent="0.3">
      <c r="A3737" s="78" t="str">
        <f>BTC[[#This Row],[Symbol]]</f>
        <v>CUST</v>
      </c>
      <c r="B3737" s="22" t="str">
        <f t="shared" si="522"/>
        <v>Custody Token</v>
      </c>
      <c r="C3737" s="77">
        <f t="shared" si="523"/>
        <v>9.3391126941063173E-8</v>
      </c>
      <c r="D3737" s="73">
        <f t="shared" si="524"/>
        <v>3.5052256635200001E-3</v>
      </c>
      <c r="E3737" s="74">
        <f>D3737*conf!B$7</f>
        <v>0.25637220502985281</v>
      </c>
      <c r="F3737" s="32">
        <f t="shared" si="525"/>
        <v>-0.63258977999999999</v>
      </c>
      <c r="G3737" s="33">
        <f t="shared" si="526"/>
        <v>4.2889099999999999E-3</v>
      </c>
      <c r="H3737" s="32">
        <f t="shared" si="527"/>
        <v>-3.66334326</v>
      </c>
      <c r="I3737" s="33">
        <f t="shared" si="528"/>
        <v>-4.5989049999999997E-2</v>
      </c>
      <c r="J3737" s="32">
        <f t="shared" si="529"/>
        <v>-3.66334326</v>
      </c>
      <c r="K3737" s="33">
        <f t="shared" si="530"/>
        <v>-61.100099450000002</v>
      </c>
    </row>
    <row r="3738" spans="1:11" x14ac:dyDescent="0.3">
      <c r="A3738" s="78" t="str">
        <f>BTC[[#This Row],[Symbol]]</f>
        <v>ACU</v>
      </c>
      <c r="B3738" s="22" t="str">
        <f t="shared" si="522"/>
        <v>Aitheon</v>
      </c>
      <c r="C3738" s="77">
        <f t="shared" si="523"/>
        <v>1E-8</v>
      </c>
      <c r="D3738" s="73">
        <f t="shared" si="524"/>
        <v>0</v>
      </c>
      <c r="E3738" s="74">
        <f>D3738*conf!B$7</f>
        <v>0</v>
      </c>
      <c r="F3738" s="32">
        <f t="shared" si="525"/>
        <v>-0.63685137999999997</v>
      </c>
      <c r="G3738" s="33">
        <f t="shared" si="526"/>
        <v>0</v>
      </c>
      <c r="H3738" s="32">
        <f t="shared" si="527"/>
        <v>-3.6190185600000002</v>
      </c>
      <c r="I3738" s="33">
        <f t="shared" si="528"/>
        <v>0</v>
      </c>
      <c r="J3738" s="32">
        <f t="shared" si="529"/>
        <v>-3.6190185600000002</v>
      </c>
      <c r="K3738" s="33">
        <f t="shared" si="530"/>
        <v>0</v>
      </c>
    </row>
    <row r="3739" spans="1:11" x14ac:dyDescent="0.3">
      <c r="A3739" s="78" t="str">
        <f>BTC[[#This Row],[Symbol]]</f>
        <v>RITO</v>
      </c>
      <c r="B3739" s="22" t="str">
        <f t="shared" si="522"/>
        <v>Ritocoin</v>
      </c>
      <c r="C3739" s="77">
        <f t="shared" si="523"/>
        <v>1E-8</v>
      </c>
      <c r="D3739" s="73">
        <f t="shared" si="524"/>
        <v>0</v>
      </c>
      <c r="E3739" s="74">
        <f>D3739*conf!B$7</f>
        <v>0</v>
      </c>
      <c r="F3739" s="32">
        <f t="shared" si="525"/>
        <v>-0.63685137999999997</v>
      </c>
      <c r="G3739" s="33">
        <f t="shared" si="526"/>
        <v>0</v>
      </c>
      <c r="H3739" s="32">
        <f t="shared" si="527"/>
        <v>-3.6190185600000002</v>
      </c>
      <c r="I3739" s="33">
        <f t="shared" si="528"/>
        <v>0</v>
      </c>
      <c r="J3739" s="32">
        <f t="shared" si="529"/>
        <v>-3.6190185600000002</v>
      </c>
      <c r="K3739" s="33">
        <f t="shared" si="530"/>
        <v>0</v>
      </c>
    </row>
    <row r="3740" spans="1:11" x14ac:dyDescent="0.3">
      <c r="A3740" s="78" t="str">
        <f>BTC[[#This Row],[Symbol]]</f>
        <v>BSOV</v>
      </c>
      <c r="B3740" s="22" t="str">
        <f t="shared" si="522"/>
        <v>BitcoinSoV</v>
      </c>
      <c r="C3740" s="77">
        <f t="shared" si="523"/>
        <v>1.8664317805534635E-6</v>
      </c>
      <c r="D3740" s="73">
        <f t="shared" si="524"/>
        <v>7.0052314290349998E-2</v>
      </c>
      <c r="E3740" s="74">
        <f>D3740*conf!B$7</f>
        <v>5.1236262671961992</v>
      </c>
      <c r="F3740" s="32">
        <f t="shared" si="525"/>
        <v>0.51570099000000003</v>
      </c>
      <c r="G3740" s="33">
        <f t="shared" si="526"/>
        <v>1.1599394599999999</v>
      </c>
      <c r="H3740" s="32">
        <f t="shared" si="527"/>
        <v>2.1284055500000001</v>
      </c>
      <c r="I3740" s="33">
        <f t="shared" si="528"/>
        <v>5.9632346800000002</v>
      </c>
      <c r="J3740" s="32">
        <f t="shared" si="529"/>
        <v>2.1284055500000001</v>
      </c>
      <c r="K3740" s="33">
        <f t="shared" si="530"/>
        <v>23.53378734</v>
      </c>
    </row>
    <row r="3741" spans="1:11" x14ac:dyDescent="0.3">
      <c r="A3741" s="78" t="str">
        <f>BTC[[#This Row],[Symbol]]</f>
        <v>BTCX</v>
      </c>
      <c r="B3741" s="22" t="str">
        <f t="shared" si="522"/>
        <v>Bitscoin</v>
      </c>
      <c r="C3741" s="77">
        <f t="shared" si="523"/>
        <v>1.0017580873299061E-8</v>
      </c>
      <c r="D3741" s="73">
        <f t="shared" si="524"/>
        <v>3.7598734176999999E-4</v>
      </c>
      <c r="E3741" s="74">
        <f>D3741*conf!B$7</f>
        <v>2.74997141770578E-2</v>
      </c>
      <c r="F3741" s="32">
        <f t="shared" si="525"/>
        <v>-0.30683964000000002</v>
      </c>
      <c r="G3741" s="33">
        <f t="shared" si="526"/>
        <v>0.33212689000000001</v>
      </c>
      <c r="H3741" s="32">
        <f t="shared" si="527"/>
        <v>0.20538491</v>
      </c>
      <c r="I3741" s="33">
        <f t="shared" si="528"/>
        <v>3.96800636</v>
      </c>
      <c r="J3741" s="32">
        <f t="shared" si="529"/>
        <v>0.20538491</v>
      </c>
      <c r="K3741" s="33">
        <f t="shared" si="530"/>
        <v>18.653666640000001</v>
      </c>
    </row>
    <row r="3742" spans="1:11" x14ac:dyDescent="0.3">
      <c r="A3742" s="78" t="str">
        <f>BTC[[#This Row],[Symbol]]</f>
        <v>KBOT</v>
      </c>
      <c r="B3742" s="22" t="str">
        <f t="shared" si="522"/>
        <v>Korbot</v>
      </c>
      <c r="C3742" s="77">
        <f t="shared" si="523"/>
        <v>2.3052062874190378E-6</v>
      </c>
      <c r="D3742" s="73">
        <f t="shared" si="524"/>
        <v>8.6520727429149999E-2</v>
      </c>
      <c r="E3742" s="74">
        <f>D3742*conf!B$7</f>
        <v>6.3281260041680314</v>
      </c>
      <c r="F3742" s="32">
        <f t="shared" si="525"/>
        <v>-0.13902355</v>
      </c>
      <c r="G3742" s="33">
        <f t="shared" si="526"/>
        <v>0.50101857000000005</v>
      </c>
      <c r="H3742" s="32">
        <f t="shared" si="527"/>
        <v>-1.52229378</v>
      </c>
      <c r="I3742" s="33">
        <f t="shared" si="528"/>
        <v>2.1754549000000001</v>
      </c>
      <c r="J3742" s="32">
        <f t="shared" si="529"/>
        <v>-1.52229378</v>
      </c>
      <c r="K3742" s="33">
        <f t="shared" si="530"/>
        <v>10.09485024</v>
      </c>
    </row>
    <row r="3743" spans="1:11" x14ac:dyDescent="0.3">
      <c r="A3743" s="78" t="str">
        <f>BTC[[#This Row],[Symbol]]</f>
        <v>ETNX</v>
      </c>
      <c r="B3743" s="22" t="str">
        <f t="shared" si="522"/>
        <v>Electronero</v>
      </c>
      <c r="C3743" s="77">
        <f t="shared" si="523"/>
        <v>1E-8</v>
      </c>
      <c r="D3743" s="73">
        <f t="shared" si="524"/>
        <v>1.8987360759E-4</v>
      </c>
      <c r="E3743" s="74">
        <f>D3743*conf!B$7</f>
        <v>1.38873556591326E-2</v>
      </c>
      <c r="F3743" s="32">
        <f t="shared" si="525"/>
        <v>0.17580872</v>
      </c>
      <c r="G3743" s="33">
        <f t="shared" si="526"/>
        <v>0.81786871000000005</v>
      </c>
      <c r="H3743" s="32">
        <f t="shared" si="527"/>
        <v>0.17580873</v>
      </c>
      <c r="I3743" s="33">
        <f t="shared" si="528"/>
        <v>3.9373196199999998</v>
      </c>
      <c r="J3743" s="32">
        <f t="shared" si="529"/>
        <v>0.17580873</v>
      </c>
      <c r="K3743" s="33">
        <f t="shared" si="530"/>
        <v>-40.09070148</v>
      </c>
    </row>
    <row r="3744" spans="1:11" x14ac:dyDescent="0.3">
      <c r="A3744" s="78" t="str">
        <f>BTC[[#This Row],[Symbol]]</f>
        <v>VENA</v>
      </c>
      <c r="B3744" s="22" t="str">
        <f t="shared" si="522"/>
        <v>VENA</v>
      </c>
      <c r="C3744" s="77">
        <f t="shared" si="523"/>
        <v>1.5866831704950153E-8</v>
      </c>
      <c r="D3744" s="73">
        <f t="shared" si="524"/>
        <v>5.9552580114E-4</v>
      </c>
      <c r="E3744" s="74">
        <f>D3744*conf!B$7</f>
        <v>4.3556757095379602E-2</v>
      </c>
      <c r="F3744" s="32">
        <f t="shared" si="525"/>
        <v>-0.40305606999999999</v>
      </c>
      <c r="G3744" s="33">
        <f t="shared" si="526"/>
        <v>0.23529378000000001</v>
      </c>
      <c r="H3744" s="32">
        <f t="shared" si="527"/>
        <v>-6.8382021599999998</v>
      </c>
      <c r="I3744" s="33">
        <f t="shared" si="528"/>
        <v>-3.3400610300000002</v>
      </c>
      <c r="J3744" s="32">
        <f t="shared" si="529"/>
        <v>-6.8382021599999998</v>
      </c>
      <c r="K3744" s="33">
        <f t="shared" si="530"/>
        <v>6.6265001300000002</v>
      </c>
    </row>
    <row r="3745" spans="1:11" x14ac:dyDescent="0.3">
      <c r="A3745" s="78" t="str">
        <f>BTC[[#This Row],[Symbol]]</f>
        <v>VOLTZ</v>
      </c>
      <c r="B3745" s="22" t="str">
        <f t="shared" si="522"/>
        <v>Voltz</v>
      </c>
      <c r="C3745" s="77">
        <f t="shared" si="523"/>
        <v>1E-8</v>
      </c>
      <c r="D3745" s="73">
        <f t="shared" si="524"/>
        <v>0</v>
      </c>
      <c r="E3745" s="74">
        <f>D3745*conf!B$7</f>
        <v>0</v>
      </c>
      <c r="F3745" s="32">
        <f t="shared" si="525"/>
        <v>-0.63685137999999997</v>
      </c>
      <c r="G3745" s="33">
        <f t="shared" si="526"/>
        <v>0</v>
      </c>
      <c r="H3745" s="32">
        <f t="shared" si="527"/>
        <v>-3.6190185600000002</v>
      </c>
      <c r="I3745" s="33">
        <f t="shared" si="528"/>
        <v>0</v>
      </c>
      <c r="J3745" s="32">
        <f t="shared" si="529"/>
        <v>-3.6190185600000002</v>
      </c>
      <c r="K3745" s="33">
        <f t="shared" si="530"/>
        <v>0</v>
      </c>
    </row>
    <row r="3746" spans="1:11" x14ac:dyDescent="0.3">
      <c r="A3746" s="78" t="str">
        <f>BTC[[#This Row],[Symbol]]</f>
        <v>LN</v>
      </c>
      <c r="B3746" s="22" t="str">
        <f t="shared" si="522"/>
        <v>LINK</v>
      </c>
      <c r="C3746" s="77">
        <f t="shared" si="523"/>
        <v>5.770292547087149E-4</v>
      </c>
      <c r="D3746" s="73">
        <f t="shared" si="524"/>
        <v>21.657493794707399</v>
      </c>
      <c r="E3746" s="74">
        <f>D3746*conf!B$7</f>
        <v>1584.0290961448991</v>
      </c>
      <c r="F3746" s="32">
        <f t="shared" si="525"/>
        <v>-0.16859795</v>
      </c>
      <c r="G3746" s="33">
        <f t="shared" si="526"/>
        <v>0.47125462000000001</v>
      </c>
      <c r="H3746" s="32">
        <f t="shared" si="527"/>
        <v>-5.6379826800000004</v>
      </c>
      <c r="I3746" s="33">
        <f t="shared" si="528"/>
        <v>-2.09477439</v>
      </c>
      <c r="J3746" s="32">
        <f t="shared" si="529"/>
        <v>-5.6379826800000004</v>
      </c>
      <c r="K3746" s="33">
        <f t="shared" si="530"/>
        <v>-4.2708083800000001</v>
      </c>
    </row>
    <row r="3747" spans="1:11" x14ac:dyDescent="0.3">
      <c r="A3747" s="78" t="str">
        <f>BTC[[#This Row],[Symbol]]</f>
        <v>BOS</v>
      </c>
      <c r="B3747" s="22" t="str">
        <f t="shared" si="522"/>
        <v>BOScoin</v>
      </c>
      <c r="C3747" s="77">
        <f t="shared" si="523"/>
        <v>2.0295340121086913E-8</v>
      </c>
      <c r="D3747" s="73">
        <f t="shared" si="524"/>
        <v>7.6173989298999997E-4</v>
      </c>
      <c r="E3747" s="74">
        <f>D3747*conf!B$7</f>
        <v>5.5713655773288601E-2</v>
      </c>
      <c r="F3747" s="32">
        <f t="shared" si="525"/>
        <v>-0.58248838000000003</v>
      </c>
      <c r="G3747" s="33">
        <f t="shared" si="526"/>
        <v>5.4711429999999998E-2</v>
      </c>
      <c r="H3747" s="32">
        <f t="shared" si="527"/>
        <v>25.46982143</v>
      </c>
      <c r="I3747" s="33">
        <f t="shared" si="528"/>
        <v>30.181099589999999</v>
      </c>
      <c r="J3747" s="32">
        <f t="shared" si="529"/>
        <v>25.46982143</v>
      </c>
      <c r="K3747" s="33">
        <f t="shared" si="530"/>
        <v>35.521889000000002</v>
      </c>
    </row>
    <row r="3748" spans="1:11" x14ac:dyDescent="0.3">
      <c r="A3748" s="78" t="str">
        <f>BTC[[#This Row],[Symbol]]</f>
        <v>SIERRA</v>
      </c>
      <c r="B3748" s="22" t="str">
        <f t="shared" si="522"/>
        <v>Sierracoin</v>
      </c>
      <c r="C3748" s="77">
        <f t="shared" si="523"/>
        <v>1E-8</v>
      </c>
      <c r="D3748" s="73">
        <f t="shared" si="524"/>
        <v>3.0078987341000001E-4</v>
      </c>
      <c r="E3748" s="74">
        <f>D3748*conf!B$7</f>
        <v>2.19997713412074E-2</v>
      </c>
      <c r="F3748" s="32">
        <f t="shared" si="525"/>
        <v>0.17580872</v>
      </c>
      <c r="G3748" s="33">
        <f t="shared" si="526"/>
        <v>0.81786871000000005</v>
      </c>
      <c r="H3748" s="32">
        <f t="shared" si="527"/>
        <v>0.17580873</v>
      </c>
      <c r="I3748" s="33">
        <f t="shared" si="528"/>
        <v>3.9373196199999998</v>
      </c>
      <c r="J3748" s="32">
        <f t="shared" si="529"/>
        <v>0.17580873</v>
      </c>
      <c r="K3748" s="33">
        <f t="shared" si="530"/>
        <v>18.632274290000002</v>
      </c>
    </row>
    <row r="3749" spans="1:11" x14ac:dyDescent="0.3">
      <c r="A3749" s="78" t="str">
        <f>BTC[[#This Row],[Symbol]]</f>
        <v>CBC</v>
      </c>
      <c r="B3749" s="22" t="str">
        <f t="shared" si="522"/>
        <v>Casino Betting Coin</v>
      </c>
      <c r="C3749" s="77">
        <f t="shared" si="523"/>
        <v>7.6327110701272325E-7</v>
      </c>
      <c r="D3749" s="73">
        <f t="shared" si="524"/>
        <v>2.8647662365320001E-2</v>
      </c>
      <c r="E3749" s="74">
        <f>D3749*conf!B$7</f>
        <v>2.095290025399505</v>
      </c>
      <c r="F3749" s="32">
        <f t="shared" si="525"/>
        <v>-2.1654033899999998</v>
      </c>
      <c r="G3749" s="33">
        <f t="shared" si="526"/>
        <v>-1.5383490099999999</v>
      </c>
      <c r="H3749" s="32">
        <f t="shared" si="527"/>
        <v>1.8448622800000001</v>
      </c>
      <c r="I3749" s="33">
        <f t="shared" si="528"/>
        <v>5.6690446200000002</v>
      </c>
      <c r="J3749" s="32">
        <f t="shared" si="529"/>
        <v>1.8448622800000001</v>
      </c>
      <c r="K3749" s="33">
        <f t="shared" si="530"/>
        <v>8.5431149000000008</v>
      </c>
    </row>
    <row r="3750" spans="1:11" x14ac:dyDescent="0.3">
      <c r="A3750" s="78" t="str">
        <f>BTC[[#This Row],[Symbol]]</f>
        <v>TKX</v>
      </c>
      <c r="B3750" s="22" t="str">
        <f t="shared" si="522"/>
        <v>Tokenize Xchange</v>
      </c>
      <c r="C3750" s="77">
        <f t="shared" si="523"/>
        <v>7.7306256990188212E-5</v>
      </c>
      <c r="D3750" s="73">
        <f t="shared" si="524"/>
        <v>2.9015162877698901</v>
      </c>
      <c r="E3750" s="74">
        <f>D3750*conf!B$7</f>
        <v>212.21690128748978</v>
      </c>
      <c r="F3750" s="32">
        <f t="shared" si="525"/>
        <v>-0.23666245999999999</v>
      </c>
      <c r="G3750" s="33">
        <f t="shared" si="526"/>
        <v>0.40275386000000002</v>
      </c>
      <c r="H3750" s="32">
        <f t="shared" si="527"/>
        <v>-4.1623328600000002</v>
      </c>
      <c r="I3750" s="33">
        <f t="shared" si="528"/>
        <v>-0.56371526000000005</v>
      </c>
      <c r="J3750" s="32">
        <f t="shared" si="529"/>
        <v>-4.1623328600000002</v>
      </c>
      <c r="K3750" s="33">
        <f t="shared" si="530"/>
        <v>36.30867113</v>
      </c>
    </row>
    <row r="3751" spans="1:11" x14ac:dyDescent="0.3">
      <c r="A3751" s="78" t="str">
        <f>BTC[[#This Row],[Symbol]]</f>
        <v>VERS</v>
      </c>
      <c r="B3751" s="22" t="str">
        <f t="shared" si="522"/>
        <v>Versess Coin</v>
      </c>
      <c r="C3751" s="77">
        <f t="shared" si="523"/>
        <v>7.9412368856589949E-4</v>
      </c>
      <c r="D3751" s="73">
        <f t="shared" si="524"/>
        <v>29.805644544015468</v>
      </c>
      <c r="E3751" s="74">
        <f>D3751*conf!B$7</f>
        <v>2179.9848419492914</v>
      </c>
      <c r="F3751" s="32">
        <f t="shared" si="525"/>
        <v>-0.30683964000000002</v>
      </c>
      <c r="G3751" s="33">
        <f t="shared" si="526"/>
        <v>0.33212689000000001</v>
      </c>
      <c r="H3751" s="32">
        <f t="shared" si="527"/>
        <v>0.20538491</v>
      </c>
      <c r="I3751" s="33">
        <f t="shared" si="528"/>
        <v>3.96800636</v>
      </c>
      <c r="J3751" s="32">
        <f t="shared" si="529"/>
        <v>0.20538491</v>
      </c>
      <c r="K3751" s="33">
        <f t="shared" si="530"/>
        <v>18.65366663</v>
      </c>
    </row>
    <row r="3752" spans="1:11" x14ac:dyDescent="0.3">
      <c r="A3752" s="78" t="str">
        <f>BTC[[#This Row],[Symbol]]</f>
        <v>QPY</v>
      </c>
      <c r="B3752" s="22" t="str">
        <f t="shared" si="522"/>
        <v>QPay</v>
      </c>
      <c r="C3752" s="77">
        <f t="shared" si="523"/>
        <v>1E-8</v>
      </c>
      <c r="D3752" s="73">
        <f t="shared" si="524"/>
        <v>1.6291235880000001E-5</v>
      </c>
      <c r="E3752" s="74">
        <f>D3752*conf!B$7</f>
        <v>1.1915409922632E-3</v>
      </c>
      <c r="F3752" s="32">
        <f t="shared" si="525"/>
        <v>0.57621473000000001</v>
      </c>
      <c r="G3752" s="33">
        <f t="shared" si="526"/>
        <v>1.22084105</v>
      </c>
      <c r="H3752" s="32">
        <f t="shared" si="527"/>
        <v>2.1275590599999998</v>
      </c>
      <c r="I3752" s="33">
        <f t="shared" si="528"/>
        <v>5.9623564099999999</v>
      </c>
      <c r="J3752" s="32">
        <f t="shared" si="529"/>
        <v>2.1275590599999998</v>
      </c>
      <c r="K3752" s="33">
        <f t="shared" si="530"/>
        <v>23.449948240000001</v>
      </c>
    </row>
    <row r="3753" spans="1:11" x14ac:dyDescent="0.3">
      <c r="A3753" s="78" t="str">
        <f>BTC[[#This Row],[Symbol]]</f>
        <v>VERA</v>
      </c>
      <c r="B3753" s="22" t="str">
        <f t="shared" si="522"/>
        <v>VERA</v>
      </c>
      <c r="C3753" s="77">
        <f t="shared" si="523"/>
        <v>1.0021173925393796E-8</v>
      </c>
      <c r="D3753" s="73">
        <f t="shared" si="524"/>
        <v>3.7612219889000001E-4</v>
      </c>
      <c r="E3753" s="74">
        <f>D3753*conf!B$7</f>
        <v>2.7509577626814601E-2</v>
      </c>
      <c r="F3753" s="32">
        <f t="shared" si="525"/>
        <v>-0.28994421999999997</v>
      </c>
      <c r="G3753" s="33">
        <f t="shared" si="526"/>
        <v>0.34913060000000001</v>
      </c>
      <c r="H3753" s="32">
        <f t="shared" si="527"/>
        <v>0.24132604999999999</v>
      </c>
      <c r="I3753" s="33">
        <f t="shared" si="528"/>
        <v>4.0052970500000002</v>
      </c>
      <c r="J3753" s="32">
        <f t="shared" si="529"/>
        <v>0.24132604999999999</v>
      </c>
      <c r="K3753" s="33">
        <f t="shared" si="530"/>
        <v>18.67482468</v>
      </c>
    </row>
    <row r="3754" spans="1:11" x14ac:dyDescent="0.3">
      <c r="A3754" s="78" t="str">
        <f>BTC[[#This Row],[Symbol]]</f>
        <v>NOVA</v>
      </c>
      <c r="B3754" s="22" t="str">
        <f t="shared" si="522"/>
        <v>NOVA</v>
      </c>
      <c r="C3754" s="77">
        <f t="shared" si="523"/>
        <v>1E-8</v>
      </c>
      <c r="D3754" s="73">
        <f t="shared" si="524"/>
        <v>6.086506956E-5</v>
      </c>
      <c r="E3754" s="74">
        <f>D3754*conf!B$7</f>
        <v>4.4516711876183999E-3</v>
      </c>
      <c r="F3754" s="32">
        <f t="shared" si="525"/>
        <v>0.49567119999999998</v>
      </c>
      <c r="G3754" s="33">
        <f t="shared" si="526"/>
        <v>1.1397812899999999</v>
      </c>
      <c r="H3754" s="32">
        <f t="shared" si="527"/>
        <v>1.35225734</v>
      </c>
      <c r="I3754" s="33">
        <f t="shared" si="528"/>
        <v>5.1579428099999998</v>
      </c>
      <c r="J3754" s="32">
        <f t="shared" si="529"/>
        <v>1.35225734</v>
      </c>
      <c r="K3754" s="33">
        <f t="shared" si="530"/>
        <v>21.33184013</v>
      </c>
    </row>
    <row r="3755" spans="1:11" x14ac:dyDescent="0.3">
      <c r="A3755" s="78" t="str">
        <f>BTC[[#This Row],[Symbol]]</f>
        <v>MLGC</v>
      </c>
      <c r="B3755" s="22" t="str">
        <f t="shared" si="522"/>
        <v>Marshal Lion Group Coin</v>
      </c>
      <c r="C3755" s="77">
        <f t="shared" si="523"/>
        <v>1.0021173925267773E-5</v>
      </c>
      <c r="D3755" s="73">
        <f t="shared" si="524"/>
        <v>0.37612219888526999</v>
      </c>
      <c r="E3755" s="74">
        <f>D3755*conf!B$7</f>
        <v>27.509577626468648</v>
      </c>
      <c r="F3755" s="32">
        <f t="shared" si="525"/>
        <v>0.21173924999999999</v>
      </c>
      <c r="G3755" s="33">
        <f t="shared" si="526"/>
        <v>0.85402953000000004</v>
      </c>
      <c r="H3755" s="32">
        <f t="shared" si="527"/>
        <v>0.21173924999999999</v>
      </c>
      <c r="I3755" s="33">
        <f t="shared" si="528"/>
        <v>3.9745992999999999</v>
      </c>
      <c r="J3755" s="32">
        <f t="shared" si="529"/>
        <v>0.21173924999999999</v>
      </c>
      <c r="K3755" s="33">
        <f t="shared" si="530"/>
        <v>77.126604</v>
      </c>
    </row>
    <row r="3756" spans="1:11" x14ac:dyDescent="0.3">
      <c r="A3756" s="78" t="str">
        <f>BTC[[#This Row],[Symbol]]</f>
        <v>SBT</v>
      </c>
      <c r="B3756" s="22" t="str">
        <f t="shared" si="522"/>
        <v>SOLBIT</v>
      </c>
      <c r="C3756" s="77">
        <f t="shared" si="523"/>
        <v>2.080088371555884E-8</v>
      </c>
      <c r="D3756" s="73">
        <f t="shared" si="524"/>
        <v>7.8071433349E-4</v>
      </c>
      <c r="E3756" s="74">
        <f>D3756*conf!B$7</f>
        <v>5.7101446351458598E-2</v>
      </c>
      <c r="F3756" s="32">
        <f t="shared" si="525"/>
        <v>-5.4826515599999999</v>
      </c>
      <c r="G3756" s="33">
        <f t="shared" si="526"/>
        <v>-4.8768585199999999</v>
      </c>
      <c r="H3756" s="32">
        <f t="shared" si="527"/>
        <v>-11.599025559999999</v>
      </c>
      <c r="I3756" s="33">
        <f t="shared" si="528"/>
        <v>-8.2796490299999999</v>
      </c>
      <c r="J3756" s="32">
        <f t="shared" si="529"/>
        <v>-11.599025559999999</v>
      </c>
      <c r="K3756" s="33">
        <f t="shared" si="530"/>
        <v>3.96948846</v>
      </c>
    </row>
    <row r="3757" spans="1:11" x14ac:dyDescent="0.3">
      <c r="A3757" s="78" t="str">
        <f>BTC[[#This Row],[Symbol]]</f>
        <v>BNKR</v>
      </c>
      <c r="B3757" s="22" t="str">
        <f t="shared" si="522"/>
        <v>Bankroll Network</v>
      </c>
      <c r="C3757" s="77">
        <f t="shared" si="523"/>
        <v>6.6535736643194198E-6</v>
      </c>
      <c r="D3757" s="73">
        <f t="shared" si="524"/>
        <v>0.24972690582276999</v>
      </c>
      <c r="E3757" s="74">
        <f>D3757*conf!B$7</f>
        <v>18.265025891877396</v>
      </c>
      <c r="F3757" s="32">
        <f t="shared" si="525"/>
        <v>6.2347525399999997</v>
      </c>
      <c r="G3757" s="33">
        <f t="shared" si="526"/>
        <v>6.9156463099999996</v>
      </c>
      <c r="H3757" s="32">
        <f t="shared" si="527"/>
        <v>5.6456174600000004</v>
      </c>
      <c r="I3757" s="33">
        <f t="shared" si="528"/>
        <v>9.6125147099999992</v>
      </c>
      <c r="J3757" s="32">
        <f t="shared" si="529"/>
        <v>5.6456174600000004</v>
      </c>
      <c r="K3757" s="33">
        <f t="shared" si="530"/>
        <v>-4.4253705099999996</v>
      </c>
    </row>
    <row r="3758" spans="1:11" x14ac:dyDescent="0.3">
      <c r="A3758" s="78" t="str">
        <f>BTC[[#This Row],[Symbol]]</f>
        <v>NIRX</v>
      </c>
      <c r="B3758" s="22" t="str">
        <f t="shared" si="522"/>
        <v>NairaX</v>
      </c>
      <c r="C3758" s="77">
        <f t="shared" si="523"/>
        <v>1.4358930890497448E-7</v>
      </c>
      <c r="D3758" s="73">
        <f t="shared" si="524"/>
        <v>5.38930139368E-3</v>
      </c>
      <c r="E3758" s="74">
        <f>D3758*conf!B$7</f>
        <v>0.39417350393375522</v>
      </c>
      <c r="F3758" s="32">
        <f t="shared" si="525"/>
        <v>0.2576079</v>
      </c>
      <c r="G3758" s="33">
        <f t="shared" si="526"/>
        <v>0.90019216000000002</v>
      </c>
      <c r="H3758" s="32">
        <f t="shared" si="527"/>
        <v>2.2799636300000001</v>
      </c>
      <c r="I3758" s="33">
        <f t="shared" si="528"/>
        <v>6.1204836299999998</v>
      </c>
      <c r="J3758" s="32">
        <f t="shared" si="529"/>
        <v>2.2799636300000001</v>
      </c>
      <c r="K3758" s="33">
        <f t="shared" si="530"/>
        <v>23.752907830000002</v>
      </c>
    </row>
    <row r="3759" spans="1:11" x14ac:dyDescent="0.3">
      <c r="A3759" s="78" t="str">
        <f>BTC[[#This Row],[Symbol]]</f>
        <v>SEED</v>
      </c>
      <c r="B3759" s="22" t="str">
        <f t="shared" si="522"/>
        <v>Sesameseed</v>
      </c>
      <c r="C3759" s="77">
        <f t="shared" si="523"/>
        <v>1.0930593180394139E-6</v>
      </c>
      <c r="D3759" s="73">
        <f t="shared" si="524"/>
        <v>4.1025520291230001E-2</v>
      </c>
      <c r="E3759" s="74">
        <f>D3759*conf!B$7</f>
        <v>3.0006065541005622</v>
      </c>
      <c r="F3759" s="32">
        <f t="shared" si="525"/>
        <v>-0.58402169000000004</v>
      </c>
      <c r="G3759" s="33">
        <f t="shared" si="526"/>
        <v>5.316829E-2</v>
      </c>
      <c r="H3759" s="32">
        <f t="shared" si="527"/>
        <v>-15.029284949999999</v>
      </c>
      <c r="I3759" s="33">
        <f t="shared" si="528"/>
        <v>-11.83871156</v>
      </c>
      <c r="J3759" s="32">
        <f t="shared" si="529"/>
        <v>-15.029284949999999</v>
      </c>
      <c r="K3759" s="33">
        <f t="shared" si="530"/>
        <v>4.1522907</v>
      </c>
    </row>
    <row r="3760" spans="1:11" x14ac:dyDescent="0.3">
      <c r="A3760" s="78" t="str">
        <f>BTC[[#This Row],[Symbol]]</f>
        <v>TDPS</v>
      </c>
      <c r="B3760" s="22" t="str">
        <f t="shared" si="522"/>
        <v>Tradeplus</v>
      </c>
      <c r="C3760" s="77">
        <f t="shared" si="523"/>
        <v>1.8933227850460624E-6</v>
      </c>
      <c r="D3760" s="73">
        <f t="shared" si="524"/>
        <v>7.1061607594249995E-2</v>
      </c>
      <c r="E3760" s="74">
        <f>D3760*conf!B$7</f>
        <v>5.1974459794434447</v>
      </c>
      <c r="F3760" s="32">
        <f t="shared" si="525"/>
        <v>0.17580872</v>
      </c>
      <c r="G3760" s="33">
        <f t="shared" si="526"/>
        <v>0.81786871000000005</v>
      </c>
      <c r="H3760" s="32">
        <f t="shared" si="527"/>
        <v>0.17580873</v>
      </c>
      <c r="I3760" s="33">
        <f t="shared" si="528"/>
        <v>3.9373196199999998</v>
      </c>
      <c r="J3760" s="32">
        <f t="shared" si="529"/>
        <v>0.17580873</v>
      </c>
      <c r="K3760" s="33">
        <f t="shared" si="530"/>
        <v>18.65366663</v>
      </c>
    </row>
    <row r="3761" spans="1:11" x14ac:dyDescent="0.3">
      <c r="A3761" s="78" t="str">
        <f>BTC[[#This Row],[Symbol]]</f>
        <v>HCA</v>
      </c>
      <c r="B3761" s="22" t="str">
        <f t="shared" si="522"/>
        <v>Harcomia</v>
      </c>
      <c r="C3761" s="77">
        <f t="shared" si="523"/>
        <v>1.5833454801922373E-6</v>
      </c>
      <c r="D3761" s="73">
        <f t="shared" si="524"/>
        <v>5.942730742387E-2</v>
      </c>
      <c r="E3761" s="74">
        <f>D3761*conf!B$7</f>
        <v>4.3465132649818514</v>
      </c>
      <c r="F3761" s="32">
        <f t="shared" si="525"/>
        <v>-0.28994421999999997</v>
      </c>
      <c r="G3761" s="33">
        <f t="shared" si="526"/>
        <v>0.34913060000000001</v>
      </c>
      <c r="H3761" s="32">
        <f t="shared" si="527"/>
        <v>0.26240938000000003</v>
      </c>
      <c r="I3761" s="33">
        <f t="shared" si="528"/>
        <v>4.02717204</v>
      </c>
      <c r="J3761" s="32">
        <f t="shared" si="529"/>
        <v>0.26240938000000003</v>
      </c>
      <c r="K3761" s="33">
        <f t="shared" si="530"/>
        <v>-10.282927600000001</v>
      </c>
    </row>
    <row r="3762" spans="1:11" x14ac:dyDescent="0.3">
      <c r="A3762" s="78" t="str">
        <f>BTC[[#This Row],[Symbol]]</f>
        <v>ANK</v>
      </c>
      <c r="B3762" s="22" t="str">
        <f t="shared" si="522"/>
        <v>AlphaLink</v>
      </c>
      <c r="C3762" s="77">
        <f t="shared" si="523"/>
        <v>2.9032202070706376E-7</v>
      </c>
      <c r="D3762" s="73">
        <f t="shared" si="524"/>
        <v>1.0896583337189999E-2</v>
      </c>
      <c r="E3762" s="74">
        <f>D3762*conf!B$7</f>
        <v>0.79697610528207652</v>
      </c>
      <c r="F3762" s="32">
        <f t="shared" si="525"/>
        <v>-0.40305606999999999</v>
      </c>
      <c r="G3762" s="33">
        <f t="shared" si="526"/>
        <v>0.23529378000000001</v>
      </c>
      <c r="H3762" s="32">
        <f t="shared" si="527"/>
        <v>-6.5689185400000003</v>
      </c>
      <c r="I3762" s="33">
        <f t="shared" si="528"/>
        <v>-3.06066605</v>
      </c>
      <c r="J3762" s="32">
        <f t="shared" si="529"/>
        <v>-6.5689185400000003</v>
      </c>
      <c r="K3762" s="33">
        <f t="shared" si="530"/>
        <v>-2.5909639499999999</v>
      </c>
    </row>
    <row r="3763" spans="1:11" x14ac:dyDescent="0.3">
      <c r="A3763" s="78" t="str">
        <f>BTC[[#This Row],[Symbol]]</f>
        <v>USDA</v>
      </c>
      <c r="B3763" s="22" t="str">
        <f t="shared" si="522"/>
        <v>USDA</v>
      </c>
      <c r="C3763" s="77">
        <f t="shared" si="523"/>
        <v>7.301478243768177E-6</v>
      </c>
      <c r="D3763" s="73">
        <f t="shared" si="524"/>
        <v>0.27404454534359002</v>
      </c>
      <c r="E3763" s="74">
        <f>D3763*conf!B$7</f>
        <v>20.043618046430176</v>
      </c>
      <c r="F3763" s="32">
        <f t="shared" si="525"/>
        <v>-0.69522368000000001</v>
      </c>
      <c r="G3763" s="33">
        <f t="shared" si="526"/>
        <v>-5.8746430000000002E-2</v>
      </c>
      <c r="H3763" s="32">
        <f t="shared" si="527"/>
        <v>1188.38219512</v>
      </c>
      <c r="I3763" s="33">
        <f t="shared" si="528"/>
        <v>1236.75977966</v>
      </c>
      <c r="J3763" s="32">
        <f t="shared" si="529"/>
        <v>1188.38219512</v>
      </c>
      <c r="K3763" s="33">
        <f t="shared" si="530"/>
        <v>1241.86428065</v>
      </c>
    </row>
    <row r="3764" spans="1:11" x14ac:dyDescent="0.3">
      <c r="A3764" s="78" t="str">
        <f>BTC[[#This Row],[Symbol]]</f>
        <v>CBUCKS</v>
      </c>
      <c r="B3764" s="22" t="str">
        <f t="shared" si="522"/>
        <v>CRYPTOBUCKS</v>
      </c>
      <c r="C3764" s="77">
        <f t="shared" si="523"/>
        <v>7.1648594551886971E-7</v>
      </c>
      <c r="D3764" s="73">
        <f t="shared" si="524"/>
        <v>2.68916866735E-2</v>
      </c>
      <c r="E3764" s="74">
        <f>D3764*conf!B$7</f>
        <v>1.96685796329979</v>
      </c>
      <c r="F3764" s="32">
        <f t="shared" si="525"/>
        <v>-7.3164359999999998E-2</v>
      </c>
      <c r="G3764" s="33">
        <f t="shared" si="526"/>
        <v>0.56729987999999998</v>
      </c>
      <c r="H3764" s="32">
        <f t="shared" si="527"/>
        <v>-12.631168929999999</v>
      </c>
      <c r="I3764" s="33">
        <f t="shared" si="528"/>
        <v>-9.3505484499999998</v>
      </c>
      <c r="J3764" s="32">
        <f t="shared" si="529"/>
        <v>-12.631168929999999</v>
      </c>
      <c r="K3764" s="33">
        <f t="shared" si="530"/>
        <v>176.06246585</v>
      </c>
    </row>
    <row r="3765" spans="1:11" x14ac:dyDescent="0.3">
      <c r="A3765" s="78" t="str">
        <f>BTC[[#This Row],[Symbol]]</f>
        <v>1AI</v>
      </c>
      <c r="B3765" s="22" t="str">
        <f t="shared" si="522"/>
        <v>1AI Token</v>
      </c>
      <c r="C3765" s="77">
        <f t="shared" si="523"/>
        <v>1.0021173925393796E-8</v>
      </c>
      <c r="D3765" s="73">
        <f t="shared" si="524"/>
        <v>3.7612219889000001E-4</v>
      </c>
      <c r="E3765" s="74">
        <f>D3765*conf!B$7</f>
        <v>2.7509577626814601E-2</v>
      </c>
      <c r="F3765" s="32">
        <f t="shared" si="525"/>
        <v>-0.28994421999999997</v>
      </c>
      <c r="G3765" s="33">
        <f t="shared" si="526"/>
        <v>0.34913060000000001</v>
      </c>
      <c r="H3765" s="32">
        <f t="shared" si="527"/>
        <v>0.26240938000000003</v>
      </c>
      <c r="I3765" s="33">
        <f t="shared" si="528"/>
        <v>4.02717204</v>
      </c>
      <c r="J3765" s="32">
        <f t="shared" si="529"/>
        <v>0.26240938000000003</v>
      </c>
      <c r="K3765" s="33">
        <f t="shared" si="530"/>
        <v>18.696224699999998</v>
      </c>
    </row>
    <row r="3766" spans="1:11" x14ac:dyDescent="0.3">
      <c r="A3766" s="78" t="str">
        <f>BTC[[#This Row],[Symbol]]</f>
        <v>FRED</v>
      </c>
      <c r="B3766" s="22" t="str">
        <f t="shared" si="522"/>
        <v>FRED Energy</v>
      </c>
      <c r="C3766" s="77">
        <f t="shared" si="523"/>
        <v>1E-8</v>
      </c>
      <c r="D3766" s="73">
        <f t="shared" si="524"/>
        <v>1.8806109943999999E-4</v>
      </c>
      <c r="E3766" s="74">
        <f>D3766*conf!B$7</f>
        <v>1.37547888130416E-2</v>
      </c>
      <c r="F3766" s="32">
        <f t="shared" si="525"/>
        <v>0.21173924</v>
      </c>
      <c r="G3766" s="33">
        <f t="shared" si="526"/>
        <v>0.85402951999999999</v>
      </c>
      <c r="H3766" s="32">
        <f t="shared" si="527"/>
        <v>0.21173924999999999</v>
      </c>
      <c r="I3766" s="33">
        <f t="shared" si="528"/>
        <v>3.9745992999999999</v>
      </c>
      <c r="J3766" s="32">
        <f t="shared" si="529"/>
        <v>0.21173924999999999</v>
      </c>
      <c r="K3766" s="33">
        <f t="shared" si="530"/>
        <v>-25.827262130000001</v>
      </c>
    </row>
    <row r="3767" spans="1:11" x14ac:dyDescent="0.3">
      <c r="A3767" s="78" t="str">
        <f>BTC[[#This Row],[Symbol]]</f>
        <v>AfroX</v>
      </c>
      <c r="B3767" s="22" t="str">
        <f t="shared" si="522"/>
        <v>AfroDex</v>
      </c>
      <c r="C3767" s="77">
        <f t="shared" si="523"/>
        <v>1E-8</v>
      </c>
      <c r="D3767" s="73">
        <f t="shared" si="524"/>
        <v>1.1010132E-7</v>
      </c>
      <c r="E3767" s="74">
        <f>D3767*conf!B$7</f>
        <v>8.0528105448000001E-6</v>
      </c>
      <c r="F3767" s="32">
        <f t="shared" si="525"/>
        <v>-0.63508251000000004</v>
      </c>
      <c r="G3767" s="33">
        <f t="shared" si="526"/>
        <v>1.78021E-3</v>
      </c>
      <c r="H3767" s="32">
        <f t="shared" si="527"/>
        <v>-3.66509427</v>
      </c>
      <c r="I3767" s="33">
        <f t="shared" si="528"/>
        <v>-4.7805809999999997E-2</v>
      </c>
      <c r="J3767" s="32">
        <f t="shared" si="529"/>
        <v>-3.66509427</v>
      </c>
      <c r="K3767" s="33">
        <f t="shared" si="530"/>
        <v>-2.8320430000000001E-2</v>
      </c>
    </row>
    <row r="3768" spans="1:11" x14ac:dyDescent="0.3">
      <c r="A3768" s="78" t="str">
        <f>BTC[[#This Row],[Symbol]]</f>
        <v>XT</v>
      </c>
      <c r="B3768" s="22" t="str">
        <f t="shared" si="522"/>
        <v>XT.com Token</v>
      </c>
      <c r="C3768" s="77">
        <f t="shared" si="523"/>
        <v>2.063839292528893E-4</v>
      </c>
      <c r="D3768" s="73">
        <f t="shared" si="524"/>
        <v>7.7461560755322898</v>
      </c>
      <c r="E3768" s="74">
        <f>D3768*conf!B$7</f>
        <v>566.55385536443168</v>
      </c>
      <c r="F3768" s="32">
        <f t="shared" si="525"/>
        <v>-0.16650100000000001</v>
      </c>
      <c r="G3768" s="33">
        <f t="shared" si="526"/>
        <v>0.47336500999999997</v>
      </c>
      <c r="H3768" s="32">
        <f t="shared" si="527"/>
        <v>-2.15652423</v>
      </c>
      <c r="I3768" s="33">
        <f t="shared" si="528"/>
        <v>1.5174096699999999</v>
      </c>
      <c r="J3768" s="32">
        <f t="shared" si="529"/>
        <v>-2.15652423</v>
      </c>
      <c r="K3768" s="33">
        <f t="shared" si="530"/>
        <v>4.2094201299999998</v>
      </c>
    </row>
    <row r="3769" spans="1:11" x14ac:dyDescent="0.3">
      <c r="A3769" s="78" t="str">
        <f>BTC[[#This Row],[Symbol]]</f>
        <v>CSAI</v>
      </c>
      <c r="B3769" s="22" t="str">
        <f t="shared" si="522"/>
        <v>Compound SAI</v>
      </c>
      <c r="C3769" s="77">
        <f t="shared" si="523"/>
        <v>7.3474107293580279E-7</v>
      </c>
      <c r="D3769" s="73">
        <f t="shared" si="524"/>
        <v>2.7576851776529999E-2</v>
      </c>
      <c r="E3769" s="74">
        <f>D3769*conf!B$7</f>
        <v>2.0169709389354042</v>
      </c>
      <c r="F3769" s="32">
        <f t="shared" si="525"/>
        <v>-0.63685137999999997</v>
      </c>
      <c r="G3769" s="33">
        <f t="shared" si="526"/>
        <v>0</v>
      </c>
      <c r="H3769" s="32">
        <f t="shared" si="527"/>
        <v>-3.6190185600000002</v>
      </c>
      <c r="I3769" s="33">
        <f t="shared" si="528"/>
        <v>0</v>
      </c>
      <c r="J3769" s="32">
        <f t="shared" si="529"/>
        <v>-3.6190185600000002</v>
      </c>
      <c r="K3769" s="33">
        <f t="shared" si="530"/>
        <v>0</v>
      </c>
    </row>
    <row r="3770" spans="1:11" x14ac:dyDescent="0.3">
      <c r="A3770" s="78" t="str">
        <f>BTC[[#This Row],[Symbol]]</f>
        <v>SSN</v>
      </c>
      <c r="B3770" s="22" t="str">
        <f t="shared" si="522"/>
        <v>SuperSkynet</v>
      </c>
      <c r="C3770" s="77">
        <f t="shared" si="523"/>
        <v>1E-8</v>
      </c>
      <c r="D3770" s="73">
        <f t="shared" si="524"/>
        <v>3.2582471760000003E-5</v>
      </c>
      <c r="E3770" s="74">
        <f>D3770*conf!B$7</f>
        <v>2.3830819845264001E-3</v>
      </c>
      <c r="F3770" s="32">
        <f t="shared" si="525"/>
        <v>0.51570097999999998</v>
      </c>
      <c r="G3770" s="33">
        <f t="shared" si="526"/>
        <v>1.15993945</v>
      </c>
      <c r="H3770" s="32">
        <f t="shared" si="527"/>
        <v>2.1284055400000002</v>
      </c>
      <c r="I3770" s="33">
        <f t="shared" si="528"/>
        <v>5.9632346700000003</v>
      </c>
      <c r="J3770" s="32">
        <f t="shared" si="529"/>
        <v>2.1284055400000002</v>
      </c>
      <c r="K3770" s="33">
        <f t="shared" si="530"/>
        <v>23.449948240000001</v>
      </c>
    </row>
    <row r="3771" spans="1:11" x14ac:dyDescent="0.3">
      <c r="A3771" s="78" t="str">
        <f>BTC[[#This Row],[Symbol]]</f>
        <v>EER</v>
      </c>
      <c r="B3771" s="22" t="str">
        <f t="shared" si="522"/>
        <v>Ethereum eRush</v>
      </c>
      <c r="C3771" s="77">
        <f t="shared" si="523"/>
        <v>1.9999999999995473E-7</v>
      </c>
      <c r="D3771" s="73">
        <f t="shared" si="524"/>
        <v>7.5065496655400002E-3</v>
      </c>
      <c r="E3771" s="74">
        <f>D3771*conf!B$7</f>
        <v>0.54902904253759566</v>
      </c>
      <c r="F3771" s="32">
        <f t="shared" si="525"/>
        <v>6.5512470000000003E-2</v>
      </c>
      <c r="G3771" s="33">
        <f t="shared" si="526"/>
        <v>0.70686552999999996</v>
      </c>
      <c r="H3771" s="32">
        <f t="shared" si="527"/>
        <v>1.0524899999999999E-3</v>
      </c>
      <c r="I3771" s="33">
        <f t="shared" si="528"/>
        <v>3.7560014399999999</v>
      </c>
      <c r="J3771" s="32">
        <f t="shared" si="529"/>
        <v>1.0524899999999999E-3</v>
      </c>
      <c r="K3771" s="33">
        <f t="shared" si="530"/>
        <v>82.190883740000004</v>
      </c>
    </row>
    <row r="3772" spans="1:11" x14ac:dyDescent="0.3">
      <c r="A3772" s="78" t="str">
        <f>BTC[[#This Row],[Symbol]]</f>
        <v>CNX</v>
      </c>
      <c r="B3772" s="22" t="str">
        <f t="shared" si="522"/>
        <v>Cofinex Coin</v>
      </c>
      <c r="C3772" s="77">
        <f t="shared" si="523"/>
        <v>1.2622151900306196E-6</v>
      </c>
      <c r="D3772" s="73">
        <f t="shared" si="524"/>
        <v>4.737440506283E-2</v>
      </c>
      <c r="E3772" s="74">
        <f>D3772*conf!B$7</f>
        <v>3.4649639862953863</v>
      </c>
      <c r="F3772" s="32">
        <f t="shared" si="525"/>
        <v>0.17580872</v>
      </c>
      <c r="G3772" s="33">
        <f t="shared" si="526"/>
        <v>0.81786871000000005</v>
      </c>
      <c r="H3772" s="32">
        <f t="shared" si="527"/>
        <v>0.17580873</v>
      </c>
      <c r="I3772" s="33">
        <f t="shared" si="528"/>
        <v>3.9373196199999998</v>
      </c>
      <c r="J3772" s="32">
        <f t="shared" si="529"/>
        <v>0.17580873</v>
      </c>
      <c r="K3772" s="33">
        <f t="shared" si="530"/>
        <v>-13.56176756</v>
      </c>
    </row>
    <row r="3773" spans="1:11" x14ac:dyDescent="0.3">
      <c r="A3773" s="78" t="str">
        <f>BTC[[#This Row],[Symbol]]</f>
        <v>ODE</v>
      </c>
      <c r="B3773" s="22" t="str">
        <f t="shared" si="522"/>
        <v>ODEM</v>
      </c>
      <c r="C3773" s="77">
        <f t="shared" si="523"/>
        <v>2.8447483791022121E-7</v>
      </c>
      <c r="D3773" s="73">
        <f t="shared" si="524"/>
        <v>1.0677122496849999E-2</v>
      </c>
      <c r="E3773" s="74">
        <f>D3773*conf!B$7</f>
        <v>0.78092473941960894</v>
      </c>
      <c r="F3773" s="32">
        <f t="shared" si="525"/>
        <v>-0.60771498000000002</v>
      </c>
      <c r="G3773" s="33">
        <f t="shared" si="526"/>
        <v>2.9323140000000001E-2</v>
      </c>
      <c r="H3773" s="32">
        <f t="shared" si="527"/>
        <v>-3.07496825</v>
      </c>
      <c r="I3773" s="33">
        <f t="shared" si="528"/>
        <v>0.56447890999999994</v>
      </c>
      <c r="J3773" s="32">
        <f t="shared" si="529"/>
        <v>-3.07496825</v>
      </c>
      <c r="K3773" s="33">
        <f t="shared" si="530"/>
        <v>-44.987754819999999</v>
      </c>
    </row>
    <row r="3774" spans="1:11" x14ac:dyDescent="0.3">
      <c r="A3774" s="78" t="str">
        <f>BTC[[#This Row],[Symbol]]</f>
        <v>SAPP</v>
      </c>
      <c r="B3774" s="22" t="str">
        <f t="shared" si="522"/>
        <v>Sapphire</v>
      </c>
      <c r="C3774" s="77">
        <f t="shared" si="523"/>
        <v>3.8957187243523941E-6</v>
      </c>
      <c r="D3774" s="73">
        <f t="shared" si="524"/>
        <v>0.14621703043666001</v>
      </c>
      <c r="E3774" s="74">
        <f>D3774*conf!B$7</f>
        <v>10.694313606137314</v>
      </c>
      <c r="F3774" s="32">
        <f t="shared" si="525"/>
        <v>6.8578719999999996E-2</v>
      </c>
      <c r="G3774" s="33">
        <f t="shared" si="526"/>
        <v>0.70995143000000005</v>
      </c>
      <c r="H3774" s="32">
        <f t="shared" si="527"/>
        <v>0.79576846000000001</v>
      </c>
      <c r="I3774" s="33">
        <f t="shared" si="528"/>
        <v>4.58055828</v>
      </c>
      <c r="J3774" s="32">
        <f t="shared" si="529"/>
        <v>0.79576846000000001</v>
      </c>
      <c r="K3774" s="33">
        <f t="shared" si="530"/>
        <v>87.860186510000005</v>
      </c>
    </row>
    <row r="3775" spans="1:11" x14ac:dyDescent="0.3">
      <c r="A3775" s="78" t="str">
        <f>BTC[[#This Row],[Symbol]]</f>
        <v>CHG</v>
      </c>
      <c r="B3775" s="22" t="str">
        <f t="shared" si="522"/>
        <v>Charg Coin</v>
      </c>
      <c r="C3775" s="77">
        <f t="shared" si="523"/>
        <v>1.4399999999999937E-5</v>
      </c>
      <c r="D3775" s="73">
        <f t="shared" si="524"/>
        <v>0.54047157591899997</v>
      </c>
      <c r="E3775" s="74">
        <f>D3775*conf!B$7</f>
        <v>39.530091062715655</v>
      </c>
      <c r="F3775" s="32">
        <f t="shared" si="525"/>
        <v>6.5512470000000003E-2</v>
      </c>
      <c r="G3775" s="33">
        <f t="shared" si="526"/>
        <v>0.70686552999999996</v>
      </c>
      <c r="H3775" s="32">
        <f t="shared" si="527"/>
        <v>0.14013601000000001</v>
      </c>
      <c r="I3775" s="33">
        <f t="shared" si="528"/>
        <v>3.9003074199999999</v>
      </c>
      <c r="J3775" s="32">
        <f t="shared" si="529"/>
        <v>0.14013601000000001</v>
      </c>
      <c r="K3775" s="33">
        <f t="shared" si="530"/>
        <v>18.472779689999999</v>
      </c>
    </row>
    <row r="3776" spans="1:11" x14ac:dyDescent="0.3">
      <c r="A3776" s="78" t="str">
        <f>BTC[[#This Row],[Symbol]]</f>
        <v>MYTV</v>
      </c>
      <c r="B3776" s="22" t="str">
        <f t="shared" si="522"/>
        <v>MyTVchain</v>
      </c>
      <c r="C3776" s="77">
        <f t="shared" si="523"/>
        <v>3.1054500707093878E-7</v>
      </c>
      <c r="D3776" s="73">
        <f t="shared" si="524"/>
        <v>1.1655607594820001E-2</v>
      </c>
      <c r="E3776" s="74">
        <f>D3776*conf!B$7</f>
        <v>0.85249113948513489</v>
      </c>
      <c r="F3776" s="32">
        <f t="shared" si="525"/>
        <v>0.17580872</v>
      </c>
      <c r="G3776" s="33">
        <f t="shared" si="526"/>
        <v>0.81786871000000005</v>
      </c>
      <c r="H3776" s="32">
        <f t="shared" si="527"/>
        <v>0.17580873</v>
      </c>
      <c r="I3776" s="33">
        <f t="shared" si="528"/>
        <v>3.9373196199999998</v>
      </c>
      <c r="J3776" s="32">
        <f t="shared" si="529"/>
        <v>0.17580873</v>
      </c>
      <c r="K3776" s="33">
        <f t="shared" si="530"/>
        <v>18.681065180000001</v>
      </c>
    </row>
    <row r="3777" spans="1:11" x14ac:dyDescent="0.3">
      <c r="A3777" s="78" t="str">
        <f>BTC[[#This Row],[Symbol]]</f>
        <v>CICX</v>
      </c>
      <c r="B3777" s="22" t="str">
        <f t="shared" si="522"/>
        <v>Cicoin</v>
      </c>
      <c r="C3777" s="77">
        <f t="shared" si="523"/>
        <v>8.014064698607277E-7</v>
      </c>
      <c r="D3777" s="73">
        <f t="shared" si="524"/>
        <v>3.0078987341479999E-2</v>
      </c>
      <c r="E3777" s="74">
        <f>D3777*conf!B$7</f>
        <v>2.1999771341558469</v>
      </c>
      <c r="F3777" s="32">
        <f t="shared" si="525"/>
        <v>-0.30683964000000002</v>
      </c>
      <c r="G3777" s="33">
        <f t="shared" si="526"/>
        <v>0.33212689000000001</v>
      </c>
      <c r="H3777" s="32">
        <f t="shared" si="527"/>
        <v>-19.83569207</v>
      </c>
      <c r="I3777" s="33">
        <f t="shared" si="528"/>
        <v>-16.82559491</v>
      </c>
      <c r="J3777" s="32">
        <f t="shared" si="529"/>
        <v>-19.83569207</v>
      </c>
      <c r="K3777" s="33">
        <f t="shared" si="530"/>
        <v>-5.0770666899999997</v>
      </c>
    </row>
    <row r="3778" spans="1:11" x14ac:dyDescent="0.3">
      <c r="A3778" s="78" t="str">
        <f>BTC[[#This Row],[Symbol]]</f>
        <v>SWZL</v>
      </c>
      <c r="B3778" s="22" t="str">
        <f t="shared" ref="B3778:B3841" si="531">VLOOKUP(A3778,BTCTABLE,2,FALSE)</f>
        <v>Swapzilla</v>
      </c>
      <c r="C3778" s="77">
        <f t="shared" ref="C3778:C3841" si="532">VLOOKUP(A3778,BTCTABLE,3,FALSE)</f>
        <v>1E-8</v>
      </c>
      <c r="D3778" s="73">
        <f t="shared" ref="D3778:D3841" si="533">VLOOKUP(A3778,USDTABLE,3,FALSE)</f>
        <v>0</v>
      </c>
      <c r="E3778" s="74">
        <f>D3778*conf!B$7</f>
        <v>0</v>
      </c>
      <c r="F3778" s="32">
        <f t="shared" ref="F3778:F3841" si="534">VLOOKUP(A3778,BTCTABLE,5,FALSE)</f>
        <v>-0.63685137999999997</v>
      </c>
      <c r="G3778" s="33">
        <f t="shared" ref="G3778:G3841" si="535">VLOOKUP(A3778,USDTABLE,5,FALSE)</f>
        <v>0</v>
      </c>
      <c r="H3778" s="32">
        <f t="shared" ref="H3778:H3841" si="536">VLOOKUP(A3778,BTCTABLE,6,FALSE)</f>
        <v>-3.6190185600000002</v>
      </c>
      <c r="I3778" s="33">
        <f t="shared" ref="I3778:I3841" si="537">VLOOKUP(A3778,USDTABLE,6,FALSE)</f>
        <v>0</v>
      </c>
      <c r="J3778" s="32">
        <f t="shared" ref="J3778:J3841" si="538">VLOOKUP(A3778,BTCTABLE,6,FALSE)</f>
        <v>-3.6190185600000002</v>
      </c>
      <c r="K3778" s="33">
        <f t="shared" ref="K3778:K3841" si="539">VLOOKUP(A3778,USDTABLE,7,FALSE)</f>
        <v>0</v>
      </c>
    </row>
    <row r="3779" spans="1:11" x14ac:dyDescent="0.3">
      <c r="A3779" s="78" t="str">
        <f>BTC[[#This Row],[Symbol]]</f>
        <v>METP</v>
      </c>
      <c r="B3779" s="22" t="str">
        <f t="shared" si="531"/>
        <v>Metaprediction</v>
      </c>
      <c r="C3779" s="77">
        <f t="shared" si="532"/>
        <v>1E-8</v>
      </c>
      <c r="D3779" s="73">
        <f t="shared" si="533"/>
        <v>0</v>
      </c>
      <c r="E3779" s="74">
        <f>D3779*conf!B$7</f>
        <v>0</v>
      </c>
      <c r="F3779" s="32">
        <f t="shared" si="534"/>
        <v>-0.63685137999999997</v>
      </c>
      <c r="G3779" s="33">
        <f t="shared" si="535"/>
        <v>0</v>
      </c>
      <c r="H3779" s="32">
        <f t="shared" si="536"/>
        <v>-3.6190185600000002</v>
      </c>
      <c r="I3779" s="33">
        <f t="shared" si="537"/>
        <v>0</v>
      </c>
      <c r="J3779" s="32">
        <f t="shared" si="538"/>
        <v>-3.6190185600000002</v>
      </c>
      <c r="K3779" s="33">
        <f t="shared" si="539"/>
        <v>0</v>
      </c>
    </row>
    <row r="3780" spans="1:11" x14ac:dyDescent="0.3">
      <c r="A3780" s="78" t="str">
        <f>BTC[[#This Row],[Symbol]]</f>
        <v>FF1</v>
      </c>
      <c r="B3780" s="22" t="str">
        <f t="shared" si="531"/>
        <v>Two Prime FF1 Token</v>
      </c>
      <c r="C3780" s="77">
        <f t="shared" si="532"/>
        <v>2.6587655759721597E-5</v>
      </c>
      <c r="D3780" s="73">
        <f t="shared" si="533"/>
        <v>0.99790779225338</v>
      </c>
      <c r="E3780" s="74">
        <f>D3780*conf!B$7</f>
        <v>72.98697592541221</v>
      </c>
      <c r="F3780" s="32">
        <f t="shared" si="534"/>
        <v>-0.63613304000000004</v>
      </c>
      <c r="G3780" s="33">
        <f t="shared" si="535"/>
        <v>7.2294000000000004E-4</v>
      </c>
      <c r="H3780" s="32">
        <f t="shared" si="536"/>
        <v>-3.66611376</v>
      </c>
      <c r="I3780" s="33">
        <f t="shared" si="537"/>
        <v>-4.8863579999999997E-2</v>
      </c>
      <c r="J3780" s="32">
        <f t="shared" si="538"/>
        <v>-3.66611376</v>
      </c>
      <c r="K3780" s="33">
        <f t="shared" si="539"/>
        <v>-2.9866219999999999E-2</v>
      </c>
    </row>
    <row r="3781" spans="1:11" x14ac:dyDescent="0.3">
      <c r="A3781" s="78" t="str">
        <f>BTC[[#This Row],[Symbol]]</f>
        <v>GBPX</v>
      </c>
      <c r="B3781" s="22" t="str">
        <f t="shared" si="531"/>
        <v>eToro Pound Sterling</v>
      </c>
      <c r="C3781" s="77">
        <f t="shared" si="532"/>
        <v>1E-8</v>
      </c>
      <c r="D3781" s="73">
        <f t="shared" si="533"/>
        <v>0</v>
      </c>
      <c r="E3781" s="74">
        <f>D3781*conf!B$7</f>
        <v>0</v>
      </c>
      <c r="F3781" s="32">
        <f t="shared" si="534"/>
        <v>-0.63685137999999997</v>
      </c>
      <c r="G3781" s="33">
        <f t="shared" si="535"/>
        <v>0</v>
      </c>
      <c r="H3781" s="32">
        <f t="shared" si="536"/>
        <v>-3.6190185600000002</v>
      </c>
      <c r="I3781" s="33">
        <f t="shared" si="537"/>
        <v>0</v>
      </c>
      <c r="J3781" s="32">
        <f t="shared" si="538"/>
        <v>-3.6190185600000002</v>
      </c>
      <c r="K3781" s="33">
        <f t="shared" si="539"/>
        <v>0</v>
      </c>
    </row>
    <row r="3782" spans="1:11" x14ac:dyDescent="0.3">
      <c r="A3782" s="78" t="str">
        <f>BTC[[#This Row],[Symbol]]</f>
        <v>NZDX</v>
      </c>
      <c r="B3782" s="22" t="str">
        <f t="shared" si="531"/>
        <v>eToro New Zealand Dollar</v>
      </c>
      <c r="C3782" s="77">
        <f t="shared" si="532"/>
        <v>1E-8</v>
      </c>
      <c r="D3782" s="73">
        <f t="shared" si="533"/>
        <v>0</v>
      </c>
      <c r="E3782" s="74">
        <f>D3782*conf!B$7</f>
        <v>0</v>
      </c>
      <c r="F3782" s="32">
        <f t="shared" si="534"/>
        <v>-0.63685137999999997</v>
      </c>
      <c r="G3782" s="33">
        <f t="shared" si="535"/>
        <v>0</v>
      </c>
      <c r="H3782" s="32">
        <f t="shared" si="536"/>
        <v>-3.6190185600000002</v>
      </c>
      <c r="I3782" s="33">
        <f t="shared" si="537"/>
        <v>0</v>
      </c>
      <c r="J3782" s="32">
        <f t="shared" si="538"/>
        <v>-3.6190185600000002</v>
      </c>
      <c r="K3782" s="33">
        <f t="shared" si="539"/>
        <v>0</v>
      </c>
    </row>
    <row r="3783" spans="1:11" x14ac:dyDescent="0.3">
      <c r="A3783" s="78" t="str">
        <f>BTC[[#This Row],[Symbol]]</f>
        <v>EURX</v>
      </c>
      <c r="B3783" s="22" t="str">
        <f t="shared" si="531"/>
        <v>eToro Euro</v>
      </c>
      <c r="C3783" s="77">
        <f t="shared" si="532"/>
        <v>1E-8</v>
      </c>
      <c r="D3783" s="73">
        <f t="shared" si="533"/>
        <v>0</v>
      </c>
      <c r="E3783" s="74">
        <f>D3783*conf!B$7</f>
        <v>0</v>
      </c>
      <c r="F3783" s="32">
        <f t="shared" si="534"/>
        <v>-0.63685137999999997</v>
      </c>
      <c r="G3783" s="33">
        <f t="shared" si="535"/>
        <v>0</v>
      </c>
      <c r="H3783" s="32">
        <f t="shared" si="536"/>
        <v>-3.6190185600000002</v>
      </c>
      <c r="I3783" s="33">
        <f t="shared" si="537"/>
        <v>0</v>
      </c>
      <c r="J3783" s="32">
        <f t="shared" si="538"/>
        <v>-3.6190185600000002</v>
      </c>
      <c r="K3783" s="33">
        <f t="shared" si="539"/>
        <v>0</v>
      </c>
    </row>
    <row r="3784" spans="1:11" x14ac:dyDescent="0.3">
      <c r="A3784" s="78" t="str">
        <f>BTC[[#This Row],[Symbol]]</f>
        <v>BCZ</v>
      </c>
      <c r="B3784" s="22" t="str">
        <f t="shared" si="531"/>
        <v>Bitcoin CZ</v>
      </c>
      <c r="C3784" s="77">
        <f t="shared" si="532"/>
        <v>4.0087558382694666E-7</v>
      </c>
      <c r="D3784" s="73">
        <f t="shared" si="533"/>
        <v>1.50459623985E-2</v>
      </c>
      <c r="E3784" s="74">
        <f>D3784*conf!B$7</f>
        <v>1.10046168982629</v>
      </c>
      <c r="F3784" s="32">
        <f t="shared" si="534"/>
        <v>-0.33976065999999999</v>
      </c>
      <c r="G3784" s="33">
        <f t="shared" si="535"/>
        <v>0.29899487000000002</v>
      </c>
      <c r="H3784" s="32">
        <f t="shared" si="536"/>
        <v>-28.463349640000001</v>
      </c>
      <c r="I3784" s="33">
        <f t="shared" si="537"/>
        <v>-25.777213209999999</v>
      </c>
      <c r="J3784" s="32">
        <f t="shared" si="538"/>
        <v>-28.463349640000001</v>
      </c>
      <c r="K3784" s="33">
        <f t="shared" si="539"/>
        <v>-23.352593519999999</v>
      </c>
    </row>
    <row r="3785" spans="1:11" x14ac:dyDescent="0.3">
      <c r="A3785" s="78" t="str">
        <f>BTC[[#This Row],[Symbol]]</f>
        <v>TARM</v>
      </c>
      <c r="B3785" s="22" t="str">
        <f t="shared" si="531"/>
        <v>ARMTOKEN</v>
      </c>
      <c r="C3785" s="77">
        <f t="shared" si="532"/>
        <v>6.4940331247621455E-7</v>
      </c>
      <c r="D3785" s="73">
        <f t="shared" si="533"/>
        <v>2.437389109035E-2</v>
      </c>
      <c r="E3785" s="74">
        <f>D3785*conf!B$7</f>
        <v>1.7827063943481991</v>
      </c>
      <c r="F3785" s="32">
        <f t="shared" si="534"/>
        <v>-6.7424789999999998E-2</v>
      </c>
      <c r="G3785" s="33">
        <f t="shared" si="535"/>
        <v>0.57307622999999996</v>
      </c>
      <c r="H3785" s="32">
        <f t="shared" si="536"/>
        <v>-0.68063954999999998</v>
      </c>
      <c r="I3785" s="33">
        <f t="shared" si="537"/>
        <v>3.0487124799999998</v>
      </c>
      <c r="J3785" s="32">
        <f t="shared" si="538"/>
        <v>-0.68063954999999998</v>
      </c>
      <c r="K3785" s="33">
        <f t="shared" si="539"/>
        <v>12.68342387</v>
      </c>
    </row>
    <row r="3786" spans="1:11" x14ac:dyDescent="0.3">
      <c r="A3786" s="78" t="str">
        <f>BTC[[#This Row],[Symbol]]</f>
        <v>VAIP</v>
      </c>
      <c r="B3786" s="22" t="str">
        <f t="shared" si="531"/>
        <v>VEHICLE DATA ARTIFICIAL INTELLIGENCE PLATFORM</v>
      </c>
      <c r="C3786" s="77">
        <f t="shared" si="532"/>
        <v>5.0087904366298146E-6</v>
      </c>
      <c r="D3786" s="73">
        <f t="shared" si="533"/>
        <v>0.18799367088426</v>
      </c>
      <c r="E3786" s="74">
        <f>D3786*conf!B$7</f>
        <v>13.749857088474776</v>
      </c>
      <c r="F3786" s="32">
        <f t="shared" si="534"/>
        <v>0.17580872</v>
      </c>
      <c r="G3786" s="33">
        <f t="shared" si="535"/>
        <v>0.81786871000000005</v>
      </c>
      <c r="H3786" s="32">
        <f t="shared" si="536"/>
        <v>0.17580873</v>
      </c>
      <c r="I3786" s="33">
        <f t="shared" si="537"/>
        <v>3.9373196199999998</v>
      </c>
      <c r="J3786" s="32">
        <f t="shared" si="538"/>
        <v>0.17580873</v>
      </c>
      <c r="K3786" s="33">
        <f t="shared" si="539"/>
        <v>-65.073259219999997</v>
      </c>
    </row>
    <row r="3787" spans="1:11" x14ac:dyDescent="0.3">
      <c r="A3787" s="78" t="str">
        <f>BTC[[#This Row],[Symbol]]</f>
        <v>CBET</v>
      </c>
      <c r="B3787" s="22" t="str">
        <f t="shared" si="531"/>
        <v>CryptoBet</v>
      </c>
      <c r="C3787" s="77">
        <f t="shared" si="532"/>
        <v>1.3022855135235494E-7</v>
      </c>
      <c r="D3787" s="73">
        <f t="shared" si="533"/>
        <v>4.8878354429899998E-3</v>
      </c>
      <c r="E3787" s="74">
        <f>D3787*conf!B$7</f>
        <v>0.35749628430028857</v>
      </c>
      <c r="F3787" s="32">
        <f t="shared" si="534"/>
        <v>0.17580872</v>
      </c>
      <c r="G3787" s="33">
        <f t="shared" si="535"/>
        <v>0.81786871000000005</v>
      </c>
      <c r="H3787" s="32">
        <f t="shared" si="536"/>
        <v>0.17580873</v>
      </c>
      <c r="I3787" s="33">
        <f t="shared" si="537"/>
        <v>3.9373196199999998</v>
      </c>
      <c r="J3787" s="32">
        <f t="shared" si="538"/>
        <v>0.17580873</v>
      </c>
      <c r="K3787" s="33">
        <f t="shared" si="539"/>
        <v>18.681065180000001</v>
      </c>
    </row>
    <row r="3788" spans="1:11" x14ac:dyDescent="0.3">
      <c r="A3788" s="78" t="str">
        <f>BTC[[#This Row],[Symbol]]</f>
        <v>UNIUSD</v>
      </c>
      <c r="B3788" s="22" t="str">
        <f t="shared" si="531"/>
        <v>UniDollar</v>
      </c>
      <c r="C3788" s="77">
        <f t="shared" si="532"/>
        <v>1.4692702510753451E-8</v>
      </c>
      <c r="D3788" s="73">
        <f t="shared" si="533"/>
        <v>5.5145750558999998E-4</v>
      </c>
      <c r="E3788" s="74">
        <f>D3788*conf!B$7</f>
        <v>4.0333601958852598E-2</v>
      </c>
      <c r="F3788" s="32">
        <f t="shared" si="534"/>
        <v>-4.8110510000000002E-2</v>
      </c>
      <c r="G3788" s="33">
        <f t="shared" si="535"/>
        <v>0.59251430000000005</v>
      </c>
      <c r="H3788" s="32">
        <f t="shared" si="536"/>
        <v>1.9872936299999999</v>
      </c>
      <c r="I3788" s="33">
        <f t="shared" si="537"/>
        <v>5.8168241399999996</v>
      </c>
      <c r="J3788" s="32">
        <f t="shared" si="538"/>
        <v>1.9872936299999999</v>
      </c>
      <c r="K3788" s="33">
        <f t="shared" si="539"/>
        <v>16.457066619999999</v>
      </c>
    </row>
    <row r="3789" spans="1:11" x14ac:dyDescent="0.3">
      <c r="A3789" s="78" t="str">
        <f>BTC[[#This Row],[Symbol]]</f>
        <v>QTV</v>
      </c>
      <c r="B3789" s="22" t="str">
        <f t="shared" si="531"/>
        <v>Quish Coin</v>
      </c>
      <c r="C3789" s="77">
        <f t="shared" si="532"/>
        <v>4.0070323492929812E-8</v>
      </c>
      <c r="D3789" s="73">
        <f t="shared" si="533"/>
        <v>1.5039493670699999E-3</v>
      </c>
      <c r="E3789" s="74">
        <f>D3789*conf!B$7</f>
        <v>0.1099988567074998</v>
      </c>
      <c r="F3789" s="32">
        <f t="shared" si="534"/>
        <v>-0.30683964000000002</v>
      </c>
      <c r="G3789" s="33">
        <f t="shared" si="535"/>
        <v>0.33212689000000001</v>
      </c>
      <c r="H3789" s="32">
        <f t="shared" si="536"/>
        <v>0.20538491</v>
      </c>
      <c r="I3789" s="33">
        <f t="shared" si="537"/>
        <v>3.96800636</v>
      </c>
      <c r="J3789" s="32">
        <f t="shared" si="538"/>
        <v>0.20538491</v>
      </c>
      <c r="K3789" s="33">
        <f t="shared" si="539"/>
        <v>137.36213036000001</v>
      </c>
    </row>
    <row r="3790" spans="1:11" x14ac:dyDescent="0.3">
      <c r="A3790" s="78" t="str">
        <f>BTC[[#This Row],[Symbol]]</f>
        <v>GRT</v>
      </c>
      <c r="B3790" s="22" t="str">
        <f t="shared" si="531"/>
        <v>The Graph</v>
      </c>
      <c r="C3790" s="77">
        <f t="shared" si="532"/>
        <v>2.1624271327117392E-5</v>
      </c>
      <c r="D3790" s="73">
        <f t="shared" si="533"/>
        <v>0.81161833349078005</v>
      </c>
      <c r="E3790" s="74">
        <f>D3790*conf!B$7</f>
        <v>59.361764911515657</v>
      </c>
      <c r="F3790" s="32">
        <f t="shared" si="534"/>
        <v>1.42609425</v>
      </c>
      <c r="G3790" s="33">
        <f t="shared" si="535"/>
        <v>2.0761677299999999</v>
      </c>
      <c r="H3790" s="32">
        <f t="shared" si="536"/>
        <v>-1.8070840800000001</v>
      </c>
      <c r="I3790" s="33">
        <f t="shared" si="537"/>
        <v>1.87997098</v>
      </c>
      <c r="J3790" s="32">
        <f t="shared" si="538"/>
        <v>-1.8070840800000001</v>
      </c>
      <c r="K3790" s="33">
        <f t="shared" si="539"/>
        <v>43.789034950000001</v>
      </c>
    </row>
    <row r="3791" spans="1:11" x14ac:dyDescent="0.3">
      <c r="A3791" s="78" t="str">
        <f>BTC[[#This Row],[Symbol]]</f>
        <v>BTC++</v>
      </c>
      <c r="B3791" s="22" t="str">
        <f t="shared" si="531"/>
        <v>PieDAO BTC++</v>
      </c>
      <c r="C3791" s="77">
        <f t="shared" si="532"/>
        <v>1.0396337716714761</v>
      </c>
      <c r="D3791" s="73">
        <f t="shared" si="533"/>
        <v>39020.312705131873</v>
      </c>
      <c r="E3791" s="74">
        <f>D3791*conf!B$7</f>
        <v>2853945.6712533454</v>
      </c>
      <c r="F3791" s="32">
        <f t="shared" si="534"/>
        <v>0.18870629</v>
      </c>
      <c r="G3791" s="33">
        <f t="shared" si="535"/>
        <v>0.83084893999999998</v>
      </c>
      <c r="H3791" s="32">
        <f t="shared" si="536"/>
        <v>2.00413979</v>
      </c>
      <c r="I3791" s="33">
        <f t="shared" si="537"/>
        <v>5.8343028500000003</v>
      </c>
      <c r="J3791" s="32">
        <f t="shared" si="538"/>
        <v>2.00413979</v>
      </c>
      <c r="K3791" s="33">
        <f t="shared" si="539"/>
        <v>24.185224850000001</v>
      </c>
    </row>
    <row r="3792" spans="1:11" x14ac:dyDescent="0.3">
      <c r="A3792" s="78" t="str">
        <f>BTC[[#This Row],[Symbol]]</f>
        <v>SOUL</v>
      </c>
      <c r="B3792" s="22" t="str">
        <f t="shared" si="531"/>
        <v>Phantasma</v>
      </c>
      <c r="C3792" s="77">
        <f t="shared" si="532"/>
        <v>3.2217761885782137E-6</v>
      </c>
      <c r="D3792" s="73">
        <f t="shared" si="533"/>
        <v>0.12092211485411</v>
      </c>
      <c r="E3792" s="74">
        <f>D3792*conf!B$7</f>
        <v>8.844243480429606</v>
      </c>
      <c r="F3792" s="32">
        <f t="shared" si="534"/>
        <v>-0.75531941000000002</v>
      </c>
      <c r="G3792" s="33">
        <f t="shared" si="535"/>
        <v>-0.11922733000000001</v>
      </c>
      <c r="H3792" s="32">
        <f t="shared" si="536"/>
        <v>-8.6021411499999996</v>
      </c>
      <c r="I3792" s="33">
        <f t="shared" si="537"/>
        <v>-5.1702343300000004</v>
      </c>
      <c r="J3792" s="32">
        <f t="shared" si="538"/>
        <v>-8.6021411499999996</v>
      </c>
      <c r="K3792" s="33">
        <f t="shared" si="539"/>
        <v>9.7158523500000005</v>
      </c>
    </row>
    <row r="3793" spans="1:11" x14ac:dyDescent="0.3">
      <c r="A3793" s="78" t="str">
        <f>BTC[[#This Row],[Symbol]]</f>
        <v>SADA</v>
      </c>
      <c r="B3793" s="22" t="str">
        <f t="shared" si="531"/>
        <v>sADA</v>
      </c>
      <c r="C3793" s="77">
        <f t="shared" si="532"/>
        <v>1.2123565903846274E-5</v>
      </c>
      <c r="D3793" s="73">
        <f t="shared" si="533"/>
        <v>0.45503074790344999</v>
      </c>
      <c r="E3793" s="74">
        <f>D3793*conf!B$7</f>
        <v>33.280948901658334</v>
      </c>
      <c r="F3793" s="32">
        <f t="shared" si="534"/>
        <v>-0.49253994000000001</v>
      </c>
      <c r="G3793" s="33">
        <f t="shared" si="535"/>
        <v>0.14523638</v>
      </c>
      <c r="H3793" s="32">
        <f t="shared" si="536"/>
        <v>31.255841669999999</v>
      </c>
      <c r="I3793" s="33">
        <f t="shared" si="537"/>
        <v>36.184379649999997</v>
      </c>
      <c r="J3793" s="32">
        <f t="shared" si="538"/>
        <v>31.255841669999999</v>
      </c>
      <c r="K3793" s="33">
        <f t="shared" si="539"/>
        <v>42.918373590000002</v>
      </c>
    </row>
    <row r="3794" spans="1:11" x14ac:dyDescent="0.3">
      <c r="A3794" s="78" t="str">
        <f>BTC[[#This Row],[Symbol]]</f>
        <v>MHLX</v>
      </c>
      <c r="B3794" s="22" t="str">
        <f t="shared" si="531"/>
        <v>HelixNetwork</v>
      </c>
      <c r="C3794" s="77">
        <f t="shared" si="532"/>
        <v>1.0021173925393796E-8</v>
      </c>
      <c r="D3794" s="73">
        <f t="shared" si="533"/>
        <v>3.7612219889000001E-4</v>
      </c>
      <c r="E3794" s="74">
        <f>D3794*conf!B$7</f>
        <v>2.7509577626814601E-2</v>
      </c>
      <c r="F3794" s="32">
        <f t="shared" si="534"/>
        <v>-0.28994421999999997</v>
      </c>
      <c r="G3794" s="33">
        <f t="shared" si="535"/>
        <v>0.34913060000000001</v>
      </c>
      <c r="H3794" s="32">
        <f t="shared" si="536"/>
        <v>0.26240938000000003</v>
      </c>
      <c r="I3794" s="33">
        <f t="shared" si="537"/>
        <v>4.02717204</v>
      </c>
      <c r="J3794" s="32">
        <f t="shared" si="538"/>
        <v>0.26240938000000003</v>
      </c>
      <c r="K3794" s="33">
        <f t="shared" si="539"/>
        <v>18.696224699999998</v>
      </c>
    </row>
    <row r="3795" spans="1:11" x14ac:dyDescent="0.3">
      <c r="A3795" s="78" t="str">
        <f>BTC[[#This Row],[Symbol]]</f>
        <v>KUB</v>
      </c>
      <c r="B3795" s="22" t="str">
        <f t="shared" si="531"/>
        <v>Kublaicoin</v>
      </c>
      <c r="C3795" s="77">
        <f t="shared" si="532"/>
        <v>6.0499999999990294E-7</v>
      </c>
      <c r="D3795" s="73">
        <f t="shared" si="533"/>
        <v>2.2707312738259999E-2</v>
      </c>
      <c r="E3795" s="74">
        <f>D3795*conf!B$7</f>
        <v>1.6608128536763362</v>
      </c>
      <c r="F3795" s="32">
        <f t="shared" si="534"/>
        <v>6.5512470000000003E-2</v>
      </c>
      <c r="G3795" s="33">
        <f t="shared" si="535"/>
        <v>0.70686552999999996</v>
      </c>
      <c r="H3795" s="32">
        <f t="shared" si="536"/>
        <v>202.49999998000001</v>
      </c>
      <c r="I3795" s="33">
        <f t="shared" si="537"/>
        <v>213.85860101</v>
      </c>
      <c r="J3795" s="32">
        <f t="shared" si="538"/>
        <v>202.49999998000001</v>
      </c>
      <c r="K3795" s="33">
        <f t="shared" si="539"/>
        <v>258.38015855999998</v>
      </c>
    </row>
    <row r="3796" spans="1:11" x14ac:dyDescent="0.3">
      <c r="A3796" s="78" t="str">
        <f>BTC[[#This Row],[Symbol]]</f>
        <v>NOKN</v>
      </c>
      <c r="B3796" s="22" t="str">
        <f t="shared" si="531"/>
        <v>Nokencoin</v>
      </c>
      <c r="C3796" s="77">
        <f t="shared" si="532"/>
        <v>4.4948411915882729E-7</v>
      </c>
      <c r="D3796" s="73">
        <f t="shared" si="533"/>
        <v>1.6870374321690002E-2</v>
      </c>
      <c r="E3796" s="74">
        <f>D3796*conf!B$7</f>
        <v>1.2338991778884068</v>
      </c>
      <c r="F3796" s="32">
        <f t="shared" si="534"/>
        <v>0.17810223</v>
      </c>
      <c r="G3796" s="33">
        <f t="shared" si="535"/>
        <v>0.82017691999999998</v>
      </c>
      <c r="H3796" s="32">
        <f t="shared" si="536"/>
        <v>-28.006142709999999</v>
      </c>
      <c r="I3796" s="33">
        <f t="shared" si="537"/>
        <v>-25.302838569999999</v>
      </c>
      <c r="J3796" s="32">
        <f t="shared" si="538"/>
        <v>-28.006142709999999</v>
      </c>
      <c r="K3796" s="33">
        <f t="shared" si="539"/>
        <v>-14.25990592</v>
      </c>
    </row>
    <row r="3797" spans="1:11" x14ac:dyDescent="0.3">
      <c r="A3797" s="78" t="str">
        <f>BTC[[#This Row],[Symbol]]</f>
        <v>AST</v>
      </c>
      <c r="B3797" s="22" t="str">
        <f t="shared" si="531"/>
        <v>AirSwap</v>
      </c>
      <c r="C3797" s="77">
        <f t="shared" si="532"/>
        <v>3.5498230093571309E-6</v>
      </c>
      <c r="D3797" s="73">
        <f t="shared" si="533"/>
        <v>0.13323461361811001</v>
      </c>
      <c r="E3797" s="74">
        <f>D3797*conf!B$7</f>
        <v>9.7447796400285664</v>
      </c>
      <c r="F3797" s="32">
        <f t="shared" si="534"/>
        <v>1.62491494</v>
      </c>
      <c r="G3797" s="33">
        <f t="shared" si="535"/>
        <v>2.27626273</v>
      </c>
      <c r="H3797" s="32">
        <f t="shared" si="536"/>
        <v>-6.4562844300000002</v>
      </c>
      <c r="I3797" s="33">
        <f t="shared" si="537"/>
        <v>-2.94380263</v>
      </c>
      <c r="J3797" s="32">
        <f t="shared" si="538"/>
        <v>-6.4562844300000002</v>
      </c>
      <c r="K3797" s="33">
        <f t="shared" si="539"/>
        <v>-5.7558286599999997</v>
      </c>
    </row>
    <row r="3798" spans="1:11" x14ac:dyDescent="0.3">
      <c r="A3798" s="78" t="str">
        <f>BTC[[#This Row],[Symbol]]</f>
        <v>SDEFI</v>
      </c>
      <c r="B3798" s="22" t="str">
        <f t="shared" si="531"/>
        <v>sDEFI</v>
      </c>
      <c r="C3798" s="77">
        <f t="shared" si="532"/>
        <v>0.33707931527467305</v>
      </c>
      <c r="D3798" s="73">
        <f t="shared" si="533"/>
        <v>12651.51310668061</v>
      </c>
      <c r="E3798" s="74">
        <f>D3798*conf!B$7</f>
        <v>925331.66862261982</v>
      </c>
      <c r="F3798" s="32">
        <f t="shared" si="534"/>
        <v>-0.68735893999999997</v>
      </c>
      <c r="G3798" s="33">
        <f t="shared" si="535"/>
        <v>-5.083128E-2</v>
      </c>
      <c r="H3798" s="32">
        <f t="shared" si="536"/>
        <v>17.222363949999998</v>
      </c>
      <c r="I3798" s="33">
        <f t="shared" si="537"/>
        <v>21.62395755</v>
      </c>
      <c r="J3798" s="32">
        <f t="shared" si="538"/>
        <v>17.222363949999998</v>
      </c>
      <c r="K3798" s="33">
        <f t="shared" si="539"/>
        <v>44.046876910000002</v>
      </c>
    </row>
    <row r="3799" spans="1:11" x14ac:dyDescent="0.3">
      <c r="A3799" s="78" t="str">
        <f>BTC[[#This Row],[Symbol]]</f>
        <v>SXAG</v>
      </c>
      <c r="B3799" s="22" t="str">
        <f t="shared" si="531"/>
        <v>sXAG</v>
      </c>
      <c r="C3799" s="77">
        <f t="shared" si="532"/>
        <v>7.1789949752388779E-4</v>
      </c>
      <c r="D3799" s="73">
        <f t="shared" si="533"/>
        <v>26.944741165152472</v>
      </c>
      <c r="E3799" s="74">
        <f>D3799*conf!B$7</f>
        <v>1970.7383688192517</v>
      </c>
      <c r="F3799" s="32">
        <f t="shared" si="534"/>
        <v>-0.24518206000000001</v>
      </c>
      <c r="G3799" s="33">
        <f t="shared" si="535"/>
        <v>0.39417965999999999</v>
      </c>
      <c r="H3799" s="32">
        <f t="shared" si="536"/>
        <v>-3.68389196</v>
      </c>
      <c r="I3799" s="33">
        <f t="shared" si="537"/>
        <v>-6.7309339999999995E-2</v>
      </c>
      <c r="J3799" s="32">
        <f t="shared" si="538"/>
        <v>-3.68389196</v>
      </c>
      <c r="K3799" s="33">
        <f t="shared" si="539"/>
        <v>6.6211264099999996</v>
      </c>
    </row>
    <row r="3800" spans="1:11" x14ac:dyDescent="0.3">
      <c r="A3800" s="78" t="str">
        <f>BTC[[#This Row],[Symbol]]</f>
        <v>STAMP</v>
      </c>
      <c r="B3800" s="22" t="str">
        <f t="shared" si="531"/>
        <v>SafePost</v>
      </c>
      <c r="C3800" s="77">
        <f t="shared" si="532"/>
        <v>1E-8</v>
      </c>
      <c r="D3800" s="73">
        <f t="shared" si="533"/>
        <v>1.2643495330000001E-5</v>
      </c>
      <c r="E3800" s="74">
        <f>D3800*conf!B$7</f>
        <v>9.2474524843620004E-4</v>
      </c>
      <c r="F3800" s="32">
        <f t="shared" si="534"/>
        <v>1.7514621399999999</v>
      </c>
      <c r="G3800" s="33">
        <f t="shared" si="535"/>
        <v>2.4036210100000002</v>
      </c>
      <c r="H3800" s="32">
        <f t="shared" si="536"/>
        <v>4.0400734800000002</v>
      </c>
      <c r="I3800" s="33">
        <f t="shared" si="537"/>
        <v>7.9466840100000002</v>
      </c>
      <c r="J3800" s="32">
        <f t="shared" si="538"/>
        <v>4.0400734800000002</v>
      </c>
      <c r="K3800" s="33">
        <f t="shared" si="539"/>
        <v>-52.097654740000003</v>
      </c>
    </row>
    <row r="3801" spans="1:11" x14ac:dyDescent="0.3">
      <c r="A3801" s="78" t="str">
        <f>BTC[[#This Row],[Symbol]]</f>
        <v>ORC</v>
      </c>
      <c r="B3801" s="22" t="str">
        <f t="shared" si="531"/>
        <v>Orbit Chain</v>
      </c>
      <c r="C3801" s="77">
        <f t="shared" si="532"/>
        <v>2.1045015405140855E-6</v>
      </c>
      <c r="D3801" s="73">
        <f t="shared" si="533"/>
        <v>7.8987726675390002E-2</v>
      </c>
      <c r="E3801" s="74">
        <f>D3801*conf!B$7</f>
        <v>5.777162329038025</v>
      </c>
      <c r="F3801" s="32">
        <f t="shared" si="534"/>
        <v>-7.9180979999999998E-2</v>
      </c>
      <c r="G3801" s="33">
        <f t="shared" si="535"/>
        <v>0.56124468999999999</v>
      </c>
      <c r="H3801" s="32">
        <f t="shared" si="536"/>
        <v>-3.2551221400000001</v>
      </c>
      <c r="I3801" s="33">
        <f t="shared" si="537"/>
        <v>0.37756040000000002</v>
      </c>
      <c r="J3801" s="32">
        <f t="shared" si="538"/>
        <v>-3.2551221400000001</v>
      </c>
      <c r="K3801" s="33">
        <f t="shared" si="539"/>
        <v>-5.41431825</v>
      </c>
    </row>
    <row r="3802" spans="1:11" x14ac:dyDescent="0.3">
      <c r="A3802" s="78" t="str">
        <f>BTC[[#This Row],[Symbol]]</f>
        <v>COL</v>
      </c>
      <c r="B3802" s="22" t="str">
        <f t="shared" si="531"/>
        <v>Unit Protocol</v>
      </c>
      <c r="C3802" s="77">
        <f t="shared" si="532"/>
        <v>7.7616561072597005E-8</v>
      </c>
      <c r="D3802" s="73">
        <f t="shared" si="533"/>
        <v>2.9131628527999998E-3</v>
      </c>
      <c r="E3802" s="74">
        <f>D3802*conf!B$7</f>
        <v>0.21306873105379198</v>
      </c>
      <c r="F3802" s="32">
        <f t="shared" si="534"/>
        <v>-4.8110510000000002E-2</v>
      </c>
      <c r="G3802" s="33">
        <f t="shared" si="535"/>
        <v>0.59251430000000005</v>
      </c>
      <c r="H3802" s="32">
        <f t="shared" si="536"/>
        <v>1.9471348900000001</v>
      </c>
      <c r="I3802" s="33">
        <f t="shared" si="537"/>
        <v>5.7751574699999999</v>
      </c>
      <c r="J3802" s="32">
        <f t="shared" si="538"/>
        <v>1.9471348900000001</v>
      </c>
      <c r="K3802" s="33">
        <f t="shared" si="539"/>
        <v>24.16453228</v>
      </c>
    </row>
    <row r="3803" spans="1:11" x14ac:dyDescent="0.3">
      <c r="A3803" s="78" t="str">
        <f>BTC[[#This Row],[Symbol]]</f>
        <v>CBR</v>
      </c>
      <c r="B3803" s="22" t="str">
        <f t="shared" si="531"/>
        <v>Cybercoin</v>
      </c>
      <c r="C3803" s="77">
        <f t="shared" si="532"/>
        <v>1E-8</v>
      </c>
      <c r="D3803" s="73">
        <f t="shared" si="533"/>
        <v>4.9572752190000003E-5</v>
      </c>
      <c r="E3803" s="74">
        <f>D3803*conf!B$7</f>
        <v>3.6257510951766001E-3</v>
      </c>
      <c r="F3803" s="32">
        <f t="shared" si="534"/>
        <v>0.17215997</v>
      </c>
      <c r="G3803" s="33">
        <f t="shared" si="535"/>
        <v>0.81419657000000001</v>
      </c>
      <c r="H3803" s="32">
        <f t="shared" si="536"/>
        <v>1.9872936400000001</v>
      </c>
      <c r="I3803" s="33">
        <f t="shared" si="537"/>
        <v>5.8168241500000004</v>
      </c>
      <c r="J3803" s="32">
        <f t="shared" si="538"/>
        <v>1.9872936400000001</v>
      </c>
      <c r="K3803" s="33">
        <f t="shared" si="539"/>
        <v>18.48993797</v>
      </c>
    </row>
    <row r="3804" spans="1:11" x14ac:dyDescent="0.3">
      <c r="A3804" s="78" t="str">
        <f>BTC[[#This Row],[Symbol]]</f>
        <v>CUB</v>
      </c>
      <c r="B3804" s="22" t="str">
        <f t="shared" si="531"/>
        <v>Crypto User Base</v>
      </c>
      <c r="C3804" s="77">
        <f t="shared" si="532"/>
        <v>4.3503215326754828E-6</v>
      </c>
      <c r="D3804" s="73">
        <f t="shared" si="533"/>
        <v>0.16327952323052</v>
      </c>
      <c r="E3804" s="74">
        <f>D3804*conf!B$7</f>
        <v>11.942264329080233</v>
      </c>
      <c r="F3804" s="32">
        <f t="shared" si="534"/>
        <v>0.28729399999999999</v>
      </c>
      <c r="G3804" s="33">
        <f t="shared" si="535"/>
        <v>0.93006853</v>
      </c>
      <c r="H3804" s="32">
        <f t="shared" si="536"/>
        <v>2.2595215500000001</v>
      </c>
      <c r="I3804" s="33">
        <f t="shared" si="537"/>
        <v>6.0992739699999996</v>
      </c>
      <c r="J3804" s="32">
        <f t="shared" si="538"/>
        <v>2.2595215500000001</v>
      </c>
      <c r="K3804" s="33">
        <f t="shared" si="539"/>
        <v>23.72325678</v>
      </c>
    </row>
    <row r="3805" spans="1:11" x14ac:dyDescent="0.3">
      <c r="A3805" s="78" t="str">
        <f>BTC[[#This Row],[Symbol]]</f>
        <v>ZOOM</v>
      </c>
      <c r="B3805" s="22" t="str">
        <f t="shared" si="531"/>
        <v>CoinZoom</v>
      </c>
      <c r="C3805" s="77">
        <f t="shared" si="532"/>
        <v>2.1032066529013892E-6</v>
      </c>
      <c r="D3805" s="73">
        <f t="shared" si="533"/>
        <v>7.893912598451E-2</v>
      </c>
      <c r="E3805" s="74">
        <f>D3805*conf!B$7</f>
        <v>5.773607674507061</v>
      </c>
      <c r="F3805" s="32">
        <f t="shared" si="534"/>
        <v>0.34991267999999998</v>
      </c>
      <c r="G3805" s="33">
        <f t="shared" si="535"/>
        <v>0.99308856000000001</v>
      </c>
      <c r="H3805" s="32">
        <f t="shared" si="536"/>
        <v>11.645039799999999</v>
      </c>
      <c r="I3805" s="33">
        <f t="shared" si="537"/>
        <v>15.83720993</v>
      </c>
      <c r="J3805" s="32">
        <f t="shared" si="538"/>
        <v>11.645039799999999</v>
      </c>
      <c r="K3805" s="33">
        <f t="shared" si="539"/>
        <v>45.86256727</v>
      </c>
    </row>
    <row r="3806" spans="1:11" x14ac:dyDescent="0.3">
      <c r="A3806" s="78" t="str">
        <f>BTC[[#This Row],[Symbol]]</f>
        <v>DSD</v>
      </c>
      <c r="B3806" s="22" t="str">
        <f t="shared" si="531"/>
        <v>Dynamic Set Dollar</v>
      </c>
      <c r="C3806" s="77">
        <f t="shared" si="532"/>
        <v>7.2434705617396618E-6</v>
      </c>
      <c r="D3806" s="73">
        <f t="shared" si="533"/>
        <v>0.27186735761294001</v>
      </c>
      <c r="E3806" s="74">
        <f>D3806*conf!B$7</f>
        <v>19.884378535810434</v>
      </c>
      <c r="F3806" s="32">
        <f t="shared" si="534"/>
        <v>-3.90795899</v>
      </c>
      <c r="G3806" s="33">
        <f t="shared" si="535"/>
        <v>-3.2920732300000002</v>
      </c>
      <c r="H3806" s="32">
        <f t="shared" si="536"/>
        <v>-2.65340665</v>
      </c>
      <c r="I3806" s="33">
        <f t="shared" si="537"/>
        <v>1.0018697599999999</v>
      </c>
      <c r="J3806" s="32">
        <f t="shared" si="538"/>
        <v>-2.65340665</v>
      </c>
      <c r="K3806" s="33">
        <f t="shared" si="539"/>
        <v>1.4780884999999999</v>
      </c>
    </row>
    <row r="3807" spans="1:11" x14ac:dyDescent="0.3">
      <c r="A3807" s="78" t="str">
        <f>BTC[[#This Row],[Symbol]]</f>
        <v>PUSD</v>
      </c>
      <c r="B3807" s="22" t="str">
        <f t="shared" si="531"/>
        <v>PayFrequent USD</v>
      </c>
      <c r="C3807" s="77">
        <f t="shared" si="532"/>
        <v>3.013271962666261E-5</v>
      </c>
      <c r="D3807" s="73">
        <f t="shared" si="533"/>
        <v>1.1309637821769301</v>
      </c>
      <c r="E3807" s="74">
        <f>D3807*conf!B$7</f>
        <v>82.718691028420665</v>
      </c>
      <c r="F3807" s="32">
        <f t="shared" si="534"/>
        <v>-0.11932878</v>
      </c>
      <c r="G3807" s="33">
        <f t="shared" si="535"/>
        <v>0.52083957000000003</v>
      </c>
      <c r="H3807" s="32">
        <f t="shared" si="536"/>
        <v>-0.45728676000000001</v>
      </c>
      <c r="I3807" s="33">
        <f t="shared" si="537"/>
        <v>3.2804519700000001</v>
      </c>
      <c r="J3807" s="32">
        <f t="shared" si="538"/>
        <v>-0.45728676000000001</v>
      </c>
      <c r="K3807" s="33">
        <f t="shared" si="539"/>
        <v>14.259370499999999</v>
      </c>
    </row>
    <row r="3808" spans="1:11" x14ac:dyDescent="0.3">
      <c r="A3808" s="78" t="str">
        <f>BTC[[#This Row],[Symbol]]</f>
        <v>KASH</v>
      </c>
      <c r="B3808" s="22" t="str">
        <f t="shared" si="531"/>
        <v>Kids Cash</v>
      </c>
      <c r="C3808" s="77">
        <f t="shared" si="532"/>
        <v>2.1483103414655504E-6</v>
      </c>
      <c r="D3808" s="73">
        <f t="shared" si="533"/>
        <v>8.0631991376040005E-2</v>
      </c>
      <c r="E3808" s="74">
        <f>D3808*conf!B$7</f>
        <v>5.897423849243566</v>
      </c>
      <c r="F3808" s="32">
        <f t="shared" si="534"/>
        <v>-4.8110510000000002E-2</v>
      </c>
      <c r="G3808" s="33">
        <f t="shared" si="535"/>
        <v>0.59251430000000005</v>
      </c>
      <c r="H3808" s="32">
        <f t="shared" si="536"/>
        <v>1.9872936299999999</v>
      </c>
      <c r="I3808" s="33">
        <f t="shared" si="537"/>
        <v>5.8168241399999996</v>
      </c>
      <c r="J3808" s="32">
        <f t="shared" si="538"/>
        <v>1.9872936299999999</v>
      </c>
      <c r="K3808" s="33">
        <f t="shared" si="539"/>
        <v>24.16471546</v>
      </c>
    </row>
    <row r="3809" spans="1:11" x14ac:dyDescent="0.3">
      <c r="A3809" s="78" t="str">
        <f>BTC[[#This Row],[Symbol]]</f>
        <v>FEX</v>
      </c>
      <c r="B3809" s="22" t="str">
        <f t="shared" si="531"/>
        <v>FidexToken</v>
      </c>
      <c r="C3809" s="77">
        <f t="shared" si="532"/>
        <v>1E-8</v>
      </c>
      <c r="D3809" s="73">
        <f t="shared" si="533"/>
        <v>6.6015451400000001E-6</v>
      </c>
      <c r="E3809" s="74">
        <f>D3809*conf!B$7</f>
        <v>4.8283701153960002E-4</v>
      </c>
      <c r="F3809" s="32">
        <f t="shared" si="534"/>
        <v>327.48776995999998</v>
      </c>
      <c r="G3809" s="33">
        <f t="shared" si="535"/>
        <v>330.22768087999998</v>
      </c>
      <c r="H3809" s="32">
        <f t="shared" si="536"/>
        <v>491.20279205999998</v>
      </c>
      <c r="I3809" s="33">
        <f t="shared" si="537"/>
        <v>513.40192145000003</v>
      </c>
      <c r="J3809" s="32">
        <f t="shared" si="538"/>
        <v>491.20279205999998</v>
      </c>
      <c r="K3809" s="33">
        <f t="shared" si="539"/>
        <v>525.73051318</v>
      </c>
    </row>
    <row r="3810" spans="1:11" x14ac:dyDescent="0.3">
      <c r="A3810" s="78" t="str">
        <f>BTC[[#This Row],[Symbol]]</f>
        <v>DGMT</v>
      </c>
      <c r="B3810" s="22" t="str">
        <f t="shared" si="531"/>
        <v>DigiMax DGMT</v>
      </c>
      <c r="C3810" s="77">
        <f t="shared" si="532"/>
        <v>1E-8</v>
      </c>
      <c r="D3810" s="73">
        <f t="shared" si="533"/>
        <v>3.318863547E-5</v>
      </c>
      <c r="E3810" s="74">
        <f>D3810*conf!B$7</f>
        <v>2.4274167982758E-3</v>
      </c>
      <c r="F3810" s="32">
        <f t="shared" si="534"/>
        <v>-0.29486529</v>
      </c>
      <c r="G3810" s="33">
        <f t="shared" si="535"/>
        <v>0.34417798999999999</v>
      </c>
      <c r="H3810" s="32">
        <f t="shared" si="536"/>
        <v>-2.2660675700000001</v>
      </c>
      <c r="I3810" s="33">
        <f t="shared" si="537"/>
        <v>1.40375308</v>
      </c>
      <c r="J3810" s="32">
        <f t="shared" si="538"/>
        <v>-2.2660675700000001</v>
      </c>
      <c r="K3810" s="33">
        <f t="shared" si="539"/>
        <v>4.9325066700000004</v>
      </c>
    </row>
    <row r="3811" spans="1:11" x14ac:dyDescent="0.3">
      <c r="A3811" s="78" t="str">
        <f>BTC[[#This Row],[Symbol]]</f>
        <v>TOPB</v>
      </c>
      <c r="B3811" s="22" t="str">
        <f t="shared" si="531"/>
        <v>TOPBTC Token</v>
      </c>
      <c r="C3811" s="77">
        <f t="shared" si="532"/>
        <v>6.0094654657699748E-7</v>
      </c>
      <c r="D3811" s="73">
        <f t="shared" si="533"/>
        <v>2.255517549108E-2</v>
      </c>
      <c r="E3811" s="74">
        <f>D3811*conf!B$7</f>
        <v>1.6496855354175912</v>
      </c>
      <c r="F3811" s="32">
        <f t="shared" si="534"/>
        <v>-1.26955441</v>
      </c>
      <c r="G3811" s="33">
        <f t="shared" si="535"/>
        <v>-0.63675824000000003</v>
      </c>
      <c r="H3811" s="32">
        <f t="shared" si="536"/>
        <v>-15.42065339</v>
      </c>
      <c r="I3811" s="33">
        <f t="shared" si="537"/>
        <v>-12.24477553</v>
      </c>
      <c r="J3811" s="32">
        <f t="shared" si="538"/>
        <v>-15.42065339</v>
      </c>
      <c r="K3811" s="33">
        <f t="shared" si="539"/>
        <v>-12.23995743</v>
      </c>
    </row>
    <row r="3812" spans="1:11" x14ac:dyDescent="0.3">
      <c r="A3812" s="78" t="str">
        <f>BTC[[#This Row],[Symbol]]</f>
        <v>YDAI+YUSDC+YUSDT+YTUSD</v>
      </c>
      <c r="B3812" s="22" t="str">
        <f t="shared" si="531"/>
        <v>LP-yCurve</v>
      </c>
      <c r="C3812" s="77">
        <f t="shared" si="532"/>
        <v>3.1598618288807798E-5</v>
      </c>
      <c r="D3812" s="73">
        <f t="shared" si="533"/>
        <v>1.1859829877371499</v>
      </c>
      <c r="E3812" s="74">
        <f>D3812*conf!B$7</f>
        <v>86.742795723095142</v>
      </c>
      <c r="F3812" s="32">
        <f t="shared" si="534"/>
        <v>0.28729399999999999</v>
      </c>
      <c r="G3812" s="33">
        <f t="shared" si="535"/>
        <v>0.93006853</v>
      </c>
      <c r="H3812" s="32">
        <f t="shared" si="536"/>
        <v>-2.9939578099999999</v>
      </c>
      <c r="I3812" s="33">
        <f t="shared" si="537"/>
        <v>0.64853121999999996</v>
      </c>
      <c r="J3812" s="32">
        <f t="shared" si="538"/>
        <v>-2.9939578099999999</v>
      </c>
      <c r="K3812" s="33">
        <f t="shared" si="539"/>
        <v>15.61805826</v>
      </c>
    </row>
    <row r="3813" spans="1:11" x14ac:dyDescent="0.3">
      <c r="A3813" s="78" t="str">
        <f>BTC[[#This Row],[Symbol]]</f>
        <v>888</v>
      </c>
      <c r="B3813" s="22" t="str">
        <f t="shared" si="531"/>
        <v>888tron</v>
      </c>
      <c r="C3813" s="77">
        <f t="shared" si="532"/>
        <v>5.4091994083321422E-6</v>
      </c>
      <c r="D3813" s="73">
        <f t="shared" si="533"/>
        <v>0.20302212004732001</v>
      </c>
      <c r="E3813" s="74">
        <f>D3813*conf!B$7</f>
        <v>14.849037860260985</v>
      </c>
      <c r="F3813" s="32">
        <f t="shared" si="534"/>
        <v>-0.4108791</v>
      </c>
      <c r="G3813" s="33">
        <f t="shared" si="535"/>
        <v>0.22742061</v>
      </c>
      <c r="H3813" s="32">
        <f t="shared" si="536"/>
        <v>-0.24264060000000001</v>
      </c>
      <c r="I3813" s="33">
        <f t="shared" si="537"/>
        <v>3.5031579000000002</v>
      </c>
      <c r="J3813" s="32">
        <f t="shared" si="538"/>
        <v>-0.24264060000000001</v>
      </c>
      <c r="K3813" s="33">
        <f t="shared" si="539"/>
        <v>-6.2631653199999997</v>
      </c>
    </row>
    <row r="3814" spans="1:11" x14ac:dyDescent="0.3">
      <c r="A3814" s="78" t="str">
        <f>BTC[[#This Row],[Symbol]]</f>
        <v>CHESS</v>
      </c>
      <c r="B3814" s="22" t="str">
        <f t="shared" si="531"/>
        <v>ChessCoin</v>
      </c>
      <c r="C3814" s="77">
        <f t="shared" si="532"/>
        <v>1.7029887484528478E-7</v>
      </c>
      <c r="D3814" s="73">
        <f t="shared" si="533"/>
        <v>6.3917848100600002E-3</v>
      </c>
      <c r="E3814" s="74">
        <f>D3814*conf!B$7</f>
        <v>0.46749514100778844</v>
      </c>
      <c r="F3814" s="32">
        <f t="shared" si="534"/>
        <v>0.17580872</v>
      </c>
      <c r="G3814" s="33">
        <f t="shared" si="535"/>
        <v>0.81786871000000005</v>
      </c>
      <c r="H3814" s="32">
        <f t="shared" si="536"/>
        <v>-5.3895139800000003</v>
      </c>
      <c r="I3814" s="33">
        <f t="shared" si="537"/>
        <v>-1.83697592</v>
      </c>
      <c r="J3814" s="32">
        <f t="shared" si="538"/>
        <v>-5.3895139800000003</v>
      </c>
      <c r="K3814" s="33">
        <f t="shared" si="539"/>
        <v>6.1883214799999999</v>
      </c>
    </row>
    <row r="3815" spans="1:11" x14ac:dyDescent="0.3">
      <c r="A3815" s="78" t="str">
        <f>BTC[[#This Row],[Symbol]]</f>
        <v>BYTE</v>
      </c>
      <c r="B3815" s="22" t="str">
        <f t="shared" si="531"/>
        <v>BTC Network Demand Set II</v>
      </c>
      <c r="C3815" s="77">
        <f t="shared" si="532"/>
        <v>1.3642486170456831E-2</v>
      </c>
      <c r="D3815" s="73">
        <f t="shared" si="533"/>
        <v>512.04</v>
      </c>
      <c r="E3815" s="74">
        <f>D3815*conf!B$7</f>
        <v>37450.605599999995</v>
      </c>
      <c r="F3815" s="32">
        <f t="shared" si="534"/>
        <v>-0.63491081000000005</v>
      </c>
      <c r="G3815" s="33">
        <f t="shared" si="535"/>
        <v>1.95301E-3</v>
      </c>
      <c r="H3815" s="32">
        <f t="shared" si="536"/>
        <v>-3.58889244</v>
      </c>
      <c r="I3815" s="33">
        <f t="shared" si="537"/>
        <v>3.125733E-2</v>
      </c>
      <c r="J3815" s="32">
        <f t="shared" si="538"/>
        <v>-3.58889244</v>
      </c>
      <c r="K3815" s="33">
        <f t="shared" si="539"/>
        <v>0.16627868000000001</v>
      </c>
    </row>
    <row r="3816" spans="1:11" x14ac:dyDescent="0.3">
      <c r="A3816" s="78" t="str">
        <f>BTC[[#This Row],[Symbol]]</f>
        <v>CHADLINK</v>
      </c>
      <c r="B3816" s="22" t="str">
        <f t="shared" si="531"/>
        <v>Chad Link Set</v>
      </c>
      <c r="C3816" s="77">
        <f t="shared" si="532"/>
        <v>1.2291399392658484E-2</v>
      </c>
      <c r="D3816" s="73">
        <f t="shared" si="533"/>
        <v>461.33</v>
      </c>
      <c r="E3816" s="74">
        <f>D3816*conf!B$7</f>
        <v>33741.676200000002</v>
      </c>
      <c r="F3816" s="32">
        <f t="shared" si="534"/>
        <v>0.86964474000000003</v>
      </c>
      <c r="G3816" s="33">
        <f t="shared" si="535"/>
        <v>1.5161517499999999</v>
      </c>
      <c r="H3816" s="32">
        <f t="shared" si="536"/>
        <v>-5.5376287099999999</v>
      </c>
      <c r="I3816" s="33">
        <f t="shared" si="537"/>
        <v>-1.9906522200000001</v>
      </c>
      <c r="J3816" s="32">
        <f t="shared" si="538"/>
        <v>-5.5376287099999999</v>
      </c>
      <c r="K3816" s="33">
        <f t="shared" si="539"/>
        <v>0.29131067999999999</v>
      </c>
    </row>
    <row r="3817" spans="1:11" x14ac:dyDescent="0.3">
      <c r="A3817" s="78" t="str">
        <f>BTC[[#This Row],[Symbol]]</f>
        <v>ETH20SMACO</v>
      </c>
      <c r="B3817" s="22" t="str">
        <f t="shared" si="531"/>
        <v>ETH 20 Day MA Crossover Set</v>
      </c>
      <c r="C3817" s="77">
        <f t="shared" si="532"/>
        <v>4.0726567280753273E-2</v>
      </c>
      <c r="D3817" s="73">
        <f t="shared" si="533"/>
        <v>1528.58</v>
      </c>
      <c r="E3817" s="74">
        <f>D3817*conf!B$7</f>
        <v>111800.3412</v>
      </c>
      <c r="F3817" s="32">
        <f t="shared" si="534"/>
        <v>0.45139729000000001</v>
      </c>
      <c r="G3817" s="33">
        <f t="shared" si="535"/>
        <v>1.0952236099999999</v>
      </c>
      <c r="H3817" s="32">
        <f t="shared" si="536"/>
        <v>2.3523972500000001</v>
      </c>
      <c r="I3817" s="33">
        <f t="shared" si="537"/>
        <v>6.1956370700000001</v>
      </c>
      <c r="J3817" s="32">
        <f t="shared" si="538"/>
        <v>2.3523972500000001</v>
      </c>
      <c r="K3817" s="33">
        <f t="shared" si="539"/>
        <v>24.156696480000001</v>
      </c>
    </row>
    <row r="3818" spans="1:11" x14ac:dyDescent="0.3">
      <c r="A3818" s="78" t="str">
        <f>BTC[[#This Row],[Symbol]]</f>
        <v>ETHMACOAPY</v>
      </c>
      <c r="B3818" s="22" t="str">
        <f t="shared" si="531"/>
        <v>ETH 20 Day MA Crossover Yield Set</v>
      </c>
      <c r="C3818" s="77">
        <f t="shared" si="532"/>
        <v>3.7501916665156072E-2</v>
      </c>
      <c r="D3818" s="73">
        <f t="shared" si="533"/>
        <v>1407.55</v>
      </c>
      <c r="E3818" s="74">
        <f>D3818*conf!B$7</f>
        <v>102948.20699999999</v>
      </c>
      <c r="F3818" s="32">
        <f t="shared" si="534"/>
        <v>0.45148305</v>
      </c>
      <c r="G3818" s="33">
        <f t="shared" si="535"/>
        <v>1.09530992</v>
      </c>
      <c r="H3818" s="32">
        <f t="shared" si="536"/>
        <v>2.3524821600000001</v>
      </c>
      <c r="I3818" s="33">
        <f t="shared" si="537"/>
        <v>6.1957251600000003</v>
      </c>
      <c r="J3818" s="32">
        <f t="shared" si="538"/>
        <v>2.3524821600000001</v>
      </c>
      <c r="K3818" s="33">
        <f t="shared" si="539"/>
        <v>24.156515450000001</v>
      </c>
    </row>
    <row r="3819" spans="1:11" x14ac:dyDescent="0.3">
      <c r="A3819" s="78" t="str">
        <f>BTC[[#This Row],[Symbol]]</f>
        <v>ETHEMAAPY</v>
      </c>
      <c r="B3819" s="22" t="str">
        <f t="shared" si="531"/>
        <v>ETH 26 EMA Crossover Yield II</v>
      </c>
      <c r="C3819" s="77">
        <f t="shared" si="532"/>
        <v>3.3967669749854344E-2</v>
      </c>
      <c r="D3819" s="73">
        <f t="shared" si="533"/>
        <v>1274.9000000000001</v>
      </c>
      <c r="E3819" s="74">
        <f>D3819*conf!B$7</f>
        <v>93246.186000000002</v>
      </c>
      <c r="F3819" s="32">
        <f t="shared" si="534"/>
        <v>0.45125896999999998</v>
      </c>
      <c r="G3819" s="33">
        <f t="shared" si="535"/>
        <v>1.0950844099999999</v>
      </c>
      <c r="H3819" s="32">
        <f t="shared" si="536"/>
        <v>2.3515557600000001</v>
      </c>
      <c r="I3819" s="33">
        <f t="shared" si="537"/>
        <v>6.1947639800000003</v>
      </c>
      <c r="J3819" s="32">
        <f t="shared" si="538"/>
        <v>2.3515557600000001</v>
      </c>
      <c r="K3819" s="33">
        <f t="shared" si="539"/>
        <v>24.155191550000001</v>
      </c>
    </row>
    <row r="3820" spans="1:11" x14ac:dyDescent="0.3">
      <c r="A3820" s="78" t="str">
        <f>BTC[[#This Row],[Symbol]]</f>
        <v>ETHBTCRSI</v>
      </c>
      <c r="B3820" s="22" t="str">
        <f t="shared" si="531"/>
        <v>ETH/BTC RSI Ratio Trading Set</v>
      </c>
      <c r="C3820" s="77">
        <f t="shared" si="532"/>
        <v>1.9597285910901135E-2</v>
      </c>
      <c r="D3820" s="73">
        <f t="shared" si="533"/>
        <v>735.54</v>
      </c>
      <c r="E3820" s="74">
        <f>D3820*conf!B$7</f>
        <v>53797.395599999996</v>
      </c>
      <c r="F3820" s="32">
        <f t="shared" si="534"/>
        <v>0.45159961999999998</v>
      </c>
      <c r="G3820" s="33">
        <f t="shared" si="535"/>
        <v>1.09542724</v>
      </c>
      <c r="H3820" s="32">
        <f t="shared" si="536"/>
        <v>2.3520019200000002</v>
      </c>
      <c r="I3820" s="33">
        <f t="shared" si="537"/>
        <v>6.1952268899999998</v>
      </c>
      <c r="J3820" s="32">
        <f t="shared" si="538"/>
        <v>2.3520019200000002</v>
      </c>
      <c r="K3820" s="33">
        <f t="shared" si="539"/>
        <v>24.156440419999999</v>
      </c>
    </row>
    <row r="3821" spans="1:11" x14ac:dyDescent="0.3">
      <c r="A3821" s="78" t="str">
        <f>BTC[[#This Row],[Symbol]]</f>
        <v>LINKETHPA</v>
      </c>
      <c r="B3821" s="22" t="str">
        <f t="shared" si="531"/>
        <v>ETH/LINK Price Action Candlestick Set</v>
      </c>
      <c r="C3821" s="77">
        <f t="shared" si="532"/>
        <v>4.3117279498695406E-2</v>
      </c>
      <c r="D3821" s="73">
        <f t="shared" si="533"/>
        <v>1618.31</v>
      </c>
      <c r="E3821" s="74">
        <f>D3821*conf!B$7</f>
        <v>118363.1934</v>
      </c>
      <c r="F3821" s="32">
        <f t="shared" si="534"/>
        <v>0.45126566000000001</v>
      </c>
      <c r="G3821" s="33">
        <f t="shared" si="535"/>
        <v>1.0950911400000001</v>
      </c>
      <c r="H3821" s="32">
        <f t="shared" si="536"/>
        <v>2.3520612000000001</v>
      </c>
      <c r="I3821" s="33">
        <f t="shared" si="537"/>
        <v>6.1952883999999999</v>
      </c>
      <c r="J3821" s="32">
        <f t="shared" si="538"/>
        <v>2.3520612000000001</v>
      </c>
      <c r="K3821" s="33">
        <f t="shared" si="539"/>
        <v>24.155893970000001</v>
      </c>
    </row>
    <row r="3822" spans="1:11" x14ac:dyDescent="0.3">
      <c r="A3822" s="78" t="str">
        <f>BTC[[#This Row],[Symbol]]</f>
        <v>ETHPA</v>
      </c>
      <c r="B3822" s="22" t="str">
        <f t="shared" si="531"/>
        <v>ETH Price Action Candlestick Set</v>
      </c>
      <c r="C3822" s="77">
        <f t="shared" si="532"/>
        <v>3.2093306610076901E-2</v>
      </c>
      <c r="D3822" s="73">
        <f t="shared" si="533"/>
        <v>1204.55</v>
      </c>
      <c r="E3822" s="74">
        <f>D3822*conf!B$7</f>
        <v>88100.786999999997</v>
      </c>
      <c r="F3822" s="32">
        <f t="shared" si="534"/>
        <v>0.45143154000000002</v>
      </c>
      <c r="G3822" s="33">
        <f t="shared" si="535"/>
        <v>1.09525808</v>
      </c>
      <c r="H3822" s="32">
        <f t="shared" si="536"/>
        <v>2.3528006499999998</v>
      </c>
      <c r="I3822" s="33">
        <f t="shared" si="537"/>
        <v>6.1960556100000002</v>
      </c>
      <c r="J3822" s="32">
        <f t="shared" si="538"/>
        <v>2.3528006499999998</v>
      </c>
      <c r="K3822" s="33">
        <f t="shared" si="539"/>
        <v>24.156093139999999</v>
      </c>
    </row>
    <row r="3823" spans="1:11" x14ac:dyDescent="0.3">
      <c r="A3823" s="78" t="str">
        <f>BTC[[#This Row],[Symbol]]</f>
        <v>ETHRSI6040</v>
      </c>
      <c r="B3823" s="22" t="str">
        <f t="shared" si="531"/>
        <v>ETH RSI 60/40 Crossover Set</v>
      </c>
      <c r="C3823" s="77">
        <f t="shared" si="532"/>
        <v>2.8169266763219465E-2</v>
      </c>
      <c r="D3823" s="73">
        <f t="shared" si="533"/>
        <v>1057.27</v>
      </c>
      <c r="E3823" s="74">
        <f>D3823*conf!B$7</f>
        <v>77328.727799999993</v>
      </c>
      <c r="F3823" s="32">
        <f t="shared" si="534"/>
        <v>0.45197134</v>
      </c>
      <c r="G3823" s="33">
        <f t="shared" si="535"/>
        <v>1.09580134</v>
      </c>
      <c r="H3823" s="32">
        <f t="shared" si="536"/>
        <v>2.3520929800000001</v>
      </c>
      <c r="I3823" s="33">
        <f t="shared" si="537"/>
        <v>6.1953213700000003</v>
      </c>
      <c r="J3823" s="32">
        <f t="shared" si="538"/>
        <v>2.3520929800000001</v>
      </c>
      <c r="K3823" s="33">
        <f t="shared" si="539"/>
        <v>24.15684156</v>
      </c>
    </row>
    <row r="3824" spans="1:11" x14ac:dyDescent="0.3">
      <c r="A3824" s="78" t="str">
        <f>BTC[[#This Row],[Symbol]]</f>
        <v>ETHRSIAPY</v>
      </c>
      <c r="B3824" s="22" t="str">
        <f t="shared" si="531"/>
        <v>ETH RSI 60/40 Yield Set</v>
      </c>
      <c r="C3824" s="77">
        <f t="shared" si="532"/>
        <v>2.8032053256896027E-2</v>
      </c>
      <c r="D3824" s="73">
        <f t="shared" si="533"/>
        <v>1052.1199999999999</v>
      </c>
      <c r="E3824" s="74">
        <f>D3824*conf!B$7</f>
        <v>76952.056799999991</v>
      </c>
      <c r="F3824" s="32">
        <f t="shared" si="534"/>
        <v>0.45156807999999998</v>
      </c>
      <c r="G3824" s="33">
        <f t="shared" si="535"/>
        <v>1.0953955</v>
      </c>
      <c r="H3824" s="32">
        <f t="shared" si="536"/>
        <v>2.3521390000000002</v>
      </c>
      <c r="I3824" s="33">
        <f t="shared" si="537"/>
        <v>6.1953691199999996</v>
      </c>
      <c r="J3824" s="32">
        <f t="shared" si="538"/>
        <v>2.3521390000000002</v>
      </c>
      <c r="K3824" s="33">
        <f t="shared" si="539"/>
        <v>23.921697959999999</v>
      </c>
    </row>
    <row r="3825" spans="1:11" x14ac:dyDescent="0.3">
      <c r="A3825" s="78" t="str">
        <f>BTC[[#This Row],[Symbol]]</f>
        <v>FLEXETHBTC</v>
      </c>
      <c r="B3825" s="22" t="str">
        <f t="shared" si="531"/>
        <v>FlexETH/BTC Set</v>
      </c>
      <c r="C3825" s="77">
        <f t="shared" si="532"/>
        <v>2.2629571183652667E-2</v>
      </c>
      <c r="D3825" s="73">
        <f t="shared" si="533"/>
        <v>849.35</v>
      </c>
      <c r="E3825" s="74">
        <f>D3825*conf!B$7</f>
        <v>62121.459000000003</v>
      </c>
      <c r="F3825" s="32">
        <f t="shared" si="534"/>
        <v>0.45121738</v>
      </c>
      <c r="G3825" s="33">
        <f t="shared" si="535"/>
        <v>1.0950425500000001</v>
      </c>
      <c r="H3825" s="32">
        <f t="shared" si="536"/>
        <v>2.3520712499999998</v>
      </c>
      <c r="I3825" s="33">
        <f t="shared" si="537"/>
        <v>6.1952988199999997</v>
      </c>
      <c r="J3825" s="32">
        <f t="shared" si="538"/>
        <v>2.3520712499999998</v>
      </c>
      <c r="K3825" s="33">
        <f t="shared" si="539"/>
        <v>23.920338489999999</v>
      </c>
    </row>
    <row r="3826" spans="1:11" x14ac:dyDescent="0.3">
      <c r="A3826" s="78" t="str">
        <f>BTC[[#This Row],[Symbol]]</f>
        <v>INTRATIO</v>
      </c>
      <c r="B3826" s="22" t="str">
        <f t="shared" si="531"/>
        <v>Intelligent Ratio Set</v>
      </c>
      <c r="C3826" s="77">
        <f t="shared" si="532"/>
        <v>4.0113502663180013E-2</v>
      </c>
      <c r="D3826" s="73">
        <f t="shared" si="533"/>
        <v>1505.57</v>
      </c>
      <c r="E3826" s="74">
        <f>D3826*conf!B$7</f>
        <v>110117.38979999999</v>
      </c>
      <c r="F3826" s="32">
        <f t="shared" si="534"/>
        <v>0.45134877000000001</v>
      </c>
      <c r="G3826" s="33">
        <f t="shared" si="535"/>
        <v>1.09517478</v>
      </c>
      <c r="H3826" s="32">
        <f t="shared" si="536"/>
        <v>2.3525736400000001</v>
      </c>
      <c r="I3826" s="33">
        <f t="shared" si="537"/>
        <v>6.1958200799999998</v>
      </c>
      <c r="J3826" s="32">
        <f t="shared" si="538"/>
        <v>2.3525736400000001</v>
      </c>
      <c r="K3826" s="33">
        <f t="shared" si="539"/>
        <v>23.921345909999999</v>
      </c>
    </row>
    <row r="3827" spans="1:11" x14ac:dyDescent="0.3">
      <c r="A3827" s="78" t="str">
        <f>BTC[[#This Row],[Symbol]]</f>
        <v>LINKETHRSI</v>
      </c>
      <c r="B3827" s="22" t="str">
        <f t="shared" si="531"/>
        <v>LINK/ETH RSI Ratio Trading Set</v>
      </c>
      <c r="C3827" s="77">
        <f t="shared" si="532"/>
        <v>1.540201625931116E-2</v>
      </c>
      <c r="D3827" s="73">
        <f t="shared" si="533"/>
        <v>578.08000000000004</v>
      </c>
      <c r="E3827" s="74">
        <f>D3827*conf!B$7</f>
        <v>42280.771200000003</v>
      </c>
      <c r="F3827" s="32">
        <f t="shared" si="534"/>
        <v>0.45092679000000002</v>
      </c>
      <c r="G3827" s="33">
        <f t="shared" si="535"/>
        <v>1.0947500999999999</v>
      </c>
      <c r="H3827" s="32">
        <f t="shared" si="536"/>
        <v>2.3512340200000001</v>
      </c>
      <c r="I3827" s="33">
        <f t="shared" si="537"/>
        <v>6.1944301599999996</v>
      </c>
      <c r="J3827" s="32">
        <f t="shared" si="538"/>
        <v>2.3512340200000001</v>
      </c>
      <c r="K3827" s="33">
        <f t="shared" si="539"/>
        <v>15.445141189999999</v>
      </c>
    </row>
    <row r="3828" spans="1:11" x14ac:dyDescent="0.3">
      <c r="A3828" s="78" t="str">
        <f>BTC[[#This Row],[Symbol]]</f>
        <v>LINKPT</v>
      </c>
      <c r="B3828" s="22" t="str">
        <f t="shared" si="531"/>
        <v>LINK Profit Taker Set</v>
      </c>
      <c r="C3828" s="77">
        <f t="shared" si="532"/>
        <v>1.6605498605064488E-2</v>
      </c>
      <c r="D3828" s="73">
        <f t="shared" si="533"/>
        <v>623.25</v>
      </c>
      <c r="E3828" s="74">
        <f>D3828*conf!B$7</f>
        <v>45584.504999999997</v>
      </c>
      <c r="F3828" s="32">
        <f t="shared" si="534"/>
        <v>0.80096747000000001</v>
      </c>
      <c r="G3828" s="33">
        <f t="shared" si="535"/>
        <v>1.44703431</v>
      </c>
      <c r="H3828" s="32">
        <f t="shared" si="536"/>
        <v>-5.4575338999999996</v>
      </c>
      <c r="I3828" s="33">
        <f t="shared" si="537"/>
        <v>-1.9075499300000001</v>
      </c>
      <c r="J3828" s="32">
        <f t="shared" si="538"/>
        <v>-5.4575338999999996</v>
      </c>
      <c r="K3828" s="33">
        <f t="shared" si="539"/>
        <v>8.5110480000000002E-2</v>
      </c>
    </row>
    <row r="3829" spans="1:11" x14ac:dyDescent="0.3">
      <c r="A3829" s="78" t="str">
        <f>BTC[[#This Row],[Symbol]]</f>
        <v>WRC</v>
      </c>
      <c r="B3829" s="22" t="str">
        <f t="shared" si="531"/>
        <v>Worldcore</v>
      </c>
      <c r="C3829" s="77">
        <f t="shared" si="532"/>
        <v>1.9999999999888897E-8</v>
      </c>
      <c r="D3829" s="73">
        <f t="shared" si="533"/>
        <v>7.5065496654999999E-4</v>
      </c>
      <c r="E3829" s="74">
        <f>D3829*conf!B$7</f>
        <v>5.4902904253467E-2</v>
      </c>
      <c r="F3829" s="32">
        <f t="shared" si="534"/>
        <v>6.5512470000000003E-2</v>
      </c>
      <c r="G3829" s="33">
        <f t="shared" si="535"/>
        <v>0.70686552999999996</v>
      </c>
      <c r="H3829" s="32">
        <f t="shared" si="536"/>
        <v>1.0524899999999999E-3</v>
      </c>
      <c r="I3829" s="33">
        <f t="shared" si="537"/>
        <v>3.7560014399999999</v>
      </c>
      <c r="J3829" s="32">
        <f t="shared" si="538"/>
        <v>1.0524899999999999E-3</v>
      </c>
      <c r="K3829" s="33">
        <f t="shared" si="539"/>
        <v>18.472779689999999</v>
      </c>
    </row>
    <row r="3830" spans="1:11" x14ac:dyDescent="0.3">
      <c r="A3830" s="78" t="str">
        <f>BTC[[#This Row],[Symbol]]</f>
        <v>IETH</v>
      </c>
      <c r="B3830" s="22" t="str">
        <f t="shared" si="531"/>
        <v>iEthereum</v>
      </c>
      <c r="C3830" s="77">
        <f t="shared" si="532"/>
        <v>5.0087904366298146E-6</v>
      </c>
      <c r="D3830" s="73">
        <f t="shared" si="533"/>
        <v>0.18799367088426</v>
      </c>
      <c r="E3830" s="74">
        <f>D3830*conf!B$7</f>
        <v>13.749857088474776</v>
      </c>
      <c r="F3830" s="32">
        <f t="shared" si="534"/>
        <v>141.96428164</v>
      </c>
      <c r="G3830" s="33">
        <f t="shared" si="535"/>
        <v>143.51511098</v>
      </c>
      <c r="H3830" s="32">
        <f t="shared" si="536"/>
        <v>142.43391843000001</v>
      </c>
      <c r="I3830" s="33">
        <f t="shared" si="537"/>
        <v>151.53709248999999</v>
      </c>
      <c r="J3830" s="32">
        <f t="shared" si="538"/>
        <v>142.43391843000001</v>
      </c>
      <c r="K3830" s="33">
        <f t="shared" si="539"/>
        <v>128.16983865</v>
      </c>
    </row>
    <row r="3831" spans="1:11" x14ac:dyDescent="0.3">
      <c r="A3831" s="78" t="str">
        <f>BTC[[#This Row],[Symbol]]</f>
        <v>sLINK</v>
      </c>
      <c r="B3831" s="22" t="str">
        <f t="shared" si="531"/>
        <v>sLINK</v>
      </c>
      <c r="C3831" s="77">
        <f t="shared" si="532"/>
        <v>6.7644622855201838E-4</v>
      </c>
      <c r="D3831" s="73">
        <f t="shared" si="533"/>
        <v>25.38888605347049</v>
      </c>
      <c r="E3831" s="74">
        <f>D3831*conf!B$7</f>
        <v>1856.9431259508317</v>
      </c>
      <c r="F3831" s="32">
        <f t="shared" si="534"/>
        <v>-0.4717616</v>
      </c>
      <c r="G3831" s="33">
        <f t="shared" si="535"/>
        <v>0.16614788999999999</v>
      </c>
      <c r="H3831" s="32">
        <f t="shared" si="536"/>
        <v>2.2715389799999999</v>
      </c>
      <c r="I3831" s="33">
        <f t="shared" si="537"/>
        <v>6.1117426400000001</v>
      </c>
      <c r="J3831" s="32">
        <f t="shared" si="538"/>
        <v>2.2715389799999999</v>
      </c>
      <c r="K3831" s="33">
        <f t="shared" si="539"/>
        <v>11.810711120000001</v>
      </c>
    </row>
    <row r="3832" spans="1:11" x14ac:dyDescent="0.3">
      <c r="A3832" s="78" t="str">
        <f>BTC[[#This Row],[Symbol]]</f>
        <v>SXAU</v>
      </c>
      <c r="B3832" s="22" t="str">
        <f t="shared" si="531"/>
        <v>sXAU</v>
      </c>
      <c r="C3832" s="77">
        <f t="shared" si="532"/>
        <v>5.6007390085912816E-2</v>
      </c>
      <c r="D3832" s="73">
        <f t="shared" si="533"/>
        <v>2102.1112765863618</v>
      </c>
      <c r="E3832" s="74">
        <f>D3832*conf!B$7</f>
        <v>153748.4187695265</v>
      </c>
      <c r="F3832" s="32">
        <f t="shared" si="534"/>
        <v>-0.62649789</v>
      </c>
      <c r="G3832" s="33">
        <f t="shared" si="535"/>
        <v>1.041985E-2</v>
      </c>
      <c r="H3832" s="32">
        <f t="shared" si="536"/>
        <v>10.109479439999999</v>
      </c>
      <c r="I3832" s="33">
        <f t="shared" si="537"/>
        <v>14.243990670000001</v>
      </c>
      <c r="J3832" s="32">
        <f t="shared" si="538"/>
        <v>10.109479439999999</v>
      </c>
      <c r="K3832" s="33">
        <f t="shared" si="539"/>
        <v>13.700580110000001</v>
      </c>
    </row>
    <row r="3833" spans="1:11" x14ac:dyDescent="0.3">
      <c r="A3833" s="78" t="str">
        <f>BTC[[#This Row],[Symbol]]</f>
        <v>SXTZ</v>
      </c>
      <c r="B3833" s="22" t="str">
        <f t="shared" si="531"/>
        <v>sXTZ</v>
      </c>
      <c r="C3833" s="77">
        <f t="shared" si="532"/>
        <v>1.0034089365543224E-4</v>
      </c>
      <c r="D3833" s="73">
        <f t="shared" si="533"/>
        <v>3.7660695085467002</v>
      </c>
      <c r="E3833" s="74">
        <f>D3833*conf!B$7</f>
        <v>275.45032385510564</v>
      </c>
      <c r="F3833" s="32">
        <f t="shared" si="534"/>
        <v>-0.45287529999999998</v>
      </c>
      <c r="G3833" s="33">
        <f t="shared" si="535"/>
        <v>0.18515524</v>
      </c>
      <c r="H3833" s="32">
        <f t="shared" si="536"/>
        <v>-0.37087611999999998</v>
      </c>
      <c r="I3833" s="33">
        <f t="shared" si="537"/>
        <v>3.3701072500000002</v>
      </c>
      <c r="J3833" s="32">
        <f t="shared" si="538"/>
        <v>-0.37087611999999998</v>
      </c>
      <c r="K3833" s="33">
        <f t="shared" si="539"/>
        <v>3.3978604099999998</v>
      </c>
    </row>
    <row r="3834" spans="1:11" x14ac:dyDescent="0.3">
      <c r="A3834" s="78" t="str">
        <f>BTC[[#This Row],[Symbol]]</f>
        <v>IBTC</v>
      </c>
      <c r="B3834" s="22" t="str">
        <f t="shared" si="531"/>
        <v>iBTC</v>
      </c>
      <c r="C3834" s="77">
        <f t="shared" si="532"/>
        <v>1.0434464217236037E-8</v>
      </c>
      <c r="D3834" s="73">
        <f t="shared" si="533"/>
        <v>3.916341194E-4</v>
      </c>
      <c r="E3834" s="74">
        <f>D3834*conf!B$7</f>
        <v>2.8644119492915999E-2</v>
      </c>
      <c r="F3834" s="32">
        <f t="shared" si="534"/>
        <v>0.11917472</v>
      </c>
      <c r="G3834" s="33">
        <f t="shared" si="535"/>
        <v>0.76087172000000003</v>
      </c>
      <c r="H3834" s="32">
        <f t="shared" si="536"/>
        <v>-1.7951284599999999</v>
      </c>
      <c r="I3834" s="33">
        <f t="shared" si="537"/>
        <v>1.8923755200000001</v>
      </c>
      <c r="J3834" s="32">
        <f t="shared" si="538"/>
        <v>-1.7951284599999999</v>
      </c>
      <c r="K3834" s="33">
        <f t="shared" si="539"/>
        <v>69.521442120000003</v>
      </c>
    </row>
    <row r="3835" spans="1:11" x14ac:dyDescent="0.3">
      <c r="A3835" s="78" t="str">
        <f>BTC[[#This Row],[Symbol]]</f>
        <v>SBNB</v>
      </c>
      <c r="B3835" s="22" t="str">
        <f t="shared" si="531"/>
        <v>sBNB</v>
      </c>
      <c r="C3835" s="77">
        <f t="shared" si="532"/>
        <v>1.1148153248337934E-3</v>
      </c>
      <c r="D3835" s="73">
        <f t="shared" si="533"/>
        <v>41.84208301885937</v>
      </c>
      <c r="E3835" s="74">
        <f>D3835*conf!B$7</f>
        <v>3060.3299519993743</v>
      </c>
      <c r="F3835" s="32">
        <f t="shared" si="534"/>
        <v>-0.50443634000000004</v>
      </c>
      <c r="G3835" s="33">
        <f t="shared" si="535"/>
        <v>0.13326373</v>
      </c>
      <c r="H3835" s="32">
        <f t="shared" si="536"/>
        <v>-1.8039113</v>
      </c>
      <c r="I3835" s="33">
        <f t="shared" si="537"/>
        <v>1.8832628899999999</v>
      </c>
      <c r="J3835" s="32">
        <f t="shared" si="538"/>
        <v>-1.8039113</v>
      </c>
      <c r="K3835" s="33">
        <f t="shared" si="539"/>
        <v>1.60418452</v>
      </c>
    </row>
    <row r="3836" spans="1:11" x14ac:dyDescent="0.3">
      <c r="A3836" s="78" t="str">
        <f>BTC[[#This Row],[Symbol]]</f>
        <v>BTY</v>
      </c>
      <c r="B3836" s="22" t="str">
        <f t="shared" si="531"/>
        <v>Bityuan</v>
      </c>
      <c r="C3836" s="77">
        <f t="shared" si="532"/>
        <v>5.4375356162560594E-6</v>
      </c>
      <c r="D3836" s="73">
        <f t="shared" si="533"/>
        <v>0.20408565580789001</v>
      </c>
      <c r="E3836" s="74">
        <f>D3836*conf!B$7</f>
        <v>14.926824865789076</v>
      </c>
      <c r="F3836" s="32">
        <f t="shared" si="534"/>
        <v>1.0992638299999999</v>
      </c>
      <c r="G3836" s="33">
        <f t="shared" si="535"/>
        <v>1.7472425499999999</v>
      </c>
      <c r="H3836" s="32">
        <f t="shared" si="536"/>
        <v>-4.2280014100000001</v>
      </c>
      <c r="I3836" s="33">
        <f t="shared" si="537"/>
        <v>-0.63184960000000001</v>
      </c>
      <c r="J3836" s="32">
        <f t="shared" si="538"/>
        <v>-4.2280014100000001</v>
      </c>
      <c r="K3836" s="33">
        <f t="shared" si="539"/>
        <v>9.7679605699999996</v>
      </c>
    </row>
    <row r="3837" spans="1:11" x14ac:dyDescent="0.3">
      <c r="A3837" s="78" t="str">
        <f>BTC[[#This Row],[Symbol]]</f>
        <v>DVS</v>
      </c>
      <c r="B3837" s="22" t="str">
        <f t="shared" si="531"/>
        <v>Davies</v>
      </c>
      <c r="C3837" s="77">
        <f t="shared" si="532"/>
        <v>4.3075597755026108E-7</v>
      </c>
      <c r="D3837" s="73">
        <f t="shared" si="533"/>
        <v>1.616745569605E-2</v>
      </c>
      <c r="E3837" s="74">
        <f>D3837*conf!B$7</f>
        <v>1.1824877096090969</v>
      </c>
      <c r="F3837" s="32">
        <f t="shared" si="534"/>
        <v>26.082526340000001</v>
      </c>
      <c r="G3837" s="33">
        <f t="shared" si="535"/>
        <v>26.890631070000001</v>
      </c>
      <c r="H3837" s="32">
        <f t="shared" si="536"/>
        <v>0.20538491</v>
      </c>
      <c r="I3837" s="33">
        <f t="shared" si="537"/>
        <v>3.96800636</v>
      </c>
      <c r="J3837" s="32">
        <f t="shared" si="538"/>
        <v>0.20538491</v>
      </c>
      <c r="K3837" s="33">
        <f t="shared" si="539"/>
        <v>-13.53918992</v>
      </c>
    </row>
    <row r="3838" spans="1:11" x14ac:dyDescent="0.3">
      <c r="A3838" s="78" t="str">
        <f>BTC[[#This Row],[Symbol]]</f>
        <v>XAUTBEAR</v>
      </c>
      <c r="B3838" s="22" t="str">
        <f t="shared" si="531"/>
        <v>3X Short Tether Gold Token</v>
      </c>
      <c r="C3838" s="77">
        <f t="shared" si="532"/>
        <v>5.5231766720094159E-2</v>
      </c>
      <c r="D3838" s="73">
        <f t="shared" si="533"/>
        <v>2073</v>
      </c>
      <c r="E3838" s="74">
        <f>D3838*conf!B$7</f>
        <v>151619.22</v>
      </c>
      <c r="F3838" s="32">
        <f t="shared" si="534"/>
        <v>1.447298E-2</v>
      </c>
      <c r="G3838" s="33">
        <f t="shared" si="535"/>
        <v>0.65549891000000005</v>
      </c>
      <c r="H3838" s="32">
        <f t="shared" si="536"/>
        <v>2.391716E-2</v>
      </c>
      <c r="I3838" s="33">
        <f t="shared" si="537"/>
        <v>3.7797246599999998</v>
      </c>
      <c r="J3838" s="32">
        <f t="shared" si="538"/>
        <v>2.391716E-2</v>
      </c>
      <c r="K3838" s="33">
        <f t="shared" si="539"/>
        <v>4.3543921499999998</v>
      </c>
    </row>
    <row r="3839" spans="1:11" x14ac:dyDescent="0.3">
      <c r="A3839" s="78" t="str">
        <f>BTC[[#This Row],[Symbol]]</f>
        <v>YFT</v>
      </c>
      <c r="B3839" s="22" t="str">
        <f t="shared" si="531"/>
        <v>Toshify.finance</v>
      </c>
      <c r="C3839" s="77">
        <f t="shared" si="532"/>
        <v>1.854421038830849E-4</v>
      </c>
      <c r="D3839" s="73">
        <f t="shared" si="533"/>
        <v>6.9601518144046004</v>
      </c>
      <c r="E3839" s="74">
        <f>D3839*conf!B$7</f>
        <v>509.06550370555249</v>
      </c>
      <c r="F3839" s="32">
        <f t="shared" si="534"/>
        <v>-2.11921962</v>
      </c>
      <c r="G3839" s="33">
        <f t="shared" si="535"/>
        <v>-1.49186923</v>
      </c>
      <c r="H3839" s="32">
        <f t="shared" si="536"/>
        <v>-17.662738820000001</v>
      </c>
      <c r="I3839" s="33">
        <f t="shared" si="537"/>
        <v>-14.571049240000001</v>
      </c>
      <c r="J3839" s="32">
        <f t="shared" si="538"/>
        <v>-17.662738820000001</v>
      </c>
      <c r="K3839" s="33">
        <f t="shared" si="539"/>
        <v>125.44052038</v>
      </c>
    </row>
    <row r="3840" spans="1:11" x14ac:dyDescent="0.3">
      <c r="A3840" s="78" t="str">
        <f>BTC[[#This Row],[Symbol]]</f>
        <v>HL</v>
      </c>
      <c r="B3840" s="22" t="str">
        <f t="shared" si="531"/>
        <v>HL Chain</v>
      </c>
      <c r="C3840" s="77">
        <f t="shared" si="532"/>
        <v>1E-8</v>
      </c>
      <c r="D3840" s="73">
        <f t="shared" si="533"/>
        <v>2.5623309410000001E-4</v>
      </c>
      <c r="E3840" s="74">
        <f>D3840*conf!B$7</f>
        <v>1.8740888502474001E-2</v>
      </c>
      <c r="F3840" s="32">
        <f t="shared" si="534"/>
        <v>-4.7274916300000003</v>
      </c>
      <c r="G3840" s="33">
        <f t="shared" si="535"/>
        <v>-4.1168585200000001</v>
      </c>
      <c r="H3840" s="32">
        <f t="shared" si="536"/>
        <v>-7.2887727499999997</v>
      </c>
      <c r="I3840" s="33">
        <f t="shared" si="537"/>
        <v>-3.80755014</v>
      </c>
      <c r="J3840" s="32">
        <f t="shared" si="538"/>
        <v>-7.2887727499999997</v>
      </c>
      <c r="K3840" s="33">
        <f t="shared" si="539"/>
        <v>-14.40642216</v>
      </c>
    </row>
    <row r="3841" spans="1:11" x14ac:dyDescent="0.3">
      <c r="A3841" s="78" t="str">
        <f>BTC[[#This Row],[Symbol]]</f>
        <v>EVO</v>
      </c>
      <c r="B3841" s="22" t="str">
        <f t="shared" si="531"/>
        <v>DApp Evolution</v>
      </c>
      <c r="C3841" s="77">
        <f t="shared" si="532"/>
        <v>2.3385972953129299E-6</v>
      </c>
      <c r="D3841" s="73">
        <f t="shared" si="533"/>
        <v>8.7773983724839993E-2</v>
      </c>
      <c r="E3841" s="74">
        <f>D3841*conf!B$7</f>
        <v>6.4197891696347975</v>
      </c>
      <c r="F3841" s="32">
        <f t="shared" si="534"/>
        <v>-0.58402169000000004</v>
      </c>
      <c r="G3841" s="33">
        <f t="shared" si="535"/>
        <v>5.316829E-2</v>
      </c>
      <c r="H3841" s="32">
        <f t="shared" si="536"/>
        <v>-5.3904003899999999</v>
      </c>
      <c r="I3841" s="33">
        <f t="shared" si="537"/>
        <v>-1.8378956099999999</v>
      </c>
      <c r="J3841" s="32">
        <f t="shared" si="538"/>
        <v>-5.3904003899999999</v>
      </c>
      <c r="K3841" s="33">
        <f t="shared" si="539"/>
        <v>12.550319719999999</v>
      </c>
    </row>
    <row r="3842" spans="1:11" x14ac:dyDescent="0.3">
      <c r="A3842" s="78" t="str">
        <f>BTC[[#This Row],[Symbol]]</f>
        <v>DEC</v>
      </c>
      <c r="B3842" s="22" t="str">
        <f t="shared" ref="B3842:B3905" si="540">VLOOKUP(A3842,BTCTABLE,2,FALSE)</f>
        <v>Decentr</v>
      </c>
      <c r="C3842" s="77">
        <f t="shared" ref="C3842:C3905" si="541">VLOOKUP(A3842,BTCTABLE,3,FALSE)</f>
        <v>3.1813349386210545E-6</v>
      </c>
      <c r="D3842" s="73">
        <f t="shared" ref="D3842:D3905" si="542">VLOOKUP(A3842,USDTABLE,3,FALSE)</f>
        <v>0.11940424359741</v>
      </c>
      <c r="E3842" s="74">
        <f>D3842*conf!B$7</f>
        <v>8.7332263767145673</v>
      </c>
      <c r="F3842" s="32">
        <f t="shared" ref="F3842:F3905" si="543">VLOOKUP(A3842,BTCTABLE,5,FALSE)</f>
        <v>0.47118465999999998</v>
      </c>
      <c r="G3842" s="33">
        <f t="shared" ref="G3842:G3905" si="544">VLOOKUP(A3842,USDTABLE,5,FALSE)</f>
        <v>1.11513781</v>
      </c>
      <c r="H3842" s="32">
        <f t="shared" ref="H3842:H3905" si="545">VLOOKUP(A3842,BTCTABLE,6,FALSE)</f>
        <v>-18.507672960000001</v>
      </c>
      <c r="I3842" s="33">
        <f t="shared" ref="I3842:I3905" si="546">VLOOKUP(A3842,USDTABLE,6,FALSE)</f>
        <v>-15.44770989</v>
      </c>
      <c r="J3842" s="32">
        <f t="shared" ref="J3842:J3905" si="547">VLOOKUP(A3842,BTCTABLE,6,FALSE)</f>
        <v>-18.507672960000001</v>
      </c>
      <c r="K3842" s="33">
        <f t="shared" ref="K3842:K3905" si="548">VLOOKUP(A3842,USDTABLE,7,FALSE)</f>
        <v>33.415219620000002</v>
      </c>
    </row>
    <row r="3843" spans="1:11" x14ac:dyDescent="0.3">
      <c r="A3843" s="78" t="str">
        <f>BTC[[#This Row],[Symbol]]</f>
        <v>PLAY</v>
      </c>
      <c r="B3843" s="22" t="str">
        <f t="shared" si="540"/>
        <v>HEROcoin</v>
      </c>
      <c r="C3843" s="77">
        <f t="shared" si="541"/>
        <v>1.1048869867727017E-7</v>
      </c>
      <c r="D3843" s="73">
        <f t="shared" si="542"/>
        <v>4.1469445205100002E-3</v>
      </c>
      <c r="E3843" s="74">
        <f>D3843*conf!B$7</f>
        <v>0.30330752223010143</v>
      </c>
      <c r="F3843" s="32">
        <f t="shared" si="543"/>
        <v>0.17603540000000001</v>
      </c>
      <c r="G3843" s="33">
        <f t="shared" si="544"/>
        <v>0.81809684000000005</v>
      </c>
      <c r="H3843" s="32">
        <f t="shared" si="545"/>
        <v>6.3853711899999999</v>
      </c>
      <c r="I3843" s="33">
        <f t="shared" si="546"/>
        <v>10.38004553</v>
      </c>
      <c r="J3843" s="32">
        <f t="shared" si="547"/>
        <v>6.3853711899999999</v>
      </c>
      <c r="K3843" s="33">
        <f t="shared" si="548"/>
        <v>33.020932889999997</v>
      </c>
    </row>
    <row r="3844" spans="1:11" x14ac:dyDescent="0.3">
      <c r="A3844" s="78" t="str">
        <f>BTC[[#This Row],[Symbol]]</f>
        <v>SCC</v>
      </c>
      <c r="B3844" s="22" t="str">
        <f t="shared" si="540"/>
        <v>STEM CELL COIN</v>
      </c>
      <c r="C3844" s="77">
        <f t="shared" si="541"/>
        <v>3.0052742619777292E-6</v>
      </c>
      <c r="D3844" s="73">
        <f t="shared" si="542"/>
        <v>0.11279620253055</v>
      </c>
      <c r="E3844" s="74">
        <f>D3844*conf!B$7</f>
        <v>8.2499142530844267</v>
      </c>
      <c r="F3844" s="32">
        <f t="shared" si="543"/>
        <v>0.17580872</v>
      </c>
      <c r="G3844" s="33">
        <f t="shared" si="544"/>
        <v>0.81786871000000005</v>
      </c>
      <c r="H3844" s="32">
        <f t="shared" si="545"/>
        <v>0.17580873</v>
      </c>
      <c r="I3844" s="33">
        <f t="shared" si="546"/>
        <v>3.9373196199999998</v>
      </c>
      <c r="J3844" s="32">
        <f t="shared" si="547"/>
        <v>0.17580873</v>
      </c>
      <c r="K3844" s="33">
        <f t="shared" si="548"/>
        <v>27.106008169999999</v>
      </c>
    </row>
    <row r="3845" spans="1:11" x14ac:dyDescent="0.3">
      <c r="A3845" s="78" t="str">
        <f>BTC[[#This Row],[Symbol]]</f>
        <v>DDAM</v>
      </c>
      <c r="B3845" s="22" t="str">
        <f t="shared" si="540"/>
        <v>Decentralized Data Assets Management</v>
      </c>
      <c r="C3845" s="77">
        <f t="shared" si="541"/>
        <v>3.8801443460906126E-8</v>
      </c>
      <c r="D3845" s="73">
        <f t="shared" si="542"/>
        <v>1.45632481217E-3</v>
      </c>
      <c r="E3845" s="74">
        <f>D3845*conf!B$7</f>
        <v>0.10651559676211381</v>
      </c>
      <c r="F3845" s="32">
        <f t="shared" si="543"/>
        <v>-0.2911088</v>
      </c>
      <c r="G3845" s="33">
        <f t="shared" si="544"/>
        <v>0.34795855999999997</v>
      </c>
      <c r="H3845" s="32">
        <f t="shared" si="545"/>
        <v>-2.5272569699999998</v>
      </c>
      <c r="I3845" s="33">
        <f t="shared" si="546"/>
        <v>1.1327562499999999</v>
      </c>
      <c r="J3845" s="32">
        <f t="shared" si="547"/>
        <v>-2.5272569699999998</v>
      </c>
      <c r="K3845" s="33">
        <f t="shared" si="548"/>
        <v>10.598641560000001</v>
      </c>
    </row>
    <row r="3846" spans="1:11" x14ac:dyDescent="0.3">
      <c r="A3846" s="78" t="str">
        <f>BTC[[#This Row],[Symbol]]</f>
        <v>BTSC</v>
      </c>
      <c r="B3846" s="22" t="str">
        <f t="shared" si="540"/>
        <v>BTS Coin</v>
      </c>
      <c r="C3846" s="77">
        <f t="shared" si="541"/>
        <v>1E-8</v>
      </c>
      <c r="D3846" s="73">
        <f t="shared" si="542"/>
        <v>3.0026198662000002E-4</v>
      </c>
      <c r="E3846" s="74">
        <f>D3846*conf!B$7</f>
        <v>2.1961161701386803E-2</v>
      </c>
      <c r="F3846" s="32">
        <f t="shared" si="543"/>
        <v>6.5512470000000003E-2</v>
      </c>
      <c r="G3846" s="33">
        <f t="shared" si="544"/>
        <v>0.70686552999999996</v>
      </c>
      <c r="H3846" s="32">
        <f t="shared" si="545"/>
        <v>0</v>
      </c>
      <c r="I3846" s="33">
        <f t="shared" si="546"/>
        <v>3.7549094300000001</v>
      </c>
      <c r="J3846" s="32">
        <f t="shared" si="547"/>
        <v>0</v>
      </c>
      <c r="K3846" s="33">
        <f t="shared" si="548"/>
        <v>35.341799350000002</v>
      </c>
    </row>
    <row r="3847" spans="1:11" x14ac:dyDescent="0.3">
      <c r="A3847" s="78" t="str">
        <f>BTC[[#This Row],[Symbol]]</f>
        <v>YT</v>
      </c>
      <c r="B3847" s="22" t="str">
        <f t="shared" si="540"/>
        <v>Cherry Token</v>
      </c>
      <c r="C3847" s="77">
        <f t="shared" si="541"/>
        <v>1.4667212304761162E-5</v>
      </c>
      <c r="D3847" s="73">
        <f t="shared" si="542"/>
        <v>0.55050078810366998</v>
      </c>
      <c r="E3847" s="74">
        <f>D3847*conf!B$7</f>
        <v>40.263627641902424</v>
      </c>
      <c r="F3847" s="32">
        <f t="shared" si="543"/>
        <v>-0.63375104000000004</v>
      </c>
      <c r="G3847" s="33">
        <f t="shared" si="544"/>
        <v>3.12021E-3</v>
      </c>
      <c r="H3847" s="32">
        <f t="shared" si="545"/>
        <v>-3.66724044</v>
      </c>
      <c r="I3847" s="33">
        <f t="shared" si="546"/>
        <v>-5.0032569999999998E-2</v>
      </c>
      <c r="J3847" s="32">
        <f t="shared" si="547"/>
        <v>-3.66724044</v>
      </c>
      <c r="K3847" s="33">
        <f t="shared" si="548"/>
        <v>-2.937588E-2</v>
      </c>
    </row>
    <row r="3848" spans="1:11" x14ac:dyDescent="0.3">
      <c r="A3848" s="78" t="str">
        <f>BTC[[#This Row],[Symbol]]</f>
        <v>sBTC</v>
      </c>
      <c r="B3848" s="22" t="str">
        <f t="shared" si="540"/>
        <v>sBTC</v>
      </c>
      <c r="C3848" s="77">
        <f t="shared" si="541"/>
        <v>1.0148751753984964</v>
      </c>
      <c r="D3848" s="73">
        <f t="shared" si="542"/>
        <v>38091.05454227078</v>
      </c>
      <c r="E3848" s="74">
        <f>D3848*conf!B$7</f>
        <v>2785979.7292216849</v>
      </c>
      <c r="F3848" s="32">
        <f t="shared" si="543"/>
        <v>-0.32988547000000001</v>
      </c>
      <c r="G3848" s="33">
        <f t="shared" si="544"/>
        <v>0.30893335</v>
      </c>
      <c r="H3848" s="32">
        <f t="shared" si="545"/>
        <v>0.57944929999999994</v>
      </c>
      <c r="I3848" s="33">
        <f t="shared" si="546"/>
        <v>4.3561165300000004</v>
      </c>
      <c r="J3848" s="32">
        <f t="shared" si="547"/>
        <v>0.57944929999999994</v>
      </c>
      <c r="K3848" s="33">
        <f t="shared" si="548"/>
        <v>19.36217461</v>
      </c>
    </row>
    <row r="3849" spans="1:11" x14ac:dyDescent="0.3">
      <c r="A3849" s="78" t="str">
        <f>BTC[[#This Row],[Symbol]]</f>
        <v>DZAR</v>
      </c>
      <c r="B3849" s="22" t="str">
        <f t="shared" si="540"/>
        <v>Digital Rand</v>
      </c>
      <c r="C3849" s="77">
        <f t="shared" si="541"/>
        <v>1.6641675289861046E-6</v>
      </c>
      <c r="D3849" s="73">
        <f t="shared" si="542"/>
        <v>6.2460781040579998E-2</v>
      </c>
      <c r="E3849" s="74">
        <f>D3849*conf!B$7</f>
        <v>4.5683815253080207</v>
      </c>
      <c r="F3849" s="32">
        <f t="shared" si="543"/>
        <v>-0.62357149999999995</v>
      </c>
      <c r="G3849" s="33">
        <f t="shared" si="544"/>
        <v>1.336499E-2</v>
      </c>
      <c r="H3849" s="32">
        <f t="shared" si="545"/>
        <v>-3.6385349100000002</v>
      </c>
      <c r="I3849" s="33">
        <f t="shared" si="546"/>
        <v>-2.024917E-2</v>
      </c>
      <c r="J3849" s="32">
        <f t="shared" si="547"/>
        <v>-3.6385349100000002</v>
      </c>
      <c r="K3849" s="33">
        <f t="shared" si="548"/>
        <v>-2.5786963300000001</v>
      </c>
    </row>
    <row r="3850" spans="1:11" x14ac:dyDescent="0.3">
      <c r="A3850" s="78" t="str">
        <f>BTC[[#This Row],[Symbol]]</f>
        <v>DEC</v>
      </c>
      <c r="B3850" s="22" t="str">
        <f t="shared" si="540"/>
        <v>Decentr</v>
      </c>
      <c r="C3850" s="77">
        <f t="shared" si="541"/>
        <v>3.1813349386210545E-6</v>
      </c>
      <c r="D3850" s="73">
        <f t="shared" si="542"/>
        <v>0.11940424359741</v>
      </c>
      <c r="E3850" s="74">
        <f>D3850*conf!B$7</f>
        <v>8.7332263767145673</v>
      </c>
      <c r="F3850" s="32">
        <f t="shared" si="543"/>
        <v>0.47118465999999998</v>
      </c>
      <c r="G3850" s="33">
        <f t="shared" si="544"/>
        <v>1.11513781</v>
      </c>
      <c r="H3850" s="32">
        <f t="shared" si="545"/>
        <v>-18.507672960000001</v>
      </c>
      <c r="I3850" s="33">
        <f t="shared" si="546"/>
        <v>-15.44770989</v>
      </c>
      <c r="J3850" s="32">
        <f t="shared" si="547"/>
        <v>-18.507672960000001</v>
      </c>
      <c r="K3850" s="33">
        <f t="shared" si="548"/>
        <v>33.415219620000002</v>
      </c>
    </row>
    <row r="3851" spans="1:11" x14ac:dyDescent="0.3">
      <c r="A3851" s="78" t="str">
        <f>BTC[[#This Row],[Symbol]]</f>
        <v>ESWA</v>
      </c>
      <c r="B3851" s="22" t="str">
        <f t="shared" si="540"/>
        <v>EasySwap</v>
      </c>
      <c r="C3851" s="77">
        <f t="shared" si="541"/>
        <v>1.8346107475128775E-6</v>
      </c>
      <c r="D3851" s="73">
        <f t="shared" si="542"/>
        <v>6.8857983465709996E-2</v>
      </c>
      <c r="E3851" s="74">
        <f>D3851*conf!B$7</f>
        <v>5.0362729106820288</v>
      </c>
      <c r="F3851" s="32">
        <f t="shared" si="543"/>
        <v>0.19078705000000001</v>
      </c>
      <c r="G3851" s="33">
        <f t="shared" si="544"/>
        <v>0.83294303999999997</v>
      </c>
      <c r="H3851" s="32">
        <f t="shared" si="545"/>
        <v>2.00118084</v>
      </c>
      <c r="I3851" s="33">
        <f t="shared" si="546"/>
        <v>5.8312328000000004</v>
      </c>
      <c r="J3851" s="32">
        <f t="shared" si="547"/>
        <v>2.00118084</v>
      </c>
      <c r="K3851" s="33">
        <f t="shared" si="548"/>
        <v>7.25701295</v>
      </c>
    </row>
    <row r="3852" spans="1:11" x14ac:dyDescent="0.3">
      <c r="A3852" s="78" t="str">
        <f>BTC[[#This Row],[Symbol]]</f>
        <v>SRC</v>
      </c>
      <c r="B3852" s="22" t="str">
        <f t="shared" si="540"/>
        <v>Super Running Coin</v>
      </c>
      <c r="C3852" s="77">
        <f t="shared" si="541"/>
        <v>1E-8</v>
      </c>
      <c r="D3852" s="73">
        <f t="shared" si="542"/>
        <v>2.8308017065E-4</v>
      </c>
      <c r="E3852" s="74">
        <f>D3852*conf!B$7</f>
        <v>2.0704483681341E-2</v>
      </c>
      <c r="F3852" s="32">
        <f t="shared" si="543"/>
        <v>-9.7589319999999993E-2</v>
      </c>
      <c r="G3852" s="33">
        <f t="shared" si="544"/>
        <v>0.54271837000000001</v>
      </c>
      <c r="H3852" s="32">
        <f t="shared" si="545"/>
        <v>-1.14841861</v>
      </c>
      <c r="I3852" s="33">
        <f t="shared" si="546"/>
        <v>2.56336874</v>
      </c>
      <c r="J3852" s="32">
        <f t="shared" si="547"/>
        <v>-1.14841861</v>
      </c>
      <c r="K3852" s="33">
        <f t="shared" si="548"/>
        <v>11.63259605</v>
      </c>
    </row>
    <row r="3853" spans="1:11" x14ac:dyDescent="0.3">
      <c r="A3853" s="78" t="str">
        <f>BTC[[#This Row],[Symbol]]</f>
        <v>HEM</v>
      </c>
      <c r="B3853" s="22" t="str">
        <f t="shared" si="540"/>
        <v>Hemelios</v>
      </c>
      <c r="C3853" s="77">
        <f t="shared" si="541"/>
        <v>1E-8</v>
      </c>
      <c r="D3853" s="73">
        <f t="shared" si="542"/>
        <v>0</v>
      </c>
      <c r="E3853" s="74">
        <f>D3853*conf!B$7</f>
        <v>0</v>
      </c>
      <c r="F3853" s="32">
        <f t="shared" si="543"/>
        <v>-0.63685137999999997</v>
      </c>
      <c r="G3853" s="33">
        <f t="shared" si="544"/>
        <v>0</v>
      </c>
      <c r="H3853" s="32">
        <f t="shared" si="545"/>
        <v>-3.6190185600000002</v>
      </c>
      <c r="I3853" s="33">
        <f t="shared" si="546"/>
        <v>0</v>
      </c>
      <c r="J3853" s="32">
        <f t="shared" si="547"/>
        <v>-3.6190185600000002</v>
      </c>
      <c r="K3853" s="33">
        <f t="shared" si="548"/>
        <v>0</v>
      </c>
    </row>
    <row r="3854" spans="1:11" x14ac:dyDescent="0.3">
      <c r="A3854" s="78" t="str">
        <f>BTC[[#This Row],[Symbol]]</f>
        <v>RICK</v>
      </c>
      <c r="B3854" s="22" t="str">
        <f t="shared" si="540"/>
        <v>Infinite Ricks</v>
      </c>
      <c r="C3854" s="77">
        <f t="shared" si="541"/>
        <v>1.0017580873299061E-8</v>
      </c>
      <c r="D3854" s="73">
        <f t="shared" si="542"/>
        <v>3.7598734176999999E-4</v>
      </c>
      <c r="E3854" s="74">
        <f>D3854*conf!B$7</f>
        <v>2.74997141770578E-2</v>
      </c>
      <c r="F3854" s="32">
        <f t="shared" si="543"/>
        <v>0.17580873</v>
      </c>
      <c r="G3854" s="33">
        <f t="shared" si="544"/>
        <v>0.81786871999999999</v>
      </c>
      <c r="H3854" s="32">
        <f t="shared" si="545"/>
        <v>0.17580873</v>
      </c>
      <c r="I3854" s="33">
        <f t="shared" si="546"/>
        <v>3.9373196199999998</v>
      </c>
      <c r="J3854" s="32">
        <f t="shared" si="547"/>
        <v>0.17580873</v>
      </c>
      <c r="K3854" s="33">
        <f t="shared" si="548"/>
        <v>18.681065180000001</v>
      </c>
    </row>
    <row r="3855" spans="1:11" x14ac:dyDescent="0.3">
      <c r="A3855" s="78" t="str">
        <f>BTC[[#This Row],[Symbol]]</f>
        <v>LVH</v>
      </c>
      <c r="B3855" s="22" t="str">
        <f t="shared" si="540"/>
        <v>LoveHearts</v>
      </c>
      <c r="C3855" s="77">
        <f t="shared" si="541"/>
        <v>1E-8</v>
      </c>
      <c r="D3855" s="73">
        <f t="shared" si="542"/>
        <v>2.2696175209999999E-5</v>
      </c>
      <c r="E3855" s="74">
        <f>D3855*conf!B$7</f>
        <v>1.6599982548594001E-3</v>
      </c>
      <c r="F3855" s="32">
        <f t="shared" si="543"/>
        <v>-0.33067296000000002</v>
      </c>
      <c r="G3855" s="33">
        <f t="shared" si="544"/>
        <v>0.30814081999999998</v>
      </c>
      <c r="H3855" s="32">
        <f t="shared" si="545"/>
        <v>-5.7978414300000001</v>
      </c>
      <c r="I3855" s="33">
        <f t="shared" si="546"/>
        <v>-2.26063569</v>
      </c>
      <c r="J3855" s="32">
        <f t="shared" si="547"/>
        <v>-5.7978414300000001</v>
      </c>
      <c r="K3855" s="33">
        <f t="shared" si="548"/>
        <v>34.780240929999998</v>
      </c>
    </row>
    <row r="3856" spans="1:11" x14ac:dyDescent="0.3">
      <c r="A3856" s="78" t="str">
        <f>BTC[[#This Row],[Symbol]]</f>
        <v>DICE</v>
      </c>
      <c r="B3856" s="22" t="str">
        <f t="shared" si="540"/>
        <v>Dice</v>
      </c>
      <c r="C3856" s="77">
        <f t="shared" si="541"/>
        <v>1E-8</v>
      </c>
      <c r="D3856" s="73">
        <f t="shared" si="542"/>
        <v>1.2725173619000001E-4</v>
      </c>
      <c r="E3856" s="74">
        <f>D3856*conf!B$7</f>
        <v>9.3071919849366004E-3</v>
      </c>
      <c r="F3856" s="32">
        <f t="shared" si="543"/>
        <v>-0.55891391999999995</v>
      </c>
      <c r="G3856" s="33">
        <f t="shared" si="544"/>
        <v>7.8436989999999998E-2</v>
      </c>
      <c r="H3856" s="32">
        <f t="shared" si="545"/>
        <v>-2.48811252</v>
      </c>
      <c r="I3856" s="33">
        <f t="shared" si="546"/>
        <v>1.1733705400000001</v>
      </c>
      <c r="J3856" s="32">
        <f t="shared" si="547"/>
        <v>-2.48811252</v>
      </c>
      <c r="K3856" s="33">
        <f t="shared" si="548"/>
        <v>-0.76536490999999995</v>
      </c>
    </row>
    <row r="3857" spans="1:11" x14ac:dyDescent="0.3">
      <c r="A3857" s="78" t="str">
        <f>BTC[[#This Row],[Symbol]]</f>
        <v>ALD</v>
      </c>
      <c r="B3857" s="22" t="str">
        <f t="shared" si="540"/>
        <v>Aludra Network</v>
      </c>
      <c r="C3857" s="77">
        <f t="shared" si="541"/>
        <v>5.3071247371711265E-8</v>
      </c>
      <c r="D3857" s="73">
        <f t="shared" si="542"/>
        <v>1.9919097710400001E-3</v>
      </c>
      <c r="E3857" s="74">
        <f>D3857*conf!B$7</f>
        <v>0.1456882806538656</v>
      </c>
      <c r="F3857" s="32">
        <f t="shared" si="543"/>
        <v>-0.17768516000000001</v>
      </c>
      <c r="G3857" s="33">
        <f t="shared" si="544"/>
        <v>0.46210917000000001</v>
      </c>
      <c r="H3857" s="32">
        <f t="shared" si="545"/>
        <v>-1.2741269</v>
      </c>
      <c r="I3857" s="33">
        <f t="shared" si="546"/>
        <v>2.4329402199999999</v>
      </c>
      <c r="J3857" s="32">
        <f t="shared" si="547"/>
        <v>-1.2741269</v>
      </c>
      <c r="K3857" s="33">
        <f t="shared" si="548"/>
        <v>8.9690764600000001</v>
      </c>
    </row>
    <row r="3858" spans="1:11" x14ac:dyDescent="0.3">
      <c r="A3858" s="78" t="str">
        <f>BTC[[#This Row],[Symbol]]</f>
        <v>FRENS</v>
      </c>
      <c r="B3858" s="22" t="str">
        <f t="shared" si="540"/>
        <v>Frens Community</v>
      </c>
      <c r="C3858" s="77">
        <f t="shared" si="541"/>
        <v>2.638936432063757E-5</v>
      </c>
      <c r="D3858" s="73">
        <f t="shared" si="542"/>
        <v>0.99046536957469999</v>
      </c>
      <c r="E3858" s="74">
        <f>D3858*conf!B$7</f>
        <v>72.442637130693555</v>
      </c>
      <c r="F3858" s="32">
        <f t="shared" si="543"/>
        <v>0.18870629</v>
      </c>
      <c r="G3858" s="33">
        <f t="shared" si="544"/>
        <v>0.83084893999999998</v>
      </c>
      <c r="H3858" s="32">
        <f t="shared" si="545"/>
        <v>2.00413979</v>
      </c>
      <c r="I3858" s="33">
        <f t="shared" si="546"/>
        <v>5.8343028500000003</v>
      </c>
      <c r="J3858" s="32">
        <f t="shared" si="547"/>
        <v>2.00413979</v>
      </c>
      <c r="K3858" s="33">
        <f t="shared" si="548"/>
        <v>24.185224850000001</v>
      </c>
    </row>
    <row r="3859" spans="1:11" x14ac:dyDescent="0.3">
      <c r="A3859" s="78" t="str">
        <f>BTC[[#This Row],[Symbol]]</f>
        <v>PARTY</v>
      </c>
      <c r="B3859" s="22" t="str">
        <f t="shared" si="540"/>
        <v>MONEY PARTY</v>
      </c>
      <c r="C3859" s="77">
        <f t="shared" si="541"/>
        <v>1E-8</v>
      </c>
      <c r="D3859" s="73">
        <f t="shared" si="542"/>
        <v>2.4173676388999999E-4</v>
      </c>
      <c r="E3859" s="74">
        <f>D3859*conf!B$7</f>
        <v>1.7680626910914599E-2</v>
      </c>
      <c r="F3859" s="32">
        <f t="shared" si="543"/>
        <v>0.18870628</v>
      </c>
      <c r="G3859" s="33">
        <f t="shared" si="544"/>
        <v>0.83084893000000004</v>
      </c>
      <c r="H3859" s="32">
        <f t="shared" si="545"/>
        <v>2.00118084</v>
      </c>
      <c r="I3859" s="33">
        <f t="shared" si="546"/>
        <v>5.8312328000000004</v>
      </c>
      <c r="J3859" s="32">
        <f t="shared" si="547"/>
        <v>2.00118084</v>
      </c>
      <c r="K3859" s="33">
        <f t="shared" si="548"/>
        <v>41.890238279999998</v>
      </c>
    </row>
    <row r="3860" spans="1:11" x14ac:dyDescent="0.3">
      <c r="A3860" s="78" t="str">
        <f>BTC[[#This Row],[Symbol]]</f>
        <v>OWL</v>
      </c>
      <c r="B3860" s="22" t="str">
        <f t="shared" si="540"/>
        <v>OWL Token (StealthSwap)</v>
      </c>
      <c r="C3860" s="77">
        <f t="shared" si="541"/>
        <v>7.4928418974507819E-6</v>
      </c>
      <c r="D3860" s="73">
        <f t="shared" si="542"/>
        <v>0.28122694919633001</v>
      </c>
      <c r="E3860" s="74">
        <f>D3860*conf!B$7</f>
        <v>20.568939064219578</v>
      </c>
      <c r="F3860" s="32">
        <f t="shared" si="543"/>
        <v>0.17215995000000001</v>
      </c>
      <c r="G3860" s="33">
        <f t="shared" si="544"/>
        <v>0.81419655000000002</v>
      </c>
      <c r="H3860" s="32">
        <f t="shared" si="545"/>
        <v>0.61190370000000005</v>
      </c>
      <c r="I3860" s="33">
        <f t="shared" si="546"/>
        <v>4.3897895599999996</v>
      </c>
      <c r="J3860" s="32">
        <f t="shared" si="547"/>
        <v>0.61190370000000005</v>
      </c>
      <c r="K3860" s="33">
        <f t="shared" si="548"/>
        <v>7.2999805499999999</v>
      </c>
    </row>
    <row r="3861" spans="1:11" x14ac:dyDescent="0.3">
      <c r="A3861" s="78" t="str">
        <f>BTC[[#This Row],[Symbol]]</f>
        <v>EQMT</v>
      </c>
      <c r="B3861" s="22" t="str">
        <f t="shared" si="540"/>
        <v>Equus Mining Token</v>
      </c>
      <c r="C3861" s="77">
        <f t="shared" si="541"/>
        <v>2.1507740926183464E-8</v>
      </c>
      <c r="D3861" s="73">
        <f t="shared" si="542"/>
        <v>8.0724462728000001E-4</v>
      </c>
      <c r="E3861" s="74">
        <f>D3861*conf!B$7</f>
        <v>5.9041872039259202E-2</v>
      </c>
      <c r="F3861" s="32">
        <f t="shared" si="543"/>
        <v>0.18870629</v>
      </c>
      <c r="G3861" s="33">
        <f t="shared" si="544"/>
        <v>0.83084893999999998</v>
      </c>
      <c r="H3861" s="32">
        <f t="shared" si="545"/>
        <v>2.00413979</v>
      </c>
      <c r="I3861" s="33">
        <f t="shared" si="546"/>
        <v>5.8343028500000003</v>
      </c>
      <c r="J3861" s="32">
        <f t="shared" si="547"/>
        <v>2.00413979</v>
      </c>
      <c r="K3861" s="33">
        <f t="shared" si="548"/>
        <v>24.191450029999999</v>
      </c>
    </row>
    <row r="3862" spans="1:11" x14ac:dyDescent="0.3">
      <c r="A3862" s="78" t="str">
        <f>BTC[[#This Row],[Symbol]]</f>
        <v>TRUMPWIN</v>
      </c>
      <c r="B3862" s="22" t="str">
        <f t="shared" si="540"/>
        <v>Trump Wins Token</v>
      </c>
      <c r="C3862" s="77">
        <f t="shared" si="541"/>
        <v>5.6002083345446527E-7</v>
      </c>
      <c r="D3862" s="73">
        <f t="shared" si="542"/>
        <v>2.1019121000319999E-2</v>
      </c>
      <c r="E3862" s="74">
        <f>D3862*conf!B$7</f>
        <v>1.5373385099634047</v>
      </c>
      <c r="F3862" s="32">
        <f t="shared" si="543"/>
        <v>-0.63375104000000004</v>
      </c>
      <c r="G3862" s="33">
        <f t="shared" si="544"/>
        <v>3.12021E-3</v>
      </c>
      <c r="H3862" s="32">
        <f t="shared" si="545"/>
        <v>-3.66724044</v>
      </c>
      <c r="I3862" s="33">
        <f t="shared" si="546"/>
        <v>-5.0032569999999998E-2</v>
      </c>
      <c r="J3862" s="32">
        <f t="shared" si="547"/>
        <v>-3.66724044</v>
      </c>
      <c r="K3862" s="33">
        <f t="shared" si="548"/>
        <v>249.89718440999999</v>
      </c>
    </row>
    <row r="3863" spans="1:11" x14ac:dyDescent="0.3">
      <c r="A3863" s="78" t="str">
        <f>BTC[[#This Row],[Symbol]]</f>
        <v>SVB</v>
      </c>
      <c r="B3863" s="22" t="str">
        <f t="shared" si="540"/>
        <v>Sendvibe</v>
      </c>
      <c r="C3863" s="77">
        <f t="shared" si="541"/>
        <v>1.086913831963732E-8</v>
      </c>
      <c r="D3863" s="73">
        <f t="shared" si="542"/>
        <v>4.0794863309000001E-4</v>
      </c>
      <c r="E3863" s="74">
        <f>D3863*conf!B$7</f>
        <v>2.98373630242026E-2</v>
      </c>
      <c r="F3863" s="32">
        <f t="shared" si="543"/>
        <v>0.18870628</v>
      </c>
      <c r="G3863" s="33">
        <f t="shared" si="544"/>
        <v>0.83084893000000004</v>
      </c>
      <c r="H3863" s="32">
        <f t="shared" si="545"/>
        <v>2.00413979</v>
      </c>
      <c r="I3863" s="33">
        <f t="shared" si="546"/>
        <v>5.8343028500000003</v>
      </c>
      <c r="J3863" s="32">
        <f t="shared" si="547"/>
        <v>2.00413979</v>
      </c>
      <c r="K3863" s="33">
        <f t="shared" si="548"/>
        <v>24.185224850000001</v>
      </c>
    </row>
    <row r="3864" spans="1:11" x14ac:dyDescent="0.3">
      <c r="A3864" s="78" t="str">
        <f>BTC[[#This Row],[Symbol]]</f>
        <v>MYX</v>
      </c>
      <c r="B3864" s="22" t="str">
        <f t="shared" si="540"/>
        <v>MYX Network</v>
      </c>
      <c r="C3864" s="77">
        <f t="shared" si="541"/>
        <v>2.3335838724695763E-8</v>
      </c>
      <c r="D3864" s="73">
        <f t="shared" si="542"/>
        <v>8.7585816187000002E-4</v>
      </c>
      <c r="E3864" s="74">
        <f>D3864*conf!B$7</f>
        <v>6.4060265959171803E-2</v>
      </c>
      <c r="F3864" s="32">
        <f t="shared" si="543"/>
        <v>0.18870629</v>
      </c>
      <c r="G3864" s="33">
        <f t="shared" si="544"/>
        <v>0.83084893999999998</v>
      </c>
      <c r="H3864" s="32">
        <f t="shared" si="545"/>
        <v>2.00118084</v>
      </c>
      <c r="I3864" s="33">
        <f t="shared" si="546"/>
        <v>5.8312328000000004</v>
      </c>
      <c r="J3864" s="32">
        <f t="shared" si="547"/>
        <v>2.00118084</v>
      </c>
      <c r="K3864" s="33">
        <f t="shared" si="548"/>
        <v>21.542007290000001</v>
      </c>
    </row>
    <row r="3865" spans="1:11" x14ac:dyDescent="0.3">
      <c r="A3865" s="78" t="str">
        <f>BTC[[#This Row],[Symbol]]</f>
        <v>SCHA</v>
      </c>
      <c r="B3865" s="22" t="str">
        <f t="shared" si="540"/>
        <v>Schain Wallet</v>
      </c>
      <c r="C3865" s="77">
        <f t="shared" si="541"/>
        <v>1.4074307296330394E-7</v>
      </c>
      <c r="D3865" s="73">
        <f t="shared" si="542"/>
        <v>5.2824743364000004E-3</v>
      </c>
      <c r="E3865" s="74">
        <f>D3865*conf!B$7</f>
        <v>0.38636017296429603</v>
      </c>
      <c r="F3865" s="32">
        <f t="shared" si="543"/>
        <v>0.18870629</v>
      </c>
      <c r="G3865" s="33">
        <f t="shared" si="544"/>
        <v>0.83084893999999998</v>
      </c>
      <c r="H3865" s="32">
        <f t="shared" si="545"/>
        <v>2.00118084</v>
      </c>
      <c r="I3865" s="33">
        <f t="shared" si="546"/>
        <v>5.8312328000000004</v>
      </c>
      <c r="J3865" s="32">
        <f t="shared" si="547"/>
        <v>2.00118084</v>
      </c>
      <c r="K3865" s="33">
        <f t="shared" si="548"/>
        <v>20.41847456</v>
      </c>
    </row>
    <row r="3866" spans="1:11" x14ac:dyDescent="0.3">
      <c r="A3866" s="78" t="str">
        <f>BTC[[#This Row],[Symbol]]</f>
        <v>COM</v>
      </c>
      <c r="B3866" s="22" t="str">
        <f t="shared" si="540"/>
        <v>Community Token</v>
      </c>
      <c r="C3866" s="77">
        <f t="shared" si="541"/>
        <v>4.5293308609204365E-6</v>
      </c>
      <c r="D3866" s="73">
        <f t="shared" si="542"/>
        <v>0.16999823529585001</v>
      </c>
      <c r="E3866" s="74">
        <f>D3866*conf!B$7</f>
        <v>12.43367092953847</v>
      </c>
      <c r="F3866" s="32">
        <f t="shared" si="543"/>
        <v>0.18870629</v>
      </c>
      <c r="G3866" s="33">
        <f t="shared" si="544"/>
        <v>0.83084893999999998</v>
      </c>
      <c r="H3866" s="32">
        <f t="shared" si="545"/>
        <v>2.00118084</v>
      </c>
      <c r="I3866" s="33">
        <f t="shared" si="546"/>
        <v>5.8312328000000004</v>
      </c>
      <c r="J3866" s="32">
        <f t="shared" si="547"/>
        <v>2.00118084</v>
      </c>
      <c r="K3866" s="33">
        <f t="shared" si="548"/>
        <v>24.1892776</v>
      </c>
    </row>
    <row r="3867" spans="1:11" x14ac:dyDescent="0.3">
      <c r="A3867" s="78" t="str">
        <f>BTC[[#This Row],[Symbol]]</f>
        <v>CHOP</v>
      </c>
      <c r="B3867" s="22" t="str">
        <f t="shared" si="540"/>
        <v>Porkchop</v>
      </c>
      <c r="C3867" s="77">
        <f t="shared" si="541"/>
        <v>2.3363111060525331E-7</v>
      </c>
      <c r="D3867" s="73">
        <f t="shared" si="542"/>
        <v>8.7688176758700005E-3</v>
      </c>
      <c r="E3867" s="74">
        <f>D3867*conf!B$7</f>
        <v>0.64135132481313184</v>
      </c>
      <c r="F3867" s="32">
        <f t="shared" si="543"/>
        <v>0.19078705000000001</v>
      </c>
      <c r="G3867" s="33">
        <f t="shared" si="544"/>
        <v>0.83294303999999997</v>
      </c>
      <c r="H3867" s="32">
        <f t="shared" si="545"/>
        <v>1.26268282</v>
      </c>
      <c r="I3867" s="33">
        <f t="shared" si="546"/>
        <v>5.0650048500000002</v>
      </c>
      <c r="J3867" s="32">
        <f t="shared" si="547"/>
        <v>1.26268282</v>
      </c>
      <c r="K3867" s="33">
        <f t="shared" si="548"/>
        <v>35.938995429999999</v>
      </c>
    </row>
    <row r="3868" spans="1:11" x14ac:dyDescent="0.3">
      <c r="A3868" s="78" t="str">
        <f>BTC[[#This Row],[Symbol]]</f>
        <v>CAMO</v>
      </c>
      <c r="B3868" s="22" t="str">
        <f t="shared" si="540"/>
        <v>Camouflage.eth</v>
      </c>
      <c r="C3868" s="77">
        <f t="shared" si="541"/>
        <v>1E-8</v>
      </c>
      <c r="D3868" s="73">
        <f t="shared" si="542"/>
        <v>3.3575205292000001E-4</v>
      </c>
      <c r="E3868" s="74">
        <f>D3868*conf!B$7</f>
        <v>2.4556905150568801E-2</v>
      </c>
      <c r="F3868" s="32">
        <f t="shared" si="543"/>
        <v>0.19078705000000001</v>
      </c>
      <c r="G3868" s="33">
        <f t="shared" si="544"/>
        <v>0.83294303999999997</v>
      </c>
      <c r="H3868" s="32">
        <f t="shared" si="545"/>
        <v>2.00118084</v>
      </c>
      <c r="I3868" s="33">
        <f t="shared" si="546"/>
        <v>5.8312328000000004</v>
      </c>
      <c r="J3868" s="32">
        <f t="shared" si="547"/>
        <v>2.00118084</v>
      </c>
      <c r="K3868" s="33">
        <f t="shared" si="548"/>
        <v>12.562552009999999</v>
      </c>
    </row>
    <row r="3869" spans="1:11" x14ac:dyDescent="0.3">
      <c r="A3869" s="78" t="str">
        <f>BTC[[#This Row],[Symbol]]</f>
        <v>KSS</v>
      </c>
      <c r="B3869" s="22" t="str">
        <f t="shared" si="540"/>
        <v>Krosscoin</v>
      </c>
      <c r="C3869" s="77">
        <f t="shared" si="541"/>
        <v>1.5733918654287216E-8</v>
      </c>
      <c r="D3869" s="73">
        <f t="shared" si="542"/>
        <v>5.9053720906000003E-4</v>
      </c>
      <c r="E3869" s="74">
        <f>D3869*conf!B$7</f>
        <v>4.3191891470648405E-2</v>
      </c>
      <c r="F3869" s="32">
        <f t="shared" si="543"/>
        <v>-0.63375104000000004</v>
      </c>
      <c r="G3869" s="33">
        <f t="shared" si="544"/>
        <v>3.12021E-3</v>
      </c>
      <c r="H3869" s="32">
        <f t="shared" si="545"/>
        <v>-3.66724044</v>
      </c>
      <c r="I3869" s="33">
        <f t="shared" si="546"/>
        <v>-5.0032569999999998E-2</v>
      </c>
      <c r="J3869" s="32">
        <f t="shared" si="547"/>
        <v>-3.66724044</v>
      </c>
      <c r="K3869" s="33">
        <f t="shared" si="548"/>
        <v>-2.937588E-2</v>
      </c>
    </row>
    <row r="3870" spans="1:11" x14ac:dyDescent="0.3">
      <c r="A3870" s="78" t="str">
        <f>BTC[[#This Row],[Symbol]]</f>
        <v>DACC2</v>
      </c>
      <c r="B3870" s="22" t="str">
        <f t="shared" si="540"/>
        <v>DACC2</v>
      </c>
      <c r="C3870" s="77">
        <f t="shared" si="541"/>
        <v>1E-8</v>
      </c>
      <c r="D3870" s="73">
        <f t="shared" si="542"/>
        <v>2.7000380095000001E-4</v>
      </c>
      <c r="E3870" s="74">
        <f>D3870*conf!B$7</f>
        <v>1.9748078001483E-2</v>
      </c>
      <c r="F3870" s="32">
        <f t="shared" si="543"/>
        <v>-0.33067297000000001</v>
      </c>
      <c r="G3870" s="33">
        <f t="shared" si="544"/>
        <v>0.30814080999999999</v>
      </c>
      <c r="H3870" s="32">
        <f t="shared" si="545"/>
        <v>-5.3858786199999997</v>
      </c>
      <c r="I3870" s="33">
        <f t="shared" si="546"/>
        <v>-1.83320405</v>
      </c>
      <c r="J3870" s="32">
        <f t="shared" si="547"/>
        <v>-5.3858786199999997</v>
      </c>
      <c r="K3870" s="33">
        <f t="shared" si="548"/>
        <v>12.82355426</v>
      </c>
    </row>
    <row r="3871" spans="1:11" x14ac:dyDescent="0.3">
      <c r="A3871" s="78" t="str">
        <f>BTC[[#This Row],[Symbol]]</f>
        <v>LOOP</v>
      </c>
      <c r="B3871" s="22" t="str">
        <f t="shared" si="540"/>
        <v>LOOPREX</v>
      </c>
      <c r="C3871" s="77">
        <f t="shared" si="541"/>
        <v>1E-8</v>
      </c>
      <c r="D3871" s="73">
        <f t="shared" si="542"/>
        <v>3.4401967567000003E-4</v>
      </c>
      <c r="E3871" s="74">
        <f>D3871*conf!B$7</f>
        <v>2.51615990785038E-2</v>
      </c>
      <c r="F3871" s="32">
        <f t="shared" si="543"/>
        <v>-0.33078379000000002</v>
      </c>
      <c r="G3871" s="33">
        <f t="shared" si="544"/>
        <v>0.30802928000000002</v>
      </c>
      <c r="H3871" s="32">
        <f t="shared" si="545"/>
        <v>-5.3859838199999999</v>
      </c>
      <c r="I3871" s="33">
        <f t="shared" si="546"/>
        <v>-1.8333132000000001</v>
      </c>
      <c r="J3871" s="32">
        <f t="shared" si="547"/>
        <v>-5.3859838199999999</v>
      </c>
      <c r="K3871" s="33">
        <f t="shared" si="548"/>
        <v>36.624352809999998</v>
      </c>
    </row>
    <row r="3872" spans="1:11" x14ac:dyDescent="0.3">
      <c r="A3872" s="78" t="str">
        <f>BTC[[#This Row],[Symbol]]</f>
        <v>NEWTON</v>
      </c>
      <c r="B3872" s="22" t="str">
        <f t="shared" si="540"/>
        <v>Newtonium</v>
      </c>
      <c r="C3872" s="77">
        <f t="shared" si="541"/>
        <v>1.0046810820206255E-6</v>
      </c>
      <c r="D3872" s="73">
        <f t="shared" si="542"/>
        <v>3.7708442201090001E-2</v>
      </c>
      <c r="E3872" s="74">
        <f>D3872*conf!B$7</f>
        <v>2.7579954625877225</v>
      </c>
      <c r="F3872" s="32">
        <f t="shared" si="543"/>
        <v>0.19078705000000001</v>
      </c>
      <c r="G3872" s="33">
        <f t="shared" si="544"/>
        <v>0.83294303999999997</v>
      </c>
      <c r="H3872" s="32">
        <f t="shared" si="545"/>
        <v>2.00118084</v>
      </c>
      <c r="I3872" s="33">
        <f t="shared" si="546"/>
        <v>5.8312328000000004</v>
      </c>
      <c r="J3872" s="32">
        <f t="shared" si="547"/>
        <v>2.00118084</v>
      </c>
      <c r="K3872" s="33">
        <f t="shared" si="548"/>
        <v>24.1892776</v>
      </c>
    </row>
    <row r="3873" spans="1:11" x14ac:dyDescent="0.3">
      <c r="A3873" s="78" t="str">
        <f>BTC[[#This Row],[Symbol]]</f>
        <v>OCP</v>
      </c>
      <c r="B3873" s="22" t="str">
        <f t="shared" si="540"/>
        <v>OC Protocol</v>
      </c>
      <c r="C3873" s="77">
        <f t="shared" si="541"/>
        <v>1.2999999999994396E-7</v>
      </c>
      <c r="D3873" s="73">
        <f t="shared" si="542"/>
        <v>4.8792572826000004E-3</v>
      </c>
      <c r="E3873" s="74">
        <f>D3873*conf!B$7</f>
        <v>0.35686887764936404</v>
      </c>
      <c r="F3873" s="32">
        <f t="shared" si="543"/>
        <v>6.5512470000000003E-2</v>
      </c>
      <c r="G3873" s="33">
        <f t="shared" si="544"/>
        <v>0.70686552999999996</v>
      </c>
      <c r="H3873" s="32">
        <f t="shared" si="545"/>
        <v>2.952428E-2</v>
      </c>
      <c r="I3873" s="33">
        <f t="shared" si="546"/>
        <v>3.7855423199999998</v>
      </c>
      <c r="J3873" s="32">
        <f t="shared" si="547"/>
        <v>2.952428E-2</v>
      </c>
      <c r="K3873" s="33">
        <f t="shared" si="548"/>
        <v>18.424074430000001</v>
      </c>
    </row>
    <row r="3874" spans="1:11" x14ac:dyDescent="0.3">
      <c r="A3874" s="78" t="str">
        <f>BTC[[#This Row],[Symbol]]</f>
        <v>LIB</v>
      </c>
      <c r="B3874" s="22" t="str">
        <f t="shared" si="540"/>
        <v>Libera</v>
      </c>
      <c r="C3874" s="77">
        <f t="shared" si="541"/>
        <v>1.4165156548289986E-5</v>
      </c>
      <c r="D3874" s="73">
        <f t="shared" si="542"/>
        <v>0.53165725574956002</v>
      </c>
      <c r="E3874" s="74">
        <f>D3874*conf!B$7</f>
        <v>38.885411685522818</v>
      </c>
      <c r="F3874" s="32">
        <f t="shared" si="543"/>
        <v>0.19078705000000001</v>
      </c>
      <c r="G3874" s="33">
        <f t="shared" si="544"/>
        <v>0.83294303999999997</v>
      </c>
      <c r="H3874" s="32">
        <f t="shared" si="545"/>
        <v>2.00118084</v>
      </c>
      <c r="I3874" s="33">
        <f t="shared" si="546"/>
        <v>5.8312328000000004</v>
      </c>
      <c r="J3874" s="32">
        <f t="shared" si="547"/>
        <v>2.00118084</v>
      </c>
      <c r="K3874" s="33">
        <f t="shared" si="548"/>
        <v>24.114794509999999</v>
      </c>
    </row>
    <row r="3875" spans="1:11" x14ac:dyDescent="0.3">
      <c r="A3875" s="78" t="str">
        <f>BTC[[#This Row],[Symbol]]</f>
        <v>BLZN</v>
      </c>
      <c r="B3875" s="22" t="str">
        <f t="shared" si="540"/>
        <v>Blaze Network</v>
      </c>
      <c r="C3875" s="77">
        <f t="shared" si="541"/>
        <v>9.1693564317407302E-6</v>
      </c>
      <c r="D3875" s="73">
        <f t="shared" si="542"/>
        <v>0.34415114727958002</v>
      </c>
      <c r="E3875" s="74">
        <f>D3875*conf!B$7</f>
        <v>25.171214912028482</v>
      </c>
      <c r="F3875" s="32">
        <f t="shared" si="543"/>
        <v>0.44497495999999997</v>
      </c>
      <c r="G3875" s="33">
        <f t="shared" si="544"/>
        <v>1.0887601200000001</v>
      </c>
      <c r="H3875" s="32">
        <f t="shared" si="545"/>
        <v>2.0861656599999998</v>
      </c>
      <c r="I3875" s="33">
        <f t="shared" si="546"/>
        <v>5.9194087199999998</v>
      </c>
      <c r="J3875" s="32">
        <f t="shared" si="547"/>
        <v>2.0861656599999998</v>
      </c>
      <c r="K3875" s="33">
        <f t="shared" si="548"/>
        <v>23.698701159999999</v>
      </c>
    </row>
    <row r="3876" spans="1:11" x14ac:dyDescent="0.3">
      <c r="A3876" s="78" t="str">
        <f>BTC[[#This Row],[Symbol]]</f>
        <v>WENB</v>
      </c>
      <c r="B3876" s="22" t="str">
        <f t="shared" si="540"/>
        <v>Wenburn</v>
      </c>
      <c r="C3876" s="77">
        <f t="shared" si="541"/>
        <v>7.6686100061240217E-7</v>
      </c>
      <c r="D3876" s="73">
        <f t="shared" si="542"/>
        <v>2.8782400938320001E-2</v>
      </c>
      <c r="E3876" s="74">
        <f>D3876*conf!B$7</f>
        <v>2.1051448046287251</v>
      </c>
      <c r="F3876" s="32">
        <f t="shared" si="543"/>
        <v>-4.8110510000000002E-2</v>
      </c>
      <c r="G3876" s="33">
        <f t="shared" si="544"/>
        <v>0.59251430000000005</v>
      </c>
      <c r="H3876" s="32">
        <f t="shared" si="545"/>
        <v>1.9872936299999999</v>
      </c>
      <c r="I3876" s="33">
        <f t="shared" si="546"/>
        <v>5.8168241399999996</v>
      </c>
      <c r="J3876" s="32">
        <f t="shared" si="547"/>
        <v>1.9872936299999999</v>
      </c>
      <c r="K3876" s="33">
        <f t="shared" si="548"/>
        <v>21.590189649999999</v>
      </c>
    </row>
    <row r="3877" spans="1:11" x14ac:dyDescent="0.3">
      <c r="A3877" s="78" t="str">
        <f>BTC[[#This Row],[Symbol]]</f>
        <v>VSN</v>
      </c>
      <c r="B3877" s="22" t="str">
        <f t="shared" si="540"/>
        <v>Vision Network</v>
      </c>
      <c r="C3877" s="77">
        <f t="shared" si="541"/>
        <v>1.8671825082487543E-8</v>
      </c>
      <c r="D3877" s="73">
        <f t="shared" si="542"/>
        <v>7.0080491164E-4</v>
      </c>
      <c r="E3877" s="74">
        <f>D3877*conf!B$7</f>
        <v>5.1256871237349601E-2</v>
      </c>
      <c r="F3877" s="32">
        <f t="shared" si="543"/>
        <v>-0.63826629000000001</v>
      </c>
      <c r="G3877" s="33">
        <f t="shared" si="544"/>
        <v>-1.42398E-3</v>
      </c>
      <c r="H3877" s="32">
        <f t="shared" si="545"/>
        <v>-49.285448809999998</v>
      </c>
      <c r="I3877" s="33">
        <f t="shared" si="546"/>
        <v>-47.381163340000001</v>
      </c>
      <c r="J3877" s="32">
        <f t="shared" si="547"/>
        <v>-49.285448809999998</v>
      </c>
      <c r="K3877" s="33">
        <f t="shared" si="548"/>
        <v>5.6540798600000004</v>
      </c>
    </row>
    <row r="3878" spans="1:11" x14ac:dyDescent="0.3">
      <c r="A3878" s="78" t="str">
        <f>BTC[[#This Row],[Symbol]]</f>
        <v>STEEL</v>
      </c>
      <c r="B3878" s="22" t="str">
        <f t="shared" si="540"/>
        <v>Hands of Steel</v>
      </c>
      <c r="C3878" s="77">
        <f t="shared" si="541"/>
        <v>1.335258909513482E-7</v>
      </c>
      <c r="D3878" s="73">
        <f t="shared" si="542"/>
        <v>5.0115936603100002E-3</v>
      </c>
      <c r="E3878" s="74">
        <f>D3878*conf!B$7</f>
        <v>0.36654796031507342</v>
      </c>
      <c r="F3878" s="32">
        <f t="shared" si="543"/>
        <v>-4.8110510000000002E-2</v>
      </c>
      <c r="G3878" s="33">
        <f t="shared" si="544"/>
        <v>0.59251430000000005</v>
      </c>
      <c r="H3878" s="32">
        <f t="shared" si="545"/>
        <v>1.9872936299999999</v>
      </c>
      <c r="I3878" s="33">
        <f t="shared" si="546"/>
        <v>5.8168241399999996</v>
      </c>
      <c r="J3878" s="32">
        <f t="shared" si="547"/>
        <v>1.9872936299999999</v>
      </c>
      <c r="K3878" s="33">
        <f t="shared" si="548"/>
        <v>24.16471546</v>
      </c>
    </row>
    <row r="3879" spans="1:11" x14ac:dyDescent="0.3">
      <c r="A3879" s="78" t="str">
        <f>BTC[[#This Row],[Symbol]]</f>
        <v>YEP</v>
      </c>
      <c r="B3879" s="22" t="str">
        <f t="shared" si="540"/>
        <v>YEP COIN</v>
      </c>
      <c r="C3879" s="77">
        <f t="shared" si="541"/>
        <v>7.5405748418382187E-4</v>
      </c>
      <c r="D3879" s="73">
        <f t="shared" si="542"/>
        <v>28.301849778496418</v>
      </c>
      <c r="E3879" s="74">
        <f>D3879*conf!B$7</f>
        <v>2069.997292799228</v>
      </c>
      <c r="F3879" s="32">
        <f t="shared" si="543"/>
        <v>-4.4681505000000001</v>
      </c>
      <c r="G3879" s="33">
        <f t="shared" si="544"/>
        <v>-3.8558551900000002</v>
      </c>
      <c r="H3879" s="32">
        <f t="shared" si="545"/>
        <v>51.35167139</v>
      </c>
      <c r="I3879" s="33">
        <f t="shared" si="546"/>
        <v>57.034789570000001</v>
      </c>
      <c r="J3879" s="32">
        <f t="shared" si="547"/>
        <v>51.35167139</v>
      </c>
      <c r="K3879" s="33">
        <f t="shared" si="548"/>
        <v>54.32158226</v>
      </c>
    </row>
    <row r="3880" spans="1:11" x14ac:dyDescent="0.3">
      <c r="A3880" s="78" t="str">
        <f>BTC[[#This Row],[Symbol]]</f>
        <v>FACT</v>
      </c>
      <c r="B3880" s="22" t="str">
        <f t="shared" si="540"/>
        <v>Fee Active Collateral Token</v>
      </c>
      <c r="C3880" s="77">
        <f t="shared" si="541"/>
        <v>4.7895327755145827E-7</v>
      </c>
      <c r="D3880" s="73">
        <f t="shared" si="542"/>
        <v>1.797643282707E-2</v>
      </c>
      <c r="E3880" s="74">
        <f>D3880*conf!B$7</f>
        <v>1.3147962969718998</v>
      </c>
      <c r="F3880" s="32">
        <f t="shared" si="543"/>
        <v>-7.6438610000000004E-2</v>
      </c>
      <c r="G3880" s="33">
        <f t="shared" si="544"/>
        <v>0.56400463999999995</v>
      </c>
      <c r="H3880" s="32">
        <f t="shared" si="545"/>
        <v>-26.496920530000001</v>
      </c>
      <c r="I3880" s="33">
        <f t="shared" si="546"/>
        <v>-23.736946469999999</v>
      </c>
      <c r="J3880" s="32">
        <f t="shared" si="547"/>
        <v>-26.496920530000001</v>
      </c>
      <c r="K3880" s="33">
        <f t="shared" si="548"/>
        <v>-10.56921498</v>
      </c>
    </row>
    <row r="3881" spans="1:11" x14ac:dyDescent="0.3">
      <c r="A3881" s="78" t="str">
        <f>BTC[[#This Row],[Symbol]]</f>
        <v>CORN</v>
      </c>
      <c r="B3881" s="22" t="str">
        <f t="shared" si="540"/>
        <v>Cornichon</v>
      </c>
      <c r="C3881" s="77">
        <f t="shared" si="541"/>
        <v>1.924781588452908E-6</v>
      </c>
      <c r="D3881" s="73">
        <f t="shared" si="542"/>
        <v>7.2242342945209995E-2</v>
      </c>
      <c r="E3881" s="74">
        <f>D3881*conf!B$7</f>
        <v>5.2838049630126589</v>
      </c>
      <c r="F3881" s="32">
        <f t="shared" si="543"/>
        <v>0.18870629</v>
      </c>
      <c r="G3881" s="33">
        <f t="shared" si="544"/>
        <v>0.83084893999999998</v>
      </c>
      <c r="H3881" s="32">
        <f t="shared" si="545"/>
        <v>-4.1893621699999999</v>
      </c>
      <c r="I3881" s="33">
        <f t="shared" si="546"/>
        <v>-0.59175949999999999</v>
      </c>
      <c r="J3881" s="32">
        <f t="shared" si="547"/>
        <v>-4.1893621699999999</v>
      </c>
      <c r="K3881" s="33">
        <f t="shared" si="548"/>
        <v>-2.0648260000000002E-2</v>
      </c>
    </row>
    <row r="3882" spans="1:11" x14ac:dyDescent="0.3">
      <c r="A3882" s="78" t="str">
        <f>BTC[[#This Row],[Symbol]]</f>
        <v>BAST</v>
      </c>
      <c r="B3882" s="22" t="str">
        <f t="shared" si="540"/>
        <v>Bast</v>
      </c>
      <c r="C3882" s="77">
        <f t="shared" si="541"/>
        <v>3.5563005596438982E-4</v>
      </c>
      <c r="D3882" s="73">
        <f t="shared" si="542"/>
        <v>13.347773388280331</v>
      </c>
      <c r="E3882" s="74">
        <f>D3882*conf!B$7</f>
        <v>976.25614561882344</v>
      </c>
      <c r="F3882" s="32">
        <f t="shared" si="543"/>
        <v>0.19078705000000001</v>
      </c>
      <c r="G3882" s="33">
        <f t="shared" si="544"/>
        <v>0.83294303999999997</v>
      </c>
      <c r="H3882" s="32">
        <f t="shared" si="545"/>
        <v>2.00118084</v>
      </c>
      <c r="I3882" s="33">
        <f t="shared" si="546"/>
        <v>5.8312328000000004</v>
      </c>
      <c r="J3882" s="32">
        <f t="shared" si="547"/>
        <v>2.00118084</v>
      </c>
      <c r="K3882" s="33">
        <f t="shared" si="548"/>
        <v>8.0605922200000002</v>
      </c>
    </row>
    <row r="3883" spans="1:11" x14ac:dyDescent="0.3">
      <c r="A3883" s="78" t="str">
        <f>BTC[[#This Row],[Symbol]]</f>
        <v>OCB</v>
      </c>
      <c r="B3883" s="22" t="str">
        <f t="shared" si="540"/>
        <v>BLOCKMAX</v>
      </c>
      <c r="C3883" s="77">
        <f t="shared" si="541"/>
        <v>1.2533799605887299E-6</v>
      </c>
      <c r="D3883" s="73">
        <f t="shared" si="542"/>
        <v>4.7042794619769998E-2</v>
      </c>
      <c r="E3883" s="74">
        <f>D3883*conf!B$7</f>
        <v>3.4407099984899778</v>
      </c>
      <c r="F3883" s="32">
        <f t="shared" si="543"/>
        <v>1.5263848</v>
      </c>
      <c r="G3883" s="33">
        <f t="shared" si="544"/>
        <v>2.1771010799999999</v>
      </c>
      <c r="H3883" s="32">
        <f t="shared" si="545"/>
        <v>-3.66611376</v>
      </c>
      <c r="I3883" s="33">
        <f t="shared" si="546"/>
        <v>-4.8863579999999997E-2</v>
      </c>
      <c r="J3883" s="32">
        <f t="shared" si="547"/>
        <v>-3.66611376</v>
      </c>
      <c r="K3883" s="33">
        <f t="shared" si="548"/>
        <v>-27.713548710000001</v>
      </c>
    </row>
    <row r="3884" spans="1:11" x14ac:dyDescent="0.3">
      <c r="A3884" s="78" t="str">
        <f>BTC[[#This Row],[Symbol]]</f>
        <v>YFIB</v>
      </c>
      <c r="B3884" s="22" t="str">
        <f t="shared" si="540"/>
        <v>YFIBusiness</v>
      </c>
      <c r="C3884" s="77">
        <f t="shared" si="541"/>
        <v>5.9690884365288418E-5</v>
      </c>
      <c r="D3884" s="73">
        <f t="shared" si="542"/>
        <v>2.2403629403407201</v>
      </c>
      <c r="E3884" s="74">
        <f>D3884*conf!B$7</f>
        <v>163.86014545652029</v>
      </c>
      <c r="F3884" s="32">
        <f t="shared" si="543"/>
        <v>-4.8110510000000002E-2</v>
      </c>
      <c r="G3884" s="33">
        <f t="shared" si="544"/>
        <v>0.59251430000000005</v>
      </c>
      <c r="H3884" s="32">
        <f t="shared" si="545"/>
        <v>1.9872936299999999</v>
      </c>
      <c r="I3884" s="33">
        <f t="shared" si="546"/>
        <v>5.8168241399999996</v>
      </c>
      <c r="J3884" s="32">
        <f t="shared" si="547"/>
        <v>1.9872936299999999</v>
      </c>
      <c r="K3884" s="33">
        <f t="shared" si="548"/>
        <v>19.899311869999998</v>
      </c>
    </row>
    <row r="3885" spans="1:11" x14ac:dyDescent="0.3">
      <c r="A3885" s="78" t="str">
        <f>BTC[[#This Row],[Symbol]]</f>
        <v>LIVE</v>
      </c>
      <c r="B3885" s="22" t="str">
        <f t="shared" si="540"/>
        <v>TRONbetLive</v>
      </c>
      <c r="C3885" s="77">
        <f t="shared" si="541"/>
        <v>7.338682270135175E-7</v>
      </c>
      <c r="D3885" s="73">
        <f t="shared" si="542"/>
        <v>2.75440914702E-2</v>
      </c>
      <c r="E3885" s="74">
        <f>D3885*conf!B$7</f>
        <v>2.0145748501304279</v>
      </c>
      <c r="F3885" s="32">
        <f t="shared" si="543"/>
        <v>-0.58282754000000003</v>
      </c>
      <c r="G3885" s="33">
        <f t="shared" si="544"/>
        <v>5.4370099999999998E-2</v>
      </c>
      <c r="H3885" s="32">
        <f t="shared" si="545"/>
        <v>-9.3899420399999993</v>
      </c>
      <c r="I3885" s="33">
        <f t="shared" si="546"/>
        <v>-5.9876164300000001</v>
      </c>
      <c r="J3885" s="32">
        <f t="shared" si="547"/>
        <v>-9.3899420399999993</v>
      </c>
      <c r="K3885" s="33">
        <f t="shared" si="548"/>
        <v>6.5149149299999998</v>
      </c>
    </row>
    <row r="3886" spans="1:11" x14ac:dyDescent="0.3">
      <c r="A3886" s="78" t="str">
        <f>BTC[[#This Row],[Symbol]]</f>
        <v>SSS</v>
      </c>
      <c r="B3886" s="22" t="str">
        <f t="shared" si="540"/>
        <v>Simple Software Solutions</v>
      </c>
      <c r="C3886" s="77">
        <f t="shared" si="541"/>
        <v>9.0000000000006275E-7</v>
      </c>
      <c r="D3886" s="73">
        <f t="shared" si="542"/>
        <v>3.3779473494940003E-2</v>
      </c>
      <c r="E3886" s="74">
        <f>D3886*conf!B$7</f>
        <v>2.4706306914199119</v>
      </c>
      <c r="F3886" s="32">
        <f t="shared" si="543"/>
        <v>0</v>
      </c>
      <c r="G3886" s="33">
        <f t="shared" si="544"/>
        <v>0.64093317000000005</v>
      </c>
      <c r="H3886" s="32">
        <f t="shared" si="545"/>
        <v>0</v>
      </c>
      <c r="I3886" s="33">
        <f t="shared" si="546"/>
        <v>3.7549094300000001</v>
      </c>
      <c r="J3886" s="32">
        <f t="shared" si="547"/>
        <v>0</v>
      </c>
      <c r="K3886" s="33">
        <f t="shared" si="548"/>
        <v>18.472779689999999</v>
      </c>
    </row>
    <row r="3887" spans="1:11" x14ac:dyDescent="0.3">
      <c r="A3887" s="78" t="str">
        <f>BTC[[#This Row],[Symbol]]</f>
        <v>YFUEL</v>
      </c>
      <c r="B3887" s="22" t="str">
        <f t="shared" si="540"/>
        <v>YFUEL</v>
      </c>
      <c r="C3887" s="77">
        <f t="shared" si="541"/>
        <v>7.6049298851487993E-5</v>
      </c>
      <c r="D3887" s="73">
        <f t="shared" si="542"/>
        <v>2.8543391942915899</v>
      </c>
      <c r="E3887" s="74">
        <f>D3887*conf!B$7</f>
        <v>208.76636867048688</v>
      </c>
      <c r="F3887" s="32">
        <f t="shared" si="543"/>
        <v>-4.8110510000000002E-2</v>
      </c>
      <c r="G3887" s="33">
        <f t="shared" si="544"/>
        <v>0.59251430000000005</v>
      </c>
      <c r="H3887" s="32">
        <f t="shared" si="545"/>
        <v>1.9471348900000001</v>
      </c>
      <c r="I3887" s="33">
        <f t="shared" si="546"/>
        <v>5.7751574699999999</v>
      </c>
      <c r="J3887" s="32">
        <f t="shared" si="547"/>
        <v>1.9471348900000001</v>
      </c>
      <c r="K3887" s="33">
        <f t="shared" si="548"/>
        <v>24.182511980000001</v>
      </c>
    </row>
    <row r="3888" spans="1:11" x14ac:dyDescent="0.3">
      <c r="A3888" s="78" t="str">
        <f>BTC[[#This Row],[Symbol]]</f>
        <v>YFP</v>
      </c>
      <c r="B3888" s="22" t="str">
        <f t="shared" si="540"/>
        <v>Yearn Finance Protocol</v>
      </c>
      <c r="C3888" s="77">
        <f t="shared" si="541"/>
        <v>7.1942061464342422E-6</v>
      </c>
      <c r="D3888" s="73">
        <f t="shared" si="542"/>
        <v>0.27001832871177001</v>
      </c>
      <c r="E3888" s="74">
        <f>D3888*conf!B$7</f>
        <v>19.749140561978859</v>
      </c>
      <c r="F3888" s="32">
        <f t="shared" si="543"/>
        <v>-4.8110510000000002E-2</v>
      </c>
      <c r="G3888" s="33">
        <f t="shared" si="544"/>
        <v>0.59251430000000005</v>
      </c>
      <c r="H3888" s="32">
        <f t="shared" si="545"/>
        <v>1.9471348900000001</v>
      </c>
      <c r="I3888" s="33">
        <f t="shared" si="546"/>
        <v>5.7751574699999999</v>
      </c>
      <c r="J3888" s="32">
        <f t="shared" si="547"/>
        <v>1.9471348900000001</v>
      </c>
      <c r="K3888" s="33">
        <f t="shared" si="548"/>
        <v>25.122388789999999</v>
      </c>
    </row>
    <row r="3889" spans="1:11" x14ac:dyDescent="0.3">
      <c r="A3889" s="78" t="str">
        <f>BTC[[#This Row],[Symbol]]</f>
        <v>FRMS</v>
      </c>
      <c r="B3889" s="22" t="str">
        <f t="shared" si="540"/>
        <v>The Forms</v>
      </c>
      <c r="C3889" s="77">
        <f t="shared" si="541"/>
        <v>4.8393753851462084E-7</v>
      </c>
      <c r="D3889" s="73">
        <f t="shared" si="542"/>
        <v>1.8163505839400001E-2</v>
      </c>
      <c r="E3889" s="74">
        <f>D3889*conf!B$7</f>
        <v>1.3284788170937161</v>
      </c>
      <c r="F3889" s="32">
        <f t="shared" si="543"/>
        <v>0.17215995000000001</v>
      </c>
      <c r="G3889" s="33">
        <f t="shared" si="544"/>
        <v>0.81419655000000002</v>
      </c>
      <c r="H3889" s="32">
        <f t="shared" si="545"/>
        <v>1.9872936299999999</v>
      </c>
      <c r="I3889" s="33">
        <f t="shared" si="546"/>
        <v>5.8168241399999996</v>
      </c>
      <c r="J3889" s="32">
        <f t="shared" si="547"/>
        <v>1.9872936299999999</v>
      </c>
      <c r="K3889" s="33">
        <f t="shared" si="548"/>
        <v>24.16471546</v>
      </c>
    </row>
    <row r="3890" spans="1:11" x14ac:dyDescent="0.3">
      <c r="A3890" s="78" t="str">
        <f>BTC[[#This Row],[Symbol]]</f>
        <v>TCP</v>
      </c>
      <c r="B3890" s="22" t="str">
        <f t="shared" si="540"/>
        <v>Token CashPay</v>
      </c>
      <c r="C3890" s="77">
        <f t="shared" si="541"/>
        <v>1.3618775364439383E-6</v>
      </c>
      <c r="D3890" s="73">
        <f t="shared" si="542"/>
        <v>5.1115006828510001E-2</v>
      </c>
      <c r="E3890" s="74">
        <f>D3890*conf!B$7</f>
        <v>3.7385515994372214</v>
      </c>
      <c r="F3890" s="32">
        <f t="shared" si="543"/>
        <v>-0.27108222999999998</v>
      </c>
      <c r="G3890" s="33">
        <f t="shared" si="544"/>
        <v>0.36811347999999999</v>
      </c>
      <c r="H3890" s="32">
        <f t="shared" si="545"/>
        <v>12.64495752</v>
      </c>
      <c r="I3890" s="33">
        <f t="shared" si="546"/>
        <v>16.874673649999998</v>
      </c>
      <c r="J3890" s="32">
        <f t="shared" si="547"/>
        <v>12.64495752</v>
      </c>
      <c r="K3890" s="33">
        <f t="shared" si="548"/>
        <v>18.521799680000001</v>
      </c>
    </row>
    <row r="3891" spans="1:11" x14ac:dyDescent="0.3">
      <c r="A3891" s="78" t="str">
        <f>BTC[[#This Row],[Symbol]]</f>
        <v>gKIMCHI</v>
      </c>
      <c r="B3891" s="22" t="str">
        <f t="shared" si="540"/>
        <v>GOD KIMCHI</v>
      </c>
      <c r="C3891" s="77">
        <f t="shared" si="541"/>
        <v>1E-8</v>
      </c>
      <c r="D3891" s="73">
        <f t="shared" si="542"/>
        <v>3.6693953800000002E-5</v>
      </c>
      <c r="E3891" s="74">
        <f>D3891*conf!B$7</f>
        <v>2.6837957809320002E-3</v>
      </c>
      <c r="F3891" s="32">
        <f t="shared" si="543"/>
        <v>0.17215996</v>
      </c>
      <c r="G3891" s="33">
        <f t="shared" si="544"/>
        <v>0.81419655999999996</v>
      </c>
      <c r="H3891" s="32">
        <f t="shared" si="545"/>
        <v>1.98729362</v>
      </c>
      <c r="I3891" s="33">
        <f t="shared" si="546"/>
        <v>5.8168241299999996</v>
      </c>
      <c r="J3891" s="32">
        <f t="shared" si="547"/>
        <v>1.98729362</v>
      </c>
      <c r="K3891" s="33">
        <f t="shared" si="548"/>
        <v>24.164715470000001</v>
      </c>
    </row>
    <row r="3892" spans="1:11" x14ac:dyDescent="0.3">
      <c r="A3892" s="78" t="str">
        <f>BTC[[#This Row],[Symbol]]</f>
        <v>ENCX</v>
      </c>
      <c r="B3892" s="22" t="str">
        <f t="shared" si="540"/>
        <v>Enceladus Network</v>
      </c>
      <c r="C3892" s="77">
        <f t="shared" si="541"/>
        <v>1.3824628426342558E-8</v>
      </c>
      <c r="D3892" s="73">
        <f t="shared" si="542"/>
        <v>5.1887629944999999E-4</v>
      </c>
      <c r="E3892" s="74">
        <f>D3892*conf!B$7</f>
        <v>3.7950612541772996E-2</v>
      </c>
      <c r="F3892" s="32">
        <f t="shared" si="543"/>
        <v>0.17215995000000001</v>
      </c>
      <c r="G3892" s="33">
        <f t="shared" si="544"/>
        <v>0.81419655000000002</v>
      </c>
      <c r="H3892" s="32">
        <f t="shared" si="545"/>
        <v>1.9872936299999999</v>
      </c>
      <c r="I3892" s="33">
        <f t="shared" si="546"/>
        <v>5.8168241399999996</v>
      </c>
      <c r="J3892" s="32">
        <f t="shared" si="547"/>
        <v>1.9872936299999999</v>
      </c>
      <c r="K3892" s="33">
        <f t="shared" si="548"/>
        <v>23.90081571</v>
      </c>
    </row>
    <row r="3893" spans="1:11" x14ac:dyDescent="0.3">
      <c r="A3893" s="78" t="str">
        <f>BTC[[#This Row],[Symbol]]</f>
        <v>YFIKING</v>
      </c>
      <c r="B3893" s="22" t="str">
        <f t="shared" si="540"/>
        <v>YFIKING,FINANCE</v>
      </c>
      <c r="C3893" s="77">
        <f t="shared" si="541"/>
        <v>8.5479557339287348E-6</v>
      </c>
      <c r="D3893" s="73">
        <f t="shared" si="542"/>
        <v>0.32082827127794</v>
      </c>
      <c r="E3893" s="74">
        <f>D3893*conf!B$7</f>
        <v>23.465379761268533</v>
      </c>
      <c r="F3893" s="32">
        <f t="shared" si="543"/>
        <v>-0.30423852000000001</v>
      </c>
      <c r="G3893" s="33">
        <f t="shared" si="544"/>
        <v>0.33474468000000002</v>
      </c>
      <c r="H3893" s="32">
        <f t="shared" si="545"/>
        <v>-9.4973812500000001</v>
      </c>
      <c r="I3893" s="33">
        <f t="shared" si="546"/>
        <v>-6.0990898800000002</v>
      </c>
      <c r="J3893" s="32">
        <f t="shared" si="547"/>
        <v>-9.4973812500000001</v>
      </c>
      <c r="K3893" s="33">
        <f t="shared" si="548"/>
        <v>12.6295628</v>
      </c>
    </row>
    <row r="3894" spans="1:11" x14ac:dyDescent="0.3">
      <c r="A3894" s="78" t="str">
        <f>BTC[[#This Row],[Symbol]]</f>
        <v>MAFI</v>
      </c>
      <c r="B3894" s="22" t="str">
        <f t="shared" si="540"/>
        <v>Mafia.Network</v>
      </c>
      <c r="C3894" s="77">
        <f t="shared" si="541"/>
        <v>1.1349095478668522E-7</v>
      </c>
      <c r="D3894" s="73">
        <f t="shared" si="542"/>
        <v>4.2596274434800003E-3</v>
      </c>
      <c r="E3894" s="74">
        <f>D3894*conf!B$7</f>
        <v>0.31154915121612725</v>
      </c>
      <c r="F3894" s="32">
        <f t="shared" si="543"/>
        <v>0.17215995000000001</v>
      </c>
      <c r="G3894" s="33">
        <f t="shared" si="544"/>
        <v>0.81419655000000002</v>
      </c>
      <c r="H3894" s="32">
        <f t="shared" si="545"/>
        <v>1.9872936299999999</v>
      </c>
      <c r="I3894" s="33">
        <f t="shared" si="546"/>
        <v>5.8168241399999996</v>
      </c>
      <c r="J3894" s="32">
        <f t="shared" si="547"/>
        <v>1.9872936299999999</v>
      </c>
      <c r="K3894" s="33">
        <f t="shared" si="548"/>
        <v>24.16471546</v>
      </c>
    </row>
    <row r="3895" spans="1:11" x14ac:dyDescent="0.3">
      <c r="A3895" s="78" t="str">
        <f>BTC[[#This Row],[Symbol]]</f>
        <v>MAKI</v>
      </c>
      <c r="B3895" s="22" t="str">
        <f t="shared" si="540"/>
        <v>Maki Finance</v>
      </c>
      <c r="C3895" s="77">
        <f t="shared" si="541"/>
        <v>1.8289993516236373E-5</v>
      </c>
      <c r="D3895" s="73">
        <f t="shared" si="542"/>
        <v>0.68647372356031999</v>
      </c>
      <c r="E3895" s="74">
        <f>D3895*conf!B$7</f>
        <v>50.208688141201804</v>
      </c>
      <c r="F3895" s="32">
        <f t="shared" si="543"/>
        <v>0.17215995000000001</v>
      </c>
      <c r="G3895" s="33">
        <f t="shared" si="544"/>
        <v>0.81419655000000002</v>
      </c>
      <c r="H3895" s="32">
        <f t="shared" si="545"/>
        <v>1.9872936299999999</v>
      </c>
      <c r="I3895" s="33">
        <f t="shared" si="546"/>
        <v>5.8168241399999996</v>
      </c>
      <c r="J3895" s="32">
        <f t="shared" si="547"/>
        <v>1.9872936299999999</v>
      </c>
      <c r="K3895" s="33">
        <f t="shared" si="548"/>
        <v>24.16471546</v>
      </c>
    </row>
    <row r="3896" spans="1:11" x14ac:dyDescent="0.3">
      <c r="A3896" s="78" t="str">
        <f>BTC[[#This Row],[Symbol]]</f>
        <v>PRDX</v>
      </c>
      <c r="B3896" s="22" t="str">
        <f t="shared" si="540"/>
        <v>Predix Network</v>
      </c>
      <c r="C3896" s="77">
        <f t="shared" si="541"/>
        <v>1.6948012554248152E-5</v>
      </c>
      <c r="D3896" s="73">
        <f t="shared" si="542"/>
        <v>0.63610548985343995</v>
      </c>
      <c r="E3896" s="74">
        <f>D3896*conf!B$7</f>
        <v>46.5247555278806</v>
      </c>
      <c r="F3896" s="32">
        <f t="shared" si="543"/>
        <v>0.17215995000000001</v>
      </c>
      <c r="G3896" s="33">
        <f t="shared" si="544"/>
        <v>0.81419655000000002</v>
      </c>
      <c r="H3896" s="32">
        <f t="shared" si="545"/>
        <v>-5.7589164200000003</v>
      </c>
      <c r="I3896" s="33">
        <f t="shared" si="546"/>
        <v>-2.2202490899999998</v>
      </c>
      <c r="J3896" s="32">
        <f t="shared" si="547"/>
        <v>-5.7589164200000003</v>
      </c>
      <c r="K3896" s="33">
        <f t="shared" si="548"/>
        <v>11.777673419999999</v>
      </c>
    </row>
    <row r="3897" spans="1:11" x14ac:dyDescent="0.3">
      <c r="A3897" s="78" t="str">
        <f>BTC[[#This Row],[Symbol]]</f>
        <v>CLA</v>
      </c>
      <c r="B3897" s="22" t="str">
        <f t="shared" si="540"/>
        <v>Candela Coin</v>
      </c>
      <c r="C3897" s="77">
        <f t="shared" si="541"/>
        <v>1E-8</v>
      </c>
      <c r="D3897" s="73">
        <f t="shared" si="542"/>
        <v>2.0439231578999999E-4</v>
      </c>
      <c r="E3897" s="74">
        <f>D3897*conf!B$7</f>
        <v>1.49492539768806E-2</v>
      </c>
      <c r="F3897" s="32">
        <f t="shared" si="543"/>
        <v>-0.22511071999999999</v>
      </c>
      <c r="G3897" s="33">
        <f t="shared" si="544"/>
        <v>0.41437963999999999</v>
      </c>
      <c r="H3897" s="32">
        <f t="shared" si="545"/>
        <v>0.40884517999999997</v>
      </c>
      <c r="I3897" s="33">
        <f t="shared" si="546"/>
        <v>4.1791063800000003</v>
      </c>
      <c r="J3897" s="32">
        <f t="shared" si="547"/>
        <v>0.40884517999999997</v>
      </c>
      <c r="K3897" s="33">
        <f t="shared" si="548"/>
        <v>674.41088544000002</v>
      </c>
    </row>
    <row r="3898" spans="1:11" x14ac:dyDescent="0.3">
      <c r="A3898" s="78" t="str">
        <f>BTC[[#This Row],[Symbol]]</f>
        <v>FHSE</v>
      </c>
      <c r="B3898" s="22" t="str">
        <f t="shared" si="540"/>
        <v>Farm House Finance</v>
      </c>
      <c r="C3898" s="77">
        <f t="shared" si="541"/>
        <v>2.1164428193576953E-4</v>
      </c>
      <c r="D3898" s="73">
        <f t="shared" si="542"/>
        <v>7.9435915688938197</v>
      </c>
      <c r="E3898" s="74">
        <f>D3898*conf!B$7</f>
        <v>580.99428734889398</v>
      </c>
      <c r="F3898" s="32">
        <f t="shared" si="543"/>
        <v>-4.8110510000000002E-2</v>
      </c>
      <c r="G3898" s="33">
        <f t="shared" si="544"/>
        <v>0.59251430000000005</v>
      </c>
      <c r="H3898" s="32">
        <f t="shared" si="545"/>
        <v>1.9872936299999999</v>
      </c>
      <c r="I3898" s="33">
        <f t="shared" si="546"/>
        <v>5.8168241399999996</v>
      </c>
      <c r="J3898" s="32">
        <f t="shared" si="547"/>
        <v>1.9872936299999999</v>
      </c>
      <c r="K3898" s="33">
        <f t="shared" si="548"/>
        <v>24.16453228</v>
      </c>
    </row>
    <row r="3899" spans="1:11" x14ac:dyDescent="0.3">
      <c r="A3899" s="78" t="str">
        <f>BTC[[#This Row],[Symbol]]</f>
        <v>NYB</v>
      </c>
      <c r="B3899" s="22" t="str">
        <f t="shared" si="540"/>
        <v>New Year Bull</v>
      </c>
      <c r="C3899" s="77">
        <f t="shared" si="541"/>
        <v>4.2178178530795363E-6</v>
      </c>
      <c r="D3899" s="73">
        <f t="shared" si="542"/>
        <v>0.15830629597175</v>
      </c>
      <c r="E3899" s="74">
        <f>D3899*conf!B$7</f>
        <v>11.578522487373794</v>
      </c>
      <c r="F3899" s="32">
        <f t="shared" si="543"/>
        <v>-6.7070899999999998E-3</v>
      </c>
      <c r="G3899" s="33">
        <f t="shared" si="544"/>
        <v>0.63418308999999995</v>
      </c>
      <c r="H3899" s="32">
        <f t="shared" si="545"/>
        <v>0.51822208000000003</v>
      </c>
      <c r="I3899" s="33">
        <f t="shared" si="546"/>
        <v>4.2925902799999998</v>
      </c>
      <c r="J3899" s="32">
        <f t="shared" si="547"/>
        <v>0.51822208000000003</v>
      </c>
      <c r="K3899" s="33">
        <f t="shared" si="548"/>
        <v>13.80792274</v>
      </c>
    </row>
    <row r="3900" spans="1:11" x14ac:dyDescent="0.3">
      <c r="A3900" s="78" t="str">
        <f>BTC[[#This Row],[Symbol]]</f>
        <v>OBIC</v>
      </c>
      <c r="B3900" s="22" t="str">
        <f t="shared" si="540"/>
        <v>OBIC</v>
      </c>
      <c r="C3900" s="77">
        <f t="shared" si="541"/>
        <v>3.90725571346199E-6</v>
      </c>
      <c r="D3900" s="73">
        <f t="shared" si="542"/>
        <v>0.14665004534536999</v>
      </c>
      <c r="E3900" s="74">
        <f>D3900*conf!B$7</f>
        <v>10.725984316560361</v>
      </c>
      <c r="F3900" s="32">
        <f t="shared" si="543"/>
        <v>-0.28994421999999997</v>
      </c>
      <c r="G3900" s="33">
        <f t="shared" si="544"/>
        <v>0.34913060000000001</v>
      </c>
      <c r="H3900" s="32">
        <f t="shared" si="545"/>
        <v>0.24132604999999999</v>
      </c>
      <c r="I3900" s="33">
        <f t="shared" si="546"/>
        <v>4.0052970500000002</v>
      </c>
      <c r="J3900" s="32">
        <f t="shared" si="547"/>
        <v>0.24132604999999999</v>
      </c>
      <c r="K3900" s="33">
        <f t="shared" si="548"/>
        <v>134.68386414</v>
      </c>
    </row>
    <row r="3901" spans="1:11" x14ac:dyDescent="0.3">
      <c r="A3901" s="78" t="str">
        <f>BTC[[#This Row],[Symbol]]</f>
        <v>ON</v>
      </c>
      <c r="B3901" s="22" t="str">
        <f t="shared" si="540"/>
        <v>OFIN Token</v>
      </c>
      <c r="C3901" s="77">
        <f t="shared" si="541"/>
        <v>1.220325587857008E-7</v>
      </c>
      <c r="D3901" s="73">
        <f t="shared" si="542"/>
        <v>4.5802173166899999E-3</v>
      </c>
      <c r="E3901" s="74">
        <f>D3901*conf!B$7</f>
        <v>0.3349970945427066</v>
      </c>
      <c r="F3901" s="32">
        <f t="shared" si="543"/>
        <v>-4.8110510000000002E-2</v>
      </c>
      <c r="G3901" s="33">
        <f t="shared" si="544"/>
        <v>0.59251430000000005</v>
      </c>
      <c r="H3901" s="32">
        <f t="shared" si="545"/>
        <v>1.9872936299999999</v>
      </c>
      <c r="I3901" s="33">
        <f t="shared" si="546"/>
        <v>5.8168241399999996</v>
      </c>
      <c r="J3901" s="32">
        <f t="shared" si="547"/>
        <v>1.9872936299999999</v>
      </c>
      <c r="K3901" s="33">
        <f t="shared" si="548"/>
        <v>24.16471546</v>
      </c>
    </row>
    <row r="3902" spans="1:11" x14ac:dyDescent="0.3">
      <c r="A3902" s="78" t="str">
        <f>BTC[[#This Row],[Symbol]]</f>
        <v>VYBE</v>
      </c>
      <c r="B3902" s="22" t="str">
        <f t="shared" si="540"/>
        <v>Vybe</v>
      </c>
      <c r="C3902" s="77">
        <f t="shared" si="541"/>
        <v>2.4932059309058647E-6</v>
      </c>
      <c r="D3902" s="73">
        <f t="shared" si="542"/>
        <v>9.3576870733839995E-2</v>
      </c>
      <c r="E3902" s="74">
        <f>D3902*conf!B$7</f>
        <v>6.8442123254730571</v>
      </c>
      <c r="F3902" s="32">
        <f t="shared" si="543"/>
        <v>0.17215995000000001</v>
      </c>
      <c r="G3902" s="33">
        <f t="shared" si="544"/>
        <v>0.81419655000000002</v>
      </c>
      <c r="H3902" s="32">
        <f t="shared" si="545"/>
        <v>1.9471348900000001</v>
      </c>
      <c r="I3902" s="33">
        <f t="shared" si="546"/>
        <v>5.7751574699999999</v>
      </c>
      <c r="J3902" s="32">
        <f t="shared" si="547"/>
        <v>1.9471348900000001</v>
      </c>
      <c r="K3902" s="33">
        <f t="shared" si="548"/>
        <v>9.4170424100000005</v>
      </c>
    </row>
    <row r="3903" spans="1:11" x14ac:dyDescent="0.3">
      <c r="A3903" s="78" t="str">
        <f>BTC[[#This Row],[Symbol]]</f>
        <v>YMEN</v>
      </c>
      <c r="B3903" s="22" t="str">
        <f t="shared" si="540"/>
        <v>Ymen.Finance</v>
      </c>
      <c r="C3903" s="77">
        <f t="shared" si="541"/>
        <v>5.9346043671872024E-5</v>
      </c>
      <c r="D3903" s="73">
        <f t="shared" si="542"/>
        <v>2.2274201213815701</v>
      </c>
      <c r="E3903" s="74">
        <f>D3903*conf!B$7</f>
        <v>162.91350767784803</v>
      </c>
      <c r="F3903" s="32">
        <f t="shared" si="543"/>
        <v>-4.8110510000000002E-2</v>
      </c>
      <c r="G3903" s="33">
        <f t="shared" si="544"/>
        <v>0.59251430000000005</v>
      </c>
      <c r="H3903" s="32">
        <f t="shared" si="545"/>
        <v>1.9471348900000001</v>
      </c>
      <c r="I3903" s="33">
        <f t="shared" si="546"/>
        <v>5.7751574699999999</v>
      </c>
      <c r="J3903" s="32">
        <f t="shared" si="547"/>
        <v>1.9471348900000001</v>
      </c>
      <c r="K3903" s="33">
        <f t="shared" si="548"/>
        <v>19.939364260000001</v>
      </c>
    </row>
    <row r="3904" spans="1:11" x14ac:dyDescent="0.3">
      <c r="A3904" s="78" t="str">
        <f>BTC[[#This Row],[Symbol]]</f>
        <v>YFKA</v>
      </c>
      <c r="B3904" s="22" t="str">
        <f t="shared" si="540"/>
        <v>Yield Farming Known as Ash</v>
      </c>
      <c r="C3904" s="77">
        <f t="shared" si="541"/>
        <v>3.7354100752212704E-4</v>
      </c>
      <c r="D3904" s="73">
        <f t="shared" si="542"/>
        <v>14.02002062540666</v>
      </c>
      <c r="E3904" s="74">
        <f>D3904*conf!B$7</f>
        <v>1025.4243085422431</v>
      </c>
      <c r="F3904" s="32">
        <f t="shared" si="543"/>
        <v>0.17215995000000001</v>
      </c>
      <c r="G3904" s="33">
        <f t="shared" si="544"/>
        <v>0.81419655000000002</v>
      </c>
      <c r="H3904" s="32">
        <f t="shared" si="545"/>
        <v>1.9872936299999999</v>
      </c>
      <c r="I3904" s="33">
        <f t="shared" si="546"/>
        <v>5.8168241399999996</v>
      </c>
      <c r="J3904" s="32">
        <f t="shared" si="547"/>
        <v>1.9872936299999999</v>
      </c>
      <c r="K3904" s="33">
        <f t="shared" si="548"/>
        <v>24.16471546</v>
      </c>
    </row>
    <row r="3905" spans="1:11" x14ac:dyDescent="0.3">
      <c r="A3905" s="78" t="str">
        <f>BTC[[#This Row],[Symbol]]</f>
        <v>TRBT</v>
      </c>
      <c r="B3905" s="22" t="str">
        <f t="shared" si="540"/>
        <v>Tribute</v>
      </c>
      <c r="C3905" s="77">
        <f t="shared" si="541"/>
        <v>1.1910386843135092E-5</v>
      </c>
      <c r="D3905" s="73">
        <f t="shared" si="542"/>
        <v>0.44702955186903998</v>
      </c>
      <c r="E3905" s="74">
        <f>D3905*conf!B$7</f>
        <v>32.695741423701584</v>
      </c>
      <c r="F3905" s="32">
        <f t="shared" si="543"/>
        <v>-4.8110510000000002E-2</v>
      </c>
      <c r="G3905" s="33">
        <f t="shared" si="544"/>
        <v>0.59251430000000005</v>
      </c>
      <c r="H3905" s="32">
        <f t="shared" si="545"/>
        <v>1.9471348900000001</v>
      </c>
      <c r="I3905" s="33">
        <f t="shared" si="546"/>
        <v>5.7751574699999999</v>
      </c>
      <c r="J3905" s="32">
        <f t="shared" si="547"/>
        <v>1.9471348900000001</v>
      </c>
      <c r="K3905" s="33">
        <f t="shared" si="548"/>
        <v>-7.2040452300000002</v>
      </c>
    </row>
    <row r="3906" spans="1:11" x14ac:dyDescent="0.3">
      <c r="A3906" s="78" t="str">
        <f>BTC[[#This Row],[Symbol]]</f>
        <v>BXIOT</v>
      </c>
      <c r="B3906" s="22" t="str">
        <f t="shared" ref="B3906:B3969" si="549">VLOOKUP(A3906,BTCTABLE,2,FALSE)</f>
        <v>bXIOT</v>
      </c>
      <c r="C3906" s="77">
        <f t="shared" ref="C3906:C3969" si="550">VLOOKUP(A3906,BTCTABLE,3,FALSE)</f>
        <v>1.7548995490550946E-5</v>
      </c>
      <c r="D3906" s="73">
        <f t="shared" ref="D3906:D3969" si="551">VLOOKUP(A3906,USDTABLE,3,FALSE)</f>
        <v>0.65866203115094002</v>
      </c>
      <c r="E3906" s="74">
        <f>D3906*conf!B$7</f>
        <v>48.174540958379751</v>
      </c>
      <c r="F3906" s="32">
        <f t="shared" ref="F3906:F3969" si="552">VLOOKUP(A3906,BTCTABLE,5,FALSE)</f>
        <v>-4.8110510000000002E-2</v>
      </c>
      <c r="G3906" s="33">
        <f t="shared" ref="G3906:G3969" si="553">VLOOKUP(A3906,USDTABLE,5,FALSE)</f>
        <v>0.59251430000000005</v>
      </c>
      <c r="H3906" s="32">
        <f t="shared" ref="H3906:H3969" si="554">VLOOKUP(A3906,BTCTABLE,6,FALSE)</f>
        <v>1.9471348900000001</v>
      </c>
      <c r="I3906" s="33">
        <f t="shared" ref="I3906:I3969" si="555">VLOOKUP(A3906,USDTABLE,6,FALSE)</f>
        <v>5.7751574699999999</v>
      </c>
      <c r="J3906" s="32">
        <f t="shared" ref="J3906:J3969" si="556">VLOOKUP(A3906,BTCTABLE,6,FALSE)</f>
        <v>1.9471348900000001</v>
      </c>
      <c r="K3906" s="33">
        <f t="shared" ref="K3906:K3969" si="557">VLOOKUP(A3906,USDTABLE,7,FALSE)</f>
        <v>43.18637932</v>
      </c>
    </row>
    <row r="3907" spans="1:11" x14ac:dyDescent="0.3">
      <c r="A3907" s="78" t="str">
        <f>BTC[[#This Row],[Symbol]]</f>
        <v>YFARMER</v>
      </c>
      <c r="B3907" s="22" t="str">
        <f t="shared" si="549"/>
        <v>YFarmLand Token</v>
      </c>
      <c r="C3907" s="77">
        <f t="shared" si="550"/>
        <v>1.2508605157284348E-5</v>
      </c>
      <c r="D3907" s="73">
        <f t="shared" si="551"/>
        <v>0.46948232929903</v>
      </c>
      <c r="E3907" s="74">
        <f>D3907*conf!B$7</f>
        <v>34.337937564931053</v>
      </c>
      <c r="F3907" s="32">
        <f t="shared" si="552"/>
        <v>2.1187999199999998</v>
      </c>
      <c r="G3907" s="33">
        <f t="shared" si="553"/>
        <v>2.7733131800000002</v>
      </c>
      <c r="H3907" s="32">
        <f t="shared" si="554"/>
        <v>1.7781891599999999</v>
      </c>
      <c r="I3907" s="33">
        <f t="shared" si="555"/>
        <v>5.59986798</v>
      </c>
      <c r="J3907" s="32">
        <f t="shared" si="556"/>
        <v>1.7781891599999999</v>
      </c>
      <c r="K3907" s="33">
        <f t="shared" si="557"/>
        <v>-24.878325530000001</v>
      </c>
    </row>
    <row r="3908" spans="1:11" x14ac:dyDescent="0.3">
      <c r="A3908" s="78" t="str">
        <f>BTC[[#This Row],[Symbol]]</f>
        <v>ZOM</v>
      </c>
      <c r="B3908" s="22" t="str">
        <f t="shared" si="549"/>
        <v>ZOM</v>
      </c>
      <c r="C3908" s="77">
        <f t="shared" si="550"/>
        <v>2.2354672197590862E-6</v>
      </c>
      <c r="D3908" s="73">
        <f t="shared" si="551"/>
        <v>8.3903228554060003E-2</v>
      </c>
      <c r="E3908" s="74">
        <f>D3908*conf!B$7</f>
        <v>6.136682136443949</v>
      </c>
      <c r="F3908" s="32">
        <f t="shared" si="552"/>
        <v>-4.8110510000000002E-2</v>
      </c>
      <c r="G3908" s="33">
        <f t="shared" si="553"/>
        <v>0.59251430000000005</v>
      </c>
      <c r="H3908" s="32">
        <f t="shared" si="554"/>
        <v>2.8571604399999999</v>
      </c>
      <c r="I3908" s="33">
        <f t="shared" si="555"/>
        <v>6.7193536600000003</v>
      </c>
      <c r="J3908" s="32">
        <f t="shared" si="556"/>
        <v>2.8571604399999999</v>
      </c>
      <c r="K3908" s="33">
        <f t="shared" si="557"/>
        <v>13.33748117</v>
      </c>
    </row>
    <row r="3909" spans="1:11" x14ac:dyDescent="0.3">
      <c r="A3909" s="78" t="str">
        <f>BTC[[#This Row],[Symbol]]</f>
        <v>FAME</v>
      </c>
      <c r="B3909" s="22" t="str">
        <f t="shared" si="549"/>
        <v>Fame</v>
      </c>
      <c r="C3909" s="77">
        <f t="shared" si="550"/>
        <v>8.1870576730228139E-8</v>
      </c>
      <c r="D3909" s="73">
        <f t="shared" si="551"/>
        <v>3.0728277518599998E-3</v>
      </c>
      <c r="E3909" s="74">
        <f>D3909*conf!B$7</f>
        <v>0.22474662177104038</v>
      </c>
      <c r="F3909" s="32">
        <f t="shared" si="552"/>
        <v>-0.63258977999999999</v>
      </c>
      <c r="G3909" s="33">
        <f t="shared" si="553"/>
        <v>4.2889099999999999E-3</v>
      </c>
      <c r="H3909" s="32">
        <f t="shared" si="554"/>
        <v>-3.6650966299999999</v>
      </c>
      <c r="I3909" s="33">
        <f t="shared" si="555"/>
        <v>-4.7808259999999998E-2</v>
      </c>
      <c r="J3909" s="32">
        <f t="shared" si="556"/>
        <v>-3.6650966299999999</v>
      </c>
      <c r="K3909" s="33">
        <f t="shared" si="557"/>
        <v>-2.8318960000000001E-2</v>
      </c>
    </row>
    <row r="3910" spans="1:11" x14ac:dyDescent="0.3">
      <c r="A3910" s="78" t="str">
        <f>BTC[[#This Row],[Symbol]]</f>
        <v>MYFI</v>
      </c>
      <c r="B3910" s="22" t="str">
        <f t="shared" si="549"/>
        <v>Moon YFI</v>
      </c>
      <c r="C3910" s="77">
        <f t="shared" si="550"/>
        <v>1.8093308038730048E-4</v>
      </c>
      <c r="D3910" s="73">
        <f t="shared" si="551"/>
        <v>6.7909157703335996</v>
      </c>
      <c r="E3910" s="74">
        <f>D3910*conf!B$7</f>
        <v>496.68757944219948</v>
      </c>
      <c r="F3910" s="32">
        <f t="shared" si="552"/>
        <v>0.17215995000000001</v>
      </c>
      <c r="G3910" s="33">
        <f t="shared" si="553"/>
        <v>0.81419655000000002</v>
      </c>
      <c r="H3910" s="32">
        <f t="shared" si="554"/>
        <v>1.9872936299999999</v>
      </c>
      <c r="I3910" s="33">
        <f t="shared" si="555"/>
        <v>5.8168241399999996</v>
      </c>
      <c r="J3910" s="32">
        <f t="shared" si="556"/>
        <v>1.9872936299999999</v>
      </c>
      <c r="K3910" s="33">
        <f t="shared" si="557"/>
        <v>24.16471546</v>
      </c>
    </row>
    <row r="3911" spans="1:11" x14ac:dyDescent="0.3">
      <c r="A3911" s="78" t="str">
        <f>BTC[[#This Row],[Symbol]]</f>
        <v>YFMS</v>
      </c>
      <c r="B3911" s="22" t="str">
        <f t="shared" si="549"/>
        <v>YFMoonshot</v>
      </c>
      <c r="C3911" s="77">
        <f t="shared" si="550"/>
        <v>1.8518993574821209E-4</v>
      </c>
      <c r="D3911" s="73">
        <f t="shared" si="551"/>
        <v>6.95068725126215</v>
      </c>
      <c r="E3911" s="74">
        <f>D3911*conf!B$7</f>
        <v>508.37326555731363</v>
      </c>
      <c r="F3911" s="32">
        <f t="shared" si="552"/>
        <v>-4.8110510000000002E-2</v>
      </c>
      <c r="G3911" s="33">
        <f t="shared" si="553"/>
        <v>0.59251430000000005</v>
      </c>
      <c r="H3911" s="32">
        <f t="shared" si="554"/>
        <v>1.9872936299999999</v>
      </c>
      <c r="I3911" s="33">
        <f t="shared" si="555"/>
        <v>5.8168241399999996</v>
      </c>
      <c r="J3911" s="32">
        <f t="shared" si="556"/>
        <v>1.9872936299999999</v>
      </c>
      <c r="K3911" s="33">
        <f t="shared" si="557"/>
        <v>24.16471546</v>
      </c>
    </row>
    <row r="3912" spans="1:11" x14ac:dyDescent="0.3">
      <c r="A3912" s="78" t="str">
        <f>BTC[[#This Row],[Symbol]]</f>
        <v>TFD</v>
      </c>
      <c r="B3912" s="22" t="str">
        <f t="shared" si="549"/>
        <v>ETF Dao</v>
      </c>
      <c r="C3912" s="77">
        <f t="shared" si="550"/>
        <v>2.0062291489938778E-7</v>
      </c>
      <c r="D3912" s="73">
        <f t="shared" si="551"/>
        <v>7.5299293736900003E-3</v>
      </c>
      <c r="E3912" s="74">
        <f>D3912*conf!B$7</f>
        <v>0.55073903439168659</v>
      </c>
      <c r="F3912" s="32">
        <f t="shared" si="552"/>
        <v>-0.64829031000000004</v>
      </c>
      <c r="G3912" s="33">
        <f t="shared" si="553"/>
        <v>-1.151225E-2</v>
      </c>
      <c r="H3912" s="32">
        <f t="shared" si="554"/>
        <v>-3.75465099</v>
      </c>
      <c r="I3912" s="33">
        <f t="shared" si="555"/>
        <v>-0.1407253</v>
      </c>
      <c r="J3912" s="32">
        <f t="shared" si="556"/>
        <v>-3.75465099</v>
      </c>
      <c r="K3912" s="33">
        <f t="shared" si="557"/>
        <v>10.812326089999999</v>
      </c>
    </row>
    <row r="3913" spans="1:11" x14ac:dyDescent="0.3">
      <c r="A3913" s="78" t="str">
        <f>BTC[[#This Row],[Symbol]]</f>
        <v>RSP</v>
      </c>
      <c r="B3913" s="22" t="str">
        <f t="shared" si="549"/>
        <v>Resoper</v>
      </c>
      <c r="C3913" s="77">
        <f t="shared" si="550"/>
        <v>5.0105869626436114E-8</v>
      </c>
      <c r="D3913" s="73">
        <f t="shared" si="551"/>
        <v>1.8806109944299999E-3</v>
      </c>
      <c r="E3913" s="74">
        <f>D3913*conf!B$7</f>
        <v>0.13754788813261021</v>
      </c>
      <c r="F3913" s="32">
        <f t="shared" si="552"/>
        <v>-0.27108222999999998</v>
      </c>
      <c r="G3913" s="33">
        <f t="shared" si="553"/>
        <v>0.36811347999999999</v>
      </c>
      <c r="H3913" s="32">
        <f t="shared" si="554"/>
        <v>0.24132604999999999</v>
      </c>
      <c r="I3913" s="33">
        <f t="shared" si="555"/>
        <v>4.0052970500000002</v>
      </c>
      <c r="J3913" s="32">
        <f t="shared" si="556"/>
        <v>0.24132604999999999</v>
      </c>
      <c r="K3913" s="33">
        <f t="shared" si="557"/>
        <v>-67.028826469999998</v>
      </c>
    </row>
    <row r="3914" spans="1:11" x14ac:dyDescent="0.3">
      <c r="A3914" s="78" t="str">
        <f>BTC[[#This Row],[Symbol]]</f>
        <v>PoSH</v>
      </c>
      <c r="B3914" s="22" t="str">
        <f t="shared" si="549"/>
        <v>Shill &amp; Win</v>
      </c>
      <c r="C3914" s="77">
        <f t="shared" si="550"/>
        <v>1E-8</v>
      </c>
      <c r="D3914" s="73">
        <f t="shared" si="551"/>
        <v>5.8164520469999998E-5</v>
      </c>
      <c r="E3914" s="74">
        <f>D3914*conf!B$7</f>
        <v>4.2541530271757999E-3</v>
      </c>
      <c r="F3914" s="32">
        <f t="shared" si="552"/>
        <v>0.17215995000000001</v>
      </c>
      <c r="G3914" s="33">
        <f t="shared" si="553"/>
        <v>0.81419655000000002</v>
      </c>
      <c r="H3914" s="32">
        <f t="shared" si="554"/>
        <v>1.9872936299999999</v>
      </c>
      <c r="I3914" s="33">
        <f t="shared" si="555"/>
        <v>5.8168241399999996</v>
      </c>
      <c r="J3914" s="32">
        <f t="shared" si="556"/>
        <v>1.9872936299999999</v>
      </c>
      <c r="K3914" s="33">
        <f t="shared" si="557"/>
        <v>24.164715430000001</v>
      </c>
    </row>
    <row r="3915" spans="1:11" x14ac:dyDescent="0.3">
      <c r="A3915" s="78" t="str">
        <f>BTC[[#This Row],[Symbol]]</f>
        <v>LNOT</v>
      </c>
      <c r="B3915" s="22" t="str">
        <f t="shared" si="549"/>
        <v>Livenodes Token</v>
      </c>
      <c r="C3915" s="77">
        <f t="shared" si="550"/>
        <v>1.5031760887901501E-3</v>
      </c>
      <c r="D3915" s="73">
        <f t="shared" si="551"/>
        <v>56.418329832789901</v>
      </c>
      <c r="E3915" s="74">
        <f>D3915*conf!B$7</f>
        <v>4126.4366439702535</v>
      </c>
      <c r="F3915" s="32">
        <f t="shared" si="552"/>
        <v>-0.28994421999999997</v>
      </c>
      <c r="G3915" s="33">
        <f t="shared" si="553"/>
        <v>0.34913060000000001</v>
      </c>
      <c r="H3915" s="32">
        <f t="shared" si="554"/>
        <v>0.26240938000000003</v>
      </c>
      <c r="I3915" s="33">
        <f t="shared" si="555"/>
        <v>4.02717204</v>
      </c>
      <c r="J3915" s="32">
        <f t="shared" si="556"/>
        <v>0.26240938000000003</v>
      </c>
      <c r="K3915" s="33">
        <f t="shared" si="557"/>
        <v>18.696224690000001</v>
      </c>
    </row>
    <row r="3916" spans="1:11" x14ac:dyDescent="0.3">
      <c r="A3916" s="78" t="str">
        <f>BTC[[#This Row],[Symbol]]</f>
        <v>FNSP</v>
      </c>
      <c r="B3916" s="22" t="str">
        <f t="shared" si="549"/>
        <v>Finswap</v>
      </c>
      <c r="C3916" s="77">
        <f t="shared" si="550"/>
        <v>1.5356186953253385E-6</v>
      </c>
      <c r="D3916" s="73">
        <f t="shared" si="551"/>
        <v>5.7635990018969997E-2</v>
      </c>
      <c r="E3916" s="74">
        <f>D3916*conf!B$7</f>
        <v>4.2154963099874658</v>
      </c>
      <c r="F3916" s="32">
        <f t="shared" si="552"/>
        <v>0.17215995000000001</v>
      </c>
      <c r="G3916" s="33">
        <f t="shared" si="553"/>
        <v>0.81419655000000002</v>
      </c>
      <c r="H3916" s="32">
        <f t="shared" si="554"/>
        <v>1.91337332</v>
      </c>
      <c r="I3916" s="33">
        <f t="shared" si="555"/>
        <v>5.7401281900000001</v>
      </c>
      <c r="J3916" s="32">
        <f t="shared" si="556"/>
        <v>1.91337332</v>
      </c>
      <c r="K3916" s="33">
        <f t="shared" si="557"/>
        <v>24.074720970000001</v>
      </c>
    </row>
    <row r="3917" spans="1:11" x14ac:dyDescent="0.3">
      <c r="A3917" s="78" t="str">
        <f>BTC[[#This Row],[Symbol]]</f>
        <v>DCD</v>
      </c>
      <c r="B3917" s="22" t="str">
        <f t="shared" si="549"/>
        <v>Digital Currency Daily</v>
      </c>
      <c r="C3917" s="77">
        <f t="shared" si="550"/>
        <v>1E-8</v>
      </c>
      <c r="D3917" s="73">
        <f t="shared" si="551"/>
        <v>5.624416598E-5</v>
      </c>
      <c r="E3917" s="74">
        <f>D3917*conf!B$7</f>
        <v>4.1136982997772003E-3</v>
      </c>
      <c r="F3917" s="32">
        <f t="shared" si="552"/>
        <v>-0.40294533999999999</v>
      </c>
      <c r="G3917" s="33">
        <f t="shared" si="553"/>
        <v>0.23540522</v>
      </c>
      <c r="H3917" s="32">
        <f t="shared" si="554"/>
        <v>-32.956932330000001</v>
      </c>
      <c r="I3917" s="33">
        <f t="shared" si="555"/>
        <v>-30.43952586</v>
      </c>
      <c r="J3917" s="32">
        <f t="shared" si="556"/>
        <v>-32.956932330000001</v>
      </c>
      <c r="K3917" s="33">
        <f t="shared" si="557"/>
        <v>-74.824192109999998</v>
      </c>
    </row>
    <row r="3918" spans="1:11" x14ac:dyDescent="0.3">
      <c r="A3918" s="78" t="str">
        <f>BTC[[#This Row],[Symbol]]</f>
        <v>GET</v>
      </c>
      <c r="B3918" s="22" t="str">
        <f t="shared" si="549"/>
        <v>GET Protocol</v>
      </c>
      <c r="C3918" s="77">
        <f t="shared" si="550"/>
        <v>8.911870447279915E-6</v>
      </c>
      <c r="D3918" s="73">
        <f t="shared" si="551"/>
        <v>0.33448699062690002</v>
      </c>
      <c r="E3918" s="74">
        <f>D3918*conf!B$7</f>
        <v>24.464378494451466</v>
      </c>
      <c r="F3918" s="32">
        <f t="shared" si="552"/>
        <v>-16.109904230000001</v>
      </c>
      <c r="G3918" s="33">
        <f t="shared" si="553"/>
        <v>-15.572224780000001</v>
      </c>
      <c r="H3918" s="32">
        <f t="shared" si="554"/>
        <v>-20.84969727</v>
      </c>
      <c r="I3918" s="33">
        <f t="shared" si="555"/>
        <v>-17.87767509</v>
      </c>
      <c r="J3918" s="32">
        <f t="shared" si="556"/>
        <v>-20.84969727</v>
      </c>
      <c r="K3918" s="33">
        <f t="shared" si="557"/>
        <v>-2.6384174699999998</v>
      </c>
    </row>
    <row r="3919" spans="1:11" x14ac:dyDescent="0.3">
      <c r="A3919" s="78" t="str">
        <f>BTC[[#This Row],[Symbol]]</f>
        <v>ICH</v>
      </c>
      <c r="B3919" s="22" t="str">
        <f t="shared" si="549"/>
        <v>Idea Chain Coin</v>
      </c>
      <c r="C3919" s="77">
        <f t="shared" si="550"/>
        <v>6.0169550356465431E-5</v>
      </c>
      <c r="D3919" s="73">
        <f t="shared" si="551"/>
        <v>2.2583285905206001</v>
      </c>
      <c r="E3919" s="74">
        <f>D3919*conf!B$7</f>
        <v>165.17415311067668</v>
      </c>
      <c r="F3919" s="32">
        <f t="shared" si="552"/>
        <v>-3.9893400000000002E-2</v>
      </c>
      <c r="G3919" s="33">
        <f t="shared" si="553"/>
        <v>0.60078408000000005</v>
      </c>
      <c r="H3919" s="32">
        <f t="shared" si="554"/>
        <v>-14.52084355</v>
      </c>
      <c r="I3919" s="33">
        <f t="shared" si="555"/>
        <v>-11.31117864</v>
      </c>
      <c r="J3919" s="32">
        <f t="shared" si="556"/>
        <v>-14.52084355</v>
      </c>
      <c r="K3919" s="33">
        <f t="shared" si="557"/>
        <v>24.322190920000001</v>
      </c>
    </row>
    <row r="3920" spans="1:11" x14ac:dyDescent="0.3">
      <c r="A3920" s="78" t="str">
        <f>BTC[[#This Row],[Symbol]]</f>
        <v>ACU</v>
      </c>
      <c r="B3920" s="22" t="str">
        <f t="shared" si="549"/>
        <v>Aitheon</v>
      </c>
      <c r="C3920" s="77">
        <f t="shared" si="550"/>
        <v>1E-8</v>
      </c>
      <c r="D3920" s="73">
        <f t="shared" si="551"/>
        <v>0</v>
      </c>
      <c r="E3920" s="74">
        <f>D3920*conf!B$7</f>
        <v>0</v>
      </c>
      <c r="F3920" s="32">
        <f t="shared" si="552"/>
        <v>-0.63685137999999997</v>
      </c>
      <c r="G3920" s="33">
        <f t="shared" si="553"/>
        <v>0</v>
      </c>
      <c r="H3920" s="32">
        <f t="shared" si="554"/>
        <v>-3.6190185600000002</v>
      </c>
      <c r="I3920" s="33">
        <f t="shared" si="555"/>
        <v>0</v>
      </c>
      <c r="J3920" s="32">
        <f t="shared" si="556"/>
        <v>-3.6190185600000002</v>
      </c>
      <c r="K3920" s="33">
        <f t="shared" si="557"/>
        <v>0</v>
      </c>
    </row>
    <row r="3921" spans="1:11" x14ac:dyDescent="0.3">
      <c r="A3921" s="78" t="str">
        <f>BTC[[#This Row],[Symbol]]</f>
        <v>DFF</v>
      </c>
      <c r="B3921" s="22" t="str">
        <f t="shared" si="549"/>
        <v>DeFi Firefly</v>
      </c>
      <c r="C3921" s="77">
        <f t="shared" si="550"/>
        <v>1.2528047498476594E-5</v>
      </c>
      <c r="D3921" s="73">
        <f t="shared" si="551"/>
        <v>0.47021205379789999</v>
      </c>
      <c r="E3921" s="74">
        <f>D3921*conf!B$7</f>
        <v>34.391309614778407</v>
      </c>
      <c r="F3921" s="32">
        <f t="shared" si="552"/>
        <v>0.19078705000000001</v>
      </c>
      <c r="G3921" s="33">
        <f t="shared" si="553"/>
        <v>0.83294303999999997</v>
      </c>
      <c r="H3921" s="32">
        <f t="shared" si="554"/>
        <v>2.00118084</v>
      </c>
      <c r="I3921" s="33">
        <f t="shared" si="555"/>
        <v>5.8312328000000004</v>
      </c>
      <c r="J3921" s="32">
        <f t="shared" si="556"/>
        <v>2.00118084</v>
      </c>
      <c r="K3921" s="33">
        <f t="shared" si="557"/>
        <v>23.11232897</v>
      </c>
    </row>
    <row r="3922" spans="1:11" x14ac:dyDescent="0.3">
      <c r="A3922" s="78" t="str">
        <f>BTC[[#This Row],[Symbol]]</f>
        <v>SWSH</v>
      </c>
      <c r="B3922" s="22" t="str">
        <f t="shared" si="549"/>
        <v>SwapShip</v>
      </c>
      <c r="C3922" s="77">
        <f t="shared" si="550"/>
        <v>1.025099131165043E-4</v>
      </c>
      <c r="D3922" s="73">
        <f t="shared" si="551"/>
        <v>3.8474787700970201</v>
      </c>
      <c r="E3922" s="74">
        <f>D3922*conf!B$7</f>
        <v>281.40459724489608</v>
      </c>
      <c r="F3922" s="32">
        <f t="shared" si="552"/>
        <v>0.19078705000000001</v>
      </c>
      <c r="G3922" s="33">
        <f t="shared" si="553"/>
        <v>0.83294303999999997</v>
      </c>
      <c r="H3922" s="32">
        <f t="shared" si="554"/>
        <v>-5.1014457499999999</v>
      </c>
      <c r="I3922" s="33">
        <f t="shared" si="555"/>
        <v>-1.5380909899999999</v>
      </c>
      <c r="J3922" s="32">
        <f t="shared" si="556"/>
        <v>-5.1014457499999999</v>
      </c>
      <c r="K3922" s="33">
        <f t="shared" si="557"/>
        <v>15.541631969999999</v>
      </c>
    </row>
    <row r="3923" spans="1:11" x14ac:dyDescent="0.3">
      <c r="A3923" s="78" t="str">
        <f>BTC[[#This Row],[Symbol]]</f>
        <v>SFR</v>
      </c>
      <c r="B3923" s="22" t="str">
        <f t="shared" si="549"/>
        <v>Safari</v>
      </c>
      <c r="C3923" s="77">
        <f t="shared" si="550"/>
        <v>1E-8</v>
      </c>
      <c r="D3923" s="73">
        <f t="shared" si="551"/>
        <v>0</v>
      </c>
      <c r="E3923" s="74">
        <f>D3923*conf!B$7</f>
        <v>0</v>
      </c>
      <c r="F3923" s="32">
        <f t="shared" si="552"/>
        <v>-0.63685137999999997</v>
      </c>
      <c r="G3923" s="33">
        <f t="shared" si="553"/>
        <v>0</v>
      </c>
      <c r="H3923" s="32">
        <f t="shared" si="554"/>
        <v>-3.6190185600000002</v>
      </c>
      <c r="I3923" s="33">
        <f t="shared" si="555"/>
        <v>0</v>
      </c>
      <c r="J3923" s="32">
        <f t="shared" si="556"/>
        <v>-3.6190185600000002</v>
      </c>
      <c r="K3923" s="33">
        <f t="shared" si="557"/>
        <v>0</v>
      </c>
    </row>
    <row r="3924" spans="1:11" x14ac:dyDescent="0.3">
      <c r="A3924" s="78" t="str">
        <f>BTC[[#This Row],[Symbol]]</f>
        <v>UNII</v>
      </c>
      <c r="B3924" s="22" t="str">
        <f t="shared" si="549"/>
        <v>UNII Finance</v>
      </c>
      <c r="C3924" s="77">
        <f t="shared" si="550"/>
        <v>1.2613802582117081E-8</v>
      </c>
      <c r="D3924" s="73">
        <f t="shared" si="551"/>
        <v>4.7343067777000001E-4</v>
      </c>
      <c r="E3924" s="74">
        <f>D3924*conf!B$7</f>
        <v>3.4626719772097803E-2</v>
      </c>
      <c r="F3924" s="32">
        <f t="shared" si="552"/>
        <v>-1.4670109899999999</v>
      </c>
      <c r="G3924" s="33">
        <f t="shared" si="553"/>
        <v>-0.83548038000000002</v>
      </c>
      <c r="H3924" s="32">
        <f t="shared" si="554"/>
        <v>-4.6749052899999999</v>
      </c>
      <c r="I3924" s="33">
        <f t="shared" si="555"/>
        <v>-1.0955343200000001</v>
      </c>
      <c r="J3924" s="32">
        <f t="shared" si="556"/>
        <v>-4.6749052899999999</v>
      </c>
      <c r="K3924" s="33">
        <f t="shared" si="557"/>
        <v>49.639573439999999</v>
      </c>
    </row>
    <row r="3925" spans="1:11" x14ac:dyDescent="0.3">
      <c r="A3925" s="78" t="str">
        <f>BTC[[#This Row],[Symbol]]</f>
        <v>C2O</v>
      </c>
      <c r="B3925" s="22" t="str">
        <f t="shared" si="549"/>
        <v>CryptoWater</v>
      </c>
      <c r="C3925" s="77">
        <f t="shared" si="550"/>
        <v>3.1467837308396448E-5</v>
      </c>
      <c r="D3925" s="73">
        <f t="shared" si="551"/>
        <v>1.1810744181133199</v>
      </c>
      <c r="E3925" s="74">
        <f>D3925*conf!B$7</f>
        <v>86.383782940808217</v>
      </c>
      <c r="F3925" s="32">
        <f t="shared" si="552"/>
        <v>-0.63375104000000004</v>
      </c>
      <c r="G3925" s="33">
        <f t="shared" si="553"/>
        <v>3.12021E-3</v>
      </c>
      <c r="H3925" s="32">
        <f t="shared" si="554"/>
        <v>-3.66611376</v>
      </c>
      <c r="I3925" s="33">
        <f t="shared" si="555"/>
        <v>-4.8863579999999997E-2</v>
      </c>
      <c r="J3925" s="32">
        <f t="shared" si="556"/>
        <v>-3.66611376</v>
      </c>
      <c r="K3925" s="33">
        <f t="shared" si="557"/>
        <v>2.4627260099999999</v>
      </c>
    </row>
    <row r="3926" spans="1:11" x14ac:dyDescent="0.3">
      <c r="A3926" s="78" t="str">
        <f>BTC[[#This Row],[Symbol]]</f>
        <v>AHF</v>
      </c>
      <c r="B3926" s="22" t="str">
        <f t="shared" si="549"/>
        <v>AmericanHorror.Finance</v>
      </c>
      <c r="C3926" s="77">
        <f t="shared" si="550"/>
        <v>1.037662086339442E-2</v>
      </c>
      <c r="D3926" s="73">
        <f t="shared" si="551"/>
        <v>389.46309935783199</v>
      </c>
      <c r="E3926" s="74">
        <f>D3926*conf!B$7</f>
        <v>28485.331087031831</v>
      </c>
      <c r="F3926" s="32">
        <f t="shared" si="552"/>
        <v>0.18870629</v>
      </c>
      <c r="G3926" s="33">
        <f t="shared" si="553"/>
        <v>0.83084893999999998</v>
      </c>
      <c r="H3926" s="32">
        <f t="shared" si="554"/>
        <v>1.9639744100000001</v>
      </c>
      <c r="I3926" s="33">
        <f t="shared" si="555"/>
        <v>5.7926292999999998</v>
      </c>
      <c r="J3926" s="32">
        <f t="shared" si="556"/>
        <v>1.9639744100000001</v>
      </c>
      <c r="K3926" s="33">
        <f t="shared" si="557"/>
        <v>17.478094500000001</v>
      </c>
    </row>
    <row r="3927" spans="1:11" x14ac:dyDescent="0.3">
      <c r="A3927" s="78" t="str">
        <f>BTC[[#This Row],[Symbol]]</f>
        <v>PJM</v>
      </c>
      <c r="B3927" s="22" t="str">
        <f t="shared" si="549"/>
        <v>Pajama.Finance</v>
      </c>
      <c r="C3927" s="77">
        <f t="shared" si="550"/>
        <v>1.1877441899037244E-4</v>
      </c>
      <c r="D3927" s="73">
        <f t="shared" si="551"/>
        <v>4.45793037573545</v>
      </c>
      <c r="E3927" s="74">
        <f>D3927*conf!B$7</f>
        <v>326.05302768129081</v>
      </c>
      <c r="F3927" s="32">
        <f t="shared" si="552"/>
        <v>0.19078705000000001</v>
      </c>
      <c r="G3927" s="33">
        <f t="shared" si="553"/>
        <v>0.83294303999999997</v>
      </c>
      <c r="H3927" s="32">
        <f t="shared" si="554"/>
        <v>2.00118084</v>
      </c>
      <c r="I3927" s="33">
        <f t="shared" si="555"/>
        <v>5.8312328000000004</v>
      </c>
      <c r="J3927" s="32">
        <f t="shared" si="556"/>
        <v>2.00118084</v>
      </c>
      <c r="K3927" s="33">
        <f t="shared" si="557"/>
        <v>24.1892776</v>
      </c>
    </row>
    <row r="3928" spans="1:11" x14ac:dyDescent="0.3">
      <c r="A3928" s="78" t="str">
        <f>BTC[[#This Row],[Symbol]]</f>
        <v>YFET</v>
      </c>
      <c r="B3928" s="22" t="str">
        <f t="shared" si="549"/>
        <v>YFET</v>
      </c>
      <c r="C3928" s="77">
        <f t="shared" si="550"/>
        <v>6.0162238108257443E-6</v>
      </c>
      <c r="D3928" s="73">
        <f t="shared" si="551"/>
        <v>0.22580541417489</v>
      </c>
      <c r="E3928" s="74">
        <f>D3928*conf!B$7</f>
        <v>16.515407992751456</v>
      </c>
      <c r="F3928" s="32">
        <f t="shared" si="552"/>
        <v>-0.63613304000000004</v>
      </c>
      <c r="G3928" s="33">
        <f t="shared" si="553"/>
        <v>7.2294000000000004E-4</v>
      </c>
      <c r="H3928" s="32">
        <f t="shared" si="554"/>
        <v>-97.826707519999999</v>
      </c>
      <c r="I3928" s="33">
        <f t="shared" si="555"/>
        <v>-97.745102360000004</v>
      </c>
      <c r="J3928" s="32">
        <f t="shared" si="556"/>
        <v>-97.826707519999999</v>
      </c>
      <c r="K3928" s="33">
        <f t="shared" si="557"/>
        <v>-98.008840860000007</v>
      </c>
    </row>
    <row r="3929" spans="1:11" x14ac:dyDescent="0.3">
      <c r="A3929" s="78" t="str">
        <f>BTC[[#This Row],[Symbol]]</f>
        <v>RAUX</v>
      </c>
      <c r="B3929" s="22" t="str">
        <f t="shared" si="549"/>
        <v>ErcauX</v>
      </c>
      <c r="C3929" s="77">
        <f t="shared" si="550"/>
        <v>9.1378419309892157E-7</v>
      </c>
      <c r="D3929" s="73">
        <f t="shared" si="551"/>
        <v>3.4296832145420002E-2</v>
      </c>
      <c r="E3929" s="74">
        <f>D3929*conf!B$7</f>
        <v>2.5084703031160189</v>
      </c>
      <c r="F3929" s="32">
        <f t="shared" si="552"/>
        <v>0.19078705000000001</v>
      </c>
      <c r="G3929" s="33">
        <f t="shared" si="553"/>
        <v>0.83294303999999997</v>
      </c>
      <c r="H3929" s="32">
        <f t="shared" si="554"/>
        <v>2.00413979</v>
      </c>
      <c r="I3929" s="33">
        <f t="shared" si="555"/>
        <v>5.8343028500000003</v>
      </c>
      <c r="J3929" s="32">
        <f t="shared" si="556"/>
        <v>2.00413979</v>
      </c>
      <c r="K3929" s="33">
        <f t="shared" si="557"/>
        <v>22.064188290000001</v>
      </c>
    </row>
    <row r="3930" spans="1:11" x14ac:dyDescent="0.3">
      <c r="A3930" s="78" t="str">
        <f>BTC[[#This Row],[Symbol]]</f>
        <v>ZAC</v>
      </c>
      <c r="B3930" s="22" t="str">
        <f t="shared" si="549"/>
        <v>ZAC Finance</v>
      </c>
      <c r="C3930" s="77">
        <f t="shared" si="550"/>
        <v>7.4891844595994036E-6</v>
      </c>
      <c r="D3930" s="73">
        <f t="shared" si="551"/>
        <v>0.28108967550192998</v>
      </c>
      <c r="E3930" s="74">
        <f>D3930*conf!B$7</f>
        <v>20.558898866211159</v>
      </c>
      <c r="F3930" s="32">
        <f t="shared" si="552"/>
        <v>0.19078705000000001</v>
      </c>
      <c r="G3930" s="33">
        <f t="shared" si="553"/>
        <v>0.83294303999999997</v>
      </c>
      <c r="H3930" s="32">
        <f t="shared" si="554"/>
        <v>2.00118084</v>
      </c>
      <c r="I3930" s="33">
        <f t="shared" si="555"/>
        <v>5.8312328000000004</v>
      </c>
      <c r="J3930" s="32">
        <f t="shared" si="556"/>
        <v>2.00118084</v>
      </c>
      <c r="K3930" s="33">
        <f t="shared" si="557"/>
        <v>24.1892776</v>
      </c>
    </row>
    <row r="3931" spans="1:11" x14ac:dyDescent="0.3">
      <c r="A3931" s="78" t="str">
        <f>BTC[[#This Row],[Symbol]]</f>
        <v>BLV</v>
      </c>
      <c r="B3931" s="22" t="str">
        <f t="shared" si="549"/>
        <v>Bellevue Network</v>
      </c>
      <c r="C3931" s="77">
        <f t="shared" si="550"/>
        <v>2.6014199066370677E-7</v>
      </c>
      <c r="D3931" s="73">
        <f t="shared" si="551"/>
        <v>9.7638438650499999E-3</v>
      </c>
      <c r="E3931" s="74">
        <f>D3931*conf!B$7</f>
        <v>0.714127540289757</v>
      </c>
      <c r="F3931" s="32">
        <f t="shared" si="552"/>
        <v>-4.8110510000000002E-2</v>
      </c>
      <c r="G3931" s="33">
        <f t="shared" si="553"/>
        <v>0.59251430000000005</v>
      </c>
      <c r="H3931" s="32">
        <f t="shared" si="554"/>
        <v>1.9872936299999999</v>
      </c>
      <c r="I3931" s="33">
        <f t="shared" si="555"/>
        <v>5.8168241399999996</v>
      </c>
      <c r="J3931" s="32">
        <f t="shared" si="556"/>
        <v>1.9872936299999999</v>
      </c>
      <c r="K3931" s="33">
        <f t="shared" si="557"/>
        <v>24.16471546</v>
      </c>
    </row>
    <row r="3932" spans="1:11" x14ac:dyDescent="0.3">
      <c r="A3932" s="78" t="str">
        <f>BTC[[#This Row],[Symbol]]</f>
        <v>YFOS</v>
      </c>
      <c r="B3932" s="22" t="str">
        <f t="shared" si="549"/>
        <v>YFOS.finance</v>
      </c>
      <c r="C3932" s="77">
        <f t="shared" si="550"/>
        <v>9.8837007527553073E-5</v>
      </c>
      <c r="D3932" s="73">
        <f t="shared" si="551"/>
        <v>3.7096245289954801</v>
      </c>
      <c r="E3932" s="74">
        <f>D3932*conf!B$7</f>
        <v>271.32193805072944</v>
      </c>
      <c r="F3932" s="32">
        <f t="shared" si="552"/>
        <v>0.17215995000000001</v>
      </c>
      <c r="G3932" s="33">
        <f t="shared" si="553"/>
        <v>0.81419655000000002</v>
      </c>
      <c r="H3932" s="32">
        <f t="shared" si="554"/>
        <v>1.98433517</v>
      </c>
      <c r="I3932" s="33">
        <f t="shared" si="555"/>
        <v>5.8137545900000003</v>
      </c>
      <c r="J3932" s="32">
        <f t="shared" si="556"/>
        <v>1.98433517</v>
      </c>
      <c r="K3932" s="33">
        <f t="shared" si="557"/>
        <v>23.636961339999999</v>
      </c>
    </row>
    <row r="3933" spans="1:11" x14ac:dyDescent="0.3">
      <c r="A3933" s="78" t="str">
        <f>BTC[[#This Row],[Symbol]]</f>
        <v>CPX</v>
      </c>
      <c r="B3933" s="22" t="str">
        <f t="shared" si="549"/>
        <v>Apex</v>
      </c>
      <c r="C3933" s="77">
        <f t="shared" si="550"/>
        <v>1.1800000000080987E-8</v>
      </c>
      <c r="D3933" s="73">
        <f t="shared" si="551"/>
        <v>4.4288643027E-4</v>
      </c>
      <c r="E3933" s="74">
        <f>D3933*conf!B$7</f>
        <v>3.2392713509947803E-2</v>
      </c>
      <c r="F3933" s="32">
        <f t="shared" si="552"/>
        <v>0</v>
      </c>
      <c r="G3933" s="33">
        <f t="shared" si="553"/>
        <v>0.64093317000000005</v>
      </c>
      <c r="H3933" s="32">
        <f t="shared" si="554"/>
        <v>0.85470084999999996</v>
      </c>
      <c r="I3933" s="33">
        <f t="shared" si="555"/>
        <v>4.6417035200000001</v>
      </c>
      <c r="J3933" s="32">
        <f t="shared" si="556"/>
        <v>0.85470084999999996</v>
      </c>
      <c r="K3933" s="33">
        <f t="shared" si="557"/>
        <v>2.0002976800000001</v>
      </c>
    </row>
    <row r="3934" spans="1:11" x14ac:dyDescent="0.3">
      <c r="A3934" s="78" t="str">
        <f>BTC[[#This Row],[Symbol]]</f>
        <v>JVZ</v>
      </c>
      <c r="B3934" s="22" t="str">
        <f t="shared" si="549"/>
        <v>Jiviz</v>
      </c>
      <c r="C3934" s="77">
        <f t="shared" si="550"/>
        <v>2.8333829368016522E-8</v>
      </c>
      <c r="D3934" s="73">
        <f t="shared" si="551"/>
        <v>1.0634464868299999E-3</v>
      </c>
      <c r="E3934" s="74">
        <f>D3934*conf!B$7</f>
        <v>7.7780476046746191E-2</v>
      </c>
      <c r="F3934" s="32">
        <f t="shared" si="552"/>
        <v>-0.30037418999999999</v>
      </c>
      <c r="G3934" s="33">
        <f t="shared" si="553"/>
        <v>0.33863378</v>
      </c>
      <c r="H3934" s="32">
        <f t="shared" si="554"/>
        <v>-1.75941152</v>
      </c>
      <c r="I3934" s="33">
        <f t="shared" si="555"/>
        <v>1.9294336000000001</v>
      </c>
      <c r="J3934" s="32">
        <f t="shared" si="556"/>
        <v>-1.75941152</v>
      </c>
      <c r="K3934" s="33">
        <f t="shared" si="557"/>
        <v>46.539763030000003</v>
      </c>
    </row>
    <row r="3935" spans="1:11" x14ac:dyDescent="0.3">
      <c r="A3935" s="78" t="str">
        <f>BTC[[#This Row],[Symbol]]</f>
        <v>YFED</v>
      </c>
      <c r="B3935" s="22" t="str">
        <f t="shared" si="549"/>
        <v>YFED.Finance</v>
      </c>
      <c r="C3935" s="77">
        <f t="shared" si="550"/>
        <v>1.1664728480813858E-5</v>
      </c>
      <c r="D3935" s="73">
        <f t="shared" si="551"/>
        <v>0.43780931838143999</v>
      </c>
      <c r="E3935" s="74">
        <f>D3935*conf!B$7</f>
        <v>32.021373546418523</v>
      </c>
      <c r="F3935" s="32">
        <f t="shared" si="552"/>
        <v>0.18870629</v>
      </c>
      <c r="G3935" s="33">
        <f t="shared" si="553"/>
        <v>0.83084893999999998</v>
      </c>
      <c r="H3935" s="32">
        <f t="shared" si="554"/>
        <v>2.00118084</v>
      </c>
      <c r="I3935" s="33">
        <f t="shared" si="555"/>
        <v>5.8312328000000004</v>
      </c>
      <c r="J3935" s="32">
        <f t="shared" si="556"/>
        <v>2.00118084</v>
      </c>
      <c r="K3935" s="33">
        <f t="shared" si="557"/>
        <v>13.29110655</v>
      </c>
    </row>
    <row r="3936" spans="1:11" x14ac:dyDescent="0.3">
      <c r="A3936" s="78" t="str">
        <f>BTC[[#This Row],[Symbol]]</f>
        <v>CRAFT</v>
      </c>
      <c r="B3936" s="22" t="str">
        <f t="shared" si="549"/>
        <v>deCraft Finance</v>
      </c>
      <c r="C3936" s="77">
        <f t="shared" si="550"/>
        <v>5.1850070891349136E-4</v>
      </c>
      <c r="D3936" s="73">
        <f t="shared" si="551"/>
        <v>19.460756615388512</v>
      </c>
      <c r="E3936" s="74">
        <f>D3936*conf!B$7</f>
        <v>1423.3597388495157</v>
      </c>
      <c r="F3936" s="32">
        <f t="shared" si="552"/>
        <v>0.17215995000000001</v>
      </c>
      <c r="G3936" s="33">
        <f t="shared" si="553"/>
        <v>0.81419655000000002</v>
      </c>
      <c r="H3936" s="32">
        <f t="shared" si="554"/>
        <v>1.98433517</v>
      </c>
      <c r="I3936" s="33">
        <f t="shared" si="555"/>
        <v>5.8137545900000003</v>
      </c>
      <c r="J3936" s="32">
        <f t="shared" si="556"/>
        <v>1.98433517</v>
      </c>
      <c r="K3936" s="33">
        <f t="shared" si="557"/>
        <v>24.16471546</v>
      </c>
    </row>
    <row r="3937" spans="1:11" x14ac:dyDescent="0.3">
      <c r="A3937" s="78" t="str">
        <f>BTC[[#This Row],[Symbol]]</f>
        <v>TAVITT</v>
      </c>
      <c r="B3937" s="22" t="str">
        <f t="shared" si="549"/>
        <v>Tavittcoin</v>
      </c>
      <c r="C3937" s="77">
        <f t="shared" si="550"/>
        <v>6.6000000000001045E-6</v>
      </c>
      <c r="D3937" s="73">
        <f t="shared" si="551"/>
        <v>0.24771613896288</v>
      </c>
      <c r="E3937" s="74">
        <f>D3937*conf!B$7</f>
        <v>18.117958403745043</v>
      </c>
      <c r="F3937" s="32">
        <f t="shared" si="552"/>
        <v>6.5512470000000003E-2</v>
      </c>
      <c r="G3937" s="33">
        <f t="shared" si="553"/>
        <v>0.70686552999999996</v>
      </c>
      <c r="H3937" s="32">
        <f t="shared" si="554"/>
        <v>2.952428E-2</v>
      </c>
      <c r="I3937" s="33">
        <f t="shared" si="555"/>
        <v>3.7855423199999998</v>
      </c>
      <c r="J3937" s="32">
        <f t="shared" si="556"/>
        <v>2.952428E-2</v>
      </c>
      <c r="K3937" s="33">
        <f t="shared" si="557"/>
        <v>1102.45983269</v>
      </c>
    </row>
    <row r="3938" spans="1:11" x14ac:dyDescent="0.3">
      <c r="A3938" s="78" t="str">
        <f>BTC[[#This Row],[Symbol]]</f>
        <v>LOAD</v>
      </c>
      <c r="B3938" s="22" t="str">
        <f t="shared" si="549"/>
        <v>Load Network</v>
      </c>
      <c r="C3938" s="77">
        <f t="shared" si="550"/>
        <v>1.1761754819553127E-6</v>
      </c>
      <c r="D3938" s="73">
        <f t="shared" si="551"/>
        <v>4.4145098353449999E-2</v>
      </c>
      <c r="E3938" s="74">
        <f>D3938*conf!B$7</f>
        <v>3.2287724935713329</v>
      </c>
      <c r="F3938" s="32">
        <f t="shared" si="552"/>
        <v>0.18870629</v>
      </c>
      <c r="G3938" s="33">
        <f t="shared" si="553"/>
        <v>0.83084893999999998</v>
      </c>
      <c r="H3938" s="32">
        <f t="shared" si="554"/>
        <v>2.00413979</v>
      </c>
      <c r="I3938" s="33">
        <f t="shared" si="555"/>
        <v>5.8343028500000003</v>
      </c>
      <c r="J3938" s="32">
        <f t="shared" si="556"/>
        <v>2.00413979</v>
      </c>
      <c r="K3938" s="33">
        <f t="shared" si="557"/>
        <v>37.840039939999997</v>
      </c>
    </row>
    <row r="3939" spans="1:11" x14ac:dyDescent="0.3">
      <c r="A3939" s="78" t="str">
        <f>BTC[[#This Row],[Symbol]]</f>
        <v>PSHP</v>
      </c>
      <c r="B3939" s="22" t="str">
        <f t="shared" si="549"/>
        <v>Payship</v>
      </c>
      <c r="C3939" s="77">
        <f t="shared" si="550"/>
        <v>1.1753984865950321E-3</v>
      </c>
      <c r="D3939" s="73">
        <f t="shared" si="551"/>
        <v>44.115935582140779</v>
      </c>
      <c r="E3939" s="74">
        <f>D3939*conf!B$7</f>
        <v>3226.6395284777764</v>
      </c>
      <c r="F3939" s="32">
        <f t="shared" si="552"/>
        <v>0.19078705000000001</v>
      </c>
      <c r="G3939" s="33">
        <f t="shared" si="553"/>
        <v>0.83294303999999997</v>
      </c>
      <c r="H3939" s="32">
        <f t="shared" si="554"/>
        <v>2.00118084</v>
      </c>
      <c r="I3939" s="33">
        <f t="shared" si="555"/>
        <v>5.8312328000000004</v>
      </c>
      <c r="J3939" s="32">
        <f t="shared" si="556"/>
        <v>2.00118084</v>
      </c>
      <c r="K3939" s="33">
        <f t="shared" si="557"/>
        <v>24.1892776</v>
      </c>
    </row>
    <row r="3940" spans="1:11" x14ac:dyDescent="0.3">
      <c r="A3940" s="78" t="str">
        <f>BTC[[#This Row],[Symbol]]</f>
        <v>SSL</v>
      </c>
      <c r="B3940" s="22" t="str">
        <f t="shared" si="549"/>
        <v>Sergey Save Link</v>
      </c>
      <c r="C3940" s="77">
        <f t="shared" si="550"/>
        <v>1.6119884013736359E-3</v>
      </c>
      <c r="D3940" s="73">
        <f t="shared" si="551"/>
        <v>60.502354975941827</v>
      </c>
      <c r="E3940" s="74">
        <f>D3940*conf!B$7</f>
        <v>4425.1422429403856</v>
      </c>
      <c r="F3940" s="32">
        <f t="shared" si="552"/>
        <v>0.18870629</v>
      </c>
      <c r="G3940" s="33">
        <f t="shared" si="553"/>
        <v>0.83084893999999998</v>
      </c>
      <c r="H3940" s="32">
        <f t="shared" si="554"/>
        <v>-6.9038709899999997</v>
      </c>
      <c r="I3940" s="33">
        <f t="shared" si="555"/>
        <v>-3.4081956600000001</v>
      </c>
      <c r="J3940" s="32">
        <f t="shared" si="556"/>
        <v>-6.9038709899999997</v>
      </c>
      <c r="K3940" s="33">
        <f t="shared" si="557"/>
        <v>27.975209629999998</v>
      </c>
    </row>
    <row r="3941" spans="1:11" x14ac:dyDescent="0.3">
      <c r="A3941" s="78" t="str">
        <f>BTC[[#This Row],[Symbol]]</f>
        <v>BTCDOM</v>
      </c>
      <c r="B3941" s="22" t="str">
        <f t="shared" si="549"/>
        <v>Bitfinex Bitcoin Dominance Perps</v>
      </c>
      <c r="C3941" s="77">
        <f t="shared" si="550"/>
        <v>5.3057973821004859E-3</v>
      </c>
      <c r="D3941" s="73">
        <f t="shared" si="551"/>
        <v>199.14115782019215</v>
      </c>
      <c r="E3941" s="74">
        <f>D3941*conf!B$7</f>
        <v>14565.184282968854</v>
      </c>
      <c r="F3941" s="32">
        <f t="shared" si="552"/>
        <v>-1.62012953</v>
      </c>
      <c r="G3941" s="33">
        <f t="shared" si="553"/>
        <v>-0.98958031000000002</v>
      </c>
      <c r="H3941" s="32">
        <f t="shared" si="554"/>
        <v>-1.9059828700000001</v>
      </c>
      <c r="I3941" s="33">
        <f t="shared" si="555"/>
        <v>1.7773586299999999</v>
      </c>
      <c r="J3941" s="32">
        <f t="shared" si="556"/>
        <v>-1.9059828700000001</v>
      </c>
      <c r="K3941" s="33">
        <f t="shared" si="557"/>
        <v>0.28263495999999999</v>
      </c>
    </row>
    <row r="3942" spans="1:11" x14ac:dyDescent="0.3">
      <c r="A3942" s="78" t="str">
        <f>BTC[[#This Row],[Symbol]]</f>
        <v>DXIOT</v>
      </c>
      <c r="B3942" s="22" t="str">
        <f t="shared" si="549"/>
        <v>dXIOT</v>
      </c>
      <c r="C3942" s="77">
        <f t="shared" si="550"/>
        <v>1.1121533260451354E-5</v>
      </c>
      <c r="D3942" s="73">
        <f t="shared" si="551"/>
        <v>0.41742170888275998</v>
      </c>
      <c r="E3942" s="74">
        <f>D3942*conf!B$7</f>
        <v>30.530223787685067</v>
      </c>
      <c r="F3942" s="32">
        <f t="shared" si="552"/>
        <v>0.18870629</v>
      </c>
      <c r="G3942" s="33">
        <f t="shared" si="553"/>
        <v>0.83084893999999998</v>
      </c>
      <c r="H3942" s="32">
        <f t="shared" si="554"/>
        <v>2.00413979</v>
      </c>
      <c r="I3942" s="33">
        <f t="shared" si="555"/>
        <v>5.8343028500000003</v>
      </c>
      <c r="J3942" s="32">
        <f t="shared" si="556"/>
        <v>2.00413979</v>
      </c>
      <c r="K3942" s="33">
        <f t="shared" si="557"/>
        <v>13.69492522</v>
      </c>
    </row>
    <row r="3943" spans="1:11" x14ac:dyDescent="0.3">
      <c r="A3943" s="78" t="str">
        <f>BTC[[#This Row],[Symbol]]</f>
        <v>PUSD</v>
      </c>
      <c r="B3943" s="22" t="str">
        <f t="shared" si="549"/>
        <v>PayFrequent USD</v>
      </c>
      <c r="C3943" s="77">
        <f t="shared" si="550"/>
        <v>3.013271962666261E-5</v>
      </c>
      <c r="D3943" s="73">
        <f t="shared" si="551"/>
        <v>1.1309637821769301</v>
      </c>
      <c r="E3943" s="74">
        <f>D3943*conf!B$7</f>
        <v>82.718691028420665</v>
      </c>
      <c r="F3943" s="32">
        <f t="shared" si="552"/>
        <v>-0.11932878</v>
      </c>
      <c r="G3943" s="33">
        <f t="shared" si="553"/>
        <v>0.52083957000000003</v>
      </c>
      <c r="H3943" s="32">
        <f t="shared" si="554"/>
        <v>-0.45728676000000001</v>
      </c>
      <c r="I3943" s="33">
        <f t="shared" si="555"/>
        <v>3.2804519700000001</v>
      </c>
      <c r="J3943" s="32">
        <f t="shared" si="556"/>
        <v>-0.45728676000000001</v>
      </c>
      <c r="K3943" s="33">
        <f t="shared" si="557"/>
        <v>14.259370499999999</v>
      </c>
    </row>
    <row r="3944" spans="1:11" x14ac:dyDescent="0.3">
      <c r="A3944" s="78" t="str">
        <f>BTC[[#This Row],[Symbol]]</f>
        <v>DDRST</v>
      </c>
      <c r="B3944" s="22" t="str">
        <f t="shared" si="549"/>
        <v>DigiDinar Stable Token</v>
      </c>
      <c r="C3944" s="77">
        <f t="shared" si="550"/>
        <v>1.1821285396067012E-4</v>
      </c>
      <c r="D3944" s="73">
        <f t="shared" si="551"/>
        <v>4.4368532968059897</v>
      </c>
      <c r="E3944" s="74">
        <f>D3944*conf!B$7</f>
        <v>324.51145012839009</v>
      </c>
      <c r="F3944" s="32">
        <f t="shared" si="552"/>
        <v>-0.44218260999999998</v>
      </c>
      <c r="G3944" s="33">
        <f t="shared" si="553"/>
        <v>0.19591647000000001</v>
      </c>
      <c r="H3944" s="32">
        <f t="shared" si="554"/>
        <v>488.00475112999999</v>
      </c>
      <c r="I3944" s="33">
        <f t="shared" si="555"/>
        <v>510.08379697999999</v>
      </c>
      <c r="J3944" s="32">
        <f t="shared" si="556"/>
        <v>488.00475112999999</v>
      </c>
      <c r="K3944" s="33">
        <f t="shared" si="557"/>
        <v>5.27602349</v>
      </c>
    </row>
    <row r="3945" spans="1:11" x14ac:dyDescent="0.3">
      <c r="A3945" s="78" t="str">
        <f>BTC[[#This Row],[Symbol]]</f>
        <v>PAYOU</v>
      </c>
      <c r="B3945" s="22" t="str">
        <f t="shared" si="549"/>
        <v>Payou Finance</v>
      </c>
      <c r="C3945" s="77">
        <f t="shared" si="550"/>
        <v>2.348896883333257E-5</v>
      </c>
      <c r="D3945" s="73">
        <f t="shared" si="551"/>
        <v>0.88160555569886001</v>
      </c>
      <c r="E3945" s="74">
        <f>D3945*conf!B$7</f>
        <v>64.480630343814624</v>
      </c>
      <c r="F3945" s="32">
        <f t="shared" si="552"/>
        <v>0.18870629</v>
      </c>
      <c r="G3945" s="33">
        <f t="shared" si="553"/>
        <v>0.83084893999999998</v>
      </c>
      <c r="H3945" s="32">
        <f t="shared" si="554"/>
        <v>2.00413979</v>
      </c>
      <c r="I3945" s="33">
        <f t="shared" si="555"/>
        <v>5.8343028500000003</v>
      </c>
      <c r="J3945" s="32">
        <f t="shared" si="556"/>
        <v>2.00413979</v>
      </c>
      <c r="K3945" s="33">
        <f t="shared" si="557"/>
        <v>24.185224850000001</v>
      </c>
    </row>
    <row r="3946" spans="1:11" x14ac:dyDescent="0.3">
      <c r="A3946" s="78" t="str">
        <f>BTC[[#This Row],[Symbol]]</f>
        <v>MCN</v>
      </c>
      <c r="B3946" s="22" t="str">
        <f t="shared" si="549"/>
        <v>McNetworkDefi</v>
      </c>
      <c r="C3946" s="77">
        <f t="shared" si="550"/>
        <v>1.8795231262460266E-7</v>
      </c>
      <c r="D3946" s="73">
        <f t="shared" si="551"/>
        <v>7.0543668473500003E-3</v>
      </c>
      <c r="E3946" s="74">
        <f>D3946*conf!B$7</f>
        <v>0.515956391215179</v>
      </c>
      <c r="F3946" s="32">
        <f t="shared" si="552"/>
        <v>0.19078705000000001</v>
      </c>
      <c r="G3946" s="33">
        <f t="shared" si="553"/>
        <v>0.83294303999999997</v>
      </c>
      <c r="H3946" s="32">
        <f t="shared" si="554"/>
        <v>2.00118084</v>
      </c>
      <c r="I3946" s="33">
        <f t="shared" si="555"/>
        <v>5.8312328000000004</v>
      </c>
      <c r="J3946" s="32">
        <f t="shared" si="556"/>
        <v>2.00118084</v>
      </c>
      <c r="K3946" s="33">
        <f t="shared" si="557"/>
        <v>19.38733465</v>
      </c>
    </row>
    <row r="3947" spans="1:11" x14ac:dyDescent="0.3">
      <c r="A3947" s="78" t="str">
        <f>BTC[[#This Row],[Symbol]]</f>
        <v>XAT</v>
      </c>
      <c r="B3947" s="22" t="str">
        <f t="shared" si="549"/>
        <v>ShareAt</v>
      </c>
      <c r="C3947" s="77">
        <f t="shared" si="550"/>
        <v>2.3192163897347213E-5</v>
      </c>
      <c r="D3947" s="73">
        <f t="shared" si="551"/>
        <v>0.87046565073409998</v>
      </c>
      <c r="E3947" s="74">
        <f>D3947*conf!B$7</f>
        <v>63.665857694692072</v>
      </c>
      <c r="F3947" s="32">
        <f t="shared" si="552"/>
        <v>-0.61359591000000002</v>
      </c>
      <c r="G3947" s="33">
        <f t="shared" si="553"/>
        <v>2.3404520000000002E-2</v>
      </c>
      <c r="H3947" s="32">
        <f t="shared" si="554"/>
        <v>-0.98208704999999996</v>
      </c>
      <c r="I3947" s="33">
        <f t="shared" si="555"/>
        <v>2.7359458999999999</v>
      </c>
      <c r="J3947" s="32">
        <f t="shared" si="556"/>
        <v>-0.98208704999999996</v>
      </c>
      <c r="K3947" s="33">
        <f t="shared" si="557"/>
        <v>25.642738529999999</v>
      </c>
    </row>
    <row r="3948" spans="1:11" x14ac:dyDescent="0.3">
      <c r="A3948" s="78" t="str">
        <f>BTC[[#This Row],[Symbol]]</f>
        <v>yBAN</v>
      </c>
      <c r="B3948" s="22" t="str">
        <f t="shared" si="549"/>
        <v>BananoDOS</v>
      </c>
      <c r="C3948" s="77">
        <f t="shared" si="550"/>
        <v>2.9202787398566847E-3</v>
      </c>
      <c r="D3948" s="73">
        <f t="shared" si="551"/>
        <v>109.60608698979864</v>
      </c>
      <c r="E3948" s="74">
        <f>D3948*conf!B$7</f>
        <v>8016.5892024338727</v>
      </c>
      <c r="F3948" s="32">
        <f t="shared" si="552"/>
        <v>0.19078705000000001</v>
      </c>
      <c r="G3948" s="33">
        <f t="shared" si="553"/>
        <v>0.83294303999999997</v>
      </c>
      <c r="H3948" s="32">
        <f t="shared" si="554"/>
        <v>2.00118084</v>
      </c>
      <c r="I3948" s="33">
        <f t="shared" si="555"/>
        <v>5.8312328000000004</v>
      </c>
      <c r="J3948" s="32">
        <f t="shared" si="556"/>
        <v>2.00118084</v>
      </c>
      <c r="K3948" s="33">
        <f t="shared" si="557"/>
        <v>21.730741470000002</v>
      </c>
    </row>
    <row r="3949" spans="1:11" x14ac:dyDescent="0.3">
      <c r="A3949" s="78" t="str">
        <f>BTC[[#This Row],[Symbol]]</f>
        <v>NAZ</v>
      </c>
      <c r="B3949" s="22" t="str">
        <f t="shared" si="549"/>
        <v>Naz Coin</v>
      </c>
      <c r="C3949" s="77">
        <f t="shared" si="550"/>
        <v>1E-8</v>
      </c>
      <c r="D3949" s="73">
        <f t="shared" si="551"/>
        <v>1.4662112292999999E-4</v>
      </c>
      <c r="E3949" s="74">
        <f>D3949*conf!B$7</f>
        <v>1.07238689311002E-2</v>
      </c>
      <c r="F3949" s="32">
        <f t="shared" si="552"/>
        <v>0.57621476000000005</v>
      </c>
      <c r="G3949" s="33">
        <f t="shared" si="553"/>
        <v>1.22084108</v>
      </c>
      <c r="H3949" s="32">
        <f t="shared" si="554"/>
        <v>2.1275590499999999</v>
      </c>
      <c r="I3949" s="33">
        <f t="shared" si="555"/>
        <v>5.9623564</v>
      </c>
      <c r="J3949" s="32">
        <f t="shared" si="556"/>
        <v>2.1275590499999999</v>
      </c>
      <c r="K3949" s="33">
        <f t="shared" si="557"/>
        <v>23.449948240000001</v>
      </c>
    </row>
    <row r="3950" spans="1:11" x14ac:dyDescent="0.3">
      <c r="A3950" s="78" t="str">
        <f>BTC[[#This Row],[Symbol]]</f>
        <v>LMS</v>
      </c>
      <c r="B3950" s="22" t="str">
        <f t="shared" si="549"/>
        <v>Lumos</v>
      </c>
      <c r="C3950" s="77">
        <f t="shared" si="550"/>
        <v>5.210383150709166E-7</v>
      </c>
      <c r="D3950" s="73">
        <f t="shared" si="551"/>
        <v>1.955599994865E-2</v>
      </c>
      <c r="E3950" s="74">
        <f>D3950*conf!B$7</f>
        <v>1.430325836244261</v>
      </c>
      <c r="F3950" s="32">
        <f t="shared" si="552"/>
        <v>0.19078705000000001</v>
      </c>
      <c r="G3950" s="33">
        <f t="shared" si="553"/>
        <v>0.83294303999999997</v>
      </c>
      <c r="H3950" s="32">
        <f t="shared" si="554"/>
        <v>2.00118084</v>
      </c>
      <c r="I3950" s="33">
        <f t="shared" si="555"/>
        <v>5.8312328000000004</v>
      </c>
      <c r="J3950" s="32">
        <f t="shared" si="556"/>
        <v>2.00118084</v>
      </c>
      <c r="K3950" s="33">
        <f t="shared" si="557"/>
        <v>24.1892776</v>
      </c>
    </row>
    <row r="3951" spans="1:11" x14ac:dyDescent="0.3">
      <c r="A3951" s="78" t="str">
        <f>BTC[[#This Row],[Symbol]]</f>
        <v>PXUSD_MAR2021</v>
      </c>
      <c r="B3951" s="22" t="str">
        <f t="shared" si="549"/>
        <v>pxUSD Synthetic USD Expiring 1 April 2021</v>
      </c>
      <c r="C3951" s="77">
        <f t="shared" si="550"/>
        <v>4.1648809561202423E-5</v>
      </c>
      <c r="D3951" s="73">
        <f t="shared" si="551"/>
        <v>1.5631942874092699</v>
      </c>
      <c r="E3951" s="74">
        <f>D3951*conf!B$7</f>
        <v>114.33203018111401</v>
      </c>
      <c r="F3951" s="32">
        <f t="shared" si="552"/>
        <v>1.92889533</v>
      </c>
      <c r="G3951" s="33">
        <f t="shared" si="553"/>
        <v>2.58219143</v>
      </c>
      <c r="H3951" s="32">
        <f t="shared" si="554"/>
        <v>28.193161400000001</v>
      </c>
      <c r="I3951" s="33">
        <f t="shared" si="555"/>
        <v>33.00669851</v>
      </c>
      <c r="J3951" s="32">
        <f t="shared" si="556"/>
        <v>28.193161400000001</v>
      </c>
      <c r="K3951" s="33">
        <f t="shared" si="557"/>
        <v>33.008736740000003</v>
      </c>
    </row>
    <row r="3952" spans="1:11" x14ac:dyDescent="0.3">
      <c r="A3952" s="78" t="str">
        <f>BTC[[#This Row],[Symbol]]</f>
        <v>BLOODY</v>
      </c>
      <c r="B3952" s="22" t="str">
        <f t="shared" si="549"/>
        <v>Bloody Token</v>
      </c>
      <c r="C3952" s="77">
        <f t="shared" si="550"/>
        <v>3.8265494809228256E-8</v>
      </c>
      <c r="D3952" s="73">
        <f t="shared" si="551"/>
        <v>1.4362091863099999E-3</v>
      </c>
      <c r="E3952" s="74">
        <f>D3952*conf!B$7</f>
        <v>0.1050443398867134</v>
      </c>
      <c r="F3952" s="32">
        <f t="shared" si="552"/>
        <v>0.19078705000000001</v>
      </c>
      <c r="G3952" s="33">
        <f t="shared" si="553"/>
        <v>0.83294303999999997</v>
      </c>
      <c r="H3952" s="32">
        <f t="shared" si="554"/>
        <v>2.00118084</v>
      </c>
      <c r="I3952" s="33">
        <f t="shared" si="555"/>
        <v>5.8312328000000004</v>
      </c>
      <c r="J3952" s="32">
        <f t="shared" si="556"/>
        <v>2.00118084</v>
      </c>
      <c r="K3952" s="33">
        <f t="shared" si="557"/>
        <v>24.1892776</v>
      </c>
    </row>
    <row r="3953" spans="1:11" x14ac:dyDescent="0.3">
      <c r="A3953" s="78" t="str">
        <f>BTC[[#This Row],[Symbol]]</f>
        <v>HOO</v>
      </c>
      <c r="B3953" s="22" t="str">
        <f t="shared" si="549"/>
        <v>Hoo Token</v>
      </c>
      <c r="C3953" s="77">
        <f t="shared" si="550"/>
        <v>1.0000372025972976E-6</v>
      </c>
      <c r="D3953" s="73">
        <f t="shared" si="551"/>
        <v>3.7534144643430002E-2</v>
      </c>
      <c r="E3953" s="74">
        <f>D3953*conf!B$7</f>
        <v>2.7452473392204704</v>
      </c>
      <c r="F3953" s="32">
        <f t="shared" si="552"/>
        <v>2.9321826199999999</v>
      </c>
      <c r="G3953" s="33">
        <f t="shared" si="553"/>
        <v>3.59190912</v>
      </c>
      <c r="H3953" s="32">
        <f t="shared" si="554"/>
        <v>0.34662453999999998</v>
      </c>
      <c r="I3953" s="33">
        <f t="shared" si="555"/>
        <v>4.1145494100000004</v>
      </c>
      <c r="J3953" s="32">
        <f t="shared" si="556"/>
        <v>0.34662453999999998</v>
      </c>
      <c r="K3953" s="33">
        <f t="shared" si="557"/>
        <v>25.381217540000002</v>
      </c>
    </row>
    <row r="3954" spans="1:11" x14ac:dyDescent="0.3">
      <c r="A3954" s="78" t="str">
        <f>BTC[[#This Row],[Symbol]]</f>
        <v>YYFI</v>
      </c>
      <c r="B3954" s="22" t="str">
        <f t="shared" si="549"/>
        <v>YYFI.Protocol</v>
      </c>
      <c r="C3954" s="77">
        <f t="shared" si="550"/>
        <v>3.7334839088482302E-6</v>
      </c>
      <c r="D3954" s="73">
        <f t="shared" si="551"/>
        <v>0.14012791193634999</v>
      </c>
      <c r="E3954" s="74">
        <f>D3954*conf!B$7</f>
        <v>10.248955479024639</v>
      </c>
      <c r="F3954" s="32">
        <f t="shared" si="552"/>
        <v>0.23350455000000001</v>
      </c>
      <c r="G3954" s="33">
        <f t="shared" si="553"/>
        <v>0.87593432999999998</v>
      </c>
      <c r="H3954" s="32">
        <f t="shared" si="554"/>
        <v>0.67743991000000003</v>
      </c>
      <c r="I3954" s="33">
        <f t="shared" si="555"/>
        <v>4.4577865900000004</v>
      </c>
      <c r="J3954" s="32">
        <f t="shared" si="556"/>
        <v>0.67743991000000003</v>
      </c>
      <c r="K3954" s="33">
        <f t="shared" si="557"/>
        <v>15.43668095</v>
      </c>
    </row>
    <row r="3955" spans="1:11" x14ac:dyDescent="0.3">
      <c r="A3955" s="78" t="str">
        <f>BTC[[#This Row],[Symbol]]</f>
        <v>xDOT</v>
      </c>
      <c r="B3955" s="22" t="str">
        <f t="shared" si="549"/>
        <v>DotBased</v>
      </c>
      <c r="C3955" s="77">
        <f t="shared" si="550"/>
        <v>2.3869046855688091E-4</v>
      </c>
      <c r="D3955" s="73">
        <f t="shared" si="551"/>
        <v>8.9587092845682292</v>
      </c>
      <c r="E3955" s="74">
        <f>D3955*conf!B$7</f>
        <v>655.2399970733203</v>
      </c>
      <c r="F3955" s="32">
        <f t="shared" si="552"/>
        <v>0.19078705000000001</v>
      </c>
      <c r="G3955" s="33">
        <f t="shared" si="553"/>
        <v>0.83294303999999997</v>
      </c>
      <c r="H3955" s="32">
        <f t="shared" si="554"/>
        <v>2.00413979</v>
      </c>
      <c r="I3955" s="33">
        <f t="shared" si="555"/>
        <v>5.8343028500000003</v>
      </c>
      <c r="J3955" s="32">
        <f t="shared" si="556"/>
        <v>2.00413979</v>
      </c>
      <c r="K3955" s="33">
        <f t="shared" si="557"/>
        <v>24.1892776</v>
      </c>
    </row>
    <row r="3956" spans="1:11" x14ac:dyDescent="0.3">
      <c r="A3956" s="78" t="str">
        <f>BTC[[#This Row],[Symbol]]</f>
        <v>YEET</v>
      </c>
      <c r="B3956" s="22" t="str">
        <f t="shared" si="549"/>
        <v>$YEET</v>
      </c>
      <c r="C3956" s="77">
        <f t="shared" si="550"/>
        <v>1.3523702185587553E-4</v>
      </c>
      <c r="D3956" s="73">
        <f t="shared" si="551"/>
        <v>5.07581710590539</v>
      </c>
      <c r="E3956" s="74">
        <f>D3956*conf!B$7</f>
        <v>371.24526312592025</v>
      </c>
      <c r="F3956" s="32">
        <f t="shared" si="552"/>
        <v>0.18870629</v>
      </c>
      <c r="G3956" s="33">
        <f t="shared" si="553"/>
        <v>0.83084893999999998</v>
      </c>
      <c r="H3956" s="32">
        <f t="shared" si="554"/>
        <v>2.00118084</v>
      </c>
      <c r="I3956" s="33">
        <f t="shared" si="555"/>
        <v>5.8312328000000004</v>
      </c>
      <c r="J3956" s="32">
        <f t="shared" si="556"/>
        <v>2.00118084</v>
      </c>
      <c r="K3956" s="33">
        <f t="shared" si="557"/>
        <v>30.396970929999998</v>
      </c>
    </row>
    <row r="3957" spans="1:11" x14ac:dyDescent="0.3">
      <c r="A3957" s="78" t="str">
        <f>BTC[[#This Row],[Symbol]]</f>
        <v>SMPL</v>
      </c>
      <c r="B3957" s="22" t="str">
        <f t="shared" si="549"/>
        <v>Smpl foundation</v>
      </c>
      <c r="C3957" s="77">
        <f t="shared" si="550"/>
        <v>6.2958174664684671E-4</v>
      </c>
      <c r="D3957" s="73">
        <f t="shared" si="551"/>
        <v>23.629933248615231</v>
      </c>
      <c r="E3957" s="74">
        <f>D3957*conf!B$7</f>
        <v>1728.2933178037181</v>
      </c>
      <c r="F3957" s="32">
        <f t="shared" si="552"/>
        <v>0.18870629</v>
      </c>
      <c r="G3957" s="33">
        <f t="shared" si="553"/>
        <v>0.83084893999999998</v>
      </c>
      <c r="H3957" s="32">
        <f t="shared" si="554"/>
        <v>2.00413979</v>
      </c>
      <c r="I3957" s="33">
        <f t="shared" si="555"/>
        <v>5.8343028500000003</v>
      </c>
      <c r="J3957" s="32">
        <f t="shared" si="556"/>
        <v>2.00413979</v>
      </c>
      <c r="K3957" s="33">
        <f t="shared" si="557"/>
        <v>20.478004139999999</v>
      </c>
    </row>
    <row r="3958" spans="1:11" x14ac:dyDescent="0.3">
      <c r="A3958" s="78" t="str">
        <f>BTC[[#This Row],[Symbol]]</f>
        <v>$KING</v>
      </c>
      <c r="B3958" s="22" t="str">
        <f t="shared" si="549"/>
        <v>King Swap</v>
      </c>
      <c r="C3958" s="77">
        <f t="shared" si="550"/>
        <v>6.7117791850837284E-6</v>
      </c>
      <c r="D3958" s="73">
        <f t="shared" si="551"/>
        <v>0.2519115189849</v>
      </c>
      <c r="E3958" s="74">
        <f>D3958*conf!B$7</f>
        <v>18.424808498555585</v>
      </c>
      <c r="F3958" s="32">
        <f t="shared" si="552"/>
        <v>0.17580872</v>
      </c>
      <c r="G3958" s="33">
        <f t="shared" si="553"/>
        <v>0.81786871000000005</v>
      </c>
      <c r="H3958" s="32">
        <f t="shared" si="554"/>
        <v>0.17686307000000001</v>
      </c>
      <c r="I3958" s="33">
        <f t="shared" si="555"/>
        <v>3.9384135499999999</v>
      </c>
      <c r="J3958" s="32">
        <f t="shared" si="556"/>
        <v>0.17686307000000001</v>
      </c>
      <c r="K3958" s="33">
        <f t="shared" si="557"/>
        <v>59.605670240000002</v>
      </c>
    </row>
    <row r="3959" spans="1:11" x14ac:dyDescent="0.3">
      <c r="A3959" s="78" t="str">
        <f>BTC[[#This Row],[Symbol]]</f>
        <v>ZLOT</v>
      </c>
      <c r="B3959" s="22" t="str">
        <f t="shared" si="549"/>
        <v>zLOT Finance</v>
      </c>
      <c r="C3959" s="77">
        <f t="shared" si="550"/>
        <v>3.0909868723785663E-2</v>
      </c>
      <c r="D3959" s="73">
        <f t="shared" si="551"/>
        <v>1160.1323236523556</v>
      </c>
      <c r="E3959" s="74">
        <f>D3959*conf!B$7</f>
        <v>84852.078151933281</v>
      </c>
      <c r="F3959" s="32">
        <f t="shared" si="552"/>
        <v>-0.57347329999999996</v>
      </c>
      <c r="G3959" s="33">
        <f t="shared" si="553"/>
        <v>6.3784289999999993E-2</v>
      </c>
      <c r="H3959" s="32">
        <f t="shared" si="554"/>
        <v>-3.6309876399999998</v>
      </c>
      <c r="I3959" s="33">
        <f t="shared" si="555"/>
        <v>-1.2418510000000001E-2</v>
      </c>
      <c r="J3959" s="32">
        <f t="shared" si="556"/>
        <v>-3.6309876399999998</v>
      </c>
      <c r="K3959" s="33">
        <f t="shared" si="557"/>
        <v>5.6351770000000002E-2</v>
      </c>
    </row>
    <row r="3960" spans="1:11" x14ac:dyDescent="0.3">
      <c r="A3960" s="78" t="str">
        <f>BTC[[#This Row],[Symbol]]</f>
        <v>FLA</v>
      </c>
      <c r="B3960" s="22" t="str">
        <f t="shared" si="549"/>
        <v>Fiola</v>
      </c>
      <c r="C3960" s="77">
        <f t="shared" si="550"/>
        <v>1E-8</v>
      </c>
      <c r="D3960" s="73">
        <f t="shared" si="551"/>
        <v>8.1150237830000005E-5</v>
      </c>
      <c r="E3960" s="74">
        <f>D3960*conf!B$7</f>
        <v>5.9353283948862003E-3</v>
      </c>
      <c r="F3960" s="32">
        <f t="shared" si="552"/>
        <v>-0.40702043999999998</v>
      </c>
      <c r="G3960" s="33">
        <f t="shared" si="553"/>
        <v>0.23130400000000001</v>
      </c>
      <c r="H3960" s="32">
        <f t="shared" si="554"/>
        <v>-2.5561997999999999</v>
      </c>
      <c r="I3960" s="33">
        <f t="shared" si="555"/>
        <v>1.10272664</v>
      </c>
      <c r="J3960" s="32">
        <f t="shared" si="556"/>
        <v>-2.5561997999999999</v>
      </c>
      <c r="K3960" s="33">
        <f t="shared" si="557"/>
        <v>104.97713687</v>
      </c>
    </row>
    <row r="3961" spans="1:11" x14ac:dyDescent="0.3">
      <c r="A3961" s="78" t="str">
        <f>BTC[[#This Row],[Symbol]]</f>
        <v>GIX</v>
      </c>
      <c r="B3961" s="22" t="str">
        <f t="shared" si="549"/>
        <v>GoldFinX</v>
      </c>
      <c r="C3961" s="77">
        <f t="shared" si="550"/>
        <v>1.2790589249582691E-4</v>
      </c>
      <c r="D3961" s="73">
        <f t="shared" si="551"/>
        <v>4.8006596726768098</v>
      </c>
      <c r="E3961" s="74">
        <f>D3961*conf!B$7</f>
        <v>351.12024845958189</v>
      </c>
      <c r="F3961" s="32">
        <f t="shared" si="552"/>
        <v>-0.29045636000000002</v>
      </c>
      <c r="G3961" s="33">
        <f t="shared" si="553"/>
        <v>0.34861518000000002</v>
      </c>
      <c r="H3961" s="32">
        <f t="shared" si="554"/>
        <v>-1.6744829000000001</v>
      </c>
      <c r="I3961" s="33">
        <f t="shared" si="555"/>
        <v>2.0175512100000002</v>
      </c>
      <c r="J3961" s="32">
        <f t="shared" si="556"/>
        <v>-1.6744829000000001</v>
      </c>
      <c r="K3961" s="33">
        <f t="shared" si="557"/>
        <v>54.508072869999999</v>
      </c>
    </row>
    <row r="3962" spans="1:11" x14ac:dyDescent="0.3">
      <c r="A3962" s="78" t="str">
        <f>BTC[[#This Row],[Symbol]]</f>
        <v>WHOLE</v>
      </c>
      <c r="B3962" s="22" t="str">
        <f t="shared" si="549"/>
        <v>wormhole.finance</v>
      </c>
      <c r="C3962" s="77">
        <f t="shared" si="550"/>
        <v>2.7804240903635775E-5</v>
      </c>
      <c r="D3962" s="73">
        <f t="shared" si="551"/>
        <v>1.0435695762791399</v>
      </c>
      <c r="E3962" s="74">
        <f>D3962*conf!B$7</f>
        <v>76.32667880905629</v>
      </c>
      <c r="F3962" s="32">
        <f t="shared" si="552"/>
        <v>0.18870629</v>
      </c>
      <c r="G3962" s="33">
        <f t="shared" si="553"/>
        <v>0.83084893999999998</v>
      </c>
      <c r="H3962" s="32">
        <f t="shared" si="554"/>
        <v>2.00413979</v>
      </c>
      <c r="I3962" s="33">
        <f t="shared" si="555"/>
        <v>5.8343028500000003</v>
      </c>
      <c r="J3962" s="32">
        <f t="shared" si="556"/>
        <v>2.00413979</v>
      </c>
      <c r="K3962" s="33">
        <f t="shared" si="557"/>
        <v>24.185224850000001</v>
      </c>
    </row>
    <row r="3963" spans="1:11" x14ac:dyDescent="0.3">
      <c r="A3963" s="78" t="str">
        <f>BTC[[#This Row],[Symbol]]</f>
        <v>FCD</v>
      </c>
      <c r="B3963" s="22" t="str">
        <f t="shared" si="549"/>
        <v>Future-Cash Digital</v>
      </c>
      <c r="C3963" s="77">
        <f t="shared" si="550"/>
        <v>5.3335317471858533E-6</v>
      </c>
      <c r="D3963" s="73">
        <f t="shared" si="551"/>
        <v>0.20018210476497</v>
      </c>
      <c r="E3963" s="74">
        <f>D3963*conf!B$7</f>
        <v>14.641319142509905</v>
      </c>
      <c r="F3963" s="32">
        <f t="shared" si="552"/>
        <v>-0.63613304000000004</v>
      </c>
      <c r="G3963" s="33">
        <f t="shared" si="553"/>
        <v>7.2294000000000004E-4</v>
      </c>
      <c r="H3963" s="32">
        <f t="shared" si="554"/>
        <v>-3.66611376</v>
      </c>
      <c r="I3963" s="33">
        <f t="shared" si="555"/>
        <v>-4.8863579999999997E-2</v>
      </c>
      <c r="J3963" s="32">
        <f t="shared" si="556"/>
        <v>-3.66611376</v>
      </c>
      <c r="K3963" s="33">
        <f t="shared" si="557"/>
        <v>-2.9866219999999999E-2</v>
      </c>
    </row>
    <row r="3964" spans="1:11" x14ac:dyDescent="0.3">
      <c r="A3964" s="78" t="str">
        <f>BTC[[#This Row],[Symbol]]</f>
        <v>XFII</v>
      </c>
      <c r="B3964" s="22" t="str">
        <f t="shared" si="549"/>
        <v>XFII</v>
      </c>
      <c r="C3964" s="77">
        <f t="shared" si="550"/>
        <v>1.0624452590349968E-4</v>
      </c>
      <c r="D3964" s="73">
        <f t="shared" si="551"/>
        <v>3.9876490519327601</v>
      </c>
      <c r="E3964" s="74">
        <f>D3964*conf!B$7</f>
        <v>291.65665165836208</v>
      </c>
      <c r="F3964" s="32">
        <f t="shared" si="552"/>
        <v>0.19078705000000001</v>
      </c>
      <c r="G3964" s="33">
        <f t="shared" si="553"/>
        <v>0.83294303999999997</v>
      </c>
      <c r="H3964" s="32">
        <f t="shared" si="554"/>
        <v>2.00118084</v>
      </c>
      <c r="I3964" s="33">
        <f t="shared" si="555"/>
        <v>5.8312328000000004</v>
      </c>
      <c r="J3964" s="32">
        <f t="shared" si="556"/>
        <v>2.00118084</v>
      </c>
      <c r="K3964" s="33">
        <f t="shared" si="557"/>
        <v>24.1892776</v>
      </c>
    </row>
    <row r="3965" spans="1:11" x14ac:dyDescent="0.3">
      <c r="A3965" s="78" t="str">
        <f>BTC[[#This Row],[Symbol]]</f>
        <v>BAEPAY</v>
      </c>
      <c r="B3965" s="22" t="str">
        <f t="shared" si="549"/>
        <v>BAEPAY</v>
      </c>
      <c r="C3965" s="77">
        <f t="shared" si="550"/>
        <v>2.8054950199278093E-6</v>
      </c>
      <c r="D3965" s="73">
        <f t="shared" si="551"/>
        <v>0.10529793851759001</v>
      </c>
      <c r="E3965" s="74">
        <f>D3965*conf!B$7</f>
        <v>7.7014912231765331</v>
      </c>
      <c r="F3965" s="32">
        <f t="shared" si="552"/>
        <v>0.19078705000000001</v>
      </c>
      <c r="G3965" s="33">
        <f t="shared" si="553"/>
        <v>0.83294303999999997</v>
      </c>
      <c r="H3965" s="32">
        <f t="shared" si="554"/>
        <v>2.00118084</v>
      </c>
      <c r="I3965" s="33">
        <f t="shared" si="555"/>
        <v>5.8312328000000004</v>
      </c>
      <c r="J3965" s="32">
        <f t="shared" si="556"/>
        <v>2.00118084</v>
      </c>
      <c r="K3965" s="33">
        <f t="shared" si="557"/>
        <v>5.8944820099999999</v>
      </c>
    </row>
    <row r="3966" spans="1:11" x14ac:dyDescent="0.3">
      <c r="A3966" s="78" t="str">
        <f>BTC[[#This Row],[Symbol]]</f>
        <v>BST1</v>
      </c>
      <c r="B3966" s="22" t="str">
        <f t="shared" si="549"/>
        <v>Blueshare Token</v>
      </c>
      <c r="C3966" s="77">
        <f t="shared" si="550"/>
        <v>4.2170688467849656E-8</v>
      </c>
      <c r="D3966" s="73">
        <f t="shared" si="551"/>
        <v>1.58278183707E-3</v>
      </c>
      <c r="E3966" s="74">
        <f>D3966*conf!B$7</f>
        <v>0.1157646635632998</v>
      </c>
      <c r="F3966" s="32">
        <f t="shared" si="552"/>
        <v>6.1699610099999997</v>
      </c>
      <c r="G3966" s="33">
        <f t="shared" si="553"/>
        <v>6.8504395100000002</v>
      </c>
      <c r="H3966" s="32">
        <f t="shared" si="554"/>
        <v>8.0478444499999995</v>
      </c>
      <c r="I3966" s="33">
        <f t="shared" si="555"/>
        <v>12.10494315</v>
      </c>
      <c r="J3966" s="32">
        <f t="shared" si="556"/>
        <v>8.0478444499999995</v>
      </c>
      <c r="K3966" s="33">
        <f t="shared" si="557"/>
        <v>36.58377445</v>
      </c>
    </row>
    <row r="3967" spans="1:11" x14ac:dyDescent="0.3">
      <c r="A3967" s="78" t="str">
        <f>BTC[[#This Row],[Symbol]]</f>
        <v>KNV</v>
      </c>
      <c r="B3967" s="22" t="str">
        <f t="shared" si="549"/>
        <v>Kanva</v>
      </c>
      <c r="C3967" s="77">
        <f t="shared" si="550"/>
        <v>5.0038725927895938E-5</v>
      </c>
      <c r="D3967" s="73">
        <f t="shared" si="551"/>
        <v>1.8780909068909</v>
      </c>
      <c r="E3967" s="74">
        <f>D3967*conf!B$7</f>
        <v>137.36356893000041</v>
      </c>
      <c r="F3967" s="32">
        <f t="shared" si="552"/>
        <v>0.18870629</v>
      </c>
      <c r="G3967" s="33">
        <f t="shared" si="553"/>
        <v>0.83084893999999998</v>
      </c>
      <c r="H3967" s="32">
        <f t="shared" si="554"/>
        <v>2.00118084</v>
      </c>
      <c r="I3967" s="33">
        <f t="shared" si="555"/>
        <v>5.8312328000000004</v>
      </c>
      <c r="J3967" s="32">
        <f t="shared" si="556"/>
        <v>2.00118084</v>
      </c>
      <c r="K3967" s="33">
        <f t="shared" si="557"/>
        <v>23.579047920000001</v>
      </c>
    </row>
    <row r="3968" spans="1:11" x14ac:dyDescent="0.3">
      <c r="A3968" s="78" t="str">
        <f>BTC[[#This Row],[Symbol]]</f>
        <v>PBS</v>
      </c>
      <c r="B3968" s="22" t="str">
        <f t="shared" si="549"/>
        <v>PBS Chain</v>
      </c>
      <c r="C3968" s="77">
        <f t="shared" si="550"/>
        <v>1.0000000000077666E-8</v>
      </c>
      <c r="D3968" s="73">
        <f t="shared" si="551"/>
        <v>3.7532748328000001E-4</v>
      </c>
      <c r="E3968" s="74">
        <f>D3968*conf!B$7</f>
        <v>2.74514521270992E-2</v>
      </c>
      <c r="F3968" s="32">
        <f t="shared" si="552"/>
        <v>6.5512470000000003E-2</v>
      </c>
      <c r="G3968" s="33">
        <f t="shared" si="553"/>
        <v>0.70686552999999996</v>
      </c>
      <c r="H3968" s="32">
        <f t="shared" si="554"/>
        <v>2.952428E-2</v>
      </c>
      <c r="I3968" s="33">
        <f t="shared" si="555"/>
        <v>3.7855423199999998</v>
      </c>
      <c r="J3968" s="32">
        <f t="shared" si="556"/>
        <v>2.952428E-2</v>
      </c>
      <c r="K3968" s="33">
        <f t="shared" si="557"/>
        <v>18.424074430000001</v>
      </c>
    </row>
    <row r="3969" spans="1:11" x14ac:dyDescent="0.3">
      <c r="A3969" s="78" t="str">
        <f>BTC[[#This Row],[Symbol]]</f>
        <v>WIS</v>
      </c>
      <c r="B3969" s="22" t="str">
        <f t="shared" si="549"/>
        <v>Experty Wisdom Token</v>
      </c>
      <c r="C3969" s="77">
        <f t="shared" si="550"/>
        <v>1.1820745430444935E-6</v>
      </c>
      <c r="D3969" s="73">
        <f t="shared" si="551"/>
        <v>4.436650632868E-2</v>
      </c>
      <c r="E3969" s="74">
        <f>D3969*conf!B$7</f>
        <v>3.2449662728796551</v>
      </c>
      <c r="F3969" s="32">
        <f t="shared" si="552"/>
        <v>6.4932020699999997</v>
      </c>
      <c r="G3969" s="33">
        <f t="shared" si="553"/>
        <v>7.1757523299999999</v>
      </c>
      <c r="H3969" s="32">
        <f t="shared" si="554"/>
        <v>5.5735305400000001</v>
      </c>
      <c r="I3969" s="33">
        <f t="shared" si="555"/>
        <v>9.5377209900000004</v>
      </c>
      <c r="J3969" s="32">
        <f t="shared" si="556"/>
        <v>5.5735305400000001</v>
      </c>
      <c r="K3969" s="33">
        <f t="shared" si="557"/>
        <v>39.986083669999999</v>
      </c>
    </row>
    <row r="3970" spans="1:11" x14ac:dyDescent="0.3">
      <c r="A3970" s="78" t="str">
        <f>BTC[[#This Row],[Symbol]]</f>
        <v>KUN</v>
      </c>
      <c r="B3970" s="22" t="str">
        <f t="shared" ref="B3970:B3988" si="558">VLOOKUP(A3970,BTCTABLE,2,FALSE)</f>
        <v>KUN</v>
      </c>
      <c r="C3970" s="77">
        <f t="shared" ref="C3970:C3988" si="559">VLOOKUP(A3970,BTCTABLE,3,FALSE)</f>
        <v>2.400089286233634E-4</v>
      </c>
      <c r="D3970" s="73">
        <f t="shared" ref="D3970:D3988" si="560">VLOOKUP(A3970,USDTABLE,3,FALSE)</f>
        <v>9.0081947144236505</v>
      </c>
      <c r="E3970" s="74">
        <f>D3970*conf!B$7</f>
        <v>658.85936141294576</v>
      </c>
      <c r="F3970" s="32">
        <f t="shared" ref="F3970:F3988" si="561">VLOOKUP(A3970,BTCTABLE,5,FALSE)</f>
        <v>-0.63375104000000004</v>
      </c>
      <c r="G3970" s="33">
        <f t="shared" ref="G3970:G3988" si="562">VLOOKUP(A3970,USDTABLE,5,FALSE)</f>
        <v>3.12021E-3</v>
      </c>
      <c r="H3970" s="32">
        <f t="shared" ref="H3970:H3988" si="563">VLOOKUP(A3970,BTCTABLE,6,FALSE)</f>
        <v>-1.4778595400000001</v>
      </c>
      <c r="I3970" s="33">
        <f t="shared" ref="I3970:I3988" si="564">VLOOKUP(A3970,USDTABLE,6,FALSE)</f>
        <v>2.2215576000000001</v>
      </c>
      <c r="J3970" s="32">
        <f t="shared" ref="J3970:J3988" si="565">VLOOKUP(A3970,BTCTABLE,6,FALSE)</f>
        <v>-1.4778595400000001</v>
      </c>
      <c r="K3970" s="33">
        <f t="shared" ref="K3970:K3988" si="566">VLOOKUP(A3970,USDTABLE,7,FALSE)</f>
        <v>2.82692766</v>
      </c>
    </row>
    <row r="3971" spans="1:11" x14ac:dyDescent="0.3">
      <c r="A3971" s="78" t="str">
        <f>BTC[[#This Row],[Symbol]]</f>
        <v>LCT</v>
      </c>
      <c r="B3971" s="22" t="str">
        <f t="shared" si="558"/>
        <v>Light Coin Exchange Token</v>
      </c>
      <c r="C3971" s="77">
        <f t="shared" si="559"/>
        <v>1.3333829367953309E-7</v>
      </c>
      <c r="D3971" s="73">
        <f t="shared" si="560"/>
        <v>5.0045526191199998E-3</v>
      </c>
      <c r="E3971" s="74">
        <f>D3971*conf!B$7</f>
        <v>0.36603297856243677</v>
      </c>
      <c r="F3971" s="32">
        <f t="shared" si="561"/>
        <v>-0.63375104000000004</v>
      </c>
      <c r="G3971" s="33">
        <f t="shared" si="562"/>
        <v>3.12021E-3</v>
      </c>
      <c r="H3971" s="32">
        <f t="shared" si="563"/>
        <v>-3.66611376</v>
      </c>
      <c r="I3971" s="33">
        <f t="shared" si="564"/>
        <v>-4.8863579999999997E-2</v>
      </c>
      <c r="J3971" s="32">
        <f t="shared" si="565"/>
        <v>-3.66611376</v>
      </c>
      <c r="K3971" s="33">
        <f t="shared" si="566"/>
        <v>-2.937588E-2</v>
      </c>
    </row>
    <row r="3972" spans="1:11" x14ac:dyDescent="0.3">
      <c r="A3972" s="78" t="str">
        <f>BTC[[#This Row],[Symbol]]</f>
        <v>FLX</v>
      </c>
      <c r="B3972" s="22" t="str">
        <f t="shared" si="558"/>
        <v>Felixo Coin</v>
      </c>
      <c r="C3972" s="77">
        <f t="shared" si="559"/>
        <v>8.0140646986126083E-8</v>
      </c>
      <c r="D3972" s="73">
        <f t="shared" si="560"/>
        <v>3.0078987341500001E-3</v>
      </c>
      <c r="E3972" s="74">
        <f>D3972*conf!B$7</f>
        <v>0.21999771341573102</v>
      </c>
      <c r="F3972" s="32">
        <f t="shared" si="561"/>
        <v>0.17580872</v>
      </c>
      <c r="G3972" s="33">
        <f t="shared" si="562"/>
        <v>0.81786871000000005</v>
      </c>
      <c r="H3972" s="32">
        <f t="shared" si="563"/>
        <v>14.5204399</v>
      </c>
      <c r="I3972" s="33">
        <f t="shared" si="564"/>
        <v>18.820578699999999</v>
      </c>
      <c r="J3972" s="32">
        <f t="shared" si="565"/>
        <v>14.5204399</v>
      </c>
      <c r="K3972" s="33">
        <f t="shared" si="566"/>
        <v>216.35273146</v>
      </c>
    </row>
    <row r="3973" spans="1:11" x14ac:dyDescent="0.3">
      <c r="A3973" s="78" t="str">
        <f>BTC[[#This Row],[Symbol]]</f>
        <v>LK3R</v>
      </c>
      <c r="B3973" s="22" t="str">
        <f t="shared" si="558"/>
        <v>Lock3r Network</v>
      </c>
      <c r="C3973" s="77">
        <f t="shared" si="559"/>
        <v>7.1541945030787957E-5</v>
      </c>
      <c r="D3973" s="73">
        <f t="shared" si="560"/>
        <v>2.6851658177153199</v>
      </c>
      <c r="E3973" s="74">
        <f>D3973*conf!B$7</f>
        <v>196.3930279076985</v>
      </c>
      <c r="F3973" s="32">
        <f t="shared" si="561"/>
        <v>0.11912366000000001</v>
      </c>
      <c r="G3973" s="33">
        <f t="shared" si="562"/>
        <v>0.76082033000000004</v>
      </c>
      <c r="H3973" s="32">
        <f t="shared" si="563"/>
        <v>1.9303394199999999</v>
      </c>
      <c r="I3973" s="33">
        <f t="shared" si="564"/>
        <v>5.7577313500000002</v>
      </c>
      <c r="J3973" s="32">
        <f t="shared" si="565"/>
        <v>1.9303394199999999</v>
      </c>
      <c r="K3973" s="33">
        <f t="shared" si="566"/>
        <v>21.744484629999999</v>
      </c>
    </row>
    <row r="3974" spans="1:11" x14ac:dyDescent="0.3">
      <c r="A3974" s="78" t="str">
        <f>BTC[[#This Row],[Symbol]]</f>
        <v>WZEC</v>
      </c>
      <c r="B3974" s="22" t="str">
        <f t="shared" si="558"/>
        <v>Wrapped ZEC</v>
      </c>
      <c r="C3974" s="77">
        <f t="shared" si="559"/>
        <v>2.3418129397402248E-3</v>
      </c>
      <c r="D3974" s="73">
        <f t="shared" si="560"/>
        <v>87.894675697841038</v>
      </c>
      <c r="E3974" s="74">
        <f>D3974*conf!B$7</f>
        <v>6428.6165805400933</v>
      </c>
      <c r="F3974" s="32">
        <f t="shared" si="561"/>
        <v>-0.62357149999999995</v>
      </c>
      <c r="G3974" s="33">
        <f t="shared" si="562"/>
        <v>1.336499E-2</v>
      </c>
      <c r="H3974" s="32">
        <f t="shared" si="563"/>
        <v>-3.6344710099999999</v>
      </c>
      <c r="I3974" s="33">
        <f t="shared" si="564"/>
        <v>-1.6032669999999999E-2</v>
      </c>
      <c r="J3974" s="32">
        <f t="shared" si="565"/>
        <v>-3.6344710099999999</v>
      </c>
      <c r="K3974" s="33">
        <f t="shared" si="566"/>
        <v>-1.3629799199999999</v>
      </c>
    </row>
    <row r="3975" spans="1:11" x14ac:dyDescent="0.3">
      <c r="A3975" s="78" t="str">
        <f>BTC[[#This Row],[Symbol]]</f>
        <v>7ADD</v>
      </c>
      <c r="B3975" s="22" t="str">
        <f t="shared" si="558"/>
        <v>HoldToWin</v>
      </c>
      <c r="C3975" s="77">
        <f t="shared" si="559"/>
        <v>2.7854122800049902E-5</v>
      </c>
      <c r="D3975" s="73">
        <f t="shared" si="560"/>
        <v>1.04544178094336</v>
      </c>
      <c r="E3975" s="74">
        <f>D3975*conf!B$7</f>
        <v>76.463611858197353</v>
      </c>
      <c r="F3975" s="32">
        <f t="shared" si="561"/>
        <v>0.18870629</v>
      </c>
      <c r="G3975" s="33">
        <f t="shared" si="562"/>
        <v>0.83084893999999998</v>
      </c>
      <c r="H3975" s="32">
        <f t="shared" si="563"/>
        <v>2.00413979</v>
      </c>
      <c r="I3975" s="33">
        <f t="shared" si="564"/>
        <v>5.8343028500000003</v>
      </c>
      <c r="J3975" s="32">
        <f t="shared" si="565"/>
        <v>2.00413979</v>
      </c>
      <c r="K3975" s="33">
        <f t="shared" si="566"/>
        <v>-17.140956419999998</v>
      </c>
    </row>
    <row r="3976" spans="1:11" x14ac:dyDescent="0.3">
      <c r="A3976" s="78" t="str">
        <f>BTC[[#This Row],[Symbol]]</f>
        <v>STV</v>
      </c>
      <c r="B3976" s="22" t="str">
        <f t="shared" si="558"/>
        <v>STVKE</v>
      </c>
      <c r="C3976" s="77">
        <f t="shared" si="559"/>
        <v>2.2636841432093242E-7</v>
      </c>
      <c r="D3976" s="73">
        <f t="shared" si="560"/>
        <v>8.4962287240500003E-3</v>
      </c>
      <c r="E3976" s="74">
        <f>D3976*conf!B$7</f>
        <v>0.62141416887701706</v>
      </c>
      <c r="F3976" s="32">
        <f t="shared" si="561"/>
        <v>-4.8110510000000002E-2</v>
      </c>
      <c r="G3976" s="33">
        <f t="shared" si="562"/>
        <v>0.59251430000000005</v>
      </c>
      <c r="H3976" s="32">
        <f t="shared" si="563"/>
        <v>1.9872936299999999</v>
      </c>
      <c r="I3976" s="33">
        <f t="shared" si="564"/>
        <v>5.8168241399999996</v>
      </c>
      <c r="J3976" s="32">
        <f t="shared" si="565"/>
        <v>1.9872936299999999</v>
      </c>
      <c r="K3976" s="33">
        <f t="shared" si="566"/>
        <v>23.263877730000001</v>
      </c>
    </row>
    <row r="3977" spans="1:11" x14ac:dyDescent="0.3">
      <c r="A3977" s="78" t="str">
        <f>BTC[[#This Row],[Symbol]]</f>
        <v>PSK</v>
      </c>
      <c r="B3977" s="22" t="str">
        <f t="shared" si="558"/>
        <v>PoolStake</v>
      </c>
      <c r="C3977" s="77">
        <f t="shared" si="559"/>
        <v>4.8129042104694917E-6</v>
      </c>
      <c r="D3977" s="73">
        <f t="shared" si="560"/>
        <v>0.18064152245692</v>
      </c>
      <c r="E3977" s="74">
        <f>D3977*conf!B$7</f>
        <v>13.212120952499129</v>
      </c>
      <c r="F3977" s="32">
        <f t="shared" si="561"/>
        <v>0.18548819999999999</v>
      </c>
      <c r="G3977" s="33">
        <f t="shared" si="562"/>
        <v>0.82761023</v>
      </c>
      <c r="H3977" s="32">
        <f t="shared" si="563"/>
        <v>1.8709278899999999</v>
      </c>
      <c r="I3977" s="33">
        <f t="shared" si="564"/>
        <v>5.6960889699999999</v>
      </c>
      <c r="J3977" s="32">
        <f t="shared" si="565"/>
        <v>1.8709278899999999</v>
      </c>
      <c r="K3977" s="33">
        <f t="shared" si="566"/>
        <v>24.959327680000001</v>
      </c>
    </row>
    <row r="3978" spans="1:11" x14ac:dyDescent="0.3">
      <c r="A3978" s="78" t="str">
        <f>BTC[[#This Row],[Symbol]]</f>
        <v>WELL</v>
      </c>
      <c r="B3978" s="22" t="str">
        <f t="shared" si="558"/>
        <v>WELL</v>
      </c>
      <c r="C3978" s="77">
        <f t="shared" si="559"/>
        <v>9.6057920971366205E-6</v>
      </c>
      <c r="D3978" s="73">
        <f t="shared" si="560"/>
        <v>0.36053177727011998</v>
      </c>
      <c r="E3978" s="74">
        <f>D3978*conf!B$7</f>
        <v>26.369294189536575</v>
      </c>
      <c r="F3978" s="32">
        <f t="shared" si="561"/>
        <v>-3.44957439</v>
      </c>
      <c r="G3978" s="33">
        <f t="shared" si="562"/>
        <v>-2.8307506899999999</v>
      </c>
      <c r="H3978" s="32">
        <f t="shared" si="563"/>
        <v>-8.4920036999999997</v>
      </c>
      <c r="I3978" s="33">
        <f t="shared" si="564"/>
        <v>-5.0559613199999998</v>
      </c>
      <c r="J3978" s="32">
        <f t="shared" si="565"/>
        <v>-8.4920036999999997</v>
      </c>
      <c r="K3978" s="33">
        <f t="shared" si="566"/>
        <v>-7.5961008200000002</v>
      </c>
    </row>
    <row r="3979" spans="1:11" x14ac:dyDescent="0.3">
      <c r="A3979" s="78" t="str">
        <f>BTC[[#This Row],[Symbol]]</f>
        <v>WAV3</v>
      </c>
      <c r="B3979" s="22" t="str">
        <f t="shared" si="558"/>
        <v>WAV3</v>
      </c>
      <c r="C3979" s="77">
        <f t="shared" si="559"/>
        <v>1.7210134689155682E-4</v>
      </c>
      <c r="D3979" s="73">
        <f t="shared" si="560"/>
        <v>6.4594365397404596</v>
      </c>
      <c r="E3979" s="74">
        <f>D3979*conf!B$7</f>
        <v>472.44318851661723</v>
      </c>
      <c r="F3979" s="32">
        <f t="shared" si="561"/>
        <v>-4.8110510000000002E-2</v>
      </c>
      <c r="G3979" s="33">
        <f t="shared" si="562"/>
        <v>0.59251430000000005</v>
      </c>
      <c r="H3979" s="32">
        <f t="shared" si="563"/>
        <v>1.9471348900000001</v>
      </c>
      <c r="I3979" s="33">
        <f t="shared" si="564"/>
        <v>5.7751574699999999</v>
      </c>
      <c r="J3979" s="32">
        <f t="shared" si="565"/>
        <v>1.9471348900000001</v>
      </c>
      <c r="K3979" s="33">
        <f t="shared" si="566"/>
        <v>23.897205249999999</v>
      </c>
    </row>
    <row r="3980" spans="1:11" x14ac:dyDescent="0.3">
      <c r="A3980" s="78" t="str">
        <f>BTC[[#This Row],[Symbol]]</f>
        <v>SPY</v>
      </c>
      <c r="B3980" s="22" t="str">
        <f t="shared" si="558"/>
        <v>SPDR S&amp;P 500 ETF tokenized stock FTX</v>
      </c>
      <c r="C3980" s="77">
        <f t="shared" si="559"/>
        <v>1.0221207268128182E-2</v>
      </c>
      <c r="D3980" s="73">
        <f t="shared" si="560"/>
        <v>383.63</v>
      </c>
      <c r="E3980" s="74">
        <f>D3980*conf!B$7</f>
        <v>28058.698199999999</v>
      </c>
      <c r="F3980" s="32">
        <f t="shared" si="561"/>
        <v>-0.33809686999999999</v>
      </c>
      <c r="G3980" s="33">
        <f t="shared" si="562"/>
        <v>0.30066932000000002</v>
      </c>
      <c r="H3980" s="32">
        <f t="shared" si="563"/>
        <v>-3.47560197</v>
      </c>
      <c r="I3980" s="33">
        <f t="shared" si="564"/>
        <v>0.14880175000000001</v>
      </c>
      <c r="J3980" s="32">
        <f t="shared" si="565"/>
        <v>-3.47560197</v>
      </c>
      <c r="K3980" s="33">
        <f t="shared" si="566"/>
        <v>2.6517178600000002</v>
      </c>
    </row>
    <row r="3981" spans="1:11" x14ac:dyDescent="0.3">
      <c r="A3981" s="78" t="str">
        <f>BTC[[#This Row],[Symbol]]</f>
        <v>BNTX</v>
      </c>
      <c r="B3981" s="22" t="str">
        <f t="shared" si="558"/>
        <v>Bintex Futures</v>
      </c>
      <c r="C3981" s="77">
        <f t="shared" si="559"/>
        <v>4.4513540864836336E-5</v>
      </c>
      <c r="D3981" s="73">
        <f t="shared" si="560"/>
        <v>1.6707155264550699</v>
      </c>
      <c r="E3981" s="74">
        <f>D3981*conf!B$7</f>
        <v>122.19613360492382</v>
      </c>
      <c r="F3981" s="32">
        <f t="shared" si="561"/>
        <v>-3.5156975300000002</v>
      </c>
      <c r="G3981" s="33">
        <f t="shared" si="562"/>
        <v>-2.8972976300000002</v>
      </c>
      <c r="H3981" s="32">
        <f t="shared" si="563"/>
        <v>-1.97202777</v>
      </c>
      <c r="I3981" s="33">
        <f t="shared" si="564"/>
        <v>1.7088338000000001</v>
      </c>
      <c r="J3981" s="32">
        <f t="shared" si="565"/>
        <v>-1.97202777</v>
      </c>
      <c r="K3981" s="33">
        <f t="shared" si="566"/>
        <v>7980.7732129400001</v>
      </c>
    </row>
    <row r="3982" spans="1:11" x14ac:dyDescent="0.3">
      <c r="A3982" s="78" t="str">
        <f>BTC[[#This Row],[Symbol]]</f>
        <v>ARVO</v>
      </c>
      <c r="B3982" s="22" t="str">
        <f t="shared" si="558"/>
        <v>ARVO</v>
      </c>
      <c r="C3982" s="77">
        <f t="shared" si="559"/>
        <v>8.0765501940130752E-5</v>
      </c>
      <c r="D3982" s="73">
        <f t="shared" si="560"/>
        <v>3.0313512578799799</v>
      </c>
      <c r="E3982" s="74">
        <f>D3982*conf!B$7</f>
        <v>221.71303100134173</v>
      </c>
      <c r="F3982" s="32">
        <f t="shared" si="561"/>
        <v>-4.8110510000000002E-2</v>
      </c>
      <c r="G3982" s="33">
        <f t="shared" si="562"/>
        <v>0.59251430000000005</v>
      </c>
      <c r="H3982" s="32">
        <f t="shared" si="563"/>
        <v>1.9471348900000001</v>
      </c>
      <c r="I3982" s="33">
        <f t="shared" si="564"/>
        <v>5.7751574699999999</v>
      </c>
      <c r="J3982" s="32">
        <f t="shared" si="565"/>
        <v>1.9471348900000001</v>
      </c>
      <c r="K3982" s="33">
        <f t="shared" si="566"/>
        <v>24.16453228</v>
      </c>
    </row>
    <row r="3983" spans="1:11" x14ac:dyDescent="0.3">
      <c r="A3983" s="78" t="str">
        <f>BTC[[#This Row],[Symbol]]</f>
        <v>Z502</v>
      </c>
      <c r="B3983" s="22" t="str">
        <f t="shared" si="558"/>
        <v>502 Bad Gateway Token</v>
      </c>
      <c r="C3983" s="77">
        <f t="shared" si="559"/>
        <v>1E-8</v>
      </c>
      <c r="D3983" s="73">
        <f t="shared" si="560"/>
        <v>8.9406090700000005E-6</v>
      </c>
      <c r="E3983" s="74">
        <f>D3983*conf!B$7</f>
        <v>6.5391614737980003E-4</v>
      </c>
      <c r="F3983" s="32">
        <f t="shared" si="561"/>
        <v>-0.59223886999999997</v>
      </c>
      <c r="G3983" s="33">
        <f t="shared" si="562"/>
        <v>4.4898439999999998E-2</v>
      </c>
      <c r="H3983" s="32">
        <f t="shared" si="563"/>
        <v>-3.83798153</v>
      </c>
      <c r="I3983" s="33">
        <f t="shared" si="564"/>
        <v>-0.22718483</v>
      </c>
      <c r="J3983" s="32">
        <f t="shared" si="565"/>
        <v>-3.83798153</v>
      </c>
      <c r="K3983" s="33">
        <f t="shared" si="566"/>
        <v>-50.068664050000002</v>
      </c>
    </row>
    <row r="3984" spans="1:11" x14ac:dyDescent="0.3">
      <c r="A3984" s="78" t="str">
        <f>BTC[[#This Row],[Symbol]]</f>
        <v>vUSDC</v>
      </c>
      <c r="B3984" s="22" t="str">
        <f t="shared" si="558"/>
        <v>Venus USDC</v>
      </c>
      <c r="C3984" s="77">
        <f t="shared" si="559"/>
        <v>5.3780299690945591E-7</v>
      </c>
      <c r="D3984" s="73">
        <f t="shared" si="560"/>
        <v>2.0185224532890001E-2</v>
      </c>
      <c r="E3984" s="74">
        <f>D3984*conf!B$7</f>
        <v>1.4763473223355748</v>
      </c>
      <c r="F3984" s="32">
        <f t="shared" si="561"/>
        <v>-0.62260802000000004</v>
      </c>
      <c r="G3984" s="33">
        <f t="shared" si="562"/>
        <v>1.4334650000000001E-2</v>
      </c>
      <c r="H3984" s="32">
        <f t="shared" si="563"/>
        <v>-3.6270968799999999</v>
      </c>
      <c r="I3984" s="33">
        <f t="shared" si="564"/>
        <v>-8.3816499999999992E-3</v>
      </c>
      <c r="J3984" s="32">
        <f t="shared" si="565"/>
        <v>-3.6270968799999999</v>
      </c>
      <c r="K3984" s="33">
        <f t="shared" si="566"/>
        <v>9.2544210000000002E-2</v>
      </c>
    </row>
    <row r="3985" spans="1:11" x14ac:dyDescent="0.3">
      <c r="A3985" s="78" t="str">
        <f>BTC[[#This Row],[Symbol]]</f>
        <v>vXRP</v>
      </c>
      <c r="B3985" s="22" t="str">
        <f t="shared" si="558"/>
        <v>Venus XRP</v>
      </c>
      <c r="C3985" s="77">
        <f t="shared" si="559"/>
        <v>2.0879996569407809E-7</v>
      </c>
      <c r="D3985" s="73">
        <f t="shared" si="560"/>
        <v>7.8368365632300006E-3</v>
      </c>
      <c r="E3985" s="74">
        <f>D3985*conf!B$7</f>
        <v>0.57318622623464222</v>
      </c>
      <c r="F3985" s="32">
        <f t="shared" si="561"/>
        <v>0.58311767999999997</v>
      </c>
      <c r="G3985" s="33">
        <f t="shared" si="562"/>
        <v>1.22778824</v>
      </c>
      <c r="H3985" s="32">
        <f t="shared" si="563"/>
        <v>0.74563919999999995</v>
      </c>
      <c r="I3985" s="33">
        <f t="shared" si="564"/>
        <v>4.5285467099999996</v>
      </c>
      <c r="J3985" s="32">
        <f t="shared" si="565"/>
        <v>0.74563919999999995</v>
      </c>
      <c r="K3985" s="33">
        <f t="shared" si="566"/>
        <v>50.434693799999998</v>
      </c>
    </row>
    <row r="3986" spans="1:11" x14ac:dyDescent="0.3">
      <c r="A3986" s="78" t="str">
        <f>BTC[[#This Row],[Symbol]]</f>
        <v>ACX</v>
      </c>
      <c r="B3986" s="22" t="str">
        <f t="shared" si="558"/>
        <v>AC Index</v>
      </c>
      <c r="C3986" s="77">
        <f t="shared" si="559"/>
        <v>1.5864438874150078E-5</v>
      </c>
      <c r="D3986" s="73">
        <f t="shared" si="560"/>
        <v>0.59543599162379002</v>
      </c>
      <c r="E3986" s="74">
        <f>D3986*conf!B$7</f>
        <v>43.550188427363999</v>
      </c>
      <c r="F3986" s="32">
        <f t="shared" si="561"/>
        <v>0.17215995000000001</v>
      </c>
      <c r="G3986" s="33">
        <f t="shared" si="562"/>
        <v>0.81419655000000002</v>
      </c>
      <c r="H3986" s="32">
        <f t="shared" si="563"/>
        <v>1.9872936299999999</v>
      </c>
      <c r="I3986" s="33">
        <f t="shared" si="564"/>
        <v>5.8168241399999996</v>
      </c>
      <c r="J3986" s="32">
        <f t="shared" si="565"/>
        <v>1.9872936299999999</v>
      </c>
      <c r="K3986" s="33">
        <f t="shared" si="566"/>
        <v>53.283673739999998</v>
      </c>
    </row>
    <row r="3987" spans="1:11" x14ac:dyDescent="0.3">
      <c r="A3987" s="78" t="str">
        <f>BTC[[#This Row],[Symbol]]</f>
        <v>VLO</v>
      </c>
      <c r="B3987" s="22" t="str">
        <f t="shared" si="558"/>
        <v>VELO Token</v>
      </c>
      <c r="C3987" s="77">
        <f t="shared" si="559"/>
        <v>9.7848251731375933E-8</v>
      </c>
      <c r="D3987" s="73">
        <f t="shared" si="560"/>
        <v>3.6725138065399998E-3</v>
      </c>
      <c r="E3987" s="74">
        <f>D3987*conf!B$7</f>
        <v>0.26860765981033558</v>
      </c>
      <c r="F3987" s="32">
        <f t="shared" si="561"/>
        <v>-4.8110510000000002E-2</v>
      </c>
      <c r="G3987" s="33">
        <f t="shared" si="562"/>
        <v>0.59251430000000005</v>
      </c>
      <c r="H3987" s="32">
        <f t="shared" si="563"/>
        <v>1.9471348900000001</v>
      </c>
      <c r="I3987" s="33">
        <f t="shared" si="564"/>
        <v>5.7751574699999999</v>
      </c>
      <c r="J3987" s="32">
        <f t="shared" si="565"/>
        <v>1.9471348900000001</v>
      </c>
      <c r="K3987" s="33">
        <f t="shared" si="566"/>
        <v>39.107885580000001</v>
      </c>
    </row>
    <row r="3988" spans="1:11" x14ac:dyDescent="0.3">
      <c r="A3988" s="78" t="str">
        <f>BTC[[#This Row],[Symbol]]</f>
        <v>BNFI</v>
      </c>
      <c r="B3988" s="22" t="str">
        <f t="shared" si="558"/>
        <v>Blaze DeFi</v>
      </c>
      <c r="C3988" s="77">
        <f t="shared" si="559"/>
        <v>9.4119014306927365E-6</v>
      </c>
      <c r="D3988" s="73">
        <f t="shared" si="560"/>
        <v>0.35325452768339</v>
      </c>
      <c r="E3988" s="74">
        <f>D3988*conf!B$7</f>
        <v>25.837036154763144</v>
      </c>
      <c r="F3988" s="32">
        <f t="shared" si="561"/>
        <v>0.17215995000000001</v>
      </c>
      <c r="G3988" s="33">
        <f t="shared" si="562"/>
        <v>0.81419655000000002</v>
      </c>
      <c r="H3988" s="32">
        <f t="shared" si="563"/>
        <v>1.9872936299999999</v>
      </c>
      <c r="I3988" s="33">
        <f t="shared" si="564"/>
        <v>5.8168241399999996</v>
      </c>
      <c r="J3988" s="32">
        <f t="shared" si="565"/>
        <v>1.9872936299999999</v>
      </c>
      <c r="K3988" s="33">
        <f t="shared" si="566"/>
        <v>24.16471546</v>
      </c>
    </row>
  </sheetData>
  <conditionalFormatting sqref="F1:K1048576">
    <cfRule type="cellIs" priority="4" operator="equal">
      <formula>0</formula>
    </cfRule>
    <cfRule type="cellIs" dxfId="10" priority="5" operator="lessThan">
      <formula>0</formula>
    </cfRule>
  </conditionalFormatting>
  <conditionalFormatting sqref="F1:K1">
    <cfRule type="cellIs" priority="2" operator="equal">
      <formula>"% Change 1H BTC"</formula>
    </cfRule>
  </conditionalFormatting>
  <conditionalFormatting sqref="F2:K3988">
    <cfRule type="cellIs" dxfId="9" priority="1" operator="greaterThan">
      <formula>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7D762-5593-445D-94FC-598E9EDBFC8F}">
  <dimension ref="A1:H4011"/>
  <sheetViews>
    <sheetView topLeftCell="A3204" workbookViewId="0">
      <selection activeCell="B3218" sqref="B3218"/>
    </sheetView>
  </sheetViews>
  <sheetFormatPr defaultRowHeight="14.4" x14ac:dyDescent="0.3"/>
  <cols>
    <col min="1" max="1" width="24.6640625" bestFit="1" customWidth="1"/>
    <col min="2" max="2" width="47.77734375" bestFit="1" customWidth="1"/>
    <col min="3" max="4" width="12" bestFit="1" customWidth="1"/>
    <col min="5" max="5" width="12.6640625" bestFit="1" customWidth="1"/>
    <col min="6" max="6" width="13.21875" bestFit="1" customWidth="1"/>
    <col min="7" max="7" width="12.6640625" bestFit="1" customWidth="1"/>
    <col min="8" max="9" width="13" bestFit="1" customWidth="1"/>
    <col min="10" max="10" width="12.88671875" bestFit="1" customWidth="1"/>
    <col min="11" max="11" width="22.44140625" customWidth="1"/>
    <col min="12" max="12" width="16.5546875" customWidth="1"/>
    <col min="13" max="13" width="18.109375" customWidth="1"/>
    <col min="14" max="14" width="15.21875" customWidth="1"/>
    <col min="15" max="15" width="25.109375" bestFit="1" customWidth="1"/>
    <col min="16" max="16" width="31.5546875" bestFit="1" customWidth="1"/>
    <col min="17" max="17" width="38" bestFit="1" customWidth="1"/>
    <col min="18" max="18" width="39" bestFit="1" customWidth="1"/>
    <col min="19" max="19" width="38" bestFit="1" customWidth="1"/>
    <col min="20" max="20" width="39" bestFit="1" customWidth="1"/>
    <col min="21" max="21" width="31.109375" bestFit="1" customWidth="1"/>
    <col min="22" max="22" width="32.21875" bestFit="1" customWidth="1"/>
    <col min="23" max="23" width="16.33203125" bestFit="1" customWidth="1"/>
    <col min="24" max="24" width="23.21875" bestFit="1" customWidth="1"/>
    <col min="25" max="25" width="80.88671875" bestFit="1" customWidth="1"/>
    <col min="26" max="26" width="16.33203125" bestFit="1" customWidth="1"/>
    <col min="27" max="27" width="23.21875" bestFit="1" customWidth="1"/>
    <col min="28" max="28" width="80.88671875" bestFit="1" customWidth="1"/>
    <col min="29" max="29" width="24.88671875" customWidth="1"/>
    <col min="30" max="30" width="18.21875" bestFit="1" customWidth="1"/>
    <col min="31" max="31" width="23.21875" bestFit="1" customWidth="1"/>
  </cols>
  <sheetData>
    <row r="1" spans="1:8" x14ac:dyDescent="0.3">
      <c r="A1" t="s">
        <v>7429</v>
      </c>
      <c r="B1" t="s">
        <v>7</v>
      </c>
      <c r="C1" t="s">
        <v>7423</v>
      </c>
      <c r="D1" t="s">
        <v>7424</v>
      </c>
      <c r="E1" t="s">
        <v>7425</v>
      </c>
      <c r="F1" t="s">
        <v>7426</v>
      </c>
      <c r="G1" t="s">
        <v>7427</v>
      </c>
      <c r="H1" t="s">
        <v>7428</v>
      </c>
    </row>
    <row r="2" spans="1:8" x14ac:dyDescent="0.3">
      <c r="A2" t="s">
        <v>2</v>
      </c>
      <c r="B2" t="s">
        <v>8</v>
      </c>
      <c r="C2">
        <v>1</v>
      </c>
      <c r="D2">
        <v>1910381.4415290239</v>
      </c>
      <c r="E2">
        <v>0</v>
      </c>
      <c r="F2">
        <v>0</v>
      </c>
      <c r="G2">
        <v>0</v>
      </c>
      <c r="H2">
        <v>18619087</v>
      </c>
    </row>
    <row r="3" spans="1:8" x14ac:dyDescent="0.3">
      <c r="A3" t="s">
        <v>10</v>
      </c>
      <c r="B3" t="s">
        <v>9</v>
      </c>
      <c r="C3">
        <v>4.3405390245429942E-2</v>
      </c>
      <c r="D3">
        <v>1280248.7346192049</v>
      </c>
      <c r="E3">
        <v>0.51570099000000003</v>
      </c>
      <c r="F3">
        <v>2.1284055500000001</v>
      </c>
      <c r="G3">
        <v>4.2439629200000004</v>
      </c>
      <c r="H3">
        <v>4971300.5019940976</v>
      </c>
    </row>
    <row r="4" spans="1:8" x14ac:dyDescent="0.3">
      <c r="A4" t="s">
        <v>12</v>
      </c>
      <c r="B4" t="s">
        <v>11</v>
      </c>
      <c r="C4">
        <v>2.6667658735929262E-5</v>
      </c>
      <c r="D4">
        <v>3403267.5981440926</v>
      </c>
      <c r="E4">
        <v>-0.63613304000000004</v>
      </c>
      <c r="F4">
        <v>-3.66611376</v>
      </c>
      <c r="G4">
        <v>-15.582930019999999</v>
      </c>
      <c r="H4">
        <v>731376.97386433673</v>
      </c>
    </row>
    <row r="5" spans="1:8" x14ac:dyDescent="0.3">
      <c r="A5" t="s">
        <v>15</v>
      </c>
      <c r="B5" t="s">
        <v>14</v>
      </c>
      <c r="C5">
        <v>5.35459074382818E-4</v>
      </c>
      <c r="D5">
        <v>150682.9439530058</v>
      </c>
      <c r="E5">
        <v>-0.47847753999999998</v>
      </c>
      <c r="F5">
        <v>3.71560253</v>
      </c>
      <c r="G5">
        <v>-1.75631442</v>
      </c>
      <c r="H5">
        <v>485573.48559713369</v>
      </c>
    </row>
    <row r="6" spans="1:8" x14ac:dyDescent="0.3">
      <c r="A6" t="s">
        <v>13</v>
      </c>
      <c r="B6" t="s">
        <v>13</v>
      </c>
      <c r="C6">
        <v>1.045332834018483E-5</v>
      </c>
      <c r="D6">
        <v>222586.31017377283</v>
      </c>
      <c r="E6">
        <v>1.0095553500000001</v>
      </c>
      <c r="F6">
        <v>1.0821252400000001</v>
      </c>
      <c r="G6">
        <v>27.486959379999998</v>
      </c>
      <c r="H6">
        <v>474623.21934107557</v>
      </c>
    </row>
    <row r="7" spans="1:8" x14ac:dyDescent="0.3">
      <c r="A7" t="s">
        <v>17</v>
      </c>
      <c r="B7" t="s">
        <v>16</v>
      </c>
      <c r="C7">
        <v>1.1494248230464691E-5</v>
      </c>
      <c r="D7">
        <v>95646.41600790224</v>
      </c>
      <c r="E7">
        <v>-3.7608019999999999E-2</v>
      </c>
      <c r="F7">
        <v>-0.68514611999999997</v>
      </c>
      <c r="G7">
        <v>5.4511263100000003</v>
      </c>
      <c r="H7">
        <v>357614.62158764538</v>
      </c>
    </row>
    <row r="8" spans="1:8" x14ac:dyDescent="0.3">
      <c r="A8" t="s">
        <v>21</v>
      </c>
      <c r="B8" t="s">
        <v>20</v>
      </c>
      <c r="C8">
        <v>3.9797468293952358E-3</v>
      </c>
      <c r="D8">
        <v>223122.99439518369</v>
      </c>
      <c r="E8">
        <v>1.1624465399999999</v>
      </c>
      <c r="F8">
        <v>-4.4389158999999996</v>
      </c>
      <c r="G8">
        <v>-2.9097441399999999</v>
      </c>
      <c r="H8">
        <v>264303.61063599528</v>
      </c>
    </row>
    <row r="9" spans="1:8" x14ac:dyDescent="0.3">
      <c r="A9" t="s">
        <v>19</v>
      </c>
      <c r="B9" t="s">
        <v>18</v>
      </c>
      <c r="C9">
        <v>6.4061502248348456E-4</v>
      </c>
      <c r="D9">
        <v>93593.206346007661</v>
      </c>
      <c r="E9">
        <v>0.93025767999999998</v>
      </c>
      <c r="F9">
        <v>-5.7135573900000001</v>
      </c>
      <c r="G9">
        <v>-15.82105462</v>
      </c>
      <c r="H9">
        <v>258814.59107879427</v>
      </c>
    </row>
    <row r="10" spans="1:8" x14ac:dyDescent="0.3">
      <c r="A10" t="s">
        <v>23</v>
      </c>
      <c r="B10" t="s">
        <v>22</v>
      </c>
      <c r="C10">
        <v>1.4365604903272928E-3</v>
      </c>
      <c r="D10">
        <v>21648.66959134275</v>
      </c>
      <c r="E10">
        <v>1.57542502</v>
      </c>
      <c r="F10">
        <v>2.5898193300000001</v>
      </c>
      <c r="G10">
        <v>7.8895405099999998</v>
      </c>
      <c r="H10">
        <v>221995.69339124212</v>
      </c>
    </row>
    <row r="11" spans="1:8" x14ac:dyDescent="0.3">
      <c r="A11" t="s">
        <v>25</v>
      </c>
      <c r="B11" t="s">
        <v>24</v>
      </c>
      <c r="C11">
        <v>1.1389533161143255E-2</v>
      </c>
      <c r="D11">
        <v>133334.22082206886</v>
      </c>
      <c r="E11">
        <v>3.5708789999999997E-2</v>
      </c>
      <c r="F11">
        <v>-4.46729558</v>
      </c>
      <c r="G11">
        <v>-8.8458538099999995</v>
      </c>
      <c r="H11">
        <v>212362.68634110948</v>
      </c>
    </row>
    <row r="12" spans="1:8" x14ac:dyDescent="0.3">
      <c r="A12" t="s">
        <v>27</v>
      </c>
      <c r="B12" t="s">
        <v>26</v>
      </c>
      <c r="C12">
        <v>8.7140932730453846E-6</v>
      </c>
      <c r="D12">
        <v>42078.395169995565</v>
      </c>
      <c r="E12">
        <v>1.39921819</v>
      </c>
      <c r="F12">
        <v>-4.5221069800000002</v>
      </c>
      <c r="G12">
        <v>8.1975048499999996</v>
      </c>
      <c r="H12">
        <v>194231.66078262511</v>
      </c>
    </row>
    <row r="13" spans="1:8" x14ac:dyDescent="0.3">
      <c r="A13" t="s">
        <v>33</v>
      </c>
      <c r="B13" t="s">
        <v>32</v>
      </c>
      <c r="C13">
        <v>1.3752037264970327E-6</v>
      </c>
      <c r="D13">
        <v>292112.77558673325</v>
      </c>
      <c r="E13">
        <v>-2.6919854499999998</v>
      </c>
      <c r="F13">
        <v>57.888534370000002</v>
      </c>
      <c r="G13">
        <v>268.42824882999997</v>
      </c>
      <c r="H13">
        <v>176347.73413949739</v>
      </c>
    </row>
    <row r="14" spans="1:8" x14ac:dyDescent="0.3">
      <c r="A14" t="s">
        <v>29</v>
      </c>
      <c r="B14" t="s">
        <v>28</v>
      </c>
      <c r="C14">
        <v>2.6641931501517893E-5</v>
      </c>
      <c r="D14">
        <v>52748.098240098057</v>
      </c>
      <c r="E14">
        <v>-0.63339219000000002</v>
      </c>
      <c r="F14">
        <v>-3.6392490899999999</v>
      </c>
      <c r="G14">
        <v>-15.563305509999999</v>
      </c>
      <c r="H14">
        <v>161593.4575474491</v>
      </c>
    </row>
    <row r="15" spans="1:8" x14ac:dyDescent="0.3">
      <c r="A15" t="s">
        <v>31</v>
      </c>
      <c r="B15" t="s">
        <v>30</v>
      </c>
      <c r="C15">
        <v>5.5089122845701738E-4</v>
      </c>
      <c r="D15">
        <v>35205.497500794569</v>
      </c>
      <c r="E15">
        <v>2.1192804000000001</v>
      </c>
      <c r="F15">
        <v>1.22725365</v>
      </c>
      <c r="G15">
        <v>21.579441589999998</v>
      </c>
      <c r="H15">
        <v>159660.35941345381</v>
      </c>
    </row>
    <row r="16" spans="1:8" x14ac:dyDescent="0.3">
      <c r="A16" t="s">
        <v>37</v>
      </c>
      <c r="B16" t="s">
        <v>36</v>
      </c>
      <c r="C16">
        <v>1.1833082550911473E-2</v>
      </c>
      <c r="D16">
        <v>51510.190861227173</v>
      </c>
      <c r="E16">
        <v>3.6288137800000002</v>
      </c>
      <c r="F16">
        <v>33.287928319999999</v>
      </c>
      <c r="G16">
        <v>26.336849340000001</v>
      </c>
      <c r="H16">
        <v>145943.57677798494</v>
      </c>
    </row>
    <row r="17" spans="1:8" x14ac:dyDescent="0.3">
      <c r="A17" t="s">
        <v>35</v>
      </c>
      <c r="B17" t="s">
        <v>34</v>
      </c>
      <c r="C17">
        <v>1.0009855481033356</v>
      </c>
      <c r="D17">
        <v>5735.4390628031088</v>
      </c>
      <c r="E17">
        <v>-0.24439760999999999</v>
      </c>
      <c r="F17">
        <v>-4.1438419999999997E-2</v>
      </c>
      <c r="G17">
        <v>0.75367287999999999</v>
      </c>
      <c r="H17">
        <v>118336.4597729402</v>
      </c>
    </row>
    <row r="18" spans="1:8" x14ac:dyDescent="0.3">
      <c r="A18" t="s">
        <v>39</v>
      </c>
      <c r="B18" t="s">
        <v>38</v>
      </c>
      <c r="C18">
        <v>4.7703276194427553E-3</v>
      </c>
      <c r="D18">
        <v>21128.232146888175</v>
      </c>
      <c r="E18">
        <v>-1.12763931</v>
      </c>
      <c r="F18">
        <v>-4.8547551000000002</v>
      </c>
      <c r="G18">
        <v>-9.1447444400000002</v>
      </c>
      <c r="H18">
        <v>88936.177293044777</v>
      </c>
    </row>
    <row r="19" spans="1:8" x14ac:dyDescent="0.3">
      <c r="A19" t="s">
        <v>40</v>
      </c>
      <c r="B19" t="s">
        <v>40</v>
      </c>
      <c r="C19">
        <v>8.1876404945206951E-5</v>
      </c>
      <c r="D19">
        <v>84865.990421086914</v>
      </c>
      <c r="E19">
        <v>1.8402809</v>
      </c>
      <c r="F19">
        <v>-1.7549777</v>
      </c>
      <c r="G19">
        <v>-5.2866236300000002</v>
      </c>
      <c r="H19">
        <v>77803.427840444638</v>
      </c>
    </row>
    <row r="20" spans="1:8" x14ac:dyDescent="0.3">
      <c r="A20" t="s">
        <v>42</v>
      </c>
      <c r="B20" t="s">
        <v>41</v>
      </c>
      <c r="C20">
        <v>4.0376754357750481E-3</v>
      </c>
      <c r="D20">
        <v>42902.412612280132</v>
      </c>
      <c r="E20">
        <v>0.15338878</v>
      </c>
      <c r="F20">
        <v>-5.0355604300000003</v>
      </c>
      <c r="G20">
        <v>-6.0025118400000004</v>
      </c>
      <c r="H20">
        <v>71995.308574723516</v>
      </c>
    </row>
    <row r="21" spans="1:8" x14ac:dyDescent="0.3">
      <c r="A21" t="s">
        <v>44</v>
      </c>
      <c r="B21" t="s">
        <v>43</v>
      </c>
      <c r="C21">
        <v>7.1710601098715891E-6</v>
      </c>
      <c r="D21">
        <v>3088.6021124110393</v>
      </c>
      <c r="E21">
        <v>-0.20586071</v>
      </c>
      <c r="F21">
        <v>-5.9023301400000001</v>
      </c>
      <c r="G21">
        <v>-1.9749700299999999</v>
      </c>
      <c r="H21">
        <v>64539.540981673235</v>
      </c>
    </row>
    <row r="22" spans="1:8" x14ac:dyDescent="0.3">
      <c r="A22" t="s">
        <v>46</v>
      </c>
      <c r="B22" t="s">
        <v>45</v>
      </c>
      <c r="C22">
        <v>8.8149065027767287E-7</v>
      </c>
      <c r="D22">
        <v>41684.655233945152</v>
      </c>
      <c r="E22">
        <v>-0.40305606999999999</v>
      </c>
      <c r="F22">
        <v>-5.3859838199999999</v>
      </c>
      <c r="G22">
        <v>-4.9359631100000003</v>
      </c>
      <c r="H22">
        <v>63167.317973306985</v>
      </c>
    </row>
    <row r="23" spans="1:8" x14ac:dyDescent="0.3">
      <c r="A23" t="s">
        <v>48</v>
      </c>
      <c r="B23" t="s">
        <v>47</v>
      </c>
      <c r="C23">
        <v>7.9927709474795193E-5</v>
      </c>
      <c r="D23">
        <v>12258.167007791668</v>
      </c>
      <c r="E23">
        <v>7.6315450000000007E-2</v>
      </c>
      <c r="F23">
        <v>-3.4856362700000001</v>
      </c>
      <c r="G23">
        <v>-15.53973105</v>
      </c>
      <c r="H23">
        <v>60657.219886190745</v>
      </c>
    </row>
    <row r="24" spans="1:8" x14ac:dyDescent="0.3">
      <c r="A24" t="s">
        <v>51</v>
      </c>
      <c r="B24" t="s">
        <v>51</v>
      </c>
      <c r="C24">
        <v>5.7689608935587795E-5</v>
      </c>
      <c r="D24">
        <v>2359.1248590022537</v>
      </c>
      <c r="E24">
        <v>2.2634488799999999</v>
      </c>
      <c r="F24">
        <v>-3.8121677599999999</v>
      </c>
      <c r="G24">
        <v>-8.7112886100000004</v>
      </c>
      <c r="H24">
        <v>57689.608935587792</v>
      </c>
    </row>
    <row r="25" spans="1:8" x14ac:dyDescent="0.3">
      <c r="A25" t="s">
        <v>50</v>
      </c>
      <c r="B25" t="s">
        <v>49</v>
      </c>
      <c r="C25">
        <v>4.9066642780253131E-4</v>
      </c>
      <c r="D25">
        <v>8075.8452988481704</v>
      </c>
      <c r="E25">
        <v>1.4821617300000001</v>
      </c>
      <c r="F25">
        <v>1.83502502</v>
      </c>
      <c r="G25">
        <v>-5.0820618299999998</v>
      </c>
      <c r="H25">
        <v>56348.884766354349</v>
      </c>
    </row>
    <row r="26" spans="1:8" x14ac:dyDescent="0.3">
      <c r="A26" t="s">
        <v>122</v>
      </c>
      <c r="B26" t="s">
        <v>122</v>
      </c>
      <c r="C26">
        <v>9.7078215117695377E-4</v>
      </c>
      <c r="D26">
        <v>40437.159319250211</v>
      </c>
      <c r="E26">
        <v>-8.2482779799999992</v>
      </c>
      <c r="F26">
        <v>115.43261425</v>
      </c>
      <c r="G26">
        <v>195.44285194</v>
      </c>
      <c r="H26">
        <v>54112.569754982527</v>
      </c>
    </row>
    <row r="27" spans="1:8" x14ac:dyDescent="0.3">
      <c r="A27" t="s">
        <v>61</v>
      </c>
      <c r="B27" t="s">
        <v>60</v>
      </c>
      <c r="C27">
        <v>1.1611080013249883E-2</v>
      </c>
      <c r="D27">
        <v>13491.971521032388</v>
      </c>
      <c r="E27">
        <v>4.8297446300000004</v>
      </c>
      <c r="F27">
        <v>19.282265590000002</v>
      </c>
      <c r="G27">
        <v>51.829935900000002</v>
      </c>
      <c r="H27">
        <v>53319.654221197765</v>
      </c>
    </row>
    <row r="28" spans="1:8" x14ac:dyDescent="0.3">
      <c r="A28" t="s">
        <v>63</v>
      </c>
      <c r="B28" t="s">
        <v>62</v>
      </c>
      <c r="C28">
        <v>4.143404929896327E-4</v>
      </c>
      <c r="D28">
        <v>29687.231699454976</v>
      </c>
      <c r="E28">
        <v>-0.54305725000000005</v>
      </c>
      <c r="F28">
        <v>6.9771381100000003</v>
      </c>
      <c r="G28">
        <v>71.292660830000003</v>
      </c>
      <c r="H28">
        <v>52722.525242811214</v>
      </c>
    </row>
    <row r="29" spans="1:8" x14ac:dyDescent="0.3">
      <c r="A29" t="s">
        <v>53</v>
      </c>
      <c r="B29" t="s">
        <v>52</v>
      </c>
      <c r="C29">
        <v>2.3936182838483436E-4</v>
      </c>
      <c r="D29">
        <v>15396.464960022024</v>
      </c>
      <c r="E29">
        <v>-0.27812716999999998</v>
      </c>
      <c r="F29">
        <v>-3.0573229799999999</v>
      </c>
      <c r="G29">
        <v>-7.65294615</v>
      </c>
      <c r="H29">
        <v>50231.46614875544</v>
      </c>
    </row>
    <row r="30" spans="1:8" x14ac:dyDescent="0.3">
      <c r="A30" t="s">
        <v>55</v>
      </c>
      <c r="B30" t="s">
        <v>54</v>
      </c>
      <c r="C30">
        <v>7.4820391497625545E-7</v>
      </c>
      <c r="D30">
        <v>8510.1322446959057</v>
      </c>
      <c r="E30">
        <v>0.69407571999999995</v>
      </c>
      <c r="F30">
        <v>-5.4871000700000003</v>
      </c>
      <c r="G30">
        <v>-16.028944660000001</v>
      </c>
      <c r="H30">
        <v>48121.166497126564</v>
      </c>
    </row>
    <row r="31" spans="1:8" x14ac:dyDescent="0.3">
      <c r="A31" t="s">
        <v>57</v>
      </c>
      <c r="B31" t="s">
        <v>56</v>
      </c>
      <c r="C31">
        <v>2.6671794634714094E-5</v>
      </c>
      <c r="D31">
        <v>8401.9760381320084</v>
      </c>
      <c r="E31">
        <v>-0.58649485000000001</v>
      </c>
      <c r="F31">
        <v>-3.6292285799999999</v>
      </c>
      <c r="G31">
        <v>-15.50419971</v>
      </c>
      <c r="H31">
        <v>46837.50459991063</v>
      </c>
    </row>
    <row r="32" spans="1:8" x14ac:dyDescent="0.3">
      <c r="A32" t="s">
        <v>65</v>
      </c>
      <c r="B32" t="s">
        <v>64</v>
      </c>
      <c r="C32">
        <v>4.601104771617142E-2</v>
      </c>
      <c r="D32">
        <v>3177.4568545518946</v>
      </c>
      <c r="E32">
        <v>0.82007503999999998</v>
      </c>
      <c r="F32">
        <v>-0.62740496000000001</v>
      </c>
      <c r="G32">
        <v>3.4907150599999999</v>
      </c>
      <c r="H32">
        <v>45812.812152783874</v>
      </c>
    </row>
    <row r="33" spans="1:8" x14ac:dyDescent="0.3">
      <c r="A33" t="s">
        <v>59</v>
      </c>
      <c r="B33" t="s">
        <v>58</v>
      </c>
      <c r="C33">
        <v>6.3417983450637103E-4</v>
      </c>
      <c r="D33">
        <v>20906.013210864057</v>
      </c>
      <c r="E33">
        <v>0.89218456999999995</v>
      </c>
      <c r="F33">
        <v>-5.4987910600000003</v>
      </c>
      <c r="G33">
        <v>-11.57873852</v>
      </c>
      <c r="H33">
        <v>44734.304169852883</v>
      </c>
    </row>
    <row r="34" spans="1:8" x14ac:dyDescent="0.3">
      <c r="A34" t="s">
        <v>75</v>
      </c>
      <c r="B34" t="s">
        <v>74</v>
      </c>
      <c r="C34">
        <v>1.5762050808106217E-4</v>
      </c>
      <c r="D34">
        <v>2704.5720815954451</v>
      </c>
      <c r="E34">
        <v>2.00577264</v>
      </c>
      <c r="F34">
        <v>9.09928895</v>
      </c>
      <c r="G34">
        <v>30.737119530000001</v>
      </c>
      <c r="H34">
        <v>41280.832664944661</v>
      </c>
    </row>
    <row r="35" spans="1:8" x14ac:dyDescent="0.3">
      <c r="A35" t="s">
        <v>69</v>
      </c>
      <c r="B35" t="s">
        <v>68</v>
      </c>
      <c r="C35">
        <v>1.7351440510385372E-6</v>
      </c>
      <c r="D35">
        <v>3265.3419786840727</v>
      </c>
      <c r="E35">
        <v>0.49710844999999998</v>
      </c>
      <c r="F35">
        <v>-4.5692158599999999</v>
      </c>
      <c r="G35">
        <v>-18.845666439999999</v>
      </c>
      <c r="H35">
        <v>39962.189790509212</v>
      </c>
    </row>
    <row r="36" spans="1:8" x14ac:dyDescent="0.3">
      <c r="A36" t="s">
        <v>71</v>
      </c>
      <c r="B36" t="s">
        <v>70</v>
      </c>
      <c r="C36">
        <v>2.0157509719312449E-4</v>
      </c>
      <c r="D36">
        <v>10176.421077197858</v>
      </c>
      <c r="E36">
        <v>-1.52313002</v>
      </c>
      <c r="F36">
        <v>0.56963593000000001</v>
      </c>
      <c r="G36">
        <v>11.89878446</v>
      </c>
      <c r="H36">
        <v>39326.130765497233</v>
      </c>
    </row>
    <row r="37" spans="1:8" x14ac:dyDescent="0.3">
      <c r="A37" t="s">
        <v>67</v>
      </c>
      <c r="B37" t="s">
        <v>66</v>
      </c>
      <c r="C37">
        <v>2.6646063626032884E-5</v>
      </c>
      <c r="D37">
        <v>79604.936450811001</v>
      </c>
      <c r="E37">
        <v>-0.61697676000000001</v>
      </c>
      <c r="F37">
        <v>-3.6479212900000002</v>
      </c>
      <c r="G37">
        <v>-15.53237255</v>
      </c>
      <c r="H37">
        <v>38800.626628208491</v>
      </c>
    </row>
    <row r="38" spans="1:8" x14ac:dyDescent="0.3">
      <c r="A38" t="s">
        <v>73</v>
      </c>
      <c r="B38" t="s">
        <v>72</v>
      </c>
      <c r="C38">
        <v>3.686007573040509E-5</v>
      </c>
      <c r="D38">
        <v>446.14627185567031</v>
      </c>
      <c r="E38">
        <v>5.4805471900000002</v>
      </c>
      <c r="F38">
        <v>2.2238166800000001</v>
      </c>
      <c r="G38">
        <v>-11.18481914</v>
      </c>
      <c r="H38">
        <v>36841.604884750042</v>
      </c>
    </row>
    <row r="39" spans="1:8" x14ac:dyDescent="0.3">
      <c r="A39" t="s">
        <v>99</v>
      </c>
      <c r="B39" t="s">
        <v>98</v>
      </c>
      <c r="C39">
        <v>7.0206580854651173E-5</v>
      </c>
      <c r="D39">
        <v>6430.9967779353656</v>
      </c>
      <c r="E39">
        <v>30.39870646</v>
      </c>
      <c r="F39">
        <v>20.747934040000001</v>
      </c>
      <c r="G39">
        <v>51.105106800000001</v>
      </c>
      <c r="H39">
        <v>33988.601421062129</v>
      </c>
    </row>
    <row r="40" spans="1:8" x14ac:dyDescent="0.3">
      <c r="A40" t="s">
        <v>83</v>
      </c>
      <c r="B40" t="s">
        <v>82</v>
      </c>
      <c r="C40">
        <v>3.5462197374837317E-4</v>
      </c>
      <c r="D40">
        <v>1623.3889727569367</v>
      </c>
      <c r="E40">
        <v>0.1796169</v>
      </c>
      <c r="F40">
        <v>-1.7081487</v>
      </c>
      <c r="G40">
        <v>13.405931280000001</v>
      </c>
      <c r="H40">
        <v>33457.504294225866</v>
      </c>
    </row>
    <row r="41" spans="1:8" x14ac:dyDescent="0.3">
      <c r="A41" t="s">
        <v>79</v>
      </c>
      <c r="B41" t="s">
        <v>78</v>
      </c>
      <c r="C41">
        <v>1.9414108143630889E-3</v>
      </c>
      <c r="D41">
        <v>3232.272047853312</v>
      </c>
      <c r="E41">
        <v>5.9531979599999998</v>
      </c>
      <c r="F41">
        <v>7.3293747099999997</v>
      </c>
      <c r="G41">
        <v>2.3396173400000002</v>
      </c>
      <c r="H41">
        <v>32783.430317007151</v>
      </c>
    </row>
    <row r="42" spans="1:8" x14ac:dyDescent="0.3">
      <c r="A42" t="s">
        <v>77</v>
      </c>
      <c r="B42" t="s">
        <v>76</v>
      </c>
      <c r="C42">
        <v>1.1500759621949699E-5</v>
      </c>
      <c r="D42">
        <v>1429.9439291227111</v>
      </c>
      <c r="E42">
        <v>1.1319977299999999</v>
      </c>
      <c r="F42">
        <v>-6.69301558</v>
      </c>
      <c r="G42">
        <v>-10.919024500000001</v>
      </c>
      <c r="H42">
        <v>31966.709646712818</v>
      </c>
    </row>
    <row r="43" spans="1:8" x14ac:dyDescent="0.3">
      <c r="A43" t="s">
        <v>81</v>
      </c>
      <c r="B43" t="s">
        <v>80</v>
      </c>
      <c r="C43">
        <v>1.3115274700395692E-4</v>
      </c>
      <c r="D43">
        <v>320.93905626748682</v>
      </c>
      <c r="E43">
        <v>-0.44019150000000001</v>
      </c>
      <c r="F43">
        <v>-3.944442</v>
      </c>
      <c r="G43">
        <v>-12.303756509999999</v>
      </c>
      <c r="H43">
        <v>31327.606784214033</v>
      </c>
    </row>
    <row r="44" spans="1:8" x14ac:dyDescent="0.3">
      <c r="A44" t="s">
        <v>91</v>
      </c>
      <c r="B44" t="s">
        <v>90</v>
      </c>
      <c r="C44">
        <v>4.0118629028528723E-4</v>
      </c>
      <c r="D44">
        <v>5216.7524406200473</v>
      </c>
      <c r="E44">
        <v>0.96058916000000005</v>
      </c>
      <c r="F44">
        <v>5.3513937800000004</v>
      </c>
      <c r="G44">
        <v>1.4626659099999999</v>
      </c>
      <c r="H44">
        <v>30866.091791840892</v>
      </c>
    </row>
    <row r="45" spans="1:8" x14ac:dyDescent="0.3">
      <c r="A45" t="s">
        <v>87</v>
      </c>
      <c r="B45" t="s">
        <v>86</v>
      </c>
      <c r="C45">
        <v>3.0454749117687966E-3</v>
      </c>
      <c r="D45">
        <v>27299.289793456075</v>
      </c>
      <c r="E45">
        <v>1.4747617399999999</v>
      </c>
      <c r="F45">
        <v>-4.7471953500000001</v>
      </c>
      <c r="G45">
        <v>-5.5900760299999996</v>
      </c>
      <c r="H45">
        <v>30326.368170943944</v>
      </c>
    </row>
    <row r="46" spans="1:8" x14ac:dyDescent="0.3">
      <c r="A46" t="s">
        <v>85</v>
      </c>
      <c r="B46" t="s">
        <v>84</v>
      </c>
      <c r="C46">
        <v>6.1189652012591425E-4</v>
      </c>
      <c r="D46">
        <v>6051.5750913032698</v>
      </c>
      <c r="E46">
        <v>-0.59190036000000001</v>
      </c>
      <c r="F46">
        <v>-3.4706852700000002</v>
      </c>
      <c r="G46">
        <v>-12.031155569999999</v>
      </c>
      <c r="H46">
        <v>29534.05137745323</v>
      </c>
    </row>
    <row r="47" spans="1:8" x14ac:dyDescent="0.3">
      <c r="A47" t="s">
        <v>95</v>
      </c>
      <c r="B47" t="s">
        <v>94</v>
      </c>
      <c r="C47">
        <v>2.4730887360822451E-3</v>
      </c>
      <c r="D47">
        <v>31185.542470379041</v>
      </c>
      <c r="E47">
        <v>-0.10885233</v>
      </c>
      <c r="F47">
        <v>-6.35430209</v>
      </c>
      <c r="G47">
        <v>-5.00270188</v>
      </c>
      <c r="H47">
        <v>27348.234454241297</v>
      </c>
    </row>
    <row r="48" spans="1:8" x14ac:dyDescent="0.3">
      <c r="A48" t="s">
        <v>89</v>
      </c>
      <c r="B48" t="s">
        <v>88</v>
      </c>
      <c r="C48">
        <v>2.1624271327117392E-5</v>
      </c>
      <c r="D48">
        <v>10268.374851092183</v>
      </c>
      <c r="E48">
        <v>1.42609425</v>
      </c>
      <c r="F48">
        <v>-1.8070840800000001</v>
      </c>
      <c r="G48">
        <v>21.41875344</v>
      </c>
      <c r="H48">
        <v>26936.638315208253</v>
      </c>
    </row>
    <row r="49" spans="1:8" x14ac:dyDescent="0.3">
      <c r="A49" t="s">
        <v>93</v>
      </c>
      <c r="B49" t="s">
        <v>92</v>
      </c>
      <c r="C49">
        <v>3.1049160507589968E-7</v>
      </c>
      <c r="D49">
        <v>175.74825019207478</v>
      </c>
      <c r="E49">
        <v>-0.66449709999999995</v>
      </c>
      <c r="F49">
        <v>-3.7231037300000001</v>
      </c>
      <c r="G49">
        <v>-15.467949340000001</v>
      </c>
      <c r="H49">
        <v>26410.877221977233</v>
      </c>
    </row>
    <row r="50" spans="1:8" x14ac:dyDescent="0.3">
      <c r="A50" t="s">
        <v>97</v>
      </c>
      <c r="B50" t="s">
        <v>96</v>
      </c>
      <c r="C50">
        <v>0.87358306341623215</v>
      </c>
      <c r="D50">
        <v>9692.0416872741953</v>
      </c>
      <c r="E50">
        <v>4.0632630000000003E-2</v>
      </c>
      <c r="F50">
        <v>-7.0058827600000004</v>
      </c>
      <c r="G50">
        <v>-5.4505492699999998</v>
      </c>
      <c r="H50">
        <v>26180.228628494729</v>
      </c>
    </row>
    <row r="51" spans="1:8" x14ac:dyDescent="0.3">
      <c r="A51" t="s">
        <v>103</v>
      </c>
      <c r="B51" t="s">
        <v>102</v>
      </c>
      <c r="C51">
        <v>3.0608014740683516E-3</v>
      </c>
      <c r="D51">
        <v>4799.2554610300831</v>
      </c>
      <c r="E51">
        <v>1.0845992200000001</v>
      </c>
      <c r="F51">
        <v>-1.01207914</v>
      </c>
      <c r="G51">
        <v>-13.64448368</v>
      </c>
      <c r="H51">
        <v>25925.288619171195</v>
      </c>
    </row>
    <row r="52" spans="1:8" x14ac:dyDescent="0.3">
      <c r="A52" t="s">
        <v>105</v>
      </c>
      <c r="B52" t="s">
        <v>104</v>
      </c>
      <c r="C52">
        <v>2.0598100965785971E-3</v>
      </c>
      <c r="D52">
        <v>1250.6207405650528</v>
      </c>
      <c r="E52">
        <v>8.9056389999999999E-2</v>
      </c>
      <c r="F52">
        <v>8.4614526699999999</v>
      </c>
      <c r="G52">
        <v>13.02113151</v>
      </c>
      <c r="H52">
        <v>25878.946024119905</v>
      </c>
    </row>
    <row r="53" spans="1:8" x14ac:dyDescent="0.3">
      <c r="A53" t="s">
        <v>109</v>
      </c>
      <c r="B53" t="s">
        <v>108</v>
      </c>
      <c r="C53">
        <v>1.9307384157771132E-5</v>
      </c>
      <c r="D53">
        <v>10549.182605440814</v>
      </c>
      <c r="E53">
        <v>4.6348886599999997</v>
      </c>
      <c r="F53">
        <v>2.8827892899999998</v>
      </c>
      <c r="G53">
        <v>7.1207002599999996</v>
      </c>
      <c r="H53">
        <v>24308.332326203126</v>
      </c>
    </row>
    <row r="54" spans="1:8" x14ac:dyDescent="0.3">
      <c r="A54" t="s">
        <v>101</v>
      </c>
      <c r="B54" t="s">
        <v>100</v>
      </c>
      <c r="C54">
        <v>2.0670631879970907E-4</v>
      </c>
      <c r="D54">
        <v>28263.77037967636</v>
      </c>
      <c r="E54">
        <v>0.21067916</v>
      </c>
      <c r="F54">
        <v>-3.7597307899999999</v>
      </c>
      <c r="G54">
        <v>-10.174415659999999</v>
      </c>
      <c r="H54">
        <v>24042.693863739882</v>
      </c>
    </row>
    <row r="55" spans="1:8" x14ac:dyDescent="0.3">
      <c r="A55" t="s">
        <v>126</v>
      </c>
      <c r="B55" t="s">
        <v>125</v>
      </c>
      <c r="C55">
        <v>2.5160829314924465E-5</v>
      </c>
      <c r="D55">
        <v>800.90371587492234</v>
      </c>
      <c r="E55">
        <v>-0.43654444999999997</v>
      </c>
      <c r="F55">
        <v>29.20968688</v>
      </c>
      <c r="G55">
        <v>46.95989239</v>
      </c>
      <c r="H55">
        <v>23534.379886894138</v>
      </c>
    </row>
    <row r="56" spans="1:8" x14ac:dyDescent="0.3">
      <c r="A56" t="s">
        <v>107</v>
      </c>
      <c r="B56" t="s">
        <v>106</v>
      </c>
      <c r="C56">
        <v>2.0480722899253023E-6</v>
      </c>
      <c r="D56">
        <v>4048.580521103725</v>
      </c>
      <c r="E56">
        <v>2.6459646000000001</v>
      </c>
      <c r="F56">
        <v>-5.1929686799999999</v>
      </c>
      <c r="G56">
        <v>-3.0119068900000001</v>
      </c>
      <c r="H56">
        <v>22347.694170096431</v>
      </c>
    </row>
    <row r="57" spans="1:8" x14ac:dyDescent="0.3">
      <c r="A57" t="s">
        <v>111</v>
      </c>
      <c r="B57" t="s">
        <v>110</v>
      </c>
      <c r="C57">
        <v>1.9609722283645161E-4</v>
      </c>
      <c r="D57">
        <v>4321.247986389074</v>
      </c>
      <c r="E57">
        <v>4.9779270000000002</v>
      </c>
      <c r="F57">
        <v>2.5864057200000001</v>
      </c>
      <c r="G57">
        <v>-4.6145750699999999</v>
      </c>
      <c r="H57">
        <v>20441.793783501435</v>
      </c>
    </row>
    <row r="58" spans="1:8" x14ac:dyDescent="0.3">
      <c r="A58" t="s">
        <v>132</v>
      </c>
      <c r="B58" t="s">
        <v>131</v>
      </c>
      <c r="C58">
        <v>1.9249485856521348E-5</v>
      </c>
      <c r="D58">
        <v>4200.2792327704437</v>
      </c>
      <c r="E58">
        <v>4.1938461499999997</v>
      </c>
      <c r="F58">
        <v>1.96520424</v>
      </c>
      <c r="G58">
        <v>3.00493671</v>
      </c>
      <c r="H58">
        <v>19160.226972654316</v>
      </c>
    </row>
    <row r="59" spans="1:8" x14ac:dyDescent="0.3">
      <c r="A59" t="s">
        <v>140</v>
      </c>
      <c r="B59" t="s">
        <v>139</v>
      </c>
      <c r="C59">
        <v>3.3287904309823274E-5</v>
      </c>
      <c r="D59">
        <v>615.36483921694287</v>
      </c>
      <c r="E59">
        <v>0.11386054</v>
      </c>
      <c r="F59">
        <v>21.025103699999999</v>
      </c>
      <c r="G59">
        <v>41.899410879999998</v>
      </c>
      <c r="H59">
        <v>18641.226779667981</v>
      </c>
    </row>
    <row r="60" spans="1:8" x14ac:dyDescent="0.3">
      <c r="A60" t="s">
        <v>121</v>
      </c>
      <c r="B60" t="s">
        <v>120</v>
      </c>
      <c r="C60">
        <v>6.6544224925955904E-5</v>
      </c>
      <c r="D60">
        <v>1419.4978231295931</v>
      </c>
      <c r="E60">
        <v>0.50016855999999998</v>
      </c>
      <c r="F60">
        <v>-8.1134291199999993</v>
      </c>
      <c r="G60">
        <v>-5.4745327599999998</v>
      </c>
      <c r="H60">
        <v>18308.859264686016</v>
      </c>
    </row>
    <row r="61" spans="1:8" x14ac:dyDescent="0.3">
      <c r="A61" t="s">
        <v>119</v>
      </c>
      <c r="B61" t="s">
        <v>118</v>
      </c>
      <c r="C61">
        <v>1.4628136019002274E-5</v>
      </c>
      <c r="D61">
        <v>2412.0059704670266</v>
      </c>
      <c r="E61">
        <v>0.83255442000000002</v>
      </c>
      <c r="F61">
        <v>-2.9431739600000002</v>
      </c>
      <c r="G61">
        <v>9.3308020000000003</v>
      </c>
      <c r="H61">
        <v>17779.628859145439</v>
      </c>
    </row>
    <row r="62" spans="1:8" x14ac:dyDescent="0.3">
      <c r="A62" t="s">
        <v>117</v>
      </c>
      <c r="B62" t="s">
        <v>116</v>
      </c>
      <c r="C62">
        <v>2.4182008696798601E-6</v>
      </c>
      <c r="D62">
        <v>2260.1755943027069</v>
      </c>
      <c r="E62">
        <v>0.70662796000000005</v>
      </c>
      <c r="F62">
        <v>-3.1372225600000001</v>
      </c>
      <c r="G62">
        <v>-12.15838273</v>
      </c>
      <c r="H62">
        <v>17265.207795542759</v>
      </c>
    </row>
    <row r="63" spans="1:8" x14ac:dyDescent="0.3">
      <c r="A63" t="s">
        <v>113</v>
      </c>
      <c r="B63" t="s">
        <v>112</v>
      </c>
      <c r="C63">
        <v>1.0541506523246386E-4</v>
      </c>
      <c r="D63">
        <v>1656.3507368233766</v>
      </c>
      <c r="E63">
        <v>1.76042952</v>
      </c>
      <c r="F63">
        <v>-0.68485850000000004</v>
      </c>
      <c r="G63">
        <v>16.623110440000001</v>
      </c>
      <c r="H63">
        <v>16701.128927627964</v>
      </c>
    </row>
    <row r="64" spans="1:8" x14ac:dyDescent="0.3">
      <c r="A64" t="s">
        <v>134</v>
      </c>
      <c r="B64" t="s">
        <v>133</v>
      </c>
      <c r="C64">
        <v>7.7831916860864541E-5</v>
      </c>
      <c r="D64">
        <v>10524.738632040986</v>
      </c>
      <c r="E64">
        <v>4.7660833900000004</v>
      </c>
      <c r="F64">
        <v>9.1227155399999997</v>
      </c>
      <c r="G64">
        <v>20.073540680000001</v>
      </c>
      <c r="H64">
        <v>16688.722994584179</v>
      </c>
    </row>
    <row r="65" spans="1:8" x14ac:dyDescent="0.3">
      <c r="A65" t="s">
        <v>130</v>
      </c>
      <c r="B65" t="s">
        <v>129</v>
      </c>
      <c r="C65">
        <v>1.0008079955739311</v>
      </c>
      <c r="D65">
        <v>1248.5722550098451</v>
      </c>
      <c r="E65">
        <v>-0.41029383000000003</v>
      </c>
      <c r="F65">
        <v>-1.5606790000000001E-2</v>
      </c>
      <c r="G65">
        <v>0.62439719999999999</v>
      </c>
      <c r="H65">
        <v>16598.879218187485</v>
      </c>
    </row>
    <row r="66" spans="1:8" x14ac:dyDescent="0.3">
      <c r="A66" t="s">
        <v>124</v>
      </c>
      <c r="B66" t="s">
        <v>123</v>
      </c>
      <c r="C66">
        <v>1.1703423164558769E-4</v>
      </c>
      <c r="D66">
        <v>21281.840678909539</v>
      </c>
      <c r="E66">
        <v>1.1773068</v>
      </c>
      <c r="F66">
        <v>-6.2612851300000001</v>
      </c>
      <c r="G66">
        <v>11.28490964</v>
      </c>
      <c r="H66">
        <v>16413.512425448564</v>
      </c>
    </row>
    <row r="67" spans="1:8" x14ac:dyDescent="0.3">
      <c r="A67" t="s">
        <v>142</v>
      </c>
      <c r="B67" t="s">
        <v>141</v>
      </c>
      <c r="C67">
        <v>2.1886837742545985E-5</v>
      </c>
      <c r="D67">
        <v>6965.3176261161761</v>
      </c>
      <c r="E67">
        <v>6.5587502899999999</v>
      </c>
      <c r="F67">
        <v>12.95662911</v>
      </c>
      <c r="G67">
        <v>15.792150790000001</v>
      </c>
      <c r="H67">
        <v>16420.32780551559</v>
      </c>
    </row>
    <row r="68" spans="1:8" x14ac:dyDescent="0.3">
      <c r="A68" t="s">
        <v>128</v>
      </c>
      <c r="B68" t="s">
        <v>127</v>
      </c>
      <c r="C68">
        <v>1.3803953933957648E-4</v>
      </c>
      <c r="D68">
        <v>11121.387949210961</v>
      </c>
      <c r="E68">
        <v>7.1345833000000001</v>
      </c>
      <c r="F68">
        <v>3.07916072</v>
      </c>
      <c r="G68">
        <v>34.839005479999997</v>
      </c>
      <c r="H68">
        <v>14784.506204926429</v>
      </c>
    </row>
    <row r="69" spans="1:8" x14ac:dyDescent="0.3">
      <c r="A69" t="s">
        <v>115</v>
      </c>
      <c r="B69" t="s">
        <v>114</v>
      </c>
      <c r="C69">
        <v>6.5719116061890457E-5</v>
      </c>
      <c r="D69">
        <v>627.40691633356778</v>
      </c>
      <c r="E69">
        <v>5.2319308900000001</v>
      </c>
      <c r="F69">
        <v>-8.6826374699999995</v>
      </c>
      <c r="G69">
        <v>100.56710843</v>
      </c>
      <c r="H69">
        <v>14609.04457455408</v>
      </c>
    </row>
    <row r="70" spans="1:8" x14ac:dyDescent="0.3">
      <c r="A70" t="s">
        <v>138</v>
      </c>
      <c r="B70" t="s">
        <v>137</v>
      </c>
      <c r="C70">
        <v>7.8640893723127628E-5</v>
      </c>
      <c r="D70">
        <v>488.72407400745766</v>
      </c>
      <c r="E70">
        <v>-1.4928467400000001</v>
      </c>
      <c r="F70">
        <v>-3.4165444100000002</v>
      </c>
      <c r="G70">
        <v>-15.67066209</v>
      </c>
      <c r="H70">
        <v>14505.133310070518</v>
      </c>
    </row>
    <row r="71" spans="1:8" x14ac:dyDescent="0.3">
      <c r="A71" t="s">
        <v>144</v>
      </c>
      <c r="B71" t="s">
        <v>143</v>
      </c>
      <c r="C71">
        <v>1.6165015510682218E-5</v>
      </c>
      <c r="D71">
        <v>5184.1686994546153</v>
      </c>
      <c r="E71">
        <v>1.13790791</v>
      </c>
      <c r="F71">
        <v>-5.3917213999999998</v>
      </c>
      <c r="G71">
        <v>-10.11908875</v>
      </c>
      <c r="H71">
        <v>13023.294780118184</v>
      </c>
    </row>
    <row r="72" spans="1:8" x14ac:dyDescent="0.3">
      <c r="A72" t="s">
        <v>149</v>
      </c>
      <c r="B72" t="s">
        <v>149</v>
      </c>
      <c r="C72">
        <v>2.6624168931537695E-5</v>
      </c>
      <c r="D72">
        <v>4377.5384283113499</v>
      </c>
      <c r="E72">
        <v>-0.80469586000000004</v>
      </c>
      <c r="F72">
        <v>-3.6112025000000001</v>
      </c>
      <c r="G72">
        <v>-15.76193292</v>
      </c>
      <c r="H72">
        <v>12764.056344606344</v>
      </c>
    </row>
    <row r="73" spans="1:8" x14ac:dyDescent="0.3">
      <c r="A73" t="s">
        <v>136</v>
      </c>
      <c r="B73" t="s">
        <v>135</v>
      </c>
      <c r="C73">
        <v>3.6503135358522438E-5</v>
      </c>
      <c r="D73">
        <v>4.4178867136254176</v>
      </c>
      <c r="E73">
        <v>-1.12039362</v>
      </c>
      <c r="F73">
        <v>-19.544302649999999</v>
      </c>
      <c r="G73">
        <v>-26.55598779</v>
      </c>
      <c r="H73">
        <v>12729.791993875238</v>
      </c>
    </row>
    <row r="74" spans="1:8" x14ac:dyDescent="0.3">
      <c r="A74" t="s">
        <v>146</v>
      </c>
      <c r="B74" t="s">
        <v>145</v>
      </c>
      <c r="C74">
        <v>9.3213524536174536E-5</v>
      </c>
      <c r="D74">
        <v>1025.5181944922249</v>
      </c>
      <c r="E74">
        <v>-0.95971245999999999</v>
      </c>
      <c r="F74">
        <v>-6.7280967</v>
      </c>
      <c r="G74">
        <v>-6.4575934799999999</v>
      </c>
      <c r="H74">
        <v>12420.543420176034</v>
      </c>
    </row>
    <row r="75" spans="1:8" x14ac:dyDescent="0.3">
      <c r="A75" t="s">
        <v>148</v>
      </c>
      <c r="B75" t="s">
        <v>147</v>
      </c>
      <c r="C75">
        <v>8.315953317412874E-6</v>
      </c>
      <c r="D75">
        <v>8061.7977343953889</v>
      </c>
      <c r="E75">
        <v>0.86226835999999996</v>
      </c>
      <c r="F75">
        <v>-5.9358581800000003</v>
      </c>
      <c r="G75">
        <v>-16.35803065</v>
      </c>
      <c r="H75">
        <v>12335.041624008791</v>
      </c>
    </row>
    <row r="76" spans="1:8" x14ac:dyDescent="0.3">
      <c r="A76" t="s">
        <v>151</v>
      </c>
      <c r="B76" t="s">
        <v>150</v>
      </c>
      <c r="C76">
        <v>2.0229689008041965E-5</v>
      </c>
      <c r="D76">
        <v>2092.2640939278622</v>
      </c>
      <c r="E76">
        <v>-0.15933062000000001</v>
      </c>
      <c r="F76">
        <v>-8.5903348699999995</v>
      </c>
      <c r="G76">
        <v>-24.197047749999999</v>
      </c>
      <c r="H76">
        <v>11868.403585928438</v>
      </c>
    </row>
    <row r="77" spans="1:8" x14ac:dyDescent="0.3">
      <c r="A77" t="s">
        <v>155</v>
      </c>
      <c r="B77" t="s">
        <v>154</v>
      </c>
      <c r="C77">
        <v>8.3344692578045066E-7</v>
      </c>
      <c r="D77">
        <v>815.77906156279448</v>
      </c>
      <c r="E77">
        <v>-0.64003779999999999</v>
      </c>
      <c r="F77">
        <v>-5.35219281</v>
      </c>
      <c r="G77">
        <v>11.071319880000001</v>
      </c>
      <c r="H77">
        <v>11671.997524188882</v>
      </c>
    </row>
    <row r="78" spans="1:8" x14ac:dyDescent="0.3">
      <c r="A78" t="s">
        <v>157</v>
      </c>
      <c r="B78" t="s">
        <v>156</v>
      </c>
      <c r="C78">
        <v>9.6413683694779523E-4</v>
      </c>
      <c r="D78">
        <v>241.71152300934347</v>
      </c>
      <c r="E78">
        <v>-3.2516335000000001</v>
      </c>
      <c r="F78">
        <v>-7.3140189900000001</v>
      </c>
      <c r="G78">
        <v>20.838944609999999</v>
      </c>
      <c r="H78">
        <v>11639.77142861945</v>
      </c>
    </row>
    <row r="79" spans="1:8" x14ac:dyDescent="0.3">
      <c r="A79" t="s">
        <v>161</v>
      </c>
      <c r="B79" t="s">
        <v>160</v>
      </c>
      <c r="C79">
        <v>1.1720041064918641E-8</v>
      </c>
      <c r="D79">
        <v>5286.4584579474322</v>
      </c>
      <c r="E79">
        <v>-0.76878451000000003</v>
      </c>
      <c r="F79">
        <v>-0.96966794000000001</v>
      </c>
      <c r="G79">
        <v>4.0356894299999997</v>
      </c>
      <c r="H79">
        <v>11602.400083348228</v>
      </c>
    </row>
    <row r="80" spans="1:8" x14ac:dyDescent="0.3">
      <c r="A80" t="s">
        <v>172</v>
      </c>
      <c r="B80" t="s">
        <v>171</v>
      </c>
      <c r="C80">
        <v>2.248886062974151E-7</v>
      </c>
      <c r="D80">
        <v>2337.5559961163231</v>
      </c>
      <c r="E80">
        <v>0.24745262000000001</v>
      </c>
      <c r="F80">
        <v>-6.9906678800000002</v>
      </c>
      <c r="G80">
        <v>45.25447561</v>
      </c>
      <c r="H80">
        <v>10562.863337517951</v>
      </c>
    </row>
    <row r="81" spans="1:8" x14ac:dyDescent="0.3">
      <c r="A81" t="s">
        <v>163</v>
      </c>
      <c r="B81" t="s">
        <v>162</v>
      </c>
      <c r="C81">
        <v>5.9751820738364286E-5</v>
      </c>
      <c r="D81">
        <v>7367.1922305326088</v>
      </c>
      <c r="E81">
        <v>2.4733464299999999</v>
      </c>
      <c r="F81">
        <v>9.77547897</v>
      </c>
      <c r="G81">
        <v>11.632460849999999</v>
      </c>
      <c r="H81">
        <v>10404.969466400569</v>
      </c>
    </row>
    <row r="82" spans="1:8" x14ac:dyDescent="0.3">
      <c r="A82" t="s">
        <v>159</v>
      </c>
      <c r="B82" t="s">
        <v>158</v>
      </c>
      <c r="C82">
        <v>9.614612864171188E-4</v>
      </c>
      <c r="D82">
        <v>899.92479659406104</v>
      </c>
      <c r="E82">
        <v>-0.18779330999999999</v>
      </c>
      <c r="F82">
        <v>0.18080067</v>
      </c>
      <c r="G82">
        <v>-17.142138540000001</v>
      </c>
      <c r="H82">
        <v>10313.018342624582</v>
      </c>
    </row>
    <row r="83" spans="1:8" x14ac:dyDescent="0.3">
      <c r="A83" t="s">
        <v>153</v>
      </c>
      <c r="B83" t="s">
        <v>152</v>
      </c>
      <c r="C83">
        <v>2.6638020523326041E-5</v>
      </c>
      <c r="D83">
        <v>3304.1960633707677</v>
      </c>
      <c r="E83">
        <v>-0.62903657999999996</v>
      </c>
      <c r="F83">
        <v>-3.63238248</v>
      </c>
      <c r="G83">
        <v>-15.60718149</v>
      </c>
      <c r="H83">
        <v>9956.8233916309782</v>
      </c>
    </row>
    <row r="84" spans="1:8" x14ac:dyDescent="0.3">
      <c r="A84" t="s">
        <v>164</v>
      </c>
      <c r="B84" t="s">
        <v>164</v>
      </c>
      <c r="C84">
        <v>1.6199381130376362E-4</v>
      </c>
      <c r="D84">
        <v>3653.4841191514251</v>
      </c>
      <c r="E84">
        <v>-0.28326256999999999</v>
      </c>
      <c r="F84">
        <v>-3.27629773</v>
      </c>
      <c r="G84">
        <v>-5.9243887199999996</v>
      </c>
      <c r="H84">
        <v>9719.6286782258176</v>
      </c>
    </row>
    <row r="85" spans="1:8" x14ac:dyDescent="0.3">
      <c r="A85" t="s">
        <v>168</v>
      </c>
      <c r="B85" t="s">
        <v>167</v>
      </c>
      <c r="C85">
        <v>1.0150247981242341E-6</v>
      </c>
      <c r="D85">
        <v>4762.6446210461045</v>
      </c>
      <c r="E85">
        <v>1.9302292400000001</v>
      </c>
      <c r="F85">
        <v>-7.2773355999999998</v>
      </c>
      <c r="G85">
        <v>-10.5728785</v>
      </c>
      <c r="H85">
        <v>9490.4808474367292</v>
      </c>
    </row>
    <row r="86" spans="1:8" x14ac:dyDescent="0.3">
      <c r="A86" t="s">
        <v>166</v>
      </c>
      <c r="B86" t="s">
        <v>165</v>
      </c>
      <c r="C86">
        <v>9.4305034792521443E-5</v>
      </c>
      <c r="D86">
        <v>14700.429181742193</v>
      </c>
      <c r="E86">
        <v>1.7773393200000001</v>
      </c>
      <c r="F86">
        <v>-5.4481739100000004</v>
      </c>
      <c r="G86">
        <v>-9.2786851000000006</v>
      </c>
      <c r="H86">
        <v>9205.2845403705196</v>
      </c>
    </row>
    <row r="87" spans="1:8" x14ac:dyDescent="0.3">
      <c r="A87" t="s">
        <v>178</v>
      </c>
      <c r="B87" t="s">
        <v>177</v>
      </c>
      <c r="C87">
        <v>3.580360407105429E-6</v>
      </c>
      <c r="D87">
        <v>2543.6719220031082</v>
      </c>
      <c r="E87">
        <v>0.68550593000000004</v>
      </c>
      <c r="F87">
        <v>-6.7966868500000004</v>
      </c>
      <c r="G87">
        <v>24.14330927</v>
      </c>
      <c r="H87">
        <v>9112.0396956841505</v>
      </c>
    </row>
    <row r="88" spans="1:8" x14ac:dyDescent="0.3">
      <c r="A88" t="s">
        <v>170</v>
      </c>
      <c r="B88" t="s">
        <v>169</v>
      </c>
      <c r="C88">
        <v>1.2042524061340048E-5</v>
      </c>
      <c r="D88">
        <v>243.2916399160795</v>
      </c>
      <c r="E88">
        <v>1.2439270000000001E-2</v>
      </c>
      <c r="F88">
        <v>-7.6534763300000002</v>
      </c>
      <c r="G88">
        <v>-14.51732827</v>
      </c>
      <c r="H88">
        <v>8908.8412612858647</v>
      </c>
    </row>
    <row r="89" spans="1:8" x14ac:dyDescent="0.3">
      <c r="A89" t="s">
        <v>180</v>
      </c>
      <c r="B89" t="s">
        <v>179</v>
      </c>
      <c r="C89">
        <v>3.8758443223830261E-5</v>
      </c>
      <c r="D89">
        <v>2104.1422879658071</v>
      </c>
      <c r="E89">
        <v>1.5398999600000001</v>
      </c>
      <c r="F89">
        <v>5.8413544399999999</v>
      </c>
      <c r="G89">
        <v>20.72414496</v>
      </c>
      <c r="H89">
        <v>8763.4354149403825</v>
      </c>
    </row>
    <row r="90" spans="1:8" x14ac:dyDescent="0.3">
      <c r="A90" t="s">
        <v>184</v>
      </c>
      <c r="B90" t="s">
        <v>183</v>
      </c>
      <c r="C90">
        <v>3.8738457823190519E-5</v>
      </c>
      <c r="D90">
        <v>2104.3215710101795</v>
      </c>
      <c r="E90">
        <v>2.7408644099999999</v>
      </c>
      <c r="F90">
        <v>-4.2923466599999998</v>
      </c>
      <c r="G90">
        <v>-6.2616204700000004</v>
      </c>
      <c r="H90">
        <v>7932.5831247666129</v>
      </c>
    </row>
    <row r="91" spans="1:8" x14ac:dyDescent="0.3">
      <c r="A91" t="s">
        <v>176</v>
      </c>
      <c r="B91" t="s">
        <v>175</v>
      </c>
      <c r="C91">
        <v>9.4521634123498159E-6</v>
      </c>
      <c r="D91">
        <v>2014.2129502221201</v>
      </c>
      <c r="E91">
        <v>1.57596979</v>
      </c>
      <c r="F91">
        <v>-5.2255529000000003</v>
      </c>
      <c r="G91">
        <v>-21.04692519</v>
      </c>
      <c r="H91">
        <v>7884.861033981133</v>
      </c>
    </row>
    <row r="92" spans="1:8" x14ac:dyDescent="0.3">
      <c r="A92" t="s">
        <v>188</v>
      </c>
      <c r="B92" t="s">
        <v>187</v>
      </c>
      <c r="C92">
        <v>4.701826767138698E-7</v>
      </c>
      <c r="D92">
        <v>462.27315446960802</v>
      </c>
      <c r="E92">
        <v>3.7733093499999999</v>
      </c>
      <c r="F92">
        <v>6.14510136</v>
      </c>
      <c r="G92">
        <v>28.504507190000002</v>
      </c>
      <c r="H92">
        <v>7723.8623839063284</v>
      </c>
    </row>
    <row r="93" spans="1:8" x14ac:dyDescent="0.3">
      <c r="A93" t="s">
        <v>191</v>
      </c>
      <c r="B93" t="s">
        <v>190</v>
      </c>
      <c r="C93">
        <v>1.1790959307021765E-6</v>
      </c>
      <c r="D93">
        <v>574.4507362010869</v>
      </c>
      <c r="E93">
        <v>-0.20415701999999999</v>
      </c>
      <c r="F93">
        <v>-2.16452505</v>
      </c>
      <c r="G93">
        <v>109.02580467999999</v>
      </c>
      <c r="H93">
        <v>7721.7568020132076</v>
      </c>
    </row>
    <row r="94" spans="1:8" x14ac:dyDescent="0.3">
      <c r="A94" t="s">
        <v>189</v>
      </c>
      <c r="B94" t="s">
        <v>189</v>
      </c>
      <c r="C94">
        <v>4.4092772817631788E-7</v>
      </c>
      <c r="D94">
        <v>3330.6920763189387</v>
      </c>
      <c r="E94">
        <v>0.86617264000000005</v>
      </c>
      <c r="F94">
        <v>-4.1602631800000003</v>
      </c>
      <c r="G94">
        <v>-18.505244909999998</v>
      </c>
      <c r="H94">
        <v>7219.8281194983874</v>
      </c>
    </row>
    <row r="95" spans="1:8" x14ac:dyDescent="0.3">
      <c r="A95" t="s">
        <v>195</v>
      </c>
      <c r="B95" t="s">
        <v>194</v>
      </c>
      <c r="C95">
        <v>4.5334946290600756E-6</v>
      </c>
      <c r="D95">
        <v>1996.1460374146268</v>
      </c>
      <c r="E95">
        <v>1.9564491399999999</v>
      </c>
      <c r="F95">
        <v>-5.1947052600000001</v>
      </c>
      <c r="G95">
        <v>-7.8534246599999999</v>
      </c>
      <c r="H95">
        <v>6954.2958379960237</v>
      </c>
    </row>
    <row r="96" spans="1:8" x14ac:dyDescent="0.3">
      <c r="A96" t="s">
        <v>199</v>
      </c>
      <c r="B96" t="s">
        <v>198</v>
      </c>
      <c r="C96">
        <v>5.8227829830577968E-5</v>
      </c>
      <c r="D96">
        <v>2502.5973059795851</v>
      </c>
      <c r="E96">
        <v>1.3308861999999999</v>
      </c>
      <c r="F96">
        <v>2.4185087599999999</v>
      </c>
      <c r="G96">
        <v>-4.2411984699999996</v>
      </c>
      <c r="H96">
        <v>6933.6469867024816</v>
      </c>
    </row>
    <row r="97" spans="1:8" x14ac:dyDescent="0.3">
      <c r="A97" t="s">
        <v>174</v>
      </c>
      <c r="B97" t="s">
        <v>173</v>
      </c>
      <c r="C97">
        <v>6.4508610501260656E-5</v>
      </c>
      <c r="D97">
        <v>1000.578298686902</v>
      </c>
      <c r="E97">
        <v>6.1889159300000003</v>
      </c>
      <c r="F97">
        <v>3.05652386</v>
      </c>
      <c r="G97">
        <v>38.08666238</v>
      </c>
      <c r="H97">
        <v>6933.2833280553259</v>
      </c>
    </row>
    <row r="98" spans="1:8" x14ac:dyDescent="0.3">
      <c r="A98" t="s">
        <v>186</v>
      </c>
      <c r="B98" t="s">
        <v>185</v>
      </c>
      <c r="C98">
        <v>2.6851120513501956E-5</v>
      </c>
      <c r="D98">
        <v>1227.1405356517482</v>
      </c>
      <c r="E98">
        <v>-1.1749748600000001</v>
      </c>
      <c r="F98">
        <v>-3.6745718799999998</v>
      </c>
      <c r="G98">
        <v>-14.994259509999999</v>
      </c>
      <c r="H98">
        <v>6946.8912606643962</v>
      </c>
    </row>
    <row r="99" spans="1:8" x14ac:dyDescent="0.3">
      <c r="A99" t="s">
        <v>197</v>
      </c>
      <c r="B99" t="s">
        <v>196</v>
      </c>
      <c r="C99">
        <v>0.98839039698621201</v>
      </c>
      <c r="D99">
        <v>120.71562806114071</v>
      </c>
      <c r="E99">
        <v>-1.19287845</v>
      </c>
      <c r="F99">
        <v>-0.96867272000000004</v>
      </c>
      <c r="G99">
        <v>-0.72500481000000006</v>
      </c>
      <c r="H99">
        <v>6798.8147672273471</v>
      </c>
    </row>
    <row r="100" spans="1:8" x14ac:dyDescent="0.3">
      <c r="A100" t="s">
        <v>203</v>
      </c>
      <c r="B100" t="s">
        <v>202</v>
      </c>
      <c r="C100">
        <v>1.5859197261035518E-5</v>
      </c>
      <c r="D100">
        <v>1439.678364024546</v>
      </c>
      <c r="E100">
        <v>1.3959391699999999</v>
      </c>
      <c r="F100">
        <v>-2.5283042400000002</v>
      </c>
      <c r="G100">
        <v>-12.89915736</v>
      </c>
      <c r="H100">
        <v>6645.4292619684866</v>
      </c>
    </row>
    <row r="101" spans="1:8" x14ac:dyDescent="0.3">
      <c r="A101" t="s">
        <v>193</v>
      </c>
      <c r="B101" t="s">
        <v>192</v>
      </c>
      <c r="C101">
        <v>2.6706603895877516E-5</v>
      </c>
      <c r="D101">
        <v>7685.3270819906156</v>
      </c>
      <c r="E101">
        <v>-0.54944183000000002</v>
      </c>
      <c r="F101">
        <v>-3.2050414100000002</v>
      </c>
      <c r="G101">
        <v>-15.500022400000001</v>
      </c>
      <c r="H101">
        <v>6541.8348221993165</v>
      </c>
    </row>
    <row r="102" spans="1:8" x14ac:dyDescent="0.3">
      <c r="A102" t="s">
        <v>201</v>
      </c>
      <c r="B102" t="s">
        <v>200</v>
      </c>
      <c r="C102">
        <v>3.1381226410498968E-4</v>
      </c>
      <c r="D102">
        <v>6463.3658598944094</v>
      </c>
      <c r="E102">
        <v>3.4956640299999999</v>
      </c>
      <c r="F102">
        <v>-7.8420606599999996</v>
      </c>
      <c r="G102">
        <v>8.0961189900000008</v>
      </c>
      <c r="H102">
        <v>6431.27874495795</v>
      </c>
    </row>
    <row r="103" spans="1:8" x14ac:dyDescent="0.3">
      <c r="A103" t="s">
        <v>207</v>
      </c>
      <c r="B103" t="s">
        <v>206</v>
      </c>
      <c r="C103">
        <v>9.0639113774326199E-4</v>
      </c>
      <c r="D103">
        <v>5161.3364901725427</v>
      </c>
      <c r="E103">
        <v>1.20920563</v>
      </c>
      <c r="F103">
        <v>1.3346640400000001</v>
      </c>
      <c r="G103">
        <v>39.018966890000002</v>
      </c>
      <c r="H103">
        <v>6293.8268803869332</v>
      </c>
    </row>
    <row r="104" spans="1:8" x14ac:dyDescent="0.3">
      <c r="A104" t="s">
        <v>213</v>
      </c>
      <c r="B104" t="s">
        <v>212</v>
      </c>
      <c r="C104">
        <v>5.3712866626305785E-4</v>
      </c>
      <c r="D104">
        <v>1015.7867733813414</v>
      </c>
      <c r="E104">
        <v>4.7253147699999998</v>
      </c>
      <c r="F104">
        <v>1.18388019</v>
      </c>
      <c r="G104">
        <v>-0.31598638000000001</v>
      </c>
      <c r="H104">
        <v>5908.4153288936359</v>
      </c>
    </row>
    <row r="105" spans="1:8" x14ac:dyDescent="0.3">
      <c r="A105" t="s">
        <v>205</v>
      </c>
      <c r="B105" t="s">
        <v>204</v>
      </c>
      <c r="C105">
        <v>1.9417543718544211E-4</v>
      </c>
      <c r="D105">
        <v>43.703648373837773</v>
      </c>
      <c r="E105">
        <v>-0.91948503000000004</v>
      </c>
      <c r="F105">
        <v>-6.7195430800000002</v>
      </c>
      <c r="G105">
        <v>-20.329781409999999</v>
      </c>
      <c r="H105">
        <v>5837.3287888790928</v>
      </c>
    </row>
    <row r="106" spans="1:8" x14ac:dyDescent="0.3">
      <c r="A106" t="s">
        <v>209</v>
      </c>
      <c r="B106" t="s">
        <v>208</v>
      </c>
      <c r="C106">
        <v>7.1651463651321418E-7</v>
      </c>
      <c r="D106">
        <v>1547.8971858880443</v>
      </c>
      <c r="E106">
        <v>4.1122611400000002</v>
      </c>
      <c r="F106">
        <v>6.7055508799999997</v>
      </c>
      <c r="G106">
        <v>42.118726950000003</v>
      </c>
      <c r="H106">
        <v>5774.6458183559553</v>
      </c>
    </row>
    <row r="107" spans="1:8" x14ac:dyDescent="0.3">
      <c r="A107" t="s">
        <v>225</v>
      </c>
      <c r="B107" t="s">
        <v>224</v>
      </c>
      <c r="C107">
        <v>3.7811906508767729E-3</v>
      </c>
      <c r="D107">
        <v>59.612190053806046</v>
      </c>
      <c r="E107">
        <v>0.83280810999999999</v>
      </c>
      <c r="F107">
        <v>8.7796359699999993</v>
      </c>
      <c r="G107">
        <v>6.9322806400000001</v>
      </c>
      <c r="H107">
        <v>5689.137860212033</v>
      </c>
    </row>
    <row r="108" spans="1:8" x14ac:dyDescent="0.3">
      <c r="A108" t="s">
        <v>211</v>
      </c>
      <c r="B108" t="s">
        <v>210</v>
      </c>
      <c r="C108">
        <v>1.1187314879835653E-6</v>
      </c>
      <c r="D108">
        <v>1363.48215878461</v>
      </c>
      <c r="E108">
        <v>3.2030438600000002</v>
      </c>
      <c r="F108">
        <v>-1.3014815</v>
      </c>
      <c r="G108">
        <v>-16.22471715</v>
      </c>
      <c r="H108">
        <v>5456.9828799290462</v>
      </c>
    </row>
    <row r="109" spans="1:8" x14ac:dyDescent="0.3">
      <c r="A109" t="s">
        <v>231</v>
      </c>
      <c r="B109" t="s">
        <v>230</v>
      </c>
      <c r="C109">
        <v>3.4406936605419896E-4</v>
      </c>
      <c r="D109">
        <v>1467.6250612995773</v>
      </c>
      <c r="E109">
        <v>2.2340624600000001</v>
      </c>
      <c r="F109">
        <v>5.5594484499999997</v>
      </c>
      <c r="G109">
        <v>28.152928639999999</v>
      </c>
      <c r="H109">
        <v>5300.7367438996471</v>
      </c>
    </row>
    <row r="110" spans="1:8" x14ac:dyDescent="0.3">
      <c r="A110" t="s">
        <v>182</v>
      </c>
      <c r="B110" t="s">
        <v>181</v>
      </c>
      <c r="C110">
        <v>2.2694581481294039E-4</v>
      </c>
      <c r="D110">
        <v>517.52148930380849</v>
      </c>
      <c r="E110">
        <v>1.55739553</v>
      </c>
      <c r="F110">
        <v>-12.531819130000001</v>
      </c>
      <c r="G110">
        <v>-3.9157855000000001</v>
      </c>
      <c r="H110">
        <v>5288.0648848479541</v>
      </c>
    </row>
    <row r="111" spans="1:8" x14ac:dyDescent="0.3">
      <c r="A111" t="s">
        <v>215</v>
      </c>
      <c r="B111" t="s">
        <v>214</v>
      </c>
      <c r="C111">
        <v>2.9225533344903027E-4</v>
      </c>
      <c r="D111">
        <v>625.06668520013079</v>
      </c>
      <c r="E111">
        <v>0.60096353000000002</v>
      </c>
      <c r="F111">
        <v>-2.9827571499999999</v>
      </c>
      <c r="G111">
        <v>-7.5635666300000004</v>
      </c>
      <c r="H111">
        <v>5118.5375785040324</v>
      </c>
    </row>
    <row r="112" spans="1:8" x14ac:dyDescent="0.3">
      <c r="A112" t="s">
        <v>227</v>
      </c>
      <c r="B112" t="s">
        <v>226</v>
      </c>
      <c r="C112">
        <v>1.5061856889043735E-4</v>
      </c>
      <c r="D112">
        <v>205.44656143312361</v>
      </c>
      <c r="E112">
        <v>0.74947995999999995</v>
      </c>
      <c r="F112">
        <v>-1.8921378900000001</v>
      </c>
      <c r="G112">
        <v>-16.229716679999999</v>
      </c>
      <c r="H112">
        <v>5029.8620731440569</v>
      </c>
    </row>
    <row r="113" spans="1:8" x14ac:dyDescent="0.3">
      <c r="A113" t="s">
        <v>217</v>
      </c>
      <c r="B113" t="s">
        <v>216</v>
      </c>
      <c r="C113">
        <v>1.0824262461210333E-5</v>
      </c>
      <c r="D113">
        <v>29.40262679103191</v>
      </c>
      <c r="E113">
        <v>4.33888886</v>
      </c>
      <c r="F113">
        <v>-8.1262509499999993</v>
      </c>
      <c r="G113">
        <v>4.0534922199999999</v>
      </c>
      <c r="H113">
        <v>4898.5460849417923</v>
      </c>
    </row>
    <row r="114" spans="1:8" x14ac:dyDescent="0.3">
      <c r="A114" t="s">
        <v>221</v>
      </c>
      <c r="B114" t="s">
        <v>220</v>
      </c>
      <c r="C114">
        <v>1.3920812626544994E-6</v>
      </c>
      <c r="D114">
        <v>842.00045397952101</v>
      </c>
      <c r="E114">
        <v>1.20891579</v>
      </c>
      <c r="F114">
        <v>-6.6706122199999998</v>
      </c>
      <c r="G114">
        <v>-2.20848924</v>
      </c>
      <c r="H114">
        <v>4831.1954536210105</v>
      </c>
    </row>
    <row r="115" spans="1:8" x14ac:dyDescent="0.3">
      <c r="A115" t="s">
        <v>219</v>
      </c>
      <c r="B115" t="s">
        <v>218</v>
      </c>
      <c r="C115">
        <v>3.7458884727736303E-5</v>
      </c>
      <c r="D115">
        <v>532.50662408004348</v>
      </c>
      <c r="E115">
        <v>2.0537159699999998</v>
      </c>
      <c r="F115">
        <v>-5.3013008700000004</v>
      </c>
      <c r="G115">
        <v>-7.4129069599999999</v>
      </c>
      <c r="H115">
        <v>4764.1004834430878</v>
      </c>
    </row>
    <row r="116" spans="1:8" x14ac:dyDescent="0.3">
      <c r="A116" t="s">
        <v>223</v>
      </c>
      <c r="B116" t="s">
        <v>222</v>
      </c>
      <c r="C116">
        <v>1.1870354475235732E-4</v>
      </c>
      <c r="D116">
        <v>1089.4933837958663</v>
      </c>
      <c r="E116">
        <v>1.63528659</v>
      </c>
      <c r="F116">
        <v>1.5143650200000001</v>
      </c>
      <c r="G116">
        <v>-0.38072478999999998</v>
      </c>
      <c r="H116">
        <v>4701.790763439828</v>
      </c>
    </row>
    <row r="117" spans="1:8" x14ac:dyDescent="0.3">
      <c r="A117" t="s">
        <v>229</v>
      </c>
      <c r="B117" t="s">
        <v>228</v>
      </c>
      <c r="C117">
        <v>6.858088473438105E-5</v>
      </c>
      <c r="D117">
        <v>35.830037616845487</v>
      </c>
      <c r="E117">
        <v>1.9096956300000001</v>
      </c>
      <c r="F117">
        <v>-5.5792207600000001</v>
      </c>
      <c r="G117">
        <v>-13.833528129999999</v>
      </c>
      <c r="H117">
        <v>4711.2410871827014</v>
      </c>
    </row>
    <row r="118" spans="1:8" x14ac:dyDescent="0.3">
      <c r="A118" t="s">
        <v>235</v>
      </c>
      <c r="B118" t="s">
        <v>234</v>
      </c>
      <c r="C118">
        <v>8.3504683017502622E-7</v>
      </c>
      <c r="D118">
        <v>159.34159847646899</v>
      </c>
      <c r="E118">
        <v>1.27082071</v>
      </c>
      <c r="F118">
        <v>-4.2550523199999999</v>
      </c>
      <c r="G118">
        <v>-11.96436426</v>
      </c>
      <c r="H118">
        <v>4372.7394271481289</v>
      </c>
    </row>
    <row r="119" spans="1:8" x14ac:dyDescent="0.3">
      <c r="A119" t="s">
        <v>249</v>
      </c>
      <c r="B119" t="s">
        <v>248</v>
      </c>
      <c r="C119">
        <v>9.6153536496846519E-4</v>
      </c>
      <c r="D119">
        <v>1203.2499949909279</v>
      </c>
      <c r="E119">
        <v>15.781877890000001</v>
      </c>
      <c r="F119">
        <v>26.466963419999999</v>
      </c>
      <c r="G119">
        <v>18.212006420000002</v>
      </c>
      <c r="H119">
        <v>4299.3006615632621</v>
      </c>
    </row>
    <row r="120" spans="1:8" x14ac:dyDescent="0.3">
      <c r="A120" t="s">
        <v>233</v>
      </c>
      <c r="B120" t="s">
        <v>232</v>
      </c>
      <c r="C120">
        <v>5.0644164612425314E-6</v>
      </c>
      <c r="D120">
        <v>1194.1027720487627</v>
      </c>
      <c r="E120">
        <v>-0.90210584000000005</v>
      </c>
      <c r="F120">
        <v>-3.7848652399999998</v>
      </c>
      <c r="G120">
        <v>-16.005919209999998</v>
      </c>
      <c r="H120">
        <v>4126.0375479155855</v>
      </c>
    </row>
    <row r="121" spans="1:8" x14ac:dyDescent="0.3">
      <c r="A121" t="s">
        <v>273</v>
      </c>
      <c r="B121" t="s">
        <v>272</v>
      </c>
      <c r="C121">
        <v>4.5418991733013539E-5</v>
      </c>
      <c r="D121">
        <v>9292.7942729691622</v>
      </c>
      <c r="E121">
        <v>7.1673203299999999</v>
      </c>
      <c r="F121">
        <v>7.8201283999999998</v>
      </c>
      <c r="G121">
        <v>9.4679946400000006</v>
      </c>
      <c r="H121">
        <v>3894.0869587385878</v>
      </c>
    </row>
    <row r="122" spans="1:8" x14ac:dyDescent="0.3">
      <c r="A122" t="s">
        <v>241</v>
      </c>
      <c r="B122" t="s">
        <v>240</v>
      </c>
      <c r="C122">
        <v>1.6388639917714085E-7</v>
      </c>
      <c r="D122">
        <v>380.28478317332838</v>
      </c>
      <c r="E122">
        <v>0.58059050999999995</v>
      </c>
      <c r="F122">
        <v>-6.69946997</v>
      </c>
      <c r="G122">
        <v>-9.4312664700000006</v>
      </c>
      <c r="H122">
        <v>3901.9685747273784</v>
      </c>
    </row>
    <row r="123" spans="1:8" x14ac:dyDescent="0.3">
      <c r="A123" t="s">
        <v>245</v>
      </c>
      <c r="B123" t="s">
        <v>244</v>
      </c>
      <c r="C123">
        <v>2.5217616605305923E-5</v>
      </c>
      <c r="D123">
        <v>76.125218139820703</v>
      </c>
      <c r="E123">
        <v>0.69009343999999995</v>
      </c>
      <c r="F123">
        <v>-3.1191661900000001</v>
      </c>
      <c r="G123">
        <v>24.776651260000001</v>
      </c>
      <c r="H123">
        <v>3782.6424717185942</v>
      </c>
    </row>
    <row r="124" spans="1:8" x14ac:dyDescent="0.3">
      <c r="A124" t="s">
        <v>257</v>
      </c>
      <c r="B124" t="s">
        <v>256</v>
      </c>
      <c r="C124">
        <v>8.2908469294057285E-6</v>
      </c>
      <c r="D124">
        <v>234.65784335376568</v>
      </c>
      <c r="E124">
        <v>3.0377088400000001</v>
      </c>
      <c r="F124">
        <v>-4.5734937100000002</v>
      </c>
      <c r="G124">
        <v>15.08279553</v>
      </c>
      <c r="H124">
        <v>3730.881118232578</v>
      </c>
    </row>
    <row r="125" spans="1:8" x14ac:dyDescent="0.3">
      <c r="A125" t="s">
        <v>243</v>
      </c>
      <c r="B125" t="s">
        <v>242</v>
      </c>
      <c r="C125">
        <v>1.005473752955438E-5</v>
      </c>
      <c r="D125">
        <v>1108.8914855682706</v>
      </c>
      <c r="E125">
        <v>1.03842989</v>
      </c>
      <c r="F125">
        <v>5.7968231799999996</v>
      </c>
      <c r="G125">
        <v>14.213483889999999</v>
      </c>
      <c r="H125">
        <v>3695.9641793313281</v>
      </c>
    </row>
    <row r="126" spans="1:8" x14ac:dyDescent="0.3">
      <c r="A126" t="s">
        <v>237</v>
      </c>
      <c r="B126" t="s">
        <v>236</v>
      </c>
      <c r="C126">
        <v>7.2883911761916889E-5</v>
      </c>
      <c r="D126">
        <v>5091.2459254708492</v>
      </c>
      <c r="E126">
        <v>1.91621917</v>
      </c>
      <c r="F126">
        <v>-6.6727014499999999</v>
      </c>
      <c r="G126">
        <v>15.00901234</v>
      </c>
      <c r="H126">
        <v>3644.1955880958449</v>
      </c>
    </row>
    <row r="127" spans="1:8" x14ac:dyDescent="0.3">
      <c r="A127" t="s">
        <v>239</v>
      </c>
      <c r="B127" t="s">
        <v>238</v>
      </c>
      <c r="C127">
        <v>7.7541917843685602E-6</v>
      </c>
      <c r="D127">
        <v>227.87566254011057</v>
      </c>
      <c r="E127">
        <v>-0.15292926000000001</v>
      </c>
      <c r="F127">
        <v>-2.9362064800000001</v>
      </c>
      <c r="G127">
        <v>-8.8836617800000006</v>
      </c>
      <c r="H127">
        <v>3592.4302842918869</v>
      </c>
    </row>
    <row r="128" spans="1:8" x14ac:dyDescent="0.3">
      <c r="A128" t="s">
        <v>259</v>
      </c>
      <c r="B128" t="s">
        <v>258</v>
      </c>
      <c r="C128">
        <v>3.530810874826785E-6</v>
      </c>
      <c r="D128">
        <v>288.77921936107731</v>
      </c>
      <c r="E128">
        <v>3.53060734</v>
      </c>
      <c r="F128">
        <v>-1.34404E-2</v>
      </c>
      <c r="G128">
        <v>-6.3061215300000004</v>
      </c>
      <c r="H128">
        <v>3530.810874826785</v>
      </c>
    </row>
    <row r="129" spans="1:8" x14ac:dyDescent="0.3">
      <c r="A129" t="s">
        <v>251</v>
      </c>
      <c r="B129" t="s">
        <v>250</v>
      </c>
      <c r="C129">
        <v>2.1041259744013425E-8</v>
      </c>
      <c r="D129">
        <v>624.65864375293768</v>
      </c>
      <c r="E129">
        <v>-0.10278971000000001</v>
      </c>
      <c r="F129">
        <v>-3.3758267000000002</v>
      </c>
      <c r="G129">
        <v>-4.6948722399999996</v>
      </c>
      <c r="H129">
        <v>3528.4468240253937</v>
      </c>
    </row>
    <row r="130" spans="1:8" x14ac:dyDescent="0.3">
      <c r="A130" t="s">
        <v>253</v>
      </c>
      <c r="B130" t="s">
        <v>252</v>
      </c>
      <c r="C130">
        <v>1.1693740548330271E-6</v>
      </c>
      <c r="D130">
        <v>880.81221091982457</v>
      </c>
      <c r="E130">
        <v>2.9949991499999999</v>
      </c>
      <c r="F130">
        <v>2.4222803800000001</v>
      </c>
      <c r="G130">
        <v>61.013612610000003</v>
      </c>
      <c r="H130">
        <v>3502.1232755977876</v>
      </c>
    </row>
    <row r="131" spans="1:8" x14ac:dyDescent="0.3">
      <c r="A131" t="s">
        <v>269</v>
      </c>
      <c r="B131" t="s">
        <v>268</v>
      </c>
      <c r="C131">
        <v>8.7995349005459891E-6</v>
      </c>
      <c r="D131">
        <v>1399.8023047567081</v>
      </c>
      <c r="E131">
        <v>4.6591523199999996</v>
      </c>
      <c r="F131">
        <v>13.03508411</v>
      </c>
      <c r="G131">
        <v>29.71867344</v>
      </c>
      <c r="H131">
        <v>3456.0173321894372</v>
      </c>
    </row>
    <row r="132" spans="1:8" x14ac:dyDescent="0.3">
      <c r="A132" t="s">
        <v>277</v>
      </c>
      <c r="B132" t="s">
        <v>276</v>
      </c>
      <c r="C132">
        <v>4.2571077350299427E-5</v>
      </c>
      <c r="D132">
        <v>652.06541323497936</v>
      </c>
      <c r="E132">
        <v>5.858911</v>
      </c>
      <c r="F132">
        <v>4.3602320700000003</v>
      </c>
      <c r="G132">
        <v>9.3197463700000007</v>
      </c>
      <c r="H132">
        <v>3419.9964556752575</v>
      </c>
    </row>
    <row r="133" spans="1:8" x14ac:dyDescent="0.3">
      <c r="A133" t="s">
        <v>255</v>
      </c>
      <c r="B133" t="s">
        <v>254</v>
      </c>
      <c r="C133">
        <v>6.2453582693183837E-7</v>
      </c>
      <c r="D133">
        <v>1972.4007598605588</v>
      </c>
      <c r="E133">
        <v>4.6589522499999996</v>
      </c>
      <c r="F133">
        <v>-1.08821816</v>
      </c>
      <c r="G133">
        <v>-0.20856121</v>
      </c>
      <c r="H133">
        <v>3398.1626058952643</v>
      </c>
    </row>
    <row r="134" spans="1:8" x14ac:dyDescent="0.3">
      <c r="A134" t="s">
        <v>247</v>
      </c>
      <c r="B134" t="s">
        <v>246</v>
      </c>
      <c r="C134">
        <v>1.8144453558501457E-5</v>
      </c>
      <c r="D134">
        <v>125.98464182564123</v>
      </c>
      <c r="E134">
        <v>0.13795821</v>
      </c>
      <c r="F134">
        <v>-1.88409849</v>
      </c>
      <c r="G134">
        <v>-8.7216246500000008</v>
      </c>
      <c r="H134">
        <v>3383.8117258985599</v>
      </c>
    </row>
    <row r="135" spans="1:8" x14ac:dyDescent="0.3">
      <c r="A135" t="s">
        <v>265</v>
      </c>
      <c r="B135" t="s">
        <v>264</v>
      </c>
      <c r="C135">
        <v>4.8845670208932183E-6</v>
      </c>
      <c r="D135">
        <v>92.817955189818676</v>
      </c>
      <c r="E135">
        <v>-0.2327668</v>
      </c>
      <c r="F135">
        <v>-4.7936888099999999</v>
      </c>
      <c r="G135">
        <v>-1.5706587299999999</v>
      </c>
      <c r="H135">
        <v>3363.2849550146971</v>
      </c>
    </row>
    <row r="136" spans="1:8" x14ac:dyDescent="0.3">
      <c r="A136" t="s">
        <v>275</v>
      </c>
      <c r="B136" t="s">
        <v>274</v>
      </c>
      <c r="C136">
        <v>7.1456286237917295E-5</v>
      </c>
      <c r="D136">
        <v>174.90463783341053</v>
      </c>
      <c r="E136">
        <v>-0.82206546999999996</v>
      </c>
      <c r="F136">
        <v>2.1002437500000002</v>
      </c>
      <c r="G136">
        <v>79.319932539999996</v>
      </c>
      <c r="H136">
        <v>3371.3085750033179</v>
      </c>
    </row>
    <row r="137" spans="1:8" x14ac:dyDescent="0.3">
      <c r="A137" t="s">
        <v>263</v>
      </c>
      <c r="B137" t="s">
        <v>262</v>
      </c>
      <c r="C137">
        <v>7.0819520292284788E-5</v>
      </c>
      <c r="D137">
        <v>2241.8429346126586</v>
      </c>
      <c r="E137">
        <v>7.2264277000000003</v>
      </c>
      <c r="F137">
        <v>2.6770820199999998</v>
      </c>
      <c r="G137">
        <v>-3.0407912399999999</v>
      </c>
      <c r="H137">
        <v>3319.7521217108092</v>
      </c>
    </row>
    <row r="138" spans="1:8" x14ac:dyDescent="0.3">
      <c r="A138" t="s">
        <v>281</v>
      </c>
      <c r="B138" t="s">
        <v>280</v>
      </c>
      <c r="C138">
        <v>4.6765332635814543E-6</v>
      </c>
      <c r="D138">
        <v>1340.0501607995463</v>
      </c>
      <c r="E138">
        <v>1.7454977899999999</v>
      </c>
      <c r="F138">
        <v>0.17652122000000001</v>
      </c>
      <c r="G138">
        <v>-3.1872817000000002</v>
      </c>
      <c r="H138">
        <v>3133.2772865995744</v>
      </c>
    </row>
    <row r="139" spans="1:8" x14ac:dyDescent="0.3">
      <c r="A139" t="s">
        <v>291</v>
      </c>
      <c r="B139" t="s">
        <v>290</v>
      </c>
      <c r="C139">
        <v>3.7903894575284778E-4</v>
      </c>
      <c r="D139">
        <v>858.1810603505777</v>
      </c>
      <c r="E139">
        <v>6.5493601899999998</v>
      </c>
      <c r="F139">
        <v>24.77668658</v>
      </c>
      <c r="G139">
        <v>33.870893809999998</v>
      </c>
      <c r="H139">
        <v>3124.180372421737</v>
      </c>
    </row>
    <row r="140" spans="1:8" x14ac:dyDescent="0.3">
      <c r="A140" t="s">
        <v>283</v>
      </c>
      <c r="B140" t="s">
        <v>282</v>
      </c>
      <c r="C140">
        <v>3.8417574596787165E-5</v>
      </c>
      <c r="D140">
        <v>454.323707919139</v>
      </c>
      <c r="E140">
        <v>6.1085544900000004</v>
      </c>
      <c r="F140">
        <v>6.0291532800000001</v>
      </c>
      <c r="G140">
        <v>-3.4609974299999999</v>
      </c>
      <c r="H140">
        <v>3076.125672274266</v>
      </c>
    </row>
    <row r="141" spans="1:8" x14ac:dyDescent="0.3">
      <c r="A141" t="s">
        <v>271</v>
      </c>
      <c r="B141" t="s">
        <v>270</v>
      </c>
      <c r="C141">
        <v>3.1382210373798978E-7</v>
      </c>
      <c r="D141">
        <v>601.09114410237999</v>
      </c>
      <c r="E141">
        <v>-3.6573599999999998E-2</v>
      </c>
      <c r="F141">
        <v>-6.8567590300000001</v>
      </c>
      <c r="G141">
        <v>-19.055936599999999</v>
      </c>
      <c r="H141">
        <v>3026.595909178503</v>
      </c>
    </row>
    <row r="142" spans="1:8" x14ac:dyDescent="0.3">
      <c r="A142" t="s">
        <v>261</v>
      </c>
      <c r="B142" t="s">
        <v>260</v>
      </c>
      <c r="C142">
        <v>4.8609752299989289E-2</v>
      </c>
      <c r="D142">
        <v>198.06003530709003</v>
      </c>
      <c r="E142">
        <v>-0.79317132000000001</v>
      </c>
      <c r="F142">
        <v>-4.9302430499999996</v>
      </c>
      <c r="G142">
        <v>-16.632478209999999</v>
      </c>
      <c r="H142">
        <v>3024.889659123578</v>
      </c>
    </row>
    <row r="143" spans="1:8" x14ac:dyDescent="0.3">
      <c r="A143" t="s">
        <v>319</v>
      </c>
      <c r="B143" t="s">
        <v>318</v>
      </c>
      <c r="C143">
        <v>4.639659665507148E-7</v>
      </c>
      <c r="D143">
        <v>3525.4480194152084</v>
      </c>
      <c r="E143">
        <v>11.376683290000001</v>
      </c>
      <c r="F143">
        <v>21.139307630000001</v>
      </c>
      <c r="G143">
        <v>32.25056</v>
      </c>
      <c r="H143">
        <v>3014.0308887554811</v>
      </c>
    </row>
    <row r="144" spans="1:8" x14ac:dyDescent="0.3">
      <c r="A144" t="s">
        <v>267</v>
      </c>
      <c r="B144" t="s">
        <v>266</v>
      </c>
      <c r="C144">
        <v>1.1886739246020156E-5</v>
      </c>
      <c r="D144">
        <v>992.12536609332005</v>
      </c>
      <c r="E144">
        <v>1.8332652</v>
      </c>
      <c r="F144">
        <v>-6.5414260500000001</v>
      </c>
      <c r="G144">
        <v>-5.1097838700000002</v>
      </c>
      <c r="H144">
        <v>2975.9171742173207</v>
      </c>
    </row>
    <row r="145" spans="1:8" x14ac:dyDescent="0.3">
      <c r="A145" t="s">
        <v>303</v>
      </c>
      <c r="B145" t="s">
        <v>302</v>
      </c>
      <c r="C145">
        <v>3.812993723454503E-6</v>
      </c>
      <c r="D145">
        <v>1076.5409947805454</v>
      </c>
      <c r="E145">
        <v>-4.59273781</v>
      </c>
      <c r="F145">
        <v>10.6899037</v>
      </c>
      <c r="G145">
        <v>28.473797019999999</v>
      </c>
      <c r="H145">
        <v>2844.9267826365353</v>
      </c>
    </row>
    <row r="146" spans="1:8" x14ac:dyDescent="0.3">
      <c r="A146" t="s">
        <v>305</v>
      </c>
      <c r="B146" t="s">
        <v>304</v>
      </c>
      <c r="C146">
        <v>3.0033489571181151E-7</v>
      </c>
      <c r="D146">
        <v>680.53700313080094</v>
      </c>
      <c r="E146">
        <v>4.8088522600000001</v>
      </c>
      <c r="F146">
        <v>12.096945249999999</v>
      </c>
      <c r="G146">
        <v>26.493322060000001</v>
      </c>
      <c r="H146">
        <v>2844.3541307296164</v>
      </c>
    </row>
    <row r="147" spans="1:8" x14ac:dyDescent="0.3">
      <c r="A147" t="s">
        <v>349</v>
      </c>
      <c r="B147" t="s">
        <v>348</v>
      </c>
      <c r="C147">
        <v>2.825352042864224E-7</v>
      </c>
      <c r="D147">
        <v>2813.471509943146</v>
      </c>
      <c r="E147">
        <v>-2.3710377199999999</v>
      </c>
      <c r="F147">
        <v>18.45126556</v>
      </c>
      <c r="G147">
        <v>18.678195120000002</v>
      </c>
      <c r="H147">
        <v>2825.3520428642241</v>
      </c>
    </row>
    <row r="148" spans="1:8" x14ac:dyDescent="0.3">
      <c r="A148" t="s">
        <v>279</v>
      </c>
      <c r="B148" t="s">
        <v>278</v>
      </c>
      <c r="C148">
        <v>4.308750743211069E-5</v>
      </c>
      <c r="D148">
        <v>174.3887380736297</v>
      </c>
      <c r="E148">
        <v>-0.73032737999999997</v>
      </c>
      <c r="F148">
        <v>-3.30930649</v>
      </c>
      <c r="G148">
        <v>-11.28998487</v>
      </c>
      <c r="H148">
        <v>2832.1278545216669</v>
      </c>
    </row>
    <row r="149" spans="1:8" x14ac:dyDescent="0.3">
      <c r="A149" t="s">
        <v>345</v>
      </c>
      <c r="B149" t="s">
        <v>344</v>
      </c>
      <c r="C149">
        <v>1.6619197942898099E-3</v>
      </c>
      <c r="D149">
        <v>1840.3564585495349</v>
      </c>
      <c r="E149">
        <v>0.20168510000000001</v>
      </c>
      <c r="F149">
        <v>21.279124750000001</v>
      </c>
      <c r="G149">
        <v>-15.5577103</v>
      </c>
      <c r="H149">
        <v>2786.9796659114168</v>
      </c>
    </row>
    <row r="150" spans="1:8" x14ac:dyDescent="0.3">
      <c r="A150" t="s">
        <v>287</v>
      </c>
      <c r="B150" t="s">
        <v>286</v>
      </c>
      <c r="C150">
        <v>1.1796672730281571E-8</v>
      </c>
      <c r="D150">
        <v>860.31785044943922</v>
      </c>
      <c r="E150">
        <v>1.32797057</v>
      </c>
      <c r="F150">
        <v>-4.4915892099999999</v>
      </c>
      <c r="G150">
        <v>-12.751063690000001</v>
      </c>
      <c r="H150">
        <v>2778.2922941343745</v>
      </c>
    </row>
    <row r="151" spans="1:8" x14ac:dyDescent="0.3">
      <c r="A151" t="s">
        <v>289</v>
      </c>
      <c r="B151" t="s">
        <v>288</v>
      </c>
      <c r="C151">
        <v>3.4287232253184409E-5</v>
      </c>
      <c r="D151">
        <v>314.1771127471514</v>
      </c>
      <c r="E151">
        <v>-0.51179896999999996</v>
      </c>
      <c r="F151">
        <v>1.9891002</v>
      </c>
      <c r="G151">
        <v>-7.2734282700000001</v>
      </c>
      <c r="H151">
        <v>2747.046348914806</v>
      </c>
    </row>
    <row r="152" spans="1:8" x14ac:dyDescent="0.3">
      <c r="A152" t="s">
        <v>511</v>
      </c>
      <c r="B152" t="s">
        <v>510</v>
      </c>
      <c r="C152">
        <v>3.6738508850838437E-2</v>
      </c>
      <c r="D152">
        <v>296.20760354735552</v>
      </c>
      <c r="E152">
        <v>1.8601459</v>
      </c>
      <c r="F152">
        <v>8.9753042099999991</v>
      </c>
      <c r="G152">
        <v>61.98632886</v>
      </c>
      <c r="H152">
        <v>2735.1217205722805</v>
      </c>
    </row>
    <row r="153" spans="1:8" x14ac:dyDescent="0.3">
      <c r="A153" t="s">
        <v>285</v>
      </c>
      <c r="B153" t="s">
        <v>284</v>
      </c>
      <c r="C153">
        <v>1.8884665947183896E-6</v>
      </c>
      <c r="D153">
        <v>784.91034111526164</v>
      </c>
      <c r="E153">
        <v>0.11477121</v>
      </c>
      <c r="F153">
        <v>-6.5569580099999998</v>
      </c>
      <c r="G153">
        <v>-3.558808</v>
      </c>
      <c r="H153">
        <v>2655.8451021862352</v>
      </c>
    </row>
    <row r="154" spans="1:8" x14ac:dyDescent="0.3">
      <c r="A154" t="s">
        <v>293</v>
      </c>
      <c r="B154" t="s">
        <v>292</v>
      </c>
      <c r="C154">
        <v>2.4518862985525609E-6</v>
      </c>
      <c r="D154">
        <v>57.828455943296603</v>
      </c>
      <c r="E154">
        <v>-1.4380114100000001</v>
      </c>
      <c r="F154">
        <v>-1.2005862700000001</v>
      </c>
      <c r="G154">
        <v>-14.24045754</v>
      </c>
      <c r="H154">
        <v>2599.9912538077733</v>
      </c>
    </row>
    <row r="155" spans="1:8" x14ac:dyDescent="0.3">
      <c r="A155" t="s">
        <v>307</v>
      </c>
      <c r="B155" t="s">
        <v>306</v>
      </c>
      <c r="C155">
        <v>4.8254442260104944E-5</v>
      </c>
      <c r="D155">
        <v>136.00859325569948</v>
      </c>
      <c r="E155">
        <v>0.49823790000000001</v>
      </c>
      <c r="F155">
        <v>-2.4871742999999999</v>
      </c>
      <c r="G155">
        <v>32.052951759999999</v>
      </c>
      <c r="H155">
        <v>2569.6574295571795</v>
      </c>
    </row>
    <row r="156" spans="1:8" x14ac:dyDescent="0.3">
      <c r="A156" t="s">
        <v>295</v>
      </c>
      <c r="B156" t="s">
        <v>294</v>
      </c>
      <c r="C156">
        <v>1.7228825404283412E-6</v>
      </c>
      <c r="D156">
        <v>343.16168596196047</v>
      </c>
      <c r="E156">
        <v>-2.9105255400000001</v>
      </c>
      <c r="F156">
        <v>-8.9853060800000009</v>
      </c>
      <c r="G156">
        <v>-7.3126712200000004</v>
      </c>
      <c r="H156">
        <v>2584.3238106425119</v>
      </c>
    </row>
    <row r="157" spans="1:8" x14ac:dyDescent="0.3">
      <c r="A157" t="s">
        <v>351</v>
      </c>
      <c r="B157" t="s">
        <v>350</v>
      </c>
      <c r="C157">
        <v>5.848307265753363E-4</v>
      </c>
      <c r="D157">
        <v>141.97929905385124</v>
      </c>
      <c r="E157">
        <v>0.64511969000000002</v>
      </c>
      <c r="F157">
        <v>5.6335668700000001</v>
      </c>
      <c r="G157">
        <v>24.079918459999998</v>
      </c>
      <c r="H157">
        <v>2354.89273541486</v>
      </c>
    </row>
    <row r="158" spans="1:8" x14ac:dyDescent="0.3">
      <c r="A158" t="s">
        <v>297</v>
      </c>
      <c r="B158" t="s">
        <v>296</v>
      </c>
      <c r="C158">
        <v>1.1047760133304258E-6</v>
      </c>
      <c r="D158">
        <v>34.036807643781344</v>
      </c>
      <c r="E158">
        <v>-0.99106008999999995</v>
      </c>
      <c r="F158">
        <v>-5.9532891499999998</v>
      </c>
      <c r="G158">
        <v>-14.510801799999999</v>
      </c>
      <c r="H158">
        <v>2326.9856977027393</v>
      </c>
    </row>
    <row r="159" spans="1:8" x14ac:dyDescent="0.3">
      <c r="A159" t="s">
        <v>299</v>
      </c>
      <c r="B159" t="s">
        <v>298</v>
      </c>
      <c r="C159">
        <v>1.8296193820672865E-5</v>
      </c>
      <c r="D159">
        <v>229.65403727669153</v>
      </c>
      <c r="E159">
        <v>1.2897184900000001</v>
      </c>
      <c r="F159">
        <v>-7.8193163200000004</v>
      </c>
      <c r="G159">
        <v>0.40325995999999997</v>
      </c>
      <c r="H159">
        <v>2268.9666131919389</v>
      </c>
    </row>
    <row r="160" spans="1:8" x14ac:dyDescent="0.3">
      <c r="A160" t="s">
        <v>315</v>
      </c>
      <c r="B160" t="s">
        <v>314</v>
      </c>
      <c r="C160">
        <v>4.1599872172263226E-6</v>
      </c>
      <c r="D160">
        <v>711.8618393741441</v>
      </c>
      <c r="E160">
        <v>1.2407060400000001</v>
      </c>
      <c r="F160">
        <v>-0.98959715000000004</v>
      </c>
      <c r="G160">
        <v>-4.75202247</v>
      </c>
      <c r="H160">
        <v>2265.0306719765294</v>
      </c>
    </row>
    <row r="161" spans="1:8" x14ac:dyDescent="0.3">
      <c r="A161" t="s">
        <v>335</v>
      </c>
      <c r="B161" t="s">
        <v>334</v>
      </c>
      <c r="C161">
        <v>7.9098097053775044E-8</v>
      </c>
      <c r="D161">
        <v>69.799080813175948</v>
      </c>
      <c r="E161">
        <v>-0.52656453000000003</v>
      </c>
      <c r="F161">
        <v>-12.15004577</v>
      </c>
      <c r="G161">
        <v>101.86497325000001</v>
      </c>
      <c r="H161">
        <v>2278.714390614703</v>
      </c>
    </row>
    <row r="162" spans="1:8" x14ac:dyDescent="0.3">
      <c r="A162" t="s">
        <v>341</v>
      </c>
      <c r="B162" t="s">
        <v>340</v>
      </c>
      <c r="C162">
        <v>2.6022670186823249E-6</v>
      </c>
      <c r="D162">
        <v>108.2769062923644</v>
      </c>
      <c r="E162">
        <v>-3.5096999999999998E-4</v>
      </c>
      <c r="F162">
        <v>3.3634597300000002</v>
      </c>
      <c r="G162">
        <v>6.2080171200000001</v>
      </c>
      <c r="H162">
        <v>2246.6997723138302</v>
      </c>
    </row>
    <row r="163" spans="1:8" x14ac:dyDescent="0.3">
      <c r="A163" t="s">
        <v>331</v>
      </c>
      <c r="B163" t="s">
        <v>330</v>
      </c>
      <c r="C163">
        <v>5.2117441770424956E-4</v>
      </c>
      <c r="D163">
        <v>59.153567457683437</v>
      </c>
      <c r="E163">
        <v>0.87971107999999998</v>
      </c>
      <c r="F163">
        <v>-3.2390325199999999</v>
      </c>
      <c r="G163">
        <v>275.85015134999998</v>
      </c>
      <c r="H163">
        <v>2168.713071648594</v>
      </c>
    </row>
    <row r="164" spans="1:8" x14ac:dyDescent="0.3">
      <c r="A164" t="s">
        <v>313</v>
      </c>
      <c r="B164" t="s">
        <v>312</v>
      </c>
      <c r="C164">
        <v>2.217787571510409E-6</v>
      </c>
      <c r="D164">
        <v>191.85996237308896</v>
      </c>
      <c r="E164">
        <v>-1.397305</v>
      </c>
      <c r="F164">
        <v>-6.6122068599999997</v>
      </c>
      <c r="G164">
        <v>-9.1880271699999998</v>
      </c>
      <c r="H164">
        <v>2215.568663956175</v>
      </c>
    </row>
    <row r="165" spans="1:8" x14ac:dyDescent="0.3">
      <c r="A165" t="s">
        <v>311</v>
      </c>
      <c r="B165" t="s">
        <v>310</v>
      </c>
      <c r="C165">
        <v>4.7650138387216535E-5</v>
      </c>
      <c r="D165">
        <v>327.77103288613898</v>
      </c>
      <c r="E165">
        <v>-0.20930277999999999</v>
      </c>
      <c r="F165">
        <v>-6.26740999</v>
      </c>
      <c r="G165">
        <v>-12.00737314</v>
      </c>
      <c r="H165">
        <v>2199.9600511020813</v>
      </c>
    </row>
    <row r="166" spans="1:8" x14ac:dyDescent="0.3">
      <c r="A166" t="s">
        <v>538</v>
      </c>
      <c r="B166" t="s">
        <v>537</v>
      </c>
      <c r="C166">
        <v>7.1867915706259329E-7</v>
      </c>
      <c r="D166">
        <v>2690.6540464234963</v>
      </c>
      <c r="E166">
        <v>-1.61223794</v>
      </c>
      <c r="F166">
        <v>-7.9167827900000001</v>
      </c>
      <c r="G166">
        <v>21.900591080000002</v>
      </c>
      <c r="H166">
        <v>2175.241996218469</v>
      </c>
    </row>
    <row r="167" spans="1:8" x14ac:dyDescent="0.3">
      <c r="A167" t="s">
        <v>321</v>
      </c>
      <c r="B167" t="s">
        <v>320</v>
      </c>
      <c r="C167">
        <v>1.0793836291757971E-2</v>
      </c>
      <c r="D167">
        <v>427.22822444709141</v>
      </c>
      <c r="E167">
        <v>0.93881457000000001</v>
      </c>
      <c r="F167">
        <v>-2.6284805699999998</v>
      </c>
      <c r="G167">
        <v>4.80105541</v>
      </c>
      <c r="H167">
        <v>2158.7780521878863</v>
      </c>
    </row>
    <row r="168" spans="1:8" x14ac:dyDescent="0.3">
      <c r="A168" t="s">
        <v>329</v>
      </c>
      <c r="B168" t="s">
        <v>328</v>
      </c>
      <c r="C168">
        <v>1.2491326229619432E-5</v>
      </c>
      <c r="D168">
        <v>174.50231486622346</v>
      </c>
      <c r="E168">
        <v>0.96495850999999999</v>
      </c>
      <c r="F168">
        <v>2.60005284</v>
      </c>
      <c r="G168">
        <v>1.5079552700000001</v>
      </c>
      <c r="H168">
        <v>2111.3911495802749</v>
      </c>
    </row>
    <row r="169" spans="1:8" x14ac:dyDescent="0.3">
      <c r="A169" t="s">
        <v>317</v>
      </c>
      <c r="B169" t="s">
        <v>316</v>
      </c>
      <c r="C169">
        <v>3.0234929811080885E-5</v>
      </c>
      <c r="D169">
        <v>10.016818895005326</v>
      </c>
      <c r="E169">
        <v>0.62154374000000001</v>
      </c>
      <c r="F169">
        <v>-5.6989826399999997</v>
      </c>
      <c r="G169">
        <v>-21.034324470000001</v>
      </c>
      <c r="H169">
        <v>2107.4797346832902</v>
      </c>
    </row>
    <row r="170" spans="1:8" x14ac:dyDescent="0.3">
      <c r="A170" t="s">
        <v>327</v>
      </c>
      <c r="B170" t="s">
        <v>326</v>
      </c>
      <c r="C170">
        <v>5.3407281296466227E-6</v>
      </c>
      <c r="D170">
        <v>218.9956228380305</v>
      </c>
      <c r="E170">
        <v>1.7678528</v>
      </c>
      <c r="F170">
        <v>-4.0155103800000003</v>
      </c>
      <c r="G170">
        <v>-4.4239945299999999</v>
      </c>
      <c r="H170">
        <v>2088.7050059834764</v>
      </c>
    </row>
    <row r="171" spans="1:8" x14ac:dyDescent="0.3">
      <c r="A171" t="s">
        <v>309</v>
      </c>
      <c r="B171" t="s">
        <v>308</v>
      </c>
      <c r="C171">
        <v>3.4506599692002147E-6</v>
      </c>
      <c r="D171">
        <v>126.23550515604671</v>
      </c>
      <c r="E171">
        <v>-0.18394424000000001</v>
      </c>
      <c r="F171">
        <v>-6.9778730500000004</v>
      </c>
      <c r="G171">
        <v>-3.0694543200000002</v>
      </c>
      <c r="H171">
        <v>2070.3959815201288</v>
      </c>
    </row>
    <row r="172" spans="1:8" x14ac:dyDescent="0.3">
      <c r="A172" t="s">
        <v>325</v>
      </c>
      <c r="B172" t="s">
        <v>324</v>
      </c>
      <c r="C172">
        <v>9.0533905335609036E-7</v>
      </c>
      <c r="D172">
        <v>4307.8056485445659</v>
      </c>
      <c r="E172">
        <v>0.50476799000000006</v>
      </c>
      <c r="F172">
        <v>-8.44379144</v>
      </c>
      <c r="G172">
        <v>-3.0508374599999999</v>
      </c>
      <c r="H172">
        <v>2046.3620402855304</v>
      </c>
    </row>
    <row r="173" spans="1:8" x14ac:dyDescent="0.3">
      <c r="A173" t="s">
        <v>301</v>
      </c>
      <c r="B173" t="s">
        <v>300</v>
      </c>
      <c r="C173">
        <v>1E-8</v>
      </c>
      <c r="D173">
        <v>16.674366908412576</v>
      </c>
      <c r="E173">
        <v>6.6701654000000001</v>
      </c>
      <c r="F173">
        <v>-13.82132494</v>
      </c>
      <c r="G173">
        <v>4.4765487899999998</v>
      </c>
      <c r="H173">
        <v>2007.3912038497424</v>
      </c>
    </row>
    <row r="174" spans="1:8" x14ac:dyDescent="0.3">
      <c r="A174" t="s">
        <v>323</v>
      </c>
      <c r="B174" t="s">
        <v>322</v>
      </c>
      <c r="C174">
        <v>5.2888658345613734E-5</v>
      </c>
      <c r="D174">
        <v>96.608973550750619</v>
      </c>
      <c r="E174">
        <v>1.49560911</v>
      </c>
      <c r="F174">
        <v>0.97587270000000004</v>
      </c>
      <c r="G174">
        <v>3.16008662</v>
      </c>
      <c r="H174">
        <v>1988.2156027226399</v>
      </c>
    </row>
    <row r="175" spans="1:8" x14ac:dyDescent="0.3">
      <c r="A175" t="s">
        <v>831</v>
      </c>
      <c r="B175" t="s">
        <v>830</v>
      </c>
      <c r="C175">
        <v>2.5139520842427136E-7</v>
      </c>
      <c r="D175">
        <v>16408.137297245292</v>
      </c>
      <c r="E175">
        <v>-5.9552079400000002</v>
      </c>
      <c r="F175">
        <v>-34.526946840000001</v>
      </c>
      <c r="G175">
        <v>181.57490439</v>
      </c>
      <c r="H175">
        <v>1981.7366641744891</v>
      </c>
    </row>
    <row r="176" spans="1:8" x14ac:dyDescent="0.3">
      <c r="A176" t="s">
        <v>333</v>
      </c>
      <c r="B176" t="s">
        <v>332</v>
      </c>
      <c r="C176">
        <v>5.1006338679468709E-2</v>
      </c>
      <c r="D176">
        <v>2150.8187275864939</v>
      </c>
      <c r="E176">
        <v>1.0656300599999999</v>
      </c>
      <c r="F176">
        <v>-2.1744164100000001</v>
      </c>
      <c r="G176">
        <v>-6.6030603599999997</v>
      </c>
      <c r="H176">
        <v>1968.6406476727743</v>
      </c>
    </row>
    <row r="177" spans="1:8" x14ac:dyDescent="0.3">
      <c r="A177" t="s">
        <v>343</v>
      </c>
      <c r="B177" t="s">
        <v>342</v>
      </c>
      <c r="C177">
        <v>1.9508232625055761E-5</v>
      </c>
      <c r="D177">
        <v>299.30467401823694</v>
      </c>
      <c r="E177">
        <v>3.91063428</v>
      </c>
      <c r="F177">
        <v>-2.3878090799999998</v>
      </c>
      <c r="G177">
        <v>3.7829936800000001</v>
      </c>
      <c r="H177">
        <v>1952.2762389887705</v>
      </c>
    </row>
    <row r="178" spans="1:8" x14ac:dyDescent="0.3">
      <c r="A178" t="s">
        <v>355</v>
      </c>
      <c r="B178" t="s">
        <v>354</v>
      </c>
      <c r="C178">
        <v>3.1081062052751153E-6</v>
      </c>
      <c r="D178">
        <v>117.25386668778214</v>
      </c>
      <c r="E178">
        <v>-0.1706703</v>
      </c>
      <c r="F178">
        <v>5.8121416300000002</v>
      </c>
      <c r="G178">
        <v>-0.27251254000000003</v>
      </c>
      <c r="H178">
        <v>1883.3821401508808</v>
      </c>
    </row>
    <row r="179" spans="1:8" x14ac:dyDescent="0.3">
      <c r="A179" t="s">
        <v>601</v>
      </c>
      <c r="B179" t="s">
        <v>600</v>
      </c>
      <c r="C179">
        <v>1.6080710575475967E-5</v>
      </c>
      <c r="D179">
        <v>4307.5510645054756</v>
      </c>
      <c r="E179">
        <v>-4.4236916099999997</v>
      </c>
      <c r="F179">
        <v>11.16495359</v>
      </c>
      <c r="G179">
        <v>23.427312050000001</v>
      </c>
      <c r="H179">
        <v>1828.3422194238728</v>
      </c>
    </row>
    <row r="180" spans="1:8" x14ac:dyDescent="0.3">
      <c r="A180" t="s">
        <v>353</v>
      </c>
      <c r="B180" t="s">
        <v>352</v>
      </c>
      <c r="C180">
        <v>1.908565686898993E-6</v>
      </c>
      <c r="D180">
        <v>260.81347712212431</v>
      </c>
      <c r="E180">
        <v>-2.9719511199999999</v>
      </c>
      <c r="F180">
        <v>0.55059124999999998</v>
      </c>
      <c r="G180">
        <v>-12.477095609999999</v>
      </c>
      <c r="H180">
        <v>1813.3635635312285</v>
      </c>
    </row>
    <row r="181" spans="1:8" x14ac:dyDescent="0.3">
      <c r="A181" t="s">
        <v>337</v>
      </c>
      <c r="B181" t="s">
        <v>336</v>
      </c>
      <c r="C181">
        <v>5.5853008938210293E-6</v>
      </c>
      <c r="D181">
        <v>25.401201076571599</v>
      </c>
      <c r="E181">
        <v>-0.40444538000000002</v>
      </c>
      <c r="F181">
        <v>-7.3816916900000002</v>
      </c>
      <c r="G181">
        <v>-30.78820601</v>
      </c>
      <c r="H181">
        <v>1794.7402878447238</v>
      </c>
    </row>
    <row r="182" spans="1:8" x14ac:dyDescent="0.3">
      <c r="A182" t="s">
        <v>371</v>
      </c>
      <c r="B182" t="s">
        <v>370</v>
      </c>
      <c r="C182">
        <v>1.3875770293333496E-5</v>
      </c>
      <c r="D182">
        <v>553.15799170643959</v>
      </c>
      <c r="E182">
        <v>2.5154437000000001</v>
      </c>
      <c r="F182">
        <v>1.30564035</v>
      </c>
      <c r="G182">
        <v>9.2044960099999997</v>
      </c>
      <c r="H182">
        <v>1762.3087943687035</v>
      </c>
    </row>
    <row r="183" spans="1:8" x14ac:dyDescent="0.3">
      <c r="A183" t="s">
        <v>347</v>
      </c>
      <c r="B183" t="s">
        <v>346</v>
      </c>
      <c r="C183">
        <v>3.5007867407886696E-8</v>
      </c>
      <c r="D183">
        <v>8.3648207332116264</v>
      </c>
      <c r="E183">
        <v>-0.58824052999999998</v>
      </c>
      <c r="F183">
        <v>-3.9216804500000002</v>
      </c>
      <c r="G183">
        <v>-18.054861330000001</v>
      </c>
      <c r="H183">
        <v>1750.3933703833491</v>
      </c>
    </row>
    <row r="184" spans="1:8" x14ac:dyDescent="0.3">
      <c r="A184" t="s">
        <v>369</v>
      </c>
      <c r="B184" t="s">
        <v>368</v>
      </c>
      <c r="C184">
        <v>2.9482940309744707E-6</v>
      </c>
      <c r="D184">
        <v>809.78814452043616</v>
      </c>
      <c r="E184">
        <v>4.2632735100000003</v>
      </c>
      <c r="F184">
        <v>6.1225392899999997</v>
      </c>
      <c r="G184">
        <v>0.56566548000000005</v>
      </c>
      <c r="H184">
        <v>1722.2356525643879</v>
      </c>
    </row>
    <row r="185" spans="1:8" x14ac:dyDescent="0.3">
      <c r="A185" t="s">
        <v>605</v>
      </c>
      <c r="B185" t="s">
        <v>604</v>
      </c>
      <c r="C185">
        <v>6.7114345395814312E-7</v>
      </c>
      <c r="D185">
        <v>1015.9851235478734</v>
      </c>
      <c r="E185">
        <v>9.4185069999999996E-2</v>
      </c>
      <c r="F185">
        <v>13.4368851</v>
      </c>
      <c r="G185">
        <v>2.3601937099999999</v>
      </c>
      <c r="H185">
        <v>1710.2887508869469</v>
      </c>
    </row>
    <row r="186" spans="1:8" x14ac:dyDescent="0.3">
      <c r="A186" t="s">
        <v>357</v>
      </c>
      <c r="B186" t="s">
        <v>356</v>
      </c>
      <c r="C186">
        <v>6.2323366300280043E-6</v>
      </c>
      <c r="D186">
        <v>170.14379707452309</v>
      </c>
      <c r="E186">
        <v>-0.16601131999999999</v>
      </c>
      <c r="F186">
        <v>3.17315039</v>
      </c>
      <c r="G186">
        <v>-8.1034396799999993</v>
      </c>
      <c r="H186">
        <v>1701.1040947057118</v>
      </c>
    </row>
    <row r="187" spans="1:8" x14ac:dyDescent="0.3">
      <c r="A187" t="s">
        <v>359</v>
      </c>
      <c r="B187" t="s">
        <v>358</v>
      </c>
      <c r="C187">
        <v>1.1262941217193542E-6</v>
      </c>
      <c r="D187">
        <v>168.35806378330736</v>
      </c>
      <c r="E187">
        <v>0.93997827</v>
      </c>
      <c r="F187">
        <v>-5.5403814200000001</v>
      </c>
      <c r="G187">
        <v>-12.985569509999999</v>
      </c>
      <c r="H187">
        <v>1695.3172315208271</v>
      </c>
    </row>
    <row r="188" spans="1:8" x14ac:dyDescent="0.3">
      <c r="A188" t="s">
        <v>339</v>
      </c>
      <c r="B188" t="s">
        <v>338</v>
      </c>
      <c r="C188">
        <v>2.3336735013684416E-5</v>
      </c>
      <c r="D188">
        <v>48.566373442216559</v>
      </c>
      <c r="E188">
        <v>2.3114099999999999E-3</v>
      </c>
      <c r="F188">
        <v>-6.1001654299999997</v>
      </c>
      <c r="G188">
        <v>36.224278380000001</v>
      </c>
      <c r="H188">
        <v>1691.0738281408758</v>
      </c>
    </row>
    <row r="189" spans="1:8" x14ac:dyDescent="0.3">
      <c r="A189" t="s">
        <v>672</v>
      </c>
      <c r="B189" t="s">
        <v>671</v>
      </c>
      <c r="C189">
        <v>1.6718676280808101E-7</v>
      </c>
      <c r="D189">
        <v>4293.8152207481908</v>
      </c>
      <c r="E189">
        <v>-7.5114567299999999</v>
      </c>
      <c r="F189">
        <v>10.44337049</v>
      </c>
      <c r="G189">
        <v>32.882144670000002</v>
      </c>
      <c r="H189">
        <v>1673.9167632130616</v>
      </c>
    </row>
    <row r="190" spans="1:8" x14ac:dyDescent="0.3">
      <c r="A190" t="s">
        <v>384</v>
      </c>
      <c r="B190" t="s">
        <v>383</v>
      </c>
      <c r="C190">
        <v>9.9445958728805982E-4</v>
      </c>
      <c r="D190">
        <v>1806.7092376918124</v>
      </c>
      <c r="E190">
        <v>6.2927595600000004</v>
      </c>
      <c r="F190">
        <v>-0.87149717999999998</v>
      </c>
      <c r="G190">
        <v>-8.7702269099999999</v>
      </c>
      <c r="H190">
        <v>1671.9749481987487</v>
      </c>
    </row>
    <row r="191" spans="1:8" x14ac:dyDescent="0.3">
      <c r="A191" t="s">
        <v>382</v>
      </c>
      <c r="B191" t="s">
        <v>381</v>
      </c>
      <c r="C191">
        <v>6.6963388134920162E-5</v>
      </c>
      <c r="D191">
        <v>45.502901202283468</v>
      </c>
      <c r="E191">
        <v>1.0158878200000001</v>
      </c>
      <c r="F191">
        <v>-0.75602221000000003</v>
      </c>
      <c r="G191">
        <v>15.37069537</v>
      </c>
      <c r="H191">
        <v>1674.0847033730042</v>
      </c>
    </row>
    <row r="192" spans="1:8" x14ac:dyDescent="0.3">
      <c r="A192" t="s">
        <v>365</v>
      </c>
      <c r="B192" t="s">
        <v>364</v>
      </c>
      <c r="C192">
        <v>4.0337633916904099E-6</v>
      </c>
      <c r="D192">
        <v>542.33439703187832</v>
      </c>
      <c r="E192">
        <v>0.84603209000000001</v>
      </c>
      <c r="F192">
        <v>-0.43394194000000003</v>
      </c>
      <c r="G192">
        <v>-6.18347391</v>
      </c>
      <c r="H192">
        <v>1672.3163385147466</v>
      </c>
    </row>
    <row r="193" spans="1:8" x14ac:dyDescent="0.3">
      <c r="A193" t="s">
        <v>373</v>
      </c>
      <c r="B193" t="s">
        <v>372</v>
      </c>
      <c r="C193">
        <v>1.1464056990345741E-4</v>
      </c>
      <c r="D193">
        <v>41.733328689903914</v>
      </c>
      <c r="E193">
        <v>2.3717957099999998</v>
      </c>
      <c r="F193">
        <v>8.8051194600000002</v>
      </c>
      <c r="G193">
        <v>24.09503114</v>
      </c>
      <c r="H193">
        <v>1658.1959106307868</v>
      </c>
    </row>
    <row r="194" spans="1:8" x14ac:dyDescent="0.3">
      <c r="A194" t="s">
        <v>367</v>
      </c>
      <c r="B194" t="s">
        <v>366</v>
      </c>
      <c r="C194">
        <v>2.7235620201272124E-6</v>
      </c>
      <c r="D194">
        <v>71.510977266886911</v>
      </c>
      <c r="E194">
        <v>-0.43096953999999998</v>
      </c>
      <c r="F194">
        <v>-4.2908481800000002</v>
      </c>
      <c r="G194">
        <v>-26.464006829999999</v>
      </c>
      <c r="H194">
        <v>1633.2827346304523</v>
      </c>
    </row>
    <row r="195" spans="1:8" x14ac:dyDescent="0.3">
      <c r="A195" t="s">
        <v>361</v>
      </c>
      <c r="B195" t="s">
        <v>360</v>
      </c>
      <c r="C195">
        <v>1.6648347799055242E-6</v>
      </c>
      <c r="D195">
        <v>553.26928482686196</v>
      </c>
      <c r="E195">
        <v>1.99125935</v>
      </c>
      <c r="F195">
        <v>-6.3281128200000003</v>
      </c>
      <c r="G195">
        <v>-18.472544729999999</v>
      </c>
      <c r="H195">
        <v>1615.756705420242</v>
      </c>
    </row>
    <row r="196" spans="1:8" x14ac:dyDescent="0.3">
      <c r="A196" t="s">
        <v>380</v>
      </c>
      <c r="B196" t="s">
        <v>379</v>
      </c>
      <c r="C196">
        <v>1.0879451551425502E-3</v>
      </c>
      <c r="D196">
        <v>175.71666654413249</v>
      </c>
      <c r="E196">
        <v>-1.2856095299999999</v>
      </c>
      <c r="F196">
        <v>0.11776915</v>
      </c>
      <c r="G196">
        <v>-1.5022600000000001E-3</v>
      </c>
      <c r="H196">
        <v>1606.9521506788872</v>
      </c>
    </row>
    <row r="197" spans="1:8" x14ac:dyDescent="0.3">
      <c r="A197" t="s">
        <v>622</v>
      </c>
      <c r="B197" t="s">
        <v>621</v>
      </c>
      <c r="C197">
        <v>2.9914049341175659E-7</v>
      </c>
      <c r="D197">
        <v>660.79976961725561</v>
      </c>
      <c r="E197">
        <v>5.1026537799999998</v>
      </c>
      <c r="F197">
        <v>13.742202799999999</v>
      </c>
      <c r="G197">
        <v>22.733548620000001</v>
      </c>
      <c r="H197">
        <v>1595.7001524303694</v>
      </c>
    </row>
    <row r="198" spans="1:8" x14ac:dyDescent="0.3">
      <c r="A198" t="s">
        <v>378</v>
      </c>
      <c r="B198" t="s">
        <v>377</v>
      </c>
      <c r="C198">
        <v>3.0095486398721814E-6</v>
      </c>
      <c r="D198">
        <v>378.01823529677341</v>
      </c>
      <c r="E198">
        <v>1.46543158</v>
      </c>
      <c r="F198">
        <v>-2.74605656</v>
      </c>
      <c r="G198">
        <v>-12.43562461</v>
      </c>
      <c r="H198">
        <v>1568.1397850747971</v>
      </c>
    </row>
    <row r="199" spans="1:8" x14ac:dyDescent="0.3">
      <c r="A199" t="s">
        <v>374</v>
      </c>
      <c r="B199" t="s">
        <v>374</v>
      </c>
      <c r="C199">
        <v>5.5789986665900326E-5</v>
      </c>
      <c r="D199">
        <v>932.6828288380716</v>
      </c>
      <c r="E199">
        <v>3.88215427</v>
      </c>
      <c r="F199">
        <v>-1.46834763</v>
      </c>
      <c r="G199">
        <v>-7.8516979500000001</v>
      </c>
      <c r="H199">
        <v>1577.2898166594539</v>
      </c>
    </row>
    <row r="200" spans="1:8" x14ac:dyDescent="0.3">
      <c r="A200" t="s">
        <v>398</v>
      </c>
      <c r="B200" t="s">
        <v>397</v>
      </c>
      <c r="C200">
        <v>1.0358721167590739E-5</v>
      </c>
      <c r="D200">
        <v>677.01595163305626</v>
      </c>
      <c r="E200">
        <v>5.9689923299999998</v>
      </c>
      <c r="F200">
        <v>-3.4829077000000002</v>
      </c>
      <c r="G200">
        <v>2.1915774300000002</v>
      </c>
      <c r="H200">
        <v>1559.9578802104547</v>
      </c>
    </row>
    <row r="201" spans="1:8" x14ac:dyDescent="0.3">
      <c r="A201" t="s">
        <v>762</v>
      </c>
      <c r="B201" t="s">
        <v>761</v>
      </c>
      <c r="C201">
        <v>2.1475669480082854E-7</v>
      </c>
      <c r="D201">
        <v>1648.5137776873437</v>
      </c>
      <c r="E201">
        <v>1.75640705</v>
      </c>
      <c r="F201">
        <v>64.876997599999996</v>
      </c>
      <c r="G201">
        <v>59.502795190000001</v>
      </c>
      <c r="H201">
        <v>1525.9099604025416</v>
      </c>
    </row>
    <row r="202" spans="1:8" x14ac:dyDescent="0.3">
      <c r="A202" t="s">
        <v>401</v>
      </c>
      <c r="B202" t="s">
        <v>401</v>
      </c>
      <c r="C202">
        <v>2.520775196357073E-7</v>
      </c>
      <c r="D202">
        <v>201.70898781009268</v>
      </c>
      <c r="E202">
        <v>-1.82353721</v>
      </c>
      <c r="F202">
        <v>4.5717800799999999</v>
      </c>
      <c r="G202">
        <v>2.6102891000000001</v>
      </c>
      <c r="H202">
        <v>43713.03351540849</v>
      </c>
    </row>
    <row r="203" spans="1:8" x14ac:dyDescent="0.3">
      <c r="A203" t="s">
        <v>400</v>
      </c>
      <c r="B203" t="s">
        <v>399</v>
      </c>
      <c r="C203">
        <v>2.3931531206912086E-3</v>
      </c>
      <c r="D203">
        <v>68.012299777493809</v>
      </c>
      <c r="E203">
        <v>-0.55354806000000001</v>
      </c>
      <c r="F203">
        <v>-4.2204021999999997</v>
      </c>
      <c r="G203">
        <v>-15.52450983</v>
      </c>
      <c r="H203">
        <v>42672.488333793008</v>
      </c>
    </row>
    <row r="204" spans="1:8" x14ac:dyDescent="0.3">
      <c r="A204" t="s">
        <v>403</v>
      </c>
      <c r="B204" t="s">
        <v>402</v>
      </c>
      <c r="C204">
        <v>1.7784140722710204E-4</v>
      </c>
      <c r="D204">
        <v>13.68103041966312</v>
      </c>
      <c r="E204">
        <v>0.17358913000000001</v>
      </c>
      <c r="F204">
        <v>0.38625173000000002</v>
      </c>
      <c r="G204">
        <v>0.35399932000000001</v>
      </c>
      <c r="H204">
        <v>32012.01883655335</v>
      </c>
    </row>
    <row r="205" spans="1:8" x14ac:dyDescent="0.3">
      <c r="A205" t="s">
        <v>405</v>
      </c>
      <c r="B205" t="s">
        <v>404</v>
      </c>
      <c r="C205">
        <v>7.986724220804179E-5</v>
      </c>
      <c r="D205">
        <v>232.43597084935311</v>
      </c>
      <c r="E205">
        <v>0.76547211000000004</v>
      </c>
      <c r="F205">
        <v>3.3144590599999999</v>
      </c>
      <c r="G205">
        <v>3.2574783300000001</v>
      </c>
      <c r="H205">
        <v>30901.63240173168</v>
      </c>
    </row>
    <row r="206" spans="1:8" x14ac:dyDescent="0.3">
      <c r="A206" t="s">
        <v>407</v>
      </c>
      <c r="B206" t="s">
        <v>406</v>
      </c>
      <c r="C206">
        <v>0.19374001408883856</v>
      </c>
      <c r="D206">
        <v>1.1692048046618291</v>
      </c>
      <c r="E206">
        <v>-0.30683964000000002</v>
      </c>
      <c r="F206">
        <v>0.10186696000000001</v>
      </c>
      <c r="G206">
        <v>-0.62823066000000005</v>
      </c>
      <c r="H206">
        <v>16794.551026715362</v>
      </c>
    </row>
    <row r="207" spans="1:8" x14ac:dyDescent="0.3">
      <c r="A207" t="s">
        <v>409</v>
      </c>
      <c r="B207" t="s">
        <v>408</v>
      </c>
      <c r="C207">
        <v>4.3062935326778643E-5</v>
      </c>
      <c r="D207">
        <v>76.945464193994212</v>
      </c>
      <c r="E207">
        <v>-1.0405992500000001</v>
      </c>
      <c r="F207">
        <v>-1.4507700299999999</v>
      </c>
      <c r="G207">
        <v>-7.7315871100000004</v>
      </c>
      <c r="H207">
        <v>15067.836870604133</v>
      </c>
    </row>
    <row r="208" spans="1:8" x14ac:dyDescent="0.3">
      <c r="A208" t="s">
        <v>417</v>
      </c>
      <c r="B208" t="s">
        <v>417</v>
      </c>
      <c r="C208">
        <v>6.9089815278506667E-5</v>
      </c>
      <c r="D208">
        <v>45.960125458175256</v>
      </c>
      <c r="E208">
        <v>28.26236205</v>
      </c>
      <c r="F208">
        <v>-0.44584279999999998</v>
      </c>
      <c r="G208">
        <v>17.19779643</v>
      </c>
      <c r="H208">
        <v>13291.267696026634</v>
      </c>
    </row>
    <row r="209" spans="1:8" x14ac:dyDescent="0.3">
      <c r="A209" t="s">
        <v>412</v>
      </c>
      <c r="B209" t="s">
        <v>411</v>
      </c>
      <c r="C209">
        <v>2.2048166610856696E-5</v>
      </c>
      <c r="D209">
        <v>239.98349511514263</v>
      </c>
      <c r="E209">
        <v>-0.58443411999999995</v>
      </c>
      <c r="F209">
        <v>-2.74455537</v>
      </c>
      <c r="G209">
        <v>-13.641506639999999</v>
      </c>
      <c r="H209">
        <v>12496.837781847784</v>
      </c>
    </row>
    <row r="210" spans="1:8" x14ac:dyDescent="0.3">
      <c r="A210" t="s">
        <v>414</v>
      </c>
      <c r="B210" t="s">
        <v>413</v>
      </c>
      <c r="C210">
        <v>2.1906663324257799E-5</v>
      </c>
      <c r="D210">
        <v>7.3959984080938721</v>
      </c>
      <c r="E210">
        <v>-4.2163136400000001</v>
      </c>
      <c r="F210">
        <v>0.94825815999999996</v>
      </c>
      <c r="G210">
        <v>-47.021204859999997</v>
      </c>
      <c r="H210">
        <v>12441.949152576461</v>
      </c>
    </row>
    <row r="211" spans="1:8" x14ac:dyDescent="0.3">
      <c r="A211" t="s">
        <v>410</v>
      </c>
      <c r="B211" t="s">
        <v>410</v>
      </c>
      <c r="C211">
        <v>2.7806634440540554E-6</v>
      </c>
      <c r="D211">
        <v>0.59845236305484684</v>
      </c>
      <c r="E211">
        <v>-2.82293992</v>
      </c>
      <c r="F211">
        <v>-12.644033439999999</v>
      </c>
      <c r="G211">
        <v>-28.086761509999999</v>
      </c>
      <c r="H211">
        <v>11570.009691759082</v>
      </c>
    </row>
    <row r="212" spans="1:8" x14ac:dyDescent="0.3">
      <c r="A212" t="s">
        <v>416</v>
      </c>
      <c r="B212" t="s">
        <v>415</v>
      </c>
      <c r="C212">
        <v>6.7433544815291822E-6</v>
      </c>
      <c r="D212">
        <v>2.4932551065828998</v>
      </c>
      <c r="E212">
        <v>0.45450415999999999</v>
      </c>
      <c r="F212">
        <v>-2.0626226399999998</v>
      </c>
      <c r="G212">
        <v>-3.4428719700000001</v>
      </c>
      <c r="H212">
        <v>11005.844392735858</v>
      </c>
    </row>
    <row r="213" spans="1:8" x14ac:dyDescent="0.3">
      <c r="A213" t="s">
        <v>418</v>
      </c>
      <c r="B213" t="s">
        <v>418</v>
      </c>
      <c r="C213">
        <v>1.6657341310717096E-3</v>
      </c>
      <c r="D213">
        <v>25.676135351418505</v>
      </c>
      <c r="E213">
        <v>0.25986182000000002</v>
      </c>
      <c r="F213">
        <v>2.2740113399999999</v>
      </c>
      <c r="G213">
        <v>21.865598970000001</v>
      </c>
      <c r="H213">
        <v>10189.85677789172</v>
      </c>
    </row>
    <row r="214" spans="1:8" x14ac:dyDescent="0.3">
      <c r="A214" t="s">
        <v>420</v>
      </c>
      <c r="B214" t="s">
        <v>419</v>
      </c>
      <c r="C214">
        <v>1.1541953229677904E-4</v>
      </c>
      <c r="D214">
        <v>7.445555880585883</v>
      </c>
      <c r="E214">
        <v>-6.41381449</v>
      </c>
      <c r="F214">
        <v>-9.0666914900000002</v>
      </c>
      <c r="G214">
        <v>-16.64892811</v>
      </c>
      <c r="H214">
        <v>8154.1571750882358</v>
      </c>
    </row>
    <row r="215" spans="1:8" x14ac:dyDescent="0.3">
      <c r="A215" t="s">
        <v>422</v>
      </c>
      <c r="B215" t="s">
        <v>421</v>
      </c>
      <c r="C215">
        <v>3.809165412222277E-4</v>
      </c>
      <c r="D215">
        <v>174.14500563444869</v>
      </c>
      <c r="E215">
        <v>-0.16186690000000001</v>
      </c>
      <c r="F215">
        <v>3.6452533499999999</v>
      </c>
      <c r="G215">
        <v>-13.95904457</v>
      </c>
      <c r="H215">
        <v>7074.7328277136776</v>
      </c>
    </row>
    <row r="216" spans="1:8" x14ac:dyDescent="0.3">
      <c r="A216" t="s">
        <v>426</v>
      </c>
      <c r="B216" t="s">
        <v>425</v>
      </c>
      <c r="C216">
        <v>2.5822258522630194E-4</v>
      </c>
      <c r="D216">
        <v>21.601945380859902</v>
      </c>
      <c r="E216">
        <v>0.67683484000000005</v>
      </c>
      <c r="F216">
        <v>7.7938250399999998</v>
      </c>
      <c r="G216">
        <v>-9.9413398700000002</v>
      </c>
      <c r="H216">
        <v>6738.2315427434878</v>
      </c>
    </row>
    <row r="217" spans="1:8" x14ac:dyDescent="0.3">
      <c r="A217" t="s">
        <v>424</v>
      </c>
      <c r="B217" t="s">
        <v>423</v>
      </c>
      <c r="C217">
        <v>9.009035358815634E-4</v>
      </c>
      <c r="D217">
        <v>0.4383049836930068</v>
      </c>
      <c r="E217">
        <v>-0.28994421999999997</v>
      </c>
      <c r="F217">
        <v>0.24132604999999999</v>
      </c>
      <c r="G217">
        <v>6.1326255700000001</v>
      </c>
      <c r="H217">
        <v>6656.2655078636699</v>
      </c>
    </row>
    <row r="218" spans="1:8" x14ac:dyDescent="0.3">
      <c r="A218" t="s">
        <v>428</v>
      </c>
      <c r="B218" t="s">
        <v>427</v>
      </c>
      <c r="C218">
        <v>7.0505276050818926E-7</v>
      </c>
      <c r="D218">
        <v>0.56361222927294008</v>
      </c>
      <c r="E218">
        <v>4.3473108199999997</v>
      </c>
      <c r="F218">
        <v>10.285196559999999</v>
      </c>
      <c r="G218">
        <v>12.40062032</v>
      </c>
      <c r="H218">
        <v>5641.9500779333512</v>
      </c>
    </row>
    <row r="219" spans="1:8" x14ac:dyDescent="0.3">
      <c r="A219" t="s">
        <v>434</v>
      </c>
      <c r="B219" t="s">
        <v>433</v>
      </c>
      <c r="C219">
        <v>0.97490923479114655</v>
      </c>
      <c r="D219">
        <v>11.456285505643708</v>
      </c>
      <c r="E219">
        <v>-0.52484136999999997</v>
      </c>
      <c r="F219">
        <v>-5.1495192200000002</v>
      </c>
      <c r="G219">
        <v>-3.2330229699999999</v>
      </c>
      <c r="H219">
        <v>4689.475839223931</v>
      </c>
    </row>
    <row r="220" spans="1:8" x14ac:dyDescent="0.3">
      <c r="A220" t="s">
        <v>430</v>
      </c>
      <c r="B220" t="s">
        <v>429</v>
      </c>
      <c r="C220">
        <v>2.5926898729412964E-4</v>
      </c>
      <c r="D220">
        <v>39.177328717090646</v>
      </c>
      <c r="E220">
        <v>-1.21158967</v>
      </c>
      <c r="F220">
        <v>-3.7127992299999999</v>
      </c>
      <c r="G220">
        <v>-15.940981219999999</v>
      </c>
      <c r="H220">
        <v>4589.5741048663504</v>
      </c>
    </row>
    <row r="221" spans="1:8" x14ac:dyDescent="0.3">
      <c r="A221" t="s">
        <v>438</v>
      </c>
      <c r="B221" t="s">
        <v>437</v>
      </c>
      <c r="C221">
        <v>1.1145153769714876E-5</v>
      </c>
      <c r="D221">
        <v>5.4751481968873525</v>
      </c>
      <c r="E221">
        <v>-1.4027919799999999</v>
      </c>
      <c r="F221">
        <v>0.93341271000000003</v>
      </c>
      <c r="G221">
        <v>-13.59684904</v>
      </c>
      <c r="H221">
        <v>4523.2014098013415</v>
      </c>
    </row>
    <row r="222" spans="1:8" x14ac:dyDescent="0.3">
      <c r="A222" t="s">
        <v>432</v>
      </c>
      <c r="B222" t="s">
        <v>431</v>
      </c>
      <c r="C222">
        <v>2.1713757647681356E-5</v>
      </c>
      <c r="D222">
        <v>24.159701866870243</v>
      </c>
      <c r="E222">
        <v>3.65532141</v>
      </c>
      <c r="F222">
        <v>-9.14606852</v>
      </c>
      <c r="G222">
        <v>-11.84647466</v>
      </c>
      <c r="H222">
        <v>4342.7907880100984</v>
      </c>
    </row>
    <row r="223" spans="1:8" x14ac:dyDescent="0.3">
      <c r="A223" t="s">
        <v>473</v>
      </c>
      <c r="B223" t="s">
        <v>472</v>
      </c>
      <c r="C223">
        <v>1.9912402162000704E-4</v>
      </c>
      <c r="D223">
        <v>119.2353049526016</v>
      </c>
      <c r="E223">
        <v>-1.1588196100000001</v>
      </c>
      <c r="F223">
        <v>-5.2834273500000002</v>
      </c>
      <c r="G223">
        <v>10.33141747</v>
      </c>
      <c r="H223">
        <v>4340.7597505663061</v>
      </c>
    </row>
    <row r="224" spans="1:8" x14ac:dyDescent="0.3">
      <c r="A224" t="s">
        <v>449</v>
      </c>
      <c r="B224" t="s">
        <v>448</v>
      </c>
      <c r="C224">
        <v>1.4182834890610901E-4</v>
      </c>
      <c r="D224">
        <v>641.18883358153505</v>
      </c>
      <c r="E224">
        <v>-0.16662809000000001</v>
      </c>
      <c r="F224">
        <v>-4.4895012599999999</v>
      </c>
      <c r="G224">
        <v>30.08719228</v>
      </c>
      <c r="H224">
        <v>4335.6685095746798</v>
      </c>
    </row>
    <row r="225" spans="1:8" x14ac:dyDescent="0.3">
      <c r="A225" t="s">
        <v>499</v>
      </c>
      <c r="B225" t="s">
        <v>498</v>
      </c>
      <c r="C225">
        <v>1.9958947424110359E-6</v>
      </c>
      <c r="D225">
        <v>661.49125290814482</v>
      </c>
      <c r="E225">
        <v>0.75503264999999997</v>
      </c>
      <c r="F225">
        <v>13.806497070000001</v>
      </c>
      <c r="G225">
        <v>72.702571710000001</v>
      </c>
      <c r="H225">
        <v>4158.0351411581278</v>
      </c>
    </row>
    <row r="226" spans="1:8" x14ac:dyDescent="0.3">
      <c r="A226" t="s">
        <v>463</v>
      </c>
      <c r="B226" t="s">
        <v>462</v>
      </c>
      <c r="C226">
        <v>1.2632071174574801E-3</v>
      </c>
      <c r="D226">
        <v>12.929898334156146</v>
      </c>
      <c r="E226">
        <v>-1.6409040100000001</v>
      </c>
      <c r="F226">
        <v>7.0753407299999997</v>
      </c>
      <c r="G226">
        <v>-0.42336221000000002</v>
      </c>
      <c r="H226">
        <v>4138.0535148065583</v>
      </c>
    </row>
    <row r="227" spans="1:8" x14ac:dyDescent="0.3">
      <c r="A227" t="s">
        <v>447</v>
      </c>
      <c r="B227" t="s">
        <v>446</v>
      </c>
      <c r="C227">
        <v>1.9808385152771908E-2</v>
      </c>
      <c r="D227">
        <v>1E-8</v>
      </c>
      <c r="E227">
        <v>-1.1940577000000001</v>
      </c>
      <c r="F227">
        <v>-0.85123099999999996</v>
      </c>
      <c r="G227">
        <v>-0.80943357999999999</v>
      </c>
      <c r="H227">
        <v>4077.278766305958</v>
      </c>
    </row>
    <row r="228" spans="1:8" x14ac:dyDescent="0.3">
      <c r="A228" t="s">
        <v>439</v>
      </c>
      <c r="B228" t="s">
        <v>439</v>
      </c>
      <c r="C228">
        <v>1.060038095116678E-4</v>
      </c>
      <c r="D228">
        <v>4.5116174380027978</v>
      </c>
      <c r="E228">
        <v>-0.65806794000000002</v>
      </c>
      <c r="F228">
        <v>-2.6047875299999999</v>
      </c>
      <c r="G228">
        <v>-7.5612313000000002</v>
      </c>
      <c r="H228">
        <v>4046.7869417160882</v>
      </c>
    </row>
    <row r="229" spans="1:8" x14ac:dyDescent="0.3">
      <c r="A229" t="s">
        <v>445</v>
      </c>
      <c r="B229" t="s">
        <v>444</v>
      </c>
      <c r="C229">
        <v>1.7549890075728851E-5</v>
      </c>
      <c r="D229">
        <v>29.40624802335423</v>
      </c>
      <c r="E229">
        <v>0.32363353</v>
      </c>
      <c r="F229">
        <v>-4.1098105499999997</v>
      </c>
      <c r="G229">
        <v>-11.027753239999999</v>
      </c>
      <c r="H229">
        <v>4031.9398784717378</v>
      </c>
    </row>
    <row r="230" spans="1:8" x14ac:dyDescent="0.3">
      <c r="A230" t="s">
        <v>451</v>
      </c>
      <c r="B230" t="s">
        <v>450</v>
      </c>
      <c r="C230">
        <v>1.3371553104874268E-4</v>
      </c>
      <c r="D230">
        <v>7.8592556829775733</v>
      </c>
      <c r="E230">
        <v>-0.36003284000000002</v>
      </c>
      <c r="F230">
        <v>0.1188155</v>
      </c>
      <c r="G230">
        <v>-3.6389273200000001</v>
      </c>
      <c r="H230">
        <v>4022.999338035273</v>
      </c>
    </row>
    <row r="231" spans="1:8" x14ac:dyDescent="0.3">
      <c r="A231" t="s">
        <v>443</v>
      </c>
      <c r="B231" t="s">
        <v>442</v>
      </c>
      <c r="C231">
        <v>1.5811292350663885E-5</v>
      </c>
      <c r="D231">
        <v>21.96318492202856</v>
      </c>
      <c r="E231">
        <v>-0.36812304000000001</v>
      </c>
      <c r="F231">
        <v>-2.6455028399999998</v>
      </c>
      <c r="G231">
        <v>-9.3381840500000006</v>
      </c>
      <c r="H231">
        <v>3955.7265025138113</v>
      </c>
    </row>
    <row r="232" spans="1:8" x14ac:dyDescent="0.3">
      <c r="A232" t="s">
        <v>441</v>
      </c>
      <c r="B232" t="s">
        <v>440</v>
      </c>
      <c r="C232">
        <v>2.7292102718131004E-5</v>
      </c>
      <c r="D232">
        <v>509.53205168462239</v>
      </c>
      <c r="E232">
        <v>-0.50443634000000004</v>
      </c>
      <c r="F232">
        <v>-1.8039113</v>
      </c>
      <c r="G232">
        <v>-14.199852030000001</v>
      </c>
      <c r="H232">
        <v>3886.3838006260971</v>
      </c>
    </row>
    <row r="233" spans="1:8" x14ac:dyDescent="0.3">
      <c r="A233" t="s">
        <v>453</v>
      </c>
      <c r="B233" t="s">
        <v>452</v>
      </c>
      <c r="C233">
        <v>1.4273425552166184E-3</v>
      </c>
      <c r="D233">
        <v>2174.652947248188</v>
      </c>
      <c r="E233">
        <v>1.32039643</v>
      </c>
      <c r="F233">
        <v>2.6095308899999998</v>
      </c>
      <c r="G233">
        <v>7.1647955200000002</v>
      </c>
      <c r="H233">
        <v>3876.6769020362894</v>
      </c>
    </row>
    <row r="234" spans="1:8" x14ac:dyDescent="0.3">
      <c r="A234" t="s">
        <v>493</v>
      </c>
      <c r="B234" t="s">
        <v>492</v>
      </c>
      <c r="C234">
        <v>7.7882592559548212E-3</v>
      </c>
      <c r="D234">
        <v>302.32735370912883</v>
      </c>
      <c r="E234">
        <v>3.202264</v>
      </c>
      <c r="F234">
        <v>10.18564581</v>
      </c>
      <c r="G234">
        <v>71.230067590000004</v>
      </c>
      <c r="H234">
        <v>3623.3975765324922</v>
      </c>
    </row>
    <row r="235" spans="1:8" x14ac:dyDescent="0.3">
      <c r="A235" t="s">
        <v>457</v>
      </c>
      <c r="B235" t="s">
        <v>456</v>
      </c>
      <c r="C235">
        <v>7.7671878022847288E-6</v>
      </c>
      <c r="D235">
        <v>50.750505228907784</v>
      </c>
      <c r="E235">
        <v>-8.3563529999999997E-2</v>
      </c>
      <c r="F235">
        <v>0.21459259999999999</v>
      </c>
      <c r="G235">
        <v>-17.580284079999998</v>
      </c>
      <c r="H235">
        <v>3628.9952174373821</v>
      </c>
    </row>
    <row r="236" spans="1:8" x14ac:dyDescent="0.3">
      <c r="A236" t="s">
        <v>475</v>
      </c>
      <c r="B236" t="s">
        <v>474</v>
      </c>
      <c r="C236">
        <v>8.0221220861971903E-5</v>
      </c>
      <c r="D236">
        <v>48.943450931672658</v>
      </c>
      <c r="E236">
        <v>-0.14359833999999999</v>
      </c>
      <c r="F236">
        <v>-1.134166E-2</v>
      </c>
      <c r="G236">
        <v>18.996792119999999</v>
      </c>
      <c r="H236">
        <v>3566.4839416370623</v>
      </c>
    </row>
    <row r="237" spans="1:8" x14ac:dyDescent="0.3">
      <c r="A237" t="s">
        <v>467</v>
      </c>
      <c r="B237" t="s">
        <v>466</v>
      </c>
      <c r="C237">
        <v>2.8864706645689798E-5</v>
      </c>
      <c r="D237">
        <v>1E-8</v>
      </c>
      <c r="E237">
        <v>1.2384698199999999</v>
      </c>
      <c r="F237">
        <v>2.6419058799999999</v>
      </c>
      <c r="G237">
        <v>7.95858138</v>
      </c>
      <c r="H237">
        <v>3554.9392267997964</v>
      </c>
    </row>
    <row r="238" spans="1:8" x14ac:dyDescent="0.3">
      <c r="A238" t="s">
        <v>483</v>
      </c>
      <c r="B238" t="s">
        <v>482</v>
      </c>
      <c r="C238">
        <v>3.2908612219731794E-4</v>
      </c>
      <c r="D238">
        <v>15.908530555320899</v>
      </c>
      <c r="E238">
        <v>1.7559099899999999</v>
      </c>
      <c r="F238">
        <v>-0.94842428999999995</v>
      </c>
      <c r="G238">
        <v>0.44147335999999998</v>
      </c>
      <c r="H238">
        <v>3521.3495078425203</v>
      </c>
    </row>
    <row r="239" spans="1:8" x14ac:dyDescent="0.3">
      <c r="A239" t="s">
        <v>455</v>
      </c>
      <c r="B239" t="s">
        <v>454</v>
      </c>
      <c r="C239">
        <v>2.6484776766543277E-5</v>
      </c>
      <c r="D239">
        <v>251.38376436125603</v>
      </c>
      <c r="E239">
        <v>-0.62118720000000005</v>
      </c>
      <c r="F239">
        <v>-3.38473968</v>
      </c>
      <c r="G239">
        <v>-15.541343400000001</v>
      </c>
      <c r="H239">
        <v>3461.3068640735505</v>
      </c>
    </row>
    <row r="240" spans="1:8" x14ac:dyDescent="0.3">
      <c r="A240" t="s">
        <v>495</v>
      </c>
      <c r="B240" t="s">
        <v>494</v>
      </c>
      <c r="C240">
        <v>1.4931302907339214E-3</v>
      </c>
      <c r="D240">
        <v>2104.2874960232643</v>
      </c>
      <c r="E240">
        <v>-0.11128333999999999</v>
      </c>
      <c r="F240">
        <v>24.534210340000001</v>
      </c>
      <c r="G240">
        <v>91.152303599999996</v>
      </c>
      <c r="H240">
        <v>3461.123794090533</v>
      </c>
    </row>
    <row r="241" spans="1:8" x14ac:dyDescent="0.3">
      <c r="A241" t="s">
        <v>481</v>
      </c>
      <c r="B241" t="s">
        <v>480</v>
      </c>
      <c r="C241">
        <v>7.6582455426833625E-6</v>
      </c>
      <c r="D241">
        <v>46.439181055950549</v>
      </c>
      <c r="E241">
        <v>-0.77430622999999998</v>
      </c>
      <c r="F241">
        <v>3.89347033</v>
      </c>
      <c r="G241">
        <v>-6.6673479599999999</v>
      </c>
      <c r="H241">
        <v>3397.9142674030113</v>
      </c>
    </row>
    <row r="242" spans="1:8" x14ac:dyDescent="0.3">
      <c r="A242" t="s">
        <v>461</v>
      </c>
      <c r="B242" t="s">
        <v>460</v>
      </c>
      <c r="C242">
        <v>2.6522857940529805E-5</v>
      </c>
      <c r="D242">
        <v>111.06454839311988</v>
      </c>
      <c r="E242">
        <v>-0.40729432999999998</v>
      </c>
      <c r="F242">
        <v>-3.8377185900000002</v>
      </c>
      <c r="G242">
        <v>-15.93772798</v>
      </c>
      <c r="H242">
        <v>3334.8571116093526</v>
      </c>
    </row>
    <row r="243" spans="1:8" x14ac:dyDescent="0.3">
      <c r="A243" t="s">
        <v>487</v>
      </c>
      <c r="B243" t="s">
        <v>486</v>
      </c>
      <c r="C243">
        <v>1.2183308154766402E-4</v>
      </c>
      <c r="D243">
        <v>220.07736382598517</v>
      </c>
      <c r="E243">
        <v>-0.30314036</v>
      </c>
      <c r="F243">
        <v>5.9889579800000003</v>
      </c>
      <c r="G243">
        <v>25.751655809999999</v>
      </c>
      <c r="H243">
        <v>3318.7956417292021</v>
      </c>
    </row>
    <row r="244" spans="1:8" x14ac:dyDescent="0.3">
      <c r="A244" t="s">
        <v>471</v>
      </c>
      <c r="B244" t="s">
        <v>470</v>
      </c>
      <c r="C244">
        <v>1.6352345248603605E-4</v>
      </c>
      <c r="D244">
        <v>34.546556621047031</v>
      </c>
      <c r="E244">
        <v>-0.48202951999999999</v>
      </c>
      <c r="F244">
        <v>-8.4753301099999998</v>
      </c>
      <c r="G244">
        <v>-14.04498871</v>
      </c>
      <c r="H244">
        <v>3183.9943216337483</v>
      </c>
    </row>
    <row r="245" spans="1:8" x14ac:dyDescent="0.3">
      <c r="A245" t="s">
        <v>469</v>
      </c>
      <c r="B245" t="s">
        <v>468</v>
      </c>
      <c r="C245">
        <v>2.25681108558776E-5</v>
      </c>
      <c r="D245">
        <v>5.6321891379856801</v>
      </c>
      <c r="E245">
        <v>0.12085642000000001</v>
      </c>
      <c r="F245">
        <v>-7.4379196399999996</v>
      </c>
      <c r="G245">
        <v>-17.165553289999998</v>
      </c>
      <c r="H245">
        <v>3193.259047874802</v>
      </c>
    </row>
    <row r="246" spans="1:8" x14ac:dyDescent="0.3">
      <c r="A246" t="s">
        <v>459</v>
      </c>
      <c r="B246" t="s">
        <v>458</v>
      </c>
      <c r="C246">
        <v>2.9344573502759343E-5</v>
      </c>
      <c r="D246">
        <v>68.997768125803773</v>
      </c>
      <c r="E246">
        <v>2.1084864900000002</v>
      </c>
      <c r="F246">
        <v>-3.7119853699999998</v>
      </c>
      <c r="G246">
        <v>-30.032332100000001</v>
      </c>
      <c r="H246">
        <v>3178.1438441497794</v>
      </c>
    </row>
    <row r="247" spans="1:8" x14ac:dyDescent="0.3">
      <c r="A247" t="s">
        <v>491</v>
      </c>
      <c r="B247" t="s">
        <v>490</v>
      </c>
      <c r="C247">
        <v>5.8252401340429243E-7</v>
      </c>
      <c r="D247">
        <v>86.913303037131783</v>
      </c>
      <c r="E247">
        <v>-3.5073021899999999</v>
      </c>
      <c r="F247">
        <v>-1.77394523</v>
      </c>
      <c r="G247">
        <v>5.6763882399999996</v>
      </c>
      <c r="H247">
        <v>3154.4654350650803</v>
      </c>
    </row>
    <row r="248" spans="1:8" x14ac:dyDescent="0.3">
      <c r="A248" t="s">
        <v>485</v>
      </c>
      <c r="B248" t="s">
        <v>484</v>
      </c>
      <c r="C248">
        <v>6.0169550356465431E-5</v>
      </c>
      <c r="D248">
        <v>2.7886850204289391</v>
      </c>
      <c r="E248">
        <v>-3.9893400000000002E-2</v>
      </c>
      <c r="F248">
        <v>-14.52084355</v>
      </c>
      <c r="G248">
        <v>4.9805046099999997</v>
      </c>
      <c r="H248">
        <v>3083.8280864128747</v>
      </c>
    </row>
    <row r="249" spans="1:8" x14ac:dyDescent="0.3">
      <c r="A249" t="s">
        <v>479</v>
      </c>
      <c r="B249" t="s">
        <v>478</v>
      </c>
      <c r="C249">
        <v>4.2579582415336819E-4</v>
      </c>
      <c r="D249">
        <v>14.119465609325252</v>
      </c>
      <c r="E249">
        <v>0.61490535999999996</v>
      </c>
      <c r="F249">
        <v>-7.6724108600000003</v>
      </c>
      <c r="G249">
        <v>-28.808769349999999</v>
      </c>
      <c r="H249">
        <v>3018.9178833755454</v>
      </c>
    </row>
    <row r="250" spans="1:8" x14ac:dyDescent="0.3">
      <c r="A250" t="s">
        <v>477</v>
      </c>
      <c r="B250" t="s">
        <v>476</v>
      </c>
      <c r="C250">
        <v>7.9097055647663823E-5</v>
      </c>
      <c r="D250">
        <v>4.6186025145202452</v>
      </c>
      <c r="E250">
        <v>0.21540208999999999</v>
      </c>
      <c r="F250">
        <v>-3.6040422799999998</v>
      </c>
      <c r="G250">
        <v>-16.017026170000001</v>
      </c>
      <c r="H250">
        <v>3005.6881146112205</v>
      </c>
    </row>
    <row r="251" spans="1:8" x14ac:dyDescent="0.3">
      <c r="A251" t="s">
        <v>507</v>
      </c>
      <c r="B251" t="s">
        <v>506</v>
      </c>
      <c r="C251">
        <v>2.3544036358952965E-7</v>
      </c>
      <c r="D251">
        <v>55.86217434123904</v>
      </c>
      <c r="E251">
        <v>2.4198849</v>
      </c>
      <c r="F251">
        <v>12.161709979999999</v>
      </c>
      <c r="G251">
        <v>14.65495934</v>
      </c>
      <c r="H251">
        <v>2882.3956256239021</v>
      </c>
    </row>
    <row r="252" spans="1:8" x14ac:dyDescent="0.3">
      <c r="A252" t="s">
        <v>503</v>
      </c>
      <c r="B252" t="s">
        <v>502</v>
      </c>
      <c r="C252">
        <v>8.5776493154732889E-7</v>
      </c>
      <c r="D252">
        <v>0.53279362725183355</v>
      </c>
      <c r="E252">
        <v>0.57157371999999995</v>
      </c>
      <c r="F252">
        <v>-4.4441806000000001</v>
      </c>
      <c r="G252">
        <v>-12.81820828</v>
      </c>
      <c r="H252">
        <v>2772.0383803204645</v>
      </c>
    </row>
    <row r="253" spans="1:8" x14ac:dyDescent="0.3">
      <c r="A253" t="s">
        <v>501</v>
      </c>
      <c r="B253" t="s">
        <v>500</v>
      </c>
      <c r="C253">
        <v>8.3932078685323145E-5</v>
      </c>
      <c r="D253">
        <v>26.995164226400512</v>
      </c>
      <c r="E253">
        <v>-8.6224284699999991</v>
      </c>
      <c r="F253">
        <v>-2.34961325</v>
      </c>
      <c r="G253">
        <v>-4.7028491399999997</v>
      </c>
      <c r="H253">
        <v>2662.9455711832147</v>
      </c>
    </row>
    <row r="254" spans="1:8" x14ac:dyDescent="0.3">
      <c r="A254" t="s">
        <v>609</v>
      </c>
      <c r="B254" t="s">
        <v>608</v>
      </c>
      <c r="C254">
        <v>7.6579827860036792E-8</v>
      </c>
      <c r="D254">
        <v>918.85856363182359</v>
      </c>
      <c r="E254">
        <v>-0.10720452</v>
      </c>
      <c r="F254">
        <v>10.68055625</v>
      </c>
      <c r="G254">
        <v>313.59374951000001</v>
      </c>
      <c r="H254">
        <v>2608.8044984569847</v>
      </c>
    </row>
    <row r="255" spans="1:8" x14ac:dyDescent="0.3">
      <c r="A255" t="s">
        <v>497</v>
      </c>
      <c r="B255" t="s">
        <v>496</v>
      </c>
      <c r="C255">
        <v>2.5818521153794851E-7</v>
      </c>
      <c r="D255">
        <v>23.919886605079913</v>
      </c>
      <c r="E255">
        <v>0.49355890000000002</v>
      </c>
      <c r="F255">
        <v>0.65409130000000004</v>
      </c>
      <c r="G255">
        <v>42.878320840000001</v>
      </c>
      <c r="H255">
        <v>2592.303683697527</v>
      </c>
    </row>
    <row r="256" spans="1:8" x14ac:dyDescent="0.3">
      <c r="A256" t="s">
        <v>489</v>
      </c>
      <c r="B256" t="s">
        <v>488</v>
      </c>
      <c r="C256">
        <v>7.648937026066365E-6</v>
      </c>
      <c r="D256">
        <v>170.21556683439627</v>
      </c>
      <c r="E256">
        <v>-0.18703964000000001</v>
      </c>
      <c r="F256">
        <v>-8.6118719800000001</v>
      </c>
      <c r="G256">
        <v>-27.305412459999999</v>
      </c>
      <c r="H256">
        <v>2578.7924536715236</v>
      </c>
    </row>
    <row r="257" spans="1:8" x14ac:dyDescent="0.3">
      <c r="A257" t="s">
        <v>519</v>
      </c>
      <c r="B257" t="s">
        <v>518</v>
      </c>
      <c r="C257">
        <v>4.4911364345260954E-6</v>
      </c>
      <c r="D257">
        <v>427.72968852006272</v>
      </c>
      <c r="E257">
        <v>1.5858201599999999</v>
      </c>
      <c r="F257">
        <v>6.6992857399999997</v>
      </c>
      <c r="G257">
        <v>-1.79900237</v>
      </c>
      <c r="H257">
        <v>2533.7494733088506</v>
      </c>
    </row>
    <row r="258" spans="1:8" x14ac:dyDescent="0.3">
      <c r="A258" t="s">
        <v>509</v>
      </c>
      <c r="B258" t="s">
        <v>508</v>
      </c>
      <c r="C258">
        <v>3.6016130714395276E-5</v>
      </c>
      <c r="D258">
        <v>13.640288099513036</v>
      </c>
      <c r="E258">
        <v>-0.65035381999999997</v>
      </c>
      <c r="F258">
        <v>-1.4402142899999999</v>
      </c>
      <c r="G258">
        <v>1.7725955</v>
      </c>
      <c r="H258">
        <v>2517.9128375026125</v>
      </c>
    </row>
    <row r="259" spans="1:8" x14ac:dyDescent="0.3">
      <c r="A259" t="s">
        <v>556</v>
      </c>
      <c r="B259" t="s">
        <v>555</v>
      </c>
      <c r="C259">
        <v>3.5070709785735123E-6</v>
      </c>
      <c r="D259">
        <v>70.875748998966841</v>
      </c>
      <c r="E259">
        <v>2.0226264299999999</v>
      </c>
      <c r="F259">
        <v>28.87332718</v>
      </c>
      <c r="G259">
        <v>59.206636140000001</v>
      </c>
      <c r="H259">
        <v>2417.1889395488865</v>
      </c>
    </row>
    <row r="260" spans="1:8" x14ac:dyDescent="0.3">
      <c r="A260" t="s">
        <v>505</v>
      </c>
      <c r="B260" t="s">
        <v>504</v>
      </c>
      <c r="C260">
        <v>3.1641866156363813E-5</v>
      </c>
      <c r="D260">
        <v>4.498339027299469</v>
      </c>
      <c r="E260">
        <v>-3.8953522999999999</v>
      </c>
      <c r="F260">
        <v>-4.2224340700000003</v>
      </c>
      <c r="G260">
        <v>-8.7332800499999994</v>
      </c>
      <c r="H260">
        <v>2413.4820138168066</v>
      </c>
    </row>
    <row r="261" spans="1:8" x14ac:dyDescent="0.3">
      <c r="A261" t="s">
        <v>523</v>
      </c>
      <c r="B261" t="s">
        <v>522</v>
      </c>
      <c r="C261">
        <v>9.354807023579254E-6</v>
      </c>
      <c r="D261">
        <v>398.30526060954105</v>
      </c>
      <c r="E261">
        <v>-0.34677638</v>
      </c>
      <c r="F261">
        <v>0.40492178000000001</v>
      </c>
      <c r="G261">
        <v>-13.127617689999999</v>
      </c>
      <c r="H261">
        <v>2347.3661781600531</v>
      </c>
    </row>
    <row r="262" spans="1:8" x14ac:dyDescent="0.3">
      <c r="A262" t="s">
        <v>436</v>
      </c>
      <c r="B262" t="s">
        <v>435</v>
      </c>
      <c r="C262">
        <v>2.3905273449453763E-6</v>
      </c>
      <c r="D262">
        <v>0.31123612676868945</v>
      </c>
      <c r="E262">
        <v>-0.12784741999999999</v>
      </c>
      <c r="F262">
        <v>7.5005765599999998</v>
      </c>
      <c r="G262">
        <v>-5.7530295499999999</v>
      </c>
      <c r="H262">
        <v>2343.248917480817</v>
      </c>
    </row>
    <row r="263" spans="1:8" x14ac:dyDescent="0.3">
      <c r="A263" t="s">
        <v>546</v>
      </c>
      <c r="B263" t="s">
        <v>545</v>
      </c>
      <c r="C263">
        <v>1.3349222879483784E-4</v>
      </c>
      <c r="D263">
        <v>284.23631376533405</v>
      </c>
      <c r="E263">
        <v>2.2379990900000002</v>
      </c>
      <c r="F263">
        <v>6.2818316899999997</v>
      </c>
      <c r="G263">
        <v>40.50672007</v>
      </c>
      <c r="H263">
        <v>2252.0138997689146</v>
      </c>
    </row>
    <row r="264" spans="1:8" x14ac:dyDescent="0.3">
      <c r="A264" t="s">
        <v>465</v>
      </c>
      <c r="B264" t="s">
        <v>464</v>
      </c>
      <c r="C264">
        <v>2.0472292605962552E-6</v>
      </c>
      <c r="D264">
        <v>0.22886484438946611</v>
      </c>
      <c r="E264">
        <v>-14.130585959999999</v>
      </c>
      <c r="F264">
        <v>-31.453229969999999</v>
      </c>
      <c r="G264">
        <v>-43.216265620000001</v>
      </c>
      <c r="H264">
        <v>2193.1591443040093</v>
      </c>
    </row>
    <row r="265" spans="1:8" x14ac:dyDescent="0.3">
      <c r="A265" t="s">
        <v>571</v>
      </c>
      <c r="B265" t="s">
        <v>570</v>
      </c>
      <c r="C265">
        <v>1.9237962347475944E-3</v>
      </c>
      <c r="D265">
        <v>114.78638981487114</v>
      </c>
      <c r="E265">
        <v>2.1600668199999999</v>
      </c>
      <c r="F265">
        <v>22.8371347</v>
      </c>
      <c r="G265">
        <v>12.879071789999999</v>
      </c>
      <c r="H265">
        <v>2203.6007539409243</v>
      </c>
    </row>
    <row r="266" spans="1:8" x14ac:dyDescent="0.3">
      <c r="A266" t="s">
        <v>521</v>
      </c>
      <c r="B266" t="s">
        <v>520</v>
      </c>
      <c r="C266">
        <v>4.0098201013726558E-3</v>
      </c>
      <c r="D266">
        <v>30.371483857484048</v>
      </c>
      <c r="E266">
        <v>0.70835192000000002</v>
      </c>
      <c r="F266">
        <v>-1.90591149</v>
      </c>
      <c r="G266">
        <v>-5.7339835299999997</v>
      </c>
      <c r="H266">
        <v>2131.7095058752429</v>
      </c>
    </row>
    <row r="267" spans="1:8" x14ac:dyDescent="0.3">
      <c r="A267" t="s">
        <v>526</v>
      </c>
      <c r="B267" t="s">
        <v>526</v>
      </c>
      <c r="C267">
        <v>1.8713835051700109E-5</v>
      </c>
      <c r="D267">
        <v>5.6447150096965704</v>
      </c>
      <c r="E267">
        <v>7.6173211600000004</v>
      </c>
      <c r="F267">
        <v>5.3759136700000001</v>
      </c>
      <c r="G267">
        <v>-2.1628360600000001</v>
      </c>
      <c r="H267">
        <v>2140.0423909897199</v>
      </c>
    </row>
    <row r="268" spans="1:8" x14ac:dyDescent="0.3">
      <c r="A268" t="s">
        <v>513</v>
      </c>
      <c r="B268" t="s">
        <v>512</v>
      </c>
      <c r="C268">
        <v>3.8165024186857234E-5</v>
      </c>
      <c r="D268">
        <v>675.82247402601297</v>
      </c>
      <c r="E268">
        <v>-0.65288723000000004</v>
      </c>
      <c r="F268">
        <v>-9.3764300299999999</v>
      </c>
      <c r="G268">
        <v>6.9599864599999997</v>
      </c>
      <c r="H268">
        <v>2129.2266993847647</v>
      </c>
    </row>
    <row r="269" spans="1:8" x14ac:dyDescent="0.3">
      <c r="A269" t="s">
        <v>517</v>
      </c>
      <c r="B269" t="s">
        <v>516</v>
      </c>
      <c r="C269">
        <v>8.9541008896807935E-7</v>
      </c>
      <c r="D269">
        <v>45.366118511053536</v>
      </c>
      <c r="E269">
        <v>-0.70702324999999999</v>
      </c>
      <c r="F269">
        <v>-5.9521458300000001</v>
      </c>
      <c r="G269">
        <v>-27.705492230000001</v>
      </c>
      <c r="H269">
        <v>2068.7775763315371</v>
      </c>
    </row>
    <row r="270" spans="1:8" x14ac:dyDescent="0.3">
      <c r="A270" t="s">
        <v>528</v>
      </c>
      <c r="B270" t="s">
        <v>527</v>
      </c>
      <c r="C270">
        <v>8.460662839050017E-6</v>
      </c>
      <c r="D270">
        <v>46.376656545315456</v>
      </c>
      <c r="E270">
        <v>4.5396110000000003E-2</v>
      </c>
      <c r="F270">
        <v>2.94933939</v>
      </c>
      <c r="G270">
        <v>-15.21850177</v>
      </c>
      <c r="H270">
        <v>2054.7324049779559</v>
      </c>
    </row>
    <row r="271" spans="1:8" x14ac:dyDescent="0.3">
      <c r="A271" t="s">
        <v>552</v>
      </c>
      <c r="B271" t="s">
        <v>552</v>
      </c>
      <c r="C271">
        <v>1.4638821978868471E-4</v>
      </c>
      <c r="D271">
        <v>791.68606716337842</v>
      </c>
      <c r="E271">
        <v>2.3258535299999998</v>
      </c>
      <c r="F271">
        <v>1.85493953</v>
      </c>
      <c r="G271">
        <v>-7.5109806499999996</v>
      </c>
      <c r="H271">
        <v>2027.1180465465811</v>
      </c>
    </row>
    <row r="272" spans="1:8" x14ac:dyDescent="0.3">
      <c r="A272" t="s">
        <v>624</v>
      </c>
      <c r="B272" t="s">
        <v>623</v>
      </c>
      <c r="C272">
        <v>3.853708193658164E-8</v>
      </c>
      <c r="D272">
        <v>102.50642536064969</v>
      </c>
      <c r="E272">
        <v>6.0680974299999999</v>
      </c>
      <c r="F272">
        <v>-2.7125062999999998</v>
      </c>
      <c r="G272">
        <v>59.610593090000002</v>
      </c>
      <c r="H272">
        <v>1975.8004374934608</v>
      </c>
    </row>
    <row r="273" spans="1:8" x14ac:dyDescent="0.3">
      <c r="A273" t="s">
        <v>548</v>
      </c>
      <c r="B273" t="s">
        <v>547</v>
      </c>
      <c r="C273">
        <v>9.3043355744358799E-5</v>
      </c>
      <c r="D273">
        <v>52.001830757317265</v>
      </c>
      <c r="E273">
        <v>-2.2454642100000002</v>
      </c>
      <c r="F273">
        <v>8.1257749799999992</v>
      </c>
      <c r="G273">
        <v>-25.536915440000001</v>
      </c>
      <c r="H273">
        <v>1969.2305553113192</v>
      </c>
    </row>
    <row r="274" spans="1:8" x14ac:dyDescent="0.3">
      <c r="A274" t="s">
        <v>534</v>
      </c>
      <c r="B274" t="s">
        <v>533</v>
      </c>
      <c r="C274">
        <v>1.1229727500654945E-4</v>
      </c>
      <c r="D274">
        <v>31.995279460632219</v>
      </c>
      <c r="E274">
        <v>-0.30773687999999999</v>
      </c>
      <c r="F274">
        <v>0.24451814999999999</v>
      </c>
      <c r="G274">
        <v>0.23988868999999999</v>
      </c>
      <c r="H274">
        <v>1968.0651324721191</v>
      </c>
    </row>
    <row r="275" spans="1:8" x14ac:dyDescent="0.3">
      <c r="A275" t="s">
        <v>515</v>
      </c>
      <c r="B275" t="s">
        <v>514</v>
      </c>
      <c r="C275">
        <v>1.7178590991387302E-5</v>
      </c>
      <c r="D275">
        <v>89.249724363701986</v>
      </c>
      <c r="E275">
        <v>4.31707953</v>
      </c>
      <c r="F275">
        <v>2.6048713999999999</v>
      </c>
      <c r="G275">
        <v>-39.155316839999998</v>
      </c>
      <c r="H275">
        <v>1948.0802710624089</v>
      </c>
    </row>
    <row r="276" spans="1:8" x14ac:dyDescent="0.3">
      <c r="A276" t="s">
        <v>525</v>
      </c>
      <c r="B276" t="s">
        <v>524</v>
      </c>
      <c r="C276">
        <v>4.1835401204750141E-6</v>
      </c>
      <c r="D276">
        <v>17584.91041860322</v>
      </c>
      <c r="E276">
        <v>-0.70936891999999996</v>
      </c>
      <c r="F276">
        <v>-3.43734422</v>
      </c>
      <c r="G276">
        <v>-14.44154775</v>
      </c>
      <c r="H276">
        <v>1924.4292921265303</v>
      </c>
    </row>
    <row r="277" spans="1:8" x14ac:dyDescent="0.3">
      <c r="A277" t="s">
        <v>544</v>
      </c>
      <c r="B277" t="s">
        <v>543</v>
      </c>
      <c r="C277">
        <v>3.8957187243523941E-6</v>
      </c>
      <c r="D277">
        <v>4.6332607421577841</v>
      </c>
      <c r="E277">
        <v>6.8578719999999996E-2</v>
      </c>
      <c r="F277">
        <v>0.79576846000000001</v>
      </c>
      <c r="G277">
        <v>58.63344292</v>
      </c>
      <c r="H277">
        <v>1899.7700427601203</v>
      </c>
    </row>
    <row r="278" spans="1:8" x14ac:dyDescent="0.3">
      <c r="A278" t="s">
        <v>532</v>
      </c>
      <c r="B278" t="s">
        <v>531</v>
      </c>
      <c r="C278">
        <v>1.1018339138231939E-6</v>
      </c>
      <c r="D278">
        <v>723.47479591578531</v>
      </c>
      <c r="E278">
        <v>4.0903291199999998</v>
      </c>
      <c r="F278">
        <v>-0.52976436000000005</v>
      </c>
      <c r="G278">
        <v>-11.565988750000001</v>
      </c>
      <c r="H278">
        <v>1926.8479628726907</v>
      </c>
    </row>
    <row r="279" spans="1:8" x14ac:dyDescent="0.3">
      <c r="A279" t="s">
        <v>536</v>
      </c>
      <c r="B279" t="s">
        <v>535</v>
      </c>
      <c r="C279">
        <v>6.1921369089509275E-6</v>
      </c>
      <c r="D279">
        <v>7.2456256372993764</v>
      </c>
      <c r="E279">
        <v>-2.0584184300000001</v>
      </c>
      <c r="F279">
        <v>-12.022446260000001</v>
      </c>
      <c r="G279">
        <v>9.2808042499999992</v>
      </c>
      <c r="H279">
        <v>1877.9820922501897</v>
      </c>
    </row>
    <row r="280" spans="1:8" x14ac:dyDescent="0.3">
      <c r="A280" t="s">
        <v>575</v>
      </c>
      <c r="B280" t="s">
        <v>574</v>
      </c>
      <c r="C280">
        <v>2.8215347680345462E-6</v>
      </c>
      <c r="D280">
        <v>3124.0746831111792</v>
      </c>
      <c r="E280">
        <v>-1.85419577</v>
      </c>
      <c r="F280">
        <v>5.85331051</v>
      </c>
      <c r="G280">
        <v>3.19127772</v>
      </c>
      <c r="H280">
        <v>1855.5059982232292</v>
      </c>
    </row>
    <row r="281" spans="1:8" x14ac:dyDescent="0.3">
      <c r="A281" t="s">
        <v>551</v>
      </c>
      <c r="B281" t="s">
        <v>551</v>
      </c>
      <c r="C281">
        <v>6.9164795950070291E-6</v>
      </c>
      <c r="D281">
        <v>8.9385373085047064</v>
      </c>
      <c r="E281">
        <v>1.052727E-2</v>
      </c>
      <c r="F281">
        <v>-0.16428709999999999</v>
      </c>
      <c r="G281">
        <v>-1.3060961099999999</v>
      </c>
      <c r="H281">
        <v>1829.5812461332648</v>
      </c>
    </row>
    <row r="282" spans="1:8" x14ac:dyDescent="0.3">
      <c r="A282" t="s">
        <v>530</v>
      </c>
      <c r="B282" t="s">
        <v>529</v>
      </c>
      <c r="C282">
        <v>2.0669717952474139E-5</v>
      </c>
      <c r="D282">
        <v>117.50209168282126</v>
      </c>
      <c r="E282">
        <v>-0.21649071</v>
      </c>
      <c r="F282">
        <v>-3.7583344300000001</v>
      </c>
      <c r="G282">
        <v>-28.851441380000001</v>
      </c>
      <c r="H282">
        <v>1807.7659000994504</v>
      </c>
    </row>
    <row r="283" spans="1:8" x14ac:dyDescent="0.3">
      <c r="A283" t="s">
        <v>618</v>
      </c>
      <c r="B283" t="s">
        <v>617</v>
      </c>
      <c r="C283">
        <v>2.696986134075361E-6</v>
      </c>
      <c r="D283">
        <v>297.78398155044442</v>
      </c>
      <c r="E283">
        <v>-0.60443119999999995</v>
      </c>
      <c r="F283">
        <v>15.09791792</v>
      </c>
      <c r="G283">
        <v>52.03789811</v>
      </c>
      <c r="H283">
        <v>1781.6702339363951</v>
      </c>
    </row>
    <row r="284" spans="1:8" x14ac:dyDescent="0.3">
      <c r="A284" t="s">
        <v>573</v>
      </c>
      <c r="B284" t="s">
        <v>572</v>
      </c>
      <c r="C284">
        <v>8.7215333093508237E-4</v>
      </c>
      <c r="D284">
        <v>1E-8</v>
      </c>
      <c r="E284">
        <v>0.28754411000000002</v>
      </c>
      <c r="F284">
        <v>2.2175291000000001</v>
      </c>
      <c r="G284">
        <v>4.4983630999999997</v>
      </c>
      <c r="H284">
        <v>1773.9546422019721</v>
      </c>
    </row>
    <row r="285" spans="1:8" x14ac:dyDescent="0.3">
      <c r="A285" t="s">
        <v>579</v>
      </c>
      <c r="B285" t="s">
        <v>578</v>
      </c>
      <c r="C285">
        <v>1.7391493582651283E-4</v>
      </c>
      <c r="D285">
        <v>12.100985088843595</v>
      </c>
      <c r="E285">
        <v>0.76237743999999996</v>
      </c>
      <c r="F285">
        <v>2.2348520000000001</v>
      </c>
      <c r="G285">
        <v>4.4997889400000002</v>
      </c>
      <c r="H285">
        <v>1739.1493582651285</v>
      </c>
    </row>
    <row r="286" spans="1:8" x14ac:dyDescent="0.3">
      <c r="A286" t="s">
        <v>557</v>
      </c>
      <c r="B286" t="s">
        <v>557</v>
      </c>
      <c r="C286">
        <v>5.0238517142005456E-5</v>
      </c>
      <c r="D286">
        <v>63.993875216193949</v>
      </c>
      <c r="E286">
        <v>-4.0626322799999999</v>
      </c>
      <c r="F286">
        <v>2.0538237399999999</v>
      </c>
      <c r="G286">
        <v>33.9038082</v>
      </c>
      <c r="H286">
        <v>1709.4071984260329</v>
      </c>
    </row>
    <row r="287" spans="1:8" x14ac:dyDescent="0.3">
      <c r="A287" t="s">
        <v>540</v>
      </c>
      <c r="B287" t="s">
        <v>539</v>
      </c>
      <c r="C287">
        <v>2.1376873396457193E-4</v>
      </c>
      <c r="D287">
        <v>2246.3263621086471</v>
      </c>
      <c r="E287">
        <v>-1.8633719799999999</v>
      </c>
      <c r="F287">
        <v>-2.4012723600000001</v>
      </c>
      <c r="G287">
        <v>16.353461289999998</v>
      </c>
      <c r="H287">
        <v>1680.7515403468317</v>
      </c>
    </row>
    <row r="288" spans="1:8" x14ac:dyDescent="0.3">
      <c r="A288" t="s">
        <v>559</v>
      </c>
      <c r="B288" t="s">
        <v>558</v>
      </c>
      <c r="C288">
        <v>9.4034814066294661E-6</v>
      </c>
      <c r="D288">
        <v>57.049460025498455</v>
      </c>
      <c r="E288">
        <v>1.7626676400000001</v>
      </c>
      <c r="F288">
        <v>5.3904142899999998</v>
      </c>
      <c r="G288">
        <v>91.222870689999993</v>
      </c>
      <c r="H288">
        <v>1650.409616226274</v>
      </c>
    </row>
    <row r="289" spans="1:8" x14ac:dyDescent="0.3">
      <c r="A289" t="s">
        <v>554</v>
      </c>
      <c r="B289" t="s">
        <v>553</v>
      </c>
      <c r="C289">
        <v>9.9349049656721159E-5</v>
      </c>
      <c r="D289">
        <v>402.22261415461031</v>
      </c>
      <c r="E289">
        <v>0.54925212999999995</v>
      </c>
      <c r="F289">
        <v>-0.24486926000000001</v>
      </c>
      <c r="G289">
        <v>0.95159355000000001</v>
      </c>
      <c r="H289">
        <v>1642.4425232971939</v>
      </c>
    </row>
    <row r="290" spans="1:8" x14ac:dyDescent="0.3">
      <c r="A290" t="s">
        <v>563</v>
      </c>
      <c r="B290" t="s">
        <v>562</v>
      </c>
      <c r="C290">
        <v>7.5492975910966911E-4</v>
      </c>
      <c r="D290">
        <v>4.2576197505107229</v>
      </c>
      <c r="E290">
        <v>3.33011328</v>
      </c>
      <c r="F290">
        <v>-18.675716319999999</v>
      </c>
      <c r="G290">
        <v>97.913069759999999</v>
      </c>
      <c r="H290">
        <v>1622.8320691201654</v>
      </c>
    </row>
    <row r="291" spans="1:8" x14ac:dyDescent="0.3">
      <c r="A291" t="s">
        <v>589</v>
      </c>
      <c r="B291" t="s">
        <v>588</v>
      </c>
      <c r="C291">
        <v>2.3878327452846491E-6</v>
      </c>
      <c r="D291">
        <v>15.510557953145833</v>
      </c>
      <c r="E291">
        <v>0.68718849000000004</v>
      </c>
      <c r="F291">
        <v>3.5277990099999998</v>
      </c>
      <c r="G291">
        <v>4.7007174699999998</v>
      </c>
      <c r="H291">
        <v>1620.533621790287</v>
      </c>
    </row>
    <row r="292" spans="1:8" x14ac:dyDescent="0.3">
      <c r="A292" t="s">
        <v>550</v>
      </c>
      <c r="B292" t="s">
        <v>549</v>
      </c>
      <c r="C292">
        <v>4.0450077358275121E-5</v>
      </c>
      <c r="D292">
        <v>60.837207542240179</v>
      </c>
      <c r="E292">
        <v>-6.1620969999999997E-2</v>
      </c>
      <c r="F292">
        <v>-1.70364597</v>
      </c>
      <c r="G292">
        <v>-7.8407415</v>
      </c>
      <c r="H292">
        <v>1618.0030943310048</v>
      </c>
    </row>
    <row r="293" spans="1:8" x14ac:dyDescent="0.3">
      <c r="A293" t="s">
        <v>567</v>
      </c>
      <c r="B293" t="s">
        <v>566</v>
      </c>
      <c r="C293">
        <v>7.4279143068567574E-6</v>
      </c>
      <c r="D293">
        <v>0.16565455245412877</v>
      </c>
      <c r="E293">
        <v>-12.727637919999999</v>
      </c>
      <c r="F293">
        <v>-6.1657431300000001</v>
      </c>
      <c r="G293">
        <v>-38.420121850000001</v>
      </c>
      <c r="H293">
        <v>1574.5566621690025</v>
      </c>
    </row>
    <row r="294" spans="1:8" x14ac:dyDescent="0.3">
      <c r="A294" t="s">
        <v>581</v>
      </c>
      <c r="B294" t="s">
        <v>580</v>
      </c>
      <c r="C294">
        <v>4.4542052871544367E-3</v>
      </c>
      <c r="D294">
        <v>90.375029620943678</v>
      </c>
      <c r="E294">
        <v>-1.13730044</v>
      </c>
      <c r="F294">
        <v>5.3297434800000003</v>
      </c>
      <c r="G294">
        <v>-16.86559695</v>
      </c>
      <c r="H294">
        <v>1558.9718505040528</v>
      </c>
    </row>
    <row r="295" spans="1:8" x14ac:dyDescent="0.3">
      <c r="A295" t="s">
        <v>585</v>
      </c>
      <c r="B295" t="s">
        <v>584</v>
      </c>
      <c r="C295">
        <v>5.2609429265297984E-2</v>
      </c>
      <c r="D295">
        <v>1343.5889661056212</v>
      </c>
      <c r="E295">
        <v>-5.2595488799999996</v>
      </c>
      <c r="F295">
        <v>-9.5391420700000005</v>
      </c>
      <c r="G295">
        <v>57.546670880000001</v>
      </c>
      <c r="H295">
        <v>1551.9781633262903</v>
      </c>
    </row>
    <row r="296" spans="1:8" x14ac:dyDescent="0.3">
      <c r="A296" t="s">
        <v>587</v>
      </c>
      <c r="B296" t="s">
        <v>586</v>
      </c>
      <c r="C296">
        <v>1.7033379777909327E-5</v>
      </c>
      <c r="D296">
        <v>1.0957412120454462E-2</v>
      </c>
      <c r="E296">
        <v>7.5045439099999998</v>
      </c>
      <c r="F296">
        <v>15.928255419999999</v>
      </c>
      <c r="G296">
        <v>4.2235338499999999</v>
      </c>
      <c r="H296">
        <v>1533.2483779546928</v>
      </c>
    </row>
    <row r="297" spans="1:8" x14ac:dyDescent="0.3">
      <c r="A297" t="s">
        <v>561</v>
      </c>
      <c r="B297" t="s">
        <v>560</v>
      </c>
      <c r="C297">
        <v>3.3977049279555343E-6</v>
      </c>
      <c r="D297">
        <v>3.415943421696336</v>
      </c>
      <c r="E297">
        <v>-6.2158930000000001E-2</v>
      </c>
      <c r="F297">
        <v>-3.1050133</v>
      </c>
      <c r="G297">
        <v>-14.311491520000001</v>
      </c>
      <c r="H297">
        <v>1530.2676415732965</v>
      </c>
    </row>
    <row r="298" spans="1:8" x14ac:dyDescent="0.3">
      <c r="A298" t="s">
        <v>363</v>
      </c>
      <c r="B298" t="s">
        <v>362</v>
      </c>
      <c r="C298">
        <v>4.4913538666605273E-6</v>
      </c>
      <c r="D298">
        <v>14.964447615046822</v>
      </c>
      <c r="E298">
        <v>2.2554121299999998</v>
      </c>
      <c r="F298">
        <v>1.26335646</v>
      </c>
      <c r="G298">
        <v>-25.66183942</v>
      </c>
      <c r="H298">
        <v>1527.0247045207782</v>
      </c>
    </row>
    <row r="299" spans="1:8" x14ac:dyDescent="0.3">
      <c r="A299" t="s">
        <v>569</v>
      </c>
      <c r="B299" t="s">
        <v>568</v>
      </c>
      <c r="C299">
        <v>4.4350351351844883E-5</v>
      </c>
      <c r="D299">
        <v>38.759055288036151</v>
      </c>
      <c r="E299">
        <v>-0.19484873</v>
      </c>
      <c r="F299">
        <v>-5.1265003</v>
      </c>
      <c r="G299">
        <v>-5.9247480299999999</v>
      </c>
      <c r="H299">
        <v>1529.9561710076086</v>
      </c>
    </row>
    <row r="300" spans="1:8" x14ac:dyDescent="0.3">
      <c r="A300" t="s">
        <v>565</v>
      </c>
      <c r="B300" t="s">
        <v>564</v>
      </c>
      <c r="C300">
        <v>8.7253129406091142E-6</v>
      </c>
      <c r="D300">
        <v>10.737562025043562</v>
      </c>
      <c r="E300">
        <v>-10.481708579999999</v>
      </c>
      <c r="F300">
        <v>9.0986128300000004</v>
      </c>
      <c r="G300">
        <v>-1.3430600399999999</v>
      </c>
      <c r="H300">
        <v>1494.1296900315961</v>
      </c>
    </row>
    <row r="301" spans="1:8" x14ac:dyDescent="0.3">
      <c r="A301" t="s">
        <v>390</v>
      </c>
      <c r="B301" t="s">
        <v>389</v>
      </c>
      <c r="C301">
        <v>2.3100732205105094E-7</v>
      </c>
      <c r="D301">
        <v>512.33106789308272</v>
      </c>
      <c r="E301">
        <v>0.72192535999999996</v>
      </c>
      <c r="F301">
        <v>-4.7030623199999999</v>
      </c>
      <c r="G301">
        <v>14.0339119</v>
      </c>
      <c r="H301">
        <v>1478.425261249092</v>
      </c>
    </row>
    <row r="302" spans="1:8" x14ac:dyDescent="0.3">
      <c r="A302" t="s">
        <v>396</v>
      </c>
      <c r="B302" t="s">
        <v>395</v>
      </c>
      <c r="C302">
        <v>6.8336240593031809E-7</v>
      </c>
      <c r="D302">
        <v>10.487344602756986</v>
      </c>
      <c r="E302">
        <v>1.8956203199999999</v>
      </c>
      <c r="F302">
        <v>8.1343452000000003</v>
      </c>
      <c r="G302">
        <v>-8.99953498</v>
      </c>
      <c r="H302">
        <v>1456.076289520646</v>
      </c>
    </row>
    <row r="303" spans="1:8" x14ac:dyDescent="0.3">
      <c r="A303" t="s">
        <v>634</v>
      </c>
      <c r="B303" t="s">
        <v>633</v>
      </c>
      <c r="C303">
        <v>7.6141130899786619E-6</v>
      </c>
      <c r="D303">
        <v>1E-8</v>
      </c>
      <c r="E303">
        <v>6.3711927399999997</v>
      </c>
      <c r="F303">
        <v>25.925193199999999</v>
      </c>
      <c r="G303">
        <v>34.191209039999997</v>
      </c>
      <c r="H303">
        <v>1457.0137776461422</v>
      </c>
    </row>
    <row r="304" spans="1:8" x14ac:dyDescent="0.3">
      <c r="A304" t="s">
        <v>376</v>
      </c>
      <c r="B304" t="s">
        <v>375</v>
      </c>
      <c r="C304">
        <v>1.4155920012784161E-7</v>
      </c>
      <c r="D304">
        <v>28.436430222796641</v>
      </c>
      <c r="E304">
        <v>-1.5998368700000001</v>
      </c>
      <c r="F304">
        <v>-5.5902091199999999</v>
      </c>
      <c r="G304">
        <v>-14.280707980000001</v>
      </c>
      <c r="H304">
        <v>1448.4792923832897</v>
      </c>
    </row>
    <row r="305" spans="1:8" x14ac:dyDescent="0.3">
      <c r="A305" t="s">
        <v>394</v>
      </c>
      <c r="B305" t="s">
        <v>393</v>
      </c>
      <c r="C305">
        <v>1.4426499510513261E-4</v>
      </c>
      <c r="D305">
        <v>210.95959358824217</v>
      </c>
      <c r="E305">
        <v>-0.61883319000000003</v>
      </c>
      <c r="F305">
        <v>2.2046575100000001</v>
      </c>
      <c r="G305">
        <v>5.5688205399999999</v>
      </c>
      <c r="H305">
        <v>1442.6499510513247</v>
      </c>
    </row>
    <row r="306" spans="1:8" x14ac:dyDescent="0.3">
      <c r="A306" t="s">
        <v>645</v>
      </c>
      <c r="B306" t="s">
        <v>645</v>
      </c>
      <c r="C306">
        <v>1.5054723173172378E-7</v>
      </c>
      <c r="D306">
        <v>301.16803536307106</v>
      </c>
      <c r="E306">
        <v>4.5914441899999998</v>
      </c>
      <c r="F306">
        <v>-10.15136189</v>
      </c>
      <c r="G306">
        <v>31.086962669999998</v>
      </c>
      <c r="H306">
        <v>1415.9961543460074</v>
      </c>
    </row>
    <row r="307" spans="1:8" x14ac:dyDescent="0.3">
      <c r="A307" t="s">
        <v>542</v>
      </c>
      <c r="B307" t="s">
        <v>541</v>
      </c>
      <c r="C307">
        <v>1.960969779528848E-2</v>
      </c>
      <c r="D307">
        <v>49.09810583864985</v>
      </c>
      <c r="E307">
        <v>9.7341703200000005</v>
      </c>
      <c r="F307">
        <v>15.77357321</v>
      </c>
      <c r="G307">
        <v>12.646871579999999</v>
      </c>
      <c r="H307">
        <v>1411.8982412607704</v>
      </c>
    </row>
    <row r="308" spans="1:8" x14ac:dyDescent="0.3">
      <c r="A308" t="s">
        <v>885</v>
      </c>
      <c r="B308" t="s">
        <v>884</v>
      </c>
      <c r="C308">
        <v>2.0216766106568966E-7</v>
      </c>
      <c r="D308">
        <v>54.039432795774466</v>
      </c>
      <c r="E308">
        <v>1.1664421199999999</v>
      </c>
      <c r="F308">
        <v>58.892832609999999</v>
      </c>
      <c r="G308">
        <v>324.84476368999998</v>
      </c>
      <c r="H308">
        <v>1410.5653037709351</v>
      </c>
    </row>
    <row r="309" spans="1:8" x14ac:dyDescent="0.3">
      <c r="A309" t="s">
        <v>386</v>
      </c>
      <c r="B309" t="s">
        <v>385</v>
      </c>
      <c r="C309">
        <v>6.652513019645003E-6</v>
      </c>
      <c r="D309">
        <v>139.76015654916552</v>
      </c>
      <c r="E309">
        <v>0.27364789</v>
      </c>
      <c r="F309">
        <v>-3.9644837599999998</v>
      </c>
      <c r="G309">
        <v>-46.161011760000001</v>
      </c>
      <c r="H309">
        <v>1397.0277341254507</v>
      </c>
    </row>
    <row r="310" spans="1:8" x14ac:dyDescent="0.3">
      <c r="A310" t="s">
        <v>638</v>
      </c>
      <c r="B310" t="s">
        <v>637</v>
      </c>
      <c r="C310">
        <v>2.6653939501163024E-5</v>
      </c>
      <c r="D310">
        <v>111.09895046708171</v>
      </c>
      <c r="E310">
        <v>-0.52115493000000002</v>
      </c>
      <c r="F310">
        <v>-3.5898313399999999</v>
      </c>
      <c r="G310">
        <v>-15.57963853</v>
      </c>
      <c r="H310">
        <v>1392.268343265674</v>
      </c>
    </row>
    <row r="311" spans="1:8" x14ac:dyDescent="0.3">
      <c r="A311" t="s">
        <v>602</v>
      </c>
      <c r="B311" t="s">
        <v>602</v>
      </c>
      <c r="C311">
        <v>2.9592412855255649E-4</v>
      </c>
      <c r="D311">
        <v>4233.7331891190634</v>
      </c>
      <c r="E311">
        <v>2.5453319699999999</v>
      </c>
      <c r="F311">
        <v>6.8527981599999999</v>
      </c>
      <c r="G311">
        <v>-0.73801687999999999</v>
      </c>
      <c r="H311">
        <v>1392.3002386818798</v>
      </c>
    </row>
    <row r="312" spans="1:8" x14ac:dyDescent="0.3">
      <c r="A312" t="s">
        <v>695</v>
      </c>
      <c r="B312" t="s">
        <v>694</v>
      </c>
      <c r="C312">
        <v>3.0541004900196049E-3</v>
      </c>
      <c r="D312">
        <v>21.977681278093922</v>
      </c>
      <c r="E312">
        <v>0.16274949</v>
      </c>
      <c r="F312">
        <v>-2.6421514300000002</v>
      </c>
      <c r="G312">
        <v>-65.776742819999996</v>
      </c>
      <c r="H312">
        <v>1374.3452205088224</v>
      </c>
    </row>
    <row r="313" spans="1:8" x14ac:dyDescent="0.3">
      <c r="A313" t="s">
        <v>640</v>
      </c>
      <c r="B313" t="s">
        <v>639</v>
      </c>
      <c r="C313">
        <v>1.8992274311467157E-6</v>
      </c>
      <c r="D313">
        <v>250.54243381607031</v>
      </c>
      <c r="E313">
        <v>-0.77017276000000001</v>
      </c>
      <c r="F313">
        <v>-0.57538352000000004</v>
      </c>
      <c r="G313">
        <v>5.6380895200000003</v>
      </c>
      <c r="H313">
        <v>1355.3747551987844</v>
      </c>
    </row>
    <row r="314" spans="1:8" x14ac:dyDescent="0.3">
      <c r="A314" t="s">
        <v>392</v>
      </c>
      <c r="B314" t="s">
        <v>391</v>
      </c>
      <c r="C314">
        <v>3.1872122851490504E-6</v>
      </c>
      <c r="D314">
        <v>329.61503603593485</v>
      </c>
      <c r="E314">
        <v>1.0766371699999999</v>
      </c>
      <c r="F314">
        <v>-5.2475869599999996</v>
      </c>
      <c r="G314">
        <v>-5.4680361299999998</v>
      </c>
      <c r="H314">
        <v>1351.3540001091274</v>
      </c>
    </row>
    <row r="315" spans="1:8" x14ac:dyDescent="0.3">
      <c r="A315" t="s">
        <v>599</v>
      </c>
      <c r="B315" t="s">
        <v>598</v>
      </c>
      <c r="C315">
        <v>8.8802751563852556E-6</v>
      </c>
      <c r="D315">
        <v>1165.1952122017026</v>
      </c>
      <c r="E315">
        <v>3.7468788700000002</v>
      </c>
      <c r="F315">
        <v>6.9614976999999998</v>
      </c>
      <c r="G315">
        <v>27.641606280000001</v>
      </c>
      <c r="H315">
        <v>1332.0412734577883</v>
      </c>
    </row>
    <row r="316" spans="1:8" x14ac:dyDescent="0.3">
      <c r="A316" t="s">
        <v>729</v>
      </c>
      <c r="B316" t="s">
        <v>729</v>
      </c>
      <c r="C316">
        <v>0.99575819357072159</v>
      </c>
      <c r="D316">
        <v>24.443104457980983</v>
      </c>
      <c r="E316">
        <v>-0.67449937999999998</v>
      </c>
      <c r="F316">
        <v>21.591907899999999</v>
      </c>
      <c r="G316">
        <v>-19.435396529999998</v>
      </c>
      <c r="H316">
        <v>1318.2771545796015</v>
      </c>
    </row>
    <row r="317" spans="1:8" x14ac:dyDescent="0.3">
      <c r="A317" t="s">
        <v>648</v>
      </c>
      <c r="B317" t="s">
        <v>647</v>
      </c>
      <c r="C317">
        <v>0.1313768346600683</v>
      </c>
      <c r="D317">
        <v>30.356229806812586</v>
      </c>
      <c r="E317">
        <v>0.13641068000000001</v>
      </c>
      <c r="F317">
        <v>3.3122787499999999</v>
      </c>
      <c r="G317">
        <v>2.50552931</v>
      </c>
      <c r="H317">
        <v>1313.7683466006831</v>
      </c>
    </row>
    <row r="318" spans="1:8" x14ac:dyDescent="0.3">
      <c r="A318" t="s">
        <v>676</v>
      </c>
      <c r="B318" t="s">
        <v>675</v>
      </c>
      <c r="C318">
        <v>1.3014422768465103E-6</v>
      </c>
      <c r="D318">
        <v>80.040696683229896</v>
      </c>
      <c r="E318">
        <v>3.3866016999999999</v>
      </c>
      <c r="F318">
        <v>6.3476891999999996</v>
      </c>
      <c r="G318">
        <v>20.05917401</v>
      </c>
      <c r="H318">
        <v>1301.3279642139305</v>
      </c>
    </row>
    <row r="319" spans="1:8" x14ac:dyDescent="0.3">
      <c r="A319" t="s">
        <v>583</v>
      </c>
      <c r="B319" t="s">
        <v>582</v>
      </c>
      <c r="C319">
        <v>6.3992494078464915E-6</v>
      </c>
      <c r="D319">
        <v>6.1801509908907279</v>
      </c>
      <c r="E319">
        <v>1.1748441199999999</v>
      </c>
      <c r="F319">
        <v>-3.4411784000000001</v>
      </c>
      <c r="G319">
        <v>-16.28755434</v>
      </c>
      <c r="H319">
        <v>1311.5005375616984</v>
      </c>
    </row>
    <row r="320" spans="1:8" x14ac:dyDescent="0.3">
      <c r="A320" t="s">
        <v>595</v>
      </c>
      <c r="B320" t="s">
        <v>594</v>
      </c>
      <c r="C320">
        <v>1.081350427153969E-6</v>
      </c>
      <c r="D320">
        <v>21.266588653120152</v>
      </c>
      <c r="E320">
        <v>-0.78983941999999996</v>
      </c>
      <c r="F320">
        <v>-1.45568864</v>
      </c>
      <c r="G320">
        <v>-3.7487988699999999</v>
      </c>
      <c r="H320">
        <v>1297.6205125847628</v>
      </c>
    </row>
    <row r="321" spans="1:8" x14ac:dyDescent="0.3">
      <c r="A321" t="s">
        <v>388</v>
      </c>
      <c r="B321" t="s">
        <v>387</v>
      </c>
      <c r="C321">
        <v>6.0801021213583635E-6</v>
      </c>
      <c r="D321">
        <v>295.76359330783441</v>
      </c>
      <c r="E321">
        <v>-0.20776418999999999</v>
      </c>
      <c r="F321">
        <v>-3.8240937800000001</v>
      </c>
      <c r="G321">
        <v>2.8507755000000001</v>
      </c>
      <c r="H321">
        <v>1286.4313204926586</v>
      </c>
    </row>
    <row r="322" spans="1:8" x14ac:dyDescent="0.3">
      <c r="A322" t="s">
        <v>593</v>
      </c>
      <c r="B322" t="s">
        <v>592</v>
      </c>
      <c r="C322">
        <v>5.8143044123868314E-7</v>
      </c>
      <c r="D322">
        <v>15.416279642072416</v>
      </c>
      <c r="E322">
        <v>-0.63178623</v>
      </c>
      <c r="F322">
        <v>-29.33961223</v>
      </c>
      <c r="G322">
        <v>-22.372206630000001</v>
      </c>
      <c r="H322">
        <v>1280.8188202347126</v>
      </c>
    </row>
    <row r="323" spans="1:8" x14ac:dyDescent="0.3">
      <c r="A323" t="s">
        <v>664</v>
      </c>
      <c r="B323" t="s">
        <v>663</v>
      </c>
      <c r="C323">
        <v>6.5697558498459848E-6</v>
      </c>
      <c r="D323">
        <v>25.350565058276693</v>
      </c>
      <c r="E323">
        <v>1.6200928400000001</v>
      </c>
      <c r="F323">
        <v>-3.9179032600000001</v>
      </c>
      <c r="G323">
        <v>4.7240807</v>
      </c>
      <c r="H323">
        <v>1274.981166069877</v>
      </c>
    </row>
    <row r="324" spans="1:8" x14ac:dyDescent="0.3">
      <c r="A324" t="s">
        <v>626</v>
      </c>
      <c r="B324" t="s">
        <v>625</v>
      </c>
      <c r="C324">
        <v>8.5232987776727078E-3</v>
      </c>
      <c r="D324">
        <v>732.90955610546428</v>
      </c>
      <c r="E324">
        <v>-0.29485811000000001</v>
      </c>
      <c r="F324">
        <v>11.67661026</v>
      </c>
      <c r="G324">
        <v>74.68932513</v>
      </c>
      <c r="H324">
        <v>1277.8776413106557</v>
      </c>
    </row>
    <row r="325" spans="1:8" x14ac:dyDescent="0.3">
      <c r="A325" t="s">
        <v>613</v>
      </c>
      <c r="B325" t="s">
        <v>612</v>
      </c>
      <c r="C325">
        <v>3.9536627511886715E-8</v>
      </c>
      <c r="D325">
        <v>207.59744241935985</v>
      </c>
      <c r="E325">
        <v>-0.84406455999999996</v>
      </c>
      <c r="F325">
        <v>-3.4704176000000002</v>
      </c>
      <c r="G325">
        <v>-2.2479945899999998</v>
      </c>
      <c r="H325">
        <v>1265.0906164640951</v>
      </c>
    </row>
    <row r="326" spans="1:8" x14ac:dyDescent="0.3">
      <c r="A326" t="s">
        <v>674</v>
      </c>
      <c r="B326" t="s">
        <v>673</v>
      </c>
      <c r="C326">
        <v>4.2767880340018744E-2</v>
      </c>
      <c r="D326">
        <v>7.3992691623090483</v>
      </c>
      <c r="E326">
        <v>8.450821E-2</v>
      </c>
      <c r="F326">
        <v>2.08893496</v>
      </c>
      <c r="G326">
        <v>11.7840341</v>
      </c>
      <c r="H326">
        <v>1254.3819303727496</v>
      </c>
    </row>
    <row r="327" spans="1:8" x14ac:dyDescent="0.3">
      <c r="A327" t="s">
        <v>2829</v>
      </c>
      <c r="B327" t="s">
        <v>2828</v>
      </c>
      <c r="C327">
        <v>3.0965649477046299E-4</v>
      </c>
      <c r="D327">
        <v>84.778423352159294</v>
      </c>
      <c r="E327">
        <v>7.418835E-2</v>
      </c>
      <c r="F327">
        <v>7.8886836200000001</v>
      </c>
      <c r="G327">
        <v>-33.655557049999999</v>
      </c>
      <c r="H327">
        <v>1253.1263040191136</v>
      </c>
    </row>
    <row r="328" spans="1:8" x14ac:dyDescent="0.3">
      <c r="A328" t="s">
        <v>678</v>
      </c>
      <c r="B328" t="s">
        <v>677</v>
      </c>
      <c r="C328">
        <v>1.2454784166450093E-6</v>
      </c>
      <c r="D328">
        <v>0.46936012071023148</v>
      </c>
      <c r="E328">
        <v>2.7326953600000001</v>
      </c>
      <c r="F328">
        <v>4.8450409600000004</v>
      </c>
      <c r="G328">
        <v>-10.85782998</v>
      </c>
      <c r="H328">
        <v>1245.4784166450092</v>
      </c>
    </row>
    <row r="329" spans="1:8" x14ac:dyDescent="0.3">
      <c r="A329" t="s">
        <v>597</v>
      </c>
      <c r="B329" t="s">
        <v>596</v>
      </c>
      <c r="C329">
        <v>2.7317295437733205E-6</v>
      </c>
      <c r="D329">
        <v>95.097145536886003</v>
      </c>
      <c r="E329">
        <v>-0.10894374</v>
      </c>
      <c r="F329">
        <v>3.3474821000000001</v>
      </c>
      <c r="G329">
        <v>-0.54510292000000005</v>
      </c>
      <c r="H329">
        <v>1233.3281237449014</v>
      </c>
    </row>
    <row r="330" spans="1:8" x14ac:dyDescent="0.3">
      <c r="A330" t="s">
        <v>632</v>
      </c>
      <c r="B330" t="s">
        <v>631</v>
      </c>
      <c r="C330">
        <v>3.4821807129190161E-6</v>
      </c>
      <c r="D330">
        <v>36.284496304878402</v>
      </c>
      <c r="E330">
        <v>1.0137282299999999</v>
      </c>
      <c r="F330">
        <v>-3.6163598700000001</v>
      </c>
      <c r="G330">
        <v>-7.3824916099999998</v>
      </c>
      <c r="H330">
        <v>1228.8844765884191</v>
      </c>
    </row>
    <row r="331" spans="1:8" x14ac:dyDescent="0.3">
      <c r="A331" t="s">
        <v>603</v>
      </c>
      <c r="B331" t="s">
        <v>603</v>
      </c>
      <c r="C331">
        <v>6.9522564560491668E-6</v>
      </c>
      <c r="D331">
        <v>399.94040322880943</v>
      </c>
      <c r="E331">
        <v>1.8537605699999999</v>
      </c>
      <c r="F331">
        <v>-5.2441573300000002</v>
      </c>
      <c r="G331">
        <v>-27.8887365</v>
      </c>
      <c r="H331">
        <v>1226.422062947114</v>
      </c>
    </row>
    <row r="332" spans="1:8" x14ac:dyDescent="0.3">
      <c r="A332" t="s">
        <v>611</v>
      </c>
      <c r="B332" t="s">
        <v>610</v>
      </c>
      <c r="C332">
        <v>1.0596456351864168E-4</v>
      </c>
      <c r="D332">
        <v>51.489044306563237</v>
      </c>
      <c r="E332">
        <v>-1.3195369699999999</v>
      </c>
      <c r="F332">
        <v>-6.8290252999999996</v>
      </c>
      <c r="G332">
        <v>-24.60427911</v>
      </c>
      <c r="H332">
        <v>1218.5603984420268</v>
      </c>
    </row>
    <row r="333" spans="1:8" x14ac:dyDescent="0.3">
      <c r="A333" t="s">
        <v>591</v>
      </c>
      <c r="B333" t="s">
        <v>590</v>
      </c>
      <c r="C333">
        <v>2.738702820836455E-6</v>
      </c>
      <c r="D333">
        <v>138.83504896038534</v>
      </c>
      <c r="E333">
        <v>-0.34571700999999999</v>
      </c>
      <c r="F333">
        <v>-8.0127600099999992</v>
      </c>
      <c r="G333">
        <v>-29.839463389999999</v>
      </c>
      <c r="H333">
        <v>1213.9809661393908</v>
      </c>
    </row>
    <row r="334" spans="1:8" x14ac:dyDescent="0.3">
      <c r="A334" t="s">
        <v>630</v>
      </c>
      <c r="B334" t="s">
        <v>629</v>
      </c>
      <c r="C334">
        <v>1.1747320266942414E-4</v>
      </c>
      <c r="D334">
        <v>42.994347732905325</v>
      </c>
      <c r="E334">
        <v>0.16641808</v>
      </c>
      <c r="F334">
        <v>-6.7281818600000003</v>
      </c>
      <c r="G334">
        <v>-5.8364863199999997</v>
      </c>
      <c r="H334">
        <v>1207.5942628358821</v>
      </c>
    </row>
    <row r="335" spans="1:8" x14ac:dyDescent="0.3">
      <c r="A335" t="s">
        <v>607</v>
      </c>
      <c r="B335" t="s">
        <v>606</v>
      </c>
      <c r="C335">
        <v>3.2310926561377408E-5</v>
      </c>
      <c r="D335">
        <v>6.3005819276277277</v>
      </c>
      <c r="E335">
        <v>-2.6797851700000002</v>
      </c>
      <c r="F335">
        <v>-4.4747739500000003</v>
      </c>
      <c r="G335">
        <v>-16.209213779999999</v>
      </c>
      <c r="H335">
        <v>1210.3659196193553</v>
      </c>
    </row>
    <row r="336" spans="1:8" x14ac:dyDescent="0.3">
      <c r="A336" t="s">
        <v>692</v>
      </c>
      <c r="B336" t="s">
        <v>691</v>
      </c>
      <c r="C336">
        <v>2.4024753321406659E-4</v>
      </c>
      <c r="D336">
        <v>28.243809913595285</v>
      </c>
      <c r="E336">
        <v>-8.0891200300000001</v>
      </c>
      <c r="F336">
        <v>9.9528778300000003</v>
      </c>
      <c r="G336">
        <v>31.901113729999999</v>
      </c>
      <c r="H336">
        <v>1212.5495418571545</v>
      </c>
    </row>
    <row r="337" spans="1:8" x14ac:dyDescent="0.3">
      <c r="A337" t="s">
        <v>748</v>
      </c>
      <c r="B337" t="s">
        <v>747</v>
      </c>
      <c r="C337">
        <v>7.8013071280244489E-7</v>
      </c>
      <c r="D337">
        <v>1.2340029256719161</v>
      </c>
      <c r="E337">
        <v>-1.71950526</v>
      </c>
      <c r="F337">
        <v>10.28329885</v>
      </c>
      <c r="G337">
        <v>68.404569850000001</v>
      </c>
      <c r="H337">
        <v>1197.2704681452019</v>
      </c>
    </row>
    <row r="338" spans="1:8" x14ac:dyDescent="0.3">
      <c r="A338" t="s">
        <v>687</v>
      </c>
      <c r="B338" t="s">
        <v>686</v>
      </c>
      <c r="C338">
        <v>4.3426945592557643E-2</v>
      </c>
      <c r="D338">
        <v>5.5224747180904021</v>
      </c>
      <c r="E338">
        <v>0.73196950000000005</v>
      </c>
      <c r="F338">
        <v>2.1814032299999999</v>
      </c>
      <c r="G338">
        <v>4.2957742999999997</v>
      </c>
      <c r="H338">
        <v>1186.5696629059969</v>
      </c>
    </row>
    <row r="339" spans="1:8" x14ac:dyDescent="0.3">
      <c r="A339" t="s">
        <v>620</v>
      </c>
      <c r="B339" t="s">
        <v>619</v>
      </c>
      <c r="C339">
        <v>1.5979732893045715E-5</v>
      </c>
      <c r="D339">
        <v>1022.6122022737098</v>
      </c>
      <c r="E339">
        <v>-0.57107832999999997</v>
      </c>
      <c r="F339">
        <v>-5.8703792799999999</v>
      </c>
      <c r="G339">
        <v>-2.8065177499999998</v>
      </c>
      <c r="H339">
        <v>1177.865615550593</v>
      </c>
    </row>
    <row r="340" spans="1:8" x14ac:dyDescent="0.3">
      <c r="A340" t="s">
        <v>616</v>
      </c>
      <c r="B340" t="s">
        <v>615</v>
      </c>
      <c r="C340">
        <v>5.6815926821503664E-7</v>
      </c>
      <c r="D340">
        <v>152.25899201296809</v>
      </c>
      <c r="E340">
        <v>0.80667643</v>
      </c>
      <c r="F340">
        <v>-5.4578139800000001</v>
      </c>
      <c r="G340">
        <v>-15.610089970000001</v>
      </c>
      <c r="H340">
        <v>1164.6128679871822</v>
      </c>
    </row>
    <row r="341" spans="1:8" x14ac:dyDescent="0.3">
      <c r="A341" t="s">
        <v>644</v>
      </c>
      <c r="B341" t="s">
        <v>643</v>
      </c>
      <c r="C341">
        <v>1.0268119635286496E-5</v>
      </c>
      <c r="D341">
        <v>3.4376516384420439</v>
      </c>
      <c r="E341">
        <v>-1.0172479299999999</v>
      </c>
      <c r="F341">
        <v>-5.6412708800000004</v>
      </c>
      <c r="G341">
        <v>-3.5511567099999999</v>
      </c>
      <c r="H341">
        <v>1158.601697944056</v>
      </c>
    </row>
    <row r="342" spans="1:8" x14ac:dyDescent="0.3">
      <c r="A342" t="s">
        <v>614</v>
      </c>
      <c r="B342" t="s">
        <v>614</v>
      </c>
      <c r="C342">
        <v>7.1785322191315434E-5</v>
      </c>
      <c r="D342">
        <v>11.94218538174248</v>
      </c>
      <c r="E342">
        <v>-0.49882117999999998</v>
      </c>
      <c r="F342">
        <v>-4.2472747499999999</v>
      </c>
      <c r="G342">
        <v>-13.865024610000001</v>
      </c>
      <c r="H342">
        <v>1133.7652537871022</v>
      </c>
    </row>
    <row r="343" spans="1:8" x14ac:dyDescent="0.3">
      <c r="A343" t="s">
        <v>658</v>
      </c>
      <c r="B343" t="s">
        <v>657</v>
      </c>
      <c r="C343">
        <v>4.1397544998424234E-3</v>
      </c>
      <c r="D343">
        <v>153.4765445462246</v>
      </c>
      <c r="E343">
        <v>-0.47454998999999998</v>
      </c>
      <c r="F343">
        <v>16.110004140000001</v>
      </c>
      <c r="G343">
        <v>8.7049868999999997</v>
      </c>
      <c r="H343">
        <v>1135.328697882605</v>
      </c>
    </row>
    <row r="344" spans="1:8" x14ac:dyDescent="0.3">
      <c r="A344" t="s">
        <v>636</v>
      </c>
      <c r="B344" t="s">
        <v>635</v>
      </c>
      <c r="C344">
        <v>1E-8</v>
      </c>
      <c r="D344">
        <v>2.3007533911645255</v>
      </c>
      <c r="E344">
        <v>-0.18710386000000001</v>
      </c>
      <c r="F344">
        <v>3.76115412</v>
      </c>
      <c r="G344">
        <v>24.903559399999999</v>
      </c>
      <c r="H344">
        <v>1130.717695088229</v>
      </c>
    </row>
    <row r="345" spans="1:8" x14ac:dyDescent="0.3">
      <c r="A345" t="s">
        <v>775</v>
      </c>
      <c r="B345" t="s">
        <v>774</v>
      </c>
      <c r="C345">
        <v>1.749663564376466E-3</v>
      </c>
      <c r="D345">
        <v>45.201802170455117</v>
      </c>
      <c r="E345">
        <v>2.11616698</v>
      </c>
      <c r="F345">
        <v>-7.0190674299999998</v>
      </c>
      <c r="G345">
        <v>34.278187940000002</v>
      </c>
      <c r="H345">
        <v>1117.5748561191308</v>
      </c>
    </row>
    <row r="346" spans="1:8" x14ac:dyDescent="0.3">
      <c r="A346" t="s">
        <v>650</v>
      </c>
      <c r="B346" t="s">
        <v>649</v>
      </c>
      <c r="C346">
        <v>3.1313355871809258E-5</v>
      </c>
      <c r="D346">
        <v>685.97745693318325</v>
      </c>
      <c r="E346">
        <v>-0.43339676999999999</v>
      </c>
      <c r="F346">
        <v>-5.6588666600000002</v>
      </c>
      <c r="G346">
        <v>-27.340068890000001</v>
      </c>
      <c r="H346">
        <v>1106.8547335896817</v>
      </c>
    </row>
    <row r="347" spans="1:8" x14ac:dyDescent="0.3">
      <c r="A347" t="s">
        <v>652</v>
      </c>
      <c r="B347" t="s">
        <v>651</v>
      </c>
      <c r="C347">
        <v>3.908669768652583E-6</v>
      </c>
      <c r="D347">
        <v>24.116094460931048</v>
      </c>
      <c r="E347">
        <v>-0.82760555000000002</v>
      </c>
      <c r="F347">
        <v>-0.62377764000000002</v>
      </c>
      <c r="G347">
        <v>-19.49255514</v>
      </c>
      <c r="H347">
        <v>1104.240012875802</v>
      </c>
    </row>
    <row r="348" spans="1:8" x14ac:dyDescent="0.3">
      <c r="A348" t="s">
        <v>654</v>
      </c>
      <c r="B348" t="s">
        <v>653</v>
      </c>
      <c r="C348">
        <v>2.2729991201947132E-5</v>
      </c>
      <c r="D348">
        <v>371.12221021727311</v>
      </c>
      <c r="E348">
        <v>0.23008034999999999</v>
      </c>
      <c r="F348">
        <v>-3.3542725400000002</v>
      </c>
      <c r="G348">
        <v>-13.992168769999999</v>
      </c>
      <c r="H348">
        <v>1084.4100120795551</v>
      </c>
    </row>
    <row r="349" spans="1:8" x14ac:dyDescent="0.3">
      <c r="A349" t="s">
        <v>700</v>
      </c>
      <c r="B349" t="s">
        <v>699</v>
      </c>
      <c r="C349">
        <v>8.4350623769306298E-6</v>
      </c>
      <c r="D349">
        <v>418.4709040485821</v>
      </c>
      <c r="E349">
        <v>-4.7927653899999996</v>
      </c>
      <c r="F349">
        <v>-9.7375615500000006</v>
      </c>
      <c r="G349">
        <v>17.779865220000001</v>
      </c>
      <c r="H349">
        <v>1073.9240969328866</v>
      </c>
    </row>
    <row r="350" spans="1:8" x14ac:dyDescent="0.3">
      <c r="A350" t="s">
        <v>662</v>
      </c>
      <c r="B350" t="s">
        <v>661</v>
      </c>
      <c r="C350">
        <v>2.4416342281680444E-5</v>
      </c>
      <c r="D350">
        <v>4.114331884185205</v>
      </c>
      <c r="E350">
        <v>-3.4189999000000002</v>
      </c>
      <c r="F350">
        <v>-10.39359511</v>
      </c>
      <c r="G350">
        <v>-31.38124775</v>
      </c>
      <c r="H350">
        <v>1072.4289180888877</v>
      </c>
    </row>
    <row r="351" spans="1:8" x14ac:dyDescent="0.3">
      <c r="A351" t="s">
        <v>698</v>
      </c>
      <c r="B351" t="s">
        <v>697</v>
      </c>
      <c r="C351">
        <v>2.1932941355633987E-6</v>
      </c>
      <c r="D351">
        <v>170.16400250116806</v>
      </c>
      <c r="E351">
        <v>4.30980294</v>
      </c>
      <c r="F351">
        <v>3.02602481</v>
      </c>
      <c r="G351">
        <v>-3.25287214</v>
      </c>
      <c r="H351">
        <v>1069.2240348496891</v>
      </c>
    </row>
    <row r="352" spans="1:8" x14ac:dyDescent="0.3">
      <c r="A352" t="s">
        <v>711</v>
      </c>
      <c r="B352" t="s">
        <v>710</v>
      </c>
      <c r="C352">
        <v>1E-8</v>
      </c>
      <c r="D352">
        <v>386.51087956857305</v>
      </c>
      <c r="E352">
        <v>-1.8372622000000001</v>
      </c>
      <c r="F352">
        <v>3.79313762</v>
      </c>
      <c r="G352">
        <v>17.708896719999998</v>
      </c>
      <c r="H352">
        <v>1062.2171147301688</v>
      </c>
    </row>
    <row r="353" spans="1:8" x14ac:dyDescent="0.3">
      <c r="A353" t="s">
        <v>666</v>
      </c>
      <c r="B353" t="s">
        <v>665</v>
      </c>
      <c r="C353">
        <v>1.3740705765143203E-4</v>
      </c>
      <c r="D353">
        <v>69.080880507306276</v>
      </c>
      <c r="E353">
        <v>-0.44638563999999997</v>
      </c>
      <c r="F353">
        <v>-1.3309034799999999</v>
      </c>
      <c r="G353">
        <v>-22.62694484</v>
      </c>
      <c r="H353">
        <v>1061.2427987121876</v>
      </c>
    </row>
    <row r="354" spans="1:8" x14ac:dyDescent="0.3">
      <c r="A354" t="s">
        <v>628</v>
      </c>
      <c r="B354" t="s">
        <v>627</v>
      </c>
      <c r="C354">
        <v>2.5040513290308001E-5</v>
      </c>
      <c r="D354">
        <v>268.92853793192131</v>
      </c>
      <c r="E354">
        <v>0.95012739999999996</v>
      </c>
      <c r="F354">
        <v>-5.9919485899999998</v>
      </c>
      <c r="G354">
        <v>-8.6045107600000001</v>
      </c>
      <c r="H354">
        <v>1056.2771823262085</v>
      </c>
    </row>
    <row r="355" spans="1:8" x14ac:dyDescent="0.3">
      <c r="A355" t="s">
        <v>656</v>
      </c>
      <c r="B355" t="s">
        <v>655</v>
      </c>
      <c r="C355">
        <v>6.0874048698377139E-5</v>
      </c>
      <c r="D355">
        <v>151.29264892440605</v>
      </c>
      <c r="E355">
        <v>0.38112006999999998</v>
      </c>
      <c r="F355">
        <v>-6.5710675700000003</v>
      </c>
      <c r="G355">
        <v>-14.890093329999999</v>
      </c>
      <c r="H355">
        <v>1049.7449526017365</v>
      </c>
    </row>
    <row r="356" spans="1:8" x14ac:dyDescent="0.3">
      <c r="A356" t="s">
        <v>668</v>
      </c>
      <c r="B356" t="s">
        <v>667</v>
      </c>
      <c r="C356">
        <v>7.7691400924295965E-6</v>
      </c>
      <c r="D356">
        <v>482.63612698571416</v>
      </c>
      <c r="E356">
        <v>-0.62240273999999995</v>
      </c>
      <c r="F356">
        <v>-0.23456558</v>
      </c>
      <c r="G356">
        <v>-5.0208170599999997</v>
      </c>
      <c r="H356">
        <v>1045.6634755597663</v>
      </c>
    </row>
    <row r="357" spans="1:8" x14ac:dyDescent="0.3">
      <c r="A357" t="s">
        <v>696</v>
      </c>
      <c r="B357" t="s">
        <v>696</v>
      </c>
      <c r="C357">
        <v>2.7709658525720238E-6</v>
      </c>
      <c r="D357">
        <v>141.40834848248181</v>
      </c>
      <c r="E357">
        <v>1.0596375499999999</v>
      </c>
      <c r="F357">
        <v>0.59286896</v>
      </c>
      <c r="G357">
        <v>-8.2752544300000004</v>
      </c>
      <c r="H357">
        <v>1041.1107170864552</v>
      </c>
    </row>
    <row r="358" spans="1:8" x14ac:dyDescent="0.3">
      <c r="A358" t="s">
        <v>685</v>
      </c>
      <c r="B358" t="s">
        <v>684</v>
      </c>
      <c r="C358">
        <v>1.8071467108588151E-3</v>
      </c>
      <c r="D358">
        <v>102.11301185120227</v>
      </c>
      <c r="E358">
        <v>9.1949672400000004</v>
      </c>
      <c r="F358">
        <v>0.57238544999999996</v>
      </c>
      <c r="G358">
        <v>-1.5903905599999999</v>
      </c>
      <c r="H358">
        <v>1035.9501236679073</v>
      </c>
    </row>
    <row r="359" spans="1:8" x14ac:dyDescent="0.3">
      <c r="A359" t="s">
        <v>744</v>
      </c>
      <c r="B359" t="s">
        <v>743</v>
      </c>
      <c r="C359">
        <v>1.1525880423487006E-8</v>
      </c>
      <c r="D359">
        <v>228.06946232243612</v>
      </c>
      <c r="E359">
        <v>0.42180338000000001</v>
      </c>
      <c r="F359">
        <v>10.497749990000001</v>
      </c>
      <c r="G359">
        <v>31.085454890000001</v>
      </c>
      <c r="H359">
        <v>1030.5817084387943</v>
      </c>
    </row>
    <row r="360" spans="1:8" x14ac:dyDescent="0.3">
      <c r="A360" t="s">
        <v>646</v>
      </c>
      <c r="B360" t="s">
        <v>646</v>
      </c>
      <c r="C360">
        <v>1.8286523947547104E-6</v>
      </c>
      <c r="D360">
        <v>96.867191737497834</v>
      </c>
      <c r="E360">
        <v>2.1005836200000001</v>
      </c>
      <c r="F360">
        <v>-10.798566559999999</v>
      </c>
      <c r="G360">
        <v>44.767199220000002</v>
      </c>
      <c r="H360">
        <v>1033.9302219582021</v>
      </c>
    </row>
    <row r="361" spans="1:8" x14ac:dyDescent="0.3">
      <c r="A361" t="s">
        <v>709</v>
      </c>
      <c r="B361" t="s">
        <v>708</v>
      </c>
      <c r="C361">
        <v>2.1242292951378888E-5</v>
      </c>
      <c r="D361">
        <v>13.745368049624986</v>
      </c>
      <c r="E361">
        <v>-1.0996838900000001</v>
      </c>
      <c r="F361">
        <v>-14.00082306</v>
      </c>
      <c r="G361">
        <v>-34.078469169999998</v>
      </c>
      <c r="H361">
        <v>1028.1478387784166</v>
      </c>
    </row>
    <row r="362" spans="1:8" x14ac:dyDescent="0.3">
      <c r="A362" t="s">
        <v>670</v>
      </c>
      <c r="B362" t="s">
        <v>669</v>
      </c>
      <c r="C362">
        <v>2.6667281499459224E-5</v>
      </c>
      <c r="D362">
        <v>24.198869270774548</v>
      </c>
      <c r="E362">
        <v>1.9983589999999999E-2</v>
      </c>
      <c r="F362">
        <v>-3.53708665</v>
      </c>
      <c r="G362">
        <v>-16.57343942</v>
      </c>
      <c r="H362">
        <v>1022.8901038888504</v>
      </c>
    </row>
    <row r="363" spans="1:8" x14ac:dyDescent="0.3">
      <c r="A363" t="s">
        <v>705</v>
      </c>
      <c r="B363" t="s">
        <v>705</v>
      </c>
      <c r="C363">
        <v>1.0062615079058041E-5</v>
      </c>
      <c r="D363">
        <v>937.87389669344964</v>
      </c>
      <c r="E363">
        <v>-1.2300281900000001</v>
      </c>
      <c r="F363">
        <v>-5.0395601000000001</v>
      </c>
      <c r="G363">
        <v>4.6396507199999997</v>
      </c>
      <c r="H363">
        <v>1002.4451535915967</v>
      </c>
    </row>
    <row r="364" spans="1:8" x14ac:dyDescent="0.3">
      <c r="A364" t="s">
        <v>722</v>
      </c>
      <c r="B364" t="s">
        <v>721</v>
      </c>
      <c r="C364">
        <v>7.2124314520861872E-6</v>
      </c>
      <c r="D364">
        <v>214.76223164487641</v>
      </c>
      <c r="E364">
        <v>0.86853281000000004</v>
      </c>
      <c r="F364">
        <v>-6.7872435700000002</v>
      </c>
      <c r="G364">
        <v>0.23852567999999999</v>
      </c>
      <c r="H364">
        <v>1014.1290596441888</v>
      </c>
    </row>
    <row r="365" spans="1:8" x14ac:dyDescent="0.3">
      <c r="A365" t="s">
        <v>735</v>
      </c>
      <c r="B365" t="s">
        <v>734</v>
      </c>
      <c r="C365">
        <v>8.3757062089744837E-3</v>
      </c>
      <c r="D365">
        <v>18.055218266887401</v>
      </c>
      <c r="E365">
        <v>0.57429087999999995</v>
      </c>
      <c r="F365">
        <v>2.6225268100000001</v>
      </c>
      <c r="G365">
        <v>4.3087558499999998</v>
      </c>
      <c r="H365">
        <v>1009.9612749378492</v>
      </c>
    </row>
    <row r="366" spans="1:8" x14ac:dyDescent="0.3">
      <c r="A366" t="s">
        <v>742</v>
      </c>
      <c r="B366" t="s">
        <v>742</v>
      </c>
      <c r="C366">
        <v>1.5511660686420216E-5</v>
      </c>
      <c r="D366">
        <v>69.297548399469036</v>
      </c>
      <c r="E366">
        <v>2.6921755900000002</v>
      </c>
      <c r="F366">
        <v>-9.1392631800000004</v>
      </c>
      <c r="G366">
        <v>25.077175010000001</v>
      </c>
      <c r="H366">
        <v>1010.5519690661492</v>
      </c>
    </row>
    <row r="367" spans="1:8" x14ac:dyDescent="0.3">
      <c r="A367" t="s">
        <v>642</v>
      </c>
      <c r="B367" t="s">
        <v>641</v>
      </c>
      <c r="C367">
        <v>3.8901499095889495E-6</v>
      </c>
      <c r="D367">
        <v>341.71944682084171</v>
      </c>
      <c r="E367">
        <v>2.63739357</v>
      </c>
      <c r="F367">
        <v>-3.6319423500000001</v>
      </c>
      <c r="G367">
        <v>-10.27930166</v>
      </c>
      <c r="H367">
        <v>1006.1727096941372</v>
      </c>
    </row>
    <row r="368" spans="1:8" x14ac:dyDescent="0.3">
      <c r="A368" t="s">
        <v>680</v>
      </c>
      <c r="B368" t="s">
        <v>679</v>
      </c>
      <c r="C368">
        <v>6.762297989510853E-6</v>
      </c>
      <c r="D368">
        <v>46.912726534628128</v>
      </c>
      <c r="E368">
        <v>-3.1003172999999999</v>
      </c>
      <c r="F368">
        <v>-3.8817067399999998</v>
      </c>
      <c r="G368">
        <v>-16.26195504</v>
      </c>
      <c r="H368">
        <v>993.57928276813323</v>
      </c>
    </row>
    <row r="369" spans="1:8" x14ac:dyDescent="0.3">
      <c r="A369" t="s">
        <v>688</v>
      </c>
      <c r="B369" t="s">
        <v>688</v>
      </c>
      <c r="C369">
        <v>1.7587910830158033E-6</v>
      </c>
      <c r="D369">
        <v>312.4544423289596</v>
      </c>
      <c r="E369">
        <v>-0.66188270000000005</v>
      </c>
      <c r="F369">
        <v>-6.5864556900000002</v>
      </c>
      <c r="G369">
        <v>-12.923925710000001</v>
      </c>
      <c r="H369">
        <v>999.05116925151617</v>
      </c>
    </row>
    <row r="370" spans="1:8" x14ac:dyDescent="0.3">
      <c r="A370" t="s">
        <v>797</v>
      </c>
      <c r="B370" t="s">
        <v>796</v>
      </c>
      <c r="C370">
        <v>1.8659153973829911E-5</v>
      </c>
      <c r="D370">
        <v>9.2371320154877363</v>
      </c>
      <c r="E370">
        <v>1.2486250800000001</v>
      </c>
      <c r="F370">
        <v>24.21532547</v>
      </c>
      <c r="G370">
        <v>18.511058980000001</v>
      </c>
      <c r="H370">
        <v>997.03103165745881</v>
      </c>
    </row>
    <row r="371" spans="1:8" x14ac:dyDescent="0.3">
      <c r="A371" t="s">
        <v>770</v>
      </c>
      <c r="B371" t="s">
        <v>769</v>
      </c>
      <c r="C371">
        <v>1.235146378188222E-4</v>
      </c>
      <c r="D371">
        <v>111.48661493178808</v>
      </c>
      <c r="E371">
        <v>7.71625856</v>
      </c>
      <c r="F371">
        <v>34.645653150000001</v>
      </c>
      <c r="G371">
        <v>116.50003314</v>
      </c>
      <c r="H371">
        <v>981.79211949014405</v>
      </c>
    </row>
    <row r="372" spans="1:8" x14ac:dyDescent="0.3">
      <c r="A372" t="s">
        <v>682</v>
      </c>
      <c r="B372" t="s">
        <v>681</v>
      </c>
      <c r="C372">
        <v>2.1045015405140855E-6</v>
      </c>
      <c r="D372">
        <v>13.499389607674752</v>
      </c>
      <c r="E372">
        <v>-7.9180979999999998E-2</v>
      </c>
      <c r="F372">
        <v>-3.2551221400000001</v>
      </c>
      <c r="G372">
        <v>-20.129684610000002</v>
      </c>
      <c r="H372">
        <v>980.671720972034</v>
      </c>
    </row>
    <row r="373" spans="1:8" x14ac:dyDescent="0.3">
      <c r="A373" t="s">
        <v>714</v>
      </c>
      <c r="B373" t="s">
        <v>714</v>
      </c>
      <c r="C373">
        <v>3.8561611044840961E-7</v>
      </c>
      <c r="D373">
        <v>116.28204417860734</v>
      </c>
      <c r="E373">
        <v>4.1343567099999996</v>
      </c>
      <c r="F373">
        <v>4.20950281</v>
      </c>
      <c r="G373">
        <v>-9.8524024400000005</v>
      </c>
      <c r="H373">
        <v>980.32796154616824</v>
      </c>
    </row>
    <row r="374" spans="1:8" x14ac:dyDescent="0.3">
      <c r="A374" t="s">
        <v>690</v>
      </c>
      <c r="B374" t="s">
        <v>689</v>
      </c>
      <c r="C374">
        <v>1.8072662143615361E-5</v>
      </c>
      <c r="D374">
        <v>86.589061710751338</v>
      </c>
      <c r="E374">
        <v>0.22847817000000001</v>
      </c>
      <c r="F374">
        <v>-2.6865971100000001</v>
      </c>
      <c r="G374">
        <v>-16.69783237</v>
      </c>
      <c r="H374">
        <v>965.15534074357765</v>
      </c>
    </row>
    <row r="375" spans="1:8" x14ac:dyDescent="0.3">
      <c r="A375" t="s">
        <v>726</v>
      </c>
      <c r="B375" t="s">
        <v>725</v>
      </c>
      <c r="C375">
        <v>3.0052742619777292E-6</v>
      </c>
      <c r="D375">
        <v>1.0021173925268572</v>
      </c>
      <c r="E375">
        <v>0.17580872</v>
      </c>
      <c r="F375">
        <v>0.17580873</v>
      </c>
      <c r="G375">
        <v>7.3312236400000002</v>
      </c>
      <c r="H375">
        <v>963.66558891961756</v>
      </c>
    </row>
    <row r="376" spans="1:8" x14ac:dyDescent="0.3">
      <c r="A376" t="s">
        <v>724</v>
      </c>
      <c r="B376" t="s">
        <v>723</v>
      </c>
      <c r="C376">
        <v>3.8598714486636398E-8</v>
      </c>
      <c r="D376">
        <v>0.7237113056540293</v>
      </c>
      <c r="E376">
        <v>-0.30207595999999998</v>
      </c>
      <c r="F376">
        <v>-3.1305854499999999</v>
      </c>
      <c r="G376">
        <v>-3.54738986</v>
      </c>
      <c r="H376">
        <v>950.25835941835078</v>
      </c>
    </row>
    <row r="377" spans="1:8" x14ac:dyDescent="0.3">
      <c r="A377" t="s">
        <v>756</v>
      </c>
      <c r="B377" t="s">
        <v>755</v>
      </c>
      <c r="C377">
        <v>1.8507553480864695E-6</v>
      </c>
      <c r="D377">
        <v>47.188905426343808</v>
      </c>
      <c r="E377">
        <v>1.6644647699999999</v>
      </c>
      <c r="F377">
        <v>-5.4227995699999996</v>
      </c>
      <c r="G377">
        <v>31.169820829999999</v>
      </c>
      <c r="H377">
        <v>940.93280218935445</v>
      </c>
    </row>
    <row r="378" spans="1:8" x14ac:dyDescent="0.3">
      <c r="A378" t="s">
        <v>741</v>
      </c>
      <c r="B378" t="s">
        <v>740</v>
      </c>
      <c r="C378">
        <v>1.3461154549323575E-5</v>
      </c>
      <c r="D378">
        <v>34.889944585087633</v>
      </c>
      <c r="E378">
        <v>-0.96688591000000002</v>
      </c>
      <c r="F378">
        <v>8.23028227</v>
      </c>
      <c r="G378">
        <v>7.1562966699999997</v>
      </c>
      <c r="H378">
        <v>937.45682938034599</v>
      </c>
    </row>
    <row r="379" spans="1:8" x14ac:dyDescent="0.3">
      <c r="A379" t="s">
        <v>660</v>
      </c>
      <c r="B379" t="s">
        <v>659</v>
      </c>
      <c r="C379">
        <v>1.6552821661187149E-2</v>
      </c>
      <c r="D379">
        <v>286.98245228109573</v>
      </c>
      <c r="E379">
        <v>-1.1507106199999999</v>
      </c>
      <c r="F379">
        <v>-8.5373092699999997</v>
      </c>
      <c r="G379">
        <v>14.741338389999999</v>
      </c>
      <c r="H379">
        <v>936.64799573728556</v>
      </c>
    </row>
    <row r="380" spans="1:8" x14ac:dyDescent="0.3">
      <c r="A380" t="s">
        <v>704</v>
      </c>
      <c r="B380" t="s">
        <v>703</v>
      </c>
      <c r="C380">
        <v>2.2751070292648992E-8</v>
      </c>
      <c r="D380">
        <v>51.747653376087577</v>
      </c>
      <c r="E380">
        <v>-0.51737173000000003</v>
      </c>
      <c r="F380">
        <v>-8.3026063200000007</v>
      </c>
      <c r="G380">
        <v>-21.917295490000001</v>
      </c>
      <c r="H380">
        <v>921.75720852108157</v>
      </c>
    </row>
    <row r="381" spans="1:8" x14ac:dyDescent="0.3">
      <c r="A381" t="s">
        <v>707</v>
      </c>
      <c r="B381" t="s">
        <v>706</v>
      </c>
      <c r="C381">
        <v>2.6315912687173659E-5</v>
      </c>
      <c r="D381">
        <v>198.59336546197116</v>
      </c>
      <c r="E381">
        <v>1.24208045</v>
      </c>
      <c r="F381">
        <v>-7.4223513499999996</v>
      </c>
      <c r="G381">
        <v>-9.6097213799999999</v>
      </c>
      <c r="H381">
        <v>920.37934834861881</v>
      </c>
    </row>
    <row r="382" spans="1:8" x14ac:dyDescent="0.3">
      <c r="A382" t="s">
        <v>758</v>
      </c>
      <c r="B382" t="s">
        <v>757</v>
      </c>
      <c r="C382">
        <v>0.10331635682862356</v>
      </c>
      <c r="D382">
        <v>106.40146321576152</v>
      </c>
      <c r="E382">
        <v>0.38254063999999999</v>
      </c>
      <c r="F382">
        <v>18.627668069999999</v>
      </c>
      <c r="G382">
        <v>3.4129788099999998</v>
      </c>
      <c r="H382">
        <v>918.27577949280624</v>
      </c>
    </row>
    <row r="383" spans="1:8" x14ac:dyDescent="0.3">
      <c r="A383" t="s">
        <v>733</v>
      </c>
      <c r="B383" t="s">
        <v>732</v>
      </c>
      <c r="C383">
        <v>3.6733444714438119E-6</v>
      </c>
      <c r="D383">
        <v>390.62841223762007</v>
      </c>
      <c r="E383">
        <v>2.5498912599999999</v>
      </c>
      <c r="F383">
        <v>4.3569969200000003</v>
      </c>
      <c r="G383">
        <v>2.7523692300000002</v>
      </c>
      <c r="H383">
        <v>918.11103496413602</v>
      </c>
    </row>
    <row r="384" spans="1:8" x14ac:dyDescent="0.3">
      <c r="A384" t="s">
        <v>752</v>
      </c>
      <c r="B384" t="s">
        <v>751</v>
      </c>
      <c r="C384">
        <v>1.2488980971983581E-7</v>
      </c>
      <c r="D384">
        <v>55.94675748369616</v>
      </c>
      <c r="E384">
        <v>0.58106342</v>
      </c>
      <c r="F384">
        <v>-2.2735154899999999</v>
      </c>
      <c r="G384">
        <v>-18.091109249999999</v>
      </c>
      <c r="H384">
        <v>904.76738673065881</v>
      </c>
    </row>
    <row r="385" spans="1:8" x14ac:dyDescent="0.3">
      <c r="A385" t="s">
        <v>713</v>
      </c>
      <c r="B385" t="s">
        <v>712</v>
      </c>
      <c r="C385">
        <v>2.0086037339319384E-5</v>
      </c>
      <c r="D385">
        <v>213.03078674181705</v>
      </c>
      <c r="E385">
        <v>0.12829636</v>
      </c>
      <c r="F385">
        <v>-4.47208103</v>
      </c>
      <c r="G385">
        <v>-8.7616479999999992</v>
      </c>
      <c r="H385">
        <v>904.38197008631562</v>
      </c>
    </row>
    <row r="386" spans="1:8" x14ac:dyDescent="0.3">
      <c r="A386" t="s">
        <v>728</v>
      </c>
      <c r="B386" t="s">
        <v>727</v>
      </c>
      <c r="C386">
        <v>4.1117607127791728E-7</v>
      </c>
      <c r="D386">
        <v>55.117216144139782</v>
      </c>
      <c r="E386">
        <v>-6.8993139999999994E-2</v>
      </c>
      <c r="F386">
        <v>-1.6542968</v>
      </c>
      <c r="G386">
        <v>-10.99284142</v>
      </c>
      <c r="H386">
        <v>904.07691872477278</v>
      </c>
    </row>
    <row r="387" spans="1:8" x14ac:dyDescent="0.3">
      <c r="A387" t="s">
        <v>683</v>
      </c>
      <c r="B387" t="s">
        <v>683</v>
      </c>
      <c r="C387">
        <v>2.1410601344924243E-3</v>
      </c>
      <c r="D387">
        <v>86.976417477785247</v>
      </c>
      <c r="E387">
        <v>1.30642879</v>
      </c>
      <c r="F387">
        <v>-12.95078075</v>
      </c>
      <c r="G387">
        <v>-22.592164560000001</v>
      </c>
      <c r="H387">
        <v>899.24525648681822</v>
      </c>
    </row>
    <row r="388" spans="1:8" x14ac:dyDescent="0.3">
      <c r="A388" t="s">
        <v>731</v>
      </c>
      <c r="B388" t="s">
        <v>730</v>
      </c>
      <c r="C388">
        <v>1.1194894654451838E-5</v>
      </c>
      <c r="D388">
        <v>323.77383285574808</v>
      </c>
      <c r="E388">
        <v>3.49444292</v>
      </c>
      <c r="F388">
        <v>-0.44798297999999998</v>
      </c>
      <c r="G388">
        <v>1.70530333</v>
      </c>
      <c r="H388">
        <v>901.94669015358625</v>
      </c>
    </row>
    <row r="389" spans="1:8" x14ac:dyDescent="0.3">
      <c r="A389" t="s">
        <v>720</v>
      </c>
      <c r="B389" t="s">
        <v>719</v>
      </c>
      <c r="C389">
        <v>3.9949909126559971E-7</v>
      </c>
      <c r="D389">
        <v>89.118250726342552</v>
      </c>
      <c r="E389">
        <v>0.85538813999999996</v>
      </c>
      <c r="F389">
        <v>-5.4145239600000004</v>
      </c>
      <c r="G389">
        <v>-15.55348319</v>
      </c>
      <c r="H389">
        <v>890.86320558869602</v>
      </c>
    </row>
    <row r="390" spans="1:8" x14ac:dyDescent="0.3">
      <c r="A390" t="s">
        <v>718</v>
      </c>
      <c r="B390" t="s">
        <v>717</v>
      </c>
      <c r="C390">
        <v>2.6651936996238692E-5</v>
      </c>
      <c r="D390">
        <v>3.7032188773484882</v>
      </c>
      <c r="E390">
        <v>-0.67634753999999997</v>
      </c>
      <c r="F390">
        <v>-3.4287694900000001</v>
      </c>
      <c r="G390">
        <v>-15.887689959999999</v>
      </c>
      <c r="H390">
        <v>880.65133787573393</v>
      </c>
    </row>
    <row r="391" spans="1:8" x14ac:dyDescent="0.3">
      <c r="A391" t="s">
        <v>737</v>
      </c>
      <c r="B391" t="s">
        <v>736</v>
      </c>
      <c r="C391">
        <v>3.5273987486528155E-6</v>
      </c>
      <c r="D391">
        <v>80.408511897181299</v>
      </c>
      <c r="E391">
        <v>1.5019700899999999</v>
      </c>
      <c r="F391">
        <v>10.923099540000001</v>
      </c>
      <c r="G391">
        <v>0.46291316999999998</v>
      </c>
      <c r="H391">
        <v>880.59642407506624</v>
      </c>
    </row>
    <row r="392" spans="1:8" x14ac:dyDescent="0.3">
      <c r="A392" t="s">
        <v>766</v>
      </c>
      <c r="B392" t="s">
        <v>765</v>
      </c>
      <c r="C392">
        <v>2.6183048558176247E-6</v>
      </c>
      <c r="D392">
        <v>434.95021262780568</v>
      </c>
      <c r="E392">
        <v>0.57184363999999999</v>
      </c>
      <c r="F392">
        <v>4.1374312800000004</v>
      </c>
      <c r="G392">
        <v>5.4261859699999997</v>
      </c>
      <c r="H392">
        <v>865.43789615323885</v>
      </c>
    </row>
    <row r="393" spans="1:8" x14ac:dyDescent="0.3">
      <c r="A393" t="s">
        <v>783</v>
      </c>
      <c r="B393" t="s">
        <v>782</v>
      </c>
      <c r="C393">
        <v>1.466574145234215E-7</v>
      </c>
      <c r="D393">
        <v>2390.5499343224119</v>
      </c>
      <c r="E393">
        <v>0.94504224999999997</v>
      </c>
      <c r="F393">
        <v>-2.8396206400000001</v>
      </c>
      <c r="G393">
        <v>-3.1271598599999999</v>
      </c>
      <c r="H393">
        <v>863.50472666325606</v>
      </c>
    </row>
    <row r="394" spans="1:8" x14ac:dyDescent="0.3">
      <c r="A394" t="s">
        <v>754</v>
      </c>
      <c r="B394" t="s">
        <v>753</v>
      </c>
      <c r="C394">
        <v>2.2703862392699075E-6</v>
      </c>
      <c r="D394">
        <v>12.990787383137215</v>
      </c>
      <c r="E394">
        <v>-0.64880254999999998</v>
      </c>
      <c r="F394">
        <v>-3.7675703500000002</v>
      </c>
      <c r="G394">
        <v>56.466391899999998</v>
      </c>
      <c r="H394">
        <v>863.8057607984648</v>
      </c>
    </row>
    <row r="395" spans="1:8" x14ac:dyDescent="0.3">
      <c r="A395" t="s">
        <v>846</v>
      </c>
      <c r="B395" t="s">
        <v>845</v>
      </c>
      <c r="C395">
        <v>2.1458291678294791E-7</v>
      </c>
      <c r="D395">
        <v>13.080374151696812</v>
      </c>
      <c r="E395">
        <v>1.2439502200000001</v>
      </c>
      <c r="F395">
        <v>9.5570391200000007</v>
      </c>
      <c r="G395">
        <v>42.25753426</v>
      </c>
      <c r="H395">
        <v>847.83939237470133</v>
      </c>
    </row>
    <row r="396" spans="1:8" x14ac:dyDescent="0.3">
      <c r="A396" t="s">
        <v>781</v>
      </c>
      <c r="B396" t="s">
        <v>780</v>
      </c>
      <c r="C396">
        <v>7.7942023375366397E-8</v>
      </c>
      <c r="D396">
        <v>18.614616445524103</v>
      </c>
      <c r="E396">
        <v>-0.71508596000000002</v>
      </c>
      <c r="F396">
        <v>0.65146208999999999</v>
      </c>
      <c r="G396">
        <v>-27.962071170000002</v>
      </c>
      <c r="H396">
        <v>861.69524969936867</v>
      </c>
    </row>
    <row r="397" spans="1:8" x14ac:dyDescent="0.3">
      <c r="A397" t="s">
        <v>791</v>
      </c>
      <c r="B397" t="s">
        <v>790</v>
      </c>
      <c r="C397">
        <v>1.2944849273166009E-5</v>
      </c>
      <c r="D397">
        <v>1023.3706626552143</v>
      </c>
      <c r="E397">
        <v>1.2930225200000001</v>
      </c>
      <c r="F397">
        <v>1.86455937</v>
      </c>
      <c r="G397">
        <v>-1.15829402</v>
      </c>
      <c r="H397">
        <v>849.03771407942975</v>
      </c>
    </row>
    <row r="398" spans="1:8" x14ac:dyDescent="0.3">
      <c r="A398" t="s">
        <v>808</v>
      </c>
      <c r="B398" t="s">
        <v>807</v>
      </c>
      <c r="C398">
        <v>1.5216006285681424E-2</v>
      </c>
      <c r="D398">
        <v>125.19232919966664</v>
      </c>
      <c r="E398">
        <v>-0.42881381000000002</v>
      </c>
      <c r="F398">
        <v>4.7874263499999996</v>
      </c>
      <c r="G398">
        <v>13.19267979</v>
      </c>
      <c r="H398">
        <v>849.66179099245073</v>
      </c>
    </row>
    <row r="399" spans="1:8" x14ac:dyDescent="0.3">
      <c r="A399" t="s">
        <v>693</v>
      </c>
      <c r="B399" t="s">
        <v>693</v>
      </c>
      <c r="C399">
        <v>1.0420794540761763E-5</v>
      </c>
      <c r="D399">
        <v>1.180678409417601</v>
      </c>
      <c r="E399">
        <v>-1.1702307000000001</v>
      </c>
      <c r="F399">
        <v>0.38912401000000002</v>
      </c>
      <c r="G399">
        <v>-26.447434730000001</v>
      </c>
      <c r="H399">
        <v>836.619059102645</v>
      </c>
    </row>
    <row r="400" spans="1:8" x14ac:dyDescent="0.3">
      <c r="A400" t="s">
        <v>7387</v>
      </c>
      <c r="B400" t="s">
        <v>7386</v>
      </c>
      <c r="C400">
        <v>5.3810288481032917E-7</v>
      </c>
      <c r="D400">
        <v>1E-8</v>
      </c>
      <c r="E400">
        <v>-0.65519731000000003</v>
      </c>
      <c r="F400">
        <v>-3.6199697300000002</v>
      </c>
      <c r="G400">
        <v>-15.446117729999999</v>
      </c>
      <c r="H400">
        <v>835.54775587671577</v>
      </c>
    </row>
    <row r="401" spans="1:8" x14ac:dyDescent="0.3">
      <c r="A401" t="s">
        <v>750</v>
      </c>
      <c r="B401" t="s">
        <v>749</v>
      </c>
      <c r="C401">
        <v>2.4734797392537491E-5</v>
      </c>
      <c r="D401">
        <v>1.9774613690902436</v>
      </c>
      <c r="E401">
        <v>-1.35697961</v>
      </c>
      <c r="F401">
        <v>-7.4023416299999996</v>
      </c>
      <c r="G401">
        <v>-11.64492074</v>
      </c>
      <c r="H401">
        <v>864.93996274065262</v>
      </c>
    </row>
    <row r="402" spans="1:8" x14ac:dyDescent="0.3">
      <c r="A402" t="s">
        <v>702</v>
      </c>
      <c r="B402" t="s">
        <v>701</v>
      </c>
      <c r="C402">
        <v>3.620847704394505E-7</v>
      </c>
      <c r="D402">
        <v>34.205707287374722</v>
      </c>
      <c r="E402">
        <v>-1.3347139699999999</v>
      </c>
      <c r="F402">
        <v>-13.52372995</v>
      </c>
      <c r="G402">
        <v>-28.486974109999998</v>
      </c>
      <c r="H402">
        <v>829.98305959873926</v>
      </c>
    </row>
    <row r="403" spans="1:8" x14ac:dyDescent="0.3">
      <c r="A403" t="s">
        <v>779</v>
      </c>
      <c r="B403" t="s">
        <v>778</v>
      </c>
      <c r="C403">
        <v>2.760427956058115E-6</v>
      </c>
      <c r="D403">
        <v>14.053513265132471</v>
      </c>
      <c r="E403">
        <v>-0.40647994999999998</v>
      </c>
      <c r="F403">
        <v>4.9206613199999998</v>
      </c>
      <c r="G403">
        <v>5.4680199600000003</v>
      </c>
      <c r="H403">
        <v>829.77092629798926</v>
      </c>
    </row>
    <row r="404" spans="1:8" x14ac:dyDescent="0.3">
      <c r="A404" t="s">
        <v>777</v>
      </c>
      <c r="B404" t="s">
        <v>776</v>
      </c>
      <c r="C404">
        <v>1.0753056059141531E-6</v>
      </c>
      <c r="D404">
        <v>138.13878973457005</v>
      </c>
      <c r="E404">
        <v>2.6100175700000001</v>
      </c>
      <c r="F404">
        <v>-1.9951910900000001</v>
      </c>
      <c r="G404">
        <v>-8.5545696299999996</v>
      </c>
      <c r="H404">
        <v>818.46235634264178</v>
      </c>
    </row>
    <row r="405" spans="1:8" x14ac:dyDescent="0.3">
      <c r="A405" t="s">
        <v>739</v>
      </c>
      <c r="B405" t="s">
        <v>738</v>
      </c>
      <c r="C405">
        <v>5.5975137565997078E-5</v>
      </c>
      <c r="D405">
        <v>440.13171157601749</v>
      </c>
      <c r="E405">
        <v>-0.46401248</v>
      </c>
      <c r="F405">
        <v>-8.3468997700000003</v>
      </c>
      <c r="G405">
        <v>7.5758185600000001</v>
      </c>
      <c r="H405">
        <v>811.63949470695752</v>
      </c>
    </row>
    <row r="406" spans="1:8" x14ac:dyDescent="0.3">
      <c r="A406" t="s">
        <v>1136</v>
      </c>
      <c r="B406" t="s">
        <v>1135</v>
      </c>
      <c r="C406">
        <v>8.0588887429834257E-6</v>
      </c>
      <c r="D406">
        <v>12.860514747069148</v>
      </c>
      <c r="E406">
        <v>4.5760243599999999</v>
      </c>
      <c r="F406">
        <v>-4.3674719299999998</v>
      </c>
      <c r="G406">
        <v>54.047146269999999</v>
      </c>
      <c r="H406">
        <v>820.0786238374161</v>
      </c>
    </row>
    <row r="407" spans="1:8" x14ac:dyDescent="0.3">
      <c r="A407" t="s">
        <v>793</v>
      </c>
      <c r="B407" t="s">
        <v>792</v>
      </c>
      <c r="C407">
        <v>6.2322996805462377E-7</v>
      </c>
      <c r="D407">
        <v>10.869652716589323</v>
      </c>
      <c r="E407">
        <v>0.68482547999999999</v>
      </c>
      <c r="F407">
        <v>-0.45164506999999998</v>
      </c>
      <c r="G407">
        <v>-14.04737259</v>
      </c>
      <c r="H407">
        <v>809.98671271425849</v>
      </c>
    </row>
    <row r="408" spans="1:8" x14ac:dyDescent="0.3">
      <c r="A408" t="s">
        <v>764</v>
      </c>
      <c r="B408" t="s">
        <v>763</v>
      </c>
      <c r="C408">
        <v>2.8220187907135617E-4</v>
      </c>
      <c r="D408">
        <v>201.62028383940071</v>
      </c>
      <c r="E408">
        <v>2.65020173</v>
      </c>
      <c r="F408">
        <v>0.53700150000000002</v>
      </c>
      <c r="G408">
        <v>-5.0857557900000003</v>
      </c>
      <c r="H408">
        <v>806.13125601107788</v>
      </c>
    </row>
    <row r="409" spans="1:8" x14ac:dyDescent="0.3">
      <c r="A409" t="s">
        <v>804</v>
      </c>
      <c r="B409" t="s">
        <v>803</v>
      </c>
      <c r="C409">
        <v>1.1200287104860554E-5</v>
      </c>
      <c r="D409">
        <v>334.85656340125638</v>
      </c>
      <c r="E409">
        <v>1.60547963</v>
      </c>
      <c r="F409">
        <v>5.2010241800000001</v>
      </c>
      <c r="G409">
        <v>4.75017143</v>
      </c>
      <c r="H409">
        <v>807.91583147644906</v>
      </c>
    </row>
    <row r="410" spans="1:8" x14ac:dyDescent="0.3">
      <c r="A410" t="s">
        <v>785</v>
      </c>
      <c r="B410" t="s">
        <v>784</v>
      </c>
      <c r="C410">
        <v>1.0508904825508716E-5</v>
      </c>
      <c r="D410">
        <v>506.70400650673838</v>
      </c>
      <c r="E410">
        <v>1.2835715999999999</v>
      </c>
      <c r="F410">
        <v>-11.858035770000001</v>
      </c>
      <c r="G410">
        <v>-5.4263015399999999</v>
      </c>
      <c r="H410">
        <v>807.78477031384421</v>
      </c>
    </row>
    <row r="411" spans="1:8" x14ac:dyDescent="0.3">
      <c r="A411" t="s">
        <v>768</v>
      </c>
      <c r="B411" t="s">
        <v>767</v>
      </c>
      <c r="C411">
        <v>3.4071038695638041E-7</v>
      </c>
      <c r="D411">
        <v>3.7859422587606577</v>
      </c>
      <c r="E411">
        <v>-0.69048458999999995</v>
      </c>
      <c r="F411">
        <v>0.71551458000000001</v>
      </c>
      <c r="G411">
        <v>-4.5945522600000004</v>
      </c>
      <c r="H411">
        <v>805.72156306153136</v>
      </c>
    </row>
    <row r="412" spans="1:8" x14ac:dyDescent="0.3">
      <c r="A412" t="s">
        <v>798</v>
      </c>
      <c r="B412" t="s">
        <v>798</v>
      </c>
      <c r="C412">
        <v>7.4983328811877191E-8</v>
      </c>
      <c r="D412">
        <v>461.46067780987192</v>
      </c>
      <c r="E412">
        <v>0.93605874</v>
      </c>
      <c r="F412">
        <v>-4.1297937300000003</v>
      </c>
      <c r="G412">
        <v>-7.98782689</v>
      </c>
      <c r="H412">
        <v>805.74287188856022</v>
      </c>
    </row>
    <row r="413" spans="1:8" x14ac:dyDescent="0.3">
      <c r="A413" t="s">
        <v>746</v>
      </c>
      <c r="B413" t="s">
        <v>745</v>
      </c>
      <c r="C413">
        <v>5.3978684639044453E-7</v>
      </c>
      <c r="D413">
        <v>1E-8</v>
      </c>
      <c r="E413">
        <v>-0.63307115999999997</v>
      </c>
      <c r="F413">
        <v>-3.6477217400000002</v>
      </c>
      <c r="G413">
        <v>-15.460247580000001</v>
      </c>
      <c r="H413">
        <v>802.20593234767523</v>
      </c>
    </row>
    <row r="414" spans="1:8" x14ac:dyDescent="0.3">
      <c r="A414" t="s">
        <v>837</v>
      </c>
      <c r="B414" t="s">
        <v>836</v>
      </c>
      <c r="C414">
        <v>1.1264031766200042E-6</v>
      </c>
      <c r="D414">
        <v>47.084968184892986</v>
      </c>
      <c r="E414">
        <v>4.4441153199999999</v>
      </c>
      <c r="F414">
        <v>-2.0530234799999998</v>
      </c>
      <c r="G414">
        <v>28.887902860000001</v>
      </c>
      <c r="H414">
        <v>804.02878024568122</v>
      </c>
    </row>
    <row r="415" spans="1:8" x14ac:dyDescent="0.3">
      <c r="A415" t="s">
        <v>789</v>
      </c>
      <c r="B415" t="s">
        <v>788</v>
      </c>
      <c r="C415">
        <v>2.9828040246802548E-7</v>
      </c>
      <c r="D415">
        <v>214.80382313449849</v>
      </c>
      <c r="E415">
        <v>6.1265834400000001</v>
      </c>
      <c r="F415">
        <v>7.0329534300000001</v>
      </c>
      <c r="G415">
        <v>18.941489610000001</v>
      </c>
      <c r="H415">
        <v>805.14082059922509</v>
      </c>
    </row>
    <row r="416" spans="1:8" x14ac:dyDescent="0.3">
      <c r="A416" t="s">
        <v>894</v>
      </c>
      <c r="B416" t="s">
        <v>893</v>
      </c>
      <c r="C416">
        <v>9.8680444248816516E-6</v>
      </c>
      <c r="D416">
        <v>85.564687235503371</v>
      </c>
      <c r="E416">
        <v>8.3110199999999995E-2</v>
      </c>
      <c r="F416">
        <v>-5.41859979</v>
      </c>
      <c r="G416">
        <v>96.654131860000007</v>
      </c>
      <c r="H416">
        <v>787.00455494840571</v>
      </c>
    </row>
    <row r="417" spans="1:8" x14ac:dyDescent="0.3">
      <c r="A417" t="s">
        <v>800</v>
      </c>
      <c r="B417" t="s">
        <v>799</v>
      </c>
      <c r="C417">
        <v>1.1229824541290477E-5</v>
      </c>
      <c r="D417">
        <v>376.02470783390248</v>
      </c>
      <c r="E417">
        <v>-0.37702646000000001</v>
      </c>
      <c r="F417">
        <v>-8.5407767000000003</v>
      </c>
      <c r="G417">
        <v>5.6000932299999997</v>
      </c>
      <c r="H417">
        <v>786.08771789033335</v>
      </c>
    </row>
    <row r="418" spans="1:8" x14ac:dyDescent="0.3">
      <c r="A418" t="s">
        <v>857</v>
      </c>
      <c r="B418" t="s">
        <v>856</v>
      </c>
      <c r="C418">
        <v>1.8096936935834809E-6</v>
      </c>
      <c r="D418">
        <v>143.85407220075086</v>
      </c>
      <c r="E418">
        <v>4.8801860000000002E-2</v>
      </c>
      <c r="F418">
        <v>-1.7412577</v>
      </c>
      <c r="G418">
        <v>12.55511501</v>
      </c>
      <c r="H418">
        <v>778.3488956715164</v>
      </c>
    </row>
    <row r="419" spans="1:8" x14ac:dyDescent="0.3">
      <c r="A419" t="s">
        <v>760</v>
      </c>
      <c r="B419" t="s">
        <v>759</v>
      </c>
      <c r="C419">
        <v>2.5196216043277348E-6</v>
      </c>
      <c r="D419">
        <v>106.6520604821076</v>
      </c>
      <c r="E419">
        <v>-0.97050744</v>
      </c>
      <c r="F419">
        <v>-6.0164945899999998</v>
      </c>
      <c r="G419">
        <v>-14.57159613</v>
      </c>
      <c r="H419">
        <v>770.87333925853648</v>
      </c>
    </row>
    <row r="420" spans="1:8" x14ac:dyDescent="0.3">
      <c r="A420" t="s">
        <v>773</v>
      </c>
      <c r="B420" t="s">
        <v>773</v>
      </c>
      <c r="C420">
        <v>2.6676432310376435E-5</v>
      </c>
      <c r="D420">
        <v>4332.4414784087921</v>
      </c>
      <c r="E420">
        <v>-1.07915088</v>
      </c>
      <c r="F420">
        <v>-3.3060426199999999</v>
      </c>
      <c r="G420">
        <v>-15.91917419</v>
      </c>
      <c r="H420">
        <v>762.94788477989243</v>
      </c>
    </row>
    <row r="421" spans="1:8" x14ac:dyDescent="0.3">
      <c r="A421" t="s">
        <v>825</v>
      </c>
      <c r="B421" t="s">
        <v>824</v>
      </c>
      <c r="C421">
        <v>7.8516204788430958E-7</v>
      </c>
      <c r="D421">
        <v>607.69066885681684</v>
      </c>
      <c r="E421">
        <v>1.8152783400000001</v>
      </c>
      <c r="F421">
        <v>-2.6459395099999998</v>
      </c>
      <c r="G421">
        <v>1.37829131</v>
      </c>
      <c r="H421">
        <v>748.31934443330488</v>
      </c>
    </row>
    <row r="422" spans="1:8" x14ac:dyDescent="0.3">
      <c r="A422" t="s">
        <v>812</v>
      </c>
      <c r="B422" t="s">
        <v>811</v>
      </c>
      <c r="C422">
        <v>6.2318457024492639E-6</v>
      </c>
      <c r="D422">
        <v>84.884397162961307</v>
      </c>
      <c r="E422">
        <v>0.48781450999999998</v>
      </c>
      <c r="F422">
        <v>-2.195424E-2</v>
      </c>
      <c r="G422">
        <v>-12.376658129999999</v>
      </c>
      <c r="H422">
        <v>747.82148429391168</v>
      </c>
    </row>
    <row r="423" spans="1:8" x14ac:dyDescent="0.3">
      <c r="A423" t="s">
        <v>802</v>
      </c>
      <c r="B423" t="s">
        <v>801</v>
      </c>
      <c r="C423">
        <v>3.6152525772786741E-7</v>
      </c>
      <c r="D423">
        <v>15.632785947604296</v>
      </c>
      <c r="E423">
        <v>-2.76046E-2</v>
      </c>
      <c r="F423">
        <v>-11.77001435</v>
      </c>
      <c r="G423">
        <v>34.867626850000001</v>
      </c>
      <c r="H423">
        <v>723.05051712126078</v>
      </c>
    </row>
    <row r="424" spans="1:8" x14ac:dyDescent="0.3">
      <c r="A424" t="s">
        <v>853</v>
      </c>
      <c r="B424" t="s">
        <v>852</v>
      </c>
      <c r="C424">
        <v>6.4950302230440835E-5</v>
      </c>
      <c r="D424">
        <v>4.7190973703247545</v>
      </c>
      <c r="E424">
        <v>0.37398762000000002</v>
      </c>
      <c r="F424">
        <v>3.6829665999999999</v>
      </c>
      <c r="G424">
        <v>1.3467656100000001</v>
      </c>
      <c r="H424">
        <v>741.54115591419702</v>
      </c>
    </row>
    <row r="425" spans="1:8" x14ac:dyDescent="0.3">
      <c r="A425" t="s">
        <v>900</v>
      </c>
      <c r="B425" t="s">
        <v>899</v>
      </c>
      <c r="C425">
        <v>1.2166390954315689E-5</v>
      </c>
      <c r="D425">
        <v>0.49783257957786708</v>
      </c>
      <c r="E425">
        <v>-2.24818783</v>
      </c>
      <c r="F425">
        <v>7.3227214900000002</v>
      </c>
      <c r="G425">
        <v>55.424274680000003</v>
      </c>
      <c r="H425">
        <v>736.76530537545364</v>
      </c>
    </row>
    <row r="426" spans="1:8" x14ac:dyDescent="0.3">
      <c r="A426" t="s">
        <v>904</v>
      </c>
      <c r="B426" t="s">
        <v>903</v>
      </c>
      <c r="C426">
        <v>6.2792305673504857E-6</v>
      </c>
      <c r="D426">
        <v>91.610571645640675</v>
      </c>
      <c r="E426">
        <v>-0.11140654999999999</v>
      </c>
      <c r="F426">
        <v>4.3783460700000001</v>
      </c>
      <c r="G426">
        <v>36.829342070000003</v>
      </c>
      <c r="H426">
        <v>720.68585878750378</v>
      </c>
    </row>
    <row r="427" spans="1:8" x14ac:dyDescent="0.3">
      <c r="A427" t="s">
        <v>772</v>
      </c>
      <c r="B427" t="s">
        <v>771</v>
      </c>
      <c r="C427">
        <v>1.4533039840722275E-5</v>
      </c>
      <c r="D427">
        <v>98.355004723848083</v>
      </c>
      <c r="E427">
        <v>-0.99555897999999998</v>
      </c>
      <c r="F427">
        <v>-8.7826982099999995</v>
      </c>
      <c r="G427">
        <v>-23.210642140000001</v>
      </c>
      <c r="H427">
        <v>718.34349943415668</v>
      </c>
    </row>
    <row r="428" spans="1:8" x14ac:dyDescent="0.3">
      <c r="A428" t="s">
        <v>820</v>
      </c>
      <c r="B428" t="s">
        <v>819</v>
      </c>
      <c r="C428">
        <v>3.0279778502412328E-6</v>
      </c>
      <c r="D428">
        <v>20.26075912784902</v>
      </c>
      <c r="E428">
        <v>0.70419418</v>
      </c>
      <c r="F428">
        <v>-11.231073970000001</v>
      </c>
      <c r="G428">
        <v>20.335284720000001</v>
      </c>
      <c r="H428">
        <v>715.69206346473243</v>
      </c>
    </row>
    <row r="429" spans="1:8" x14ac:dyDescent="0.3">
      <c r="A429" t="s">
        <v>795</v>
      </c>
      <c r="B429" t="s">
        <v>794</v>
      </c>
      <c r="C429">
        <v>2.0432760123469E-5</v>
      </c>
      <c r="D429">
        <v>14.885909218944777</v>
      </c>
      <c r="E429">
        <v>-5.3172242900000004</v>
      </c>
      <c r="F429">
        <v>-6.4984033800000001</v>
      </c>
      <c r="G429">
        <v>-19.05809503</v>
      </c>
      <c r="H429">
        <v>715.09249837260802</v>
      </c>
    </row>
    <row r="430" spans="1:8" x14ac:dyDescent="0.3">
      <c r="A430" t="s">
        <v>923</v>
      </c>
      <c r="B430" t="s">
        <v>922</v>
      </c>
      <c r="C430">
        <v>1.4733729338294963E-6</v>
      </c>
      <c r="D430">
        <v>409.92592592321841</v>
      </c>
      <c r="E430">
        <v>2.45747253</v>
      </c>
      <c r="F430">
        <v>28.977004310000002</v>
      </c>
      <c r="G430">
        <v>12.89806291</v>
      </c>
      <c r="H430">
        <v>711.84526390192514</v>
      </c>
    </row>
    <row r="431" spans="1:8" x14ac:dyDescent="0.3">
      <c r="A431" t="s">
        <v>851</v>
      </c>
      <c r="B431" t="s">
        <v>850</v>
      </c>
      <c r="C431">
        <v>9.9024531510959966E-5</v>
      </c>
      <c r="D431">
        <v>127.19008022303244</v>
      </c>
      <c r="E431">
        <v>0.89822396999999998</v>
      </c>
      <c r="F431">
        <v>4.8498270699999999</v>
      </c>
      <c r="G431">
        <v>64.778216409999999</v>
      </c>
      <c r="H431">
        <v>708.88344786890627</v>
      </c>
    </row>
    <row r="432" spans="1:8" x14ac:dyDescent="0.3">
      <c r="A432" t="s">
        <v>814</v>
      </c>
      <c r="B432" t="s">
        <v>813</v>
      </c>
      <c r="C432">
        <v>1.502999704979652E-4</v>
      </c>
      <c r="D432">
        <v>34.247416156843634</v>
      </c>
      <c r="E432">
        <v>8.1547060000000005E-2</v>
      </c>
      <c r="F432">
        <v>-1.53603482</v>
      </c>
      <c r="G432">
        <v>-5.9539432999999997</v>
      </c>
      <c r="H432">
        <v>706.40986134043646</v>
      </c>
    </row>
    <row r="433" spans="1:8" x14ac:dyDescent="0.3">
      <c r="A433" t="s">
        <v>822</v>
      </c>
      <c r="B433" t="s">
        <v>821</v>
      </c>
      <c r="C433">
        <v>8.1541006185708123E-4</v>
      </c>
      <c r="D433">
        <v>54.779758337178976</v>
      </c>
      <c r="E433">
        <v>-1.7742285099999999</v>
      </c>
      <c r="F433">
        <v>5.9496868300000001</v>
      </c>
      <c r="G433">
        <v>-15.118813510000001</v>
      </c>
      <c r="H433">
        <v>700.48180223880968</v>
      </c>
    </row>
    <row r="434" spans="1:8" x14ac:dyDescent="0.3">
      <c r="A434" t="s">
        <v>810</v>
      </c>
      <c r="B434" t="s">
        <v>809</v>
      </c>
      <c r="C434">
        <v>2.0548036711733277E-7</v>
      </c>
      <c r="D434">
        <v>18.763676260760707</v>
      </c>
      <c r="E434">
        <v>-0.59204926999999996</v>
      </c>
      <c r="F434">
        <v>-2.7804704999999998</v>
      </c>
      <c r="G434">
        <v>-11.80556226</v>
      </c>
      <c r="H434">
        <v>698.73598848211225</v>
      </c>
    </row>
    <row r="435" spans="1:8" x14ac:dyDescent="0.3">
      <c r="A435" t="s">
        <v>827</v>
      </c>
      <c r="B435" t="s">
        <v>826</v>
      </c>
      <c r="C435">
        <v>3.0745181326066048E-6</v>
      </c>
      <c r="D435">
        <v>72.974194418997413</v>
      </c>
      <c r="E435">
        <v>0.74804925</v>
      </c>
      <c r="F435">
        <v>-2.7702627799999999</v>
      </c>
      <c r="G435">
        <v>-13.192035860000001</v>
      </c>
      <c r="H435">
        <v>698.78864400362056</v>
      </c>
    </row>
    <row r="436" spans="1:8" x14ac:dyDescent="0.3">
      <c r="A436" t="s">
        <v>868</v>
      </c>
      <c r="B436" t="s">
        <v>867</v>
      </c>
      <c r="C436">
        <v>2.3530361014277471E-6</v>
      </c>
      <c r="D436">
        <v>137.73524620146196</v>
      </c>
      <c r="E436">
        <v>0.41926235000000001</v>
      </c>
      <c r="F436">
        <v>10.98162572</v>
      </c>
      <c r="G436">
        <v>12.845729560000001</v>
      </c>
      <c r="H436">
        <v>691.78163269234994</v>
      </c>
    </row>
    <row r="437" spans="1:8" x14ac:dyDescent="0.3">
      <c r="A437" t="s">
        <v>855</v>
      </c>
      <c r="B437" t="s">
        <v>854</v>
      </c>
      <c r="C437">
        <v>1.3139756021647826E-7</v>
      </c>
      <c r="D437">
        <v>44.701295243515496</v>
      </c>
      <c r="E437">
        <v>-1.2812560900000001</v>
      </c>
      <c r="F437">
        <v>-1.0224853300000001</v>
      </c>
      <c r="G437">
        <v>3.27179273</v>
      </c>
      <c r="H437">
        <v>685.66663048058058</v>
      </c>
    </row>
    <row r="438" spans="1:8" x14ac:dyDescent="0.3">
      <c r="A438" t="s">
        <v>864</v>
      </c>
      <c r="B438" t="s">
        <v>863</v>
      </c>
      <c r="C438">
        <v>1.9791207434032093E-7</v>
      </c>
      <c r="D438">
        <v>24.241135738682225</v>
      </c>
      <c r="E438">
        <v>2.1905262599999999</v>
      </c>
      <c r="F438">
        <v>14.13244152</v>
      </c>
      <c r="G438">
        <v>45.137627440000003</v>
      </c>
      <c r="H438">
        <v>682.48468041182707</v>
      </c>
    </row>
    <row r="439" spans="1:8" x14ac:dyDescent="0.3">
      <c r="A439" t="s">
        <v>823</v>
      </c>
      <c r="B439" t="s">
        <v>823</v>
      </c>
      <c r="C439">
        <v>7.9481197490637673E-7</v>
      </c>
      <c r="D439">
        <v>80.81441922005493</v>
      </c>
      <c r="E439">
        <v>0.59562218</v>
      </c>
      <c r="F439">
        <v>-5.33519743</v>
      </c>
      <c r="G439">
        <v>-16.510433079999999</v>
      </c>
      <c r="H439">
        <v>678.16874485994833</v>
      </c>
    </row>
    <row r="440" spans="1:8" x14ac:dyDescent="0.3">
      <c r="A440" t="s">
        <v>835</v>
      </c>
      <c r="B440" t="s">
        <v>834</v>
      </c>
      <c r="C440">
        <v>5.2684374255251257E-4</v>
      </c>
      <c r="D440">
        <v>12.49958838052622</v>
      </c>
      <c r="E440">
        <v>-1.3457559699999999</v>
      </c>
      <c r="F440">
        <v>-5.0284784900000004</v>
      </c>
      <c r="G440">
        <v>-5.98732519</v>
      </c>
      <c r="H440">
        <v>669.09155304169087</v>
      </c>
    </row>
    <row r="441" spans="1:8" x14ac:dyDescent="0.3">
      <c r="A441" t="s">
        <v>842</v>
      </c>
      <c r="B441" t="s">
        <v>841</v>
      </c>
      <c r="C441">
        <v>5.0661206655742136E-7</v>
      </c>
      <c r="D441">
        <v>335.98553824847687</v>
      </c>
      <c r="E441">
        <v>0.80778179999999999</v>
      </c>
      <c r="F441">
        <v>-4.1976454499999996</v>
      </c>
      <c r="G441">
        <v>-11.401042889999999</v>
      </c>
      <c r="H441">
        <v>665.38931401786306</v>
      </c>
    </row>
    <row r="442" spans="1:8" x14ac:dyDescent="0.3">
      <c r="A442" t="s">
        <v>866</v>
      </c>
      <c r="B442" t="s">
        <v>865</v>
      </c>
      <c r="C442">
        <v>2.3838532363010304E-5</v>
      </c>
      <c r="D442">
        <v>10.860849459551092</v>
      </c>
      <c r="E442">
        <v>0.84815006999999998</v>
      </c>
      <c r="F442">
        <v>4.5481706099999997</v>
      </c>
      <c r="G442">
        <v>-10.999769949999999</v>
      </c>
      <c r="H442">
        <v>668.73407640879816</v>
      </c>
    </row>
    <row r="443" spans="1:8" x14ac:dyDescent="0.3">
      <c r="A443" t="s">
        <v>829</v>
      </c>
      <c r="B443" t="s">
        <v>828</v>
      </c>
      <c r="C443">
        <v>4.3398865590101362E-3</v>
      </c>
      <c r="D443">
        <v>43.425761848613078</v>
      </c>
      <c r="E443">
        <v>1.4253889</v>
      </c>
      <c r="F443">
        <v>18.172442579999998</v>
      </c>
      <c r="G443">
        <v>18.800350210000001</v>
      </c>
      <c r="H443">
        <v>666.72375240105021</v>
      </c>
    </row>
    <row r="444" spans="1:8" x14ac:dyDescent="0.3">
      <c r="A444" t="s">
        <v>577</v>
      </c>
      <c r="B444" t="s">
        <v>576</v>
      </c>
      <c r="C444">
        <v>7.4159157593739571E-6</v>
      </c>
      <c r="D444">
        <v>0.81293431231053259</v>
      </c>
      <c r="E444">
        <v>-1.75625809</v>
      </c>
      <c r="F444">
        <v>-40.217390289999997</v>
      </c>
      <c r="G444">
        <v>-12.86972761</v>
      </c>
      <c r="H444">
        <v>741.59157593739565</v>
      </c>
    </row>
    <row r="445" spans="1:8" x14ac:dyDescent="0.3">
      <c r="A445" t="s">
        <v>873</v>
      </c>
      <c r="B445" t="s">
        <v>872</v>
      </c>
      <c r="C445">
        <v>3.5565015604664468E-4</v>
      </c>
      <c r="D445">
        <v>6.267100538989256</v>
      </c>
      <c r="E445">
        <v>6.8983199700000002</v>
      </c>
      <c r="F445">
        <v>-4.5437561000000004</v>
      </c>
      <c r="G445">
        <v>1.3486306100000001</v>
      </c>
      <c r="H445">
        <v>653.25539074645008</v>
      </c>
    </row>
    <row r="446" spans="1:8" x14ac:dyDescent="0.3">
      <c r="A446" t="s">
        <v>716</v>
      </c>
      <c r="B446" t="s">
        <v>715</v>
      </c>
      <c r="C446">
        <v>1.2685658352032824E-2</v>
      </c>
      <c r="D446">
        <v>32.067645532171532</v>
      </c>
      <c r="E446">
        <v>-0.29457251000000001</v>
      </c>
      <c r="F446">
        <v>-14.240084850000001</v>
      </c>
      <c r="G446">
        <v>-20.885330110000002</v>
      </c>
      <c r="H446">
        <v>653.34615592406703</v>
      </c>
    </row>
    <row r="447" spans="1:8" x14ac:dyDescent="0.3">
      <c r="A447" t="s">
        <v>979</v>
      </c>
      <c r="B447" t="s">
        <v>978</v>
      </c>
      <c r="C447">
        <v>1.0308485505264408E-5</v>
      </c>
      <c r="D447">
        <v>188.4815100450659</v>
      </c>
      <c r="E447">
        <v>1.2753243999999999</v>
      </c>
      <c r="F447">
        <v>24.286829829999999</v>
      </c>
      <c r="G447">
        <v>51.50630237</v>
      </c>
      <c r="H447">
        <v>645.95306920588757</v>
      </c>
    </row>
    <row r="448" spans="1:8" x14ac:dyDescent="0.3">
      <c r="A448" t="s">
        <v>892</v>
      </c>
      <c r="B448" t="s">
        <v>891</v>
      </c>
      <c r="C448">
        <v>1.0497823900895024E-4</v>
      </c>
      <c r="D448">
        <v>62.8347324055093</v>
      </c>
      <c r="E448">
        <v>6.1198539399999996</v>
      </c>
      <c r="F448">
        <v>4.50910937</v>
      </c>
      <c r="G448">
        <v>30.807500839999999</v>
      </c>
      <c r="H448">
        <v>642.46682273477552</v>
      </c>
    </row>
    <row r="449" spans="1:8" x14ac:dyDescent="0.3">
      <c r="A449" t="s">
        <v>881</v>
      </c>
      <c r="B449" t="s">
        <v>880</v>
      </c>
      <c r="C449">
        <v>8.6854593841522382E-6</v>
      </c>
      <c r="D449">
        <v>2.2825420801381653</v>
      </c>
      <c r="E449">
        <v>-4.39928527</v>
      </c>
      <c r="F449">
        <v>-2.0178556699999999</v>
      </c>
      <c r="G449">
        <v>-11.52319411</v>
      </c>
      <c r="H449">
        <v>635.8385695540228</v>
      </c>
    </row>
    <row r="450" spans="1:8" x14ac:dyDescent="0.3">
      <c r="A450" t="s">
        <v>838</v>
      </c>
      <c r="B450" t="s">
        <v>838</v>
      </c>
      <c r="C450">
        <v>1.54900483327461E-7</v>
      </c>
      <c r="D450">
        <v>109.3582732368569</v>
      </c>
      <c r="E450">
        <v>-0.83560791000000001</v>
      </c>
      <c r="F450">
        <v>-1.2861682400000001</v>
      </c>
      <c r="G450">
        <v>-37.859303500000003</v>
      </c>
      <c r="H450">
        <v>631.37372590403152</v>
      </c>
    </row>
    <row r="451" spans="1:8" x14ac:dyDescent="0.3">
      <c r="A451" t="s">
        <v>840</v>
      </c>
      <c r="B451" t="s">
        <v>839</v>
      </c>
      <c r="C451">
        <v>3.1620455664807649E-5</v>
      </c>
      <c r="D451">
        <v>10.174351625357636</v>
      </c>
      <c r="E451">
        <v>-0.85212924999999995</v>
      </c>
      <c r="F451">
        <v>-2.6546785399999999</v>
      </c>
      <c r="G451">
        <v>-5.1591105700000002</v>
      </c>
      <c r="H451">
        <v>630.57126270190986</v>
      </c>
    </row>
    <row r="452" spans="1:8" x14ac:dyDescent="0.3">
      <c r="A452" t="s">
        <v>916</v>
      </c>
      <c r="B452" t="s">
        <v>915</v>
      </c>
      <c r="C452">
        <v>6.7333843416664489E-7</v>
      </c>
      <c r="D452">
        <v>2060.9790928403427</v>
      </c>
      <c r="E452">
        <v>3.23639491</v>
      </c>
      <c r="F452">
        <v>9.1805003200000002</v>
      </c>
      <c r="G452">
        <v>-10.437449450000001</v>
      </c>
      <c r="H452">
        <v>621.03792037225639</v>
      </c>
    </row>
    <row r="453" spans="1:8" x14ac:dyDescent="0.3">
      <c r="A453" t="s">
        <v>877</v>
      </c>
      <c r="B453" t="s">
        <v>876</v>
      </c>
      <c r="C453">
        <v>4.8274158245567182E-4</v>
      </c>
      <c r="D453">
        <v>397.49901978887459</v>
      </c>
      <c r="E453">
        <v>2.3860292599999999</v>
      </c>
      <c r="F453">
        <v>12.41653361</v>
      </c>
      <c r="G453">
        <v>14.47859439</v>
      </c>
      <c r="H453">
        <v>620.9019025048301</v>
      </c>
    </row>
    <row r="454" spans="1:8" x14ac:dyDescent="0.3">
      <c r="A454" t="s">
        <v>951</v>
      </c>
      <c r="B454" t="s">
        <v>950</v>
      </c>
      <c r="C454">
        <v>8.7501011643831019E-6</v>
      </c>
      <c r="D454">
        <v>187.50159386129479</v>
      </c>
      <c r="E454">
        <v>10.17626948</v>
      </c>
      <c r="F454">
        <v>14.344004419999999</v>
      </c>
      <c r="G454">
        <v>22.714318049999999</v>
      </c>
      <c r="H454">
        <v>620.06120928641167</v>
      </c>
    </row>
    <row r="455" spans="1:8" x14ac:dyDescent="0.3">
      <c r="A455" t="s">
        <v>862</v>
      </c>
      <c r="B455" t="s">
        <v>862</v>
      </c>
      <c r="C455">
        <v>4.5949863894267459E-6</v>
      </c>
      <c r="D455">
        <v>14.989975420844422</v>
      </c>
      <c r="E455">
        <v>-1.7743141099999999</v>
      </c>
      <c r="F455">
        <v>-3.38181625</v>
      </c>
      <c r="G455">
        <v>7.7237231099999999</v>
      </c>
      <c r="H455">
        <v>618.4931311282528</v>
      </c>
    </row>
    <row r="456" spans="1:8" x14ac:dyDescent="0.3">
      <c r="A456" t="s">
        <v>844</v>
      </c>
      <c r="B456" t="s">
        <v>843</v>
      </c>
      <c r="C456">
        <v>9.5113812263855435E-6</v>
      </c>
      <c r="D456">
        <v>211.85740638005555</v>
      </c>
      <c r="E456">
        <v>-0.75895279000000004</v>
      </c>
      <c r="F456">
        <v>-3.1709918300000002</v>
      </c>
      <c r="G456">
        <v>-2.1348943899999999</v>
      </c>
      <c r="H456">
        <v>614.18317562200684</v>
      </c>
    </row>
    <row r="457" spans="1:8" x14ac:dyDescent="0.3">
      <c r="A457" t="s">
        <v>1267</v>
      </c>
      <c r="B457" t="s">
        <v>1266</v>
      </c>
      <c r="C457">
        <v>7.096174105921774E-4</v>
      </c>
      <c r="D457">
        <v>342.17025541311813</v>
      </c>
      <c r="E457">
        <v>11.490071690000001</v>
      </c>
      <c r="F457">
        <v>117.5930901</v>
      </c>
      <c r="G457">
        <v>241.39544312000001</v>
      </c>
      <c r="H457">
        <v>606.58167219160384</v>
      </c>
    </row>
    <row r="458" spans="1:8" x14ac:dyDescent="0.3">
      <c r="A458" t="s">
        <v>977</v>
      </c>
      <c r="B458" t="s">
        <v>977</v>
      </c>
      <c r="C458">
        <v>1.5441491827022417E-7</v>
      </c>
      <c r="D458">
        <v>432.34999260122424</v>
      </c>
      <c r="E458">
        <v>1.9176214600000001</v>
      </c>
      <c r="F458">
        <v>-25.741387570000001</v>
      </c>
      <c r="G458">
        <v>26.976040579999999</v>
      </c>
      <c r="H458">
        <v>615.67764936004073</v>
      </c>
    </row>
    <row r="459" spans="1:8" x14ac:dyDescent="0.3">
      <c r="A459" t="s">
        <v>1020</v>
      </c>
      <c r="B459" t="s">
        <v>1019</v>
      </c>
      <c r="C459">
        <v>1.2200653165012916E-5</v>
      </c>
      <c r="D459">
        <v>440.3325940801256</v>
      </c>
      <c r="E459">
        <v>-9.7857668199999992</v>
      </c>
      <c r="F459">
        <v>74.159864330000005</v>
      </c>
      <c r="G459">
        <v>107.88855371</v>
      </c>
      <c r="H459">
        <v>596.57531293315117</v>
      </c>
    </row>
    <row r="460" spans="1:8" x14ac:dyDescent="0.3">
      <c r="A460" t="s">
        <v>883</v>
      </c>
      <c r="B460" t="s">
        <v>882</v>
      </c>
      <c r="C460">
        <v>7.095172930354087E-6</v>
      </c>
      <c r="D460">
        <v>8.2986037879879468</v>
      </c>
      <c r="E460">
        <v>0.87548917999999998</v>
      </c>
      <c r="F460">
        <v>-2.6157349000000001</v>
      </c>
      <c r="G460">
        <v>-14.10137239</v>
      </c>
      <c r="H460">
        <v>599.04734492096804</v>
      </c>
    </row>
    <row r="461" spans="1:8" x14ac:dyDescent="0.3">
      <c r="A461" t="s">
        <v>861</v>
      </c>
      <c r="B461" t="s">
        <v>860</v>
      </c>
      <c r="C461">
        <v>2.5574203082463246E-6</v>
      </c>
      <c r="D461">
        <v>31.357882581887569</v>
      </c>
      <c r="E461">
        <v>-0.81858759000000003</v>
      </c>
      <c r="F461">
        <v>-1.56304362</v>
      </c>
      <c r="G461">
        <v>-9.4889600400000003</v>
      </c>
      <c r="H461">
        <v>603.92065047096355</v>
      </c>
    </row>
    <row r="462" spans="1:8" x14ac:dyDescent="0.3">
      <c r="A462" t="s">
        <v>849</v>
      </c>
      <c r="B462" t="s">
        <v>848</v>
      </c>
      <c r="C462">
        <v>4.0684043436662123E-5</v>
      </c>
      <c r="D462">
        <v>19.683765714359172</v>
      </c>
      <c r="E462">
        <v>-0.56384192</v>
      </c>
      <c r="F462">
        <v>-4.2143147000000001</v>
      </c>
      <c r="G462">
        <v>-16.104329150000002</v>
      </c>
      <c r="H462">
        <v>604.08984013555585</v>
      </c>
    </row>
    <row r="463" spans="1:8" x14ac:dyDescent="0.3">
      <c r="A463" t="s">
        <v>859</v>
      </c>
      <c r="B463" t="s">
        <v>858</v>
      </c>
      <c r="C463">
        <v>2.8988287296311796E-5</v>
      </c>
      <c r="D463">
        <v>3.9055175233017505</v>
      </c>
      <c r="E463">
        <v>-0.54745354000000002</v>
      </c>
      <c r="F463">
        <v>5.2510421300000001</v>
      </c>
      <c r="G463">
        <v>18.69083505</v>
      </c>
      <c r="H463">
        <v>601.43846433082001</v>
      </c>
    </row>
    <row r="464" spans="1:8" x14ac:dyDescent="0.3">
      <c r="A464" t="s">
        <v>816</v>
      </c>
      <c r="B464" t="s">
        <v>815</v>
      </c>
      <c r="C464">
        <v>6.7934338140312304E-5</v>
      </c>
      <c r="D464">
        <v>80.791100428350461</v>
      </c>
      <c r="E464">
        <v>-4.2118850600000002</v>
      </c>
      <c r="F464">
        <v>-14.82511536</v>
      </c>
      <c r="G464">
        <v>59.420431460000003</v>
      </c>
      <c r="H464">
        <v>601.44149806669975</v>
      </c>
    </row>
    <row r="465" spans="1:8" x14ac:dyDescent="0.3">
      <c r="A465" t="s">
        <v>847</v>
      </c>
      <c r="B465" t="s">
        <v>847</v>
      </c>
      <c r="C465">
        <v>7.7603745441330145E-7</v>
      </c>
      <c r="D465">
        <v>58.989048499901138</v>
      </c>
      <c r="E465">
        <v>-1.55914916</v>
      </c>
      <c r="F465">
        <v>-2.9048144200000001</v>
      </c>
      <c r="G465">
        <v>-31.036885940000001</v>
      </c>
      <c r="H465">
        <v>600.99041157711167</v>
      </c>
    </row>
    <row r="466" spans="1:8" x14ac:dyDescent="0.3">
      <c r="A466" t="s">
        <v>806</v>
      </c>
      <c r="B466" t="s">
        <v>805</v>
      </c>
      <c r="C466">
        <v>3.0926983980931804E-3</v>
      </c>
      <c r="D466">
        <v>99.279359961630306</v>
      </c>
      <c r="E466">
        <v>-3.1905402999999999</v>
      </c>
      <c r="F466">
        <v>-4.6537060500000003</v>
      </c>
      <c r="G466">
        <v>131.89219341</v>
      </c>
      <c r="H466">
        <v>610.40817142846561</v>
      </c>
    </row>
    <row r="467" spans="1:8" x14ac:dyDescent="0.3">
      <c r="A467" t="s">
        <v>941</v>
      </c>
      <c r="B467" t="s">
        <v>940</v>
      </c>
      <c r="C467">
        <v>1.2031927886895864E-7</v>
      </c>
      <c r="D467">
        <v>783.74646574577571</v>
      </c>
      <c r="E467">
        <v>5.9333665199999999</v>
      </c>
      <c r="F467">
        <v>-16.26860155</v>
      </c>
      <c r="G467">
        <v>3.9152731599999999</v>
      </c>
      <c r="H467">
        <v>595.58884731941419</v>
      </c>
    </row>
    <row r="468" spans="1:8" x14ac:dyDescent="0.3">
      <c r="A468" t="s">
        <v>890</v>
      </c>
      <c r="B468" t="s">
        <v>890</v>
      </c>
      <c r="C468">
        <v>2.1275786807367365E-6</v>
      </c>
      <c r="D468">
        <v>59.60126259933778</v>
      </c>
      <c r="E468">
        <v>0.34967257000000002</v>
      </c>
      <c r="F468">
        <v>-0.57160566000000002</v>
      </c>
      <c r="G468">
        <v>-7.9506696400000001</v>
      </c>
      <c r="H468">
        <v>586.63684896275367</v>
      </c>
    </row>
    <row r="469" spans="1:8" x14ac:dyDescent="0.3">
      <c r="A469" t="s">
        <v>945</v>
      </c>
      <c r="B469" t="s">
        <v>944</v>
      </c>
      <c r="C469">
        <v>1.3754608625496002E-5</v>
      </c>
      <c r="D469">
        <v>2.0260756052500555</v>
      </c>
      <c r="E469">
        <v>0.91317793000000003</v>
      </c>
      <c r="F469">
        <v>-7.6032119299999996</v>
      </c>
      <c r="G469">
        <v>-25.848060870000001</v>
      </c>
      <c r="H469">
        <v>577.91182040050148</v>
      </c>
    </row>
    <row r="470" spans="1:8" x14ac:dyDescent="0.3">
      <c r="A470" t="s">
        <v>889</v>
      </c>
      <c r="B470" t="s">
        <v>888</v>
      </c>
      <c r="C470">
        <v>1.9988977676507781E-5</v>
      </c>
      <c r="D470">
        <v>4.1034883320606319</v>
      </c>
      <c r="E470">
        <v>-5.5519577499999997</v>
      </c>
      <c r="F470">
        <v>-10.535019459999999</v>
      </c>
      <c r="G470">
        <v>-18.10442505</v>
      </c>
      <c r="H470">
        <v>583.00254069753896</v>
      </c>
    </row>
    <row r="471" spans="1:8" x14ac:dyDescent="0.3">
      <c r="A471" t="s">
        <v>910</v>
      </c>
      <c r="B471" t="s">
        <v>909</v>
      </c>
      <c r="C471">
        <v>1.0126573297639441</v>
      </c>
      <c r="D471">
        <v>1.9667039672974225</v>
      </c>
      <c r="E471">
        <v>0.22097299000000001</v>
      </c>
      <c r="F471">
        <v>-0.13990387000000001</v>
      </c>
      <c r="G471">
        <v>3.6593741099999999</v>
      </c>
      <c r="H471">
        <v>578.9121574423018</v>
      </c>
    </row>
    <row r="472" spans="1:8" x14ac:dyDescent="0.3">
      <c r="A472" t="s">
        <v>833</v>
      </c>
      <c r="B472" t="s">
        <v>832</v>
      </c>
      <c r="C472">
        <v>7.6343928709575785E-4</v>
      </c>
      <c r="D472">
        <v>4.252446095352977</v>
      </c>
      <c r="E472">
        <v>-0.18460194999999999</v>
      </c>
      <c r="F472">
        <v>-6.4369119100000001</v>
      </c>
      <c r="G472">
        <v>-10.18579772</v>
      </c>
      <c r="H472">
        <v>575.38944671468289</v>
      </c>
    </row>
    <row r="473" spans="1:8" x14ac:dyDescent="0.3">
      <c r="A473" t="s">
        <v>908</v>
      </c>
      <c r="B473" t="s">
        <v>907</v>
      </c>
      <c r="C473">
        <v>1.7892979543472775E-7</v>
      </c>
      <c r="D473">
        <v>0.47849070344022054</v>
      </c>
      <c r="E473">
        <v>-0.14205722000000001</v>
      </c>
      <c r="F473">
        <v>-8.5217999999999995E-3</v>
      </c>
      <c r="G473">
        <v>8.9152241199999995</v>
      </c>
      <c r="H473">
        <v>574.22130855238265</v>
      </c>
    </row>
    <row r="474" spans="1:8" x14ac:dyDescent="0.3">
      <c r="A474" t="s">
        <v>983</v>
      </c>
      <c r="B474" t="s">
        <v>982</v>
      </c>
      <c r="C474">
        <v>2.6277625696061445E-6</v>
      </c>
      <c r="D474">
        <v>145.28065179284036</v>
      </c>
      <c r="E474">
        <v>2.27735091</v>
      </c>
      <c r="F474">
        <v>11.558815879999999</v>
      </c>
      <c r="G474">
        <v>18.16203273</v>
      </c>
      <c r="H474">
        <v>570.05895249716491</v>
      </c>
    </row>
    <row r="475" spans="1:8" x14ac:dyDescent="0.3">
      <c r="A475" t="s">
        <v>933</v>
      </c>
      <c r="B475" t="s">
        <v>932</v>
      </c>
      <c r="C475">
        <v>5.9338960071400015E-6</v>
      </c>
      <c r="D475">
        <v>13.251256134472509</v>
      </c>
      <c r="E475">
        <v>-0.67769060999999997</v>
      </c>
      <c r="F475">
        <v>-1.8254831600000001</v>
      </c>
      <c r="G475">
        <v>13.54744694</v>
      </c>
      <c r="H475">
        <v>565.1034269551327</v>
      </c>
    </row>
    <row r="476" spans="1:8" x14ac:dyDescent="0.3">
      <c r="A476" t="s">
        <v>914</v>
      </c>
      <c r="B476" t="s">
        <v>913</v>
      </c>
      <c r="C476">
        <v>5.5572425415584117E-5</v>
      </c>
      <c r="D476">
        <v>258.057322664016</v>
      </c>
      <c r="E476">
        <v>0.94919096000000003</v>
      </c>
      <c r="F476">
        <v>-6.6417597700000002</v>
      </c>
      <c r="G476">
        <v>-0.67316794999999996</v>
      </c>
      <c r="H476">
        <v>562.85837014662775</v>
      </c>
    </row>
    <row r="477" spans="1:8" x14ac:dyDescent="0.3">
      <c r="A477" t="s">
        <v>961</v>
      </c>
      <c r="B477" t="s">
        <v>960</v>
      </c>
      <c r="C477">
        <v>2.4391285353387088E-7</v>
      </c>
      <c r="D477">
        <v>242.87206981210545</v>
      </c>
      <c r="E477">
        <v>-0.48092299999999999</v>
      </c>
      <c r="F477">
        <v>-8.0190014499999993</v>
      </c>
      <c r="G477">
        <v>32.913927880000003</v>
      </c>
      <c r="H477">
        <v>554.95823941625713</v>
      </c>
    </row>
    <row r="478" spans="1:8" x14ac:dyDescent="0.3">
      <c r="A478" t="s">
        <v>887</v>
      </c>
      <c r="B478" t="s">
        <v>886</v>
      </c>
      <c r="C478">
        <v>2.7422656795962882E-8</v>
      </c>
      <c r="D478">
        <v>9.8237244181758818</v>
      </c>
      <c r="E478">
        <v>2.7491109999999999E-2</v>
      </c>
      <c r="F478">
        <v>-1.5477401399999999</v>
      </c>
      <c r="G478">
        <v>-11.547681799999999</v>
      </c>
      <c r="H478">
        <v>552.39258550639522</v>
      </c>
    </row>
    <row r="479" spans="1:8" x14ac:dyDescent="0.3">
      <c r="A479" t="s">
        <v>1023</v>
      </c>
      <c r="B479" t="s">
        <v>1022</v>
      </c>
      <c r="C479">
        <v>1.5892263555121789E-7</v>
      </c>
      <c r="D479">
        <v>58.485002486308957</v>
      </c>
      <c r="E479">
        <v>6.12742437</v>
      </c>
      <c r="F479">
        <v>-6.9649339100000001</v>
      </c>
      <c r="G479">
        <v>58.623612129999998</v>
      </c>
      <c r="H479">
        <v>549.14909016734748</v>
      </c>
    </row>
    <row r="480" spans="1:8" x14ac:dyDescent="0.3">
      <c r="A480" t="s">
        <v>875</v>
      </c>
      <c r="B480" t="s">
        <v>874</v>
      </c>
      <c r="C480">
        <v>1.7264980384306505E-7</v>
      </c>
      <c r="D480">
        <v>2.1946050542035791</v>
      </c>
      <c r="E480">
        <v>-1.01585112</v>
      </c>
      <c r="F480">
        <v>-1.9572315499999999</v>
      </c>
      <c r="G480">
        <v>22.298018679999998</v>
      </c>
      <c r="H480">
        <v>545.61481668401723</v>
      </c>
    </row>
    <row r="481" spans="1:8" x14ac:dyDescent="0.3">
      <c r="A481" t="s">
        <v>968</v>
      </c>
      <c r="B481" t="s">
        <v>967</v>
      </c>
      <c r="C481">
        <v>1.476674596586458E-6</v>
      </c>
      <c r="D481">
        <v>6.1654369183848177</v>
      </c>
      <c r="E481">
        <v>0.25153126999999997</v>
      </c>
      <c r="F481">
        <v>-3.3883467600000001</v>
      </c>
      <c r="G481">
        <v>7.1918275700000001</v>
      </c>
      <c r="H481">
        <v>546.6574843345453</v>
      </c>
    </row>
    <row r="482" spans="1:8" x14ac:dyDescent="0.3">
      <c r="A482" t="s">
        <v>787</v>
      </c>
      <c r="B482" t="s">
        <v>786</v>
      </c>
      <c r="C482">
        <v>7.0374956180947078E-7</v>
      </c>
      <c r="D482">
        <v>4992.3836641507023</v>
      </c>
      <c r="E482">
        <v>2.2661736299999999</v>
      </c>
      <c r="F482">
        <v>-8.7418237399999992</v>
      </c>
      <c r="G482">
        <v>-57.692374719999997</v>
      </c>
      <c r="H482">
        <v>542.05386622859146</v>
      </c>
    </row>
    <row r="483" spans="1:8" x14ac:dyDescent="0.3">
      <c r="A483" t="s">
        <v>1052</v>
      </c>
      <c r="B483" t="s">
        <v>1051</v>
      </c>
      <c r="C483">
        <v>8.2415757621095492E-8</v>
      </c>
      <c r="D483">
        <v>1671.165514790845</v>
      </c>
      <c r="E483">
        <v>0.15046063000000001</v>
      </c>
      <c r="F483">
        <v>-23.506903680000001</v>
      </c>
      <c r="G483">
        <v>28.136413739999998</v>
      </c>
      <c r="H483">
        <v>542.47933859533475</v>
      </c>
    </row>
    <row r="484" spans="1:8" x14ac:dyDescent="0.3">
      <c r="A484" t="s">
        <v>1005</v>
      </c>
      <c r="B484" t="s">
        <v>1004</v>
      </c>
      <c r="C484">
        <v>1.9953735489093184E-6</v>
      </c>
      <c r="D484">
        <v>124.5866966328397</v>
      </c>
      <c r="E484">
        <v>2.0969289799999999</v>
      </c>
      <c r="F484">
        <v>-8.2245319999999997E-2</v>
      </c>
      <c r="G484">
        <v>1.02173873</v>
      </c>
      <c r="H484">
        <v>539.69411318492996</v>
      </c>
    </row>
    <row r="485" spans="1:8" x14ac:dyDescent="0.3">
      <c r="A485" t="s">
        <v>902</v>
      </c>
      <c r="B485" t="s">
        <v>901</v>
      </c>
      <c r="C485">
        <v>7.0848313374864154E-6</v>
      </c>
      <c r="D485">
        <v>10.292104540934222</v>
      </c>
      <c r="E485">
        <v>-1.32538171</v>
      </c>
      <c r="F485">
        <v>-1.29540549</v>
      </c>
      <c r="G485">
        <v>-14.876146179999999</v>
      </c>
      <c r="H485">
        <v>543.01744339365928</v>
      </c>
    </row>
    <row r="486" spans="1:8" x14ac:dyDescent="0.3">
      <c r="A486" t="s">
        <v>912</v>
      </c>
      <c r="B486" t="s">
        <v>911</v>
      </c>
      <c r="C486">
        <v>9.2683248796874968E-6</v>
      </c>
      <c r="D486">
        <v>81.285580506643015</v>
      </c>
      <c r="E486">
        <v>-0.12548925999999999</v>
      </c>
      <c r="F486">
        <v>-2.09628142</v>
      </c>
      <c r="G486">
        <v>-0.10374522999999999</v>
      </c>
      <c r="H486">
        <v>537.70988070928581</v>
      </c>
    </row>
    <row r="487" spans="1:8" x14ac:dyDescent="0.3">
      <c r="A487" t="s">
        <v>952</v>
      </c>
      <c r="B487" t="s">
        <v>952</v>
      </c>
      <c r="C487">
        <v>9.1992117420429801E-7</v>
      </c>
      <c r="D487">
        <v>139.2831522136135</v>
      </c>
      <c r="E487">
        <v>-4.4892899999999999E-2</v>
      </c>
      <c r="F487">
        <v>2.3474972599999999</v>
      </c>
      <c r="G487">
        <v>-9.6360779999999995</v>
      </c>
      <c r="H487">
        <v>536.92732473062767</v>
      </c>
    </row>
    <row r="488" spans="1:8" x14ac:dyDescent="0.3">
      <c r="A488" t="s">
        <v>999</v>
      </c>
      <c r="B488" t="s">
        <v>998</v>
      </c>
      <c r="C488">
        <v>5.4042570166769843E-6</v>
      </c>
      <c r="D488">
        <v>0.16703355561846109</v>
      </c>
      <c r="E488">
        <v>-2.1317498700000002</v>
      </c>
      <c r="F488">
        <v>6.50018443</v>
      </c>
      <c r="G488">
        <v>19.987942879999999</v>
      </c>
      <c r="H488">
        <v>514.15229828470808</v>
      </c>
    </row>
    <row r="489" spans="1:8" x14ac:dyDescent="0.3">
      <c r="A489" t="s">
        <v>927</v>
      </c>
      <c r="B489" t="s">
        <v>926</v>
      </c>
      <c r="C489">
        <v>1.0696986604884529E-7</v>
      </c>
      <c r="D489">
        <v>414.51538962355278</v>
      </c>
      <c r="E489">
        <v>1.44309975</v>
      </c>
      <c r="F489">
        <v>-10.03036562</v>
      </c>
      <c r="G489">
        <v>-13.47835619</v>
      </c>
      <c r="H489">
        <v>534.76162565105312</v>
      </c>
    </row>
    <row r="490" spans="1:8" x14ac:dyDescent="0.3">
      <c r="A490" t="s">
        <v>896</v>
      </c>
      <c r="B490" t="s">
        <v>895</v>
      </c>
      <c r="C490">
        <v>3.5498230093571309E-6</v>
      </c>
      <c r="D490">
        <v>36.873055673192283</v>
      </c>
      <c r="E490">
        <v>1.62491494</v>
      </c>
      <c r="F490">
        <v>-6.4562844300000002</v>
      </c>
      <c r="G490">
        <v>-20.41806382</v>
      </c>
      <c r="H490">
        <v>532.4734514035697</v>
      </c>
    </row>
    <row r="491" spans="1:8" x14ac:dyDescent="0.3">
      <c r="A491" t="s">
        <v>963</v>
      </c>
      <c r="B491" t="s">
        <v>962</v>
      </c>
      <c r="C491">
        <v>5.7758012244738715E-4</v>
      </c>
      <c r="D491">
        <v>230.0274771389785</v>
      </c>
      <c r="E491">
        <v>3.9829254700000001</v>
      </c>
      <c r="F491">
        <v>3.30435122</v>
      </c>
      <c r="G491">
        <v>19.834111060000001</v>
      </c>
      <c r="H491">
        <v>532.43903507933123</v>
      </c>
    </row>
    <row r="492" spans="1:8" x14ac:dyDescent="0.3">
      <c r="A492" t="s">
        <v>931</v>
      </c>
      <c r="B492" t="s">
        <v>930</v>
      </c>
      <c r="C492">
        <v>3.2794376272190839E-4</v>
      </c>
      <c r="D492">
        <v>51.737310160638486</v>
      </c>
      <c r="E492">
        <v>7.1760277700000001</v>
      </c>
      <c r="F492">
        <v>4.8032903600000001</v>
      </c>
      <c r="G492">
        <v>1.79432233</v>
      </c>
      <c r="H492">
        <v>528.84604709050211</v>
      </c>
    </row>
    <row r="493" spans="1:8" x14ac:dyDescent="0.3">
      <c r="A493" t="s">
        <v>937</v>
      </c>
      <c r="B493" t="s">
        <v>936</v>
      </c>
      <c r="C493">
        <v>4.1835265294809427E-7</v>
      </c>
      <c r="D493">
        <v>18.832381194731031</v>
      </c>
      <c r="E493">
        <v>-1.2499306400000001</v>
      </c>
      <c r="F493">
        <v>0.95533760000000001</v>
      </c>
      <c r="G493">
        <v>15.29170053</v>
      </c>
      <c r="H493">
        <v>530.01596740388538</v>
      </c>
    </row>
    <row r="494" spans="1:8" x14ac:dyDescent="0.3">
      <c r="A494" t="s">
        <v>871</v>
      </c>
      <c r="B494" t="s">
        <v>870</v>
      </c>
      <c r="C494">
        <v>3.0564464758254982E-6</v>
      </c>
      <c r="D494">
        <v>81.857608342622711</v>
      </c>
      <c r="E494">
        <v>0.84025733000000002</v>
      </c>
      <c r="F494">
        <v>1.3234901400000001</v>
      </c>
      <c r="G494">
        <v>-28.426576399999998</v>
      </c>
      <c r="H494">
        <v>529.19614731131253</v>
      </c>
    </row>
    <row r="495" spans="1:8" x14ac:dyDescent="0.3">
      <c r="A495" t="s">
        <v>921</v>
      </c>
      <c r="B495" t="s">
        <v>920</v>
      </c>
      <c r="C495">
        <v>1.7444380717826156E-6</v>
      </c>
      <c r="D495">
        <v>15.37947231943838</v>
      </c>
      <c r="E495">
        <v>0.93516853</v>
      </c>
      <c r="F495">
        <v>-3.9010071499999999</v>
      </c>
      <c r="G495">
        <v>-1.1147454999999999</v>
      </c>
      <c r="H495">
        <v>527.65924330246003</v>
      </c>
    </row>
    <row r="496" spans="1:8" x14ac:dyDescent="0.3">
      <c r="A496" t="s">
        <v>949</v>
      </c>
      <c r="B496" t="s">
        <v>948</v>
      </c>
      <c r="C496">
        <v>2.0195399057883694E-5</v>
      </c>
      <c r="D496">
        <v>22.296492928178345</v>
      </c>
      <c r="E496">
        <v>-0.51610400000000001</v>
      </c>
      <c r="F496">
        <v>-0.30192411000000002</v>
      </c>
      <c r="G496">
        <v>10.8679992</v>
      </c>
      <c r="H496">
        <v>525.08037550497602</v>
      </c>
    </row>
    <row r="497" spans="1:8" x14ac:dyDescent="0.3">
      <c r="A497" t="s">
        <v>1038</v>
      </c>
      <c r="B497" t="s">
        <v>1037</v>
      </c>
      <c r="C497">
        <v>3.3589258253058498E-5</v>
      </c>
      <c r="D497">
        <v>5.0024389584972102</v>
      </c>
      <c r="E497">
        <v>9.6549190100000004</v>
      </c>
      <c r="F497">
        <v>17.239758399999999</v>
      </c>
      <c r="G497">
        <v>79.349882919999999</v>
      </c>
      <c r="H497">
        <v>522.82299645121111</v>
      </c>
    </row>
    <row r="498" spans="1:8" x14ac:dyDescent="0.3">
      <c r="A498" t="s">
        <v>981</v>
      </c>
      <c r="B498" t="s">
        <v>980</v>
      </c>
      <c r="C498">
        <v>1.4453990053151552E-2</v>
      </c>
      <c r="D498">
        <v>557.82154245675679</v>
      </c>
      <c r="E498">
        <v>-9.3485110900000006</v>
      </c>
      <c r="F498">
        <v>3.7543108100000002</v>
      </c>
      <c r="G498">
        <v>41.391280049999999</v>
      </c>
      <c r="H498">
        <v>526.55885763631102</v>
      </c>
    </row>
    <row r="499" spans="1:8" x14ac:dyDescent="0.3">
      <c r="A499" t="s">
        <v>925</v>
      </c>
      <c r="B499" t="s">
        <v>924</v>
      </c>
      <c r="C499">
        <v>2.3335655872874197E-6</v>
      </c>
      <c r="D499">
        <v>45.234165073598923</v>
      </c>
      <c r="E499">
        <v>0.59413324000000001</v>
      </c>
      <c r="F499">
        <v>-5.6337801799999996</v>
      </c>
      <c r="G499">
        <v>-12.402725459999999</v>
      </c>
      <c r="H499">
        <v>516.22605052270262</v>
      </c>
    </row>
    <row r="500" spans="1:8" x14ac:dyDescent="0.3">
      <c r="A500" t="s">
        <v>818</v>
      </c>
      <c r="B500" t="s">
        <v>817</v>
      </c>
      <c r="C500">
        <v>2.0681789079759413E-5</v>
      </c>
      <c r="D500">
        <v>347.90637452304196</v>
      </c>
      <c r="E500">
        <v>-1.6177039499999999</v>
      </c>
      <c r="F500">
        <v>-10.56470839</v>
      </c>
      <c r="G500">
        <v>54.756204799999999</v>
      </c>
      <c r="H500">
        <v>515.87944678502822</v>
      </c>
    </row>
    <row r="501" spans="1:8" x14ac:dyDescent="0.3">
      <c r="A501" t="s">
        <v>898</v>
      </c>
      <c r="B501" t="s">
        <v>897</v>
      </c>
      <c r="C501">
        <v>2.2327155380621248E-6</v>
      </c>
      <c r="D501">
        <v>6.8410551444308876</v>
      </c>
      <c r="E501">
        <v>-1.9473463</v>
      </c>
      <c r="F501">
        <v>-2.11389549</v>
      </c>
      <c r="G501">
        <v>-4.6556750400000002</v>
      </c>
      <c r="H501">
        <v>511.65297937614133</v>
      </c>
    </row>
    <row r="502" spans="1:8" x14ac:dyDescent="0.3">
      <c r="A502" t="s">
        <v>965</v>
      </c>
      <c r="B502" t="s">
        <v>964</v>
      </c>
      <c r="C502">
        <v>2.980046178392015E-5</v>
      </c>
      <c r="D502">
        <v>55.467110079348217</v>
      </c>
      <c r="E502">
        <v>0.16053496</v>
      </c>
      <c r="F502">
        <v>-12.35247933</v>
      </c>
      <c r="G502">
        <v>7.4870729100000002</v>
      </c>
      <c r="H502">
        <v>507.62570843245544</v>
      </c>
    </row>
    <row r="503" spans="1:8" x14ac:dyDescent="0.3">
      <c r="A503" t="s">
        <v>947</v>
      </c>
      <c r="B503" t="s">
        <v>946</v>
      </c>
      <c r="C503">
        <v>7.9756929270174157E-4</v>
      </c>
      <c r="D503">
        <v>2.5470071026044812</v>
      </c>
      <c r="E503">
        <v>3.9704360200000002</v>
      </c>
      <c r="F503">
        <v>38.24939354</v>
      </c>
      <c r="G503">
        <v>2.46093451</v>
      </c>
      <c r="H503">
        <v>506.55380431931547</v>
      </c>
    </row>
    <row r="504" spans="1:8" x14ac:dyDescent="0.3">
      <c r="A504" t="s">
        <v>879</v>
      </c>
      <c r="B504" t="s">
        <v>878</v>
      </c>
      <c r="C504">
        <v>4.9440105305000775E-7</v>
      </c>
      <c r="D504">
        <v>44.408569667395369</v>
      </c>
      <c r="E504">
        <v>-1.30203972</v>
      </c>
      <c r="F504">
        <v>-3.3736930799999998</v>
      </c>
      <c r="G504">
        <v>39.298107479999999</v>
      </c>
      <c r="H504">
        <v>493.90662307829848</v>
      </c>
    </row>
    <row r="505" spans="1:8" x14ac:dyDescent="0.3">
      <c r="A505" t="s">
        <v>1001</v>
      </c>
      <c r="B505" t="s">
        <v>1000</v>
      </c>
      <c r="C505">
        <v>2.4704091697123516E-5</v>
      </c>
      <c r="D505">
        <v>613.05520010508883</v>
      </c>
      <c r="E505">
        <v>1.08596023</v>
      </c>
      <c r="F505">
        <v>8.6469263099999996</v>
      </c>
      <c r="G505">
        <v>53.642524899999998</v>
      </c>
      <c r="H505">
        <v>494.08183394247033</v>
      </c>
    </row>
    <row r="506" spans="1:8" x14ac:dyDescent="0.3">
      <c r="A506" t="s">
        <v>935</v>
      </c>
      <c r="B506" t="s">
        <v>934</v>
      </c>
      <c r="C506">
        <v>4.1118062975166685E-6</v>
      </c>
      <c r="D506">
        <v>0.29944710409450009</v>
      </c>
      <c r="E506">
        <v>-4.2808447300000001</v>
      </c>
      <c r="F506">
        <v>0.79691175999999997</v>
      </c>
      <c r="G506">
        <v>-10.24676066</v>
      </c>
      <c r="H506">
        <v>490.17294874752372</v>
      </c>
    </row>
    <row r="507" spans="1:8" x14ac:dyDescent="0.3">
      <c r="A507" t="s">
        <v>954</v>
      </c>
      <c r="B507" t="s">
        <v>953</v>
      </c>
      <c r="C507">
        <v>8.0947101300508478E-5</v>
      </c>
      <c r="D507">
        <v>64.601756883824635</v>
      </c>
      <c r="E507">
        <v>1.0254436</v>
      </c>
      <c r="F507">
        <v>-5.5472669100000003</v>
      </c>
      <c r="G507">
        <v>-15.195874440000001</v>
      </c>
      <c r="H507">
        <v>489.39410484533488</v>
      </c>
    </row>
    <row r="508" spans="1:8" x14ac:dyDescent="0.3">
      <c r="A508" t="s">
        <v>3626</v>
      </c>
      <c r="B508" t="s">
        <v>4678</v>
      </c>
      <c r="C508">
        <v>1.2240129982182636E-6</v>
      </c>
      <c r="D508">
        <v>47.229991268137908</v>
      </c>
      <c r="E508">
        <v>-6.1467700000000002E-3</v>
      </c>
      <c r="F508">
        <v>4.2842446900000004</v>
      </c>
      <c r="G508">
        <v>-5.4739207600000004</v>
      </c>
      <c r="H508">
        <v>485.63511006044871</v>
      </c>
    </row>
    <row r="509" spans="1:8" x14ac:dyDescent="0.3">
      <c r="A509" t="s">
        <v>989</v>
      </c>
      <c r="B509" t="s">
        <v>988</v>
      </c>
      <c r="C509">
        <v>1.0541916900551069E-7</v>
      </c>
      <c r="D509">
        <v>91.546744247278525</v>
      </c>
      <c r="E509">
        <v>2.5544168799999998</v>
      </c>
      <c r="F509">
        <v>9.8896575799999997</v>
      </c>
      <c r="G509">
        <v>-3.7422403599999998</v>
      </c>
      <c r="H509">
        <v>489.21463638862224</v>
      </c>
    </row>
    <row r="510" spans="1:8" x14ac:dyDescent="0.3">
      <c r="A510" t="s">
        <v>917</v>
      </c>
      <c r="B510" t="s">
        <v>917</v>
      </c>
      <c r="C510">
        <v>1.3791452767884828E-6</v>
      </c>
      <c r="D510">
        <v>9.4475219009182805</v>
      </c>
      <c r="E510">
        <v>4.2932329999999998E-2</v>
      </c>
      <c r="F510">
        <v>-6.4326796399999999</v>
      </c>
      <c r="G510">
        <v>-15.392685309999999</v>
      </c>
      <c r="H510">
        <v>482.70084687596898</v>
      </c>
    </row>
    <row r="511" spans="1:8" x14ac:dyDescent="0.3">
      <c r="A511" t="s">
        <v>958</v>
      </c>
      <c r="B511" t="s">
        <v>957</v>
      </c>
      <c r="C511">
        <v>1.9318820600480633E-5</v>
      </c>
      <c r="D511">
        <v>338.14153324788066</v>
      </c>
      <c r="E511">
        <v>-1.86495107</v>
      </c>
      <c r="F511">
        <v>-0.20568552000000001</v>
      </c>
      <c r="G511">
        <v>-1.73666502</v>
      </c>
      <c r="H511">
        <v>478.2375391966421</v>
      </c>
    </row>
    <row r="512" spans="1:8" x14ac:dyDescent="0.3">
      <c r="A512" t="s">
        <v>974</v>
      </c>
      <c r="B512" t="s">
        <v>973</v>
      </c>
      <c r="C512">
        <v>7.1695643949830909E-7</v>
      </c>
      <c r="D512">
        <v>85.689889031542407</v>
      </c>
      <c r="E512">
        <v>5.4170059999999999E-2</v>
      </c>
      <c r="F512">
        <v>-3.1272836599999998</v>
      </c>
      <c r="G512">
        <v>8.9414176100000002</v>
      </c>
      <c r="H512">
        <v>474.61824145041368</v>
      </c>
    </row>
    <row r="513" spans="1:8" x14ac:dyDescent="0.3">
      <c r="A513" t="s">
        <v>970</v>
      </c>
      <c r="B513" t="s">
        <v>969</v>
      </c>
      <c r="C513">
        <v>4.6316395071992163E-6</v>
      </c>
      <c r="D513">
        <v>31.691117861399903</v>
      </c>
      <c r="E513">
        <v>0.42931783000000001</v>
      </c>
      <c r="F513">
        <v>-1.4334377</v>
      </c>
      <c r="G513">
        <v>-9.1695225600000008</v>
      </c>
      <c r="H513">
        <v>473.3880633500886</v>
      </c>
    </row>
    <row r="514" spans="1:8" x14ac:dyDescent="0.3">
      <c r="A514" t="s">
        <v>1029</v>
      </c>
      <c r="B514" t="s">
        <v>1028</v>
      </c>
      <c r="C514">
        <v>1.1237248220078592E-6</v>
      </c>
      <c r="D514">
        <v>69.203099891824763</v>
      </c>
      <c r="E514">
        <v>-4.7362678200000001</v>
      </c>
      <c r="F514">
        <v>15.237396390000001</v>
      </c>
      <c r="G514">
        <v>30.100207229999999</v>
      </c>
      <c r="H514">
        <v>473.08814920655823</v>
      </c>
    </row>
    <row r="515" spans="1:8" x14ac:dyDescent="0.3">
      <c r="A515" t="s">
        <v>0</v>
      </c>
      <c r="B515" t="s">
        <v>1134</v>
      </c>
      <c r="C515">
        <v>1.2855165456290412E-7</v>
      </c>
      <c r="D515">
        <v>1375.0641739039768</v>
      </c>
      <c r="E515">
        <v>10.25103741</v>
      </c>
      <c r="F515">
        <v>-1.16277651</v>
      </c>
      <c r="G515">
        <v>50.454474089999998</v>
      </c>
      <c r="H515">
        <v>476.694651614853</v>
      </c>
    </row>
    <row r="516" spans="1:8" x14ac:dyDescent="0.3">
      <c r="A516" t="s">
        <v>956</v>
      </c>
      <c r="B516" t="s">
        <v>955</v>
      </c>
      <c r="C516">
        <v>2.4781382372053609E-7</v>
      </c>
      <c r="D516">
        <v>0.43995119821613521</v>
      </c>
      <c r="E516">
        <v>-0.66824779000000001</v>
      </c>
      <c r="F516">
        <v>-41.065600660000001</v>
      </c>
      <c r="G516">
        <v>-20.796949189999999</v>
      </c>
      <c r="H516">
        <v>467.37043234253554</v>
      </c>
    </row>
    <row r="517" spans="1:8" x14ac:dyDescent="0.3">
      <c r="A517" t="s">
        <v>1263</v>
      </c>
      <c r="B517" t="s">
        <v>1262</v>
      </c>
      <c r="C517">
        <v>1.5427038064690293E-7</v>
      </c>
      <c r="D517">
        <v>18.581078510634573</v>
      </c>
      <c r="E517">
        <v>2.8054007599999999</v>
      </c>
      <c r="F517">
        <v>-22.591676580000001</v>
      </c>
      <c r="G517">
        <v>77.827854869999996</v>
      </c>
      <c r="H517">
        <v>465.6987749256574</v>
      </c>
    </row>
    <row r="518" spans="1:8" x14ac:dyDescent="0.3">
      <c r="A518" t="s">
        <v>985</v>
      </c>
      <c r="B518" t="s">
        <v>984</v>
      </c>
      <c r="C518">
        <v>7.6122278767863799E-6</v>
      </c>
      <c r="D518">
        <v>16.446316081024829</v>
      </c>
      <c r="E518">
        <v>-0.49324277</v>
      </c>
      <c r="F518">
        <v>-5.1277958799999999</v>
      </c>
      <c r="G518">
        <v>3.7557527300000002</v>
      </c>
      <c r="H518">
        <v>463.56399527314926</v>
      </c>
    </row>
    <row r="519" spans="1:8" x14ac:dyDescent="0.3">
      <c r="A519" t="s">
        <v>4614</v>
      </c>
      <c r="B519" t="s">
        <v>4613</v>
      </c>
      <c r="C519">
        <v>1.0108106561900866E-4</v>
      </c>
      <c r="D519">
        <v>59.375097131248587</v>
      </c>
      <c r="E519">
        <v>-2.2732388499999998</v>
      </c>
      <c r="F519">
        <v>-9.5784835499999996</v>
      </c>
      <c r="G519">
        <v>64.004390749999999</v>
      </c>
      <c r="H519">
        <v>459.12920328187369</v>
      </c>
    </row>
    <row r="520" spans="1:8" x14ac:dyDescent="0.3">
      <c r="A520" t="s">
        <v>993</v>
      </c>
      <c r="B520" t="s">
        <v>992</v>
      </c>
      <c r="C520">
        <v>4.7187504316663783E-8</v>
      </c>
      <c r="D520">
        <v>75.437585398357783</v>
      </c>
      <c r="E520">
        <v>-4.0713529999999998E-2</v>
      </c>
      <c r="F520">
        <v>4.9200338400000003</v>
      </c>
      <c r="G520">
        <v>-6.8481608999999999</v>
      </c>
      <c r="H520">
        <v>460.46133240658594</v>
      </c>
    </row>
    <row r="521" spans="1:8" x14ac:dyDescent="0.3">
      <c r="A521" t="s">
        <v>1107</v>
      </c>
      <c r="B521" t="s">
        <v>1106</v>
      </c>
      <c r="C521">
        <v>4.8069884040893844E-7</v>
      </c>
      <c r="D521">
        <v>56.466095183266113</v>
      </c>
      <c r="E521">
        <v>19.644789079999999</v>
      </c>
      <c r="F521">
        <v>16.179609280000001</v>
      </c>
      <c r="G521">
        <v>8.8270290100000004</v>
      </c>
      <c r="H521">
        <v>430.37484509904311</v>
      </c>
    </row>
    <row r="522" spans="1:8" x14ac:dyDescent="0.3">
      <c r="A522" t="s">
        <v>1014</v>
      </c>
      <c r="B522" t="s">
        <v>1013</v>
      </c>
      <c r="C522">
        <v>1.013860381380822E-3</v>
      </c>
      <c r="D522">
        <v>34.750396597587518</v>
      </c>
      <c r="E522">
        <v>-5.1132467200000002</v>
      </c>
      <c r="F522">
        <v>8.9260495399999993</v>
      </c>
      <c r="G522">
        <v>-18.428879550000001</v>
      </c>
      <c r="H522">
        <v>456.78567008769699</v>
      </c>
    </row>
    <row r="523" spans="1:8" x14ac:dyDescent="0.3">
      <c r="A523" t="s">
        <v>1018</v>
      </c>
      <c r="B523" t="s">
        <v>1017</v>
      </c>
      <c r="C523">
        <v>1.6267086841208436E-2</v>
      </c>
      <c r="D523">
        <v>119.7967217164407</v>
      </c>
      <c r="E523">
        <v>-2.2928530199999999</v>
      </c>
      <c r="F523">
        <v>11.93665133</v>
      </c>
      <c r="G523">
        <v>10.302578909999999</v>
      </c>
      <c r="H523">
        <v>455.47843155383623</v>
      </c>
    </row>
    <row r="524" spans="1:8" x14ac:dyDescent="0.3">
      <c r="A524" t="s">
        <v>1042</v>
      </c>
      <c r="B524" t="s">
        <v>1041</v>
      </c>
      <c r="C524">
        <v>4.2026608378635061E-4</v>
      </c>
      <c r="D524">
        <v>26.727957196627894</v>
      </c>
      <c r="E524">
        <v>-2.29669722</v>
      </c>
      <c r="F524">
        <v>23.393177099999999</v>
      </c>
      <c r="G524">
        <v>53.995175609999997</v>
      </c>
      <c r="H524">
        <v>452.92161662018589</v>
      </c>
    </row>
    <row r="525" spans="1:8" x14ac:dyDescent="0.3">
      <c r="A525" t="s">
        <v>1138</v>
      </c>
      <c r="B525" t="s">
        <v>1137</v>
      </c>
      <c r="C525">
        <v>1.6799291663203806E-6</v>
      </c>
      <c r="D525">
        <v>4.1952381155385909</v>
      </c>
      <c r="E525">
        <v>2.8004155800000001</v>
      </c>
      <c r="F525">
        <v>9.3951771100000006</v>
      </c>
      <c r="G525">
        <v>27.14561398</v>
      </c>
      <c r="H525">
        <v>453.78825182094511</v>
      </c>
    </row>
    <row r="526" spans="1:8" x14ac:dyDescent="0.3">
      <c r="A526" t="s">
        <v>995</v>
      </c>
      <c r="B526" t="s">
        <v>994</v>
      </c>
      <c r="C526">
        <v>8.9754254714884393E-6</v>
      </c>
      <c r="D526">
        <v>81.025797757970381</v>
      </c>
      <c r="E526">
        <v>-1.1741428</v>
      </c>
      <c r="F526">
        <v>-0.74980142000000005</v>
      </c>
      <c r="G526">
        <v>-0.64788709</v>
      </c>
      <c r="H526">
        <v>451.53718803961181</v>
      </c>
    </row>
    <row r="527" spans="1:8" x14ac:dyDescent="0.3">
      <c r="A527" t="s">
        <v>93</v>
      </c>
      <c r="B527" t="s">
        <v>959</v>
      </c>
      <c r="C527">
        <v>9.2989556470726095E-7</v>
      </c>
      <c r="D527">
        <v>7.8679693030043953</v>
      </c>
      <c r="E527">
        <v>-7.7018916700000002</v>
      </c>
      <c r="F527">
        <v>-5.5952816500000004</v>
      </c>
      <c r="G527">
        <v>-34.652683959999997</v>
      </c>
      <c r="H527">
        <v>448.89142574150691</v>
      </c>
    </row>
    <row r="528" spans="1:8" x14ac:dyDescent="0.3">
      <c r="A528" t="s">
        <v>939</v>
      </c>
      <c r="B528" t="s">
        <v>938</v>
      </c>
      <c r="C528">
        <v>7.7344560645690809E-6</v>
      </c>
      <c r="D528">
        <v>7.0620669369509166</v>
      </c>
      <c r="E528">
        <v>-3.8493839300000001</v>
      </c>
      <c r="F528">
        <v>-7.3094739999999998</v>
      </c>
      <c r="G528">
        <v>28.05527099</v>
      </c>
      <c r="H528">
        <v>453.10258903084031</v>
      </c>
    </row>
    <row r="529" spans="1:8" x14ac:dyDescent="0.3">
      <c r="A529" t="s">
        <v>1003</v>
      </c>
      <c r="B529" t="s">
        <v>1002</v>
      </c>
      <c r="C529">
        <v>3.7738157276543545E-5</v>
      </c>
      <c r="D529">
        <v>1596.6479673197343</v>
      </c>
      <c r="E529">
        <v>1.5699515799999999</v>
      </c>
      <c r="F529">
        <v>-5.8100059499999999</v>
      </c>
      <c r="G529">
        <v>81.140724829999996</v>
      </c>
      <c r="H529">
        <v>446.4341791045959</v>
      </c>
    </row>
    <row r="530" spans="1:8" x14ac:dyDescent="0.3">
      <c r="A530" t="s">
        <v>1311</v>
      </c>
      <c r="B530" t="s">
        <v>1311</v>
      </c>
      <c r="C530">
        <v>3.9988462023666935E-5</v>
      </c>
      <c r="D530">
        <v>344.08034078042164</v>
      </c>
      <c r="E530">
        <v>-6.8101253499999999</v>
      </c>
      <c r="F530">
        <v>11.702653229999999</v>
      </c>
      <c r="G530">
        <v>105.43739157</v>
      </c>
      <c r="H530">
        <v>446.28123329962892</v>
      </c>
    </row>
    <row r="531" spans="1:8" x14ac:dyDescent="0.3">
      <c r="A531" t="s">
        <v>1058</v>
      </c>
      <c r="B531" t="s">
        <v>1057</v>
      </c>
      <c r="C531">
        <v>6.9923020507254943E-7</v>
      </c>
      <c r="D531">
        <v>66.669165415494703</v>
      </c>
      <c r="E531">
        <v>-0.4141572</v>
      </c>
      <c r="F531">
        <v>6.6220494299999997</v>
      </c>
      <c r="G531">
        <v>11.936107570000001</v>
      </c>
      <c r="H531">
        <v>438.90509102147621</v>
      </c>
    </row>
    <row r="532" spans="1:8" x14ac:dyDescent="0.3">
      <c r="A532" t="s">
        <v>1068</v>
      </c>
      <c r="B532" t="s">
        <v>1067</v>
      </c>
      <c r="C532">
        <v>1.6904445545667733E-7</v>
      </c>
      <c r="D532">
        <v>2.9777208837070912</v>
      </c>
      <c r="E532">
        <v>-3.4492026400000002</v>
      </c>
      <c r="F532">
        <v>4.13273314</v>
      </c>
      <c r="G532">
        <v>3.28862195</v>
      </c>
      <c r="H532">
        <v>437.3948191355488</v>
      </c>
    </row>
    <row r="533" spans="1:8" x14ac:dyDescent="0.3">
      <c r="A533" t="s">
        <v>869</v>
      </c>
      <c r="B533" t="s">
        <v>869</v>
      </c>
      <c r="C533">
        <v>9.2217383734108143E-7</v>
      </c>
      <c r="D533">
        <v>123.17477400600484</v>
      </c>
      <c r="E533">
        <v>-3.27009243</v>
      </c>
      <c r="F533">
        <v>-13.3746847</v>
      </c>
      <c r="G533">
        <v>33.100277730000002</v>
      </c>
      <c r="H533">
        <v>437.74345524347729</v>
      </c>
    </row>
    <row r="534" spans="1:8" x14ac:dyDescent="0.3">
      <c r="A534" t="s">
        <v>997</v>
      </c>
      <c r="B534" t="s">
        <v>996</v>
      </c>
      <c r="C534">
        <v>3.1154926942771835E-6</v>
      </c>
      <c r="D534">
        <v>0.45084306338440489</v>
      </c>
      <c r="E534">
        <v>-0.36904661999999999</v>
      </c>
      <c r="F534">
        <v>-5.2851982099999999</v>
      </c>
      <c r="G534">
        <v>-7.0923696899999999</v>
      </c>
      <c r="H534">
        <v>437.03176076329601</v>
      </c>
    </row>
    <row r="535" spans="1:8" x14ac:dyDescent="0.3">
      <c r="A535" t="s">
        <v>1080</v>
      </c>
      <c r="B535" t="s">
        <v>1079</v>
      </c>
      <c r="C535">
        <v>7.4258672537195293E-5</v>
      </c>
      <c r="D535">
        <v>157.39564344657791</v>
      </c>
      <c r="E535">
        <v>3.9053391999999998</v>
      </c>
      <c r="F535">
        <v>3.8432330499999998</v>
      </c>
      <c r="G535">
        <v>-13.777548579999999</v>
      </c>
      <c r="H535">
        <v>435.89840779333639</v>
      </c>
    </row>
    <row r="536" spans="1:8" x14ac:dyDescent="0.3">
      <c r="A536" t="s">
        <v>991</v>
      </c>
      <c r="B536" t="s">
        <v>990</v>
      </c>
      <c r="C536">
        <v>1.0130608497867342E-6</v>
      </c>
      <c r="D536">
        <v>110.54550096268837</v>
      </c>
      <c r="E536">
        <v>2.6542298299999998</v>
      </c>
      <c r="F536">
        <v>0.69492564000000001</v>
      </c>
      <c r="G536">
        <v>-10.5749218</v>
      </c>
      <c r="H536">
        <v>435.26371864171625</v>
      </c>
    </row>
    <row r="537" spans="1:8" x14ac:dyDescent="0.3">
      <c r="A537" t="s">
        <v>976</v>
      </c>
      <c r="B537" t="s">
        <v>975</v>
      </c>
      <c r="C537">
        <v>2.6648692238972669E-5</v>
      </c>
      <c r="D537">
        <v>216.09537803743063</v>
      </c>
      <c r="E537">
        <v>-0.62092334000000005</v>
      </c>
      <c r="F537">
        <v>-3.9827132299999999</v>
      </c>
      <c r="G537">
        <v>-15.28046305</v>
      </c>
      <c r="H537">
        <v>432.32728804680318</v>
      </c>
    </row>
    <row r="538" spans="1:8" x14ac:dyDescent="0.3">
      <c r="A538" t="s">
        <v>943</v>
      </c>
      <c r="B538" t="s">
        <v>942</v>
      </c>
      <c r="C538">
        <v>1.5517737757677788E-6</v>
      </c>
      <c r="D538">
        <v>2.7933707825893443</v>
      </c>
      <c r="E538">
        <v>1.34259258</v>
      </c>
      <c r="F538">
        <v>1.2587244900000001</v>
      </c>
      <c r="G538">
        <v>-15.64132253</v>
      </c>
      <c r="H538">
        <v>429.81601758552665</v>
      </c>
    </row>
    <row r="539" spans="1:8" x14ac:dyDescent="0.3">
      <c r="A539" t="s">
        <v>1702</v>
      </c>
      <c r="B539" t="s">
        <v>1701</v>
      </c>
      <c r="C539">
        <v>2.8519985493563869E-5</v>
      </c>
      <c r="D539">
        <v>1.5389981966566162</v>
      </c>
      <c r="E539">
        <v>11.173669690000001</v>
      </c>
      <c r="F539">
        <v>256.56241021</v>
      </c>
      <c r="G539">
        <v>492.16285008</v>
      </c>
      <c r="H539">
        <v>492.03467197447463</v>
      </c>
    </row>
    <row r="540" spans="1:8" x14ac:dyDescent="0.3">
      <c r="A540" t="s">
        <v>1040</v>
      </c>
      <c r="B540" t="s">
        <v>1039</v>
      </c>
      <c r="C540">
        <v>3.1517348652972517E-5</v>
      </c>
      <c r="D540">
        <v>5.6898099585594135</v>
      </c>
      <c r="E540">
        <v>7.2488085299999998</v>
      </c>
      <c r="F540">
        <v>30.886721649999998</v>
      </c>
      <c r="G540">
        <v>25.150341399999999</v>
      </c>
      <c r="H540">
        <v>430.10606668012593</v>
      </c>
    </row>
    <row r="541" spans="1:8" x14ac:dyDescent="0.3">
      <c r="A541" t="s">
        <v>972</v>
      </c>
      <c r="B541" t="s">
        <v>971</v>
      </c>
      <c r="C541">
        <v>1.1963624375280268E-4</v>
      </c>
      <c r="D541">
        <v>65.490445355930888</v>
      </c>
      <c r="E541">
        <v>0.15681086</v>
      </c>
      <c r="F541">
        <v>-4.8439472500000003</v>
      </c>
      <c r="G541">
        <v>-25.849209850000001</v>
      </c>
      <c r="H541">
        <v>419.63273877250555</v>
      </c>
    </row>
    <row r="542" spans="1:8" x14ac:dyDescent="0.3">
      <c r="A542" t="s">
        <v>1036</v>
      </c>
      <c r="B542" t="s">
        <v>1035</v>
      </c>
      <c r="C542">
        <v>0.10880646825817113</v>
      </c>
      <c r="D542">
        <v>156.91729008614132</v>
      </c>
      <c r="E542">
        <v>-4.1906789699999996</v>
      </c>
      <c r="F542">
        <v>-2.8858399600000002</v>
      </c>
      <c r="G542">
        <v>0.31193264999999998</v>
      </c>
      <c r="H542">
        <v>433.70258247707005</v>
      </c>
    </row>
    <row r="543" spans="1:8" x14ac:dyDescent="0.3">
      <c r="A543" t="s">
        <v>987</v>
      </c>
      <c r="B543" t="s">
        <v>986</v>
      </c>
      <c r="C543">
        <v>1.9176131874601311E-5</v>
      </c>
      <c r="D543">
        <v>6.9450001262186944</v>
      </c>
      <c r="E543">
        <v>-2.5230039299999998</v>
      </c>
      <c r="F543">
        <v>4.5490922100000004</v>
      </c>
      <c r="G543">
        <v>-11.32969649</v>
      </c>
      <c r="H543">
        <v>424.53806325984158</v>
      </c>
    </row>
    <row r="544" spans="1:8" x14ac:dyDescent="0.3">
      <c r="A544" t="s">
        <v>929</v>
      </c>
      <c r="B544" t="s">
        <v>928</v>
      </c>
      <c r="C544">
        <v>2.2196200602181238E-7</v>
      </c>
      <c r="D544">
        <v>1.8782489892688339E-2</v>
      </c>
      <c r="E544">
        <v>0.26636754000000001</v>
      </c>
      <c r="F544">
        <v>-11.402282189999999</v>
      </c>
      <c r="G544">
        <v>-34.384379899999999</v>
      </c>
      <c r="H544">
        <v>421.72781144144346</v>
      </c>
    </row>
    <row r="545" spans="1:8" x14ac:dyDescent="0.3">
      <c r="A545" t="s">
        <v>1271</v>
      </c>
      <c r="B545" t="s">
        <v>1270</v>
      </c>
      <c r="C545">
        <v>2.5729933677032208E-4</v>
      </c>
      <c r="D545">
        <v>55.149659440134997</v>
      </c>
      <c r="E545">
        <v>0.65245014999999995</v>
      </c>
      <c r="F545">
        <v>2.87916156</v>
      </c>
      <c r="G545">
        <v>5.6872774499999998</v>
      </c>
      <c r="H545">
        <v>417.57317251587983</v>
      </c>
    </row>
    <row r="546" spans="1:8" x14ac:dyDescent="0.3">
      <c r="A546" t="s">
        <v>1078</v>
      </c>
      <c r="B546" t="s">
        <v>1077</v>
      </c>
      <c r="C546">
        <v>3.2044805360605226E-8</v>
      </c>
      <c r="D546">
        <v>1.0119050798412126</v>
      </c>
      <c r="E546">
        <v>15.30180771</v>
      </c>
      <c r="F546">
        <v>-21.792905130000001</v>
      </c>
      <c r="G546">
        <v>25.432598949999999</v>
      </c>
      <c r="H546">
        <v>417.24476132982664</v>
      </c>
    </row>
    <row r="547" spans="1:8" x14ac:dyDescent="0.3">
      <c r="A547" t="s">
        <v>1199</v>
      </c>
      <c r="B547" t="s">
        <v>1198</v>
      </c>
      <c r="C547">
        <v>1.2636726238932398E-7</v>
      </c>
      <c r="D547">
        <v>18.152958451763546</v>
      </c>
      <c r="E547">
        <v>1.57120617</v>
      </c>
      <c r="F547">
        <v>-2.6229607000000001</v>
      </c>
      <c r="G547">
        <v>-8.5854678500000006</v>
      </c>
      <c r="H547">
        <v>417.3982218675439</v>
      </c>
    </row>
    <row r="548" spans="1:8" x14ac:dyDescent="0.3">
      <c r="A548" t="s">
        <v>1031</v>
      </c>
      <c r="B548" t="s">
        <v>1030</v>
      </c>
      <c r="C548">
        <v>3.9051759711165209E-5</v>
      </c>
      <c r="D548">
        <v>1.3310027999345817</v>
      </c>
      <c r="E548">
        <v>7.5918540400000003</v>
      </c>
      <c r="F548">
        <v>-6.0414705599999996</v>
      </c>
      <c r="G548">
        <v>-10.36937807</v>
      </c>
      <c r="H548">
        <v>414.09153129949971</v>
      </c>
    </row>
    <row r="549" spans="1:8" x14ac:dyDescent="0.3">
      <c r="A549" t="s">
        <v>1007</v>
      </c>
      <c r="B549" t="s">
        <v>1006</v>
      </c>
      <c r="C549">
        <v>6.5985391322180741E-5</v>
      </c>
      <c r="D549">
        <v>57.891668442291468</v>
      </c>
      <c r="E549">
        <v>-2.9437036499999998</v>
      </c>
      <c r="F549">
        <v>-6.0877478199999997</v>
      </c>
      <c r="G549">
        <v>22.506850969999999</v>
      </c>
      <c r="H549">
        <v>413.64945861462542</v>
      </c>
    </row>
    <row r="550" spans="1:8" x14ac:dyDescent="0.3">
      <c r="A550" t="s">
        <v>1027</v>
      </c>
      <c r="B550" t="s">
        <v>1026</v>
      </c>
      <c r="C550">
        <v>3.8366329353769351E-7</v>
      </c>
      <c r="D550">
        <v>13.606786429068036</v>
      </c>
      <c r="E550">
        <v>2.0374200099999999</v>
      </c>
      <c r="F550">
        <v>-0.88349639000000002</v>
      </c>
      <c r="G550">
        <v>52.743405469999999</v>
      </c>
      <c r="H550">
        <v>408.72882203737998</v>
      </c>
    </row>
    <row r="551" spans="1:8" x14ac:dyDescent="0.3">
      <c r="A551" t="s">
        <v>966</v>
      </c>
      <c r="B551" t="s">
        <v>966</v>
      </c>
      <c r="C551">
        <v>5.3609104060641687E-7</v>
      </c>
      <c r="D551">
        <v>467.15790057120586</v>
      </c>
      <c r="E551">
        <v>1.65521663</v>
      </c>
      <c r="F551">
        <v>-14.724965170000001</v>
      </c>
      <c r="G551">
        <v>-2.18258902</v>
      </c>
      <c r="H551">
        <v>409.39410868355122</v>
      </c>
    </row>
    <row r="552" spans="1:8" x14ac:dyDescent="0.3">
      <c r="A552" t="s">
        <v>919</v>
      </c>
      <c r="B552" t="s">
        <v>918</v>
      </c>
      <c r="C552">
        <v>5.6591550063972614E-7</v>
      </c>
      <c r="D552">
        <v>37.921961748311659</v>
      </c>
      <c r="E552">
        <v>-3.0502222799999998</v>
      </c>
      <c r="F552">
        <v>-0.78510754999999999</v>
      </c>
      <c r="G552">
        <v>187.75962688000001</v>
      </c>
      <c r="H552">
        <v>413.09567789891838</v>
      </c>
    </row>
    <row r="553" spans="1:8" x14ac:dyDescent="0.3">
      <c r="A553" t="s">
        <v>1034</v>
      </c>
      <c r="B553" t="s">
        <v>1033</v>
      </c>
      <c r="C553">
        <v>1.8608419841405767E-5</v>
      </c>
      <c r="D553">
        <v>710.96391823067506</v>
      </c>
      <c r="E553">
        <v>0.67482392000000002</v>
      </c>
      <c r="F553">
        <v>1.41000266</v>
      </c>
      <c r="G553">
        <v>-17.742134700000001</v>
      </c>
      <c r="H553">
        <v>405.24130660809254</v>
      </c>
    </row>
    <row r="554" spans="1:8" x14ac:dyDescent="0.3">
      <c r="A554" t="s">
        <v>1064</v>
      </c>
      <c r="B554" t="s">
        <v>1063</v>
      </c>
      <c r="C554">
        <v>1.5345775329956096E-6</v>
      </c>
      <c r="D554">
        <v>379.07604740175901</v>
      </c>
      <c r="E554">
        <v>2.8358878999999999</v>
      </c>
      <c r="F554">
        <v>-2.5549142599999999</v>
      </c>
      <c r="G554">
        <v>1.9013339499999999</v>
      </c>
      <c r="H554">
        <v>405.15899087698767</v>
      </c>
    </row>
    <row r="555" spans="1:8" x14ac:dyDescent="0.3">
      <c r="A555" t="s">
        <v>1127</v>
      </c>
      <c r="B555" t="s">
        <v>1126</v>
      </c>
      <c r="C555">
        <v>7.0271523646001735E-6</v>
      </c>
      <c r="D555">
        <v>848.04848409859369</v>
      </c>
      <c r="E555">
        <v>3.9885411999999998</v>
      </c>
      <c r="F555">
        <v>7.05012521</v>
      </c>
      <c r="G555">
        <v>7.2522930800000003</v>
      </c>
      <c r="H555">
        <v>399.99797294254239</v>
      </c>
    </row>
    <row r="556" spans="1:8" x14ac:dyDescent="0.3">
      <c r="A556" t="s">
        <v>1243</v>
      </c>
      <c r="B556" t="s">
        <v>1242</v>
      </c>
      <c r="C556">
        <v>3.1664013983440102E-6</v>
      </c>
      <c r="D556">
        <v>18.569246935679477</v>
      </c>
      <c r="E556">
        <v>5.3556507099999999</v>
      </c>
      <c r="F556">
        <v>-13.203355309999999</v>
      </c>
      <c r="G556">
        <v>244.23773277000001</v>
      </c>
      <c r="H556">
        <v>399.08638086343518</v>
      </c>
    </row>
    <row r="557" spans="1:8" x14ac:dyDescent="0.3">
      <c r="A557" t="s">
        <v>1032</v>
      </c>
      <c r="B557" t="s">
        <v>1032</v>
      </c>
      <c r="C557">
        <v>4.6833354684877097E-6</v>
      </c>
      <c r="D557">
        <v>6.6976077773342633</v>
      </c>
      <c r="E557">
        <v>1.0115638600000001</v>
      </c>
      <c r="F557">
        <v>-0.19273355</v>
      </c>
      <c r="G557">
        <v>-8.5232423799999992</v>
      </c>
      <c r="H557">
        <v>398.94203577952572</v>
      </c>
    </row>
    <row r="558" spans="1:8" x14ac:dyDescent="0.3">
      <c r="A558" t="s">
        <v>1308</v>
      </c>
      <c r="B558" t="s">
        <v>1307</v>
      </c>
      <c r="C558">
        <v>2.1610385154252311E-6</v>
      </c>
      <c r="D558">
        <v>36.940921624482606</v>
      </c>
      <c r="E558">
        <v>3.5401308399999998</v>
      </c>
      <c r="F558">
        <v>34.044843120000003</v>
      </c>
      <c r="G558">
        <v>47.26541632</v>
      </c>
      <c r="H558">
        <v>401.06389219791851</v>
      </c>
    </row>
    <row r="559" spans="1:8" x14ac:dyDescent="0.3">
      <c r="A559" t="s">
        <v>1156</v>
      </c>
      <c r="B559" t="s">
        <v>1155</v>
      </c>
      <c r="C559">
        <v>1.2851694963923782E-5</v>
      </c>
      <c r="D559">
        <v>1E-8</v>
      </c>
      <c r="E559">
        <v>1.06620242</v>
      </c>
      <c r="F559">
        <v>-5.5858073099999999</v>
      </c>
      <c r="G559">
        <v>-15.775858700000001</v>
      </c>
      <c r="H559">
        <v>397.21134597882104</v>
      </c>
    </row>
    <row r="560" spans="1:8" x14ac:dyDescent="0.3">
      <c r="A560" t="s">
        <v>1084</v>
      </c>
      <c r="B560" t="s">
        <v>1083</v>
      </c>
      <c r="C560">
        <v>7.2812672277299508E-6</v>
      </c>
      <c r="D560">
        <v>45.538847253685574</v>
      </c>
      <c r="E560">
        <v>0.41376905000000003</v>
      </c>
      <c r="F560">
        <v>4.0262408000000001</v>
      </c>
      <c r="G560">
        <v>-1.4012039300000001</v>
      </c>
      <c r="H560">
        <v>395.01999666221809</v>
      </c>
    </row>
    <row r="561" spans="1:8" x14ac:dyDescent="0.3">
      <c r="A561" t="s">
        <v>1113</v>
      </c>
      <c r="B561" t="s">
        <v>1112</v>
      </c>
      <c r="C561">
        <v>3.9152054613814554E-7</v>
      </c>
      <c r="D561">
        <v>270.27421000568131</v>
      </c>
      <c r="E561">
        <v>5.3482778099999999</v>
      </c>
      <c r="F561">
        <v>2.6906248599999998</v>
      </c>
      <c r="G561">
        <v>36.4742946</v>
      </c>
      <c r="H561">
        <v>391.52054613814562</v>
      </c>
    </row>
    <row r="562" spans="1:8" x14ac:dyDescent="0.3">
      <c r="A562" t="s">
        <v>1092</v>
      </c>
      <c r="B562" t="s">
        <v>1091</v>
      </c>
      <c r="C562">
        <v>2.6645363479702789E-7</v>
      </c>
      <c r="D562">
        <v>514.85354527416155</v>
      </c>
      <c r="E562">
        <v>4.9268177800000004</v>
      </c>
      <c r="F562">
        <v>-4.8136874699999996</v>
      </c>
      <c r="G562">
        <v>-7.1123167799999996</v>
      </c>
      <c r="H562">
        <v>388.29813391472419</v>
      </c>
    </row>
    <row r="563" spans="1:8" x14ac:dyDescent="0.3">
      <c r="A563" t="s">
        <v>906</v>
      </c>
      <c r="B563" t="s">
        <v>905</v>
      </c>
      <c r="C563">
        <v>7.2302595389514903E-6</v>
      </c>
      <c r="D563">
        <v>18.729687619421103</v>
      </c>
      <c r="E563">
        <v>4.3664356099999999</v>
      </c>
      <c r="F563">
        <v>-13.325182509999999</v>
      </c>
      <c r="G563">
        <v>94.388179019999995</v>
      </c>
      <c r="H563">
        <v>390.32950170174496</v>
      </c>
    </row>
    <row r="564" spans="1:8" x14ac:dyDescent="0.3">
      <c r="A564" t="s">
        <v>1060</v>
      </c>
      <c r="B564" t="s">
        <v>1059</v>
      </c>
      <c r="C564">
        <v>6.4037410473206935E-5</v>
      </c>
      <c r="D564">
        <v>283.66116377352512</v>
      </c>
      <c r="E564">
        <v>0.42116367999999998</v>
      </c>
      <c r="F564">
        <v>3.5483775899999999</v>
      </c>
      <c r="G564">
        <v>-5.9170311199999999</v>
      </c>
      <c r="H564">
        <v>389.540614920179</v>
      </c>
    </row>
    <row r="565" spans="1:8" x14ac:dyDescent="0.3">
      <c r="A565" t="s">
        <v>1012</v>
      </c>
      <c r="B565" t="s">
        <v>1011</v>
      </c>
      <c r="C565">
        <v>3.4694058370720479E-5</v>
      </c>
      <c r="D565">
        <v>71.059545094087781</v>
      </c>
      <c r="E565">
        <v>0.46534884999999998</v>
      </c>
      <c r="F565">
        <v>-6.3537423200000003</v>
      </c>
      <c r="G565">
        <v>-6.58382004</v>
      </c>
      <c r="H565">
        <v>389.18101610225739</v>
      </c>
    </row>
    <row r="566" spans="1:8" x14ac:dyDescent="0.3">
      <c r="A566" t="s">
        <v>1008</v>
      </c>
      <c r="B566" t="s">
        <v>1008</v>
      </c>
      <c r="C566">
        <v>2.6598005288776821E-5</v>
      </c>
      <c r="D566">
        <v>39.685987476988757</v>
      </c>
      <c r="E566">
        <v>-0.55596045999999999</v>
      </c>
      <c r="F566">
        <v>-3.6972856200000002</v>
      </c>
      <c r="G566">
        <v>-15.44628777</v>
      </c>
      <c r="H566">
        <v>389.86877648663631</v>
      </c>
    </row>
    <row r="567" spans="1:8" x14ac:dyDescent="0.3">
      <c r="A567" t="s">
        <v>305</v>
      </c>
      <c r="B567" t="s">
        <v>1021</v>
      </c>
      <c r="C567">
        <v>4.0585511256457512E-8</v>
      </c>
      <c r="D567">
        <v>57.819755640535149</v>
      </c>
      <c r="E567">
        <v>0.48104774</v>
      </c>
      <c r="F567">
        <v>-2.9355373600000001</v>
      </c>
      <c r="G567">
        <v>-21.64087516</v>
      </c>
      <c r="H567">
        <v>383.49578466858623</v>
      </c>
    </row>
    <row r="568" spans="1:8" x14ac:dyDescent="0.3">
      <c r="A568" t="s">
        <v>1104</v>
      </c>
      <c r="B568" t="s">
        <v>1103</v>
      </c>
      <c r="C568">
        <v>1.5299723441485035E-6</v>
      </c>
      <c r="D568">
        <v>18.097904128585867</v>
      </c>
      <c r="E568">
        <v>2.7124970899999998</v>
      </c>
      <c r="F568">
        <v>2.0410970499999999</v>
      </c>
      <c r="G568">
        <v>41.666407620000001</v>
      </c>
      <c r="H568">
        <v>375.68635862161977</v>
      </c>
    </row>
    <row r="569" spans="1:8" x14ac:dyDescent="0.3">
      <c r="A569" t="s">
        <v>1072</v>
      </c>
      <c r="B569" t="s">
        <v>1071</v>
      </c>
      <c r="C569">
        <v>7.5169724037684704E-5</v>
      </c>
      <c r="D569">
        <v>14.554728468068785</v>
      </c>
      <c r="E569">
        <v>6.1042352600000003</v>
      </c>
      <c r="F569">
        <v>9.8212184300000001</v>
      </c>
      <c r="G569">
        <v>-12.255144720000001</v>
      </c>
      <c r="H569">
        <v>375.92927730231594</v>
      </c>
    </row>
    <row r="570" spans="1:8" x14ac:dyDescent="0.3">
      <c r="A570" t="s">
        <v>1016</v>
      </c>
      <c r="B570" t="s">
        <v>1015</v>
      </c>
      <c r="C570">
        <v>2.5645076676663553E-8</v>
      </c>
      <c r="D570">
        <v>49.191903800207626</v>
      </c>
      <c r="E570">
        <v>2.2130525300000001</v>
      </c>
      <c r="F570">
        <v>-2.2033004300000001</v>
      </c>
      <c r="G570">
        <v>-7.0180461599999999</v>
      </c>
      <c r="H570">
        <v>376.60042654170087</v>
      </c>
    </row>
    <row r="571" spans="1:8" x14ac:dyDescent="0.3">
      <c r="A571" t="s">
        <v>1066</v>
      </c>
      <c r="B571" t="s">
        <v>1065</v>
      </c>
      <c r="C571">
        <v>3.747076816513704E-7</v>
      </c>
      <c r="D571">
        <v>2.3751510848201898</v>
      </c>
      <c r="E571">
        <v>-0.28697625999999998</v>
      </c>
      <c r="F571">
        <v>3.16867996</v>
      </c>
      <c r="G571">
        <v>-9.4953122800000003</v>
      </c>
      <c r="H571">
        <v>374.70771874743087</v>
      </c>
    </row>
    <row r="572" spans="1:8" x14ac:dyDescent="0.3">
      <c r="A572" t="s">
        <v>1044</v>
      </c>
      <c r="B572" t="s">
        <v>1043</v>
      </c>
      <c r="C572">
        <v>4.6927830867037794E-6</v>
      </c>
      <c r="D572">
        <v>620.13147882402893</v>
      </c>
      <c r="E572">
        <v>-1.69902229</v>
      </c>
      <c r="F572">
        <v>-4.8668866800000004</v>
      </c>
      <c r="G572">
        <v>-6.3953727599999999</v>
      </c>
      <c r="H572">
        <v>373.4307621179579</v>
      </c>
    </row>
    <row r="573" spans="1:8" x14ac:dyDescent="0.3">
      <c r="A573" t="s">
        <v>1046</v>
      </c>
      <c r="B573" t="s">
        <v>1045</v>
      </c>
      <c r="C573">
        <v>5.3374614482229895E-8</v>
      </c>
      <c r="D573">
        <v>30.582033027361547</v>
      </c>
      <c r="E573">
        <v>-0.32518574</v>
      </c>
      <c r="F573">
        <v>-3.7235080599999999</v>
      </c>
      <c r="G573">
        <v>-11.16602239</v>
      </c>
      <c r="H573">
        <v>368.54854220128499</v>
      </c>
    </row>
    <row r="574" spans="1:8" x14ac:dyDescent="0.3">
      <c r="A574" t="s">
        <v>1245</v>
      </c>
      <c r="B574" t="s">
        <v>1244</v>
      </c>
      <c r="C574">
        <v>1.5976049619606398E-5</v>
      </c>
      <c r="D574">
        <v>33.784591883675347</v>
      </c>
      <c r="E574">
        <v>8.2501798700000002</v>
      </c>
      <c r="F574">
        <v>22.387584279999999</v>
      </c>
      <c r="G574">
        <v>61.46730625</v>
      </c>
      <c r="H574">
        <v>370.21729701087975</v>
      </c>
    </row>
    <row r="575" spans="1:8" x14ac:dyDescent="0.3">
      <c r="A575" t="s">
        <v>1111</v>
      </c>
      <c r="B575" t="s">
        <v>1110</v>
      </c>
      <c r="C575">
        <v>7.4619036119596353E-7</v>
      </c>
      <c r="D575">
        <v>127.91869384347363</v>
      </c>
      <c r="E575">
        <v>3.4172426499999999</v>
      </c>
      <c r="F575">
        <v>-1.1005806499999999</v>
      </c>
      <c r="G575">
        <v>-10.792905599999999</v>
      </c>
      <c r="H575">
        <v>366.99201977467214</v>
      </c>
    </row>
    <row r="576" spans="1:8" x14ac:dyDescent="0.3">
      <c r="A576" t="s">
        <v>1010</v>
      </c>
      <c r="B576" t="s">
        <v>1009</v>
      </c>
      <c r="C576">
        <v>6.2995279216112066E-5</v>
      </c>
      <c r="D576">
        <v>10.609527756455179</v>
      </c>
      <c r="E576">
        <v>-0.57349355999999996</v>
      </c>
      <c r="F576">
        <v>-5.2138504699999997</v>
      </c>
      <c r="G576">
        <v>-8.3522252800000008</v>
      </c>
      <c r="H576">
        <v>367.59364401277242</v>
      </c>
    </row>
    <row r="577" spans="1:8" x14ac:dyDescent="0.3">
      <c r="A577" t="s">
        <v>1074</v>
      </c>
      <c r="B577" t="s">
        <v>1073</v>
      </c>
      <c r="C577">
        <v>1.8668827079968584E-5</v>
      </c>
      <c r="D577">
        <v>105.55530573085296</v>
      </c>
      <c r="E577">
        <v>2.9280563000000002</v>
      </c>
      <c r="F577">
        <v>-6.9177845700000002</v>
      </c>
      <c r="G577">
        <v>-5.4988868399999999</v>
      </c>
      <c r="H577">
        <v>366.44831584407041</v>
      </c>
    </row>
    <row r="578" spans="1:8" x14ac:dyDescent="0.3">
      <c r="A578" t="s">
        <v>1048</v>
      </c>
      <c r="B578" t="s">
        <v>1047</v>
      </c>
      <c r="C578">
        <v>8.5080632941354401E-8</v>
      </c>
      <c r="D578">
        <v>13.716803820041283</v>
      </c>
      <c r="E578">
        <v>-0.64476416999999997</v>
      </c>
      <c r="F578">
        <v>-8.0453107399999997</v>
      </c>
      <c r="G578">
        <v>-20.604760989999999</v>
      </c>
      <c r="H578">
        <v>362.71381482378172</v>
      </c>
    </row>
    <row r="579" spans="1:8" x14ac:dyDescent="0.3">
      <c r="A579" t="s">
        <v>1284</v>
      </c>
      <c r="B579" t="s">
        <v>1283</v>
      </c>
      <c r="C579">
        <v>9.1797458065692196E-7</v>
      </c>
      <c r="D579">
        <v>1E-8</v>
      </c>
      <c r="E579">
        <v>7.0840833099999996</v>
      </c>
      <c r="F579">
        <v>8.4256460900000008</v>
      </c>
      <c r="G579">
        <v>10.278942900000001</v>
      </c>
      <c r="H579">
        <v>364.1374602970331</v>
      </c>
    </row>
    <row r="580" spans="1:8" x14ac:dyDescent="0.3">
      <c r="A580" t="s">
        <v>1056</v>
      </c>
      <c r="B580" t="s">
        <v>1055</v>
      </c>
      <c r="C580">
        <v>3.789413690431298E-5</v>
      </c>
      <c r="D580">
        <v>1.7729087519643574</v>
      </c>
      <c r="E580">
        <v>-1.7336780700000001</v>
      </c>
      <c r="F580">
        <v>-5.9548935600000004</v>
      </c>
      <c r="G580">
        <v>-11.56560816</v>
      </c>
      <c r="H580">
        <v>364.1847038469873</v>
      </c>
    </row>
    <row r="581" spans="1:8" x14ac:dyDescent="0.3">
      <c r="A581" t="s">
        <v>1054</v>
      </c>
      <c r="B581" t="s">
        <v>1053</v>
      </c>
      <c r="C581">
        <v>4.2405482577453775E-6</v>
      </c>
      <c r="D581">
        <v>27.00259959122787</v>
      </c>
      <c r="E581">
        <v>-0.77695106000000003</v>
      </c>
      <c r="F581">
        <v>-2.9595282300000001</v>
      </c>
      <c r="G581">
        <v>-13.572697829999999</v>
      </c>
      <c r="H581">
        <v>362.48725889558091</v>
      </c>
    </row>
    <row r="582" spans="1:8" x14ac:dyDescent="0.3">
      <c r="A582" t="s">
        <v>1102</v>
      </c>
      <c r="B582" t="s">
        <v>1101</v>
      </c>
      <c r="C582">
        <v>1.3109063089759605E-7</v>
      </c>
      <c r="D582">
        <v>128.40986508650116</v>
      </c>
      <c r="E582">
        <v>0.56530449999999999</v>
      </c>
      <c r="F582">
        <v>-7.6764846799999997</v>
      </c>
      <c r="G582">
        <v>-10.2822029</v>
      </c>
      <c r="H582">
        <v>358.94338465027096</v>
      </c>
    </row>
    <row r="583" spans="1:8" x14ac:dyDescent="0.3">
      <c r="A583" t="s">
        <v>1082</v>
      </c>
      <c r="B583" t="s">
        <v>1081</v>
      </c>
      <c r="C583">
        <v>8.0515056512582872E-7</v>
      </c>
      <c r="D583">
        <v>492.60206239938594</v>
      </c>
      <c r="E583">
        <v>1.8680294200000001</v>
      </c>
      <c r="F583">
        <v>-8.0787117800000008</v>
      </c>
      <c r="G583">
        <v>-10.13005987</v>
      </c>
      <c r="H583">
        <v>361.22083187069336</v>
      </c>
    </row>
    <row r="584" spans="1:8" x14ac:dyDescent="0.3">
      <c r="A584" t="s">
        <v>1117</v>
      </c>
      <c r="B584" t="s">
        <v>1116</v>
      </c>
      <c r="C584">
        <v>3.8088637125485723E-5</v>
      </c>
      <c r="D584">
        <v>21.869675286020662</v>
      </c>
      <c r="E584">
        <v>4.0811402000000001</v>
      </c>
      <c r="F584">
        <v>1.3800315999999999</v>
      </c>
      <c r="G584">
        <v>-34.576227799999998</v>
      </c>
      <c r="H584">
        <v>361.02710821542189</v>
      </c>
    </row>
    <row r="585" spans="1:8" x14ac:dyDescent="0.3">
      <c r="A585" t="s">
        <v>1165</v>
      </c>
      <c r="B585" t="s">
        <v>1165</v>
      </c>
      <c r="C585">
        <v>4.7560299321949087E-6</v>
      </c>
      <c r="D585">
        <v>36.15180501240107</v>
      </c>
      <c r="E585">
        <v>-1.60787528</v>
      </c>
      <c r="F585">
        <v>-4.4075609900000003</v>
      </c>
      <c r="G585">
        <v>25.241485220000001</v>
      </c>
      <c r="H585">
        <v>359.86735228576777</v>
      </c>
    </row>
    <row r="586" spans="1:8" x14ac:dyDescent="0.3">
      <c r="A586" t="s">
        <v>1109</v>
      </c>
      <c r="B586" t="s">
        <v>1108</v>
      </c>
      <c r="C586">
        <v>1.8812966531848696E-5</v>
      </c>
      <c r="D586">
        <v>8.2908113833993902</v>
      </c>
      <c r="E586">
        <v>-3.26247328</v>
      </c>
      <c r="F586">
        <v>-11.48187074</v>
      </c>
      <c r="G586">
        <v>-7.69242005</v>
      </c>
      <c r="H586">
        <v>358.91395354544142</v>
      </c>
    </row>
    <row r="587" spans="1:8" x14ac:dyDescent="0.3">
      <c r="A587" t="s">
        <v>1233</v>
      </c>
      <c r="B587" t="s">
        <v>1232</v>
      </c>
      <c r="C587">
        <v>3.4022719893202478E-5</v>
      </c>
      <c r="D587">
        <v>924.14223470047784</v>
      </c>
      <c r="E587">
        <v>1.3636567500000001</v>
      </c>
      <c r="F587">
        <v>51.60173142</v>
      </c>
      <c r="G587">
        <v>37.033424019999998</v>
      </c>
      <c r="H587">
        <v>355.3489266208004</v>
      </c>
    </row>
    <row r="588" spans="1:8" x14ac:dyDescent="0.3">
      <c r="A588" t="s">
        <v>1131</v>
      </c>
      <c r="B588" t="s">
        <v>1130</v>
      </c>
      <c r="C588">
        <v>7.0162969494559755E-6</v>
      </c>
      <c r="D588">
        <v>28.142793159991047</v>
      </c>
      <c r="E588">
        <v>2.0041310000000001</v>
      </c>
      <c r="F588">
        <v>-4.3197716899999996</v>
      </c>
      <c r="G588">
        <v>14.19067576</v>
      </c>
      <c r="H588">
        <v>357.77285230110874</v>
      </c>
    </row>
    <row r="589" spans="1:8" x14ac:dyDescent="0.3">
      <c r="A589" t="s">
        <v>1154</v>
      </c>
      <c r="B589" t="s">
        <v>1153</v>
      </c>
      <c r="C589">
        <v>9.2242180280683239E-7</v>
      </c>
      <c r="D589">
        <v>2.602133985907682</v>
      </c>
      <c r="E589">
        <v>-0.18681821000000001</v>
      </c>
      <c r="F589">
        <v>0.59679194000000002</v>
      </c>
      <c r="G589">
        <v>-12.31908812</v>
      </c>
      <c r="H589">
        <v>350.61664309296117</v>
      </c>
    </row>
    <row r="590" spans="1:8" x14ac:dyDescent="0.3">
      <c r="A590" t="s">
        <v>1483</v>
      </c>
      <c r="B590" t="s">
        <v>1482</v>
      </c>
      <c r="C590">
        <v>2.0035161746598122E-8</v>
      </c>
      <c r="D590">
        <v>1.638772871252598E-2</v>
      </c>
      <c r="E590">
        <v>-0.30683964000000002</v>
      </c>
      <c r="F590">
        <v>100.41076983000001</v>
      </c>
      <c r="G590">
        <v>100.3542442</v>
      </c>
      <c r="H590">
        <v>351.05564299592726</v>
      </c>
    </row>
    <row r="591" spans="1:8" x14ac:dyDescent="0.3">
      <c r="A591" t="s">
        <v>1235</v>
      </c>
      <c r="B591" t="s">
        <v>1234</v>
      </c>
      <c r="C591">
        <v>3.7869766383041171E-6</v>
      </c>
      <c r="D591">
        <v>136.80191844603755</v>
      </c>
      <c r="E591">
        <v>-8.3499684300000006</v>
      </c>
      <c r="F591">
        <v>20.315878680000001</v>
      </c>
      <c r="G591">
        <v>40.968924450000003</v>
      </c>
      <c r="H591">
        <v>351.05273186472397</v>
      </c>
    </row>
    <row r="592" spans="1:8" x14ac:dyDescent="0.3">
      <c r="A592" t="s">
        <v>1025</v>
      </c>
      <c r="B592" t="s">
        <v>1024</v>
      </c>
      <c r="C592">
        <v>4.6359685038423972E-7</v>
      </c>
      <c r="D592">
        <v>9.0972027333375465</v>
      </c>
      <c r="E592">
        <v>0.79844599999999999</v>
      </c>
      <c r="F592">
        <v>0.39667701</v>
      </c>
      <c r="G592">
        <v>-25.928296280000001</v>
      </c>
      <c r="H592">
        <v>348.16075157064591</v>
      </c>
    </row>
    <row r="593" spans="1:8" x14ac:dyDescent="0.3">
      <c r="A593" t="s">
        <v>1115</v>
      </c>
      <c r="B593" t="s">
        <v>1114</v>
      </c>
      <c r="C593">
        <v>7.5322688725219761E-8</v>
      </c>
      <c r="D593">
        <v>17.373345998744533</v>
      </c>
      <c r="E593">
        <v>1.9587785600000001</v>
      </c>
      <c r="F593">
        <v>-1.6293818499999999</v>
      </c>
      <c r="G593">
        <v>-0.90642615000000004</v>
      </c>
      <c r="H593">
        <v>347.98340253526419</v>
      </c>
    </row>
    <row r="594" spans="1:8" x14ac:dyDescent="0.3">
      <c r="A594" t="s">
        <v>1129</v>
      </c>
      <c r="B594" t="s">
        <v>1128</v>
      </c>
      <c r="C594">
        <v>1.3739999999999872E-5</v>
      </c>
      <c r="D594">
        <v>7.1102187997977362</v>
      </c>
      <c r="E594">
        <v>7.2833209999999995E-2</v>
      </c>
      <c r="F594">
        <v>-2.5462798800000002</v>
      </c>
      <c r="G594">
        <v>-1.29310345</v>
      </c>
      <c r="H594">
        <v>346.71738813782969</v>
      </c>
    </row>
    <row r="595" spans="1:8" x14ac:dyDescent="0.3">
      <c r="A595" t="s">
        <v>1150</v>
      </c>
      <c r="B595" t="s">
        <v>1149</v>
      </c>
      <c r="C595">
        <v>3.5055120810363765E-6</v>
      </c>
      <c r="D595">
        <v>275.52334169561311</v>
      </c>
      <c r="E595">
        <v>1.48634994</v>
      </c>
      <c r="F595">
        <v>10.95458687</v>
      </c>
      <c r="G595">
        <v>1.5912314400000001</v>
      </c>
      <c r="H595">
        <v>345.48330835909712</v>
      </c>
    </row>
    <row r="596" spans="1:8" x14ac:dyDescent="0.3">
      <c r="A596" t="s">
        <v>4341</v>
      </c>
      <c r="B596" t="s">
        <v>4340</v>
      </c>
      <c r="C596">
        <v>5.3144622268591277E-4</v>
      </c>
      <c r="D596">
        <v>455.74460122916054</v>
      </c>
      <c r="E596">
        <v>0.28801652</v>
      </c>
      <c r="F596">
        <v>-5.8767578699999996</v>
      </c>
      <c r="G596">
        <v>-4.6313680699999997</v>
      </c>
      <c r="H596">
        <v>344.09654869489333</v>
      </c>
    </row>
    <row r="597" spans="1:8" x14ac:dyDescent="0.3">
      <c r="A597" t="s">
        <v>1076</v>
      </c>
      <c r="B597" t="s">
        <v>1075</v>
      </c>
      <c r="C597">
        <v>3.4842254487997979E-7</v>
      </c>
      <c r="D597">
        <v>34.926848057051011</v>
      </c>
      <c r="E597">
        <v>-1.6342405799999999</v>
      </c>
      <c r="F597">
        <v>-6.5666955099999997</v>
      </c>
      <c r="G597">
        <v>-24.053560619999999</v>
      </c>
      <c r="H597">
        <v>336.87735236289689</v>
      </c>
    </row>
    <row r="598" spans="1:8" x14ac:dyDescent="0.3">
      <c r="A598" t="s">
        <v>1100</v>
      </c>
      <c r="B598" t="s">
        <v>1099</v>
      </c>
      <c r="C598">
        <v>1.6826931854588997E-5</v>
      </c>
      <c r="D598">
        <v>80.467613350547893</v>
      </c>
      <c r="E598">
        <v>0.48633261999999999</v>
      </c>
      <c r="F598">
        <v>-2.7977473800000001</v>
      </c>
      <c r="G598">
        <v>-16.62663994</v>
      </c>
      <c r="H598">
        <v>339.52673302550193</v>
      </c>
    </row>
    <row r="599" spans="1:8" x14ac:dyDescent="0.3">
      <c r="A599" t="s">
        <v>1142</v>
      </c>
      <c r="B599" t="s">
        <v>1141</v>
      </c>
      <c r="C599">
        <v>4.8064158184582353E-6</v>
      </c>
      <c r="D599">
        <v>2.0165819984417057</v>
      </c>
      <c r="E599">
        <v>0.1792589</v>
      </c>
      <c r="F599">
        <v>3.3408143099999998</v>
      </c>
      <c r="G599">
        <v>-18.837850020000001</v>
      </c>
      <c r="H599">
        <v>333.5354484100954</v>
      </c>
    </row>
    <row r="600" spans="1:8" x14ac:dyDescent="0.3">
      <c r="A600" t="s">
        <v>2328</v>
      </c>
      <c r="B600" t="s">
        <v>2327</v>
      </c>
      <c r="C600">
        <v>1E-8</v>
      </c>
      <c r="D600">
        <v>5.9137135573453306E-3</v>
      </c>
      <c r="E600">
        <v>9.6461890100000005</v>
      </c>
      <c r="F600">
        <v>1462.6837674200001</v>
      </c>
      <c r="G600">
        <v>1496.13751953</v>
      </c>
      <c r="H600">
        <v>332.1454916614224</v>
      </c>
    </row>
    <row r="601" spans="1:8" x14ac:dyDescent="0.3">
      <c r="A601" t="s">
        <v>1096</v>
      </c>
      <c r="B601" t="s">
        <v>1095</v>
      </c>
      <c r="C601">
        <v>6.0363506607774792E-5</v>
      </c>
      <c r="D601">
        <v>7.5865330027859583</v>
      </c>
      <c r="E601">
        <v>-0.88582994999999998</v>
      </c>
      <c r="F601">
        <v>-3.6586063000000002</v>
      </c>
      <c r="G601">
        <v>-14.840580340000001</v>
      </c>
      <c r="H601">
        <v>331.50793939654091</v>
      </c>
    </row>
    <row r="602" spans="1:8" x14ac:dyDescent="0.3">
      <c r="A602" t="s">
        <v>1146</v>
      </c>
      <c r="B602" t="s">
        <v>1145</v>
      </c>
      <c r="C602">
        <v>1.1848239714679568E-4</v>
      </c>
      <c r="D602">
        <v>149.49097269824389</v>
      </c>
      <c r="E602">
        <v>-2.13864929</v>
      </c>
      <c r="F602">
        <v>-1.0264942500000001</v>
      </c>
      <c r="G602">
        <v>-5.8438764799999996</v>
      </c>
      <c r="H602">
        <v>329.9850687004415</v>
      </c>
    </row>
    <row r="603" spans="1:8" x14ac:dyDescent="0.3">
      <c r="A603" t="s">
        <v>1181</v>
      </c>
      <c r="B603" t="s">
        <v>1180</v>
      </c>
      <c r="C603">
        <v>7.9835806063068381E-5</v>
      </c>
      <c r="D603">
        <v>1E-8</v>
      </c>
      <c r="E603">
        <v>0.78427148000000002</v>
      </c>
      <c r="F603">
        <v>-4.3854645699999999</v>
      </c>
      <c r="G603">
        <v>-2.63710895</v>
      </c>
      <c r="H603">
        <v>330.71008664792112</v>
      </c>
    </row>
    <row r="604" spans="1:8" x14ac:dyDescent="0.3">
      <c r="A604" t="s">
        <v>1119</v>
      </c>
      <c r="B604" t="s">
        <v>1118</v>
      </c>
      <c r="C604">
        <v>2.9586821760971169E-6</v>
      </c>
      <c r="D604">
        <v>64.566646290351073</v>
      </c>
      <c r="E604">
        <v>-1.3066867499999999</v>
      </c>
      <c r="F604">
        <v>-4.6782596700000001</v>
      </c>
      <c r="G604">
        <v>-19.03899427</v>
      </c>
      <c r="H604">
        <v>330.20450606372231</v>
      </c>
    </row>
    <row r="605" spans="1:8" x14ac:dyDescent="0.3">
      <c r="A605" t="s">
        <v>1050</v>
      </c>
      <c r="B605" t="s">
        <v>1049</v>
      </c>
      <c r="C605">
        <v>2.1979861133642885E-7</v>
      </c>
      <c r="D605">
        <v>9.7510999205755375</v>
      </c>
      <c r="E605">
        <v>2.3358767500000002</v>
      </c>
      <c r="F605">
        <v>-7.4951225099999998</v>
      </c>
      <c r="G605">
        <v>-9.6569197800000008</v>
      </c>
      <c r="H605">
        <v>330.14092016616223</v>
      </c>
    </row>
    <row r="606" spans="1:8" x14ac:dyDescent="0.3">
      <c r="A606" t="s">
        <v>1090</v>
      </c>
      <c r="B606" t="s">
        <v>1089</v>
      </c>
      <c r="C606">
        <v>8.1469872465320966E-6</v>
      </c>
      <c r="D606">
        <v>1.1874711255740087</v>
      </c>
      <c r="E606">
        <v>5.2591973200000002</v>
      </c>
      <c r="F606">
        <v>-0.33792427000000003</v>
      </c>
      <c r="G606">
        <v>-18.987229989999999</v>
      </c>
      <c r="H606">
        <v>329.88632845343079</v>
      </c>
    </row>
    <row r="607" spans="1:8" x14ac:dyDescent="0.3">
      <c r="A607" t="s">
        <v>1121</v>
      </c>
      <c r="B607" t="s">
        <v>1120</v>
      </c>
      <c r="C607">
        <v>1.5748473781272058E-6</v>
      </c>
      <c r="D607">
        <v>19.215408606162207</v>
      </c>
      <c r="E607">
        <v>0.18534980000000001</v>
      </c>
      <c r="F607">
        <v>-12.42215436</v>
      </c>
      <c r="G607">
        <v>-45.141008030000002</v>
      </c>
      <c r="H607">
        <v>329.15491180907458</v>
      </c>
    </row>
    <row r="608" spans="1:8" x14ac:dyDescent="0.3">
      <c r="A608" t="s">
        <v>1098</v>
      </c>
      <c r="B608" t="s">
        <v>1097</v>
      </c>
      <c r="C608">
        <v>2.1461158955428623E-5</v>
      </c>
      <c r="D608">
        <v>1.8382749170162465</v>
      </c>
      <c r="E608">
        <v>-0.71001099999999995</v>
      </c>
      <c r="F608">
        <v>-4.5204479700000002</v>
      </c>
      <c r="G608">
        <v>-11.77373818</v>
      </c>
      <c r="H608">
        <v>327.85105590947899</v>
      </c>
    </row>
    <row r="609" spans="1:8" x14ac:dyDescent="0.3">
      <c r="A609" t="s">
        <v>1125</v>
      </c>
      <c r="B609" t="s">
        <v>1124</v>
      </c>
      <c r="C609">
        <v>7.4323290593267141E-5</v>
      </c>
      <c r="D609">
        <v>14.979377154333884</v>
      </c>
      <c r="E609">
        <v>0.39821793</v>
      </c>
      <c r="F609">
        <v>-2.9252407599999999</v>
      </c>
      <c r="G609">
        <v>0.57741494000000004</v>
      </c>
      <c r="H609">
        <v>329.02053481212698</v>
      </c>
    </row>
    <row r="610" spans="1:8" x14ac:dyDescent="0.3">
      <c r="A610" t="s">
        <v>1185</v>
      </c>
      <c r="B610" t="s">
        <v>1184</v>
      </c>
      <c r="C610">
        <v>8.0986663005410163E-7</v>
      </c>
      <c r="D610">
        <v>32.324918199402283</v>
      </c>
      <c r="E610">
        <v>3.95912182</v>
      </c>
      <c r="F610">
        <v>-2.89926276</v>
      </c>
      <c r="G610">
        <v>20.410345710000001</v>
      </c>
      <c r="H610">
        <v>329.9427093727034</v>
      </c>
    </row>
    <row r="611" spans="1:8" x14ac:dyDescent="0.3">
      <c r="A611" t="s">
        <v>1062</v>
      </c>
      <c r="B611" t="s">
        <v>1061</v>
      </c>
      <c r="C611">
        <v>4.3238379158659414E-8</v>
      </c>
      <c r="D611">
        <v>36.377463964502837</v>
      </c>
      <c r="E611">
        <v>-2.5266714700000001</v>
      </c>
      <c r="F611">
        <v>-21.236855980000001</v>
      </c>
      <c r="G611">
        <v>-43.930474490000002</v>
      </c>
      <c r="H611">
        <v>318.16227546860404</v>
      </c>
    </row>
    <row r="612" spans="1:8" x14ac:dyDescent="0.3">
      <c r="A612" t="s">
        <v>1160</v>
      </c>
      <c r="B612" t="s">
        <v>1159</v>
      </c>
      <c r="C612">
        <v>7.2940090053728882E-7</v>
      </c>
      <c r="D612">
        <v>55.535680476836802</v>
      </c>
      <c r="E612">
        <v>0.37086212000000002</v>
      </c>
      <c r="F612">
        <v>-4.0731780100000003</v>
      </c>
      <c r="G612">
        <v>8.5457969200000008</v>
      </c>
      <c r="H612">
        <v>319.47759443533249</v>
      </c>
    </row>
    <row r="613" spans="1:8" x14ac:dyDescent="0.3">
      <c r="A613" t="s">
        <v>1304</v>
      </c>
      <c r="B613" t="s">
        <v>1303</v>
      </c>
      <c r="C613">
        <v>3.1888007312073151E-5</v>
      </c>
      <c r="D613">
        <v>58.679341684713336</v>
      </c>
      <c r="E613">
        <v>10.96093059</v>
      </c>
      <c r="F613">
        <v>32.179650690000003</v>
      </c>
      <c r="G613">
        <v>14.09233502</v>
      </c>
      <c r="H613">
        <v>318.5611930476108</v>
      </c>
    </row>
    <row r="614" spans="1:8" x14ac:dyDescent="0.3">
      <c r="A614" t="s">
        <v>1220</v>
      </c>
      <c r="B614" t="s">
        <v>1219</v>
      </c>
      <c r="C614">
        <v>4.4906050412133583E-8</v>
      </c>
      <c r="D614">
        <v>25.333669902119642</v>
      </c>
      <c r="E614">
        <v>7.66951055</v>
      </c>
      <c r="F614">
        <v>11.03853033</v>
      </c>
      <c r="G614">
        <v>51.128621629999998</v>
      </c>
      <c r="H614">
        <v>318.93261379193302</v>
      </c>
    </row>
    <row r="615" spans="1:8" x14ac:dyDescent="0.3">
      <c r="A615" t="s">
        <v>1088</v>
      </c>
      <c r="B615" t="s">
        <v>1087</v>
      </c>
      <c r="C615">
        <v>2.1580181921515336E-6</v>
      </c>
      <c r="D615">
        <v>969.09104868347617</v>
      </c>
      <c r="E615">
        <v>-0.18488018000000001</v>
      </c>
      <c r="F615">
        <v>0.66243960999999996</v>
      </c>
      <c r="G615">
        <v>43.726021379999999</v>
      </c>
      <c r="H615">
        <v>316.09116039345633</v>
      </c>
    </row>
    <row r="616" spans="1:8" x14ac:dyDescent="0.3">
      <c r="A616" t="s">
        <v>1237</v>
      </c>
      <c r="B616" t="s">
        <v>1236</v>
      </c>
      <c r="C616">
        <v>8.0148618591546161E-8</v>
      </c>
      <c r="D616">
        <v>0.17940080125811286</v>
      </c>
      <c r="E616">
        <v>0.17621692</v>
      </c>
      <c r="F616">
        <v>-27.606404340000001</v>
      </c>
      <c r="G616">
        <v>0.22697745999999999</v>
      </c>
      <c r="H616">
        <v>316.26255220829881</v>
      </c>
    </row>
    <row r="617" spans="1:8" x14ac:dyDescent="0.3">
      <c r="A617" t="s">
        <v>1226</v>
      </c>
      <c r="B617" t="s">
        <v>1225</v>
      </c>
      <c r="C617">
        <v>3.2031060096836482E-5</v>
      </c>
      <c r="D617">
        <v>48.177942398194205</v>
      </c>
      <c r="E617">
        <v>8.5383754799999991</v>
      </c>
      <c r="F617">
        <v>-47.304612349999999</v>
      </c>
      <c r="G617">
        <v>-35.364758209999998</v>
      </c>
      <c r="H617">
        <v>314.83674125013192</v>
      </c>
    </row>
    <row r="618" spans="1:8" x14ac:dyDescent="0.3">
      <c r="A618" t="s">
        <v>1164</v>
      </c>
      <c r="B618" t="s">
        <v>1163</v>
      </c>
      <c r="C618">
        <v>1.1623800637957864E-5</v>
      </c>
      <c r="D618">
        <v>31.484147166965428</v>
      </c>
      <c r="E618">
        <v>-0.52027161</v>
      </c>
      <c r="F618">
        <v>2.5831108700000001</v>
      </c>
      <c r="G618">
        <v>-7.2145956699999996</v>
      </c>
      <c r="H618">
        <v>314.52568986935194</v>
      </c>
    </row>
    <row r="619" spans="1:8" x14ac:dyDescent="0.3">
      <c r="A619" t="s">
        <v>1152</v>
      </c>
      <c r="B619" t="s">
        <v>1151</v>
      </c>
      <c r="C619">
        <v>9.2623735824622137E-6</v>
      </c>
      <c r="D619">
        <v>3.4385559377058139</v>
      </c>
      <c r="E619">
        <v>0.17994136999999999</v>
      </c>
      <c r="F619">
        <v>3.48310465</v>
      </c>
      <c r="G619">
        <v>-30.86619177</v>
      </c>
      <c r="H619">
        <v>314.10642632837744</v>
      </c>
    </row>
    <row r="620" spans="1:8" x14ac:dyDescent="0.3">
      <c r="A620" t="s">
        <v>1133</v>
      </c>
      <c r="B620" t="s">
        <v>1132</v>
      </c>
      <c r="C620">
        <v>4.4379037461683124E-6</v>
      </c>
      <c r="D620">
        <v>6.8519147182225861</v>
      </c>
      <c r="E620">
        <v>-2.4573879199999999</v>
      </c>
      <c r="F620">
        <v>-3.4953477099999999</v>
      </c>
      <c r="G620">
        <v>61.330682189999997</v>
      </c>
      <c r="H620">
        <v>311.09885439531968</v>
      </c>
    </row>
    <row r="621" spans="1:8" x14ac:dyDescent="0.3">
      <c r="A621" t="s">
        <v>1224</v>
      </c>
      <c r="B621" t="s">
        <v>1223</v>
      </c>
      <c r="C621">
        <v>4.8520699478741991E-8</v>
      </c>
      <c r="D621">
        <v>13.771810572833903</v>
      </c>
      <c r="E621">
        <v>-0.35607094</v>
      </c>
      <c r="F621">
        <v>14.05849225</v>
      </c>
      <c r="G621">
        <v>8.06505574</v>
      </c>
      <c r="H621">
        <v>308.47280276517853</v>
      </c>
    </row>
    <row r="622" spans="1:8" x14ac:dyDescent="0.3">
      <c r="A622" t="s">
        <v>1288</v>
      </c>
      <c r="B622" t="s">
        <v>1287</v>
      </c>
      <c r="C622">
        <v>6.3534242686197363E-6</v>
      </c>
      <c r="D622">
        <v>0.14417136386266785</v>
      </c>
      <c r="E622">
        <v>-0.27108222999999998</v>
      </c>
      <c r="F622">
        <v>-6.2640107499999997</v>
      </c>
      <c r="G622">
        <v>44.094556650000001</v>
      </c>
      <c r="H622">
        <v>304.64863147471829</v>
      </c>
    </row>
    <row r="623" spans="1:8" x14ac:dyDescent="0.3">
      <c r="A623" t="s">
        <v>1158</v>
      </c>
      <c r="B623" t="s">
        <v>1157</v>
      </c>
      <c r="C623">
        <v>3.8889724288568135E-6</v>
      </c>
      <c r="D623">
        <v>68.657769952031899</v>
      </c>
      <c r="E623">
        <v>0.64585764000000001</v>
      </c>
      <c r="F623">
        <v>-4.6689691199999999</v>
      </c>
      <c r="G623">
        <v>-14.444254689999999</v>
      </c>
      <c r="H623">
        <v>303.96524481020674</v>
      </c>
    </row>
    <row r="624" spans="1:8" x14ac:dyDescent="0.3">
      <c r="A624" t="s">
        <v>1254</v>
      </c>
      <c r="B624" t="s">
        <v>1253</v>
      </c>
      <c r="C624">
        <v>4.4553972443791343E-5</v>
      </c>
      <c r="D624">
        <v>22.255606737487184</v>
      </c>
      <c r="E624">
        <v>-0.65461477000000001</v>
      </c>
      <c r="F624">
        <v>-4.2533377899999998</v>
      </c>
      <c r="G624">
        <v>28.579743659999998</v>
      </c>
      <c r="H624">
        <v>302.75827725688202</v>
      </c>
    </row>
    <row r="625" spans="1:8" x14ac:dyDescent="0.3">
      <c r="A625" t="s">
        <v>1179</v>
      </c>
      <c r="B625" t="s">
        <v>1178</v>
      </c>
      <c r="C625">
        <v>7.169269828224924E-6</v>
      </c>
      <c r="D625">
        <v>15.44944426609546</v>
      </c>
      <c r="E625">
        <v>-0.85171573</v>
      </c>
      <c r="F625">
        <v>2.3326761600000001</v>
      </c>
      <c r="G625">
        <v>-3.3571834900000002</v>
      </c>
      <c r="H625">
        <v>306.96137116032247</v>
      </c>
    </row>
    <row r="626" spans="1:8" x14ac:dyDescent="0.3">
      <c r="A626" t="s">
        <v>1086</v>
      </c>
      <c r="B626" t="s">
        <v>1085</v>
      </c>
      <c r="C626">
        <v>1.692383204629052E-5</v>
      </c>
      <c r="D626">
        <v>2.3195692859967897E-3</v>
      </c>
      <c r="E626">
        <v>-7.1721438199999996</v>
      </c>
      <c r="F626">
        <v>-3.81347338</v>
      </c>
      <c r="G626">
        <v>-24.03270539</v>
      </c>
      <c r="H626">
        <v>301.79162869534053</v>
      </c>
    </row>
    <row r="627" spans="1:8" x14ac:dyDescent="0.3">
      <c r="A627" t="s">
        <v>1173</v>
      </c>
      <c r="B627" t="s">
        <v>1172</v>
      </c>
      <c r="C627">
        <v>4.6180035208357514E-8</v>
      </c>
      <c r="D627">
        <v>396.57341963989739</v>
      </c>
      <c r="E627">
        <v>1.6725624100000001</v>
      </c>
      <c r="F627">
        <v>-12.851109360000001</v>
      </c>
      <c r="G627">
        <v>-5.9943948799999998</v>
      </c>
      <c r="H627">
        <v>299.21012314996665</v>
      </c>
    </row>
    <row r="628" spans="1:8" x14ac:dyDescent="0.3">
      <c r="A628" t="s">
        <v>1148</v>
      </c>
      <c r="B628" t="s">
        <v>1147</v>
      </c>
      <c r="C628">
        <v>2.0267095379081773E-5</v>
      </c>
      <c r="D628">
        <v>1.8019690541118765</v>
      </c>
      <c r="E628">
        <v>-4.0184047899999999</v>
      </c>
      <c r="F628">
        <v>-2.5756817399999998</v>
      </c>
      <c r="G628">
        <v>-15.67185703</v>
      </c>
      <c r="H628">
        <v>298.66402434430063</v>
      </c>
    </row>
    <row r="629" spans="1:8" x14ac:dyDescent="0.3">
      <c r="A629" t="s">
        <v>1525</v>
      </c>
      <c r="B629" t="s">
        <v>1524</v>
      </c>
      <c r="C629">
        <v>5.6373527780128544E-4</v>
      </c>
      <c r="D629">
        <v>192.92473893184837</v>
      </c>
      <c r="E629">
        <v>-2.0199525700000001</v>
      </c>
      <c r="F629">
        <v>-2.0042688399999999</v>
      </c>
      <c r="G629">
        <v>-15.5577103</v>
      </c>
      <c r="H629">
        <v>297.65222667907869</v>
      </c>
    </row>
    <row r="630" spans="1:8" x14ac:dyDescent="0.3">
      <c r="A630" t="s">
        <v>1169</v>
      </c>
      <c r="B630" t="s">
        <v>1168</v>
      </c>
      <c r="C630">
        <v>1.0815202978178576E-5</v>
      </c>
      <c r="D630">
        <v>2.2931835380197652</v>
      </c>
      <c r="E630">
        <v>0.38357289999999999</v>
      </c>
      <c r="F630">
        <v>-8.3993258900000001</v>
      </c>
      <c r="G630">
        <v>-1.6768719999999999</v>
      </c>
      <c r="H630">
        <v>289.35386610496141</v>
      </c>
    </row>
    <row r="631" spans="1:8" x14ac:dyDescent="0.3">
      <c r="A631" t="s">
        <v>1187</v>
      </c>
      <c r="B631" t="s">
        <v>1186</v>
      </c>
      <c r="C631">
        <v>2.3591283061632899E-7</v>
      </c>
      <c r="D631">
        <v>53.546741671180797</v>
      </c>
      <c r="E631">
        <v>1.9290006799999999</v>
      </c>
      <c r="F631">
        <v>-3.64357474</v>
      </c>
      <c r="G631">
        <v>-12.92892799</v>
      </c>
      <c r="H631">
        <v>293.81298831896737</v>
      </c>
    </row>
    <row r="632" spans="1:8" x14ac:dyDescent="0.3">
      <c r="A632" t="s">
        <v>1197</v>
      </c>
      <c r="B632" t="s">
        <v>1196</v>
      </c>
      <c r="C632">
        <v>3.1231721336635719E-4</v>
      </c>
      <c r="D632">
        <v>60.076804514818122</v>
      </c>
      <c r="E632">
        <v>26.998831289999998</v>
      </c>
      <c r="F632">
        <v>8.7420181199999991</v>
      </c>
      <c r="G632">
        <v>-7.1126098100000004</v>
      </c>
      <c r="H632">
        <v>283.48803422926534</v>
      </c>
    </row>
    <row r="633" spans="1:8" x14ac:dyDescent="0.3">
      <c r="A633" t="s">
        <v>1144</v>
      </c>
      <c r="B633" t="s">
        <v>1143</v>
      </c>
      <c r="C633">
        <v>3.8943736627439496E-5</v>
      </c>
      <c r="D633">
        <v>1.9148370132341932</v>
      </c>
      <c r="E633">
        <v>-0.19439348000000001</v>
      </c>
      <c r="F633">
        <v>-8.4974423300000002</v>
      </c>
      <c r="G633">
        <v>-8.8169757099999995</v>
      </c>
      <c r="H633">
        <v>291.68445405814992</v>
      </c>
    </row>
    <row r="634" spans="1:8" x14ac:dyDescent="0.3">
      <c r="A634" t="s">
        <v>1368</v>
      </c>
      <c r="B634" t="s">
        <v>1367</v>
      </c>
      <c r="C634">
        <v>1.9924893109106832E-6</v>
      </c>
      <c r="D634">
        <v>5.475212646031042</v>
      </c>
      <c r="E634">
        <v>1.9868711100000001</v>
      </c>
      <c r="F634">
        <v>26.251252220000001</v>
      </c>
      <c r="G634">
        <v>21.64987747</v>
      </c>
      <c r="H634">
        <v>292.54331384416071</v>
      </c>
    </row>
    <row r="635" spans="1:8" x14ac:dyDescent="0.3">
      <c r="A635" t="s">
        <v>1228</v>
      </c>
      <c r="B635" t="s">
        <v>1227</v>
      </c>
      <c r="C635">
        <v>1.8149117651454135E-6</v>
      </c>
      <c r="D635">
        <v>2.0121921303952361</v>
      </c>
      <c r="E635">
        <v>-0.64711757000000003</v>
      </c>
      <c r="F635">
        <v>3.5998548499999998</v>
      </c>
      <c r="G635">
        <v>37.51694148</v>
      </c>
      <c r="H635">
        <v>291.21994065799066</v>
      </c>
    </row>
    <row r="636" spans="1:8" x14ac:dyDescent="0.3">
      <c r="A636" t="s">
        <v>1463</v>
      </c>
      <c r="B636" t="s">
        <v>1462</v>
      </c>
      <c r="C636">
        <v>7.2674670786719179E-7</v>
      </c>
      <c r="D636">
        <v>10.401328289954584</v>
      </c>
      <c r="E636">
        <v>-9.71159471</v>
      </c>
      <c r="F636">
        <v>5.2790146</v>
      </c>
      <c r="G636">
        <v>4.8122043300000001</v>
      </c>
      <c r="H636">
        <v>287.80770737435643</v>
      </c>
    </row>
    <row r="637" spans="1:8" x14ac:dyDescent="0.3">
      <c r="A637" t="s">
        <v>1212</v>
      </c>
      <c r="B637" t="s">
        <v>1211</v>
      </c>
      <c r="C637">
        <v>4.1574329050534194E-5</v>
      </c>
      <c r="D637">
        <v>1.9252804210288372</v>
      </c>
      <c r="E637">
        <v>0.12043377</v>
      </c>
      <c r="F637">
        <v>2.70055925</v>
      </c>
      <c r="G637">
        <v>-19.531175659999999</v>
      </c>
      <c r="H637">
        <v>289.02732587282981</v>
      </c>
    </row>
    <row r="638" spans="1:8" x14ac:dyDescent="0.3">
      <c r="A638" t="s">
        <v>1205</v>
      </c>
      <c r="B638" t="s">
        <v>1204</v>
      </c>
      <c r="C638">
        <v>5.9543250109508929E-7</v>
      </c>
      <c r="D638">
        <v>120.91935459568428</v>
      </c>
      <c r="E638">
        <v>1.24978473</v>
      </c>
      <c r="F638">
        <v>-4.2929654099999999</v>
      </c>
      <c r="G638">
        <v>-14.78433697</v>
      </c>
      <c r="H638">
        <v>287.81620334864442</v>
      </c>
    </row>
    <row r="639" spans="1:8" x14ac:dyDescent="0.3">
      <c r="A639" t="s">
        <v>1171</v>
      </c>
      <c r="B639" t="s">
        <v>1170</v>
      </c>
      <c r="C639">
        <v>1.0841677699943265E-6</v>
      </c>
      <c r="D639">
        <v>123.37131837235314</v>
      </c>
      <c r="E639">
        <v>-0.72609175999999997</v>
      </c>
      <c r="F639">
        <v>-3.5180872000000001</v>
      </c>
      <c r="G639">
        <v>-17.890717420000001</v>
      </c>
      <c r="H639">
        <v>286.23757461723801</v>
      </c>
    </row>
    <row r="640" spans="1:8" x14ac:dyDescent="0.3">
      <c r="A640" t="s">
        <v>1222</v>
      </c>
      <c r="B640" t="s">
        <v>1221</v>
      </c>
      <c r="C640">
        <v>3.5811266830500756E-6</v>
      </c>
      <c r="D640">
        <v>16.042995179274488</v>
      </c>
      <c r="E640">
        <v>-1.3052827300000001</v>
      </c>
      <c r="F640">
        <v>2.3002831100000001</v>
      </c>
      <c r="G640">
        <v>2.54651169</v>
      </c>
      <c r="H640">
        <v>285.65782697298232</v>
      </c>
    </row>
    <row r="641" spans="1:8" x14ac:dyDescent="0.3">
      <c r="A641" t="s">
        <v>1167</v>
      </c>
      <c r="B641" t="s">
        <v>1166</v>
      </c>
      <c r="C641">
        <v>3.465934143537636E-6</v>
      </c>
      <c r="D641">
        <v>8.0723476085828594</v>
      </c>
      <c r="E641">
        <v>-4.1497728</v>
      </c>
      <c r="F641">
        <v>4.4545382</v>
      </c>
      <c r="G641">
        <v>15.078786409999999</v>
      </c>
      <c r="H641">
        <v>287.06708076039229</v>
      </c>
    </row>
    <row r="642" spans="1:8" x14ac:dyDescent="0.3">
      <c r="A642" t="s">
        <v>1183</v>
      </c>
      <c r="B642" t="s">
        <v>1182</v>
      </c>
      <c r="C642">
        <v>1.0641256630728712E-6</v>
      </c>
      <c r="D642">
        <v>12.399779253843525</v>
      </c>
      <c r="E642">
        <v>1.1383409</v>
      </c>
      <c r="F642">
        <v>-1.4389113099999999</v>
      </c>
      <c r="G642">
        <v>-12.84573271</v>
      </c>
      <c r="H642">
        <v>283.97101103420221</v>
      </c>
    </row>
    <row r="643" spans="1:8" x14ac:dyDescent="0.3">
      <c r="A643" t="s">
        <v>1457</v>
      </c>
      <c r="B643" t="s">
        <v>1456</v>
      </c>
      <c r="C643">
        <v>3.997826723842177E-4</v>
      </c>
      <c r="D643">
        <v>160.24084161898577</v>
      </c>
      <c r="E643">
        <v>-9.0692369999999994E-2</v>
      </c>
      <c r="F643">
        <v>3.9755004</v>
      </c>
      <c r="G643">
        <v>27.128318960000001</v>
      </c>
      <c r="H643">
        <v>283.28760078214617</v>
      </c>
    </row>
    <row r="644" spans="1:8" x14ac:dyDescent="0.3">
      <c r="A644" t="s">
        <v>1329</v>
      </c>
      <c r="B644" t="s">
        <v>1328</v>
      </c>
      <c r="C644">
        <v>5.2794272014632886E-6</v>
      </c>
      <c r="D644">
        <v>50.817379650690988</v>
      </c>
      <c r="E644">
        <v>2.8090652399999998</v>
      </c>
      <c r="F644">
        <v>7.3798108899999999</v>
      </c>
      <c r="G644">
        <v>122.26562118</v>
      </c>
      <c r="H644">
        <v>282.5806176767959</v>
      </c>
    </row>
    <row r="645" spans="1:8" x14ac:dyDescent="0.3">
      <c r="A645" t="s">
        <v>1436</v>
      </c>
      <c r="B645" t="s">
        <v>1435</v>
      </c>
      <c r="C645">
        <v>1.0360966833806656E-5</v>
      </c>
      <c r="D645">
        <v>116.41771418417019</v>
      </c>
      <c r="E645">
        <v>4.2001340200000001</v>
      </c>
      <c r="F645">
        <v>-14.20959487</v>
      </c>
      <c r="G645">
        <v>132.24670143</v>
      </c>
      <c r="H645">
        <v>283.07227765543109</v>
      </c>
    </row>
    <row r="646" spans="1:8" x14ac:dyDescent="0.3">
      <c r="A646" t="s">
        <v>1201</v>
      </c>
      <c r="B646" t="s">
        <v>1200</v>
      </c>
      <c r="C646">
        <v>1.4069259749709348E-7</v>
      </c>
      <c r="D646">
        <v>7.9366672894024894</v>
      </c>
      <c r="E646">
        <v>-3.3846347899999998</v>
      </c>
      <c r="F646">
        <v>-2.1551358500000002</v>
      </c>
      <c r="G646">
        <v>-16.820331029999998</v>
      </c>
      <c r="H646">
        <v>281.38097409732853</v>
      </c>
    </row>
    <row r="647" spans="1:8" x14ac:dyDescent="0.3">
      <c r="A647" t="s">
        <v>1207</v>
      </c>
      <c r="B647" t="s">
        <v>1206</v>
      </c>
      <c r="C647">
        <v>1E-8</v>
      </c>
      <c r="D647">
        <v>3.9043994573803951</v>
      </c>
      <c r="E647">
        <v>-1.4939735199999999</v>
      </c>
      <c r="F647">
        <v>-2.4170419399999998</v>
      </c>
      <c r="G647">
        <v>-1.75192196</v>
      </c>
      <c r="H647">
        <v>280.95074757946554</v>
      </c>
    </row>
    <row r="648" spans="1:8" x14ac:dyDescent="0.3">
      <c r="A648" t="s">
        <v>1070</v>
      </c>
      <c r="B648" t="s">
        <v>1069</v>
      </c>
      <c r="C648">
        <v>1.2385044556861534E-4</v>
      </c>
      <c r="D648">
        <v>57.2019159363875</v>
      </c>
      <c r="E648">
        <v>-0.68415842999999998</v>
      </c>
      <c r="F648">
        <v>-14.15899784</v>
      </c>
      <c r="G648">
        <v>17.216630869999999</v>
      </c>
      <c r="H648">
        <v>280.75917591885104</v>
      </c>
    </row>
    <row r="649" spans="1:8" x14ac:dyDescent="0.3">
      <c r="A649" t="s">
        <v>1123</v>
      </c>
      <c r="B649" t="s">
        <v>1122</v>
      </c>
      <c r="C649">
        <v>7.7775571610218483E-8</v>
      </c>
      <c r="D649">
        <v>2.7103660161129159</v>
      </c>
      <c r="E649">
        <v>-2.7275699699999998</v>
      </c>
      <c r="F649">
        <v>-1.8064206700000001</v>
      </c>
      <c r="G649">
        <v>-53.782151059999997</v>
      </c>
      <c r="H649">
        <v>280.50849395786003</v>
      </c>
    </row>
    <row r="650" spans="1:8" x14ac:dyDescent="0.3">
      <c r="A650" t="s">
        <v>1214</v>
      </c>
      <c r="B650" t="s">
        <v>1213</v>
      </c>
      <c r="C650">
        <v>5.9800706338443441E-7</v>
      </c>
      <c r="D650">
        <v>102.99710534189164</v>
      </c>
      <c r="E650">
        <v>2.2757228999999999</v>
      </c>
      <c r="F650">
        <v>-6.0707785300000001</v>
      </c>
      <c r="G650">
        <v>-11.17920762</v>
      </c>
      <c r="H650">
        <v>279.69271712621179</v>
      </c>
    </row>
    <row r="651" spans="1:8" x14ac:dyDescent="0.3">
      <c r="A651" t="s">
        <v>1094</v>
      </c>
      <c r="B651" t="s">
        <v>1093</v>
      </c>
      <c r="C651">
        <v>3.4622219690415538E-7</v>
      </c>
      <c r="D651">
        <v>9.2781004669886595</v>
      </c>
      <c r="E651">
        <v>-3.4956747699999999</v>
      </c>
      <c r="F651">
        <v>-7.5527317800000002</v>
      </c>
      <c r="G651">
        <v>8.9119216899999998</v>
      </c>
      <c r="H651">
        <v>278.53797323145318</v>
      </c>
    </row>
    <row r="652" spans="1:8" x14ac:dyDescent="0.3">
      <c r="A652" t="s">
        <v>1258</v>
      </c>
      <c r="B652" t="s">
        <v>1257</v>
      </c>
      <c r="C652">
        <v>7.7148661486756268E-7</v>
      </c>
      <c r="D652">
        <v>1.8903340224513132</v>
      </c>
      <c r="E652">
        <v>-3.3175893400000001</v>
      </c>
      <c r="F652">
        <v>-2.8758442500000001</v>
      </c>
      <c r="G652">
        <v>-26.249753519999999</v>
      </c>
      <c r="H652">
        <v>277.55950141501978</v>
      </c>
    </row>
    <row r="653" spans="1:8" x14ac:dyDescent="0.3">
      <c r="A653" t="s">
        <v>1209</v>
      </c>
      <c r="B653" t="s">
        <v>1208</v>
      </c>
      <c r="C653">
        <v>6.4998262034895955E-6</v>
      </c>
      <c r="D653">
        <v>1.0248998498961923</v>
      </c>
      <c r="E653">
        <v>3.8952882999999998</v>
      </c>
      <c r="F653">
        <v>-1.0411112600000001</v>
      </c>
      <c r="G653">
        <v>-20.205634230000001</v>
      </c>
      <c r="H653">
        <v>276.9517404880018</v>
      </c>
    </row>
    <row r="654" spans="1:8" x14ac:dyDescent="0.3">
      <c r="A654" t="s">
        <v>1269</v>
      </c>
      <c r="B654" t="s">
        <v>1268</v>
      </c>
      <c r="C654">
        <v>7.479738025801529E-7</v>
      </c>
      <c r="D654">
        <v>358.03282387697465</v>
      </c>
      <c r="E654">
        <v>5.8206733799999997</v>
      </c>
      <c r="F654">
        <v>1.32724866</v>
      </c>
      <c r="G654">
        <v>-12.03167249</v>
      </c>
      <c r="H654">
        <v>274.65200769711504</v>
      </c>
    </row>
    <row r="655" spans="1:8" x14ac:dyDescent="0.3">
      <c r="A655" t="s">
        <v>1191</v>
      </c>
      <c r="B655" t="s">
        <v>1190</v>
      </c>
      <c r="C655">
        <v>3.712850456881477E-6</v>
      </c>
      <c r="D655">
        <v>0.71937032172028104</v>
      </c>
      <c r="E655">
        <v>-0.49077394000000002</v>
      </c>
      <c r="F655">
        <v>-1.5284519599999999</v>
      </c>
      <c r="G655">
        <v>-13.04359247</v>
      </c>
      <c r="H655">
        <v>273.93590521654431</v>
      </c>
    </row>
    <row r="656" spans="1:8" x14ac:dyDescent="0.3">
      <c r="A656" t="s">
        <v>1210</v>
      </c>
      <c r="B656" t="s">
        <v>1210</v>
      </c>
      <c r="C656">
        <v>1E-8</v>
      </c>
      <c r="D656">
        <v>3.4480337618908172</v>
      </c>
      <c r="E656">
        <v>1.50717178</v>
      </c>
      <c r="F656">
        <v>-1.593264</v>
      </c>
      <c r="G656">
        <v>20.27721725</v>
      </c>
      <c r="H656">
        <v>274.16915967371006</v>
      </c>
    </row>
    <row r="657" spans="1:8" x14ac:dyDescent="0.3">
      <c r="A657" t="s">
        <v>1195</v>
      </c>
      <c r="B657" t="s">
        <v>1194</v>
      </c>
      <c r="C657">
        <v>2.1329734086675055E-5</v>
      </c>
      <c r="D657">
        <v>0.17862646785928354</v>
      </c>
      <c r="E657">
        <v>-0.38166739</v>
      </c>
      <c r="F657">
        <v>-3.0821570899999999</v>
      </c>
      <c r="G657">
        <v>-15.631475119999999</v>
      </c>
      <c r="H657">
        <v>273.60682275604682</v>
      </c>
    </row>
    <row r="658" spans="1:8" x14ac:dyDescent="0.3">
      <c r="A658" t="s">
        <v>1177</v>
      </c>
      <c r="B658" t="s">
        <v>1176</v>
      </c>
      <c r="C658">
        <v>2.1051747849245471E-4</v>
      </c>
      <c r="D658">
        <v>78.027976354022869</v>
      </c>
      <c r="E658">
        <v>-1.2813747200000001</v>
      </c>
      <c r="F658">
        <v>-5.1580281399999999</v>
      </c>
      <c r="G658">
        <v>-22.668508580000001</v>
      </c>
      <c r="H658">
        <v>271.22987721976472</v>
      </c>
    </row>
    <row r="659" spans="1:8" x14ac:dyDescent="0.3">
      <c r="A659" t="s">
        <v>1175</v>
      </c>
      <c r="B659" t="s">
        <v>1174</v>
      </c>
      <c r="C659">
        <v>2.0438494019944339E-4</v>
      </c>
      <c r="D659">
        <v>19.063334733152853</v>
      </c>
      <c r="E659">
        <v>-1.3412768500000001</v>
      </c>
      <c r="F659">
        <v>-5.0843312699999998</v>
      </c>
      <c r="G659">
        <v>-25.14747873</v>
      </c>
      <c r="H659">
        <v>268.95668312653396</v>
      </c>
    </row>
    <row r="660" spans="1:8" x14ac:dyDescent="0.3">
      <c r="A660" t="s">
        <v>1278</v>
      </c>
      <c r="B660" t="s">
        <v>1277</v>
      </c>
      <c r="C660">
        <v>3.9060571537941189E-7</v>
      </c>
      <c r="D660">
        <v>27.144413712484493</v>
      </c>
      <c r="E660">
        <v>-1.4450459899999999</v>
      </c>
      <c r="F660">
        <v>-5.0971931599999998</v>
      </c>
      <c r="G660">
        <v>30.06108961</v>
      </c>
      <c r="H660">
        <v>270.6867020980178</v>
      </c>
    </row>
    <row r="661" spans="1:8" x14ac:dyDescent="0.3">
      <c r="A661" t="s">
        <v>1423</v>
      </c>
      <c r="B661" t="s">
        <v>1422</v>
      </c>
      <c r="C661">
        <v>2.7481452879605149E-7</v>
      </c>
      <c r="D661">
        <v>22.327385208524728</v>
      </c>
      <c r="E661">
        <v>1.04489728</v>
      </c>
      <c r="F661">
        <v>45.039228110000003</v>
      </c>
      <c r="G661">
        <v>-3.1935752499999999</v>
      </c>
      <c r="H661">
        <v>269.45564548452847</v>
      </c>
    </row>
    <row r="662" spans="1:8" x14ac:dyDescent="0.3">
      <c r="A662" t="s">
        <v>1239</v>
      </c>
      <c r="B662" t="s">
        <v>1238</v>
      </c>
      <c r="C662">
        <v>9.1736982123904493E-8</v>
      </c>
      <c r="D662">
        <v>22.103238466320956</v>
      </c>
      <c r="E662">
        <v>-1.7119903999999999</v>
      </c>
      <c r="F662">
        <v>-0.68807640999999997</v>
      </c>
      <c r="G662">
        <v>-15.40899084</v>
      </c>
      <c r="H662">
        <v>265.79926946525802</v>
      </c>
    </row>
    <row r="663" spans="1:8" x14ac:dyDescent="0.3">
      <c r="A663" t="s">
        <v>1370</v>
      </c>
      <c r="B663" t="s">
        <v>1369</v>
      </c>
      <c r="C663">
        <v>4.8838523226991025E-6</v>
      </c>
      <c r="D663">
        <v>38.553800480080277</v>
      </c>
      <c r="E663">
        <v>12.609027620000001</v>
      </c>
      <c r="F663">
        <v>7.2396139100000001</v>
      </c>
      <c r="G663">
        <v>100.25763777</v>
      </c>
      <c r="H663">
        <v>264.09674162455838</v>
      </c>
    </row>
    <row r="664" spans="1:8" x14ac:dyDescent="0.3">
      <c r="A664" t="s">
        <v>1282</v>
      </c>
      <c r="B664" t="s">
        <v>1281</v>
      </c>
      <c r="C664">
        <v>2.1271656409653178E-7</v>
      </c>
      <c r="D664">
        <v>0.62999098998577452</v>
      </c>
      <c r="E664">
        <v>-0.72000887999999996</v>
      </c>
      <c r="F664">
        <v>0.38304008000000001</v>
      </c>
      <c r="G664">
        <v>19.80979833</v>
      </c>
      <c r="H664">
        <v>262.0478786344766</v>
      </c>
    </row>
    <row r="665" spans="1:8" x14ac:dyDescent="0.3">
      <c r="A665" t="s">
        <v>1300</v>
      </c>
      <c r="B665" t="s">
        <v>1299</v>
      </c>
      <c r="C665">
        <v>8.2169520813220224E-7</v>
      </c>
      <c r="D665">
        <v>28.556671539615913</v>
      </c>
      <c r="E665">
        <v>0.30764128000000002</v>
      </c>
      <c r="F665">
        <v>-35.216878579999999</v>
      </c>
      <c r="G665">
        <v>5.9453093800000003</v>
      </c>
      <c r="H665">
        <v>261.6892902017342</v>
      </c>
    </row>
    <row r="666" spans="1:8" x14ac:dyDescent="0.3">
      <c r="A666" t="s">
        <v>1273</v>
      </c>
      <c r="B666" t="s">
        <v>1272</v>
      </c>
      <c r="C666">
        <v>5.8603550767082609E-7</v>
      </c>
      <c r="D666">
        <v>65.55287064237308</v>
      </c>
      <c r="E666">
        <v>2.7030186199999999</v>
      </c>
      <c r="F666">
        <v>4.08609797</v>
      </c>
      <c r="G666">
        <v>-9.7890619999999998E-2</v>
      </c>
      <c r="H666">
        <v>261.07828156346613</v>
      </c>
    </row>
    <row r="667" spans="1:8" x14ac:dyDescent="0.3">
      <c r="A667" t="s">
        <v>1189</v>
      </c>
      <c r="B667" t="s">
        <v>1188</v>
      </c>
      <c r="C667">
        <v>7.1863373864065644E-8</v>
      </c>
      <c r="D667">
        <v>94.860821400839399</v>
      </c>
      <c r="E667">
        <v>-10.266180439999999</v>
      </c>
      <c r="F667">
        <v>-26.839341709999999</v>
      </c>
      <c r="G667">
        <v>3.8339108099999999</v>
      </c>
      <c r="H667">
        <v>261.20377534941986</v>
      </c>
    </row>
    <row r="668" spans="1:8" x14ac:dyDescent="0.3">
      <c r="A668" t="s">
        <v>1203</v>
      </c>
      <c r="B668" t="s">
        <v>1202</v>
      </c>
      <c r="C668">
        <v>2.090766519754377E-6</v>
      </c>
      <c r="D668">
        <v>53.812679993698239</v>
      </c>
      <c r="E668">
        <v>-3.2247830899999999</v>
      </c>
      <c r="F668">
        <v>-4.2738417200000001</v>
      </c>
      <c r="G668">
        <v>-14.711750459999999</v>
      </c>
      <c r="H668">
        <v>261.44314997739411</v>
      </c>
    </row>
    <row r="669" spans="1:8" x14ac:dyDescent="0.3">
      <c r="A669" t="s">
        <v>1295</v>
      </c>
      <c r="B669" t="s">
        <v>1294</v>
      </c>
      <c r="C669">
        <v>1.9096844138801187E-6</v>
      </c>
      <c r="D669">
        <v>25.852448804266153</v>
      </c>
      <c r="E669">
        <v>0.83736330999999997</v>
      </c>
      <c r="F669">
        <v>-0.44469632999999997</v>
      </c>
      <c r="G669">
        <v>-5.8143435800000001</v>
      </c>
      <c r="H669">
        <v>259.60062273449358</v>
      </c>
    </row>
    <row r="670" spans="1:8" x14ac:dyDescent="0.3">
      <c r="A670" t="s">
        <v>1302</v>
      </c>
      <c r="B670" t="s">
        <v>1301</v>
      </c>
      <c r="C670">
        <v>1.1325813459066858E-5</v>
      </c>
      <c r="D670">
        <v>56.47741792226752</v>
      </c>
      <c r="E670">
        <v>5.6285947900000002</v>
      </c>
      <c r="F670">
        <v>2.2086009400000002</v>
      </c>
      <c r="G670">
        <v>24.155332869999999</v>
      </c>
      <c r="H670">
        <v>257.09596552081769</v>
      </c>
    </row>
    <row r="671" spans="1:8" x14ac:dyDescent="0.3">
      <c r="A671" t="s">
        <v>1298</v>
      </c>
      <c r="B671" t="s">
        <v>1298</v>
      </c>
      <c r="C671">
        <v>2.3250184443796043E-6</v>
      </c>
      <c r="D671">
        <v>271.1020964396505</v>
      </c>
      <c r="E671">
        <v>0.85471218000000004</v>
      </c>
      <c r="F671">
        <v>-14.68045803</v>
      </c>
      <c r="G671">
        <v>-9.3292216200000002</v>
      </c>
      <c r="H671">
        <v>256.58298788835725</v>
      </c>
    </row>
    <row r="672" spans="1:8" x14ac:dyDescent="0.3">
      <c r="A672" t="s">
        <v>1340</v>
      </c>
      <c r="B672" t="s">
        <v>1339</v>
      </c>
      <c r="C672">
        <v>2.9012391248564929E-6</v>
      </c>
      <c r="D672">
        <v>207.471394407867</v>
      </c>
      <c r="E672">
        <v>1.8982540800000001</v>
      </c>
      <c r="F672">
        <v>-1.15980755</v>
      </c>
      <c r="G672">
        <v>22.632004729999998</v>
      </c>
      <c r="H672">
        <v>257.43848778708855</v>
      </c>
    </row>
    <row r="673" spans="1:8" x14ac:dyDescent="0.3">
      <c r="A673" t="s">
        <v>1216</v>
      </c>
      <c r="B673" t="s">
        <v>1215</v>
      </c>
      <c r="C673">
        <v>5.4210167295340789E-7</v>
      </c>
      <c r="D673">
        <v>1.0725676911818569</v>
      </c>
      <c r="E673">
        <v>1.6364877499999999</v>
      </c>
      <c r="F673">
        <v>-2.0795917799999999</v>
      </c>
      <c r="G673">
        <v>9.95735116</v>
      </c>
      <c r="H673">
        <v>256.44471896728044</v>
      </c>
    </row>
    <row r="674" spans="1:8" x14ac:dyDescent="0.3">
      <c r="A674" t="s">
        <v>1372</v>
      </c>
      <c r="B674" t="s">
        <v>1371</v>
      </c>
      <c r="C674">
        <v>3.785944262346948E-7</v>
      </c>
      <c r="D674">
        <v>28.575230238904279</v>
      </c>
      <c r="E674">
        <v>-0.33197589999999999</v>
      </c>
      <c r="F674">
        <v>-2.9413997900000002</v>
      </c>
      <c r="G674">
        <v>47.832480629999999</v>
      </c>
      <c r="H674">
        <v>255.39191918070969</v>
      </c>
    </row>
    <row r="675" spans="1:8" x14ac:dyDescent="0.3">
      <c r="A675" t="s">
        <v>1231</v>
      </c>
      <c r="B675" t="s">
        <v>1230</v>
      </c>
      <c r="C675">
        <v>1E-8</v>
      </c>
      <c r="D675">
        <v>8.2919460389643955</v>
      </c>
      <c r="E675">
        <v>0.62115195999999995</v>
      </c>
      <c r="F675">
        <v>-0.77654555999999997</v>
      </c>
      <c r="G675">
        <v>75.757094649999999</v>
      </c>
      <c r="H675">
        <v>254.65018154325759</v>
      </c>
    </row>
    <row r="676" spans="1:8" x14ac:dyDescent="0.3">
      <c r="A676" t="s">
        <v>1353</v>
      </c>
      <c r="B676" t="s">
        <v>1352</v>
      </c>
      <c r="C676">
        <v>5.5118306257918089E-6</v>
      </c>
      <c r="D676">
        <v>13.173288454783046</v>
      </c>
      <c r="E676">
        <v>-1.12991734</v>
      </c>
      <c r="F676">
        <v>24.204355799999998</v>
      </c>
      <c r="G676">
        <v>-14.60973804</v>
      </c>
      <c r="H676">
        <v>255.59689736928988</v>
      </c>
    </row>
    <row r="677" spans="1:8" x14ac:dyDescent="0.3">
      <c r="A677" t="s">
        <v>1384</v>
      </c>
      <c r="B677" t="s">
        <v>1383</v>
      </c>
      <c r="C677">
        <v>7.7713874041671639E-6</v>
      </c>
      <c r="D677">
        <v>86.052224151307669</v>
      </c>
      <c r="E677">
        <v>10.535521559999999</v>
      </c>
      <c r="F677">
        <v>11.5764797</v>
      </c>
      <c r="G677">
        <v>18.65913454</v>
      </c>
      <c r="H677">
        <v>254.08538683704697</v>
      </c>
    </row>
    <row r="678" spans="1:8" x14ac:dyDescent="0.3">
      <c r="A678" t="s">
        <v>1332</v>
      </c>
      <c r="B678" t="s">
        <v>1332</v>
      </c>
      <c r="C678">
        <v>8.817252357887877E-7</v>
      </c>
      <c r="D678">
        <v>26.979028949577391</v>
      </c>
      <c r="E678">
        <v>5.7828843599999997</v>
      </c>
      <c r="F678">
        <v>-4.0184970599999996</v>
      </c>
      <c r="G678">
        <v>28.849307150000001</v>
      </c>
      <c r="H678">
        <v>250.60002347421548</v>
      </c>
    </row>
    <row r="679" spans="1:8" x14ac:dyDescent="0.3">
      <c r="A679" t="s">
        <v>1250</v>
      </c>
      <c r="B679" t="s">
        <v>1249</v>
      </c>
      <c r="C679">
        <v>2.9858502868911032E-7</v>
      </c>
      <c r="D679">
        <v>0.47762620993293192</v>
      </c>
      <c r="E679">
        <v>-1.0102570200000001</v>
      </c>
      <c r="F679">
        <v>5.6292021400000003</v>
      </c>
      <c r="G679">
        <v>-0.45378143999999998</v>
      </c>
      <c r="H679">
        <v>249.99647538285456</v>
      </c>
    </row>
    <row r="680" spans="1:8" x14ac:dyDescent="0.3">
      <c r="A680" t="s">
        <v>1310</v>
      </c>
      <c r="B680" t="s">
        <v>1309</v>
      </c>
      <c r="C680">
        <v>3.6035771771114955E-7</v>
      </c>
      <c r="D680">
        <v>20.880844126042145</v>
      </c>
      <c r="E680">
        <v>0.47708247999999998</v>
      </c>
      <c r="F680">
        <v>-0.33725157</v>
      </c>
      <c r="G680">
        <v>8.5382707700000005</v>
      </c>
      <c r="H680">
        <v>248.19317648188144</v>
      </c>
    </row>
    <row r="681" spans="1:8" x14ac:dyDescent="0.3">
      <c r="A681" t="s">
        <v>1751</v>
      </c>
      <c r="B681" t="s">
        <v>1750</v>
      </c>
      <c r="C681">
        <v>1.1023092617147E-5</v>
      </c>
      <c r="D681">
        <v>105.54874397289215</v>
      </c>
      <c r="E681">
        <v>-0.57238266000000004</v>
      </c>
      <c r="F681">
        <v>24.80969825</v>
      </c>
      <c r="G681">
        <v>184.7110849</v>
      </c>
      <c r="H681">
        <v>248.74570806577685</v>
      </c>
    </row>
    <row r="682" spans="1:8" x14ac:dyDescent="0.3">
      <c r="A682" t="s">
        <v>1162</v>
      </c>
      <c r="B682" t="s">
        <v>1161</v>
      </c>
      <c r="C682">
        <v>3.0800241904941966E-3</v>
      </c>
      <c r="D682">
        <v>56.990624693877415</v>
      </c>
      <c r="E682">
        <v>0.50861964000000004</v>
      </c>
      <c r="F682">
        <v>-16.525235689999999</v>
      </c>
      <c r="G682">
        <v>-33.563512320000001</v>
      </c>
      <c r="H682">
        <v>245.60116728404992</v>
      </c>
    </row>
    <row r="683" spans="1:8" x14ac:dyDescent="0.3">
      <c r="A683" t="s">
        <v>1229</v>
      </c>
      <c r="B683" t="s">
        <v>1229</v>
      </c>
      <c r="C683">
        <v>7.9203841041781117E-7</v>
      </c>
      <c r="D683">
        <v>22.836972018958487</v>
      </c>
      <c r="E683">
        <v>-1.90587697</v>
      </c>
      <c r="F683">
        <v>-5.8277353099999996</v>
      </c>
      <c r="G683">
        <v>-15.972717279999999</v>
      </c>
      <c r="H683">
        <v>249.41176037032272</v>
      </c>
    </row>
    <row r="684" spans="1:8" x14ac:dyDescent="0.3">
      <c r="A684" t="s">
        <v>1247</v>
      </c>
      <c r="B684" t="s">
        <v>1246</v>
      </c>
      <c r="C684">
        <v>3.5159652204759513E-7</v>
      </c>
      <c r="D684">
        <v>0.25597191832119054</v>
      </c>
      <c r="E684">
        <v>0.50075913000000005</v>
      </c>
      <c r="F684">
        <v>-6.7204263199999996</v>
      </c>
      <c r="G684">
        <v>14.925530269999999</v>
      </c>
      <c r="H684">
        <v>247.98788625079897</v>
      </c>
    </row>
    <row r="685" spans="1:8" x14ac:dyDescent="0.3">
      <c r="A685" t="s">
        <v>1785</v>
      </c>
      <c r="B685" t="s">
        <v>1784</v>
      </c>
      <c r="C685">
        <v>4.428691740511035E-5</v>
      </c>
      <c r="D685">
        <v>0.57225389870274179</v>
      </c>
      <c r="E685">
        <v>19.512305449999999</v>
      </c>
      <c r="F685">
        <v>32.026235700000001</v>
      </c>
      <c r="G685">
        <v>74.632895180000006</v>
      </c>
      <c r="H685">
        <v>246.78861138760641</v>
      </c>
    </row>
    <row r="686" spans="1:8" x14ac:dyDescent="0.3">
      <c r="A686" t="s">
        <v>1193</v>
      </c>
      <c r="B686" t="s">
        <v>1192</v>
      </c>
      <c r="C686">
        <v>3.8590131030658513E-7</v>
      </c>
      <c r="D686">
        <v>69.52684322309473</v>
      </c>
      <c r="E686">
        <v>-0.48058363999999998</v>
      </c>
      <c r="F686">
        <v>-7.3149908300000002</v>
      </c>
      <c r="G686">
        <v>-16.516550370000001</v>
      </c>
      <c r="H686">
        <v>245.47616000860415</v>
      </c>
    </row>
    <row r="687" spans="1:8" x14ac:dyDescent="0.3">
      <c r="A687" t="s">
        <v>1265</v>
      </c>
      <c r="B687" t="s">
        <v>1264</v>
      </c>
      <c r="C687">
        <v>2.9520569011303373E-7</v>
      </c>
      <c r="D687">
        <v>4.9030793231204184</v>
      </c>
      <c r="E687">
        <v>0.57032775999999996</v>
      </c>
      <c r="F687">
        <v>-0.22865020999999999</v>
      </c>
      <c r="G687">
        <v>-4.1224840499999997</v>
      </c>
      <c r="H687">
        <v>245.02042758812789</v>
      </c>
    </row>
    <row r="688" spans="1:8" x14ac:dyDescent="0.3">
      <c r="A688" t="s">
        <v>1290</v>
      </c>
      <c r="B688" t="s">
        <v>1289</v>
      </c>
      <c r="C688">
        <v>4.9136470668216481E-7</v>
      </c>
      <c r="D688">
        <v>0.93385337260539281</v>
      </c>
      <c r="E688">
        <v>1.80060406</v>
      </c>
      <c r="F688">
        <v>-2.7625062699999998</v>
      </c>
      <c r="G688">
        <v>-42.453966919999999</v>
      </c>
      <c r="H688">
        <v>246.57137216331779</v>
      </c>
    </row>
    <row r="689" spans="1:8" x14ac:dyDescent="0.3">
      <c r="A689" t="s">
        <v>1523</v>
      </c>
      <c r="B689" t="s">
        <v>1522</v>
      </c>
      <c r="C689">
        <v>5.5831754531571989E-5</v>
      </c>
      <c r="D689">
        <v>181.80976225128083</v>
      </c>
      <c r="E689">
        <v>-0.26796199999999998</v>
      </c>
      <c r="F689">
        <v>-7.8053985299999997</v>
      </c>
      <c r="G689">
        <v>-8.3611293700000004</v>
      </c>
      <c r="H689">
        <v>243.42644975765387</v>
      </c>
    </row>
    <row r="690" spans="1:8" x14ac:dyDescent="0.3">
      <c r="A690" t="s">
        <v>1056</v>
      </c>
      <c r="B690" t="s">
        <v>1293</v>
      </c>
      <c r="C690">
        <v>1.3207407374571144E-6</v>
      </c>
      <c r="D690">
        <v>246.38288786046371</v>
      </c>
      <c r="E690">
        <v>3.8875299700000001</v>
      </c>
      <c r="F690">
        <v>0.79009249999999998</v>
      </c>
      <c r="G690">
        <v>-12.27862878</v>
      </c>
      <c r="H690">
        <v>243.37955638429096</v>
      </c>
    </row>
    <row r="691" spans="1:8" x14ac:dyDescent="0.3">
      <c r="A691" t="s">
        <v>1306</v>
      </c>
      <c r="B691" t="s">
        <v>1305</v>
      </c>
      <c r="C691">
        <v>4.0070323492929812E-8</v>
      </c>
      <c r="D691">
        <v>2.4035351619436738</v>
      </c>
      <c r="E691">
        <v>-19.85935302</v>
      </c>
      <c r="F691">
        <v>0.17580873</v>
      </c>
      <c r="G691">
        <v>100.43401775</v>
      </c>
      <c r="H691">
        <v>194.37371142496195</v>
      </c>
    </row>
    <row r="692" spans="1:8" x14ac:dyDescent="0.3">
      <c r="A692" t="s">
        <v>1315</v>
      </c>
      <c r="B692" t="s">
        <v>1314</v>
      </c>
      <c r="C692">
        <v>4.5218914187002177E-7</v>
      </c>
      <c r="D692">
        <v>1.5719349193782339</v>
      </c>
      <c r="E692">
        <v>-1.5712129699999999</v>
      </c>
      <c r="F692">
        <v>-1.7013765300000001</v>
      </c>
      <c r="G692">
        <v>10.866161719999999</v>
      </c>
      <c r="H692">
        <v>241.75720948224304</v>
      </c>
    </row>
    <row r="693" spans="1:8" x14ac:dyDescent="0.3">
      <c r="A693" t="s">
        <v>1105</v>
      </c>
      <c r="B693" t="s">
        <v>1105</v>
      </c>
      <c r="C693">
        <v>1.2644949679052078E-6</v>
      </c>
      <c r="D693">
        <v>73.58416851864439</v>
      </c>
      <c r="E693">
        <v>0.96197469999999996</v>
      </c>
      <c r="F693">
        <v>-20.231670860000001</v>
      </c>
      <c r="G693">
        <v>-43.428539800000003</v>
      </c>
      <c r="H693">
        <v>241.7519131379382</v>
      </c>
    </row>
    <row r="694" spans="1:8" x14ac:dyDescent="0.3">
      <c r="A694" t="s">
        <v>1379</v>
      </c>
      <c r="B694" t="s">
        <v>1378</v>
      </c>
      <c r="C694">
        <v>3.5221471370181167E-6</v>
      </c>
      <c r="D694">
        <v>3.9803510626340266</v>
      </c>
      <c r="E694">
        <v>-1.0003218300000001</v>
      </c>
      <c r="F694">
        <v>-2.5460559800000002</v>
      </c>
      <c r="G694">
        <v>10.229149489999999</v>
      </c>
      <c r="H694">
        <v>239.21457789663103</v>
      </c>
    </row>
    <row r="695" spans="1:8" x14ac:dyDescent="0.3">
      <c r="A695" t="s">
        <v>1276</v>
      </c>
      <c r="B695" t="s">
        <v>1275</v>
      </c>
      <c r="C695">
        <v>1.5972652859485693E-5</v>
      </c>
      <c r="D695">
        <v>9.3455576038925084E-2</v>
      </c>
      <c r="E695">
        <v>1.499408E-2</v>
      </c>
      <c r="F695">
        <v>0.32422266999999999</v>
      </c>
      <c r="G695">
        <v>-20.941373509999998</v>
      </c>
      <c r="H695">
        <v>238.82570856756365</v>
      </c>
    </row>
    <row r="696" spans="1:8" x14ac:dyDescent="0.3">
      <c r="A696" t="s">
        <v>1464</v>
      </c>
      <c r="B696" t="s">
        <v>1464</v>
      </c>
      <c r="C696">
        <v>2.1051614269043322E-7</v>
      </c>
      <c r="D696">
        <v>1.6081828549698736</v>
      </c>
      <c r="E696">
        <v>-35.297055450000002</v>
      </c>
      <c r="F696">
        <v>59.262157670000001</v>
      </c>
      <c r="G696">
        <v>-41.034198240000002</v>
      </c>
      <c r="H696">
        <v>237.58240773051983</v>
      </c>
    </row>
    <row r="697" spans="1:8" x14ac:dyDescent="0.3">
      <c r="A697" t="s">
        <v>1286</v>
      </c>
      <c r="B697" t="s">
        <v>1285</v>
      </c>
      <c r="C697">
        <v>6.2564852519976318E-5</v>
      </c>
      <c r="D697">
        <v>34.786609202108053</v>
      </c>
      <c r="E697">
        <v>1.71610869</v>
      </c>
      <c r="F697">
        <v>-2.7532907</v>
      </c>
      <c r="G697">
        <v>-14.43333621</v>
      </c>
      <c r="H697">
        <v>237.99635420936411</v>
      </c>
    </row>
    <row r="698" spans="1:8" x14ac:dyDescent="0.3">
      <c r="A698" t="s">
        <v>1274</v>
      </c>
      <c r="B698" t="s">
        <v>1274</v>
      </c>
      <c r="C698">
        <v>2.6067398113708385E-8</v>
      </c>
      <c r="D698">
        <v>19.793408071588896</v>
      </c>
      <c r="E698">
        <v>-2.0254308600000002</v>
      </c>
      <c r="F698">
        <v>-5.4998822199999999</v>
      </c>
      <c r="G698">
        <v>-16.181740009999999</v>
      </c>
      <c r="H698">
        <v>236.37751555277944</v>
      </c>
    </row>
    <row r="699" spans="1:8" x14ac:dyDescent="0.3">
      <c r="A699" t="s">
        <v>1259</v>
      </c>
      <c r="B699" t="s">
        <v>1259</v>
      </c>
      <c r="C699">
        <v>4.0975386201245319E-7</v>
      </c>
      <c r="D699">
        <v>19.046691863262375</v>
      </c>
      <c r="E699">
        <v>-3.7088440899999999</v>
      </c>
      <c r="F699">
        <v>-14.73708171</v>
      </c>
      <c r="G699">
        <v>-24.266063450000001</v>
      </c>
      <c r="H699">
        <v>232.60187949662597</v>
      </c>
    </row>
    <row r="700" spans="1:8" x14ac:dyDescent="0.3">
      <c r="A700" t="s">
        <v>1381</v>
      </c>
      <c r="B700" t="s">
        <v>1380</v>
      </c>
      <c r="C700">
        <v>1.5187346576144051E-6</v>
      </c>
      <c r="D700">
        <v>13.383816423718818</v>
      </c>
      <c r="E700">
        <v>16.30654607</v>
      </c>
      <c r="F700">
        <v>22.86628971</v>
      </c>
      <c r="G700">
        <v>2.8616679199999999</v>
      </c>
      <c r="H700">
        <v>231.57755613546561</v>
      </c>
    </row>
    <row r="701" spans="1:8" x14ac:dyDescent="0.3">
      <c r="A701" t="s">
        <v>1554</v>
      </c>
      <c r="B701" t="s">
        <v>1553</v>
      </c>
      <c r="C701">
        <v>1.7976471339952448E-6</v>
      </c>
      <c r="D701">
        <v>1.1505510895166705E-2</v>
      </c>
      <c r="E701">
        <v>-3.0401E-3</v>
      </c>
      <c r="F701">
        <v>8.9483111500000003</v>
      </c>
      <c r="G701">
        <v>79.800988759999996</v>
      </c>
      <c r="H701">
        <v>230.19474205359489</v>
      </c>
    </row>
    <row r="702" spans="1:8" x14ac:dyDescent="0.3">
      <c r="A702" t="s">
        <v>1321</v>
      </c>
      <c r="B702" t="s">
        <v>1320</v>
      </c>
      <c r="C702">
        <v>1.2362502654713769E-8</v>
      </c>
      <c r="D702">
        <v>8.9241352957922242</v>
      </c>
      <c r="E702">
        <v>0.41227085000000002</v>
      </c>
      <c r="F702">
        <v>2.2622213499999999</v>
      </c>
      <c r="G702">
        <v>-11.12805665</v>
      </c>
      <c r="H702">
        <v>227.90831088076453</v>
      </c>
    </row>
    <row r="703" spans="1:8" x14ac:dyDescent="0.3">
      <c r="A703" t="s">
        <v>1356</v>
      </c>
      <c r="B703" t="s">
        <v>1356</v>
      </c>
      <c r="C703">
        <v>1.2153852136698848E-6</v>
      </c>
      <c r="D703">
        <v>4.565590062128873</v>
      </c>
      <c r="E703">
        <v>-1.90450667</v>
      </c>
      <c r="F703">
        <v>-10.082058290000001</v>
      </c>
      <c r="G703">
        <v>-6.5982303199999999</v>
      </c>
      <c r="H703">
        <v>232.79766767831543</v>
      </c>
    </row>
    <row r="704" spans="1:8" x14ac:dyDescent="0.3">
      <c r="A704" t="s">
        <v>1313</v>
      </c>
      <c r="B704" t="s">
        <v>1312</v>
      </c>
      <c r="C704">
        <v>9.710205103231005E-8</v>
      </c>
      <c r="D704">
        <v>1.0245991112095008</v>
      </c>
      <c r="E704">
        <v>4.15476753</v>
      </c>
      <c r="F704">
        <v>6.3211980099999998</v>
      </c>
      <c r="G704">
        <v>-5.2035770599999998</v>
      </c>
      <c r="H704">
        <v>228.6497237981425</v>
      </c>
    </row>
    <row r="705" spans="1:8" x14ac:dyDescent="0.3">
      <c r="A705" t="s">
        <v>1560</v>
      </c>
      <c r="B705" t="s">
        <v>1559</v>
      </c>
      <c r="C705">
        <v>2.4491381314871114E-7</v>
      </c>
      <c r="D705">
        <v>161.08131645113792</v>
      </c>
      <c r="E705">
        <v>7.6329254000000004</v>
      </c>
      <c r="F705">
        <v>29.345485149999998</v>
      </c>
      <c r="G705">
        <v>58.187449469999997</v>
      </c>
      <c r="H705">
        <v>228.0235071382867</v>
      </c>
    </row>
    <row r="706" spans="1:8" x14ac:dyDescent="0.3">
      <c r="A706" t="s">
        <v>1241</v>
      </c>
      <c r="B706" t="s">
        <v>1240</v>
      </c>
      <c r="C706">
        <v>2.8717902963841155E-4</v>
      </c>
      <c r="D706">
        <v>90.841990413481795</v>
      </c>
      <c r="E706">
        <v>1.1203325500000001</v>
      </c>
      <c r="F706">
        <v>-10.48266392</v>
      </c>
      <c r="G706">
        <v>-23.526714739999999</v>
      </c>
      <c r="H706">
        <v>228.5214978269008</v>
      </c>
    </row>
    <row r="707" spans="1:8" x14ac:dyDescent="0.3">
      <c r="A707" t="s">
        <v>1342</v>
      </c>
      <c r="B707" t="s">
        <v>1341</v>
      </c>
      <c r="C707">
        <v>4.6736033602501068E-7</v>
      </c>
      <c r="D707">
        <v>20.032108934366267</v>
      </c>
      <c r="E707">
        <v>6.1174298299999998</v>
      </c>
      <c r="F707">
        <v>1.38534253</v>
      </c>
      <c r="G707">
        <v>-3.5295327099999998</v>
      </c>
      <c r="H707">
        <v>227.366844048741</v>
      </c>
    </row>
    <row r="708" spans="1:8" x14ac:dyDescent="0.3">
      <c r="A708" t="s">
        <v>1319</v>
      </c>
      <c r="B708" t="s">
        <v>1318</v>
      </c>
      <c r="C708">
        <v>9.8373217527324686E-8</v>
      </c>
      <c r="D708">
        <v>101.42869439049559</v>
      </c>
      <c r="E708">
        <v>1.11880636</v>
      </c>
      <c r="F708">
        <v>-5.4198727800000004</v>
      </c>
      <c r="G708">
        <v>-11.430823869999999</v>
      </c>
      <c r="H708">
        <v>225.95514676914681</v>
      </c>
    </row>
    <row r="709" spans="1:8" x14ac:dyDescent="0.3">
      <c r="A709" t="s">
        <v>1721</v>
      </c>
      <c r="B709" t="s">
        <v>1721</v>
      </c>
      <c r="C709">
        <v>4.6523345356399282E-6</v>
      </c>
      <c r="D709">
        <v>3.2236800758836694</v>
      </c>
      <c r="E709">
        <v>-2.92936401</v>
      </c>
      <c r="F709">
        <v>11.44449213</v>
      </c>
      <c r="G709">
        <v>89.509331979999999</v>
      </c>
      <c r="H709">
        <v>226.581930149681</v>
      </c>
    </row>
    <row r="710" spans="1:8" x14ac:dyDescent="0.3">
      <c r="A710" t="s">
        <v>1761</v>
      </c>
      <c r="B710" t="s">
        <v>1760</v>
      </c>
      <c r="C710">
        <v>2.3052823444912531E-7</v>
      </c>
      <c r="D710">
        <v>5.2826810272717184</v>
      </c>
      <c r="E710">
        <v>2.4847301599999998</v>
      </c>
      <c r="F710">
        <v>85.052216360000003</v>
      </c>
      <c r="G710">
        <v>46.486906339999997</v>
      </c>
      <c r="H710">
        <v>230.7683987637744</v>
      </c>
    </row>
    <row r="711" spans="1:8" x14ac:dyDescent="0.3">
      <c r="A711" t="s">
        <v>1513</v>
      </c>
      <c r="B711" t="s">
        <v>1512</v>
      </c>
      <c r="C711">
        <v>1.1621641064650779E-6</v>
      </c>
      <c r="D711">
        <v>226.18543749220041</v>
      </c>
      <c r="E711">
        <v>-5.065617E-2</v>
      </c>
      <c r="F711">
        <v>-0.54332526000000003</v>
      </c>
      <c r="G711">
        <v>101.44564972000001</v>
      </c>
      <c r="H711">
        <v>226.33703165038705</v>
      </c>
    </row>
    <row r="712" spans="1:8" x14ac:dyDescent="0.3">
      <c r="A712" t="s">
        <v>1331</v>
      </c>
      <c r="B712" t="s">
        <v>1330</v>
      </c>
      <c r="C712">
        <v>6.758914004841491E-6</v>
      </c>
      <c r="D712">
        <v>7.0931411641752788</v>
      </c>
      <c r="E712">
        <v>-0.55460743000000001</v>
      </c>
      <c r="F712">
        <v>0.1768748</v>
      </c>
      <c r="G712">
        <v>-9.7358883899999995</v>
      </c>
      <c r="H712">
        <v>224.21086561854295</v>
      </c>
    </row>
    <row r="713" spans="1:8" x14ac:dyDescent="0.3">
      <c r="A713" t="s">
        <v>1334</v>
      </c>
      <c r="B713" t="s">
        <v>1333</v>
      </c>
      <c r="C713">
        <v>3.1795535923517581E-7</v>
      </c>
      <c r="D713">
        <v>21.558416615766948</v>
      </c>
      <c r="E713">
        <v>2.0058866100000001</v>
      </c>
      <c r="F713">
        <v>-3.6472922699999999</v>
      </c>
      <c r="G713">
        <v>-10.32984944</v>
      </c>
      <c r="H713">
        <v>225.3138451983053</v>
      </c>
    </row>
    <row r="714" spans="1:8" x14ac:dyDescent="0.3">
      <c r="A714" t="s">
        <v>1382</v>
      </c>
      <c r="B714" t="s">
        <v>1382</v>
      </c>
      <c r="C714">
        <v>5.1515728674193213E-5</v>
      </c>
      <c r="D714">
        <v>3.2435906985094127</v>
      </c>
      <c r="E714">
        <v>7.4269799999999997E-3</v>
      </c>
      <c r="F714">
        <v>8.9566259699999993</v>
      </c>
      <c r="G714">
        <v>16.171321389999999</v>
      </c>
      <c r="H714">
        <v>224.33611033052455</v>
      </c>
    </row>
    <row r="715" spans="1:8" x14ac:dyDescent="0.3">
      <c r="A715" t="s">
        <v>1351</v>
      </c>
      <c r="B715" t="s">
        <v>1350</v>
      </c>
      <c r="C715">
        <v>1.5902370220764498E-7</v>
      </c>
      <c r="D715">
        <v>73.784643943122816</v>
      </c>
      <c r="E715">
        <v>-1.2436211100000001</v>
      </c>
      <c r="F715">
        <v>5.7549132299999997</v>
      </c>
      <c r="G715">
        <v>-3.46243882</v>
      </c>
      <c r="H715">
        <v>224.69281382996752</v>
      </c>
    </row>
    <row r="716" spans="1:8" x14ac:dyDescent="0.3">
      <c r="A716" t="s">
        <v>1343</v>
      </c>
      <c r="B716" t="s">
        <v>1343</v>
      </c>
      <c r="C716">
        <v>4.5111123133981595E-7</v>
      </c>
      <c r="D716">
        <v>24.910317522812804</v>
      </c>
      <c r="E716">
        <v>-2.0268378</v>
      </c>
      <c r="F716">
        <v>-11.54894979</v>
      </c>
      <c r="G716">
        <v>25.565323159999998</v>
      </c>
      <c r="H716">
        <v>221.7174710397974</v>
      </c>
    </row>
    <row r="717" spans="1:8" x14ac:dyDescent="0.3">
      <c r="A717" t="s">
        <v>1323</v>
      </c>
      <c r="B717" t="s">
        <v>1322</v>
      </c>
      <c r="C717">
        <v>1.7147615742859558E-6</v>
      </c>
      <c r="D717">
        <v>2.0188341467360953</v>
      </c>
      <c r="E717">
        <v>-6.9945074399999996</v>
      </c>
      <c r="F717">
        <v>-8.70318477</v>
      </c>
      <c r="G717">
        <v>33.384969959999999</v>
      </c>
      <c r="H717">
        <v>221.05990274017253</v>
      </c>
    </row>
    <row r="718" spans="1:8" x14ac:dyDescent="0.3">
      <c r="A718" t="s">
        <v>1407</v>
      </c>
      <c r="B718" t="s">
        <v>1406</v>
      </c>
      <c r="C718">
        <v>9.2808671991877849E-8</v>
      </c>
      <c r="D718">
        <v>96.959031039547682</v>
      </c>
      <c r="E718">
        <v>6.1976474899999996</v>
      </c>
      <c r="F718">
        <v>22.121311510000002</v>
      </c>
      <c r="G718">
        <v>-7.8170136899999996</v>
      </c>
      <c r="H718">
        <v>220.69377023236351</v>
      </c>
    </row>
    <row r="719" spans="1:8" x14ac:dyDescent="0.3">
      <c r="A719" t="s">
        <v>1325</v>
      </c>
      <c r="B719" t="s">
        <v>1324</v>
      </c>
      <c r="C719">
        <v>1.0962150370487666E-5</v>
      </c>
      <c r="D719">
        <v>0.43601348993563366</v>
      </c>
      <c r="E719">
        <v>0.10907971</v>
      </c>
      <c r="F719">
        <v>1.22891949</v>
      </c>
      <c r="G719">
        <v>41.746661570000001</v>
      </c>
      <c r="H719">
        <v>219.61164260241205</v>
      </c>
    </row>
    <row r="720" spans="1:8" x14ac:dyDescent="0.3">
      <c r="A720" t="s">
        <v>1362</v>
      </c>
      <c r="B720" t="s">
        <v>1361</v>
      </c>
      <c r="C720">
        <v>7.5490143284087234E-6</v>
      </c>
      <c r="D720">
        <v>1.7730049504017451</v>
      </c>
      <c r="E720">
        <v>-2.2611678199999998</v>
      </c>
      <c r="F720">
        <v>-0.92433743999999995</v>
      </c>
      <c r="G720">
        <v>-2.5985356899999998</v>
      </c>
      <c r="H720">
        <v>212.16278299562865</v>
      </c>
    </row>
    <row r="721" spans="1:8" x14ac:dyDescent="0.3">
      <c r="A721" t="s">
        <v>1140</v>
      </c>
      <c r="B721" t="s">
        <v>1139</v>
      </c>
      <c r="C721">
        <v>1.0759760633324933E-5</v>
      </c>
      <c r="D721">
        <v>30.220137379140855</v>
      </c>
      <c r="E721">
        <v>-1.07438905</v>
      </c>
      <c r="F721">
        <v>-4.6748261600000003</v>
      </c>
      <c r="G721">
        <v>168.21906117</v>
      </c>
      <c r="H721">
        <v>215.19519114697735</v>
      </c>
    </row>
    <row r="722" spans="1:8" x14ac:dyDescent="0.3">
      <c r="A722" t="s">
        <v>1297</v>
      </c>
      <c r="B722" t="s">
        <v>1296</v>
      </c>
      <c r="C722">
        <v>6.9288567191337752E-8</v>
      </c>
      <c r="D722">
        <v>36.595352305054831</v>
      </c>
      <c r="E722">
        <v>-0.70910912999999998</v>
      </c>
      <c r="F722">
        <v>-4.4252466799999999</v>
      </c>
      <c r="G722">
        <v>-22.89192177</v>
      </c>
      <c r="H722">
        <v>215.54546283361515</v>
      </c>
    </row>
    <row r="723" spans="1:8" x14ac:dyDescent="0.3">
      <c r="A723" t="s">
        <v>726</v>
      </c>
      <c r="B723" t="s">
        <v>1248</v>
      </c>
      <c r="C723">
        <v>2.7069628385319746E-5</v>
      </c>
      <c r="D723">
        <v>0.78013062185440207</v>
      </c>
      <c r="E723">
        <v>-16.0836489</v>
      </c>
      <c r="F723">
        <v>-24.912659850000001</v>
      </c>
      <c r="G723">
        <v>42.306531190000001</v>
      </c>
      <c r="H723">
        <v>217.99625836778799</v>
      </c>
    </row>
    <row r="724" spans="1:8" x14ac:dyDescent="0.3">
      <c r="A724" t="s">
        <v>1252</v>
      </c>
      <c r="B724" t="s">
        <v>1251</v>
      </c>
      <c r="C724">
        <v>2.1648697978616905E-7</v>
      </c>
      <c r="D724">
        <v>105.09968334014739</v>
      </c>
      <c r="E724">
        <v>-0.72926148999999996</v>
      </c>
      <c r="F724">
        <v>-5.6553260099999996</v>
      </c>
      <c r="G724">
        <v>5.12904743</v>
      </c>
      <c r="H724">
        <v>213.45616162766569</v>
      </c>
    </row>
    <row r="725" spans="1:8" x14ac:dyDescent="0.3">
      <c r="A725" t="s">
        <v>1469</v>
      </c>
      <c r="B725" t="s">
        <v>1469</v>
      </c>
      <c r="C725">
        <v>6.9123848771438939E-7</v>
      </c>
      <c r="D725">
        <v>0.7498312275228004</v>
      </c>
      <c r="E725">
        <v>2.3159951599999999</v>
      </c>
      <c r="F725">
        <v>7.0348108600000003</v>
      </c>
      <c r="G725">
        <v>-4.1958205299999998</v>
      </c>
      <c r="H725">
        <v>213.03865491939905</v>
      </c>
    </row>
    <row r="726" spans="1:8" x14ac:dyDescent="0.3">
      <c r="A726" t="s">
        <v>1280</v>
      </c>
      <c r="B726" t="s">
        <v>1279</v>
      </c>
      <c r="C726">
        <v>1.2190676478167192E-4</v>
      </c>
      <c r="D726">
        <v>28.449006601406825</v>
      </c>
      <c r="E726">
        <v>0.65428492000000005</v>
      </c>
      <c r="F726">
        <v>-11.830279239999999</v>
      </c>
      <c r="G726">
        <v>19.292900199999998</v>
      </c>
      <c r="H726">
        <v>213.5133593633297</v>
      </c>
    </row>
    <row r="727" spans="1:8" x14ac:dyDescent="0.3">
      <c r="A727" t="s">
        <v>1364</v>
      </c>
      <c r="B727" t="s">
        <v>1363</v>
      </c>
      <c r="C727">
        <v>7.0993791808623528E-6</v>
      </c>
      <c r="D727">
        <v>3.3191379755593777</v>
      </c>
      <c r="E727">
        <v>-0.96942616000000004</v>
      </c>
      <c r="F727">
        <v>-0.92843197</v>
      </c>
      <c r="G727">
        <v>-1.6998386299999999</v>
      </c>
      <c r="H727">
        <v>212.9845204508477</v>
      </c>
    </row>
    <row r="728" spans="1:8" x14ac:dyDescent="0.3">
      <c r="A728" t="s">
        <v>1704</v>
      </c>
      <c r="B728" t="s">
        <v>1703</v>
      </c>
      <c r="C728">
        <v>7.0178271101571994E-7</v>
      </c>
      <c r="D728">
        <v>1.3717989895282865</v>
      </c>
      <c r="E728">
        <v>0.18870629</v>
      </c>
      <c r="F728">
        <v>-13.83341188</v>
      </c>
      <c r="G728">
        <v>-15.201618079999999</v>
      </c>
      <c r="H728">
        <v>210.56526084941612</v>
      </c>
    </row>
    <row r="729" spans="1:8" x14ac:dyDescent="0.3">
      <c r="A729" t="s">
        <v>1355</v>
      </c>
      <c r="B729" t="s">
        <v>1354</v>
      </c>
      <c r="C729">
        <v>3.7640151807749394E-7</v>
      </c>
      <c r="D729">
        <v>113.28860123125791</v>
      </c>
      <c r="E729">
        <v>1.3121309800000001</v>
      </c>
      <c r="F729">
        <v>-1.96529072</v>
      </c>
      <c r="G729">
        <v>-10.550700450000001</v>
      </c>
      <c r="H729">
        <v>209.87301932786147</v>
      </c>
    </row>
    <row r="730" spans="1:8" x14ac:dyDescent="0.3">
      <c r="A730" t="s">
        <v>1349</v>
      </c>
      <c r="B730" t="s">
        <v>1348</v>
      </c>
      <c r="C730">
        <v>2.678028283966508E-7</v>
      </c>
      <c r="D730">
        <v>32.241411710794409</v>
      </c>
      <c r="E730">
        <v>-2.8879453599999998</v>
      </c>
      <c r="F730">
        <v>-1.0547375299999999</v>
      </c>
      <c r="G730">
        <v>-9.1617599999999993E-2</v>
      </c>
      <c r="H730">
        <v>198.5695373565861</v>
      </c>
    </row>
    <row r="731" spans="1:8" x14ac:dyDescent="0.3">
      <c r="A731" t="s">
        <v>1218</v>
      </c>
      <c r="B731" t="s">
        <v>1217</v>
      </c>
      <c r="C731">
        <v>1.8019947144529657E-4</v>
      </c>
      <c r="D731">
        <v>3.4045348911498561</v>
      </c>
      <c r="E731">
        <v>-12.176579179999999</v>
      </c>
      <c r="F731">
        <v>3.1521120100000002</v>
      </c>
      <c r="G731">
        <v>-15.08302014</v>
      </c>
      <c r="H731">
        <v>221.22966410708057</v>
      </c>
    </row>
    <row r="732" spans="1:8" x14ac:dyDescent="0.3">
      <c r="A732" t="s">
        <v>1398</v>
      </c>
      <c r="B732" t="s">
        <v>1397</v>
      </c>
      <c r="C732">
        <v>1.4859414726142716E-5</v>
      </c>
      <c r="D732">
        <v>32.035411508120944</v>
      </c>
      <c r="E732">
        <v>0.89468760999999997</v>
      </c>
      <c r="F732">
        <v>1.03094909</v>
      </c>
      <c r="G732">
        <v>5.0106264700000001</v>
      </c>
      <c r="H732">
        <v>209.28445482741185</v>
      </c>
    </row>
    <row r="733" spans="1:8" x14ac:dyDescent="0.3">
      <c r="A733" t="s">
        <v>1261</v>
      </c>
      <c r="B733" t="s">
        <v>1260</v>
      </c>
      <c r="C733">
        <v>1.0121849514194748E-5</v>
      </c>
      <c r="D733">
        <v>8.158402749871982</v>
      </c>
      <c r="E733">
        <v>-0.61882053000000004</v>
      </c>
      <c r="F733">
        <v>2.7792265299999999</v>
      </c>
      <c r="G733">
        <v>-48.96859448</v>
      </c>
      <c r="H733">
        <v>206.11449454831444</v>
      </c>
    </row>
    <row r="734" spans="1:8" x14ac:dyDescent="0.3">
      <c r="A734" t="s">
        <v>1338</v>
      </c>
      <c r="B734" t="s">
        <v>1337</v>
      </c>
      <c r="C734">
        <v>1.2215587107918352E-6</v>
      </c>
      <c r="D734">
        <v>2.1255802550340652</v>
      </c>
      <c r="E734">
        <v>-0.28044764999999999</v>
      </c>
      <c r="F734">
        <v>2.7267110799999998</v>
      </c>
      <c r="G734">
        <v>-19.276884670000001</v>
      </c>
      <c r="H734">
        <v>205.5215484678169</v>
      </c>
    </row>
    <row r="735" spans="1:8" x14ac:dyDescent="0.3">
      <c r="A735" t="s">
        <v>1256</v>
      </c>
      <c r="B735" t="s">
        <v>1255</v>
      </c>
      <c r="C735">
        <v>4.6342564231511853E-7</v>
      </c>
      <c r="D735">
        <v>6.0871478998867845</v>
      </c>
      <c r="E735">
        <v>15.130809129999999</v>
      </c>
      <c r="F735">
        <v>-19.721978709999998</v>
      </c>
      <c r="G735">
        <v>-55.828064359999999</v>
      </c>
      <c r="H735">
        <v>202.91221381748576</v>
      </c>
    </row>
    <row r="736" spans="1:8" x14ac:dyDescent="0.3">
      <c r="A736" t="s">
        <v>1347</v>
      </c>
      <c r="B736" t="s">
        <v>1346</v>
      </c>
      <c r="C736">
        <v>2.7953145617510251E-6</v>
      </c>
      <c r="D736">
        <v>12.588262395832819</v>
      </c>
      <c r="E736">
        <v>-0.6515107</v>
      </c>
      <c r="F736">
        <v>-3.9408233500000001</v>
      </c>
      <c r="G736">
        <v>-8.6786394999999992</v>
      </c>
      <c r="H736">
        <v>204.25349526141932</v>
      </c>
    </row>
    <row r="737" spans="1:8" x14ac:dyDescent="0.3">
      <c r="A737" t="s">
        <v>1327</v>
      </c>
      <c r="B737" t="s">
        <v>1326</v>
      </c>
      <c r="C737">
        <v>1.8850363235342528E-7</v>
      </c>
      <c r="D737">
        <v>4.5869393681102428</v>
      </c>
      <c r="E737">
        <v>-1.1397561599999999</v>
      </c>
      <c r="F737">
        <v>-5.0040086600000002</v>
      </c>
      <c r="G737">
        <v>-22.28147083</v>
      </c>
      <c r="H737">
        <v>201.4919135266635</v>
      </c>
    </row>
    <row r="738" spans="1:8" x14ac:dyDescent="0.3">
      <c r="A738" t="s">
        <v>1345</v>
      </c>
      <c r="B738" t="s">
        <v>1344</v>
      </c>
      <c r="C738">
        <v>9.9748918433535191E-7</v>
      </c>
      <c r="D738">
        <v>0.44396601597806168</v>
      </c>
      <c r="E738">
        <v>0.24027900999999999</v>
      </c>
      <c r="F738">
        <v>-6.55652992</v>
      </c>
      <c r="G738">
        <v>-20.679135710000001</v>
      </c>
      <c r="H738">
        <v>202.81739109851191</v>
      </c>
    </row>
    <row r="739" spans="1:8" x14ac:dyDescent="0.3">
      <c r="A739" t="s">
        <v>1475</v>
      </c>
      <c r="B739" t="s">
        <v>1474</v>
      </c>
      <c r="C739">
        <v>2.0597784223693958E-5</v>
      </c>
      <c r="D739">
        <v>0.51863662402093158</v>
      </c>
      <c r="E739">
        <v>-0.89921815000000005</v>
      </c>
      <c r="F739">
        <v>17.025298119999999</v>
      </c>
      <c r="G739">
        <v>-20.128550279999999</v>
      </c>
      <c r="H739">
        <v>202.51516040909905</v>
      </c>
    </row>
    <row r="740" spans="1:8" x14ac:dyDescent="0.3">
      <c r="A740" t="s">
        <v>1417</v>
      </c>
      <c r="B740" t="s">
        <v>1416</v>
      </c>
      <c r="C740">
        <v>2.0791727587241259E-6</v>
      </c>
      <c r="D740">
        <v>35.627630227674047</v>
      </c>
      <c r="E740">
        <v>-0.34098585999999997</v>
      </c>
      <c r="F740">
        <v>-13.54651213</v>
      </c>
      <c r="G740">
        <v>32.202389080000003</v>
      </c>
      <c r="H740">
        <v>199.82137583427453</v>
      </c>
    </row>
    <row r="741" spans="1:8" x14ac:dyDescent="0.3">
      <c r="A741" t="s">
        <v>1292</v>
      </c>
      <c r="B741" t="s">
        <v>1291</v>
      </c>
      <c r="C741">
        <v>2.5004401974905892E-7</v>
      </c>
      <c r="D741">
        <v>77.207637178352655</v>
      </c>
      <c r="E741">
        <v>1.0357116900000001</v>
      </c>
      <c r="F741">
        <v>-8.7055049499999999</v>
      </c>
      <c r="G741">
        <v>-28.67098039</v>
      </c>
      <c r="H741">
        <v>200.03521579924711</v>
      </c>
    </row>
    <row r="742" spans="1:8" x14ac:dyDescent="0.3">
      <c r="A742" t="s">
        <v>1366</v>
      </c>
      <c r="B742" t="s">
        <v>1365</v>
      </c>
      <c r="C742">
        <v>3.7632986189083483E-7</v>
      </c>
      <c r="D742">
        <v>54.169585936862291</v>
      </c>
      <c r="E742">
        <v>-0.45471384999999998</v>
      </c>
      <c r="F742">
        <v>-3.2623869499999998</v>
      </c>
      <c r="G742">
        <v>-15.68966108</v>
      </c>
      <c r="H742">
        <v>199.536781285156</v>
      </c>
    </row>
    <row r="743" spans="1:8" x14ac:dyDescent="0.3">
      <c r="A743" t="s">
        <v>1509</v>
      </c>
      <c r="B743" t="s">
        <v>1508</v>
      </c>
      <c r="C743">
        <v>1.0065959467449586E-6</v>
      </c>
      <c r="D743">
        <v>220.52011746083829</v>
      </c>
      <c r="E743">
        <v>-0.63902893000000005</v>
      </c>
      <c r="F743">
        <v>11.848618549999999</v>
      </c>
      <c r="G743">
        <v>3.5333359299999998</v>
      </c>
      <c r="H743">
        <v>198.92120406603155</v>
      </c>
    </row>
    <row r="744" spans="1:8" x14ac:dyDescent="0.3">
      <c r="A744" t="s">
        <v>1461</v>
      </c>
      <c r="B744" t="s">
        <v>1460</v>
      </c>
      <c r="C744">
        <v>1E-8</v>
      </c>
      <c r="D744">
        <v>4.1175034958980117E-3</v>
      </c>
      <c r="E744">
        <v>0.51570099000000003</v>
      </c>
      <c r="F744">
        <v>2.1284055500000001</v>
      </c>
      <c r="G744">
        <v>108.48792587</v>
      </c>
      <c r="H744">
        <v>197.42994064302584</v>
      </c>
    </row>
    <row r="745" spans="1:8" x14ac:dyDescent="0.3">
      <c r="A745" t="s">
        <v>1358</v>
      </c>
      <c r="B745" t="s">
        <v>1357</v>
      </c>
      <c r="C745">
        <v>1.4813740090443455E-6</v>
      </c>
      <c r="D745">
        <v>2.6615208182786674</v>
      </c>
      <c r="E745">
        <v>2.0951477700000001</v>
      </c>
      <c r="F745">
        <v>-7.4961593300000002</v>
      </c>
      <c r="G745">
        <v>-5.6929778500000001</v>
      </c>
      <c r="H745">
        <v>197.38159759017921</v>
      </c>
    </row>
    <row r="746" spans="1:8" x14ac:dyDescent="0.3">
      <c r="A746" t="s">
        <v>1409</v>
      </c>
      <c r="B746" t="s">
        <v>1408</v>
      </c>
      <c r="C746">
        <v>7.185082005213515E-5</v>
      </c>
      <c r="D746">
        <v>399.34042336769664</v>
      </c>
      <c r="E746">
        <v>0.93571077999999996</v>
      </c>
      <c r="F746">
        <v>1.22599126</v>
      </c>
      <c r="G746">
        <v>-4.5299118199999997</v>
      </c>
      <c r="H746">
        <v>195.96161556099028</v>
      </c>
    </row>
    <row r="747" spans="1:8" x14ac:dyDescent="0.3">
      <c r="A747" t="s">
        <v>1619</v>
      </c>
      <c r="B747" t="s">
        <v>1618</v>
      </c>
      <c r="C747">
        <v>8.2545365938544722E-8</v>
      </c>
      <c r="D747">
        <v>2.7332717553618409</v>
      </c>
      <c r="E747">
        <v>15.9570288</v>
      </c>
      <c r="F747">
        <v>29.891887830000002</v>
      </c>
      <c r="G747">
        <v>27.71661576</v>
      </c>
      <c r="H747">
        <v>194.64056278541597</v>
      </c>
    </row>
    <row r="748" spans="1:8" x14ac:dyDescent="0.3">
      <c r="A748" t="s">
        <v>1452</v>
      </c>
      <c r="B748" t="s">
        <v>1451</v>
      </c>
      <c r="C748">
        <v>2.9346026512122104E-5</v>
      </c>
      <c r="D748">
        <v>9.7823790924251313</v>
      </c>
      <c r="E748">
        <v>-1.76860134</v>
      </c>
      <c r="F748">
        <v>9.9733937899999994</v>
      </c>
      <c r="G748">
        <v>-1.6198381900000001</v>
      </c>
      <c r="H748">
        <v>192.75981766222085</v>
      </c>
    </row>
    <row r="749" spans="1:8" x14ac:dyDescent="0.3">
      <c r="A749" t="s">
        <v>1411</v>
      </c>
      <c r="B749" t="s">
        <v>1410</v>
      </c>
      <c r="C749">
        <v>7.9705816707924685E-7</v>
      </c>
      <c r="D749">
        <v>27.857298276050468</v>
      </c>
      <c r="E749">
        <v>2.70002429</v>
      </c>
      <c r="F749">
        <v>-9.1782187400000002</v>
      </c>
      <c r="G749">
        <v>42.791490090000003</v>
      </c>
      <c r="H749">
        <v>191.29396009901924</v>
      </c>
    </row>
    <row r="750" spans="1:8" x14ac:dyDescent="0.3">
      <c r="A750" t="s">
        <v>1432</v>
      </c>
      <c r="B750" t="s">
        <v>1432</v>
      </c>
      <c r="C750">
        <v>1.607685452308683E-6</v>
      </c>
      <c r="D750">
        <v>24.470226019577332</v>
      </c>
      <c r="E750">
        <v>0.7812867</v>
      </c>
      <c r="F750">
        <v>6.9212238399999997</v>
      </c>
      <c r="G750">
        <v>-3.2607163300000002</v>
      </c>
      <c r="H750">
        <v>190.05047079701021</v>
      </c>
    </row>
    <row r="751" spans="1:8" x14ac:dyDescent="0.3">
      <c r="A751" t="s">
        <v>1403</v>
      </c>
      <c r="B751" t="s">
        <v>1402</v>
      </c>
      <c r="C751">
        <v>9.7521314266049408E-7</v>
      </c>
      <c r="D751">
        <v>4.970101581297897E-2</v>
      </c>
      <c r="E751">
        <v>-4.4463429999999998E-2</v>
      </c>
      <c r="F751">
        <v>-3.74486681</v>
      </c>
      <c r="G751">
        <v>-15.4254883</v>
      </c>
      <c r="H751">
        <v>189.86624003424512</v>
      </c>
    </row>
    <row r="752" spans="1:8" x14ac:dyDescent="0.3">
      <c r="A752" t="s">
        <v>1396</v>
      </c>
      <c r="B752" t="s">
        <v>1395</v>
      </c>
      <c r="C752">
        <v>5.2049108732807543E-8</v>
      </c>
      <c r="D752">
        <v>6.7814300324521328</v>
      </c>
      <c r="E752">
        <v>-1.33850618</v>
      </c>
      <c r="F752">
        <v>0.83459793999999998</v>
      </c>
      <c r="G752">
        <v>-10.602114200000001</v>
      </c>
      <c r="H752">
        <v>188.22072588872629</v>
      </c>
    </row>
    <row r="753" spans="1:8" x14ac:dyDescent="0.3">
      <c r="A753" t="s">
        <v>1377</v>
      </c>
      <c r="B753" t="s">
        <v>1376</v>
      </c>
      <c r="C753">
        <v>1.8018757469073941E-5</v>
      </c>
      <c r="D753">
        <v>2.5560081397286556</v>
      </c>
      <c r="E753">
        <v>-2.0961505800000002</v>
      </c>
      <c r="F753">
        <v>2.32708191</v>
      </c>
      <c r="G753">
        <v>-6.2375600999999996</v>
      </c>
      <c r="H753">
        <v>186.49069822223871</v>
      </c>
    </row>
    <row r="754" spans="1:8" x14ac:dyDescent="0.3">
      <c r="A754" t="s">
        <v>1375</v>
      </c>
      <c r="B754" t="s">
        <v>1374</v>
      </c>
      <c r="C754">
        <v>5.2575707853059252E-8</v>
      </c>
      <c r="D754">
        <v>0.42142082311577123</v>
      </c>
      <c r="E754">
        <v>-2.6144588299999998</v>
      </c>
      <c r="F754">
        <v>-4.5952696099999999</v>
      </c>
      <c r="G754">
        <v>-10.844208950000001</v>
      </c>
      <c r="H754">
        <v>186.16597119639479</v>
      </c>
    </row>
    <row r="755" spans="1:8" x14ac:dyDescent="0.3">
      <c r="A755" t="s">
        <v>1419</v>
      </c>
      <c r="B755" t="s">
        <v>1418</v>
      </c>
      <c r="C755">
        <v>2.5507564665453869E-5</v>
      </c>
      <c r="D755">
        <v>11.768465743957885</v>
      </c>
      <c r="E755">
        <v>3.4746066899999999</v>
      </c>
      <c r="F755">
        <v>-2.42978169</v>
      </c>
      <c r="G755">
        <v>-16.576613470000002</v>
      </c>
      <c r="H755">
        <v>186.13072171796591</v>
      </c>
    </row>
    <row r="756" spans="1:8" x14ac:dyDescent="0.3">
      <c r="A756" t="s">
        <v>1425</v>
      </c>
      <c r="B756" t="s">
        <v>1424</v>
      </c>
      <c r="C756">
        <v>1.912122079481293E-5</v>
      </c>
      <c r="D756">
        <v>0.71001969828749312</v>
      </c>
      <c r="E756">
        <v>-0.71628398000000004</v>
      </c>
      <c r="F756">
        <v>-8.7734805999999992</v>
      </c>
      <c r="G756">
        <v>-2.32311618</v>
      </c>
      <c r="H756">
        <v>185.92232437538163</v>
      </c>
    </row>
    <row r="757" spans="1:8" x14ac:dyDescent="0.3">
      <c r="A757" t="s">
        <v>1450</v>
      </c>
      <c r="B757" t="s">
        <v>1449</v>
      </c>
      <c r="C757">
        <v>3.6833386905480945E-5</v>
      </c>
      <c r="D757">
        <v>0.669111959588366</v>
      </c>
      <c r="E757">
        <v>-4.1411240000000002E-2</v>
      </c>
      <c r="F757">
        <v>3.62990586</v>
      </c>
      <c r="G757">
        <v>3.36708439</v>
      </c>
      <c r="H757">
        <v>185.50859967698332</v>
      </c>
    </row>
    <row r="758" spans="1:8" x14ac:dyDescent="0.3">
      <c r="A758" t="s">
        <v>1394</v>
      </c>
      <c r="B758" t="s">
        <v>1393</v>
      </c>
      <c r="C758">
        <v>1.481905962490565E-5</v>
      </c>
      <c r="D758">
        <v>20.621855778961951</v>
      </c>
      <c r="E758">
        <v>-0.23014778999999999</v>
      </c>
      <c r="F758">
        <v>-0.97798200000000002</v>
      </c>
      <c r="G758">
        <v>-35.241084700000002</v>
      </c>
      <c r="H758">
        <v>182.902465133243</v>
      </c>
    </row>
    <row r="759" spans="1:8" x14ac:dyDescent="0.3">
      <c r="A759" t="s">
        <v>1468</v>
      </c>
      <c r="B759" t="s">
        <v>1467</v>
      </c>
      <c r="C759">
        <v>3.2217761885782137E-6</v>
      </c>
      <c r="D759">
        <v>6.4508042257808205</v>
      </c>
      <c r="E759">
        <v>-0.75531941000000002</v>
      </c>
      <c r="F759">
        <v>-8.6021411499999996</v>
      </c>
      <c r="G759">
        <v>-7.3534221200000003</v>
      </c>
      <c r="H759">
        <v>182.16771612471368</v>
      </c>
    </row>
    <row r="760" spans="1:8" x14ac:dyDescent="0.3">
      <c r="A760" t="s">
        <v>1477</v>
      </c>
      <c r="B760" t="s">
        <v>1476</v>
      </c>
      <c r="C760">
        <v>4.6480862216260492E-6</v>
      </c>
      <c r="D760">
        <v>2.5000950070836172</v>
      </c>
      <c r="E760">
        <v>-2.3958739900000001</v>
      </c>
      <c r="F760">
        <v>-1.433776E-2</v>
      </c>
      <c r="G760">
        <v>-11.72178794</v>
      </c>
      <c r="H760">
        <v>182.37459320205448</v>
      </c>
    </row>
    <row r="761" spans="1:8" x14ac:dyDescent="0.3">
      <c r="A761" t="s">
        <v>1440</v>
      </c>
      <c r="B761" t="s">
        <v>1439</v>
      </c>
      <c r="C761">
        <v>9.9386694885563292E-6</v>
      </c>
      <c r="D761">
        <v>3.0725847021198098</v>
      </c>
      <c r="E761">
        <v>0.10932363</v>
      </c>
      <c r="F761">
        <v>-8.9618570999999996</v>
      </c>
      <c r="G761">
        <v>4.1192587600000001</v>
      </c>
      <c r="H761">
        <v>178.89605079401392</v>
      </c>
    </row>
    <row r="762" spans="1:8" x14ac:dyDescent="0.3">
      <c r="A762" t="s">
        <v>1718</v>
      </c>
      <c r="B762" t="s">
        <v>1717</v>
      </c>
      <c r="C762">
        <v>1.0778561097712696E-5</v>
      </c>
      <c r="D762">
        <v>1E-8</v>
      </c>
      <c r="E762">
        <v>-0.34801327999999998</v>
      </c>
      <c r="F762">
        <v>4.35031547</v>
      </c>
      <c r="G762">
        <v>-1.3423398099999999</v>
      </c>
      <c r="H762">
        <v>179.45488290616538</v>
      </c>
    </row>
    <row r="763" spans="1:8" x14ac:dyDescent="0.3">
      <c r="A763" t="s">
        <v>1576</v>
      </c>
      <c r="B763" t="s">
        <v>1575</v>
      </c>
      <c r="C763">
        <v>5.6622331575164195E-6</v>
      </c>
      <c r="D763">
        <v>0.31757373543014722</v>
      </c>
      <c r="E763">
        <v>-0.40807234999999997</v>
      </c>
      <c r="F763">
        <v>1.5059085999999999</v>
      </c>
      <c r="G763">
        <v>40.438138629999997</v>
      </c>
      <c r="H763">
        <v>177.06654447681825</v>
      </c>
    </row>
    <row r="764" spans="1:8" x14ac:dyDescent="0.3">
      <c r="A764" t="s">
        <v>1421</v>
      </c>
      <c r="B764" t="s">
        <v>1420</v>
      </c>
      <c r="C764">
        <v>1.195146918625308E-7</v>
      </c>
      <c r="D764">
        <v>13.339305491387581</v>
      </c>
      <c r="E764">
        <v>7.8659899999999998E-3</v>
      </c>
      <c r="F764">
        <v>-2.2596039700000001</v>
      </c>
      <c r="G764">
        <v>-12.566206210000001</v>
      </c>
      <c r="H764">
        <v>177.18421776818269</v>
      </c>
    </row>
    <row r="765" spans="1:8" x14ac:dyDescent="0.3">
      <c r="A765" t="s">
        <v>1532</v>
      </c>
      <c r="B765" t="s">
        <v>1531</v>
      </c>
      <c r="C765">
        <v>9.0159392738948962E-8</v>
      </c>
      <c r="D765">
        <v>2.1059615272403853</v>
      </c>
      <c r="E765">
        <v>-9.8393910800000004</v>
      </c>
      <c r="F765">
        <v>-8.1687163500000004</v>
      </c>
      <c r="G765">
        <v>77.022849260000001</v>
      </c>
      <c r="H765">
        <v>159.31949083689111</v>
      </c>
    </row>
    <row r="766" spans="1:8" x14ac:dyDescent="0.3">
      <c r="A766" t="s">
        <v>1360</v>
      </c>
      <c r="B766" t="s">
        <v>1359</v>
      </c>
      <c r="C766">
        <v>4.4012520177492026E-8</v>
      </c>
      <c r="D766">
        <v>182.93826804273391</v>
      </c>
      <c r="E766">
        <v>2.19925909</v>
      </c>
      <c r="F766">
        <v>-6.9440812799999998</v>
      </c>
      <c r="G766">
        <v>68.031720969999995</v>
      </c>
      <c r="H766">
        <v>176.27014326684301</v>
      </c>
    </row>
    <row r="767" spans="1:8" x14ac:dyDescent="0.3">
      <c r="A767" t="s">
        <v>1548</v>
      </c>
      <c r="B767" t="s">
        <v>1547</v>
      </c>
      <c r="C767">
        <v>1.816655196485924E-6</v>
      </c>
      <c r="D767">
        <v>10.101284465732252</v>
      </c>
      <c r="E767">
        <v>3.83231806</v>
      </c>
      <c r="F767">
        <v>-10.034221240000001</v>
      </c>
      <c r="G767">
        <v>45.199814809999999</v>
      </c>
      <c r="H767">
        <v>177.70758992140148</v>
      </c>
    </row>
    <row r="768" spans="1:8" x14ac:dyDescent="0.3">
      <c r="A768" t="s">
        <v>1400</v>
      </c>
      <c r="B768" t="s">
        <v>1399</v>
      </c>
      <c r="C768">
        <v>1.1614367834846784E-4</v>
      </c>
      <c r="D768">
        <v>10.573943803812307</v>
      </c>
      <c r="E768">
        <v>-1.858395</v>
      </c>
      <c r="F768">
        <v>-5.5565092399999996</v>
      </c>
      <c r="G768">
        <v>-18.770448500000001</v>
      </c>
      <c r="H768">
        <v>175.80192402526347</v>
      </c>
    </row>
    <row r="769" spans="1:8" x14ac:dyDescent="0.3">
      <c r="A769" t="s">
        <v>1607</v>
      </c>
      <c r="B769" t="s">
        <v>1606</v>
      </c>
      <c r="C769">
        <v>1.5622300831529237E-4</v>
      </c>
      <c r="D769">
        <v>9.6632986658108528</v>
      </c>
      <c r="E769">
        <v>-1.3848053</v>
      </c>
      <c r="F769">
        <v>9.2619983999999995</v>
      </c>
      <c r="G769">
        <v>2.9628779199999999</v>
      </c>
      <c r="H769">
        <v>175.4389251292906</v>
      </c>
    </row>
    <row r="770" spans="1:8" x14ac:dyDescent="0.3">
      <c r="A770" t="s">
        <v>1484</v>
      </c>
      <c r="B770" t="s">
        <v>1484</v>
      </c>
      <c r="C770">
        <v>3.3807512262651031E-8</v>
      </c>
      <c r="D770">
        <v>3.4873379620359723</v>
      </c>
      <c r="E770">
        <v>-0.70896603000000002</v>
      </c>
      <c r="F770">
        <v>-3.8697667299999998</v>
      </c>
      <c r="G770">
        <v>2.9013140800000001</v>
      </c>
      <c r="H770">
        <v>174.11768547503587</v>
      </c>
    </row>
    <row r="771" spans="1:8" x14ac:dyDescent="0.3">
      <c r="A771" t="s">
        <v>1336</v>
      </c>
      <c r="B771" t="s">
        <v>1335</v>
      </c>
      <c r="C771">
        <v>1.8851198097227047E-7</v>
      </c>
      <c r="D771">
        <v>22.38371597118218</v>
      </c>
      <c r="E771">
        <v>6.1499560000000002E-2</v>
      </c>
      <c r="F771">
        <v>-3.8133761800000001</v>
      </c>
      <c r="G771">
        <v>-30.36278939</v>
      </c>
      <c r="H771">
        <v>174.37358239935017</v>
      </c>
    </row>
    <row r="772" spans="1:8" x14ac:dyDescent="0.3">
      <c r="A772" t="s">
        <v>1427</v>
      </c>
      <c r="B772" t="s">
        <v>1426</v>
      </c>
      <c r="C772">
        <v>6.2073433063117796E-5</v>
      </c>
      <c r="D772">
        <v>34.388045333649309</v>
      </c>
      <c r="E772">
        <v>0.62742102</v>
      </c>
      <c r="F772">
        <v>-2.3564286299999999</v>
      </c>
      <c r="G772">
        <v>-17.06000324</v>
      </c>
      <c r="H772">
        <v>174.34316850705645</v>
      </c>
    </row>
    <row r="773" spans="1:8" x14ac:dyDescent="0.3">
      <c r="A773" t="s">
        <v>1536</v>
      </c>
      <c r="B773" t="s">
        <v>1535</v>
      </c>
      <c r="C773">
        <v>6.6910403850549181E-7</v>
      </c>
      <c r="D773">
        <v>3.2084860725969717</v>
      </c>
      <c r="E773">
        <v>-0.27488659999999998</v>
      </c>
      <c r="F773">
        <v>16.093465070000001</v>
      </c>
      <c r="G773">
        <v>-13.6875822</v>
      </c>
      <c r="H773">
        <v>173.53092866823405</v>
      </c>
    </row>
    <row r="774" spans="1:8" x14ac:dyDescent="0.3">
      <c r="A774" t="s">
        <v>1496</v>
      </c>
      <c r="B774" t="s">
        <v>1495</v>
      </c>
      <c r="C774">
        <v>1.154649673444718E-4</v>
      </c>
      <c r="D774">
        <v>4.2137784669819274</v>
      </c>
      <c r="E774">
        <v>-0.32400634</v>
      </c>
      <c r="F774">
        <v>0.20484409000000001</v>
      </c>
      <c r="G774">
        <v>1.2831236100000001</v>
      </c>
      <c r="H774">
        <v>173.20149229056477</v>
      </c>
    </row>
    <row r="775" spans="1:8" x14ac:dyDescent="0.3">
      <c r="A775" t="s">
        <v>1386</v>
      </c>
      <c r="B775" t="s">
        <v>1385</v>
      </c>
      <c r="C775">
        <v>5.0253125769571252E-8</v>
      </c>
      <c r="D775">
        <v>2.5977903640208284</v>
      </c>
      <c r="E775">
        <v>-6.5744400399999998</v>
      </c>
      <c r="F775">
        <v>-9.9226045200000002</v>
      </c>
      <c r="G775">
        <v>-17.358711270000001</v>
      </c>
      <c r="H775">
        <v>171.19986159331535</v>
      </c>
    </row>
    <row r="776" spans="1:8" x14ac:dyDescent="0.3">
      <c r="A776" t="s">
        <v>1459</v>
      </c>
      <c r="B776" t="s">
        <v>1458</v>
      </c>
      <c r="C776">
        <v>6.7588674002117215E-7</v>
      </c>
      <c r="D776">
        <v>1.8664242082686544</v>
      </c>
      <c r="E776">
        <v>-0.87442538000000003</v>
      </c>
      <c r="F776">
        <v>-6.1292570399999997</v>
      </c>
      <c r="G776">
        <v>-23.754120520000001</v>
      </c>
      <c r="H776">
        <v>170.43736386355113</v>
      </c>
    </row>
    <row r="777" spans="1:8" x14ac:dyDescent="0.3">
      <c r="A777" t="s">
        <v>1431</v>
      </c>
      <c r="B777" t="s">
        <v>1430</v>
      </c>
      <c r="C777">
        <v>1E-8</v>
      </c>
      <c r="D777">
        <v>9.0795486226887707</v>
      </c>
      <c r="E777">
        <v>-0.24084342</v>
      </c>
      <c r="F777">
        <v>-1.90739623</v>
      </c>
      <c r="G777">
        <v>-5.1174573199999998</v>
      </c>
      <c r="H777">
        <v>169.91502202132975</v>
      </c>
    </row>
    <row r="778" spans="1:8" x14ac:dyDescent="0.3">
      <c r="A778" t="s">
        <v>1453</v>
      </c>
      <c r="B778" t="s">
        <v>1453</v>
      </c>
      <c r="C778">
        <v>6.2086552403349448E-7</v>
      </c>
      <c r="D778">
        <v>14.357355551226959</v>
      </c>
      <c r="E778">
        <v>-0.17294569000000001</v>
      </c>
      <c r="F778">
        <v>-5.0818773000000004</v>
      </c>
      <c r="G778">
        <v>47.089091949999997</v>
      </c>
      <c r="H778">
        <v>169.97844974364631</v>
      </c>
    </row>
    <row r="779" spans="1:8" x14ac:dyDescent="0.3">
      <c r="A779" t="s">
        <v>1405</v>
      </c>
      <c r="B779" t="s">
        <v>1404</v>
      </c>
      <c r="C779">
        <v>3.3947524039889329E-7</v>
      </c>
      <c r="D779">
        <v>157.51723056513967</v>
      </c>
      <c r="E779">
        <v>2.4368362499999998</v>
      </c>
      <c r="F779">
        <v>-5.3082271600000004</v>
      </c>
      <c r="G779">
        <v>-25.05440196</v>
      </c>
      <c r="H779">
        <v>169.73762019944661</v>
      </c>
    </row>
    <row r="780" spans="1:8" x14ac:dyDescent="0.3">
      <c r="A780" t="s">
        <v>1413</v>
      </c>
      <c r="B780" t="s">
        <v>1412</v>
      </c>
      <c r="C780">
        <v>8.0169391402084631E-8</v>
      </c>
      <c r="D780">
        <v>0.20710830573793448</v>
      </c>
      <c r="E780">
        <v>-0.28994421999999997</v>
      </c>
      <c r="F780">
        <v>0.24132604999999999</v>
      </c>
      <c r="G780">
        <v>13.118964719999999</v>
      </c>
      <c r="H780">
        <v>169.52204597216553</v>
      </c>
    </row>
    <row r="781" spans="1:8" x14ac:dyDescent="0.3">
      <c r="A781" t="s">
        <v>1446</v>
      </c>
      <c r="B781" t="s">
        <v>1445</v>
      </c>
      <c r="C781">
        <v>3.3760320771083641E-3</v>
      </c>
      <c r="D781">
        <v>4.5201155316343937E-2</v>
      </c>
      <c r="E781">
        <v>-1.88559203</v>
      </c>
      <c r="F781">
        <v>-14.466657769999999</v>
      </c>
      <c r="G781">
        <v>49.105576450000001</v>
      </c>
      <c r="H781">
        <v>168.85224433657484</v>
      </c>
    </row>
    <row r="782" spans="1:8" x14ac:dyDescent="0.3">
      <c r="A782" t="s">
        <v>1481</v>
      </c>
      <c r="B782" t="s">
        <v>1480</v>
      </c>
      <c r="C782">
        <v>1.1613111505165693E-7</v>
      </c>
      <c r="D782">
        <v>9.8001055732160118</v>
      </c>
      <c r="E782">
        <v>0.10047349999999999</v>
      </c>
      <c r="F782">
        <v>-3.3744443300000002</v>
      </c>
      <c r="G782">
        <v>-15.12496587</v>
      </c>
      <c r="H782">
        <v>168.91271834584006</v>
      </c>
    </row>
    <row r="783" spans="1:8" x14ac:dyDescent="0.3">
      <c r="A783" t="s">
        <v>1596</v>
      </c>
      <c r="B783" t="s">
        <v>1595</v>
      </c>
      <c r="C783">
        <v>3.1816237690595543E-4</v>
      </c>
      <c r="D783">
        <v>329.76521368837683</v>
      </c>
      <c r="E783">
        <v>1.93592461</v>
      </c>
      <c r="F783">
        <v>-8.9528607600000001</v>
      </c>
      <c r="G783">
        <v>25.893820439999999</v>
      </c>
      <c r="H783">
        <v>169.14307362262855</v>
      </c>
    </row>
    <row r="784" spans="1:8" x14ac:dyDescent="0.3">
      <c r="A784" t="s">
        <v>1466</v>
      </c>
      <c r="B784" t="s">
        <v>1465</v>
      </c>
      <c r="C784">
        <v>1.3429968643099758E-5</v>
      </c>
      <c r="D784">
        <v>15.987762636672496</v>
      </c>
      <c r="E784">
        <v>-2.0959144699999999</v>
      </c>
      <c r="F784">
        <v>-0.81613758000000003</v>
      </c>
      <c r="G784">
        <v>-7.3572037000000003</v>
      </c>
      <c r="H784">
        <v>168.30548172272353</v>
      </c>
    </row>
    <row r="785" spans="1:8" x14ac:dyDescent="0.3">
      <c r="A785" t="s">
        <v>1429</v>
      </c>
      <c r="B785" t="s">
        <v>1428</v>
      </c>
      <c r="C785">
        <v>1.8049276989017661E-6</v>
      </c>
      <c r="D785">
        <v>31.747166331777617</v>
      </c>
      <c r="E785">
        <v>-0.26780674999999998</v>
      </c>
      <c r="F785">
        <v>-3.0555364699999998</v>
      </c>
      <c r="G785">
        <v>-12.9365355</v>
      </c>
      <c r="H785">
        <v>167.75755466959347</v>
      </c>
    </row>
    <row r="786" spans="1:8" x14ac:dyDescent="0.3">
      <c r="A786" t="s">
        <v>3541</v>
      </c>
      <c r="B786" t="s">
        <v>3540</v>
      </c>
      <c r="C786">
        <v>1.67740459705358E-4</v>
      </c>
      <c r="D786">
        <v>1E-8</v>
      </c>
      <c r="E786">
        <v>-0.63310761999999998</v>
      </c>
      <c r="F786">
        <v>6821.3568463800002</v>
      </c>
      <c r="G786">
        <v>6714.7990351300004</v>
      </c>
      <c r="H786">
        <v>167.74045970535801</v>
      </c>
    </row>
    <row r="787" spans="1:8" x14ac:dyDescent="0.3">
      <c r="A787" t="s">
        <v>1448</v>
      </c>
      <c r="B787" t="s">
        <v>1447</v>
      </c>
      <c r="C787">
        <v>1.0552413503785777E-3</v>
      </c>
      <c r="D787">
        <v>48.910713964493176</v>
      </c>
      <c r="E787">
        <v>0.66475192999999999</v>
      </c>
      <c r="F787">
        <v>-5.4738150399999999</v>
      </c>
      <c r="G787">
        <v>-27.06056139</v>
      </c>
      <c r="H787">
        <v>167.21505154025377</v>
      </c>
    </row>
    <row r="788" spans="1:8" x14ac:dyDescent="0.3">
      <c r="A788" t="s">
        <v>1373</v>
      </c>
      <c r="B788" t="s">
        <v>1373</v>
      </c>
      <c r="C788">
        <v>2.7354023111120306E-8</v>
      </c>
      <c r="D788">
        <v>0.12434714972696333</v>
      </c>
      <c r="E788">
        <v>29.374114840000001</v>
      </c>
      <c r="F788">
        <v>1.14661586</v>
      </c>
      <c r="G788">
        <v>-8.8618183699999999</v>
      </c>
      <c r="H788">
        <v>167.13240151215641</v>
      </c>
    </row>
    <row r="789" spans="1:8" x14ac:dyDescent="0.3">
      <c r="A789" t="s">
        <v>1507</v>
      </c>
      <c r="B789" t="s">
        <v>1506</v>
      </c>
      <c r="C789">
        <v>3.4066389169003953E-7</v>
      </c>
      <c r="D789">
        <v>4.2579173615634085</v>
      </c>
      <c r="E789">
        <v>-21.16886152</v>
      </c>
      <c r="F789">
        <v>-2.67479551</v>
      </c>
      <c r="G789">
        <v>23.818508779999998</v>
      </c>
      <c r="H789">
        <v>137.08315001607193</v>
      </c>
    </row>
    <row r="790" spans="1:8" x14ac:dyDescent="0.3">
      <c r="A790" t="s">
        <v>1488</v>
      </c>
      <c r="B790" t="s">
        <v>1487</v>
      </c>
      <c r="C790">
        <v>2.0125238849753504E-5</v>
      </c>
      <c r="D790">
        <v>0.14532987605101988</v>
      </c>
      <c r="E790">
        <v>-0.27492394999999997</v>
      </c>
      <c r="F790">
        <v>-4.0958603599999996</v>
      </c>
      <c r="G790">
        <v>-25.428108089999998</v>
      </c>
      <c r="H790">
        <v>165.00705299783698</v>
      </c>
    </row>
    <row r="791" spans="1:8" x14ac:dyDescent="0.3">
      <c r="A791" t="s">
        <v>2927</v>
      </c>
      <c r="B791" t="s">
        <v>2926</v>
      </c>
      <c r="C791">
        <v>6.5726338950757084E-5</v>
      </c>
      <c r="D791">
        <v>28.669415469582695</v>
      </c>
      <c r="E791">
        <v>37.558093650000004</v>
      </c>
      <c r="F791">
        <v>196.13927687</v>
      </c>
      <c r="G791">
        <v>7880.3217725200002</v>
      </c>
      <c r="H791">
        <v>164.44097371958051</v>
      </c>
    </row>
    <row r="792" spans="1:8" x14ac:dyDescent="0.3">
      <c r="A792" t="s">
        <v>1317</v>
      </c>
      <c r="B792" t="s">
        <v>1316</v>
      </c>
      <c r="C792">
        <v>1.49705390921839E-5</v>
      </c>
      <c r="D792">
        <v>0.16367267819326933</v>
      </c>
      <c r="E792">
        <v>0.17555082</v>
      </c>
      <c r="F792">
        <v>-20.793550889999999</v>
      </c>
      <c r="G792">
        <v>-36.469124729999997</v>
      </c>
      <c r="H792">
        <v>164.40147931109979</v>
      </c>
    </row>
    <row r="793" spans="1:8" x14ac:dyDescent="0.3">
      <c r="A793" t="s">
        <v>1471</v>
      </c>
      <c r="B793" t="s">
        <v>1470</v>
      </c>
      <c r="C793">
        <v>3.3728629155606772E-7</v>
      </c>
      <c r="D793">
        <v>1.3566143371920425</v>
      </c>
      <c r="E793">
        <v>-4.2915443599999996</v>
      </c>
      <c r="F793">
        <v>-5.9455679799999999</v>
      </c>
      <c r="G793">
        <v>-12.06747743</v>
      </c>
      <c r="H793">
        <v>163.69922456544137</v>
      </c>
    </row>
    <row r="794" spans="1:8" x14ac:dyDescent="0.3">
      <c r="A794" t="s">
        <v>1486</v>
      </c>
      <c r="B794" t="s">
        <v>1485</v>
      </c>
      <c r="C794">
        <v>2.3353922478437266E-7</v>
      </c>
      <c r="D794">
        <v>213.94344425253556</v>
      </c>
      <c r="E794">
        <v>-0.72609089999999998</v>
      </c>
      <c r="F794">
        <v>-3.99400369</v>
      </c>
      <c r="G794">
        <v>-12.70339152</v>
      </c>
      <c r="H794">
        <v>163.3821888265422</v>
      </c>
    </row>
    <row r="795" spans="1:8" x14ac:dyDescent="0.3">
      <c r="A795" t="s">
        <v>1574</v>
      </c>
      <c r="B795" t="s">
        <v>1573</v>
      </c>
      <c r="C795">
        <v>3.0996265449505615E-3</v>
      </c>
      <c r="D795">
        <v>54.664555955695292</v>
      </c>
      <c r="E795">
        <v>1.4619437</v>
      </c>
      <c r="F795">
        <v>5.8595188299999998</v>
      </c>
      <c r="G795">
        <v>-9.6073530300000005</v>
      </c>
      <c r="H795">
        <v>163.18708166722291</v>
      </c>
    </row>
    <row r="796" spans="1:8" x14ac:dyDescent="0.3">
      <c r="A796" t="s">
        <v>1505</v>
      </c>
      <c r="B796" t="s">
        <v>1504</v>
      </c>
      <c r="C796">
        <v>8.1563716190588478E-7</v>
      </c>
      <c r="D796">
        <v>4.3002512205826529</v>
      </c>
      <c r="E796">
        <v>-1.4417852200000001</v>
      </c>
      <c r="F796">
        <v>-10.297057949999999</v>
      </c>
      <c r="G796">
        <v>-5.28635666</v>
      </c>
      <c r="H796">
        <v>163.12743238117696</v>
      </c>
    </row>
    <row r="797" spans="1:8" x14ac:dyDescent="0.3">
      <c r="A797" t="s">
        <v>1550</v>
      </c>
      <c r="B797" t="s">
        <v>1549</v>
      </c>
      <c r="C797">
        <v>1.3298843763419395E-4</v>
      </c>
      <c r="D797">
        <v>104.64595416436924</v>
      </c>
      <c r="E797">
        <v>4.1297057400000003</v>
      </c>
      <c r="F797">
        <v>6.4517814900000001</v>
      </c>
      <c r="G797">
        <v>-8.6521732500000006</v>
      </c>
      <c r="H797">
        <v>162.74978710391261</v>
      </c>
    </row>
    <row r="798" spans="1:8" x14ac:dyDescent="0.3">
      <c r="A798" t="s">
        <v>1511</v>
      </c>
      <c r="B798" t="s">
        <v>1510</v>
      </c>
      <c r="C798">
        <v>1.3158923400823436E-6</v>
      </c>
      <c r="D798">
        <v>2.3865673059868042</v>
      </c>
      <c r="E798">
        <v>0.1421492</v>
      </c>
      <c r="F798">
        <v>-1.87089203</v>
      </c>
      <c r="G798">
        <v>-3.92972923</v>
      </c>
      <c r="H798">
        <v>161.38822318694741</v>
      </c>
    </row>
    <row r="799" spans="1:8" x14ac:dyDescent="0.3">
      <c r="A799" t="s">
        <v>1597</v>
      </c>
      <c r="B799" t="s">
        <v>1597</v>
      </c>
      <c r="C799">
        <v>2.2882691261885425E-7</v>
      </c>
      <c r="D799">
        <v>0.12513832185218915</v>
      </c>
      <c r="E799">
        <v>0.74223868000000004</v>
      </c>
      <c r="F799">
        <v>2.3585778799999999</v>
      </c>
      <c r="G799">
        <v>4.47475091</v>
      </c>
      <c r="H799">
        <v>161.28208312144235</v>
      </c>
    </row>
    <row r="800" spans="1:8" x14ac:dyDescent="0.3">
      <c r="A800" t="s">
        <v>1492</v>
      </c>
      <c r="B800" t="s">
        <v>1491</v>
      </c>
      <c r="C800">
        <v>3.1136750321831545E-7</v>
      </c>
      <c r="D800">
        <v>1.5468022410618525</v>
      </c>
      <c r="E800">
        <v>-7.1026279999999997E-2</v>
      </c>
      <c r="F800">
        <v>4.7170817100000004</v>
      </c>
      <c r="G800">
        <v>3.3046685500000001</v>
      </c>
      <c r="H800">
        <v>161.00280654874345</v>
      </c>
    </row>
    <row r="801" spans="1:8" x14ac:dyDescent="0.3">
      <c r="A801" t="s">
        <v>1503</v>
      </c>
      <c r="B801" t="s">
        <v>1503</v>
      </c>
      <c r="C801">
        <v>6.5461569398747132E-8</v>
      </c>
      <c r="D801">
        <v>12.202905572814815</v>
      </c>
      <c r="E801">
        <v>4.4827234499999999</v>
      </c>
      <c r="F801">
        <v>5.8866907199999998</v>
      </c>
      <c r="G801">
        <v>-4.35372044</v>
      </c>
      <c r="H801">
        <v>160.67248916502899</v>
      </c>
    </row>
    <row r="802" spans="1:8" x14ac:dyDescent="0.3">
      <c r="A802" t="s">
        <v>1528</v>
      </c>
      <c r="B802" t="s">
        <v>1527</v>
      </c>
      <c r="C802">
        <v>5.0742755905771343E-5</v>
      </c>
      <c r="D802">
        <v>106.58083281990318</v>
      </c>
      <c r="E802">
        <v>3.52257621</v>
      </c>
      <c r="F802">
        <v>1.9125554199999999</v>
      </c>
      <c r="G802">
        <v>-11.48311489</v>
      </c>
      <c r="H802">
        <v>160.14967526660621</v>
      </c>
    </row>
    <row r="803" spans="1:8" x14ac:dyDescent="0.3">
      <c r="A803" t="s">
        <v>1844</v>
      </c>
      <c r="B803" t="s">
        <v>1843</v>
      </c>
      <c r="C803">
        <v>4.232664907408851E-6</v>
      </c>
      <c r="D803">
        <v>41.910679469675237</v>
      </c>
      <c r="E803">
        <v>-3.7611172499999999</v>
      </c>
      <c r="F803">
        <v>37.541671010000002</v>
      </c>
      <c r="G803">
        <v>147.04131357</v>
      </c>
      <c r="H803">
        <v>160.14306465499203</v>
      </c>
    </row>
    <row r="804" spans="1:8" x14ac:dyDescent="0.3">
      <c r="A804" t="s">
        <v>1519</v>
      </c>
      <c r="B804" t="s">
        <v>1518</v>
      </c>
      <c r="C804">
        <v>4.1763943342080123E-5</v>
      </c>
      <c r="D804">
        <v>11.767256053159237</v>
      </c>
      <c r="E804">
        <v>-0.60567915999999999</v>
      </c>
      <c r="F804">
        <v>-0.62762890999999998</v>
      </c>
      <c r="G804">
        <v>-7.7082278300000002</v>
      </c>
      <c r="H804">
        <v>161.24255077987908</v>
      </c>
    </row>
    <row r="805" spans="1:8" x14ac:dyDescent="0.3">
      <c r="A805" t="s">
        <v>1755</v>
      </c>
      <c r="B805" t="s">
        <v>1754</v>
      </c>
      <c r="C805">
        <v>1.8814112194876848E-4</v>
      </c>
      <c r="D805">
        <v>846.51443078616728</v>
      </c>
      <c r="E805">
        <v>-5.4863765400000002</v>
      </c>
      <c r="F805">
        <v>28.692455420000002</v>
      </c>
      <c r="G805">
        <v>11.791592140000001</v>
      </c>
      <c r="H805">
        <v>160.92282760539385</v>
      </c>
    </row>
    <row r="806" spans="1:8" x14ac:dyDescent="0.3">
      <c r="A806" t="s">
        <v>1494</v>
      </c>
      <c r="B806" t="s">
        <v>1493</v>
      </c>
      <c r="C806">
        <v>2.077514630565521E-5</v>
      </c>
      <c r="D806">
        <v>9.4103112719657798</v>
      </c>
      <c r="E806">
        <v>0.10958792000000001</v>
      </c>
      <c r="F806">
        <v>-12.7320308</v>
      </c>
      <c r="G806">
        <v>-2.3881672699999998</v>
      </c>
      <c r="H806">
        <v>158.35277722418388</v>
      </c>
    </row>
    <row r="807" spans="1:8" x14ac:dyDescent="0.3">
      <c r="A807" t="s">
        <v>1534</v>
      </c>
      <c r="B807" t="s">
        <v>1533</v>
      </c>
      <c r="C807">
        <v>1.2838183472817342E-6</v>
      </c>
      <c r="D807">
        <v>17.00589498731571</v>
      </c>
      <c r="E807">
        <v>0.34028286000000002</v>
      </c>
      <c r="F807">
        <v>-0.35943639999999999</v>
      </c>
      <c r="G807">
        <v>-2.2390843199999999</v>
      </c>
      <c r="H807">
        <v>157.53414330634766</v>
      </c>
    </row>
    <row r="808" spans="1:8" x14ac:dyDescent="0.3">
      <c r="A808" t="s">
        <v>1552</v>
      </c>
      <c r="B808" t="s">
        <v>1551</v>
      </c>
      <c r="C808">
        <v>1.0152405157143585E-7</v>
      </c>
      <c r="D808">
        <v>2.9384214279451193</v>
      </c>
      <c r="E808">
        <v>3.3517239399999998</v>
      </c>
      <c r="F808">
        <v>-0.21259818999999999</v>
      </c>
      <c r="G808">
        <v>19.769054440000001</v>
      </c>
      <c r="H808">
        <v>162.13084573231612</v>
      </c>
    </row>
    <row r="809" spans="1:8" x14ac:dyDescent="0.3">
      <c r="A809" t="s">
        <v>1605</v>
      </c>
      <c r="B809" t="s">
        <v>1604</v>
      </c>
      <c r="C809">
        <v>6.6470565873701306E-7</v>
      </c>
      <c r="D809">
        <v>3.1638732840364323</v>
      </c>
      <c r="E809">
        <v>4.0800740600000003</v>
      </c>
      <c r="F809">
        <v>-9.7488792699999998</v>
      </c>
      <c r="G809">
        <v>46.921181570000002</v>
      </c>
      <c r="H809">
        <v>157.26951705712406</v>
      </c>
    </row>
    <row r="810" spans="1:8" x14ac:dyDescent="0.3">
      <c r="A810" t="s">
        <v>1515</v>
      </c>
      <c r="B810" t="s">
        <v>1514</v>
      </c>
      <c r="C810">
        <v>3.1238234832124872E-7</v>
      </c>
      <c r="D810">
        <v>4.8172714493311073</v>
      </c>
      <c r="E810">
        <v>-3.9980502900000001</v>
      </c>
      <c r="F810">
        <v>5.1586615399999998</v>
      </c>
      <c r="G810">
        <v>-27.051299100000001</v>
      </c>
      <c r="H810">
        <v>155.67087885461385</v>
      </c>
    </row>
    <row r="811" spans="1:8" x14ac:dyDescent="0.3">
      <c r="A811" t="s">
        <v>1500</v>
      </c>
      <c r="B811" t="s">
        <v>1499</v>
      </c>
      <c r="C811">
        <v>2.4574743020557618E-6</v>
      </c>
      <c r="D811">
        <v>1.2577234685638614</v>
      </c>
      <c r="E811">
        <v>2.6377738000000002</v>
      </c>
      <c r="F811">
        <v>-0.29733759999999998</v>
      </c>
      <c r="G811">
        <v>12.32858667</v>
      </c>
      <c r="H811">
        <v>155.54234377191457</v>
      </c>
    </row>
    <row r="812" spans="1:8" x14ac:dyDescent="0.3">
      <c r="A812" t="s">
        <v>1415</v>
      </c>
      <c r="B812" t="s">
        <v>1414</v>
      </c>
      <c r="C812">
        <v>6.392891803872048E-8</v>
      </c>
      <c r="D812">
        <v>8.4117397765541018</v>
      </c>
      <c r="E812">
        <v>0.25602060999999998</v>
      </c>
      <c r="F812">
        <v>-1.76659725</v>
      </c>
      <c r="G812">
        <v>-18.756494620000002</v>
      </c>
      <c r="H812">
        <v>155.25058793489492</v>
      </c>
    </row>
    <row r="813" spans="1:8" x14ac:dyDescent="0.3">
      <c r="A813" t="s">
        <v>1442</v>
      </c>
      <c r="B813" t="s">
        <v>1441</v>
      </c>
      <c r="C813">
        <v>4.3330742077002931E-7</v>
      </c>
      <c r="D813">
        <v>2.6326806400173038E-2</v>
      </c>
      <c r="E813">
        <v>2.6663337999999999</v>
      </c>
      <c r="F813">
        <v>-16.031276909999999</v>
      </c>
      <c r="G813">
        <v>12.271325819999999</v>
      </c>
      <c r="H813">
        <v>154.39495333285896</v>
      </c>
    </row>
    <row r="814" spans="1:8" x14ac:dyDescent="0.3">
      <c r="A814" t="s">
        <v>1517</v>
      </c>
      <c r="B814" t="s">
        <v>1516</v>
      </c>
      <c r="C814">
        <v>5.1453525773765414E-8</v>
      </c>
      <c r="D814">
        <v>27.196176349724563</v>
      </c>
      <c r="E814">
        <v>-1.8262617699999999</v>
      </c>
      <c r="F814">
        <v>-1.18108893</v>
      </c>
      <c r="G814">
        <v>-18.685742950000002</v>
      </c>
      <c r="H814">
        <v>154.66185809029784</v>
      </c>
    </row>
    <row r="815" spans="1:8" x14ac:dyDescent="0.3">
      <c r="A815" t="s">
        <v>1556</v>
      </c>
      <c r="B815" t="s">
        <v>1555</v>
      </c>
      <c r="C815">
        <v>3.676452170468651</v>
      </c>
      <c r="D815">
        <v>0.12467642113528372</v>
      </c>
      <c r="E815">
        <v>-0.30683937</v>
      </c>
      <c r="F815">
        <v>0.20538491</v>
      </c>
      <c r="G815">
        <v>0.17580873999999999</v>
      </c>
      <c r="H815">
        <v>154.41081513115347</v>
      </c>
    </row>
    <row r="816" spans="1:8" x14ac:dyDescent="0.3">
      <c r="A816" t="s">
        <v>1546</v>
      </c>
      <c r="B816" t="s">
        <v>1545</v>
      </c>
      <c r="C816">
        <v>1.0851827639286201E-7</v>
      </c>
      <c r="D816">
        <v>2.4548894901399665</v>
      </c>
      <c r="E816">
        <v>-6.529488E-2</v>
      </c>
      <c r="F816">
        <v>-1.43175556</v>
      </c>
      <c r="G816">
        <v>-4.1418754099999999</v>
      </c>
      <c r="H816">
        <v>153.42957402925578</v>
      </c>
    </row>
    <row r="817" spans="1:8" x14ac:dyDescent="0.3">
      <c r="A817" t="s">
        <v>818</v>
      </c>
      <c r="B817" t="s">
        <v>2090</v>
      </c>
      <c r="C817">
        <v>1E-8</v>
      </c>
      <c r="D817">
        <v>21.526707495508589</v>
      </c>
      <c r="E817">
        <v>1.3615192</v>
      </c>
      <c r="F817">
        <v>48.725192739999997</v>
      </c>
      <c r="G817">
        <v>-3.1449855200000001</v>
      </c>
      <c r="H817">
        <v>152.76703089178599</v>
      </c>
    </row>
    <row r="818" spans="1:8" x14ac:dyDescent="0.3">
      <c r="A818" t="s">
        <v>1572</v>
      </c>
      <c r="B818" t="s">
        <v>1571</v>
      </c>
      <c r="C818">
        <v>4.3075597755026108E-7</v>
      </c>
      <c r="D818">
        <v>52.375332476728815</v>
      </c>
      <c r="E818">
        <v>-2.1009141900000001</v>
      </c>
      <c r="F818">
        <v>2.5622851</v>
      </c>
      <c r="G818">
        <v>34.61124298</v>
      </c>
      <c r="H818">
        <v>154.89984952707383</v>
      </c>
    </row>
    <row r="819" spans="1:8" x14ac:dyDescent="0.3">
      <c r="A819" t="s">
        <v>1390</v>
      </c>
      <c r="B819" t="s">
        <v>1389</v>
      </c>
      <c r="C819">
        <v>9.9440317811537435E-2</v>
      </c>
      <c r="D819">
        <v>5.7555702424784005</v>
      </c>
      <c r="E819">
        <v>-1.57525877</v>
      </c>
      <c r="F819">
        <v>-5.9696796599999997</v>
      </c>
      <c r="G819">
        <v>-3.4843011800000001</v>
      </c>
      <c r="H819">
        <v>151.17882291378632</v>
      </c>
    </row>
    <row r="820" spans="1:8" x14ac:dyDescent="0.3">
      <c r="A820" t="s">
        <v>1267</v>
      </c>
      <c r="B820" t="s">
        <v>1961</v>
      </c>
      <c r="C820">
        <v>1.0017580873299061E-8</v>
      </c>
      <c r="D820">
        <v>4.8201846581120179E-2</v>
      </c>
      <c r="E820">
        <v>0.17580873</v>
      </c>
      <c r="F820">
        <v>96.427864409999998</v>
      </c>
      <c r="G820">
        <v>96.587825719999998</v>
      </c>
      <c r="H820">
        <v>150.26371309948593</v>
      </c>
    </row>
    <row r="821" spans="1:8" x14ac:dyDescent="0.3">
      <c r="A821" t="s">
        <v>1580</v>
      </c>
      <c r="B821" t="s">
        <v>1579</v>
      </c>
      <c r="C821">
        <v>4.1343405168601808E-3</v>
      </c>
      <c r="D821">
        <v>8.127983068416702</v>
      </c>
      <c r="E821">
        <v>-1.614371</v>
      </c>
      <c r="F821">
        <v>-3.5896221499999998</v>
      </c>
      <c r="G821">
        <v>-6.4481499700000002</v>
      </c>
      <c r="H821">
        <v>149.43525855138191</v>
      </c>
    </row>
    <row r="822" spans="1:8" x14ac:dyDescent="0.3">
      <c r="A822" t="s">
        <v>1401</v>
      </c>
      <c r="B822" t="s">
        <v>1401</v>
      </c>
      <c r="C822">
        <v>5.7099182650524617E-7</v>
      </c>
      <c r="D822">
        <v>59.912036907633471</v>
      </c>
      <c r="E822">
        <v>-6.8222279400000003</v>
      </c>
      <c r="F822">
        <v>-7.8853716</v>
      </c>
      <c r="G822">
        <v>-14.73353397</v>
      </c>
      <c r="H822">
        <v>148.53577334201583</v>
      </c>
    </row>
    <row r="823" spans="1:8" x14ac:dyDescent="0.3">
      <c r="A823" t="s">
        <v>1568</v>
      </c>
      <c r="B823" t="s">
        <v>1567</v>
      </c>
      <c r="C823">
        <v>4.6059721773146954E-6</v>
      </c>
      <c r="D823">
        <v>0.68691768120658891</v>
      </c>
      <c r="E823">
        <v>-8.5988814300000005</v>
      </c>
      <c r="F823">
        <v>-14.591099549999999</v>
      </c>
      <c r="G823">
        <v>-18.332467260000001</v>
      </c>
      <c r="H823">
        <v>147.96333448928007</v>
      </c>
    </row>
    <row r="824" spans="1:8" x14ac:dyDescent="0.3">
      <c r="A824" t="s">
        <v>1521</v>
      </c>
      <c r="B824" t="s">
        <v>1520</v>
      </c>
      <c r="C824">
        <v>9.9000115198138484E-3</v>
      </c>
      <c r="D824">
        <v>6.3925009867024158</v>
      </c>
      <c r="E824">
        <v>-1.57525877</v>
      </c>
      <c r="F824">
        <v>-3.6890547599999999</v>
      </c>
      <c r="G824">
        <v>-2.3696296299999999</v>
      </c>
      <c r="H824">
        <v>147.89878218301982</v>
      </c>
    </row>
    <row r="825" spans="1:8" x14ac:dyDescent="0.3">
      <c r="A825" t="s">
        <v>1542</v>
      </c>
      <c r="B825" t="s">
        <v>1541</v>
      </c>
      <c r="C825">
        <v>1.8038113065469045E-7</v>
      </c>
      <c r="D825">
        <v>4.0087312847784211E-2</v>
      </c>
      <c r="E825">
        <v>-0.28994421999999997</v>
      </c>
      <c r="F825">
        <v>-5.0345332200000001</v>
      </c>
      <c r="G825">
        <v>20.25408711</v>
      </c>
      <c r="H825">
        <v>147.85875946007738</v>
      </c>
    </row>
    <row r="826" spans="1:8" x14ac:dyDescent="0.3">
      <c r="A826" t="s">
        <v>1540</v>
      </c>
      <c r="B826" t="s">
        <v>1539</v>
      </c>
      <c r="C826">
        <v>9.5334043744498101E-7</v>
      </c>
      <c r="D826">
        <v>13.949049393788274</v>
      </c>
      <c r="E826">
        <v>1.4909896499999999</v>
      </c>
      <c r="F826">
        <v>-2.0917715399999999</v>
      </c>
      <c r="G826">
        <v>-15.729634519999999</v>
      </c>
      <c r="H826">
        <v>146.20424181954041</v>
      </c>
    </row>
    <row r="827" spans="1:8" x14ac:dyDescent="0.3">
      <c r="A827" t="s">
        <v>1544</v>
      </c>
      <c r="B827" t="s">
        <v>1543</v>
      </c>
      <c r="C827">
        <v>3.0670303126359971E-6</v>
      </c>
      <c r="D827">
        <v>1.1730810943574224</v>
      </c>
      <c r="E827">
        <v>-0.28751468000000002</v>
      </c>
      <c r="F827">
        <v>-4.39917128</v>
      </c>
      <c r="G827">
        <v>23.276661369999999</v>
      </c>
      <c r="H827">
        <v>143.75721179698704</v>
      </c>
    </row>
    <row r="828" spans="1:8" x14ac:dyDescent="0.3">
      <c r="A828" t="s">
        <v>1639</v>
      </c>
      <c r="B828" t="s">
        <v>1638</v>
      </c>
      <c r="C828">
        <v>9.2317348791695726E-8</v>
      </c>
      <c r="D828">
        <v>2.0133212399240663</v>
      </c>
      <c r="E828">
        <v>-10.349861300000001</v>
      </c>
      <c r="F828">
        <v>-13.32300336</v>
      </c>
      <c r="G828">
        <v>1.70148213</v>
      </c>
      <c r="H828">
        <v>142.76482221634672</v>
      </c>
    </row>
    <row r="829" spans="1:8" x14ac:dyDescent="0.3">
      <c r="A829" t="s">
        <v>1984</v>
      </c>
      <c r="B829" t="s">
        <v>1983</v>
      </c>
      <c r="C829">
        <v>1.0901202397848947E-4</v>
      </c>
      <c r="D829">
        <v>1E-8</v>
      </c>
      <c r="E829">
        <v>0.17215995000000001</v>
      </c>
      <c r="F829">
        <v>1.9872936299999999</v>
      </c>
      <c r="G829">
        <v>162.09261255000001</v>
      </c>
      <c r="H829">
        <v>142.59982739160796</v>
      </c>
    </row>
    <row r="830" spans="1:8" x14ac:dyDescent="0.3">
      <c r="A830" t="s">
        <v>1625</v>
      </c>
      <c r="B830" t="s">
        <v>1624</v>
      </c>
      <c r="C830">
        <v>3.4164216758607604E-6</v>
      </c>
      <c r="D830">
        <v>0.27138208920289508</v>
      </c>
      <c r="E830">
        <v>0.38974818</v>
      </c>
      <c r="F830">
        <v>1.2557872400000001</v>
      </c>
      <c r="G830">
        <v>6.5691395799999999</v>
      </c>
      <c r="H830">
        <v>142.33520584197413</v>
      </c>
    </row>
    <row r="831" spans="1:8" x14ac:dyDescent="0.3">
      <c r="A831" t="s">
        <v>1657</v>
      </c>
      <c r="B831" t="s">
        <v>1656</v>
      </c>
      <c r="C831">
        <v>5.4148316683076779E-5</v>
      </c>
      <c r="D831">
        <v>0.51382186520145567</v>
      </c>
      <c r="E831">
        <v>-9.0994338700000004</v>
      </c>
      <c r="F831">
        <v>6.6157852300000002</v>
      </c>
      <c r="G831">
        <v>-0.50094090000000002</v>
      </c>
      <c r="H831">
        <v>141.60683322601039</v>
      </c>
    </row>
    <row r="832" spans="1:8" x14ac:dyDescent="0.3">
      <c r="A832" t="s">
        <v>1644</v>
      </c>
      <c r="B832" t="s">
        <v>1643</v>
      </c>
      <c r="C832">
        <v>1.1056374686300962E-4</v>
      </c>
      <c r="D832">
        <v>135.53340700664552</v>
      </c>
      <c r="E832">
        <v>3.1643554200000001</v>
      </c>
      <c r="F832">
        <v>-7.52984878</v>
      </c>
      <c r="G832">
        <v>0.15131643</v>
      </c>
      <c r="H832">
        <v>140.91736510804597</v>
      </c>
    </row>
    <row r="833" spans="1:8" x14ac:dyDescent="0.3">
      <c r="A833" t="s">
        <v>1479</v>
      </c>
      <c r="B833" t="s">
        <v>1478</v>
      </c>
      <c r="C833">
        <v>8.1107037363145771E-7</v>
      </c>
      <c r="D833">
        <v>25.748949363548078</v>
      </c>
      <c r="E833">
        <v>1.41373335</v>
      </c>
      <c r="F833">
        <v>-3.1548405399999999</v>
      </c>
      <c r="G833">
        <v>-17.95793003</v>
      </c>
      <c r="H833">
        <v>140.83163655507911</v>
      </c>
    </row>
    <row r="834" spans="1:8" x14ac:dyDescent="0.3">
      <c r="A834" t="s">
        <v>1627</v>
      </c>
      <c r="B834" t="s">
        <v>1626</v>
      </c>
      <c r="C834">
        <v>1.3391121025190476E-5</v>
      </c>
      <c r="D834">
        <v>1.4216931820368992</v>
      </c>
      <c r="E834">
        <v>2.0794331399999999</v>
      </c>
      <c r="F834">
        <v>-1.1974822700000001</v>
      </c>
      <c r="G834">
        <v>3.6317588700000001</v>
      </c>
      <c r="H834">
        <v>140.5595787131615</v>
      </c>
    </row>
    <row r="835" spans="1:8" x14ac:dyDescent="0.3">
      <c r="A835" t="s">
        <v>542</v>
      </c>
      <c r="B835" t="s">
        <v>1930</v>
      </c>
      <c r="C835">
        <v>2.3329292301352213E-6</v>
      </c>
      <c r="D835">
        <v>90.787271630537418</v>
      </c>
      <c r="E835">
        <v>5.8095988199999997</v>
      </c>
      <c r="F835">
        <v>26.794023790000001</v>
      </c>
      <c r="G835">
        <v>171.12238719999999</v>
      </c>
      <c r="H835">
        <v>139.97575380811327</v>
      </c>
    </row>
    <row r="836" spans="1:8" x14ac:dyDescent="0.3">
      <c r="A836" t="s">
        <v>1502</v>
      </c>
      <c r="B836" t="s">
        <v>1501</v>
      </c>
      <c r="C836">
        <v>7.4616575938196022E-4</v>
      </c>
      <c r="D836">
        <v>12.959710028885253</v>
      </c>
      <c r="E836">
        <v>-2.34982669</v>
      </c>
      <c r="F836">
        <v>-4.0225967599999999</v>
      </c>
      <c r="G836">
        <v>-1.0290083999999999</v>
      </c>
      <c r="H836">
        <v>139.08836717922225</v>
      </c>
    </row>
    <row r="837" spans="1:8" x14ac:dyDescent="0.3">
      <c r="A837" t="s">
        <v>1653</v>
      </c>
      <c r="B837" t="s">
        <v>1652</v>
      </c>
      <c r="C837">
        <v>2.0173523224368356E-6</v>
      </c>
      <c r="D837">
        <v>1.3441934755082782E-3</v>
      </c>
      <c r="E837">
        <v>15.57241687</v>
      </c>
      <c r="F837">
        <v>-1.10792315</v>
      </c>
      <c r="G837">
        <v>12.809599159999999</v>
      </c>
      <c r="H837">
        <v>137.93483300858981</v>
      </c>
    </row>
    <row r="838" spans="1:8" x14ac:dyDescent="0.3">
      <c r="A838" t="s">
        <v>1629</v>
      </c>
      <c r="B838" t="s">
        <v>1628</v>
      </c>
      <c r="C838">
        <v>2.2992491695070266E-7</v>
      </c>
      <c r="D838">
        <v>35.766331570320652</v>
      </c>
      <c r="E838">
        <v>-0.26307873999999998</v>
      </c>
      <c r="F838">
        <v>-8.2482173599999999</v>
      </c>
      <c r="G838">
        <v>21.612406530000001</v>
      </c>
      <c r="H838">
        <v>137.95495017042157</v>
      </c>
    </row>
    <row r="839" spans="1:8" x14ac:dyDescent="0.3">
      <c r="A839" t="s">
        <v>1609</v>
      </c>
      <c r="B839" t="s">
        <v>1608</v>
      </c>
      <c r="C839">
        <v>5.2928223057389413E-4</v>
      </c>
      <c r="D839">
        <v>18.540106044482268</v>
      </c>
      <c r="E839">
        <v>-1.57525877</v>
      </c>
      <c r="F839">
        <v>-1.10293233</v>
      </c>
      <c r="G839">
        <v>-6.8989533600000001</v>
      </c>
      <c r="H839">
        <v>137.84800376491481</v>
      </c>
    </row>
    <row r="840" spans="1:8" x14ac:dyDescent="0.3">
      <c r="A840" t="s">
        <v>1631</v>
      </c>
      <c r="B840" t="s">
        <v>1630</v>
      </c>
      <c r="C840">
        <v>1.1063650601908892E-3</v>
      </c>
      <c r="D840">
        <v>5.0530570684912357</v>
      </c>
      <c r="E840">
        <v>-1.614371</v>
      </c>
      <c r="F840">
        <v>-4.4067253700000002</v>
      </c>
      <c r="G840">
        <v>-3.34506747</v>
      </c>
      <c r="H840">
        <v>137.56806364099609</v>
      </c>
    </row>
    <row r="841" spans="1:8" x14ac:dyDescent="0.3">
      <c r="A841" t="s">
        <v>1588</v>
      </c>
      <c r="B841" t="s">
        <v>1587</v>
      </c>
      <c r="C841">
        <v>3.8340158563378155E-5</v>
      </c>
      <c r="D841">
        <v>4.602006756603147E-2</v>
      </c>
      <c r="E841">
        <v>0.65593256</v>
      </c>
      <c r="F841">
        <v>8.6089404900000002</v>
      </c>
      <c r="G841">
        <v>-5.3158709999999996</v>
      </c>
      <c r="H841">
        <v>136.83764188606065</v>
      </c>
    </row>
    <row r="842" spans="1:8" x14ac:dyDescent="0.3">
      <c r="A842" t="s">
        <v>1590</v>
      </c>
      <c r="B842" t="s">
        <v>1589</v>
      </c>
      <c r="C842">
        <v>2.668995001140537E-2</v>
      </c>
      <c r="D842">
        <v>15.302539478632839</v>
      </c>
      <c r="E842">
        <v>-1.57525877</v>
      </c>
      <c r="F842">
        <v>-3.75665111</v>
      </c>
      <c r="G842">
        <v>2.3735519900000002</v>
      </c>
      <c r="H842">
        <v>137.0269879363257</v>
      </c>
    </row>
    <row r="843" spans="1:8" x14ac:dyDescent="0.3">
      <c r="A843" t="s">
        <v>1672</v>
      </c>
      <c r="B843" t="s">
        <v>1671</v>
      </c>
      <c r="C843">
        <v>1E-8</v>
      </c>
      <c r="D843">
        <v>1E-8</v>
      </c>
      <c r="E843">
        <v>0.57621476999999999</v>
      </c>
      <c r="F843">
        <v>2.1275590599999998</v>
      </c>
      <c r="G843">
        <v>4.3147585499999996</v>
      </c>
      <c r="H843">
        <v>136.44720027237236</v>
      </c>
    </row>
    <row r="844" spans="1:8" x14ac:dyDescent="0.3">
      <c r="A844" t="s">
        <v>1578</v>
      </c>
      <c r="B844" t="s">
        <v>1577</v>
      </c>
      <c r="C844">
        <v>1.1345717137700977E-6</v>
      </c>
      <c r="D844">
        <v>51.389186509037572</v>
      </c>
      <c r="E844">
        <v>0.42820186999999998</v>
      </c>
      <c r="F844">
        <v>-0.77334265999999996</v>
      </c>
      <c r="G844">
        <v>-6.1519452699999997</v>
      </c>
      <c r="H844">
        <v>135.75752825634899</v>
      </c>
    </row>
    <row r="845" spans="1:8" x14ac:dyDescent="0.3">
      <c r="A845" t="s">
        <v>1623</v>
      </c>
      <c r="B845" t="s">
        <v>1622</v>
      </c>
      <c r="C845">
        <v>2.2340000000000061E-5</v>
      </c>
      <c r="D845">
        <v>2.9801050595550382</v>
      </c>
      <c r="E845">
        <v>6.5512470000000003E-2</v>
      </c>
      <c r="F845">
        <v>-0.13305711000000001</v>
      </c>
      <c r="G845">
        <v>-42.154324189999997</v>
      </c>
      <c r="H845">
        <v>135.99671592000038</v>
      </c>
    </row>
    <row r="846" spans="1:8" x14ac:dyDescent="0.3">
      <c r="A846" t="s">
        <v>1530</v>
      </c>
      <c r="B846" t="s">
        <v>1529</v>
      </c>
      <c r="C846">
        <v>9.9174741934632502E-7</v>
      </c>
      <c r="D846">
        <v>18.346013505122659</v>
      </c>
      <c r="E846">
        <v>-0.45674788999999999</v>
      </c>
      <c r="F846">
        <v>-4.2159351100000002</v>
      </c>
      <c r="G846">
        <v>-9.9430212400000002</v>
      </c>
      <c r="H846">
        <v>136.10552686644135</v>
      </c>
    </row>
    <row r="847" spans="1:8" x14ac:dyDescent="0.3">
      <c r="A847" t="s">
        <v>1490</v>
      </c>
      <c r="B847" t="s">
        <v>1489</v>
      </c>
      <c r="C847">
        <v>4.1643822448411336E-8</v>
      </c>
      <c r="D847">
        <v>4.6317393854918283</v>
      </c>
      <c r="E847">
        <v>-13.70559519</v>
      </c>
      <c r="F847">
        <v>-13.57665184</v>
      </c>
      <c r="G847">
        <v>-6.1177494100000001</v>
      </c>
      <c r="H847">
        <v>135.9009815897262</v>
      </c>
    </row>
    <row r="848" spans="1:8" x14ac:dyDescent="0.3">
      <c r="A848" t="s">
        <v>1613</v>
      </c>
      <c r="B848" t="s">
        <v>1612</v>
      </c>
      <c r="C848">
        <v>1.8133002023557168E-7</v>
      </c>
      <c r="D848">
        <v>6.9500370398187687</v>
      </c>
      <c r="E848">
        <v>0.89600866000000001</v>
      </c>
      <c r="F848">
        <v>0.45482412999999999</v>
      </c>
      <c r="G848">
        <v>-6.87925948</v>
      </c>
      <c r="H848">
        <v>135.54872337659572</v>
      </c>
    </row>
    <row r="849" spans="1:8" x14ac:dyDescent="0.3">
      <c r="A849" t="s">
        <v>1586</v>
      </c>
      <c r="B849" t="s">
        <v>1585</v>
      </c>
      <c r="C849">
        <v>1.6349519959602305E-6</v>
      </c>
      <c r="D849">
        <v>38.244893037268774</v>
      </c>
      <c r="E849">
        <v>-8.6020460000000007E-2</v>
      </c>
      <c r="F849">
        <v>-6.7692005899999996</v>
      </c>
      <c r="G849">
        <v>-8.0920039300000006</v>
      </c>
      <c r="H849">
        <v>134.76995181823668</v>
      </c>
    </row>
    <row r="850" spans="1:8" x14ac:dyDescent="0.3">
      <c r="A850" t="s">
        <v>1582</v>
      </c>
      <c r="B850" t="s">
        <v>1581</v>
      </c>
      <c r="C850">
        <v>1.64424638330684E-2</v>
      </c>
      <c r="D850">
        <v>8.9117985392118886</v>
      </c>
      <c r="E850">
        <v>-1.5206583600000001</v>
      </c>
      <c r="F850">
        <v>-3.7773966099999998</v>
      </c>
      <c r="G850">
        <v>-1.71842904</v>
      </c>
      <c r="H850">
        <v>134.09675521528581</v>
      </c>
    </row>
    <row r="851" spans="1:8" x14ac:dyDescent="0.3">
      <c r="A851" t="s">
        <v>1729</v>
      </c>
      <c r="B851" t="s">
        <v>1728</v>
      </c>
      <c r="C851">
        <v>1E-8</v>
      </c>
      <c r="D851">
        <v>1.713716245557896</v>
      </c>
      <c r="E851">
        <v>-0.54832197000000005</v>
      </c>
      <c r="F851">
        <v>4.3490741499999999</v>
      </c>
      <c r="G851">
        <v>12.697236800000001</v>
      </c>
      <c r="H851">
        <v>133.71250134553412</v>
      </c>
    </row>
    <row r="852" spans="1:8" x14ac:dyDescent="0.3">
      <c r="A852" t="s">
        <v>1646</v>
      </c>
      <c r="B852" t="s">
        <v>1645</v>
      </c>
      <c r="C852">
        <v>6.6296343027388373E-6</v>
      </c>
      <c r="D852">
        <v>25.079272820585089</v>
      </c>
      <c r="E852">
        <v>-1.86015698</v>
      </c>
      <c r="F852">
        <v>-7.6671078499999998</v>
      </c>
      <c r="G852">
        <v>-4.2049650099999996</v>
      </c>
      <c r="H852">
        <v>132.83135289100127</v>
      </c>
    </row>
    <row r="853" spans="1:8" x14ac:dyDescent="0.3">
      <c r="A853" t="s">
        <v>1642</v>
      </c>
      <c r="B853" t="s">
        <v>1642</v>
      </c>
      <c r="C853">
        <v>4.1139937732992342E-8</v>
      </c>
      <c r="D853">
        <v>29.330388468613929</v>
      </c>
      <c r="E853">
        <v>3.4517679299999999</v>
      </c>
      <c r="F853">
        <v>5.4051357700000002</v>
      </c>
      <c r="G853">
        <v>-10.72758501</v>
      </c>
      <c r="H853">
        <v>134.39816717879265</v>
      </c>
    </row>
    <row r="854" spans="1:8" x14ac:dyDescent="0.3">
      <c r="A854" t="s">
        <v>1538</v>
      </c>
      <c r="B854" t="s">
        <v>1537</v>
      </c>
      <c r="C854">
        <v>8.0196715937102573E-7</v>
      </c>
      <c r="D854">
        <v>0.18668245120934324</v>
      </c>
      <c r="E854">
        <v>-1.6846830699999999</v>
      </c>
      <c r="F854">
        <v>-5.0099928800000004</v>
      </c>
      <c r="G854">
        <v>-19.47062725</v>
      </c>
      <c r="H854">
        <v>132.13604508278536</v>
      </c>
    </row>
    <row r="855" spans="1:8" x14ac:dyDescent="0.3">
      <c r="A855" t="s">
        <v>1635</v>
      </c>
      <c r="B855" t="s">
        <v>1634</v>
      </c>
      <c r="C855">
        <v>1.2034273753556928E-7</v>
      </c>
      <c r="D855">
        <v>8.265977000254793</v>
      </c>
      <c r="E855">
        <v>1.28196913</v>
      </c>
      <c r="F855">
        <v>4.2532703500000002</v>
      </c>
      <c r="G855">
        <v>-13.032443170000001</v>
      </c>
      <c r="H855">
        <v>132.09420585591761</v>
      </c>
    </row>
    <row r="856" spans="1:8" x14ac:dyDescent="0.3">
      <c r="A856" t="s">
        <v>1388</v>
      </c>
      <c r="B856" t="s">
        <v>1387</v>
      </c>
      <c r="C856">
        <v>6.2887049509974045E-8</v>
      </c>
      <c r="D856">
        <v>0.16650407026299277</v>
      </c>
      <c r="E856">
        <v>0.37062223999999999</v>
      </c>
      <c r="F856">
        <v>10.50624953</v>
      </c>
      <c r="G856">
        <v>-13.06228505</v>
      </c>
      <c r="H856">
        <v>131.45439549352875</v>
      </c>
    </row>
    <row r="857" spans="1:8" x14ac:dyDescent="0.3">
      <c r="A857" t="s">
        <v>1526</v>
      </c>
      <c r="B857" t="s">
        <v>640</v>
      </c>
      <c r="C857">
        <v>1.1562814302612949E-8</v>
      </c>
      <c r="D857">
        <v>12.320664433381046</v>
      </c>
      <c r="E857">
        <v>-3.7335997299999999</v>
      </c>
      <c r="F857">
        <v>-9.1446333000000006</v>
      </c>
      <c r="G857">
        <v>8.1326759200000005</v>
      </c>
      <c r="H857">
        <v>132.97228752259244</v>
      </c>
    </row>
    <row r="858" spans="1:8" x14ac:dyDescent="0.3">
      <c r="A858" t="s">
        <v>1558</v>
      </c>
      <c r="B858" t="s">
        <v>1557</v>
      </c>
      <c r="C858">
        <v>7.7286206809068524E-7</v>
      </c>
      <c r="D858">
        <v>2.6204954163028877</v>
      </c>
      <c r="E858">
        <v>-0.32350210000000001</v>
      </c>
      <c r="F858">
        <v>-0.50162013000000005</v>
      </c>
      <c r="G858">
        <v>-23.571142399999999</v>
      </c>
      <c r="H858">
        <v>131.26526548199001</v>
      </c>
    </row>
    <row r="859" spans="1:8" x14ac:dyDescent="0.3">
      <c r="A859" t="s">
        <v>1666</v>
      </c>
      <c r="B859" t="s">
        <v>1665</v>
      </c>
      <c r="C859">
        <v>8.2834821665051682E-7</v>
      </c>
      <c r="D859">
        <v>0.90811286365186195</v>
      </c>
      <c r="E859">
        <v>6.5887559199999997</v>
      </c>
      <c r="F859">
        <v>-11.98756433</v>
      </c>
      <c r="G859">
        <v>-0.16389604999999999</v>
      </c>
      <c r="H859">
        <v>131.15165276910699</v>
      </c>
    </row>
    <row r="860" spans="1:8" x14ac:dyDescent="0.3">
      <c r="A860" t="s">
        <v>1594</v>
      </c>
      <c r="B860" t="s">
        <v>1593</v>
      </c>
      <c r="C860">
        <v>1.484642244558542E-7</v>
      </c>
      <c r="D860">
        <v>21.82867557696888</v>
      </c>
      <c r="E860">
        <v>-0.18476834</v>
      </c>
      <c r="F860">
        <v>-2.10613282</v>
      </c>
      <c r="G860">
        <v>-13.472132780000001</v>
      </c>
      <c r="H860">
        <v>131.05991442110624</v>
      </c>
    </row>
    <row r="861" spans="1:8" x14ac:dyDescent="0.3">
      <c r="A861" t="s">
        <v>1392</v>
      </c>
      <c r="B861" t="s">
        <v>1391</v>
      </c>
      <c r="C861">
        <v>2.6633488341534159E-5</v>
      </c>
      <c r="D861">
        <v>0.15864909909525787</v>
      </c>
      <c r="E861">
        <v>-0.63375104000000004</v>
      </c>
      <c r="F861">
        <v>-3.0364497500000001</v>
      </c>
      <c r="G861">
        <v>-15.663769520000001</v>
      </c>
      <c r="H861">
        <v>131.00360446964422</v>
      </c>
    </row>
    <row r="862" spans="1:8" x14ac:dyDescent="0.3">
      <c r="A862" t="s">
        <v>1434</v>
      </c>
      <c r="B862" t="s">
        <v>1433</v>
      </c>
      <c r="C862">
        <v>2.7074474152736292E-6</v>
      </c>
      <c r="D862">
        <v>1.5515895451644233</v>
      </c>
      <c r="E862">
        <v>-4.5374737200000004</v>
      </c>
      <c r="F862">
        <v>-29.769548220000001</v>
      </c>
      <c r="G862">
        <v>-12.05716468</v>
      </c>
      <c r="H862">
        <v>130.452773636991</v>
      </c>
    </row>
    <row r="863" spans="1:8" x14ac:dyDescent="0.3">
      <c r="A863" t="s">
        <v>1720</v>
      </c>
      <c r="B863" t="s">
        <v>1719</v>
      </c>
      <c r="C863">
        <v>7.2368925160117689E-3</v>
      </c>
      <c r="D863">
        <v>8.9962617742079143</v>
      </c>
      <c r="E863">
        <v>-1.5206583600000001</v>
      </c>
      <c r="F863">
        <v>-3.6377709399999998</v>
      </c>
      <c r="G863">
        <v>-2.3759566799999998</v>
      </c>
      <c r="H863">
        <v>129.98380011094056</v>
      </c>
    </row>
    <row r="864" spans="1:8" x14ac:dyDescent="0.3">
      <c r="A864" t="s">
        <v>1473</v>
      </c>
      <c r="B864" t="s">
        <v>1472</v>
      </c>
      <c r="C864">
        <v>3.2020883199489538E-5</v>
      </c>
      <c r="D864">
        <v>21.458546877462897</v>
      </c>
      <c r="E864">
        <v>-2.1638657000000001</v>
      </c>
      <c r="F864">
        <v>2.2809541499999999</v>
      </c>
      <c r="G864">
        <v>59.959855259999998</v>
      </c>
      <c r="H864">
        <v>134.77993142910512</v>
      </c>
    </row>
    <row r="865" spans="1:8" x14ac:dyDescent="0.3">
      <c r="A865" t="s">
        <v>1611</v>
      </c>
      <c r="B865" t="s">
        <v>1610</v>
      </c>
      <c r="C865">
        <v>1.1487500126914464E-7</v>
      </c>
      <c r="D865">
        <v>0.69055029734622153</v>
      </c>
      <c r="E865">
        <v>-0.14429886</v>
      </c>
      <c r="F865">
        <v>-2.69197708</v>
      </c>
      <c r="G865">
        <v>-12.50483286</v>
      </c>
      <c r="H865">
        <v>129.96698213750335</v>
      </c>
    </row>
    <row r="866" spans="1:8" x14ac:dyDescent="0.3">
      <c r="A866" t="s">
        <v>1916</v>
      </c>
      <c r="B866" t="s">
        <v>1915</v>
      </c>
      <c r="C866">
        <v>1.5204384114113443E-4</v>
      </c>
      <c r="D866">
        <v>12.204378159895237</v>
      </c>
      <c r="E866">
        <v>1.2259731599999999</v>
      </c>
      <c r="F866">
        <v>23.692780320000001</v>
      </c>
      <c r="G866">
        <v>104.48297355</v>
      </c>
      <c r="H866">
        <v>129.75330176679728</v>
      </c>
    </row>
    <row r="867" spans="1:8" x14ac:dyDescent="0.3">
      <c r="A867" t="s">
        <v>1825</v>
      </c>
      <c r="B867" t="s">
        <v>1824</v>
      </c>
      <c r="C867">
        <v>1.1685735911852661E-4</v>
      </c>
      <c r="D867">
        <v>55.036123639748801</v>
      </c>
      <c r="E867">
        <v>3.0263834200000002</v>
      </c>
      <c r="F867">
        <v>6.4274659200000004</v>
      </c>
      <c r="G867">
        <v>33.136494159999998</v>
      </c>
      <c r="H867">
        <v>129.31727503453948</v>
      </c>
    </row>
    <row r="868" spans="1:8" x14ac:dyDescent="0.3">
      <c r="A868" t="s">
        <v>1743</v>
      </c>
      <c r="B868" t="s">
        <v>1742</v>
      </c>
      <c r="C868">
        <v>3.4345425900208853E-6</v>
      </c>
      <c r="D868">
        <v>2.1064604624392282E-2</v>
      </c>
      <c r="E868">
        <v>-2.4578450000000002E-2</v>
      </c>
      <c r="F868">
        <v>-8.0704799999999997E-3</v>
      </c>
      <c r="G868">
        <v>3.3557736</v>
      </c>
      <c r="H868">
        <v>128.96363552205528</v>
      </c>
    </row>
    <row r="869" spans="1:8" x14ac:dyDescent="0.3">
      <c r="A869" t="s">
        <v>1592</v>
      </c>
      <c r="B869" t="s">
        <v>1591</v>
      </c>
      <c r="C869">
        <v>1.4584173863167237E-6</v>
      </c>
      <c r="D869">
        <v>30.340183362667823</v>
      </c>
      <c r="E869">
        <v>0.76233207000000003</v>
      </c>
      <c r="F869">
        <v>-2.6930284900000001</v>
      </c>
      <c r="G869">
        <v>-7.4941555600000003</v>
      </c>
      <c r="H869">
        <v>127.19537280407286</v>
      </c>
    </row>
    <row r="870" spans="1:8" x14ac:dyDescent="0.3">
      <c r="A870" t="s">
        <v>1637</v>
      </c>
      <c r="B870" t="s">
        <v>1636</v>
      </c>
      <c r="C870">
        <v>1.0462392407057888E-4</v>
      </c>
      <c r="D870">
        <v>118.52306534861808</v>
      </c>
      <c r="E870">
        <v>5.4797917099999998</v>
      </c>
      <c r="F870">
        <v>-4.8277359999999998E-2</v>
      </c>
      <c r="G870">
        <v>-22.724002970000001</v>
      </c>
      <c r="H870">
        <v>127.64223360534692</v>
      </c>
    </row>
    <row r="871" spans="1:8" x14ac:dyDescent="0.3">
      <c r="A871" t="s">
        <v>1660</v>
      </c>
      <c r="B871" t="s">
        <v>1660</v>
      </c>
      <c r="C871">
        <v>1.1568805035240273E-7</v>
      </c>
      <c r="D871">
        <v>13.462586981105829</v>
      </c>
      <c r="E871">
        <v>0.65344440000000004</v>
      </c>
      <c r="F871">
        <v>-2.42595304</v>
      </c>
      <c r="G871">
        <v>-9.8550622499999996</v>
      </c>
      <c r="H871">
        <v>125.69747162338864</v>
      </c>
    </row>
    <row r="872" spans="1:8" x14ac:dyDescent="0.3">
      <c r="A872" t="s">
        <v>1601</v>
      </c>
      <c r="B872" t="s">
        <v>1600</v>
      </c>
      <c r="C872">
        <v>1.6792755450565364E-3</v>
      </c>
      <c r="D872">
        <v>5.7859501561110038</v>
      </c>
      <c r="E872">
        <v>-1.614371</v>
      </c>
      <c r="F872">
        <v>-0.38253232999999998</v>
      </c>
      <c r="G872">
        <v>8.9335155999999998</v>
      </c>
      <c r="H872">
        <v>126.56500912701632</v>
      </c>
    </row>
    <row r="873" spans="1:8" x14ac:dyDescent="0.3">
      <c r="A873" t="s">
        <v>1584</v>
      </c>
      <c r="B873" t="s">
        <v>1583</v>
      </c>
      <c r="C873">
        <v>1.0021173925393796E-8</v>
      </c>
      <c r="D873">
        <v>1.8592495702874761E-4</v>
      </c>
      <c r="E873">
        <v>-25.203311679999999</v>
      </c>
      <c r="F873">
        <v>0.24132604999999999</v>
      </c>
      <c r="G873">
        <v>0.22980991000000001</v>
      </c>
      <c r="H873">
        <v>126.40044752791658</v>
      </c>
    </row>
    <row r="874" spans="1:8" x14ac:dyDescent="0.3">
      <c r="A874" t="s">
        <v>1564</v>
      </c>
      <c r="B874" t="s">
        <v>1563</v>
      </c>
      <c r="C874">
        <v>7.9030441120941635E-3</v>
      </c>
      <c r="D874">
        <v>6.6194876167454533</v>
      </c>
      <c r="E874">
        <v>-1.614371</v>
      </c>
      <c r="F874">
        <v>-2.71316779</v>
      </c>
      <c r="G874">
        <v>-3.02767249</v>
      </c>
      <c r="H874">
        <v>125.312602161885</v>
      </c>
    </row>
    <row r="875" spans="1:8" x14ac:dyDescent="0.3">
      <c r="A875" t="s">
        <v>1691</v>
      </c>
      <c r="B875" t="s">
        <v>1690</v>
      </c>
      <c r="C875">
        <v>6.942183545168807E-6</v>
      </c>
      <c r="D875">
        <v>2.4145472910412085E-3</v>
      </c>
      <c r="E875">
        <v>0.12660888000000001</v>
      </c>
      <c r="F875">
        <v>-2.7418322900000001</v>
      </c>
      <c r="G875">
        <v>-4.2512466900000003</v>
      </c>
      <c r="H875">
        <v>125.140829635175</v>
      </c>
    </row>
    <row r="876" spans="1:8" x14ac:dyDescent="0.3">
      <c r="A876" t="s">
        <v>1599</v>
      </c>
      <c r="B876" t="s">
        <v>1598</v>
      </c>
      <c r="C876">
        <v>6.9820185066609892E-6</v>
      </c>
      <c r="D876">
        <v>39.825694723559849</v>
      </c>
      <c r="E876">
        <v>-3.8300707200000002</v>
      </c>
      <c r="F876">
        <v>-2.5332840600000002</v>
      </c>
      <c r="G876">
        <v>10.685674150000001</v>
      </c>
      <c r="H876">
        <v>122.6023174057401</v>
      </c>
    </row>
    <row r="877" spans="1:8" x14ac:dyDescent="0.3">
      <c r="A877" t="s">
        <v>1706</v>
      </c>
      <c r="B877" t="s">
        <v>1705</v>
      </c>
      <c r="C877">
        <v>1.7952118111721913E-4</v>
      </c>
      <c r="D877">
        <v>12.49787545034166</v>
      </c>
      <c r="E877">
        <v>5.3102934099999999</v>
      </c>
      <c r="F877">
        <v>1.1643391000000001</v>
      </c>
      <c r="G877">
        <v>17.013406190000001</v>
      </c>
      <c r="H877">
        <v>126.52886222677056</v>
      </c>
    </row>
    <row r="878" spans="1:8" x14ac:dyDescent="0.3">
      <c r="A878" t="s">
        <v>1712</v>
      </c>
      <c r="B878" t="s">
        <v>1711</v>
      </c>
      <c r="C878">
        <v>1.5026371309895308E-7</v>
      </c>
      <c r="D878">
        <v>9.8307716207023443E-2</v>
      </c>
      <c r="E878">
        <v>0.17580872</v>
      </c>
      <c r="F878">
        <v>7.3312236400000002</v>
      </c>
      <c r="G878">
        <v>87.906891639999998</v>
      </c>
      <c r="H878">
        <v>124.43687663270492</v>
      </c>
    </row>
    <row r="879" spans="1:8" x14ac:dyDescent="0.3">
      <c r="A879" t="s">
        <v>1615</v>
      </c>
      <c r="B879" t="s">
        <v>1614</v>
      </c>
      <c r="C879">
        <v>8.2921400988170461E-8</v>
      </c>
      <c r="D879">
        <v>3.804195190060768</v>
      </c>
      <c r="E879">
        <v>-0.47203518999999999</v>
      </c>
      <c r="F879">
        <v>-4.9779830699999996</v>
      </c>
      <c r="G879">
        <v>-7.3103217300000001</v>
      </c>
      <c r="H879">
        <v>124.37098020469814</v>
      </c>
    </row>
    <row r="880" spans="1:8" x14ac:dyDescent="0.3">
      <c r="A880" t="s">
        <v>1662</v>
      </c>
      <c r="B880" t="s">
        <v>1661</v>
      </c>
      <c r="C880">
        <v>3.493356696269544E-7</v>
      </c>
      <c r="D880">
        <v>16.992930019316795</v>
      </c>
      <c r="E880">
        <v>1.68828647</v>
      </c>
      <c r="F880">
        <v>-1.28460599</v>
      </c>
      <c r="G880">
        <v>-2.30163232</v>
      </c>
      <c r="H880">
        <v>126.41584544625412</v>
      </c>
    </row>
    <row r="881" spans="1:8" x14ac:dyDescent="0.3">
      <c r="A881" t="s">
        <v>1757</v>
      </c>
      <c r="B881" t="s">
        <v>1756</v>
      </c>
      <c r="C881">
        <v>6.9980213620299912E-3</v>
      </c>
      <c r="D881">
        <v>7.1380695029523008E-4</v>
      </c>
      <c r="E881">
        <v>-0.77967140000000001</v>
      </c>
      <c r="F881">
        <v>18.20483377</v>
      </c>
      <c r="G881">
        <v>-10.44121123</v>
      </c>
      <c r="H881">
        <v>122.81527490362636</v>
      </c>
    </row>
    <row r="882" spans="1:8" x14ac:dyDescent="0.3">
      <c r="A882" t="s">
        <v>1793</v>
      </c>
      <c r="B882" t="s">
        <v>1792</v>
      </c>
      <c r="C882">
        <v>7.0128761341914245E-8</v>
      </c>
      <c r="D882">
        <v>0.78967943086755432</v>
      </c>
      <c r="E882">
        <v>-0.94616911999999997</v>
      </c>
      <c r="F882">
        <v>-4.5294992699999996</v>
      </c>
      <c r="G882">
        <v>-1.4268755900000001</v>
      </c>
      <c r="H882">
        <v>120.45749582949009</v>
      </c>
    </row>
    <row r="883" spans="1:8" x14ac:dyDescent="0.3">
      <c r="A883" t="s">
        <v>1697</v>
      </c>
      <c r="B883" t="s">
        <v>1696</v>
      </c>
      <c r="C883">
        <v>1E-8</v>
      </c>
      <c r="D883">
        <v>5.3802858103231509E-3</v>
      </c>
      <c r="E883">
        <v>4.8095383900000002</v>
      </c>
      <c r="F883">
        <v>56.988431689999999</v>
      </c>
      <c r="G883">
        <v>50.739812280000002</v>
      </c>
      <c r="H883">
        <v>120.04946766331706</v>
      </c>
    </row>
    <row r="884" spans="1:8" x14ac:dyDescent="0.3">
      <c r="A884" t="s">
        <v>1648</v>
      </c>
      <c r="B884" t="s">
        <v>1647</v>
      </c>
      <c r="C884">
        <v>3.53899108516335E-6</v>
      </c>
      <c r="D884">
        <v>0.39150091912699336</v>
      </c>
      <c r="E884">
        <v>-0.60112381000000004</v>
      </c>
      <c r="F884">
        <v>-5.5784738100000002</v>
      </c>
      <c r="G884">
        <v>-2.39680991</v>
      </c>
      <c r="H884">
        <v>119.46534246933564</v>
      </c>
    </row>
    <row r="885" spans="1:8" x14ac:dyDescent="0.3">
      <c r="A885" t="s">
        <v>1874</v>
      </c>
      <c r="B885" t="s">
        <v>1873</v>
      </c>
      <c r="C885">
        <v>1.2504679862993514E-5</v>
      </c>
      <c r="D885">
        <v>1.4393753198059061</v>
      </c>
      <c r="E885">
        <v>-27.284594850000001</v>
      </c>
      <c r="F885">
        <v>-4.0210932599999998</v>
      </c>
      <c r="G885">
        <v>56.522492139999997</v>
      </c>
      <c r="H885">
        <v>119.37780981169342</v>
      </c>
    </row>
    <row r="886" spans="1:8" x14ac:dyDescent="0.3">
      <c r="A886" t="s">
        <v>1639</v>
      </c>
      <c r="B886" t="s">
        <v>4436</v>
      </c>
      <c r="C886">
        <v>3.4556738731775332E-6</v>
      </c>
      <c r="D886">
        <v>87.37077448489849</v>
      </c>
      <c r="E886">
        <v>-14.87228309</v>
      </c>
      <c r="F886">
        <v>-34.609380649999999</v>
      </c>
      <c r="G886">
        <v>-15.5577103</v>
      </c>
      <c r="H886">
        <v>117.381805038849</v>
      </c>
    </row>
    <row r="887" spans="1:8" x14ac:dyDescent="0.3">
      <c r="A887" t="s">
        <v>1641</v>
      </c>
      <c r="B887" t="s">
        <v>1640</v>
      </c>
      <c r="C887">
        <v>1.1908668403347609E-5</v>
      </c>
      <c r="D887">
        <v>9.6662595838248912E-3</v>
      </c>
      <c r="E887">
        <v>-0.58252168999999998</v>
      </c>
      <c r="F887">
        <v>-3.8356190899999998</v>
      </c>
      <c r="G887">
        <v>-15.64861821</v>
      </c>
      <c r="H887">
        <v>119.08668403347608</v>
      </c>
    </row>
    <row r="888" spans="1:8" x14ac:dyDescent="0.3">
      <c r="A888" t="s">
        <v>1668</v>
      </c>
      <c r="B888" t="s">
        <v>1667</v>
      </c>
      <c r="C888">
        <v>7.6327110701272325E-7</v>
      </c>
      <c r="D888">
        <v>1.9036528158432948</v>
      </c>
      <c r="E888">
        <v>-2.1654033899999998</v>
      </c>
      <c r="F888">
        <v>1.8448622800000001</v>
      </c>
      <c r="G888">
        <v>-8.3437084699999993</v>
      </c>
      <c r="H888">
        <v>118.96702271386356</v>
      </c>
    </row>
    <row r="889" spans="1:8" x14ac:dyDescent="0.3">
      <c r="A889" t="s">
        <v>1570</v>
      </c>
      <c r="B889" t="s">
        <v>1569</v>
      </c>
      <c r="C889">
        <v>5.4827480817625417E-6</v>
      </c>
      <c r="D889">
        <v>5.042643275113055</v>
      </c>
      <c r="E889">
        <v>-0.82110373999999997</v>
      </c>
      <c r="F889">
        <v>-4.3927152500000002</v>
      </c>
      <c r="G889">
        <v>-38.726700479999998</v>
      </c>
      <c r="H889">
        <v>118.2566884254136</v>
      </c>
    </row>
    <row r="890" spans="1:8" x14ac:dyDescent="0.3">
      <c r="A890" t="s">
        <v>1676</v>
      </c>
      <c r="B890" t="s">
        <v>1675</v>
      </c>
      <c r="C890">
        <v>4.7842894645942655E-4</v>
      </c>
      <c r="D890">
        <v>14.833800223848188</v>
      </c>
      <c r="E890">
        <v>-3.6703180199999998</v>
      </c>
      <c r="F890">
        <v>-3.6035613500000001</v>
      </c>
      <c r="G890">
        <v>-10.00821378</v>
      </c>
      <c r="H890">
        <v>118.34328789880372</v>
      </c>
    </row>
    <row r="891" spans="1:8" x14ac:dyDescent="0.3">
      <c r="A891" t="s">
        <v>1651</v>
      </c>
      <c r="B891" t="s">
        <v>1650</v>
      </c>
      <c r="C891">
        <v>4.1923754148527291E-6</v>
      </c>
      <c r="D891">
        <v>2472.1673048440684</v>
      </c>
      <c r="E891">
        <v>-0.88088018999999995</v>
      </c>
      <c r="F891">
        <v>-3.19854891</v>
      </c>
      <c r="G891">
        <v>-14.87794246</v>
      </c>
      <c r="H891">
        <v>118.41615901776424</v>
      </c>
    </row>
    <row r="892" spans="1:8" x14ac:dyDescent="0.3">
      <c r="A892" t="s">
        <v>1455</v>
      </c>
      <c r="B892" t="s">
        <v>1454</v>
      </c>
      <c r="C892">
        <v>1.3027526102852078E-7</v>
      </c>
      <c r="D892">
        <v>3.9972345882074038E-2</v>
      </c>
      <c r="E892">
        <v>-0.28994421999999997</v>
      </c>
      <c r="F892">
        <v>8.6176101500000009</v>
      </c>
      <c r="G892">
        <v>-6.9294622199999996</v>
      </c>
      <c r="H892">
        <v>117.24773492566868</v>
      </c>
    </row>
    <row r="893" spans="1:8" x14ac:dyDescent="0.3">
      <c r="A893" t="s">
        <v>1725</v>
      </c>
      <c r="B893" t="s">
        <v>1724</v>
      </c>
      <c r="C893">
        <v>5.6270682907990619E-6</v>
      </c>
      <c r="D893">
        <v>2.623733836227236</v>
      </c>
      <c r="E893">
        <v>-5.0224450300000001</v>
      </c>
      <c r="F893">
        <v>2.0852671900000002</v>
      </c>
      <c r="G893">
        <v>-7.8994856499999999</v>
      </c>
      <c r="H893">
        <v>117.24277771534948</v>
      </c>
    </row>
    <row r="894" spans="1:8" x14ac:dyDescent="0.3">
      <c r="A894" t="s">
        <v>795</v>
      </c>
      <c r="B894" t="s">
        <v>1679</v>
      </c>
      <c r="C894">
        <v>2.7813214568486252E-5</v>
      </c>
      <c r="D894">
        <v>9.6856398112904904E-2</v>
      </c>
      <c r="E894">
        <v>0.47803996999999998</v>
      </c>
      <c r="F894">
        <v>-1.57441882</v>
      </c>
      <c r="G894">
        <v>-10.620801569999999</v>
      </c>
      <c r="H894">
        <v>117.07428658087009</v>
      </c>
    </row>
    <row r="895" spans="1:8" x14ac:dyDescent="0.3">
      <c r="A895" t="s">
        <v>251</v>
      </c>
      <c r="B895" t="s">
        <v>1649</v>
      </c>
      <c r="C895">
        <v>1.6608532418602625E-7</v>
      </c>
      <c r="D895">
        <v>8.5841511030522124</v>
      </c>
      <c r="E895">
        <v>-0.56224487999999995</v>
      </c>
      <c r="F895">
        <v>-0.49162876</v>
      </c>
      <c r="G895">
        <v>-18.474824720000001</v>
      </c>
      <c r="H895">
        <v>116.59189757859043</v>
      </c>
    </row>
    <row r="896" spans="1:8" x14ac:dyDescent="0.3">
      <c r="A896" t="s">
        <v>449</v>
      </c>
      <c r="B896" t="s">
        <v>1698</v>
      </c>
      <c r="C896">
        <v>1.4920576609775556E-7</v>
      </c>
      <c r="D896">
        <v>4.2646984649445878</v>
      </c>
      <c r="E896">
        <v>-2.2399248900000002</v>
      </c>
      <c r="F896">
        <v>-7.5728514699999998</v>
      </c>
      <c r="G896">
        <v>-19.11544408</v>
      </c>
      <c r="H896">
        <v>116.47412126869338</v>
      </c>
    </row>
    <row r="897" spans="1:8" x14ac:dyDescent="0.3">
      <c r="A897" t="s">
        <v>1791</v>
      </c>
      <c r="B897" t="s">
        <v>1790</v>
      </c>
      <c r="C897">
        <v>1.9380604692992399E-5</v>
      </c>
      <c r="D897">
        <v>2.7818073515162842</v>
      </c>
      <c r="E897">
        <v>-7.3584711599999997</v>
      </c>
      <c r="F897">
        <v>-11.47715842</v>
      </c>
      <c r="G897">
        <v>66.036489799999998</v>
      </c>
      <c r="H897">
        <v>116.2836281579544</v>
      </c>
    </row>
    <row r="898" spans="1:8" x14ac:dyDescent="0.3">
      <c r="A898" t="s">
        <v>1655</v>
      </c>
      <c r="B898" t="s">
        <v>1654</v>
      </c>
      <c r="C898">
        <v>4.5252559452623924E-8</v>
      </c>
      <c r="D898">
        <v>1.6130592931260126</v>
      </c>
      <c r="E898">
        <v>0.32663167999999998</v>
      </c>
      <c r="F898">
        <v>-3.9212277699999998</v>
      </c>
      <c r="G898">
        <v>-15.12935338</v>
      </c>
      <c r="H898">
        <v>116.53030079624163</v>
      </c>
    </row>
    <row r="899" spans="1:8" x14ac:dyDescent="0.3">
      <c r="A899" t="s">
        <v>1670</v>
      </c>
      <c r="B899" t="s">
        <v>1669</v>
      </c>
      <c r="C899">
        <v>6.5966096990590806E-2</v>
      </c>
      <c r="D899">
        <v>0.14255350149458829</v>
      </c>
      <c r="E899">
        <v>-0.40831952999999999</v>
      </c>
      <c r="F899">
        <v>-4.6871905399999996</v>
      </c>
      <c r="G899">
        <v>9.7006195700000006</v>
      </c>
      <c r="H899">
        <v>115.90243241246804</v>
      </c>
    </row>
    <row r="900" spans="1:8" x14ac:dyDescent="0.3">
      <c r="A900" t="s">
        <v>1566</v>
      </c>
      <c r="B900" t="s">
        <v>1565</v>
      </c>
      <c r="C900">
        <v>3.0395865811064953E-6</v>
      </c>
      <c r="D900">
        <v>9.5351741572981119</v>
      </c>
      <c r="E900">
        <v>1.3641156699999999</v>
      </c>
      <c r="F900">
        <v>-1.50185239</v>
      </c>
      <c r="G900">
        <v>1.49646773</v>
      </c>
      <c r="H900">
        <v>116.374368701302</v>
      </c>
    </row>
    <row r="901" spans="1:8" x14ac:dyDescent="0.3">
      <c r="A901" t="s">
        <v>1700</v>
      </c>
      <c r="B901" t="s">
        <v>1699</v>
      </c>
      <c r="C901">
        <v>8.0942381071257929E-7</v>
      </c>
      <c r="D901">
        <v>1.0596009527978012</v>
      </c>
      <c r="E901">
        <v>-7.6402250000000005E-2</v>
      </c>
      <c r="F901">
        <v>-3.1568387000000002</v>
      </c>
      <c r="G901">
        <v>12.417774079999999</v>
      </c>
      <c r="H901">
        <v>115.11279665481418</v>
      </c>
    </row>
    <row r="902" spans="1:8" x14ac:dyDescent="0.3">
      <c r="A902" t="s">
        <v>1886</v>
      </c>
      <c r="B902" t="s">
        <v>1885</v>
      </c>
      <c r="C902">
        <v>4.4077355842329369E-7</v>
      </c>
      <c r="D902">
        <v>0.10880208996486564</v>
      </c>
      <c r="E902">
        <v>-0.30683964000000002</v>
      </c>
      <c r="F902">
        <v>25.972483889999999</v>
      </c>
      <c r="G902">
        <v>22.459178009999999</v>
      </c>
      <c r="H902">
        <v>112.2001328840476</v>
      </c>
    </row>
    <row r="903" spans="1:8" x14ac:dyDescent="0.3">
      <c r="A903" t="s">
        <v>1659</v>
      </c>
      <c r="B903" t="s">
        <v>1658</v>
      </c>
      <c r="C903">
        <v>2.0003622021271746E-7</v>
      </c>
      <c r="D903">
        <v>8.4913867609507407E-2</v>
      </c>
      <c r="E903">
        <v>-0.63508392999999996</v>
      </c>
      <c r="F903">
        <v>-5.8024872299999997</v>
      </c>
      <c r="G903">
        <v>-18.90123878</v>
      </c>
      <c r="H903">
        <v>114.6036894920132</v>
      </c>
    </row>
    <row r="904" spans="1:8" x14ac:dyDescent="0.3">
      <c r="A904" t="s">
        <v>1776</v>
      </c>
      <c r="B904" t="s">
        <v>1775</v>
      </c>
      <c r="C904">
        <v>1.4940582833058197E-3</v>
      </c>
      <c r="D904">
        <v>3.1888712657399823</v>
      </c>
      <c r="E904">
        <v>-1.3450982499999999</v>
      </c>
      <c r="F904">
        <v>-7.7251082100000001</v>
      </c>
      <c r="G904">
        <v>-13.11566777</v>
      </c>
      <c r="H904">
        <v>114.53197339012584</v>
      </c>
    </row>
    <row r="905" spans="1:8" x14ac:dyDescent="0.3">
      <c r="A905" t="s">
        <v>1444</v>
      </c>
      <c r="B905" t="s">
        <v>1443</v>
      </c>
      <c r="C905">
        <v>1.8989230942457713E-8</v>
      </c>
      <c r="D905">
        <v>3.0583411273737707E-2</v>
      </c>
      <c r="E905">
        <v>3.4667829100000001</v>
      </c>
      <c r="F905">
        <v>2.1905513399999998</v>
      </c>
      <c r="G905">
        <v>-5.4128203299999997</v>
      </c>
      <c r="H905">
        <v>113.40221316964788</v>
      </c>
    </row>
    <row r="906" spans="1:8" x14ac:dyDescent="0.3">
      <c r="A906" t="s">
        <v>1714</v>
      </c>
      <c r="B906" t="s">
        <v>1713</v>
      </c>
      <c r="C906">
        <v>1.1356294918305628E-7</v>
      </c>
      <c r="D906">
        <v>6.0062938345184973</v>
      </c>
      <c r="E906">
        <v>-1.08956366</v>
      </c>
      <c r="F906">
        <v>0.55691449999999998</v>
      </c>
      <c r="G906">
        <v>3.8154098200000002</v>
      </c>
      <c r="H906">
        <v>113.56294918235218</v>
      </c>
    </row>
    <row r="907" spans="1:8" x14ac:dyDescent="0.3">
      <c r="A907" t="s">
        <v>1678</v>
      </c>
      <c r="B907" t="s">
        <v>1677</v>
      </c>
      <c r="C907">
        <v>4.1539680569674609E-7</v>
      </c>
      <c r="D907">
        <v>39.739144244849719</v>
      </c>
      <c r="E907">
        <v>2.9426128500000002</v>
      </c>
      <c r="F907">
        <v>-2.9639041399999999</v>
      </c>
      <c r="G907">
        <v>28.060321009999999</v>
      </c>
      <c r="H907">
        <v>112.87983521950029</v>
      </c>
    </row>
    <row r="908" spans="1:8" x14ac:dyDescent="0.3">
      <c r="A908" t="s">
        <v>1888</v>
      </c>
      <c r="B908" t="s">
        <v>1887</v>
      </c>
      <c r="C908">
        <v>3.2067304282435486E-6</v>
      </c>
      <c r="D908">
        <v>1.3401115393403664</v>
      </c>
      <c r="E908">
        <v>0.36303201000000002</v>
      </c>
      <c r="F908">
        <v>16.757880870000001</v>
      </c>
      <c r="G908">
        <v>36.381935079999998</v>
      </c>
      <c r="H908">
        <v>117.30396838790682</v>
      </c>
    </row>
    <row r="909" spans="1:8" x14ac:dyDescent="0.3">
      <c r="A909" t="s">
        <v>1562</v>
      </c>
      <c r="B909" t="s">
        <v>1561</v>
      </c>
      <c r="C909">
        <v>5.8750755699643365E-6</v>
      </c>
      <c r="D909">
        <v>0.34579144287146801</v>
      </c>
      <c r="E909">
        <v>-3.8977659999999998</v>
      </c>
      <c r="F909">
        <v>-22.521205439999999</v>
      </c>
      <c r="G909">
        <v>-26.636549370000001</v>
      </c>
      <c r="H909">
        <v>112.66301178507132</v>
      </c>
    </row>
    <row r="910" spans="1:8" x14ac:dyDescent="0.3">
      <c r="A910" t="s">
        <v>1716</v>
      </c>
      <c r="B910" t="s">
        <v>1715</v>
      </c>
      <c r="C910">
        <v>6.6707403916532219E-7</v>
      </c>
      <c r="D910">
        <v>0.1073743580321513</v>
      </c>
      <c r="E910">
        <v>-1.7112603500000001</v>
      </c>
      <c r="F910">
        <v>-25.387602909999998</v>
      </c>
      <c r="G910">
        <v>32.496465569999998</v>
      </c>
      <c r="H910">
        <v>112.36842528399626</v>
      </c>
    </row>
    <row r="911" spans="1:8" x14ac:dyDescent="0.3">
      <c r="A911" t="s">
        <v>1617</v>
      </c>
      <c r="B911" t="s">
        <v>1616</v>
      </c>
      <c r="C911">
        <v>1.3410025243707223E-4</v>
      </c>
      <c r="D911">
        <v>7.7137906077475407</v>
      </c>
      <c r="E911">
        <v>1.8346004600000001</v>
      </c>
      <c r="F911">
        <v>-6.5124304999999998</v>
      </c>
      <c r="G911">
        <v>3.0628202600000001</v>
      </c>
      <c r="H911">
        <v>114.25334802625932</v>
      </c>
    </row>
    <row r="912" spans="1:8" x14ac:dyDescent="0.3">
      <c r="A912" t="s">
        <v>1830</v>
      </c>
      <c r="B912" t="s">
        <v>1829</v>
      </c>
      <c r="C912">
        <v>1.9804279514764001E-5</v>
      </c>
      <c r="D912">
        <v>128.04194296677417</v>
      </c>
      <c r="E912">
        <v>-2.5819778599999998</v>
      </c>
      <c r="F912">
        <v>18.080511749999999</v>
      </c>
      <c r="G912">
        <v>0.39195008999999997</v>
      </c>
      <c r="H912">
        <v>112.26974761513458</v>
      </c>
    </row>
    <row r="913" spans="1:8" x14ac:dyDescent="0.3">
      <c r="A913" t="s">
        <v>1633</v>
      </c>
      <c r="B913" t="s">
        <v>1632</v>
      </c>
      <c r="C913">
        <v>1.659851552713181E-6</v>
      </c>
      <c r="D913">
        <v>0.18355521846115275</v>
      </c>
      <c r="E913">
        <v>0.63731152999999996</v>
      </c>
      <c r="F913">
        <v>-23.614334100000001</v>
      </c>
      <c r="G913">
        <v>-30.067272460000002</v>
      </c>
      <c r="H913">
        <v>111.15869988459372</v>
      </c>
    </row>
    <row r="914" spans="1:8" x14ac:dyDescent="0.3">
      <c r="A914" t="s">
        <v>1681</v>
      </c>
      <c r="B914" t="s">
        <v>1680</v>
      </c>
      <c r="C914">
        <v>2.1689865549544271E-5</v>
      </c>
      <c r="D914">
        <v>4.9515436893844562</v>
      </c>
      <c r="E914">
        <v>3.8136536699999999</v>
      </c>
      <c r="F914">
        <v>-4.0515603200000001</v>
      </c>
      <c r="G914">
        <v>15.59282537</v>
      </c>
      <c r="H914">
        <v>110.63774083075526</v>
      </c>
    </row>
    <row r="915" spans="1:8" x14ac:dyDescent="0.3">
      <c r="A915" t="s">
        <v>1741</v>
      </c>
      <c r="B915" t="s">
        <v>1740</v>
      </c>
      <c r="C915">
        <v>4.8829392500495656E-7</v>
      </c>
      <c r="D915">
        <v>0.20821850877012857</v>
      </c>
      <c r="E915">
        <v>6.4845959999999994E-2</v>
      </c>
      <c r="F915">
        <v>1.60797579</v>
      </c>
      <c r="G915">
        <v>27.41687984</v>
      </c>
      <c r="H915">
        <v>110.17303981440246</v>
      </c>
    </row>
    <row r="916" spans="1:8" x14ac:dyDescent="0.3">
      <c r="A916" t="s">
        <v>1860</v>
      </c>
      <c r="B916" t="s">
        <v>1859</v>
      </c>
      <c r="C916">
        <v>5.6072093092536115E-7</v>
      </c>
      <c r="D916">
        <v>0.4489283089959834</v>
      </c>
      <c r="E916">
        <v>0.18941554999999999</v>
      </c>
      <c r="F916">
        <v>0.45783679999999999</v>
      </c>
      <c r="G916">
        <v>3.7805927100000001</v>
      </c>
      <c r="H916">
        <v>110.3238101125184</v>
      </c>
    </row>
    <row r="917" spans="1:8" x14ac:dyDescent="0.3">
      <c r="A917" t="s">
        <v>1695</v>
      </c>
      <c r="B917" t="s">
        <v>1694</v>
      </c>
      <c r="C917">
        <v>8.1970811352994154E-8</v>
      </c>
      <c r="D917">
        <v>7.332888198749802</v>
      </c>
      <c r="E917">
        <v>-1.54870153</v>
      </c>
      <c r="F917">
        <v>-5.1892804000000003</v>
      </c>
      <c r="G917">
        <v>5.22881032</v>
      </c>
      <c r="H917">
        <v>109.88345816056233</v>
      </c>
    </row>
    <row r="918" spans="1:8" x14ac:dyDescent="0.3">
      <c r="A918" t="s">
        <v>1603</v>
      </c>
      <c r="B918" t="s">
        <v>1602</v>
      </c>
      <c r="C918">
        <v>1.2165705145274868E-5</v>
      </c>
      <c r="D918">
        <v>0.70483279395583565</v>
      </c>
      <c r="E918">
        <v>-0.61739915999999995</v>
      </c>
      <c r="F918">
        <v>-5.6445232699999996</v>
      </c>
      <c r="G918">
        <v>-29.25640143</v>
      </c>
      <c r="H918">
        <v>109.4869058250958</v>
      </c>
    </row>
    <row r="919" spans="1:8" x14ac:dyDescent="0.3">
      <c r="A919" t="s">
        <v>1621</v>
      </c>
      <c r="B919" t="s">
        <v>1620</v>
      </c>
      <c r="C919">
        <v>1.8777024163981004E-8</v>
      </c>
      <c r="D919">
        <v>3.44719935691049</v>
      </c>
      <c r="E919">
        <v>4.7103623800000003</v>
      </c>
      <c r="F919">
        <v>-12.19951826</v>
      </c>
      <c r="G919">
        <v>-21.503933100000001</v>
      </c>
      <c r="H919">
        <v>114.49208897817424</v>
      </c>
    </row>
    <row r="920" spans="1:8" x14ac:dyDescent="0.3">
      <c r="A920" t="s">
        <v>1683</v>
      </c>
      <c r="B920" t="s">
        <v>1682</v>
      </c>
      <c r="C920">
        <v>1.9833769843508528E-6</v>
      </c>
      <c r="D920">
        <v>18.22280112034198</v>
      </c>
      <c r="E920">
        <v>-0.13292966000000001</v>
      </c>
      <c r="F920">
        <v>-5.3141659299999997</v>
      </c>
      <c r="G920">
        <v>-26.25061698</v>
      </c>
      <c r="H920">
        <v>108.16333847002259</v>
      </c>
    </row>
    <row r="921" spans="1:8" x14ac:dyDescent="0.3">
      <c r="A921" t="s">
        <v>1685</v>
      </c>
      <c r="B921" t="s">
        <v>1684</v>
      </c>
      <c r="C921">
        <v>1E-8</v>
      </c>
      <c r="D921">
        <v>6.2256259254459456</v>
      </c>
      <c r="E921">
        <v>-8.5554777800000004</v>
      </c>
      <c r="F921">
        <v>-15.25224308</v>
      </c>
      <c r="G921">
        <v>-14.46059979</v>
      </c>
      <c r="H921">
        <v>107.93662906457899</v>
      </c>
    </row>
    <row r="922" spans="1:8" x14ac:dyDescent="0.3">
      <c r="A922" t="s">
        <v>1779</v>
      </c>
      <c r="B922" t="s">
        <v>1779</v>
      </c>
      <c r="C922">
        <v>1E-8</v>
      </c>
      <c r="D922">
        <v>0.64882241133916929</v>
      </c>
      <c r="E922">
        <v>1.56659372</v>
      </c>
      <c r="F922">
        <v>-0.97843595000000005</v>
      </c>
      <c r="G922">
        <v>2.9934533299999999</v>
      </c>
      <c r="H922">
        <v>107.35451562795912</v>
      </c>
    </row>
    <row r="923" spans="1:8" x14ac:dyDescent="0.3">
      <c r="A923" t="s">
        <v>1765</v>
      </c>
      <c r="B923" t="s">
        <v>1764</v>
      </c>
      <c r="C923">
        <v>2.6786602219688333E-7</v>
      </c>
      <c r="D923">
        <v>0.2335211094906546</v>
      </c>
      <c r="E923">
        <v>-5.3781300000000001E-3</v>
      </c>
      <c r="F923">
        <v>62.796124949999999</v>
      </c>
      <c r="G923">
        <v>2.6341082899999999</v>
      </c>
      <c r="H923">
        <v>107.12933470731606</v>
      </c>
    </row>
    <row r="924" spans="1:8" x14ac:dyDescent="0.3">
      <c r="A924" t="s">
        <v>1811</v>
      </c>
      <c r="B924" t="s">
        <v>1810</v>
      </c>
      <c r="C924">
        <v>1.1707106764217786E-7</v>
      </c>
      <c r="D924">
        <v>3.5450585163189811E-4</v>
      </c>
      <c r="E924">
        <v>0.57584400999999996</v>
      </c>
      <c r="F924">
        <v>2.1256993300000002</v>
      </c>
      <c r="G924">
        <v>4.7535167500000002</v>
      </c>
      <c r="H924">
        <v>106.81279421011492</v>
      </c>
    </row>
    <row r="925" spans="1:8" x14ac:dyDescent="0.3">
      <c r="A925" t="s">
        <v>1710</v>
      </c>
      <c r="B925" t="s">
        <v>1709</v>
      </c>
      <c r="C925">
        <v>4.7866601049667568E-7</v>
      </c>
      <c r="D925">
        <v>1.5817847923809276</v>
      </c>
      <c r="E925">
        <v>1.67057346</v>
      </c>
      <c r="F925">
        <v>-11.607172070000001</v>
      </c>
      <c r="G925">
        <v>-27.728928230000001</v>
      </c>
      <c r="H925">
        <v>106.96099451726759</v>
      </c>
    </row>
    <row r="926" spans="1:8" x14ac:dyDescent="0.3">
      <c r="A926" t="s">
        <v>1727</v>
      </c>
      <c r="B926" t="s">
        <v>1726</v>
      </c>
      <c r="C926">
        <v>1.39732085652471E-7</v>
      </c>
      <c r="D926">
        <v>4.1437531768744158</v>
      </c>
      <c r="E926">
        <v>-0.25809346</v>
      </c>
      <c r="F926">
        <v>-5.1144921600000002</v>
      </c>
      <c r="G926">
        <v>-2.7502750100000002</v>
      </c>
      <c r="H926">
        <v>106.39818474338452</v>
      </c>
    </row>
    <row r="927" spans="1:8" x14ac:dyDescent="0.3">
      <c r="A927" t="s">
        <v>1921</v>
      </c>
      <c r="B927" t="s">
        <v>1920</v>
      </c>
      <c r="C927">
        <v>2.7734365085366333E-5</v>
      </c>
      <c r="D927">
        <v>1.5418957728516882E-3</v>
      </c>
      <c r="E927">
        <v>-0.63375104000000004</v>
      </c>
      <c r="F927">
        <v>63.970654570000001</v>
      </c>
      <c r="G927">
        <v>46.322921299999997</v>
      </c>
      <c r="H927">
        <v>106.3785038518859</v>
      </c>
    </row>
    <row r="928" spans="1:8" x14ac:dyDescent="0.3">
      <c r="A928" t="s">
        <v>1805</v>
      </c>
      <c r="B928" t="s">
        <v>1804</v>
      </c>
      <c r="C928">
        <v>1.3898029664800925E-8</v>
      </c>
      <c r="D928">
        <v>3.5704006244932924</v>
      </c>
      <c r="E928">
        <v>4.4531766299999997</v>
      </c>
      <c r="F928">
        <v>4.58549148</v>
      </c>
      <c r="G928">
        <v>-8.29161678</v>
      </c>
      <c r="H928">
        <v>105.97912211671562</v>
      </c>
    </row>
    <row r="929" spans="1:8" x14ac:dyDescent="0.3">
      <c r="A929" t="s">
        <v>499</v>
      </c>
      <c r="B929" t="s">
        <v>499</v>
      </c>
      <c r="C929">
        <v>3.4039026172533971E-7</v>
      </c>
      <c r="D929">
        <v>0.41523364468208951</v>
      </c>
      <c r="E929">
        <v>0.56207238999999998</v>
      </c>
      <c r="F929">
        <v>-17.732606749999999</v>
      </c>
      <c r="G929">
        <v>49.552207289999998</v>
      </c>
      <c r="H929">
        <v>105.90390886104498</v>
      </c>
    </row>
    <row r="930" spans="1:8" x14ac:dyDescent="0.3">
      <c r="A930" t="s">
        <v>1731</v>
      </c>
      <c r="B930" t="s">
        <v>1730</v>
      </c>
      <c r="C930">
        <v>1.9196937392482121E-4</v>
      </c>
      <c r="D930">
        <v>11.529029954131229</v>
      </c>
      <c r="E930">
        <v>-0.27368266000000002</v>
      </c>
      <c r="F930">
        <v>5.1277379999999997E-2</v>
      </c>
      <c r="G930">
        <v>-14.262509209999999</v>
      </c>
      <c r="H930">
        <v>105.17656452467889</v>
      </c>
    </row>
    <row r="931" spans="1:8" x14ac:dyDescent="0.3">
      <c r="A931" t="s">
        <v>2188</v>
      </c>
      <c r="B931" t="s">
        <v>2187</v>
      </c>
      <c r="C931">
        <v>1.2331917520225959E-6</v>
      </c>
      <c r="D931">
        <v>4.7398722879737872E-3</v>
      </c>
      <c r="E931">
        <v>-0.13473583</v>
      </c>
      <c r="F931">
        <v>201.55667892</v>
      </c>
      <c r="G931">
        <v>206.54520525000001</v>
      </c>
      <c r="H931">
        <v>105.097098662644</v>
      </c>
    </row>
    <row r="932" spans="1:8" x14ac:dyDescent="0.3">
      <c r="A932" t="s">
        <v>1674</v>
      </c>
      <c r="B932" t="s">
        <v>1673</v>
      </c>
      <c r="C932">
        <v>3.3169489107594162E-7</v>
      </c>
      <c r="D932">
        <v>0.17645548213853243</v>
      </c>
      <c r="E932">
        <v>-2.3920514900000001</v>
      </c>
      <c r="F932">
        <v>-2.9527749999999999</v>
      </c>
      <c r="G932">
        <v>-14.690559289999999</v>
      </c>
      <c r="H932">
        <v>105.08417176326012</v>
      </c>
    </row>
    <row r="933" spans="1:8" x14ac:dyDescent="0.3">
      <c r="A933" t="s">
        <v>1735</v>
      </c>
      <c r="B933" t="s">
        <v>1734</v>
      </c>
      <c r="C933">
        <v>8.7551833322956264E-8</v>
      </c>
      <c r="D933">
        <v>7.5635855254826723</v>
      </c>
      <c r="E933">
        <v>0.49339128999999998</v>
      </c>
      <c r="F933">
        <v>-3.43212568</v>
      </c>
      <c r="G933">
        <v>3.47807252</v>
      </c>
      <c r="H933">
        <v>105.06216707443195</v>
      </c>
    </row>
    <row r="934" spans="1:8" x14ac:dyDescent="0.3">
      <c r="A934" t="s">
        <v>1723</v>
      </c>
      <c r="B934" t="s">
        <v>1722</v>
      </c>
      <c r="C934">
        <v>1.2977410183826465E-7</v>
      </c>
      <c r="D934">
        <v>1.1387480734376971E-2</v>
      </c>
      <c r="E934">
        <v>1.8485891000000001</v>
      </c>
      <c r="F934">
        <v>23.67786838</v>
      </c>
      <c r="G934">
        <v>2.3750438800000002</v>
      </c>
      <c r="H934">
        <v>104.4527104007792</v>
      </c>
    </row>
    <row r="935" spans="1:8" x14ac:dyDescent="0.3">
      <c r="A935" t="s">
        <v>1708</v>
      </c>
      <c r="B935" t="s">
        <v>1707</v>
      </c>
      <c r="C935">
        <v>2.533242271709894E-7</v>
      </c>
      <c r="D935">
        <v>0.43621187380017212</v>
      </c>
      <c r="E935">
        <v>-2.24297177</v>
      </c>
      <c r="F935">
        <v>-10.06197725</v>
      </c>
      <c r="G935">
        <v>-11.868171090000001</v>
      </c>
      <c r="H935">
        <v>104.41855512659922</v>
      </c>
    </row>
    <row r="936" spans="1:8" x14ac:dyDescent="0.3">
      <c r="A936" t="s">
        <v>2799</v>
      </c>
      <c r="B936" t="s">
        <v>2799</v>
      </c>
      <c r="C936">
        <v>0.1844584546529994</v>
      </c>
      <c r="D936">
        <v>232.42635389089463</v>
      </c>
      <c r="E936">
        <v>61.129865649999999</v>
      </c>
      <c r="F936">
        <v>119.07965157</v>
      </c>
      <c r="G936">
        <v>1782.26817338</v>
      </c>
      <c r="H936">
        <v>104.95686069755666</v>
      </c>
    </row>
    <row r="937" spans="1:8" x14ac:dyDescent="0.3">
      <c r="A937" t="s">
        <v>1880</v>
      </c>
      <c r="B937" t="s">
        <v>1879</v>
      </c>
      <c r="C937">
        <v>3.6396996437361715E-7</v>
      </c>
      <c r="D937">
        <v>1.1980411716456714</v>
      </c>
      <c r="E937">
        <v>-0.12934506000000001</v>
      </c>
      <c r="F937">
        <v>3.72113432</v>
      </c>
      <c r="G937">
        <v>12.84667842</v>
      </c>
      <c r="H937">
        <v>103.63776416624084</v>
      </c>
    </row>
    <row r="938" spans="1:8" x14ac:dyDescent="0.3">
      <c r="A938" t="s">
        <v>1737</v>
      </c>
      <c r="B938" t="s">
        <v>1736</v>
      </c>
      <c r="C938">
        <v>4.4971625946717675E-7</v>
      </c>
      <c r="D938">
        <v>3.3368034524056474</v>
      </c>
      <c r="E938">
        <v>-0.75623759000000002</v>
      </c>
      <c r="F938">
        <v>-3.45094704</v>
      </c>
      <c r="G938">
        <v>-4.4438494799999999</v>
      </c>
      <c r="H938">
        <v>102.83432495511444</v>
      </c>
    </row>
    <row r="939" spans="1:8" x14ac:dyDescent="0.3">
      <c r="A939" t="s">
        <v>1759</v>
      </c>
      <c r="B939" t="s">
        <v>1758</v>
      </c>
      <c r="C939">
        <v>8.611706721615761E-6</v>
      </c>
      <c r="D939">
        <v>0.91272360824692922</v>
      </c>
      <c r="E939">
        <v>1.7598889200000001</v>
      </c>
      <c r="F939">
        <v>2.1661269299999999</v>
      </c>
      <c r="G939">
        <v>-6.6760995599999999</v>
      </c>
      <c r="H939">
        <v>102.83305306423138</v>
      </c>
    </row>
    <row r="940" spans="1:8" x14ac:dyDescent="0.3">
      <c r="A940" t="s">
        <v>1745</v>
      </c>
      <c r="B940" t="s">
        <v>1744</v>
      </c>
      <c r="C940">
        <v>2.7876066424168469E-6</v>
      </c>
      <c r="D940">
        <v>0.17164586050161296</v>
      </c>
      <c r="E940">
        <v>-0.63270309999999996</v>
      </c>
      <c r="F940">
        <v>-3.6539751200000001</v>
      </c>
      <c r="G940">
        <v>-12.19812582</v>
      </c>
      <c r="H940">
        <v>102.63901869862067</v>
      </c>
    </row>
    <row r="941" spans="1:8" x14ac:dyDescent="0.3">
      <c r="A941" t="s">
        <v>1807</v>
      </c>
      <c r="B941" t="s">
        <v>1806</v>
      </c>
      <c r="C941">
        <v>2.6546589314138607E-6</v>
      </c>
      <c r="D941">
        <v>0.19131866076614612</v>
      </c>
      <c r="E941">
        <v>5.6747499799999996</v>
      </c>
      <c r="F941">
        <v>-1.28465798</v>
      </c>
      <c r="G941">
        <v>71.299202080000001</v>
      </c>
      <c r="H941">
        <v>102.14102225184084</v>
      </c>
    </row>
    <row r="942" spans="1:8" x14ac:dyDescent="0.3">
      <c r="A942" t="s">
        <v>1964</v>
      </c>
      <c r="B942" t="s">
        <v>1964</v>
      </c>
      <c r="C942">
        <v>6.6980831612537731E-7</v>
      </c>
      <c r="D942">
        <v>1.7826029354649404</v>
      </c>
      <c r="E942">
        <v>1.7769159999999999</v>
      </c>
      <c r="F942">
        <v>1.2342152200000001</v>
      </c>
      <c r="G942">
        <v>76.297131359999995</v>
      </c>
      <c r="H942">
        <v>102.04597236157716</v>
      </c>
    </row>
    <row r="943" spans="1:8" x14ac:dyDescent="0.3">
      <c r="A943" t="s">
        <v>1763</v>
      </c>
      <c r="B943" t="s">
        <v>1762</v>
      </c>
      <c r="C943">
        <v>1.4167098203380193E-6</v>
      </c>
      <c r="D943">
        <v>1.1553583906773688</v>
      </c>
      <c r="E943">
        <v>-1.5804704999999999</v>
      </c>
      <c r="F943">
        <v>0.78514938000000001</v>
      </c>
      <c r="G943">
        <v>-13.91612544</v>
      </c>
      <c r="H943">
        <v>101.9466721653768</v>
      </c>
    </row>
    <row r="944" spans="1:8" x14ac:dyDescent="0.3">
      <c r="A944" t="s">
        <v>1778</v>
      </c>
      <c r="B944" t="s">
        <v>1777</v>
      </c>
      <c r="C944">
        <v>1.9615268760378001E-5</v>
      </c>
      <c r="D944">
        <v>90.779217086170675</v>
      </c>
      <c r="E944">
        <v>2.4134083300000002</v>
      </c>
      <c r="F944">
        <v>4.5607375100000001</v>
      </c>
      <c r="G944">
        <v>-7.3436439699999996</v>
      </c>
      <c r="H944">
        <v>102.28521163507304</v>
      </c>
    </row>
    <row r="945" spans="1:8" x14ac:dyDescent="0.3">
      <c r="A945" t="s">
        <v>1687</v>
      </c>
      <c r="B945" t="s">
        <v>1686</v>
      </c>
      <c r="C945">
        <v>8.911870447279915E-6</v>
      </c>
      <c r="D945">
        <v>1.3947960280708327</v>
      </c>
      <c r="E945">
        <v>-16.109904230000001</v>
      </c>
      <c r="F945">
        <v>-20.84969727</v>
      </c>
      <c r="G945">
        <v>-17.78565043</v>
      </c>
      <c r="H945">
        <v>101.49067680794818</v>
      </c>
    </row>
    <row r="946" spans="1:8" x14ac:dyDescent="0.3">
      <c r="A946" t="s">
        <v>1862</v>
      </c>
      <c r="B946" t="s">
        <v>1861</v>
      </c>
      <c r="C946">
        <v>8.3502916099945171E-7</v>
      </c>
      <c r="D946">
        <v>21.915827561966605</v>
      </c>
      <c r="E946">
        <v>-3.33261838</v>
      </c>
      <c r="F946">
        <v>9.1804019100000005</v>
      </c>
      <c r="G946">
        <v>-4.4499216500000003</v>
      </c>
      <c r="H946">
        <v>101.14804255539872</v>
      </c>
    </row>
    <row r="947" spans="1:8" x14ac:dyDescent="0.3">
      <c r="A947" t="s">
        <v>1783</v>
      </c>
      <c r="B947" t="s">
        <v>1782</v>
      </c>
      <c r="C947">
        <v>3.1016024886565329E-6</v>
      </c>
      <c r="D947">
        <v>0.10970059932915602</v>
      </c>
      <c r="E947">
        <v>-2.7109000000000001E-2</v>
      </c>
      <c r="F947">
        <v>-0.32066147</v>
      </c>
      <c r="G947">
        <v>-3.0760103999999999</v>
      </c>
      <c r="H947">
        <v>100.84052476343582</v>
      </c>
    </row>
    <row r="948" spans="1:8" x14ac:dyDescent="0.3">
      <c r="A948" t="s">
        <v>1787</v>
      </c>
      <c r="B948" t="s">
        <v>1786</v>
      </c>
      <c r="C948">
        <v>1.4201663935931205E-7</v>
      </c>
      <c r="D948">
        <v>7.8979634523901707E-2</v>
      </c>
      <c r="E948">
        <v>-4.3692192800000003</v>
      </c>
      <c r="F948">
        <v>-5.3617821000000001</v>
      </c>
      <c r="G948">
        <v>-6.9272374699999997</v>
      </c>
      <c r="H948">
        <v>100.79573461198784</v>
      </c>
    </row>
    <row r="949" spans="1:8" x14ac:dyDescent="0.3">
      <c r="A949" t="s">
        <v>1498</v>
      </c>
      <c r="B949" t="s">
        <v>1497</v>
      </c>
      <c r="C949">
        <v>1.2800611345434416E-7</v>
      </c>
      <c r="D949">
        <v>1.9568055795594337</v>
      </c>
      <c r="E949">
        <v>21.36477584</v>
      </c>
      <c r="F949">
        <v>-18.590222499999999</v>
      </c>
      <c r="G949">
        <v>463.47503409000001</v>
      </c>
      <c r="H949">
        <v>100.38679002883885</v>
      </c>
    </row>
    <row r="950" spans="1:8" x14ac:dyDescent="0.3">
      <c r="A950" t="s">
        <v>1936</v>
      </c>
      <c r="B950" t="s">
        <v>1935</v>
      </c>
      <c r="C950">
        <v>3.3957657275848469E-7</v>
      </c>
      <c r="D950">
        <v>0.11468587524570448</v>
      </c>
      <c r="E950">
        <v>0.21890898</v>
      </c>
      <c r="F950">
        <v>2.71125858</v>
      </c>
      <c r="G950">
        <v>14.972789089999999</v>
      </c>
      <c r="H950">
        <v>100.25436506006665</v>
      </c>
    </row>
    <row r="951" spans="1:8" x14ac:dyDescent="0.3">
      <c r="A951" t="s">
        <v>1894</v>
      </c>
      <c r="B951" t="s">
        <v>1893</v>
      </c>
      <c r="C951">
        <v>1.1929131576636014E-7</v>
      </c>
      <c r="D951">
        <v>4.2571195937581159</v>
      </c>
      <c r="E951">
        <v>0.42199479000000001</v>
      </c>
      <c r="F951">
        <v>-1.38614164</v>
      </c>
      <c r="G951">
        <v>13.03636144</v>
      </c>
      <c r="H951">
        <v>98.614907375446364</v>
      </c>
    </row>
    <row r="952" spans="1:8" x14ac:dyDescent="0.3">
      <c r="A952" t="s">
        <v>1749</v>
      </c>
      <c r="B952" t="s">
        <v>1748</v>
      </c>
      <c r="C952">
        <v>1E-8</v>
      </c>
      <c r="D952">
        <v>29.011754097327263</v>
      </c>
      <c r="E952">
        <v>0.37603372000000002</v>
      </c>
      <c r="F952">
        <v>-2.9132515300000001</v>
      </c>
      <c r="G952">
        <v>9.7646130299999996</v>
      </c>
      <c r="H952">
        <v>98.656882110417058</v>
      </c>
    </row>
    <row r="953" spans="1:8" x14ac:dyDescent="0.3">
      <c r="A953" t="s">
        <v>1438</v>
      </c>
      <c r="B953" t="s">
        <v>1437</v>
      </c>
      <c r="C953">
        <v>9.6659329306900641E-7</v>
      </c>
      <c r="D953">
        <v>2.9784212489771877</v>
      </c>
      <c r="E953">
        <v>-16.770543759999999</v>
      </c>
      <c r="F953">
        <v>-39.360330769999997</v>
      </c>
      <c r="G953">
        <v>-81.064411039999996</v>
      </c>
      <c r="H953">
        <v>91.018168613563006</v>
      </c>
    </row>
    <row r="954" spans="1:8" x14ac:dyDescent="0.3">
      <c r="A954" t="s">
        <v>1882</v>
      </c>
      <c r="B954" t="s">
        <v>1881</v>
      </c>
      <c r="C954">
        <v>8.6578101481594687E-6</v>
      </c>
      <c r="D954">
        <v>1.4768283099833459</v>
      </c>
      <c r="E954">
        <v>1.2861756200000001</v>
      </c>
      <c r="F954">
        <v>2.9504210500000001</v>
      </c>
      <c r="G954">
        <v>6.0878239699999996</v>
      </c>
      <c r="H954">
        <v>97.826140697054484</v>
      </c>
    </row>
    <row r="955" spans="1:8" x14ac:dyDescent="0.3">
      <c r="A955" t="s">
        <v>1768</v>
      </c>
      <c r="B955" t="s">
        <v>1767</v>
      </c>
      <c r="C955">
        <v>1.9042364897439841E-8</v>
      </c>
      <c r="D955">
        <v>0.88208469572234216</v>
      </c>
      <c r="E955">
        <v>13.52366316</v>
      </c>
      <c r="F955">
        <v>-3.8133640199999999</v>
      </c>
      <c r="G955">
        <v>-15.71663285</v>
      </c>
      <c r="H955">
        <v>97.11606097694316</v>
      </c>
    </row>
    <row r="956" spans="1:8" x14ac:dyDescent="0.3">
      <c r="A956" t="s">
        <v>1789</v>
      </c>
      <c r="B956" t="s">
        <v>1788</v>
      </c>
      <c r="C956">
        <v>1.8882322835117277E-7</v>
      </c>
      <c r="D956">
        <v>1.0415411881026695E-2</v>
      </c>
      <c r="E956">
        <v>0.17336346</v>
      </c>
      <c r="F956">
        <v>-0.69783172999999998</v>
      </c>
      <c r="G956">
        <v>-22.886999240000002</v>
      </c>
      <c r="H956">
        <v>96.921563743711687</v>
      </c>
    </row>
    <row r="957" spans="1:8" x14ac:dyDescent="0.3">
      <c r="A957" t="s">
        <v>1770</v>
      </c>
      <c r="B957" t="s">
        <v>1769</v>
      </c>
      <c r="C957">
        <v>1.1941718256114646E-4</v>
      </c>
      <c r="D957">
        <v>1E-8</v>
      </c>
      <c r="E957">
        <v>-0.31208237</v>
      </c>
      <c r="F957">
        <v>-37.277597270000001</v>
      </c>
      <c r="G957">
        <v>-9.9082249999999998</v>
      </c>
      <c r="H957">
        <v>96.569678500284965</v>
      </c>
    </row>
    <row r="958" spans="1:8" x14ac:dyDescent="0.3">
      <c r="A958" t="s">
        <v>1739</v>
      </c>
      <c r="B958" t="s">
        <v>1738</v>
      </c>
      <c r="C958">
        <v>1.5388850256393246E-7</v>
      </c>
      <c r="D958">
        <v>0.15191697121099468</v>
      </c>
      <c r="E958">
        <v>-0.58900898000000002</v>
      </c>
      <c r="F958">
        <v>-5.3003548399999998</v>
      </c>
      <c r="G958">
        <v>-32.141584080000001</v>
      </c>
      <c r="H958">
        <v>96.078225481099139</v>
      </c>
    </row>
    <row r="959" spans="1:8" x14ac:dyDescent="0.3">
      <c r="A959" t="s">
        <v>1982</v>
      </c>
      <c r="B959" t="s">
        <v>1981</v>
      </c>
      <c r="C959">
        <v>1.4826019692423997E-6</v>
      </c>
      <c r="D959">
        <v>5.3579843771136343E-3</v>
      </c>
      <c r="E959">
        <v>0.17580872</v>
      </c>
      <c r="F959">
        <v>38.560931699999998</v>
      </c>
      <c r="G959">
        <v>-10.145335190000001</v>
      </c>
      <c r="H959">
        <v>95.871454532689242</v>
      </c>
    </row>
    <row r="960" spans="1:8" x14ac:dyDescent="0.3">
      <c r="A960" t="s">
        <v>1828</v>
      </c>
      <c r="B960" t="s">
        <v>1827</v>
      </c>
      <c r="C960">
        <v>4.0585248441978433E-6</v>
      </c>
      <c r="D960">
        <v>0.10100545297321832</v>
      </c>
      <c r="E960">
        <v>-8.9909069999999994E-2</v>
      </c>
      <c r="F960">
        <v>-7.5569644199999999</v>
      </c>
      <c r="G960">
        <v>6.7984587699999999</v>
      </c>
      <c r="H960">
        <v>94.107554085181363</v>
      </c>
    </row>
    <row r="961" spans="1:8" x14ac:dyDescent="0.3">
      <c r="A961" t="s">
        <v>1693</v>
      </c>
      <c r="B961" t="s">
        <v>1692</v>
      </c>
      <c r="C961">
        <v>1.6843458789941396E-7</v>
      </c>
      <c r="D961">
        <v>35.644685968806058</v>
      </c>
      <c r="E961">
        <v>-1.25953494</v>
      </c>
      <c r="F961">
        <v>-9.5158448900000003</v>
      </c>
      <c r="G961">
        <v>-11.44795512</v>
      </c>
      <c r="H961">
        <v>93.669876441761033</v>
      </c>
    </row>
    <row r="962" spans="1:8" x14ac:dyDescent="0.3">
      <c r="A962" t="s">
        <v>1856</v>
      </c>
      <c r="B962" t="s">
        <v>1855</v>
      </c>
      <c r="C962">
        <v>2.5114327763579192E-8</v>
      </c>
      <c r="D962">
        <v>49.015935411214002</v>
      </c>
      <c r="E962">
        <v>1.69298879</v>
      </c>
      <c r="F962">
        <v>0.74314458999999999</v>
      </c>
      <c r="G962">
        <v>1.2599048399999999</v>
      </c>
      <c r="H962">
        <v>94.178729113421966</v>
      </c>
    </row>
    <row r="963" spans="1:8" x14ac:dyDescent="0.3">
      <c r="A963" t="s">
        <v>1876</v>
      </c>
      <c r="B963" t="s">
        <v>1875</v>
      </c>
      <c r="C963">
        <v>2.4080559986137864E-8</v>
      </c>
      <c r="D963">
        <v>13.238842802374574</v>
      </c>
      <c r="E963">
        <v>-2.4132132099999999</v>
      </c>
      <c r="F963">
        <v>3.7967707700000002</v>
      </c>
      <c r="G963">
        <v>17.41569844</v>
      </c>
      <c r="H963">
        <v>93.453983713479857</v>
      </c>
    </row>
    <row r="964" spans="1:8" x14ac:dyDescent="0.3">
      <c r="A964" t="s">
        <v>1799</v>
      </c>
      <c r="B964" t="s">
        <v>1798</v>
      </c>
      <c r="C964">
        <v>1.4981416857472371E-7</v>
      </c>
      <c r="D964">
        <v>5.0609018298500147E-2</v>
      </c>
      <c r="E964">
        <v>-0.30683964000000002</v>
      </c>
      <c r="F964">
        <v>-4.4260929899999999</v>
      </c>
      <c r="G964">
        <v>53.622685629999999</v>
      </c>
      <c r="H964">
        <v>93.193312528785825</v>
      </c>
    </row>
    <row r="965" spans="1:8" x14ac:dyDescent="0.3">
      <c r="A965" t="s">
        <v>2391</v>
      </c>
      <c r="B965" t="s">
        <v>2390</v>
      </c>
      <c r="C965">
        <v>3.7078343523477462E-7</v>
      </c>
      <c r="D965">
        <v>1E-8</v>
      </c>
      <c r="E965">
        <v>-0.27108222999999998</v>
      </c>
      <c r="F965">
        <v>0.24132604999999999</v>
      </c>
      <c r="G965">
        <v>185.21802711000001</v>
      </c>
      <c r="H965">
        <v>92.695858808693657</v>
      </c>
    </row>
    <row r="966" spans="1:8" x14ac:dyDescent="0.3">
      <c r="A966" t="s">
        <v>1914</v>
      </c>
      <c r="B966" t="s">
        <v>1913</v>
      </c>
      <c r="C966">
        <v>9.0066065691075565E-8</v>
      </c>
      <c r="D966">
        <v>13.066620368092885</v>
      </c>
      <c r="E966">
        <v>0.98288628</v>
      </c>
      <c r="F966">
        <v>-8.4385759100000008</v>
      </c>
      <c r="G966">
        <v>38.337573429999999</v>
      </c>
      <c r="H966">
        <v>92.018787731713843</v>
      </c>
    </row>
    <row r="967" spans="1:8" x14ac:dyDescent="0.3">
      <c r="A967" t="s">
        <v>1819</v>
      </c>
      <c r="B967" t="s">
        <v>1818</v>
      </c>
      <c r="C967">
        <v>3.8697793149022944E-8</v>
      </c>
      <c r="D967">
        <v>27.923601493088608</v>
      </c>
      <c r="E967">
        <v>1.51616481</v>
      </c>
      <c r="F967">
        <v>3.93075486</v>
      </c>
      <c r="G967">
        <v>-13.17686786</v>
      </c>
      <c r="H967">
        <v>91.232953109863004</v>
      </c>
    </row>
    <row r="968" spans="1:8" x14ac:dyDescent="0.3">
      <c r="A968" t="s">
        <v>2004</v>
      </c>
      <c r="B968" t="s">
        <v>2003</v>
      </c>
      <c r="C968">
        <v>3.1554476542016851E-6</v>
      </c>
      <c r="D968">
        <v>48.038078906955157</v>
      </c>
      <c r="E968">
        <v>1.97270531</v>
      </c>
      <c r="F968">
        <v>32.830194759999998</v>
      </c>
      <c r="G968">
        <v>1.7887979199999999</v>
      </c>
      <c r="H968">
        <v>91.526536601381821</v>
      </c>
    </row>
    <row r="969" spans="1:8" x14ac:dyDescent="0.3">
      <c r="A969" t="s">
        <v>1803</v>
      </c>
      <c r="B969" t="s">
        <v>1802</v>
      </c>
      <c r="C969">
        <v>1.0005739525148388E-8</v>
      </c>
      <c r="D969">
        <v>3.4272679463564768</v>
      </c>
      <c r="E969">
        <v>-3.8913432499999998</v>
      </c>
      <c r="F969">
        <v>-6.0420707299999998</v>
      </c>
      <c r="G969">
        <v>9.2279442500000002</v>
      </c>
      <c r="H969">
        <v>90.674977998503195</v>
      </c>
    </row>
    <row r="970" spans="1:8" x14ac:dyDescent="0.3">
      <c r="A970" t="s">
        <v>1897</v>
      </c>
      <c r="B970" t="s">
        <v>1896</v>
      </c>
      <c r="C970">
        <v>2.0512757084101471E-7</v>
      </c>
      <c r="D970">
        <v>43.593922337646077</v>
      </c>
      <c r="E970">
        <v>-0.70072818000000003</v>
      </c>
      <c r="F970">
        <v>-11.24919948</v>
      </c>
      <c r="G970">
        <v>5.6451368500000001</v>
      </c>
      <c r="H970">
        <v>90.362142974922435</v>
      </c>
    </row>
    <row r="971" spans="1:8" x14ac:dyDescent="0.3">
      <c r="A971" t="s">
        <v>1929</v>
      </c>
      <c r="B971" t="s">
        <v>1928</v>
      </c>
      <c r="C971">
        <v>1.8642809059959931E-7</v>
      </c>
      <c r="D971">
        <v>37.301001104245152</v>
      </c>
      <c r="E971">
        <v>-3.43422831</v>
      </c>
      <c r="F971">
        <v>-10.050769969999999</v>
      </c>
      <c r="G971">
        <v>66.096469490000004</v>
      </c>
      <c r="H971">
        <v>90.294507948342243</v>
      </c>
    </row>
    <row r="972" spans="1:8" x14ac:dyDescent="0.3">
      <c r="A972" t="s">
        <v>2306</v>
      </c>
      <c r="B972" t="s">
        <v>2305</v>
      </c>
      <c r="C972">
        <v>5.0087904366298146E-6</v>
      </c>
      <c r="D972">
        <v>1E-8</v>
      </c>
      <c r="E972">
        <v>141.96428164</v>
      </c>
      <c r="F972">
        <v>142.43391843000001</v>
      </c>
      <c r="G972">
        <v>92.671836150000004</v>
      </c>
      <c r="H972">
        <v>90.158227859336662</v>
      </c>
    </row>
    <row r="973" spans="1:8" x14ac:dyDescent="0.3">
      <c r="A973" t="s">
        <v>1848</v>
      </c>
      <c r="B973" t="s">
        <v>1847</v>
      </c>
      <c r="C973">
        <v>1.0017580873299061E-8</v>
      </c>
      <c r="D973">
        <v>1E-8</v>
      </c>
      <c r="E973">
        <v>-0.30683964000000002</v>
      </c>
      <c r="F973">
        <v>0.20538492</v>
      </c>
      <c r="G973">
        <v>0.1771221</v>
      </c>
      <c r="H973">
        <v>90.098334592912124</v>
      </c>
    </row>
    <row r="974" spans="1:8" x14ac:dyDescent="0.3">
      <c r="A974" t="s">
        <v>1766</v>
      </c>
      <c r="B974" t="s">
        <v>1766</v>
      </c>
      <c r="C974">
        <v>1.0605234586435679E-7</v>
      </c>
      <c r="D974">
        <v>31.255792020560317</v>
      </c>
      <c r="E974">
        <v>-10.783480409999999</v>
      </c>
      <c r="F974">
        <v>-10.14542324</v>
      </c>
      <c r="G974">
        <v>-10.150983829999999</v>
      </c>
      <c r="H974">
        <v>89.583596702126954</v>
      </c>
    </row>
    <row r="975" spans="1:8" x14ac:dyDescent="0.3">
      <c r="A975" t="s">
        <v>2014</v>
      </c>
      <c r="B975" t="s">
        <v>2013</v>
      </c>
      <c r="C975">
        <v>1E-8</v>
      </c>
      <c r="D975">
        <v>6.4142833958756446E-3</v>
      </c>
      <c r="E975">
        <v>13.72946975</v>
      </c>
      <c r="F975">
        <v>8.2233184700000006</v>
      </c>
      <c r="G975">
        <v>24.848971550000002</v>
      </c>
      <c r="H975">
        <v>89.542665717034097</v>
      </c>
    </row>
    <row r="976" spans="1:8" x14ac:dyDescent="0.3">
      <c r="A976" t="s">
        <v>1753</v>
      </c>
      <c r="B976" t="s">
        <v>1752</v>
      </c>
      <c r="C976">
        <v>3.112124553039131E-7</v>
      </c>
      <c r="D976">
        <v>1.1964049563431365</v>
      </c>
      <c r="E976">
        <v>6.1867964000000004</v>
      </c>
      <c r="F976">
        <v>0.52537544000000003</v>
      </c>
      <c r="G976">
        <v>1.1427991</v>
      </c>
      <c r="H976">
        <v>89.62814635741789</v>
      </c>
    </row>
    <row r="977" spans="1:8" x14ac:dyDescent="0.3">
      <c r="A977" t="s">
        <v>1838</v>
      </c>
      <c r="B977" t="s">
        <v>1837</v>
      </c>
      <c r="C977">
        <v>2.3941638156180885E-7</v>
      </c>
      <c r="D977">
        <v>1.5579998032768669</v>
      </c>
      <c r="E977">
        <v>-1.097008</v>
      </c>
      <c r="F977">
        <v>-6.0044405699999999</v>
      </c>
      <c r="G977">
        <v>-4.4938424899999996</v>
      </c>
      <c r="H977">
        <v>90.2039170457994</v>
      </c>
    </row>
    <row r="978" spans="1:8" x14ac:dyDescent="0.3">
      <c r="A978" t="s">
        <v>1854</v>
      </c>
      <c r="B978" t="s">
        <v>1853</v>
      </c>
      <c r="C978">
        <v>5.2091420540949965E-6</v>
      </c>
      <c r="D978">
        <v>1.3288076624855295E-2</v>
      </c>
      <c r="E978">
        <v>-0.30683964000000002</v>
      </c>
      <c r="F978">
        <v>0.20538491</v>
      </c>
      <c r="G978">
        <v>0.17580873999999999</v>
      </c>
      <c r="H978">
        <v>89.343870660922761</v>
      </c>
    </row>
    <row r="979" spans="1:8" x14ac:dyDescent="0.3">
      <c r="A979" t="s">
        <v>1852</v>
      </c>
      <c r="B979" t="s">
        <v>1851</v>
      </c>
      <c r="C979">
        <v>2.4568694888863985E-5</v>
      </c>
      <c r="D979">
        <v>52.56337153425261</v>
      </c>
      <c r="E979">
        <v>-0.27244245</v>
      </c>
      <c r="F979">
        <v>8.3263897399999998</v>
      </c>
      <c r="G979">
        <v>-22.464921709999999</v>
      </c>
      <c r="H979">
        <v>89.20743323727514</v>
      </c>
    </row>
    <row r="980" spans="1:8" x14ac:dyDescent="0.3">
      <c r="A980" t="s">
        <v>1664</v>
      </c>
      <c r="B980" t="s">
        <v>1663</v>
      </c>
      <c r="C980">
        <v>5.1765138922132061E-5</v>
      </c>
      <c r="D980">
        <v>7.9257186136404034E-2</v>
      </c>
      <c r="E980">
        <v>1.0859388800000001</v>
      </c>
      <c r="F980">
        <v>-24.008824610000001</v>
      </c>
      <c r="G980">
        <v>-13.294613119999999</v>
      </c>
      <c r="H980">
        <v>89.19582372565624</v>
      </c>
    </row>
    <row r="981" spans="1:8" x14ac:dyDescent="0.3">
      <c r="A981" t="s">
        <v>1815</v>
      </c>
      <c r="B981" t="s">
        <v>1814</v>
      </c>
      <c r="C981">
        <v>3.7031422218178338E-7</v>
      </c>
      <c r="D981">
        <v>1E-8</v>
      </c>
      <c r="E981">
        <v>-2.8514205800000001</v>
      </c>
      <c r="F981">
        <v>-4.2232573499999999</v>
      </c>
      <c r="G981">
        <v>-16.78182559</v>
      </c>
      <c r="H981">
        <v>89.178278781822371</v>
      </c>
    </row>
    <row r="982" spans="1:8" x14ac:dyDescent="0.3">
      <c r="A982" t="s">
        <v>1797</v>
      </c>
      <c r="B982" t="s">
        <v>1796</v>
      </c>
      <c r="C982">
        <v>3.4490182818142544E-8</v>
      </c>
      <c r="D982">
        <v>4.3355856231723759</v>
      </c>
      <c r="E982">
        <v>-1.992327E-2</v>
      </c>
      <c r="F982">
        <v>-4.4054556900000001</v>
      </c>
      <c r="G982">
        <v>-8.1423836099999995</v>
      </c>
      <c r="H982">
        <v>88.849011530266978</v>
      </c>
    </row>
    <row r="983" spans="1:8" x14ac:dyDescent="0.3">
      <c r="A983" t="s">
        <v>1801</v>
      </c>
      <c r="B983" t="s">
        <v>1800</v>
      </c>
      <c r="C983">
        <v>6.6526824371841741E-8</v>
      </c>
      <c r="D983">
        <v>9.8336269101099898</v>
      </c>
      <c r="E983">
        <v>-0.54483775000000001</v>
      </c>
      <c r="F983">
        <v>-3.7323889700000001</v>
      </c>
      <c r="G983">
        <v>-1.88569443</v>
      </c>
      <c r="H983">
        <v>88.339529761223318</v>
      </c>
    </row>
    <row r="984" spans="1:8" x14ac:dyDescent="0.3">
      <c r="A984" t="s">
        <v>1899</v>
      </c>
      <c r="B984" t="s">
        <v>1898</v>
      </c>
      <c r="C984">
        <v>1E-8</v>
      </c>
      <c r="D984">
        <v>0.31670116631839312</v>
      </c>
      <c r="E984">
        <v>2.0226663999999999</v>
      </c>
      <c r="F984">
        <v>0.87829961000000001</v>
      </c>
      <c r="G984">
        <v>43.33276214</v>
      </c>
      <c r="H984">
        <v>87.873482434983671</v>
      </c>
    </row>
    <row r="985" spans="1:8" x14ac:dyDescent="0.3">
      <c r="A985" t="s">
        <v>2155</v>
      </c>
      <c r="B985" t="s">
        <v>2154</v>
      </c>
      <c r="C985">
        <v>7.1653991043804687E-6</v>
      </c>
      <c r="D985">
        <v>11.175373306138557</v>
      </c>
      <c r="E985">
        <v>-0.64318337999999997</v>
      </c>
      <c r="F985">
        <v>25.55482597</v>
      </c>
      <c r="G985">
        <v>10.906485229999999</v>
      </c>
      <c r="H985">
        <v>87.754786139329696</v>
      </c>
    </row>
    <row r="986" spans="1:8" x14ac:dyDescent="0.3">
      <c r="A986" t="s">
        <v>1795</v>
      </c>
      <c r="B986" t="s">
        <v>1794</v>
      </c>
      <c r="C986">
        <v>3.1067822427358919E-6</v>
      </c>
      <c r="D986">
        <v>1E-8</v>
      </c>
      <c r="E986">
        <v>-0.63613304000000004</v>
      </c>
      <c r="F986">
        <v>-3.66724044</v>
      </c>
      <c r="G986">
        <v>-15.582515969999999</v>
      </c>
      <c r="H986">
        <v>87.767861839540672</v>
      </c>
    </row>
    <row r="987" spans="1:8" x14ac:dyDescent="0.3">
      <c r="A987" t="s">
        <v>1689</v>
      </c>
      <c r="B987" t="s">
        <v>1688</v>
      </c>
      <c r="C987">
        <v>1.585099980452251E-6</v>
      </c>
      <c r="D987">
        <v>2.860112421605443</v>
      </c>
      <c r="E987">
        <v>-0.74188372000000002</v>
      </c>
      <c r="F987">
        <v>-9.8883385100000005</v>
      </c>
      <c r="G987">
        <v>-18.134285689999999</v>
      </c>
      <c r="H987">
        <v>85.959624228855915</v>
      </c>
    </row>
    <row r="988" spans="1:8" x14ac:dyDescent="0.3">
      <c r="A988" t="s">
        <v>1836</v>
      </c>
      <c r="B988" t="s">
        <v>1835</v>
      </c>
      <c r="C988">
        <v>5.524006270713677E-6</v>
      </c>
      <c r="D988">
        <v>0.20793838961103575</v>
      </c>
      <c r="E988">
        <v>0.27762415000000001</v>
      </c>
      <c r="F988">
        <v>-0.99399950000000004</v>
      </c>
      <c r="G988">
        <v>-1.8180801</v>
      </c>
      <c r="H988">
        <v>87.453080509677989</v>
      </c>
    </row>
    <row r="989" spans="1:8" x14ac:dyDescent="0.3">
      <c r="A989" t="s">
        <v>1774</v>
      </c>
      <c r="B989" t="s">
        <v>1773</v>
      </c>
      <c r="C989">
        <v>3.194346722312617E-8</v>
      </c>
      <c r="D989">
        <v>1.951017385869668</v>
      </c>
      <c r="E989">
        <v>-12.29747347</v>
      </c>
      <c r="F989">
        <v>-16.204256040000001</v>
      </c>
      <c r="G989">
        <v>4.4749633500000003</v>
      </c>
      <c r="H989">
        <v>86.809984837844979</v>
      </c>
    </row>
    <row r="990" spans="1:8" x14ac:dyDescent="0.3">
      <c r="A990" t="s">
        <v>1823</v>
      </c>
      <c r="B990" t="s">
        <v>1822</v>
      </c>
      <c r="C990">
        <v>1.2128430314092921E-7</v>
      </c>
      <c r="D990">
        <v>0.14780473040138531</v>
      </c>
      <c r="E990">
        <v>-0.16962393000000001</v>
      </c>
      <c r="F990">
        <v>-2.0520224900000001</v>
      </c>
      <c r="G990">
        <v>-7.1634531800000003</v>
      </c>
      <c r="H990">
        <v>85.547272005416545</v>
      </c>
    </row>
    <row r="991" spans="1:8" x14ac:dyDescent="0.3">
      <c r="A991" t="s">
        <v>1972</v>
      </c>
      <c r="B991" t="s">
        <v>1971</v>
      </c>
      <c r="C991">
        <v>2.4447994290937196E-7</v>
      </c>
      <c r="D991">
        <v>5.2142498604484276E-3</v>
      </c>
      <c r="E991">
        <v>40.993709109999998</v>
      </c>
      <c r="F991">
        <v>-8.9584256999999994</v>
      </c>
      <c r="G991">
        <v>-38.5578468</v>
      </c>
      <c r="H991">
        <v>85.239761787550506</v>
      </c>
    </row>
    <row r="992" spans="1:8" x14ac:dyDescent="0.3">
      <c r="A992" t="s">
        <v>1842</v>
      </c>
      <c r="B992" t="s">
        <v>1841</v>
      </c>
      <c r="C992">
        <v>3.0003473683424592E-7</v>
      </c>
      <c r="D992">
        <v>10.589555334439746</v>
      </c>
      <c r="E992">
        <v>1.5360587800000001</v>
      </c>
      <c r="F992">
        <v>-0.13232826</v>
      </c>
      <c r="G992">
        <v>-13.295926400000001</v>
      </c>
      <c r="H992">
        <v>85.232012839841659</v>
      </c>
    </row>
    <row r="993" spans="1:8" x14ac:dyDescent="0.3">
      <c r="A993" t="s">
        <v>1817</v>
      </c>
      <c r="B993" t="s">
        <v>1816</v>
      </c>
      <c r="C993">
        <v>1E-8</v>
      </c>
      <c r="D993">
        <v>42.23781566778348</v>
      </c>
      <c r="E993">
        <v>-1.3028729299999999</v>
      </c>
      <c r="F993">
        <v>-3.70709657</v>
      </c>
      <c r="G993">
        <v>-15.212664090000001</v>
      </c>
      <c r="H993">
        <v>85.272522175888369</v>
      </c>
    </row>
    <row r="994" spans="1:8" x14ac:dyDescent="0.3">
      <c r="A994" t="s">
        <v>1832</v>
      </c>
      <c r="B994" t="s">
        <v>1831</v>
      </c>
      <c r="C994">
        <v>1.0607164013936369E-6</v>
      </c>
      <c r="D994">
        <v>115.3690731790615</v>
      </c>
      <c r="E994">
        <v>1.4301903</v>
      </c>
      <c r="F994">
        <v>-2.3861237200000001</v>
      </c>
      <c r="G994">
        <v>-1.7330874300000001</v>
      </c>
      <c r="H994">
        <v>85.407960065075002</v>
      </c>
    </row>
    <row r="995" spans="1:8" x14ac:dyDescent="0.3">
      <c r="A995" t="s">
        <v>2762</v>
      </c>
      <c r="B995" t="s">
        <v>2761</v>
      </c>
      <c r="C995">
        <v>6.6784360749529911E-7</v>
      </c>
      <c r="D995">
        <v>68.758070232287722</v>
      </c>
      <c r="E995">
        <v>17.515987490000001</v>
      </c>
      <c r="F995">
        <v>127.18517326</v>
      </c>
      <c r="G995">
        <v>170.46675615000001</v>
      </c>
      <c r="H995">
        <v>84.750261337188562</v>
      </c>
    </row>
    <row r="996" spans="1:8" x14ac:dyDescent="0.3">
      <c r="A996" t="s">
        <v>1892</v>
      </c>
      <c r="B996" t="s">
        <v>1891</v>
      </c>
      <c r="C996">
        <v>4.7662378540751493E-8</v>
      </c>
      <c r="D996">
        <v>3.8579336186722162</v>
      </c>
      <c r="E996">
        <v>-0.89418960000000003</v>
      </c>
      <c r="F996">
        <v>-3.5580198699999999</v>
      </c>
      <c r="G996">
        <v>-3.0458087699999998</v>
      </c>
      <c r="H996">
        <v>85.080870658961857</v>
      </c>
    </row>
    <row r="997" spans="1:8" x14ac:dyDescent="0.3">
      <c r="A997" t="s">
        <v>1904</v>
      </c>
      <c r="B997" t="s">
        <v>1903</v>
      </c>
      <c r="C997">
        <v>4.6654937048680814E-5</v>
      </c>
      <c r="D997">
        <v>6.0161049935390096</v>
      </c>
      <c r="E997">
        <v>1.6461838799999999</v>
      </c>
      <c r="F997">
        <v>4.6527902699999997</v>
      </c>
      <c r="G997">
        <v>-19.061921529999999</v>
      </c>
      <c r="H997">
        <v>83.756016053343913</v>
      </c>
    </row>
    <row r="998" spans="1:8" x14ac:dyDescent="0.3">
      <c r="A998" t="s">
        <v>1864</v>
      </c>
      <c r="B998" t="s">
        <v>1863</v>
      </c>
      <c r="C998">
        <v>5.7828486775205312E-7</v>
      </c>
      <c r="D998">
        <v>65.98554296724042</v>
      </c>
      <c r="E998">
        <v>0.61424767999999996</v>
      </c>
      <c r="F998">
        <v>-3.2622011299999998</v>
      </c>
      <c r="G998">
        <v>-15.48836116</v>
      </c>
      <c r="H998">
        <v>82.893087798182535</v>
      </c>
    </row>
    <row r="999" spans="1:8" x14ac:dyDescent="0.3">
      <c r="A999" t="s">
        <v>1954</v>
      </c>
      <c r="B999" t="s">
        <v>1953</v>
      </c>
      <c r="C999">
        <v>1E-8</v>
      </c>
      <c r="D999">
        <v>0.88546640189349146</v>
      </c>
      <c r="E999">
        <v>2.6797436700000001</v>
      </c>
      <c r="F999">
        <v>-15.990212850000001</v>
      </c>
      <c r="G999">
        <v>-26.885718650000001</v>
      </c>
      <c r="H999">
        <v>83.184097542299838</v>
      </c>
    </row>
    <row r="1000" spans="1:8" x14ac:dyDescent="0.3">
      <c r="A1000" t="s">
        <v>1938</v>
      </c>
      <c r="B1000" t="s">
        <v>1937</v>
      </c>
      <c r="C1000">
        <v>1.4926195501156989E-6</v>
      </c>
      <c r="D1000">
        <v>1.7149597915962109</v>
      </c>
      <c r="E1000">
        <v>1.0495298799999999</v>
      </c>
      <c r="F1000">
        <v>-0.46265097999999999</v>
      </c>
      <c r="G1000">
        <v>-7.2907111699999998</v>
      </c>
      <c r="H1000">
        <v>86.429796895649531</v>
      </c>
    </row>
    <row r="1001" spans="1:8" x14ac:dyDescent="0.3">
      <c r="A1001" t="s">
        <v>1870</v>
      </c>
      <c r="B1001" t="s">
        <v>1869</v>
      </c>
      <c r="C1001">
        <v>3.5851465514360156E-8</v>
      </c>
      <c r="D1001">
        <v>24.020231128365182</v>
      </c>
      <c r="E1001">
        <v>-2.46791523</v>
      </c>
      <c r="F1001">
        <v>-1.1726354999999999</v>
      </c>
      <c r="G1001">
        <v>-9.5090323399999992</v>
      </c>
      <c r="H1001">
        <v>82.596776130032239</v>
      </c>
    </row>
    <row r="1002" spans="1:8" x14ac:dyDescent="0.3">
      <c r="A1002" t="s">
        <v>1956</v>
      </c>
      <c r="B1002" t="s">
        <v>1955</v>
      </c>
      <c r="C1002">
        <v>1.4452304969219328E-7</v>
      </c>
      <c r="D1002">
        <v>2.8725440789175072</v>
      </c>
      <c r="E1002">
        <v>2.54403567</v>
      </c>
      <c r="F1002">
        <v>-6.5746395399999997</v>
      </c>
      <c r="G1002">
        <v>-5.8171317900000004</v>
      </c>
      <c r="H1002">
        <v>85.225161175593598</v>
      </c>
    </row>
    <row r="1003" spans="1:8" x14ac:dyDescent="0.3">
      <c r="A1003" t="s">
        <v>1834</v>
      </c>
      <c r="B1003" t="s">
        <v>1833</v>
      </c>
      <c r="C1003">
        <v>5.5386123685920809E-7</v>
      </c>
      <c r="D1003">
        <v>11.09607376987111</v>
      </c>
      <c r="E1003">
        <v>1.44494856</v>
      </c>
      <c r="F1003">
        <v>-0.87237752999999996</v>
      </c>
      <c r="G1003">
        <v>-17.902352560000001</v>
      </c>
      <c r="H1003">
        <v>82.24494314227185</v>
      </c>
    </row>
    <row r="1004" spans="1:8" x14ac:dyDescent="0.3">
      <c r="A1004" t="s">
        <v>2309</v>
      </c>
      <c r="B1004" t="s">
        <v>2309</v>
      </c>
      <c r="C1004">
        <v>8.2971185805250339E-8</v>
      </c>
      <c r="D1004">
        <v>5.3543763234017767</v>
      </c>
      <c r="E1004">
        <v>-0.97950137000000004</v>
      </c>
      <c r="F1004">
        <v>3.6906576000000002</v>
      </c>
      <c r="G1004">
        <v>-16.88802879</v>
      </c>
      <c r="H1004">
        <v>82.247934275704523</v>
      </c>
    </row>
    <row r="1005" spans="1:8" x14ac:dyDescent="0.3">
      <c r="A1005" t="s">
        <v>1846</v>
      </c>
      <c r="B1005" t="s">
        <v>1845</v>
      </c>
      <c r="C1005">
        <v>1.1385403889227786E-6</v>
      </c>
      <c r="D1005">
        <v>3.4685940337571941E-2</v>
      </c>
      <c r="E1005">
        <v>4.1585915099999999</v>
      </c>
      <c r="F1005">
        <v>-1.4724802400000001</v>
      </c>
      <c r="G1005">
        <v>-4.6235562000000003</v>
      </c>
      <c r="H1005">
        <v>82.121234071472102</v>
      </c>
    </row>
    <row r="1006" spans="1:8" x14ac:dyDescent="0.3">
      <c r="A1006" t="s">
        <v>2204</v>
      </c>
      <c r="B1006" t="s">
        <v>2203</v>
      </c>
      <c r="C1006">
        <v>1E-8</v>
      </c>
      <c r="D1006">
        <v>12.837634587889969</v>
      </c>
      <c r="E1006">
        <v>0.44403371000000003</v>
      </c>
      <c r="F1006">
        <v>-11.419200419999999</v>
      </c>
      <c r="G1006">
        <v>69.666502260000001</v>
      </c>
      <c r="H1006">
        <v>81.990371797774245</v>
      </c>
    </row>
    <row r="1007" spans="1:8" x14ac:dyDescent="0.3">
      <c r="A1007" t="s">
        <v>1884</v>
      </c>
      <c r="B1007" t="s">
        <v>1883</v>
      </c>
      <c r="C1007">
        <v>1.1622198046924434E-8</v>
      </c>
      <c r="D1007">
        <v>72.099759965214801</v>
      </c>
      <c r="E1007">
        <v>1.73049645</v>
      </c>
      <c r="F1007">
        <v>1.50206247</v>
      </c>
      <c r="G1007">
        <v>5.5697815899999998</v>
      </c>
      <c r="H1007">
        <v>81.29262645901764</v>
      </c>
    </row>
    <row r="1008" spans="1:8" x14ac:dyDescent="0.3">
      <c r="A1008" t="s">
        <v>2082</v>
      </c>
      <c r="B1008" t="s">
        <v>2091</v>
      </c>
      <c r="C1008">
        <v>1.6240764570656096E-8</v>
      </c>
      <c r="D1008">
        <v>2.5673792064883716</v>
      </c>
      <c r="E1008">
        <v>-2.2837002599999998</v>
      </c>
      <c r="F1008">
        <v>8.5106595800000004</v>
      </c>
      <c r="G1008">
        <v>206.96177412</v>
      </c>
      <c r="H1008">
        <v>81.20382269087284</v>
      </c>
    </row>
    <row r="1009" spans="1:8" x14ac:dyDescent="0.3">
      <c r="A1009" t="s">
        <v>1850</v>
      </c>
      <c r="B1009" t="s">
        <v>1849</v>
      </c>
      <c r="C1009">
        <v>1.260680970814472E-4</v>
      </c>
      <c r="D1009">
        <v>13.280010923336803</v>
      </c>
      <c r="E1009">
        <v>-0.22369720000000001</v>
      </c>
      <c r="F1009">
        <v>-0.91326516000000002</v>
      </c>
      <c r="G1009">
        <v>-31.56812025</v>
      </c>
      <c r="H1009">
        <v>81.1202668922447</v>
      </c>
    </row>
    <row r="1010" spans="1:8" x14ac:dyDescent="0.3">
      <c r="A1010" t="s">
        <v>1927</v>
      </c>
      <c r="B1010" t="s">
        <v>1926</v>
      </c>
      <c r="C1010">
        <v>5.9865063298598598E-5</v>
      </c>
      <c r="D1010">
        <v>6.1240171072501154E-2</v>
      </c>
      <c r="E1010">
        <v>-0.30683964000000002</v>
      </c>
      <c r="F1010">
        <v>-0.39464733000000002</v>
      </c>
      <c r="G1010">
        <v>1.9847756400000001</v>
      </c>
      <c r="H1010">
        <v>80.506750902695089</v>
      </c>
    </row>
    <row r="1011" spans="1:8" x14ac:dyDescent="0.3">
      <c r="A1011" t="s">
        <v>2026</v>
      </c>
      <c r="B1011" t="s">
        <v>2025</v>
      </c>
      <c r="C1011">
        <v>1E-8</v>
      </c>
      <c r="D1011">
        <v>13.51430737898932</v>
      </c>
      <c r="E1011">
        <v>-1.84523675</v>
      </c>
      <c r="F1011">
        <v>6.0292302800000002</v>
      </c>
      <c r="G1011">
        <v>145.96352503</v>
      </c>
      <c r="H1011">
        <v>80.323309747995708</v>
      </c>
    </row>
    <row r="1012" spans="1:8" x14ac:dyDescent="0.3">
      <c r="A1012" t="s">
        <v>1925</v>
      </c>
      <c r="B1012" t="s">
        <v>1924</v>
      </c>
      <c r="C1012">
        <v>1.0159945663197895E-6</v>
      </c>
      <c r="D1012">
        <v>0.84994175974076991</v>
      </c>
      <c r="E1012">
        <v>-1.8301345</v>
      </c>
      <c r="F1012">
        <v>-7.3426873099999996</v>
      </c>
      <c r="G1012">
        <v>12.31340149</v>
      </c>
      <c r="H1012">
        <v>80.226047872886696</v>
      </c>
    </row>
    <row r="1013" spans="1:8" x14ac:dyDescent="0.3">
      <c r="A1013" t="s">
        <v>1901</v>
      </c>
      <c r="B1013" t="s">
        <v>1900</v>
      </c>
      <c r="C1013">
        <v>1.8923183290728196E-8</v>
      </c>
      <c r="D1013">
        <v>34.040537096580209</v>
      </c>
      <c r="E1013">
        <v>0.32565957000000001</v>
      </c>
      <c r="F1013">
        <v>-3.4830899400000002</v>
      </c>
      <c r="G1013">
        <v>-1.06104292</v>
      </c>
      <c r="H1013">
        <v>79.831263282566624</v>
      </c>
    </row>
    <row r="1014" spans="1:8" x14ac:dyDescent="0.3">
      <c r="A1014" t="s">
        <v>2115</v>
      </c>
      <c r="B1014" t="s">
        <v>2114</v>
      </c>
      <c r="C1014">
        <v>1.1198966905149159E-6</v>
      </c>
      <c r="D1014">
        <v>0.78191336093217445</v>
      </c>
      <c r="E1014">
        <v>42.847633100000003</v>
      </c>
      <c r="F1014">
        <v>10.946676180000001</v>
      </c>
      <c r="G1014">
        <v>3.7234978500000002</v>
      </c>
      <c r="H1014">
        <v>79.721190341502378</v>
      </c>
    </row>
    <row r="1015" spans="1:8" x14ac:dyDescent="0.3">
      <c r="A1015" t="s">
        <v>1990</v>
      </c>
      <c r="B1015" t="s">
        <v>1989</v>
      </c>
      <c r="C1015">
        <v>4.5150532898677892E-7</v>
      </c>
      <c r="D1015">
        <v>1E-8</v>
      </c>
      <c r="E1015">
        <v>0.52877772000000001</v>
      </c>
      <c r="F1015">
        <v>1.89274221</v>
      </c>
      <c r="G1015">
        <v>3.37444422</v>
      </c>
      <c r="H1015">
        <v>79.526727980073673</v>
      </c>
    </row>
    <row r="1016" spans="1:8" x14ac:dyDescent="0.3">
      <c r="A1016" t="s">
        <v>2044</v>
      </c>
      <c r="B1016" t="s">
        <v>2044</v>
      </c>
      <c r="C1016">
        <v>2.436145806624773E-6</v>
      </c>
      <c r="D1016">
        <v>8.492499592862897</v>
      </c>
      <c r="E1016">
        <v>-1.5578858099999999</v>
      </c>
      <c r="F1016">
        <v>20.98673398</v>
      </c>
      <c r="G1016">
        <v>50.954204920000002</v>
      </c>
      <c r="H1016">
        <v>78.762658561750015</v>
      </c>
    </row>
    <row r="1017" spans="1:8" x14ac:dyDescent="0.3">
      <c r="A1017" t="s">
        <v>2039</v>
      </c>
      <c r="B1017" t="s">
        <v>2038</v>
      </c>
      <c r="C1017">
        <v>3.0341243503590962E-7</v>
      </c>
      <c r="D1017">
        <v>0.29401099713029533</v>
      </c>
      <c r="E1017">
        <v>-0.82387593999999997</v>
      </c>
      <c r="F1017">
        <v>-11.05209383</v>
      </c>
      <c r="G1017">
        <v>203.46714782000001</v>
      </c>
      <c r="H1017">
        <v>78.987929350844993</v>
      </c>
    </row>
    <row r="1018" spans="1:8" x14ac:dyDescent="0.3">
      <c r="A1018" t="s">
        <v>1781</v>
      </c>
      <c r="B1018" t="s">
        <v>1780</v>
      </c>
      <c r="C1018">
        <v>8.6487998097148337E-6</v>
      </c>
      <c r="D1018">
        <v>0.83599321655738923</v>
      </c>
      <c r="E1018">
        <v>0.47572162000000001</v>
      </c>
      <c r="F1018">
        <v>10.54525887</v>
      </c>
      <c r="G1018">
        <v>-54.781417609999998</v>
      </c>
      <c r="H1018">
        <v>78.767519723161186</v>
      </c>
    </row>
    <row r="1019" spans="1:8" x14ac:dyDescent="0.3">
      <c r="A1019" t="s">
        <v>1945</v>
      </c>
      <c r="B1019" t="s">
        <v>1944</v>
      </c>
      <c r="C1019">
        <v>1.652450403979958E-7</v>
      </c>
      <c r="D1019">
        <v>9.3346815281842819</v>
      </c>
      <c r="E1019">
        <v>2.4753756500000001</v>
      </c>
      <c r="F1019">
        <v>1.0271892300000001</v>
      </c>
      <c r="G1019">
        <v>-14.20637063</v>
      </c>
      <c r="H1019">
        <v>78.134902247265089</v>
      </c>
    </row>
    <row r="1020" spans="1:8" x14ac:dyDescent="0.3">
      <c r="A1020" t="s">
        <v>1895</v>
      </c>
      <c r="B1020" t="s">
        <v>1895</v>
      </c>
      <c r="C1020">
        <v>1E-8</v>
      </c>
      <c r="D1020">
        <v>40.06492190929864</v>
      </c>
      <c r="E1020">
        <v>-0.94866596000000003</v>
      </c>
      <c r="F1020">
        <v>-3.2330224699999999</v>
      </c>
      <c r="G1020">
        <v>-14.63295991</v>
      </c>
      <c r="H1020">
        <v>77.819658351656969</v>
      </c>
    </row>
    <row r="1021" spans="1:8" x14ac:dyDescent="0.3">
      <c r="A1021" t="s">
        <v>1958</v>
      </c>
      <c r="B1021" t="s">
        <v>1957</v>
      </c>
      <c r="C1021">
        <v>2.0115154777345185E-7</v>
      </c>
      <c r="D1021">
        <v>0.18925427590912783</v>
      </c>
      <c r="E1021">
        <v>1.2605371599999999</v>
      </c>
      <c r="F1021">
        <v>-0.48488820999999999</v>
      </c>
      <c r="G1021">
        <v>-15.678515880000001</v>
      </c>
      <c r="H1021">
        <v>77.381957909946834</v>
      </c>
    </row>
    <row r="1022" spans="1:8" x14ac:dyDescent="0.3">
      <c r="A1022" t="s">
        <v>2253</v>
      </c>
      <c r="B1022" t="s">
        <v>2252</v>
      </c>
      <c r="C1022">
        <v>1.199008934921967E-7</v>
      </c>
      <c r="D1022">
        <v>29.519674743132899</v>
      </c>
      <c r="E1022">
        <v>-8.2588759999999997E-2</v>
      </c>
      <c r="F1022">
        <v>107.09809049</v>
      </c>
      <c r="G1022">
        <v>58.212465790000003</v>
      </c>
      <c r="H1022">
        <v>76.976373502089388</v>
      </c>
    </row>
    <row r="1023" spans="1:8" x14ac:dyDescent="0.3">
      <c r="A1023" t="s">
        <v>1872</v>
      </c>
      <c r="B1023" t="s">
        <v>1871</v>
      </c>
      <c r="C1023">
        <v>7.6294102001984362E-7</v>
      </c>
      <c r="D1023">
        <v>0.42637191086446169</v>
      </c>
      <c r="E1023">
        <v>-0.26864009999999999</v>
      </c>
      <c r="F1023">
        <v>-8.4867175899999996</v>
      </c>
      <c r="G1023">
        <v>-9.7409166200000001</v>
      </c>
      <c r="H1023">
        <v>76.294097306889796</v>
      </c>
    </row>
    <row r="1024" spans="1:8" x14ac:dyDescent="0.3">
      <c r="A1024" t="s">
        <v>2028</v>
      </c>
      <c r="B1024" t="s">
        <v>2027</v>
      </c>
      <c r="C1024">
        <v>7.213413267837814E-6</v>
      </c>
      <c r="D1024">
        <v>6.5192202900905665</v>
      </c>
      <c r="E1024">
        <v>19.4550506</v>
      </c>
      <c r="F1024">
        <v>23.49812631</v>
      </c>
      <c r="G1024">
        <v>-19.36758747</v>
      </c>
      <c r="H1024">
        <v>74.4625070666239</v>
      </c>
    </row>
    <row r="1025" spans="1:8" x14ac:dyDescent="0.3">
      <c r="A1025" t="s">
        <v>1966</v>
      </c>
      <c r="B1025" t="s">
        <v>1965</v>
      </c>
      <c r="C1025">
        <v>1.002117392526058E-7</v>
      </c>
      <c r="D1025">
        <v>1E-8</v>
      </c>
      <c r="E1025">
        <v>-0.27108222999999998</v>
      </c>
      <c r="F1025">
        <v>0.24132604999999999</v>
      </c>
      <c r="G1025">
        <v>150.53263272999999</v>
      </c>
      <c r="H1025">
        <v>75.656694876397196</v>
      </c>
    </row>
    <row r="1026" spans="1:8" x14ac:dyDescent="0.3">
      <c r="A1026" t="s">
        <v>1992</v>
      </c>
      <c r="B1026" t="s">
        <v>1991</v>
      </c>
      <c r="C1026">
        <v>2.3282374141380969E-8</v>
      </c>
      <c r="D1026">
        <v>12.603377828608926</v>
      </c>
      <c r="E1026">
        <v>-0.32979761000000002</v>
      </c>
      <c r="F1026">
        <v>3.974405</v>
      </c>
      <c r="G1026">
        <v>15.23242348</v>
      </c>
      <c r="H1026">
        <v>74.503597252419084</v>
      </c>
    </row>
    <row r="1027" spans="1:8" x14ac:dyDescent="0.3">
      <c r="A1027" t="s">
        <v>1980</v>
      </c>
      <c r="B1027" t="s">
        <v>1979</v>
      </c>
      <c r="C1027">
        <v>6.0451892270751962E-5</v>
      </c>
      <c r="D1027">
        <v>0.78275603907697333</v>
      </c>
      <c r="E1027">
        <v>1.1258550000000001E-2</v>
      </c>
      <c r="F1027">
        <v>-6.67154896</v>
      </c>
      <c r="G1027">
        <v>6.6024765600000004</v>
      </c>
      <c r="H1027">
        <v>74.997070940286918</v>
      </c>
    </row>
    <row r="1028" spans="1:8" x14ac:dyDescent="0.3">
      <c r="A1028" t="s">
        <v>1919</v>
      </c>
      <c r="B1028" t="s">
        <v>1919</v>
      </c>
      <c r="C1028">
        <v>2.6696237066399085E-7</v>
      </c>
      <c r="D1028">
        <v>0.82485166300956969</v>
      </c>
      <c r="E1028">
        <v>1.3383717100000001</v>
      </c>
      <c r="F1028">
        <v>-16.32964569</v>
      </c>
      <c r="G1028">
        <v>39.927133560000001</v>
      </c>
      <c r="H1028">
        <v>74.66243442706056</v>
      </c>
    </row>
    <row r="1029" spans="1:8" x14ac:dyDescent="0.3">
      <c r="A1029" t="s">
        <v>2002</v>
      </c>
      <c r="B1029" t="s">
        <v>2001</v>
      </c>
      <c r="C1029">
        <v>6.2575189314144515E-6</v>
      </c>
      <c r="D1029">
        <v>33.061765399154851</v>
      </c>
      <c r="E1029">
        <v>0.64881562000000004</v>
      </c>
      <c r="F1029">
        <v>5.1731339299999997</v>
      </c>
      <c r="G1029">
        <v>7.4775385500000002</v>
      </c>
      <c r="H1029">
        <v>74.58744328936298</v>
      </c>
    </row>
    <row r="1030" spans="1:8" x14ac:dyDescent="0.3">
      <c r="A1030" t="s">
        <v>1906</v>
      </c>
      <c r="B1030" t="s">
        <v>1905</v>
      </c>
      <c r="C1030">
        <v>1.0665049971560103E-7</v>
      </c>
      <c r="D1030">
        <v>0.46367789069851256</v>
      </c>
      <c r="E1030">
        <v>-1.03769405</v>
      </c>
      <c r="F1030">
        <v>-5.4014016299999996</v>
      </c>
      <c r="G1030">
        <v>-8.2515032500000007</v>
      </c>
      <c r="H1030">
        <v>76.101912934036818</v>
      </c>
    </row>
    <row r="1031" spans="1:8" x14ac:dyDescent="0.3">
      <c r="A1031" t="s">
        <v>2012</v>
      </c>
      <c r="B1031" t="s">
        <v>2011</v>
      </c>
      <c r="C1031">
        <v>2.8408609392140889E-6</v>
      </c>
      <c r="D1031">
        <v>2.4437369730872524E-3</v>
      </c>
      <c r="E1031">
        <v>0.13847291</v>
      </c>
      <c r="F1031">
        <v>-8.5641048299999998</v>
      </c>
      <c r="G1031">
        <v>196.82050072999999</v>
      </c>
      <c r="H1031">
        <v>74.560189675936584</v>
      </c>
    </row>
    <row r="1032" spans="1:8" x14ac:dyDescent="0.3">
      <c r="A1032" t="s">
        <v>1923</v>
      </c>
      <c r="B1032" t="s">
        <v>1922</v>
      </c>
      <c r="C1032">
        <v>2.9859842710682308E-7</v>
      </c>
      <c r="D1032">
        <v>252.11495547646888</v>
      </c>
      <c r="E1032">
        <v>1.8658338999999999</v>
      </c>
      <c r="F1032">
        <v>-1.7718304899999999</v>
      </c>
      <c r="G1032">
        <v>19.723858</v>
      </c>
      <c r="H1032">
        <v>74.649606776705753</v>
      </c>
    </row>
    <row r="1033" spans="1:8" x14ac:dyDescent="0.3">
      <c r="A1033" t="s">
        <v>1902</v>
      </c>
      <c r="B1033" t="s">
        <v>1902</v>
      </c>
      <c r="C1033">
        <v>6.0627650097309787E-6</v>
      </c>
      <c r="D1033">
        <v>4.6648954289926792</v>
      </c>
      <c r="E1033">
        <v>-0.83253113000000001</v>
      </c>
      <c r="F1033">
        <v>-3.54279842</v>
      </c>
      <c r="G1033">
        <v>-35.673360129999999</v>
      </c>
      <c r="H1033">
        <v>74.216331447630154</v>
      </c>
    </row>
    <row r="1034" spans="1:8" x14ac:dyDescent="0.3">
      <c r="A1034" t="s">
        <v>1994</v>
      </c>
      <c r="B1034" t="s">
        <v>1993</v>
      </c>
      <c r="C1034">
        <v>2.7598263891410626E-7</v>
      </c>
      <c r="D1034">
        <v>1.4352786269645644E-2</v>
      </c>
      <c r="E1034">
        <v>0.32930964000000001</v>
      </c>
      <c r="F1034">
        <v>8.60108037</v>
      </c>
      <c r="G1034">
        <v>-1.43477181</v>
      </c>
      <c r="H1034">
        <v>74.067637719008431</v>
      </c>
    </row>
    <row r="1035" spans="1:8" x14ac:dyDescent="0.3">
      <c r="A1035" t="s">
        <v>1878</v>
      </c>
      <c r="B1035" t="s">
        <v>1877</v>
      </c>
      <c r="C1035">
        <v>2.921608636992528E-7</v>
      </c>
      <c r="D1035">
        <v>1.1972370746268095</v>
      </c>
      <c r="E1035">
        <v>-1.20643795</v>
      </c>
      <c r="F1035">
        <v>-8.6423066500000001</v>
      </c>
      <c r="G1035">
        <v>-20.54485274</v>
      </c>
      <c r="H1035">
        <v>73.734512673661783</v>
      </c>
    </row>
    <row r="1036" spans="1:8" x14ac:dyDescent="0.3">
      <c r="A1036" t="s">
        <v>1908</v>
      </c>
      <c r="B1036" t="s">
        <v>1907</v>
      </c>
      <c r="C1036">
        <v>1E-8</v>
      </c>
      <c r="D1036">
        <v>1.6066206331430026</v>
      </c>
      <c r="E1036">
        <v>-3.58573984</v>
      </c>
      <c r="F1036">
        <v>-8.7811906299999993</v>
      </c>
      <c r="G1036">
        <v>-27.444944589999999</v>
      </c>
      <c r="H1036">
        <v>73.769208556578477</v>
      </c>
    </row>
    <row r="1037" spans="1:8" x14ac:dyDescent="0.3">
      <c r="A1037" t="s">
        <v>1912</v>
      </c>
      <c r="B1037" t="s">
        <v>1911</v>
      </c>
      <c r="C1037">
        <v>1.530975506440038E-7</v>
      </c>
      <c r="D1037">
        <v>4.1347289697035823</v>
      </c>
      <c r="E1037">
        <v>-8.0343040299999995</v>
      </c>
      <c r="F1037">
        <v>-3.6062419399999999</v>
      </c>
      <c r="G1037">
        <v>-12.78512471</v>
      </c>
      <c r="H1037">
        <v>59.556477381991421</v>
      </c>
    </row>
    <row r="1038" spans="1:8" x14ac:dyDescent="0.3">
      <c r="A1038" t="s">
        <v>1910</v>
      </c>
      <c r="B1038" t="s">
        <v>1909</v>
      </c>
      <c r="C1038">
        <v>1E-8</v>
      </c>
      <c r="D1038">
        <v>1.2788136809506163</v>
      </c>
      <c r="E1038">
        <v>-0.90676681999999997</v>
      </c>
      <c r="F1038">
        <v>-5.5010240899999996</v>
      </c>
      <c r="G1038">
        <v>-19.21161656</v>
      </c>
      <c r="H1038">
        <v>72.786234568584689</v>
      </c>
    </row>
    <row r="1039" spans="1:8" x14ac:dyDescent="0.3">
      <c r="A1039" t="s">
        <v>1949</v>
      </c>
      <c r="B1039" t="s">
        <v>1948</v>
      </c>
      <c r="C1039">
        <v>1.1893226854777287E-6</v>
      </c>
      <c r="D1039">
        <v>8.6548658382393668</v>
      </c>
      <c r="E1039">
        <v>0.37964395000000001</v>
      </c>
      <c r="F1039">
        <v>-4.8715966000000002</v>
      </c>
      <c r="G1039">
        <v>-13.76105819</v>
      </c>
      <c r="H1039">
        <v>71.912410861357486</v>
      </c>
    </row>
    <row r="1040" spans="1:8" x14ac:dyDescent="0.3">
      <c r="A1040" t="s">
        <v>2066</v>
      </c>
      <c r="B1040" t="s">
        <v>2065</v>
      </c>
      <c r="C1040">
        <v>2.7310253251613708E-6</v>
      </c>
      <c r="D1040">
        <v>1.9121304779862801E-5</v>
      </c>
      <c r="E1040">
        <v>-0.30683964000000002</v>
      </c>
      <c r="F1040">
        <v>-5.3238773699999999</v>
      </c>
      <c r="G1040">
        <v>-32.670247320000001</v>
      </c>
      <c r="H1040">
        <v>72.865513902422393</v>
      </c>
    </row>
    <row r="1041" spans="1:8" x14ac:dyDescent="0.3">
      <c r="A1041" t="s">
        <v>2105</v>
      </c>
      <c r="B1041" t="s">
        <v>2104</v>
      </c>
      <c r="C1041">
        <v>1.6580007446472895E-8</v>
      </c>
      <c r="D1041">
        <v>0.29643580687658327</v>
      </c>
      <c r="E1041">
        <v>-1.62666994</v>
      </c>
      <c r="F1041">
        <v>6.0132301400000001</v>
      </c>
      <c r="G1041">
        <v>28.888552050000001</v>
      </c>
      <c r="H1041">
        <v>72.75808303852547</v>
      </c>
    </row>
    <row r="1042" spans="1:8" x14ac:dyDescent="0.3">
      <c r="A1042" t="s">
        <v>2022</v>
      </c>
      <c r="B1042" t="s">
        <v>2021</v>
      </c>
      <c r="C1042">
        <v>2.1650549518819697E-5</v>
      </c>
      <c r="D1042">
        <v>2.7967211582581353</v>
      </c>
      <c r="E1042">
        <v>1.35238097</v>
      </c>
      <c r="F1042">
        <v>1.83306725</v>
      </c>
      <c r="G1042">
        <v>13.809503469999999</v>
      </c>
      <c r="H1042">
        <v>72.68674489989067</v>
      </c>
    </row>
    <row r="1043" spans="1:8" x14ac:dyDescent="0.3">
      <c r="A1043" t="s">
        <v>1733</v>
      </c>
      <c r="B1043" t="s">
        <v>1732</v>
      </c>
      <c r="C1043">
        <v>6.1142171399551959E-7</v>
      </c>
      <c r="D1043">
        <v>49.438002443706665</v>
      </c>
      <c r="E1043">
        <v>-4.0692092899999999</v>
      </c>
      <c r="F1043">
        <v>-5.9267076699999999</v>
      </c>
      <c r="G1043">
        <v>-11.38133391</v>
      </c>
      <c r="H1043">
        <v>71.021931272574804</v>
      </c>
    </row>
    <row r="1044" spans="1:8" x14ac:dyDescent="0.3">
      <c r="A1044" t="s">
        <v>1976</v>
      </c>
      <c r="B1044" t="s">
        <v>1975</v>
      </c>
      <c r="C1044">
        <v>3.0793470667874312E-7</v>
      </c>
      <c r="D1044">
        <v>11.692706640208993</v>
      </c>
      <c r="E1044">
        <v>-0.60676664999999996</v>
      </c>
      <c r="F1044">
        <v>0.41518102000000001</v>
      </c>
      <c r="G1044">
        <v>-8.9332031399999998</v>
      </c>
      <c r="H1044">
        <v>72.161027482234957</v>
      </c>
    </row>
    <row r="1045" spans="1:8" x14ac:dyDescent="0.3">
      <c r="A1045" t="s">
        <v>1998</v>
      </c>
      <c r="B1045" t="s">
        <v>1997</v>
      </c>
      <c r="C1045">
        <v>6.0105485239554583E-7</v>
      </c>
      <c r="D1045">
        <v>6.2790882025555245E-2</v>
      </c>
      <c r="E1045">
        <v>0.17580872</v>
      </c>
      <c r="F1045">
        <v>0.17580873</v>
      </c>
      <c r="G1045">
        <v>0.21700886999999999</v>
      </c>
      <c r="H1045">
        <v>72.161518913309507</v>
      </c>
    </row>
    <row r="1046" spans="1:8" x14ac:dyDescent="0.3">
      <c r="A1046" t="s">
        <v>1813</v>
      </c>
      <c r="B1046" t="s">
        <v>1812</v>
      </c>
      <c r="C1046">
        <v>1E-8</v>
      </c>
      <c r="D1046">
        <v>5.421885753321392E-2</v>
      </c>
      <c r="E1046">
        <v>-4.22907966</v>
      </c>
      <c r="F1046">
        <v>-35.121676559999997</v>
      </c>
      <c r="G1046">
        <v>-23.78419053</v>
      </c>
      <c r="H1046">
        <v>71.97437960293054</v>
      </c>
    </row>
    <row r="1047" spans="1:8" x14ac:dyDescent="0.3">
      <c r="A1047" t="s">
        <v>1939</v>
      </c>
      <c r="B1047" t="s">
        <v>1939</v>
      </c>
      <c r="C1047">
        <v>1.606455707345245E-7</v>
      </c>
      <c r="D1047">
        <v>20.047588817724321</v>
      </c>
      <c r="E1047">
        <v>-0.29685159</v>
      </c>
      <c r="F1047">
        <v>-4.8731957100000001</v>
      </c>
      <c r="G1047">
        <v>-11.593168479999999</v>
      </c>
      <c r="H1047">
        <v>72.219883342792983</v>
      </c>
    </row>
    <row r="1048" spans="1:8" x14ac:dyDescent="0.3">
      <c r="A1048" t="s">
        <v>1941</v>
      </c>
      <c r="B1048" t="s">
        <v>1940</v>
      </c>
      <c r="C1048">
        <v>1E-8</v>
      </c>
      <c r="D1048">
        <v>1.2137875626890282</v>
      </c>
      <c r="E1048">
        <v>-20.41262936</v>
      </c>
      <c r="F1048">
        <v>-20.6755472</v>
      </c>
      <c r="G1048">
        <v>1.0997688699999999</v>
      </c>
      <c r="H1048">
        <v>71.387014643812577</v>
      </c>
    </row>
    <row r="1049" spans="1:8" x14ac:dyDescent="0.3">
      <c r="A1049" t="s">
        <v>1918</v>
      </c>
      <c r="B1049" t="s">
        <v>1917</v>
      </c>
      <c r="C1049">
        <v>1.6664830622761577E-7</v>
      </c>
      <c r="D1049">
        <v>0.71887252549345348</v>
      </c>
      <c r="E1049">
        <v>-1.7244461099999999</v>
      </c>
      <c r="F1049">
        <v>2.0160542000000001</v>
      </c>
      <c r="G1049">
        <v>-14.20659289</v>
      </c>
      <c r="H1049">
        <v>71.405677812336876</v>
      </c>
    </row>
    <row r="1050" spans="1:8" x14ac:dyDescent="0.3">
      <c r="A1050" t="s">
        <v>2088</v>
      </c>
      <c r="B1050" t="s">
        <v>2087</v>
      </c>
      <c r="C1050">
        <v>1.0426625798881184E-6</v>
      </c>
      <c r="D1050">
        <v>7.8255465973075538</v>
      </c>
      <c r="E1050">
        <v>-1.1527412100000001</v>
      </c>
      <c r="F1050">
        <v>6.3685383399999997</v>
      </c>
      <c r="G1050">
        <v>4.0048582000000001</v>
      </c>
      <c r="H1050">
        <v>71.080831314416358</v>
      </c>
    </row>
    <row r="1051" spans="1:8" x14ac:dyDescent="0.3">
      <c r="A1051" t="s">
        <v>1978</v>
      </c>
      <c r="B1051" t="s">
        <v>1977</v>
      </c>
      <c r="C1051">
        <v>2.6043234147268169E-7</v>
      </c>
      <c r="D1051">
        <v>1E-8</v>
      </c>
      <c r="E1051">
        <v>0.57621476000000005</v>
      </c>
      <c r="F1051">
        <v>-11.17926709</v>
      </c>
      <c r="G1051">
        <v>40.649112690000003</v>
      </c>
      <c r="H1051">
        <v>70.743479745719057</v>
      </c>
    </row>
    <row r="1052" spans="1:8" x14ac:dyDescent="0.3">
      <c r="A1052" t="s">
        <v>2070</v>
      </c>
      <c r="B1052" t="s">
        <v>2069</v>
      </c>
      <c r="C1052">
        <v>1.3617926670929869E-6</v>
      </c>
      <c r="D1052">
        <v>4.3324064706137042</v>
      </c>
      <c r="E1052">
        <v>9.6808212600000001</v>
      </c>
      <c r="F1052">
        <v>-1.3547058599999999</v>
      </c>
      <c r="G1052">
        <v>-18.530422510000001</v>
      </c>
      <c r="H1052">
        <v>70.516853112488548</v>
      </c>
    </row>
    <row r="1053" spans="1:8" x14ac:dyDescent="0.3">
      <c r="A1053" t="s">
        <v>1952</v>
      </c>
      <c r="B1053" t="s">
        <v>1952</v>
      </c>
      <c r="C1053">
        <v>2.6619964485931896E-5</v>
      </c>
      <c r="D1053">
        <v>1.3737173321737901</v>
      </c>
      <c r="E1053">
        <v>0.22673208</v>
      </c>
      <c r="F1053">
        <v>-2.7512936799999999</v>
      </c>
      <c r="G1053">
        <v>-15.82411999</v>
      </c>
      <c r="H1053">
        <v>70.343397061752142</v>
      </c>
    </row>
    <row r="1054" spans="1:8" x14ac:dyDescent="0.3">
      <c r="A1054" t="s">
        <v>2131</v>
      </c>
      <c r="B1054" t="s">
        <v>2130</v>
      </c>
      <c r="C1054">
        <v>2.3034952515527249E-7</v>
      </c>
      <c r="D1054">
        <v>9.7516503286223896E-2</v>
      </c>
      <c r="E1054">
        <v>12.98323866</v>
      </c>
      <c r="F1054">
        <v>34.856598609999999</v>
      </c>
      <c r="G1054">
        <v>0.72720432000000002</v>
      </c>
      <c r="H1054">
        <v>70.244505613052979</v>
      </c>
    </row>
    <row r="1055" spans="1:8" x14ac:dyDescent="0.3">
      <c r="A1055" t="s">
        <v>2030</v>
      </c>
      <c r="B1055" t="s">
        <v>2029</v>
      </c>
      <c r="C1055">
        <v>1.0807726069303968E-7</v>
      </c>
      <c r="D1055">
        <v>4.263888078649015</v>
      </c>
      <c r="E1055">
        <v>-25.957399209999998</v>
      </c>
      <c r="F1055">
        <v>-7.3936153600000001</v>
      </c>
      <c r="G1055">
        <v>-24.662087029999999</v>
      </c>
      <c r="H1055">
        <v>63.777353530660136</v>
      </c>
    </row>
    <row r="1056" spans="1:8" x14ac:dyDescent="0.3">
      <c r="A1056" t="s">
        <v>2006</v>
      </c>
      <c r="B1056" t="s">
        <v>2005</v>
      </c>
      <c r="C1056">
        <v>1.4000000000002158E-7</v>
      </c>
      <c r="D1056">
        <v>0.15094649078595451</v>
      </c>
      <c r="E1056">
        <v>0</v>
      </c>
      <c r="F1056">
        <v>-12.5</v>
      </c>
      <c r="G1056">
        <v>-22.222222219999999</v>
      </c>
      <c r="H1056">
        <v>70.000000000010786</v>
      </c>
    </row>
    <row r="1057" spans="1:8" x14ac:dyDescent="0.3">
      <c r="A1057" t="s">
        <v>1866</v>
      </c>
      <c r="B1057" t="s">
        <v>1865</v>
      </c>
      <c r="C1057">
        <v>8.0074048540198923E-8</v>
      </c>
      <c r="D1057">
        <v>0.19987387416236169</v>
      </c>
      <c r="E1057">
        <v>1.04826661</v>
      </c>
      <c r="F1057">
        <v>-11.38106234</v>
      </c>
      <c r="G1057">
        <v>-26.674337649999998</v>
      </c>
      <c r="H1057">
        <v>70.336938940336907</v>
      </c>
    </row>
    <row r="1058" spans="1:8" x14ac:dyDescent="0.3">
      <c r="A1058" t="s">
        <v>2008</v>
      </c>
      <c r="B1058" t="s">
        <v>2007</v>
      </c>
      <c r="C1058">
        <v>2.5052934813164779E-7</v>
      </c>
      <c r="D1058">
        <v>0.85876637057630212</v>
      </c>
      <c r="E1058">
        <v>-0.28994421999999997</v>
      </c>
      <c r="F1058">
        <v>-13.566888479999999</v>
      </c>
      <c r="G1058">
        <v>-15.5577103</v>
      </c>
      <c r="H1058">
        <v>69.599046475711859</v>
      </c>
    </row>
    <row r="1059" spans="1:8" x14ac:dyDescent="0.3">
      <c r="A1059" t="s">
        <v>2224</v>
      </c>
      <c r="B1059" t="s">
        <v>2223</v>
      </c>
      <c r="C1059">
        <v>4.2629438857766839E-7</v>
      </c>
      <c r="D1059">
        <v>0.16924139578850331</v>
      </c>
      <c r="E1059">
        <v>5.51605349</v>
      </c>
      <c r="F1059">
        <v>3.5171983</v>
      </c>
      <c r="G1059">
        <v>24.374172430000002</v>
      </c>
      <c r="H1059">
        <v>69.473220516877888</v>
      </c>
    </row>
    <row r="1060" spans="1:8" x14ac:dyDescent="0.3">
      <c r="A1060" t="s">
        <v>2251</v>
      </c>
      <c r="B1060" t="s">
        <v>2250</v>
      </c>
      <c r="C1060">
        <v>4.2989687904375774E-5</v>
      </c>
      <c r="D1060">
        <v>24.292991070789444</v>
      </c>
      <c r="E1060">
        <v>6.4989080000000005E-2</v>
      </c>
      <c r="F1060">
        <v>88.676280469999995</v>
      </c>
      <c r="G1060">
        <v>49.835893169999999</v>
      </c>
      <c r="H1060">
        <v>69.479863080424437</v>
      </c>
    </row>
    <row r="1061" spans="1:8" x14ac:dyDescent="0.3">
      <c r="A1061" t="s">
        <v>1840</v>
      </c>
      <c r="B1061" t="s">
        <v>1839</v>
      </c>
      <c r="C1061">
        <v>1.9567685209902652E-6</v>
      </c>
      <c r="D1061">
        <v>29.301216401503623</v>
      </c>
      <c r="E1061">
        <v>-3.6893031000000001</v>
      </c>
      <c r="F1061">
        <v>-11.314201990000001</v>
      </c>
      <c r="G1061">
        <v>-25.97290271</v>
      </c>
      <c r="H1061">
        <v>69.5475228735895</v>
      </c>
    </row>
    <row r="1062" spans="1:8" x14ac:dyDescent="0.3">
      <c r="A1062" t="s">
        <v>2068</v>
      </c>
      <c r="B1062" t="s">
        <v>2067</v>
      </c>
      <c r="C1062">
        <v>1.0608564250139462E-5</v>
      </c>
      <c r="D1062">
        <v>4.0683260906490242</v>
      </c>
      <c r="E1062">
        <v>0.41314343999999997</v>
      </c>
      <c r="F1062">
        <v>-0.63676615000000003</v>
      </c>
      <c r="G1062">
        <v>-1.3834507700000001</v>
      </c>
      <c r="H1062">
        <v>69.095653784792788</v>
      </c>
    </row>
    <row r="1063" spans="1:8" x14ac:dyDescent="0.3">
      <c r="A1063" t="s">
        <v>1932</v>
      </c>
      <c r="B1063" t="s">
        <v>1931</v>
      </c>
      <c r="C1063">
        <v>1.0396894017934672E-7</v>
      </c>
      <c r="D1063">
        <v>1.8019517678131401E-3</v>
      </c>
      <c r="E1063">
        <v>-2.3107257300000001</v>
      </c>
      <c r="F1063">
        <v>3.3688372100000001</v>
      </c>
      <c r="G1063">
        <v>-7.8599740000000002</v>
      </c>
      <c r="H1063">
        <v>68.74800424069052</v>
      </c>
    </row>
    <row r="1064" spans="1:8" x14ac:dyDescent="0.3">
      <c r="A1064" t="s">
        <v>2393</v>
      </c>
      <c r="B1064" t="s">
        <v>2392</v>
      </c>
      <c r="C1064">
        <v>1.374976412545347E-7</v>
      </c>
      <c r="D1064">
        <v>3.0611733131511577E-3</v>
      </c>
      <c r="E1064">
        <v>-29.596879789999999</v>
      </c>
      <c r="F1064">
        <v>-41.235511809999998</v>
      </c>
      <c r="G1064">
        <v>86.557180340000002</v>
      </c>
      <c r="H1064">
        <v>68.748005578373267</v>
      </c>
    </row>
    <row r="1065" spans="1:8" x14ac:dyDescent="0.3">
      <c r="A1065" t="s">
        <v>1963</v>
      </c>
      <c r="B1065" t="s">
        <v>1962</v>
      </c>
      <c r="C1065">
        <v>2.1846146036472801E-6</v>
      </c>
      <c r="D1065">
        <v>2.7047037747000457</v>
      </c>
      <c r="E1065">
        <v>-0.57544912000000004</v>
      </c>
      <c r="F1065">
        <v>-3.72487543</v>
      </c>
      <c r="G1065">
        <v>-15.88071557</v>
      </c>
      <c r="H1065">
        <v>67.898872153462491</v>
      </c>
    </row>
    <row r="1066" spans="1:8" x14ac:dyDescent="0.3">
      <c r="A1066" t="s">
        <v>1858</v>
      </c>
      <c r="B1066" t="s">
        <v>1857</v>
      </c>
      <c r="C1066">
        <v>1.8989818590812089E-5</v>
      </c>
      <c r="D1066">
        <v>2.7042841010080885</v>
      </c>
      <c r="E1066">
        <v>0.81149700999999996</v>
      </c>
      <c r="F1066">
        <v>-1.0400411899999999</v>
      </c>
      <c r="G1066">
        <v>-45.631251640000002</v>
      </c>
      <c r="H1066">
        <v>68.109336744086121</v>
      </c>
    </row>
    <row r="1067" spans="1:8" x14ac:dyDescent="0.3">
      <c r="A1067" t="s">
        <v>4960</v>
      </c>
      <c r="B1067" t="s">
        <v>4959</v>
      </c>
      <c r="C1067">
        <v>2.2609106941229124E-6</v>
      </c>
      <c r="D1067">
        <v>16.048220874358087</v>
      </c>
      <c r="E1067">
        <v>-10.147127899999999</v>
      </c>
      <c r="F1067">
        <v>-6.5501753200000001</v>
      </c>
      <c r="G1067">
        <v>-12.373428029999999</v>
      </c>
      <c r="H1067">
        <v>67.827320823687373</v>
      </c>
    </row>
    <row r="1068" spans="1:8" x14ac:dyDescent="0.3">
      <c r="A1068" t="s">
        <v>1970</v>
      </c>
      <c r="B1068" t="s">
        <v>1969</v>
      </c>
      <c r="C1068">
        <v>2.1331685448356338E-7</v>
      </c>
      <c r="D1068">
        <v>2.9800207814099268E-6</v>
      </c>
      <c r="E1068">
        <v>-0.63508392999999996</v>
      </c>
      <c r="F1068">
        <v>-3.6650966299999999</v>
      </c>
      <c r="G1068">
        <v>-15.581623479999999</v>
      </c>
      <c r="H1068">
        <v>67.646017067777436</v>
      </c>
    </row>
    <row r="1069" spans="1:8" x14ac:dyDescent="0.3">
      <c r="A1069" t="s">
        <v>2242</v>
      </c>
      <c r="B1069" t="s">
        <v>2241</v>
      </c>
      <c r="C1069">
        <v>2.2158923646398937E-6</v>
      </c>
      <c r="D1069">
        <v>8.2014459263765202E-2</v>
      </c>
      <c r="E1069">
        <v>-13.06383535</v>
      </c>
      <c r="F1069">
        <v>40.781649119999997</v>
      </c>
      <c r="G1069">
        <v>43.391881939999998</v>
      </c>
      <c r="H1069">
        <v>62.663384155686543</v>
      </c>
    </row>
    <row r="1070" spans="1:8" x14ac:dyDescent="0.3">
      <c r="A1070" t="s">
        <v>2016</v>
      </c>
      <c r="B1070" t="s">
        <v>2015</v>
      </c>
      <c r="C1070">
        <v>6.5489625337150727E-6</v>
      </c>
      <c r="D1070">
        <v>40.012293373470591</v>
      </c>
      <c r="E1070">
        <v>0.99882861999999994</v>
      </c>
      <c r="F1070">
        <v>-3.9497868899999999</v>
      </c>
      <c r="G1070">
        <v>-4.0040606900000002</v>
      </c>
      <c r="H1070">
        <v>65.607369134544399</v>
      </c>
    </row>
    <row r="1071" spans="1:8" x14ac:dyDescent="0.3">
      <c r="A1071" t="s">
        <v>2075</v>
      </c>
      <c r="B1071" t="s">
        <v>2074</v>
      </c>
      <c r="C1071">
        <v>6.8026105560330069E-8</v>
      </c>
      <c r="D1071">
        <v>1.6713849896373945</v>
      </c>
      <c r="E1071">
        <v>-6.5559770000000003E-2</v>
      </c>
      <c r="F1071">
        <v>13.5771531</v>
      </c>
      <c r="G1071">
        <v>0.89280424999999997</v>
      </c>
      <c r="H1071">
        <v>65.581936090810601</v>
      </c>
    </row>
    <row r="1072" spans="1:8" x14ac:dyDescent="0.3">
      <c r="A1072" t="s">
        <v>2520</v>
      </c>
      <c r="B1072" t="s">
        <v>2519</v>
      </c>
      <c r="C1072">
        <v>8.1396368718584586E-7</v>
      </c>
      <c r="D1072">
        <v>6.2445630442392233</v>
      </c>
      <c r="E1072">
        <v>-0.94705649999999997</v>
      </c>
      <c r="F1072">
        <v>60.732581179999997</v>
      </c>
      <c r="G1072">
        <v>111.03366262999999</v>
      </c>
      <c r="H1072">
        <v>65.488343812593143</v>
      </c>
    </row>
    <row r="1073" spans="1:8" x14ac:dyDescent="0.3">
      <c r="A1073" t="s">
        <v>2277</v>
      </c>
      <c r="B1073" t="s">
        <v>2276</v>
      </c>
      <c r="C1073">
        <v>1.882596790311944E-6</v>
      </c>
      <c r="D1073">
        <v>17.938818963555413</v>
      </c>
      <c r="E1073">
        <v>-1.0605728000000001</v>
      </c>
      <c r="F1073">
        <v>-12.666013899999999</v>
      </c>
      <c r="G1073">
        <v>23.267787850000001</v>
      </c>
      <c r="H1073">
        <v>65.33936022263147</v>
      </c>
    </row>
    <row r="1074" spans="1:8" x14ac:dyDescent="0.3">
      <c r="A1074" t="s">
        <v>2020</v>
      </c>
      <c r="B1074" t="s">
        <v>2019</v>
      </c>
      <c r="C1074">
        <v>2.796032218340674E-5</v>
      </c>
      <c r="D1074">
        <v>3.0852207061669709E-3</v>
      </c>
      <c r="E1074">
        <v>-1.3448343</v>
      </c>
      <c r="F1074">
        <v>-6.3530776800000002</v>
      </c>
      <c r="G1074">
        <v>0.72305889999999995</v>
      </c>
      <c r="H1074">
        <v>65.252877221002592</v>
      </c>
    </row>
    <row r="1075" spans="1:8" x14ac:dyDescent="0.3">
      <c r="A1075" t="s">
        <v>1943</v>
      </c>
      <c r="B1075" t="s">
        <v>1942</v>
      </c>
      <c r="C1075">
        <v>3.285109729970788E-7</v>
      </c>
      <c r="D1075">
        <v>4.7601871390684272</v>
      </c>
      <c r="E1075">
        <v>8.8296862100000002</v>
      </c>
      <c r="F1075">
        <v>-33.249874679999998</v>
      </c>
      <c r="G1075">
        <v>-24.500026640000002</v>
      </c>
      <c r="H1075">
        <v>70.400572286368643</v>
      </c>
    </row>
    <row r="1076" spans="1:8" x14ac:dyDescent="0.3">
      <c r="A1076" t="s">
        <v>1986</v>
      </c>
      <c r="B1076" t="s">
        <v>1985</v>
      </c>
      <c r="C1076">
        <v>3.0166746220583179E-7</v>
      </c>
      <c r="D1076">
        <v>3.9438187879975396E-3</v>
      </c>
      <c r="E1076">
        <v>0.95146269999999999</v>
      </c>
      <c r="F1076">
        <v>1.11003114</v>
      </c>
      <c r="G1076">
        <v>-46.845521480000002</v>
      </c>
      <c r="H1076">
        <v>64.754393985692872</v>
      </c>
    </row>
    <row r="1077" spans="1:8" x14ac:dyDescent="0.3">
      <c r="A1077" t="s">
        <v>2304</v>
      </c>
      <c r="B1077" t="s">
        <v>2303</v>
      </c>
      <c r="C1077">
        <v>6.1138342193109487E-6</v>
      </c>
      <c r="D1077">
        <v>6.2410391098978</v>
      </c>
      <c r="E1077">
        <v>-4.7823228499999999</v>
      </c>
      <c r="F1077">
        <v>58.66644754</v>
      </c>
      <c r="G1077">
        <v>54.231063229999997</v>
      </c>
      <c r="H1077">
        <v>64.791666707310085</v>
      </c>
    </row>
    <row r="1078" spans="1:8" x14ac:dyDescent="0.3">
      <c r="A1078" t="s">
        <v>2315</v>
      </c>
      <c r="B1078" t="s">
        <v>2314</v>
      </c>
      <c r="C1078">
        <v>3.5901400827930474E-6</v>
      </c>
      <c r="D1078">
        <v>1.0929727997937568</v>
      </c>
      <c r="E1078">
        <v>-2.667537E-2</v>
      </c>
      <c r="F1078">
        <v>-7.87677491</v>
      </c>
      <c r="G1078">
        <v>-27.467116870000002</v>
      </c>
      <c r="H1078">
        <v>64.445092141065203</v>
      </c>
    </row>
    <row r="1079" spans="1:8" x14ac:dyDescent="0.3">
      <c r="A1079" t="s">
        <v>2056</v>
      </c>
      <c r="B1079" t="s">
        <v>2055</v>
      </c>
      <c r="C1079">
        <v>1.1952710446365271E-6</v>
      </c>
      <c r="D1079">
        <v>2.6137692247699427E-4</v>
      </c>
      <c r="E1079">
        <v>-0.29020685000000002</v>
      </c>
      <c r="F1079">
        <v>11.439899219999999</v>
      </c>
      <c r="G1079">
        <v>-31.546624000000001</v>
      </c>
      <c r="H1079">
        <v>64.544636410372462</v>
      </c>
    </row>
    <row r="1080" spans="1:8" x14ac:dyDescent="0.3">
      <c r="A1080" t="s">
        <v>2165</v>
      </c>
      <c r="B1080" t="s">
        <v>2164</v>
      </c>
      <c r="C1080">
        <v>6.2396176396165897E-6</v>
      </c>
      <c r="D1080">
        <v>13.984916595125515</v>
      </c>
      <c r="E1080">
        <v>-2.1431695899999998</v>
      </c>
      <c r="F1080">
        <v>31.14553703</v>
      </c>
      <c r="G1080">
        <v>135.50671609</v>
      </c>
      <c r="H1080">
        <v>64.424052129041286</v>
      </c>
    </row>
    <row r="1081" spans="1:8" x14ac:dyDescent="0.3">
      <c r="A1081" t="s">
        <v>2000</v>
      </c>
      <c r="B1081" t="s">
        <v>1999</v>
      </c>
      <c r="C1081">
        <v>8.0591999152162181E-7</v>
      </c>
      <c r="D1081">
        <v>0.17096216226225286</v>
      </c>
      <c r="E1081">
        <v>0.13561859000000001</v>
      </c>
      <c r="F1081">
        <v>14.815652180000001</v>
      </c>
      <c r="G1081">
        <v>-3.4762770299999999</v>
      </c>
      <c r="H1081">
        <v>64.38896179228108</v>
      </c>
    </row>
    <row r="1082" spans="1:8" x14ac:dyDescent="0.3">
      <c r="A1082" t="s">
        <v>1934</v>
      </c>
      <c r="B1082" t="s">
        <v>1933</v>
      </c>
      <c r="C1082">
        <v>1.1088108739688673E-7</v>
      </c>
      <c r="D1082">
        <v>0.85949322555110452</v>
      </c>
      <c r="E1082">
        <v>-0.84409888</v>
      </c>
      <c r="F1082">
        <v>-22.6596054</v>
      </c>
      <c r="G1082">
        <v>-15.747549530000001</v>
      </c>
      <c r="H1082">
        <v>63.671154087773239</v>
      </c>
    </row>
    <row r="1083" spans="1:8" x14ac:dyDescent="0.3">
      <c r="A1083" t="s">
        <v>1988</v>
      </c>
      <c r="B1083" t="s">
        <v>1987</v>
      </c>
      <c r="C1083">
        <v>1.5501768403235316E-3</v>
      </c>
      <c r="D1083">
        <v>3.4545858861427585</v>
      </c>
      <c r="E1083">
        <v>-1.58237268</v>
      </c>
      <c r="F1083">
        <v>-4.8556668900000002</v>
      </c>
      <c r="G1083">
        <v>-17.295563319999999</v>
      </c>
      <c r="H1083">
        <v>63.844081931443874</v>
      </c>
    </row>
    <row r="1084" spans="1:8" x14ac:dyDescent="0.3">
      <c r="A1084" t="s">
        <v>2086</v>
      </c>
      <c r="B1084" t="s">
        <v>2085</v>
      </c>
      <c r="C1084">
        <v>1.5026245860115857E-7</v>
      </c>
      <c r="D1084">
        <v>0.56061714111636585</v>
      </c>
      <c r="E1084">
        <v>0.17497239000000001</v>
      </c>
      <c r="F1084">
        <v>0.20482797</v>
      </c>
      <c r="G1084">
        <v>87.879617420000002</v>
      </c>
      <c r="H1084">
        <v>63.836694772882119</v>
      </c>
    </row>
    <row r="1085" spans="1:8" x14ac:dyDescent="0.3">
      <c r="A1085" t="s">
        <v>2108</v>
      </c>
      <c r="B1085" t="s">
        <v>2107</v>
      </c>
      <c r="C1085">
        <v>1.4769607425490778E-8</v>
      </c>
      <c r="D1085">
        <v>7.9336913671568077</v>
      </c>
      <c r="E1085">
        <v>-2.3343703699999998</v>
      </c>
      <c r="F1085">
        <v>-3.3352697400000002</v>
      </c>
      <c r="G1085">
        <v>39.828025660000002</v>
      </c>
      <c r="H1085">
        <v>63.349773574687603</v>
      </c>
    </row>
    <row r="1086" spans="1:8" x14ac:dyDescent="0.3">
      <c r="A1086" t="s">
        <v>2110</v>
      </c>
      <c r="B1086" t="s">
        <v>2109</v>
      </c>
      <c r="C1086">
        <v>1E-8</v>
      </c>
      <c r="D1086">
        <v>1.1560632708766287</v>
      </c>
      <c r="E1086">
        <v>0.57621476000000005</v>
      </c>
      <c r="F1086">
        <v>3.4377440699999999</v>
      </c>
      <c r="G1086">
        <v>7.0242328299999999</v>
      </c>
      <c r="H1086">
        <v>63.436977836958896</v>
      </c>
    </row>
    <row r="1087" spans="1:8" x14ac:dyDescent="0.3">
      <c r="A1087" t="s">
        <v>1951</v>
      </c>
      <c r="B1087" t="s">
        <v>1950</v>
      </c>
      <c r="C1087">
        <v>1E-8</v>
      </c>
      <c r="D1087">
        <v>4.0348811747222761</v>
      </c>
      <c r="E1087">
        <v>0.14316482</v>
      </c>
      <c r="F1087">
        <v>-5.7543291700000001</v>
      </c>
      <c r="G1087">
        <v>2.43171698</v>
      </c>
      <c r="H1087">
        <v>63.115152546139925</v>
      </c>
    </row>
    <row r="1088" spans="1:8" x14ac:dyDescent="0.3">
      <c r="A1088" t="s">
        <v>2018</v>
      </c>
      <c r="B1088" t="s">
        <v>2017</v>
      </c>
      <c r="C1088">
        <v>2.375415814834716E-6</v>
      </c>
      <c r="D1088">
        <v>0.24827371642328436</v>
      </c>
      <c r="E1088">
        <v>0.39648565000000002</v>
      </c>
      <c r="F1088">
        <v>-0.5831558</v>
      </c>
      <c r="G1088">
        <v>2.0291895100000001</v>
      </c>
      <c r="H1088">
        <v>62.885381337534874</v>
      </c>
    </row>
    <row r="1089" spans="1:8" x14ac:dyDescent="0.3">
      <c r="A1089" t="s">
        <v>1890</v>
      </c>
      <c r="B1089" t="s">
        <v>1889</v>
      </c>
      <c r="C1089">
        <v>2.8447483791022121E-7</v>
      </c>
      <c r="D1089">
        <v>0.65200255672308416</v>
      </c>
      <c r="E1089">
        <v>-0.60771498000000002</v>
      </c>
      <c r="F1089">
        <v>-3.07496825</v>
      </c>
      <c r="G1089">
        <v>-53.546400560000002</v>
      </c>
      <c r="H1089">
        <v>62.331309699395668</v>
      </c>
    </row>
    <row r="1090" spans="1:8" x14ac:dyDescent="0.3">
      <c r="A1090" t="s">
        <v>2129</v>
      </c>
      <c r="B1090" t="s">
        <v>2128</v>
      </c>
      <c r="C1090">
        <v>1.3111741418108491E-3</v>
      </c>
      <c r="D1090">
        <v>2.7551526451575854</v>
      </c>
      <c r="E1090">
        <v>-0.68100238999999996</v>
      </c>
      <c r="F1090">
        <v>-1.7518094</v>
      </c>
      <c r="G1090">
        <v>7.1734864099999998</v>
      </c>
      <c r="H1090">
        <v>61.616207191769028</v>
      </c>
    </row>
    <row r="1091" spans="1:8" x14ac:dyDescent="0.3">
      <c r="A1091" t="s">
        <v>2133</v>
      </c>
      <c r="B1091" t="s">
        <v>2132</v>
      </c>
      <c r="C1091">
        <v>8.6221052880218311E-5</v>
      </c>
      <c r="D1091">
        <v>1.5717279925171317</v>
      </c>
      <c r="E1091">
        <v>0.48339536</v>
      </c>
      <c r="F1091">
        <v>0.38890343999999999</v>
      </c>
      <c r="G1091">
        <v>-3.31450544</v>
      </c>
      <c r="H1091">
        <v>61.22660430287759</v>
      </c>
    </row>
    <row r="1092" spans="1:8" x14ac:dyDescent="0.3">
      <c r="A1092" t="s">
        <v>465</v>
      </c>
      <c r="B1092" t="s">
        <v>2073</v>
      </c>
      <c r="C1092">
        <v>7.9950745882754471E-8</v>
      </c>
      <c r="D1092">
        <v>0.16416188784905264</v>
      </c>
      <c r="E1092">
        <v>8.353845E-2</v>
      </c>
      <c r="F1092">
        <v>9.2204889999999998E-2</v>
      </c>
      <c r="G1092">
        <v>-11.12714006</v>
      </c>
      <c r="H1092">
        <v>60.903675962415747</v>
      </c>
    </row>
    <row r="1093" spans="1:8" x14ac:dyDescent="0.3">
      <c r="A1093" t="s">
        <v>1974</v>
      </c>
      <c r="B1093" t="s">
        <v>1973</v>
      </c>
      <c r="C1093">
        <v>1E-8</v>
      </c>
      <c r="D1093">
        <v>0.25746720790217137</v>
      </c>
      <c r="E1093">
        <v>-2.42365714</v>
      </c>
      <c r="F1093">
        <v>-4.7119919799999996</v>
      </c>
      <c r="G1093">
        <v>92.372790080000001</v>
      </c>
      <c r="H1093">
        <v>60.824417985807585</v>
      </c>
    </row>
    <row r="1094" spans="1:8" x14ac:dyDescent="0.3">
      <c r="A1094" t="s">
        <v>2032</v>
      </c>
      <c r="B1094" t="s">
        <v>2031</v>
      </c>
      <c r="C1094">
        <v>1.4171966984737275E-4</v>
      </c>
      <c r="D1094">
        <v>21.660160870742033</v>
      </c>
      <c r="E1094">
        <v>4.5759993100000003</v>
      </c>
      <c r="F1094">
        <v>11.664060429999999</v>
      </c>
      <c r="G1094">
        <v>-14.77199547</v>
      </c>
      <c r="H1094">
        <v>60.230859685133424</v>
      </c>
    </row>
    <row r="1095" spans="1:8" x14ac:dyDescent="0.3">
      <c r="A1095" t="s">
        <v>2079</v>
      </c>
      <c r="B1095" t="s">
        <v>2078</v>
      </c>
      <c r="C1095">
        <v>1E-8</v>
      </c>
      <c r="D1095">
        <v>1E-8</v>
      </c>
      <c r="E1095">
        <v>-0.28225254999999999</v>
      </c>
      <c r="F1095">
        <v>0.28742349</v>
      </c>
      <c r="G1095">
        <v>0.36519167000000002</v>
      </c>
      <c r="H1095">
        <v>60.373807397252385</v>
      </c>
    </row>
    <row r="1096" spans="1:8" x14ac:dyDescent="0.3">
      <c r="A1096" t="s">
        <v>2208</v>
      </c>
      <c r="B1096" t="s">
        <v>2207</v>
      </c>
      <c r="C1096">
        <v>1.3107728896636768E-6</v>
      </c>
      <c r="D1096">
        <v>11.803031940966225</v>
      </c>
      <c r="E1096">
        <v>-2.9324762400000002</v>
      </c>
      <c r="F1096">
        <v>10.03416668</v>
      </c>
      <c r="G1096">
        <v>54.090722810000003</v>
      </c>
      <c r="H1096">
        <v>57.595587424619971</v>
      </c>
    </row>
    <row r="1097" spans="1:8" x14ac:dyDescent="0.3">
      <c r="A1097" t="s">
        <v>2035</v>
      </c>
      <c r="B1097" t="s">
        <v>2034</v>
      </c>
      <c r="C1097">
        <v>1.8469396439008993E-8</v>
      </c>
      <c r="D1097">
        <v>1E-8</v>
      </c>
      <c r="E1097">
        <v>1.04065045</v>
      </c>
      <c r="F1097">
        <v>-17.476901130000002</v>
      </c>
      <c r="G1097">
        <v>6.4225974299999997</v>
      </c>
      <c r="H1097">
        <v>60.277433030809654</v>
      </c>
    </row>
    <row r="1098" spans="1:8" x14ac:dyDescent="0.3">
      <c r="A1098" t="s">
        <v>2084</v>
      </c>
      <c r="B1098" t="s">
        <v>2083</v>
      </c>
      <c r="C1098">
        <v>5.3380683199337721E-5</v>
      </c>
      <c r="D1098">
        <v>0.93598167112759378</v>
      </c>
      <c r="E1098">
        <v>-0.86865893999999999</v>
      </c>
      <c r="F1098">
        <v>4.6435092400000002</v>
      </c>
      <c r="G1098">
        <v>3.0395768799999998</v>
      </c>
      <c r="H1098">
        <v>61.406949344506941</v>
      </c>
    </row>
    <row r="1099" spans="1:8" x14ac:dyDescent="0.3">
      <c r="A1099" t="s">
        <v>1461</v>
      </c>
      <c r="B1099" t="s">
        <v>2176</v>
      </c>
      <c r="C1099">
        <v>4.3071522211951981E-6</v>
      </c>
      <c r="D1099">
        <v>0.18497060577295221</v>
      </c>
      <c r="E1099">
        <v>0.17215995000000001</v>
      </c>
      <c r="F1099">
        <v>10.585423309999999</v>
      </c>
      <c r="G1099">
        <v>4.8428631500000003</v>
      </c>
      <c r="H1099">
        <v>59.876923295811011</v>
      </c>
    </row>
    <row r="1100" spans="1:8" x14ac:dyDescent="0.3">
      <c r="A1100" t="s">
        <v>2064</v>
      </c>
      <c r="B1100" t="s">
        <v>2063</v>
      </c>
      <c r="C1100">
        <v>2.174399063587109E-6</v>
      </c>
      <c r="D1100">
        <v>0.16511662752004938</v>
      </c>
      <c r="E1100">
        <v>-2.19955509</v>
      </c>
      <c r="F1100">
        <v>-39.675747029999997</v>
      </c>
      <c r="G1100">
        <v>-86.691189949999995</v>
      </c>
      <c r="H1100">
        <v>59.565858682945631</v>
      </c>
    </row>
    <row r="1101" spans="1:8" x14ac:dyDescent="0.3">
      <c r="A1101" t="s">
        <v>2157</v>
      </c>
      <c r="B1101" t="s">
        <v>2156</v>
      </c>
      <c r="C1101">
        <v>2.5944368156864245E-7</v>
      </c>
      <c r="D1101">
        <v>2.8871263408899384</v>
      </c>
      <c r="E1101">
        <v>0.57621476000000005</v>
      </c>
      <c r="F1101">
        <v>2.18439652</v>
      </c>
      <c r="G1101">
        <v>3.37051897</v>
      </c>
      <c r="H1101">
        <v>59.337471587949359</v>
      </c>
    </row>
    <row r="1102" spans="1:8" x14ac:dyDescent="0.3">
      <c r="A1102" t="s">
        <v>2151</v>
      </c>
      <c r="B1102" t="s">
        <v>2150</v>
      </c>
      <c r="C1102">
        <v>4.3851241049378419E-7</v>
      </c>
      <c r="D1102">
        <v>1E-8</v>
      </c>
      <c r="E1102">
        <v>0.74223868000000004</v>
      </c>
      <c r="F1102">
        <v>2.3585778799999999</v>
      </c>
      <c r="G1102">
        <v>4.4789031899999996</v>
      </c>
      <c r="H1102">
        <v>58.924622507377947</v>
      </c>
    </row>
    <row r="1103" spans="1:8" x14ac:dyDescent="0.3">
      <c r="A1103" t="s">
        <v>2024</v>
      </c>
      <c r="B1103" t="s">
        <v>2023</v>
      </c>
      <c r="C1103">
        <v>2.9418218592546159E-5</v>
      </c>
      <c r="D1103">
        <v>1.1625639862700139</v>
      </c>
      <c r="E1103">
        <v>1.643329E-2</v>
      </c>
      <c r="F1103">
        <v>-4.2012571400000001</v>
      </c>
      <c r="G1103">
        <v>-17.69482563</v>
      </c>
      <c r="H1103">
        <v>58.836437185092329</v>
      </c>
    </row>
    <row r="1104" spans="1:8" x14ac:dyDescent="0.3">
      <c r="A1104" t="s">
        <v>1960</v>
      </c>
      <c r="B1104" t="s">
        <v>1959</v>
      </c>
      <c r="C1104">
        <v>2.596736133106681E-6</v>
      </c>
      <c r="D1104">
        <v>10.684201682397363</v>
      </c>
      <c r="E1104">
        <v>5.1233817100000003</v>
      </c>
      <c r="F1104">
        <v>-16.646854820000001</v>
      </c>
      <c r="G1104">
        <v>-25.822110389999999</v>
      </c>
      <c r="H1104">
        <v>58.21383981575071</v>
      </c>
    </row>
    <row r="1105" spans="1:8" x14ac:dyDescent="0.3">
      <c r="A1105" t="s">
        <v>2050</v>
      </c>
      <c r="B1105" t="s">
        <v>2049</v>
      </c>
      <c r="C1105">
        <v>7.9738698737138853E-8</v>
      </c>
      <c r="D1105">
        <v>7.8837406952891165</v>
      </c>
      <c r="E1105">
        <v>-1.43101897</v>
      </c>
      <c r="F1105">
        <v>2.1906803899999998</v>
      </c>
      <c r="G1105">
        <v>6.6608655399999996</v>
      </c>
      <c r="H1105">
        <v>57.754572719827799</v>
      </c>
    </row>
    <row r="1106" spans="1:8" x14ac:dyDescent="0.3">
      <c r="A1106" t="s">
        <v>2041</v>
      </c>
      <c r="B1106" t="s">
        <v>2040</v>
      </c>
      <c r="C1106">
        <v>4.8693909404730831E-8</v>
      </c>
      <c r="D1106">
        <v>0.72212349793423047</v>
      </c>
      <c r="E1106">
        <v>-0.39565735000000002</v>
      </c>
      <c r="F1106">
        <v>-13.803284229999999</v>
      </c>
      <c r="G1106">
        <v>12.75003424</v>
      </c>
      <c r="H1106">
        <v>57.958419789008808</v>
      </c>
    </row>
    <row r="1107" spans="1:8" x14ac:dyDescent="0.3">
      <c r="A1107" t="s">
        <v>2033</v>
      </c>
      <c r="B1107" t="s">
        <v>2033</v>
      </c>
      <c r="C1107">
        <v>3.3960930384919179E-7</v>
      </c>
      <c r="D1107">
        <v>289.21688630913218</v>
      </c>
      <c r="E1107">
        <v>-2.5565559000000002</v>
      </c>
      <c r="F1107">
        <v>-5.16556484</v>
      </c>
      <c r="G1107">
        <v>-19.294543529999999</v>
      </c>
      <c r="H1107">
        <v>58.317512740641348</v>
      </c>
    </row>
    <row r="1108" spans="1:8" x14ac:dyDescent="0.3">
      <c r="A1108" t="s">
        <v>2112</v>
      </c>
      <c r="B1108" t="s">
        <v>2111</v>
      </c>
      <c r="C1108">
        <v>3.4308128564322942E-6</v>
      </c>
      <c r="D1108">
        <v>5.3906638251593959</v>
      </c>
      <c r="E1108">
        <v>5.4092769999999998E-2</v>
      </c>
      <c r="F1108">
        <v>-4.1772210400000001</v>
      </c>
      <c r="G1108">
        <v>28.98364441</v>
      </c>
      <c r="H1108">
        <v>57.893975447379461</v>
      </c>
    </row>
    <row r="1109" spans="1:8" x14ac:dyDescent="0.3">
      <c r="A1109" t="s">
        <v>2426</v>
      </c>
      <c r="B1109" t="s">
        <v>2425</v>
      </c>
      <c r="C1109">
        <v>2.0479831363495823E-8</v>
      </c>
      <c r="D1109">
        <v>54.338764358790229</v>
      </c>
      <c r="E1109">
        <v>4.7568235200000002</v>
      </c>
      <c r="F1109">
        <v>73.113703299999997</v>
      </c>
      <c r="G1109">
        <v>290.14837143</v>
      </c>
      <c r="H1109">
        <v>58.367519385963092</v>
      </c>
    </row>
    <row r="1110" spans="1:8" x14ac:dyDescent="0.3">
      <c r="A1110" t="s">
        <v>1947</v>
      </c>
      <c r="B1110" t="s">
        <v>1946</v>
      </c>
      <c r="C1110">
        <v>1.2852612082203249E-7</v>
      </c>
      <c r="D1110">
        <v>0.33008218222069069</v>
      </c>
      <c r="E1110">
        <v>-9.9122618300000003</v>
      </c>
      <c r="F1110">
        <v>-20.49541353</v>
      </c>
      <c r="G1110">
        <v>-31.758898859999999</v>
      </c>
      <c r="H1110">
        <v>57.712893233173936</v>
      </c>
    </row>
    <row r="1111" spans="1:8" x14ac:dyDescent="0.3">
      <c r="A1111" t="s">
        <v>2149</v>
      </c>
      <c r="B1111" t="s">
        <v>2148</v>
      </c>
      <c r="C1111">
        <v>3.0553621663442238E-6</v>
      </c>
      <c r="D1111">
        <v>0.9690268348704888</v>
      </c>
      <c r="E1111">
        <v>-3.9194287299999999</v>
      </c>
      <c r="F1111">
        <v>-1.4399301200000001</v>
      </c>
      <c r="G1111">
        <v>115.25484299999999</v>
      </c>
      <c r="H1111">
        <v>57.052412537983429</v>
      </c>
    </row>
    <row r="1112" spans="1:8" x14ac:dyDescent="0.3">
      <c r="A1112" t="s">
        <v>2046</v>
      </c>
      <c r="B1112" t="s">
        <v>2045</v>
      </c>
      <c r="C1112">
        <v>8.1372965834726185E-7</v>
      </c>
      <c r="D1112">
        <v>1.7928529795302184</v>
      </c>
      <c r="E1112">
        <v>-0.40398941999999999</v>
      </c>
      <c r="F1112">
        <v>-23.25417195</v>
      </c>
      <c r="G1112">
        <v>-8.3764904900000001</v>
      </c>
      <c r="H1112">
        <v>56.961076084308331</v>
      </c>
    </row>
    <row r="1113" spans="1:8" x14ac:dyDescent="0.3">
      <c r="A1113" t="s">
        <v>1747</v>
      </c>
      <c r="B1113" t="s">
        <v>1746</v>
      </c>
      <c r="C1113">
        <v>1E-8</v>
      </c>
      <c r="D1113">
        <v>1E-8</v>
      </c>
      <c r="E1113">
        <v>1110.16467115</v>
      </c>
      <c r="F1113">
        <v>49.235077840000002</v>
      </c>
      <c r="G1113">
        <v>0.33842845999999999</v>
      </c>
      <c r="H1113">
        <v>56.909151352312051</v>
      </c>
    </row>
    <row r="1114" spans="1:8" x14ac:dyDescent="0.3">
      <c r="A1114" t="s">
        <v>2103</v>
      </c>
      <c r="B1114" t="s">
        <v>2102</v>
      </c>
      <c r="C1114">
        <v>1E-8</v>
      </c>
      <c r="D1114">
        <v>1E-8</v>
      </c>
      <c r="E1114">
        <v>0.19237403</v>
      </c>
      <c r="F1114">
        <v>0.25537855999999998</v>
      </c>
      <c r="G1114">
        <v>0.38076955000000001</v>
      </c>
      <c r="H1114">
        <v>56.859740282932925</v>
      </c>
    </row>
    <row r="1115" spans="1:8" x14ac:dyDescent="0.3">
      <c r="A1115" t="s">
        <v>2117</v>
      </c>
      <c r="B1115" t="s">
        <v>2116</v>
      </c>
      <c r="C1115">
        <v>1.509999999998939E-7</v>
      </c>
      <c r="D1115">
        <v>3.9124707500194252E-6</v>
      </c>
      <c r="E1115">
        <v>0.73261589000000005</v>
      </c>
      <c r="F1115">
        <v>2.02810085</v>
      </c>
      <c r="G1115">
        <v>3.4246575400000001</v>
      </c>
      <c r="H1115">
        <v>56.661964799960174</v>
      </c>
    </row>
    <row r="1116" spans="1:8" x14ac:dyDescent="0.3">
      <c r="A1116" t="s">
        <v>2043</v>
      </c>
      <c r="B1116" t="s">
        <v>2042</v>
      </c>
      <c r="C1116">
        <v>9.8249576067086247E-8</v>
      </c>
      <c r="D1116">
        <v>4.5166662111564575</v>
      </c>
      <c r="E1116">
        <v>-0.79368576000000002</v>
      </c>
      <c r="F1116">
        <v>-8.54008155</v>
      </c>
      <c r="G1116">
        <v>2.6092512299999999</v>
      </c>
      <c r="H1116">
        <v>56.715757121885858</v>
      </c>
    </row>
    <row r="1117" spans="1:8" x14ac:dyDescent="0.3">
      <c r="A1117" t="s">
        <v>2198</v>
      </c>
      <c r="B1117" t="s">
        <v>2197</v>
      </c>
      <c r="C1117">
        <v>5.8820401801676088E-7</v>
      </c>
      <c r="D1117">
        <v>0.1350269505816766</v>
      </c>
      <c r="E1117">
        <v>0.62911424000000005</v>
      </c>
      <c r="F1117">
        <v>10.40411744</v>
      </c>
      <c r="G1117">
        <v>22.525187819999999</v>
      </c>
      <c r="H1117">
        <v>56.365816473257098</v>
      </c>
    </row>
    <row r="1118" spans="1:8" x14ac:dyDescent="0.3">
      <c r="A1118" t="s">
        <v>2932</v>
      </c>
      <c r="B1118" t="s">
        <v>2931</v>
      </c>
      <c r="C1118">
        <v>1.896234412369376E-7</v>
      </c>
      <c r="D1118">
        <v>49.190870153251339</v>
      </c>
      <c r="E1118">
        <v>7.1434623799999999</v>
      </c>
      <c r="F1118">
        <v>145.17232139999999</v>
      </c>
      <c r="G1118">
        <v>175.90616287</v>
      </c>
      <c r="H1118">
        <v>56.397488169660328</v>
      </c>
    </row>
    <row r="1119" spans="1:8" x14ac:dyDescent="0.3">
      <c r="A1119" t="s">
        <v>2089</v>
      </c>
      <c r="B1119" t="s">
        <v>2089</v>
      </c>
      <c r="C1119">
        <v>8.091719833577724E-8</v>
      </c>
      <c r="D1119">
        <v>0.4188259232331506</v>
      </c>
      <c r="E1119">
        <v>-0.60217690999999995</v>
      </c>
      <c r="F1119">
        <v>-0.26969651</v>
      </c>
      <c r="G1119">
        <v>2.9442749099999999</v>
      </c>
      <c r="H1119">
        <v>56.168674843123732</v>
      </c>
    </row>
    <row r="1120" spans="1:8" x14ac:dyDescent="0.3">
      <c r="A1120" t="s">
        <v>2163</v>
      </c>
      <c r="B1120" t="s">
        <v>2162</v>
      </c>
      <c r="C1120">
        <v>1.6629184249609834E-6</v>
      </c>
      <c r="D1120">
        <v>10.843710598978095</v>
      </c>
      <c r="E1120">
        <v>0.17580872</v>
      </c>
      <c r="F1120">
        <v>5.2480015699999996</v>
      </c>
      <c r="G1120">
        <v>10.861228329999999</v>
      </c>
      <c r="H1120">
        <v>55.613858062210618</v>
      </c>
    </row>
    <row r="1121" spans="1:8" x14ac:dyDescent="0.3">
      <c r="A1121" t="s">
        <v>2119</v>
      </c>
      <c r="B1121" t="s">
        <v>2118</v>
      </c>
      <c r="C1121">
        <v>1.2397138159837176E-7</v>
      </c>
      <c r="D1121">
        <v>2.5177428736847158</v>
      </c>
      <c r="E1121">
        <v>-0.53022658</v>
      </c>
      <c r="F1121">
        <v>-2.0791423899999999</v>
      </c>
      <c r="G1121">
        <v>-6.04943265</v>
      </c>
      <c r="H1121">
        <v>54.933104352653523</v>
      </c>
    </row>
    <row r="1122" spans="1:8" x14ac:dyDescent="0.3">
      <c r="A1122" t="s">
        <v>2125</v>
      </c>
      <c r="B1122" t="s">
        <v>2124</v>
      </c>
      <c r="C1122">
        <v>5.5096694802926365E-6</v>
      </c>
      <c r="D1122">
        <v>1E-8</v>
      </c>
      <c r="E1122">
        <v>0.17580872</v>
      </c>
      <c r="F1122">
        <v>0.17580873</v>
      </c>
      <c r="G1122">
        <v>0.17580873999999999</v>
      </c>
      <c r="H1122">
        <v>55.096476234338077</v>
      </c>
    </row>
    <row r="1123" spans="1:8" x14ac:dyDescent="0.3">
      <c r="A1123" t="s">
        <v>2358</v>
      </c>
      <c r="B1123" t="s">
        <v>2357</v>
      </c>
      <c r="C1123">
        <v>1.9481231641840745E-7</v>
      </c>
      <c r="D1123">
        <v>0.59404388043947043</v>
      </c>
      <c r="E1123">
        <v>-0.45423511</v>
      </c>
      <c r="F1123">
        <v>35.657626409999999</v>
      </c>
      <c r="G1123">
        <v>116.5471539</v>
      </c>
      <c r="H1123">
        <v>54.998771562991415</v>
      </c>
    </row>
    <row r="1124" spans="1:8" x14ac:dyDescent="0.3">
      <c r="A1124" t="s">
        <v>2244</v>
      </c>
      <c r="B1124" t="s">
        <v>2243</v>
      </c>
      <c r="C1124">
        <v>3.9140741369479431E-6</v>
      </c>
      <c r="D1124">
        <v>2.1197547393190703</v>
      </c>
      <c r="E1124">
        <v>14.825534599999999</v>
      </c>
      <c r="F1124">
        <v>29.675064320000001</v>
      </c>
      <c r="G1124">
        <v>10.74183676</v>
      </c>
      <c r="H1124">
        <v>54.769708377644562</v>
      </c>
    </row>
    <row r="1125" spans="1:8" x14ac:dyDescent="0.3">
      <c r="A1125" t="s">
        <v>2167</v>
      </c>
      <c r="B1125" t="s">
        <v>2166</v>
      </c>
      <c r="C1125">
        <v>4.3792530053419373E-6</v>
      </c>
      <c r="D1125">
        <v>0.22618719514266675</v>
      </c>
      <c r="E1125">
        <v>4.5167781700000003</v>
      </c>
      <c r="F1125">
        <v>-13.110059420000001</v>
      </c>
      <c r="G1125">
        <v>28.803247649999999</v>
      </c>
      <c r="H1125">
        <v>54.672100969980711</v>
      </c>
    </row>
    <row r="1126" spans="1:8" x14ac:dyDescent="0.3">
      <c r="A1126" t="s">
        <v>2097</v>
      </c>
      <c r="B1126" t="s">
        <v>2096</v>
      </c>
      <c r="C1126">
        <v>2.2423091554654152E-8</v>
      </c>
      <c r="D1126">
        <v>4.2772329600397079</v>
      </c>
      <c r="E1126">
        <v>-1.1704224299999999</v>
      </c>
      <c r="F1126">
        <v>-0.52268174999999995</v>
      </c>
      <c r="G1126">
        <v>-13.3543565</v>
      </c>
      <c r="H1126">
        <v>54.524381649014494</v>
      </c>
    </row>
    <row r="1127" spans="1:8" x14ac:dyDescent="0.3">
      <c r="A1127" t="s">
        <v>2190</v>
      </c>
      <c r="B1127" t="s">
        <v>2189</v>
      </c>
      <c r="C1127">
        <v>2.6558642624289251E-7</v>
      </c>
      <c r="D1127">
        <v>23.31973791572106</v>
      </c>
      <c r="E1127">
        <v>8.3558927999999995</v>
      </c>
      <c r="F1127">
        <v>-1.8168201900000001</v>
      </c>
      <c r="G1127">
        <v>58.534992969999998</v>
      </c>
      <c r="H1127">
        <v>54.2882576609884</v>
      </c>
    </row>
    <row r="1128" spans="1:8" x14ac:dyDescent="0.3">
      <c r="A1128" t="s">
        <v>2458</v>
      </c>
      <c r="B1128" t="s">
        <v>2457</v>
      </c>
      <c r="C1128">
        <v>2.3667640846972168E-8</v>
      </c>
      <c r="D1128">
        <v>7.4609642644566989</v>
      </c>
      <c r="E1128">
        <v>31.78628046</v>
      </c>
      <c r="F1128">
        <v>65.876983179999996</v>
      </c>
      <c r="G1128">
        <v>51.759435670000002</v>
      </c>
      <c r="H1128">
        <v>54.435573954518361</v>
      </c>
    </row>
    <row r="1129" spans="1:8" x14ac:dyDescent="0.3">
      <c r="A1129" t="s">
        <v>2082</v>
      </c>
      <c r="B1129" t="s">
        <v>2082</v>
      </c>
      <c r="C1129">
        <v>1.0472500156984849E-7</v>
      </c>
      <c r="D1129">
        <v>0.56503954641775067</v>
      </c>
      <c r="E1129">
        <v>-4.9686109999999999E-2</v>
      </c>
      <c r="F1129">
        <v>-4.0560067100000001</v>
      </c>
      <c r="G1129">
        <v>-16.81070665</v>
      </c>
      <c r="H1129">
        <v>54.180202059946943</v>
      </c>
    </row>
    <row r="1130" spans="1:8" x14ac:dyDescent="0.3">
      <c r="A1130" t="s">
        <v>2192</v>
      </c>
      <c r="B1130" t="s">
        <v>2191</v>
      </c>
      <c r="C1130">
        <v>7.0117306245867286E-7</v>
      </c>
      <c r="D1130">
        <v>1.7430205363486138</v>
      </c>
      <c r="E1130">
        <v>5.4577725900000003</v>
      </c>
      <c r="F1130">
        <v>12.966910179999999</v>
      </c>
      <c r="G1130">
        <v>-8.7359887199999999</v>
      </c>
      <c r="H1130">
        <v>54.002336302038543</v>
      </c>
    </row>
    <row r="1131" spans="1:8" x14ac:dyDescent="0.3">
      <c r="A1131" t="s">
        <v>2137</v>
      </c>
      <c r="B1131" t="s">
        <v>2136</v>
      </c>
      <c r="C1131">
        <v>2.8363540323080713E-7</v>
      </c>
      <c r="D1131">
        <v>6.5137230039856817E-2</v>
      </c>
      <c r="E1131">
        <v>-6.8305787699999998</v>
      </c>
      <c r="F1131">
        <v>0.45104483000000001</v>
      </c>
      <c r="G1131">
        <v>-19.112233280000002</v>
      </c>
      <c r="H1131">
        <v>54.003791420197729</v>
      </c>
    </row>
    <row r="1132" spans="1:8" x14ac:dyDescent="0.3">
      <c r="A1132" t="s">
        <v>2081</v>
      </c>
      <c r="B1132" t="s">
        <v>2080</v>
      </c>
      <c r="C1132">
        <v>2.4898584828121888E-8</v>
      </c>
      <c r="D1132">
        <v>2.0259272367316781</v>
      </c>
      <c r="E1132">
        <v>2.72261569</v>
      </c>
      <c r="F1132">
        <v>-0.2334627</v>
      </c>
      <c r="G1132">
        <v>-6.5209836799999996</v>
      </c>
      <c r="H1132">
        <v>55.535126619067078</v>
      </c>
    </row>
    <row r="1133" spans="1:8" x14ac:dyDescent="0.3">
      <c r="A1133" t="s">
        <v>2123</v>
      </c>
      <c r="B1133" t="s">
        <v>2122</v>
      </c>
      <c r="C1133">
        <v>7.1627072750055484E-6</v>
      </c>
      <c r="D1133">
        <v>1.4473724876655375E-2</v>
      </c>
      <c r="E1133">
        <v>-1.5826842800000001</v>
      </c>
      <c r="F1133">
        <v>-9.5794756200000002</v>
      </c>
      <c r="G1133">
        <v>10.168912499999999</v>
      </c>
      <c r="H1133">
        <v>53.716059032565823</v>
      </c>
    </row>
    <row r="1134" spans="1:8" x14ac:dyDescent="0.3">
      <c r="A1134" t="s">
        <v>2143</v>
      </c>
      <c r="B1134" t="s">
        <v>2142</v>
      </c>
      <c r="C1134">
        <v>1.2298064637331637E-5</v>
      </c>
      <c r="D1134">
        <v>1.0414193036256776</v>
      </c>
      <c r="E1134">
        <v>1.93756185</v>
      </c>
      <c r="F1134">
        <v>2.1341826099999999</v>
      </c>
      <c r="G1134">
        <v>-7.0660644599999998</v>
      </c>
      <c r="H1134">
        <v>51.515160551990611</v>
      </c>
    </row>
    <row r="1135" spans="1:8" x14ac:dyDescent="0.3">
      <c r="A1135" t="s">
        <v>2831</v>
      </c>
      <c r="B1135" t="s">
        <v>2830</v>
      </c>
      <c r="C1135">
        <v>1E-8</v>
      </c>
      <c r="D1135">
        <v>15.582426824389101</v>
      </c>
      <c r="E1135">
        <v>8.9075948700000005</v>
      </c>
      <c r="F1135">
        <v>-5.8201134400000001</v>
      </c>
      <c r="G1135">
        <v>107.59458548000001</v>
      </c>
      <c r="H1135">
        <v>50.515567279004784</v>
      </c>
    </row>
    <row r="1136" spans="1:8" x14ac:dyDescent="0.3">
      <c r="A1136" t="s">
        <v>2141</v>
      </c>
      <c r="B1136" t="s">
        <v>2140</v>
      </c>
      <c r="C1136">
        <v>9.9993703819161166E-8</v>
      </c>
      <c r="D1136">
        <v>3.5371401610052406</v>
      </c>
      <c r="E1136">
        <v>-0.12176894000000001</v>
      </c>
      <c r="F1136">
        <v>-0.21902748999999999</v>
      </c>
      <c r="G1136">
        <v>0.59271815999999999</v>
      </c>
      <c r="H1136">
        <v>53.503338236559088</v>
      </c>
    </row>
    <row r="1137" spans="1:8" x14ac:dyDescent="0.3">
      <c r="A1137" t="s">
        <v>2121</v>
      </c>
      <c r="B1137" t="s">
        <v>2120</v>
      </c>
      <c r="C1137">
        <v>9.9647536331188859E-6</v>
      </c>
      <c r="D1137">
        <v>1.086407404443849</v>
      </c>
      <c r="E1137">
        <v>0.17883425</v>
      </c>
      <c r="F1137">
        <v>-1.6316453099999999</v>
      </c>
      <c r="G1137">
        <v>11.901082799999999</v>
      </c>
      <c r="H1137">
        <v>53.162007745533941</v>
      </c>
    </row>
    <row r="1138" spans="1:8" x14ac:dyDescent="0.3">
      <c r="A1138" t="s">
        <v>3153</v>
      </c>
      <c r="B1138" t="s">
        <v>3152</v>
      </c>
      <c r="C1138">
        <v>4.2790412660893311E-6</v>
      </c>
      <c r="D1138">
        <v>0.42849392024822958</v>
      </c>
      <c r="E1138">
        <v>-5.5883059999999998E-2</v>
      </c>
      <c r="F1138">
        <v>-3.7931487599999998</v>
      </c>
      <c r="G1138">
        <v>51.204853960000001</v>
      </c>
      <c r="H1138">
        <v>52.978339220912744</v>
      </c>
    </row>
    <row r="1139" spans="1:8" x14ac:dyDescent="0.3">
      <c r="A1139" t="s">
        <v>2180</v>
      </c>
      <c r="B1139" t="s">
        <v>2179</v>
      </c>
      <c r="C1139">
        <v>1.1541004100656708E-6</v>
      </c>
      <c r="D1139">
        <v>10.4811080968868</v>
      </c>
      <c r="E1139">
        <v>1.6363678100000001</v>
      </c>
      <c r="F1139">
        <v>0.11711122</v>
      </c>
      <c r="G1139">
        <v>9.9964376999999995</v>
      </c>
      <c r="H1139">
        <v>53.118289630463238</v>
      </c>
    </row>
    <row r="1140" spans="1:8" x14ac:dyDescent="0.3">
      <c r="A1140" t="s">
        <v>2159</v>
      </c>
      <c r="B1140" t="s">
        <v>2158</v>
      </c>
      <c r="C1140">
        <v>2.1499999999999129E-6</v>
      </c>
      <c r="D1140">
        <v>1E-8</v>
      </c>
      <c r="E1140">
        <v>6.5512470000000003E-2</v>
      </c>
      <c r="F1140">
        <v>1.0524899999999999E-3</v>
      </c>
      <c r="G1140">
        <v>1.803248E-2</v>
      </c>
      <c r="H1140">
        <v>52.733552915364662</v>
      </c>
    </row>
    <row r="1141" spans="1:8" x14ac:dyDescent="0.3">
      <c r="A1141" t="s">
        <v>2350</v>
      </c>
      <c r="B1141" t="s">
        <v>2349</v>
      </c>
      <c r="C1141">
        <v>6.5008079008584723E-7</v>
      </c>
      <c r="D1141">
        <v>0.32503384022144205</v>
      </c>
      <c r="E1141">
        <v>2.9869471299999999</v>
      </c>
      <c r="F1141">
        <v>31.01150444</v>
      </c>
      <c r="G1141">
        <v>66.295388849999995</v>
      </c>
      <c r="H1141">
        <v>52.774505706880234</v>
      </c>
    </row>
    <row r="1142" spans="1:8" x14ac:dyDescent="0.3">
      <c r="A1142" t="s">
        <v>2236</v>
      </c>
      <c r="B1142" t="s">
        <v>2235</v>
      </c>
      <c r="C1142">
        <v>2.1155943211986972E-6</v>
      </c>
      <c r="D1142">
        <v>0.14454982141328407</v>
      </c>
      <c r="E1142">
        <v>6.2321700000000001E-2</v>
      </c>
      <c r="F1142">
        <v>3.14696365</v>
      </c>
      <c r="G1142">
        <v>27.44816076</v>
      </c>
      <c r="H1142">
        <v>52.65755222129031</v>
      </c>
    </row>
    <row r="1143" spans="1:8" x14ac:dyDescent="0.3">
      <c r="A1143" t="s">
        <v>2169</v>
      </c>
      <c r="B1143" t="s">
        <v>2168</v>
      </c>
      <c r="C1143">
        <v>2.1337447260041744E-6</v>
      </c>
      <c r="D1143">
        <v>0.12205111334781064</v>
      </c>
      <c r="E1143">
        <v>0.17580872</v>
      </c>
      <c r="F1143">
        <v>2.58388106</v>
      </c>
      <c r="G1143">
        <v>1.1253424700000001</v>
      </c>
      <c r="H1143">
        <v>52.610337272586229</v>
      </c>
    </row>
    <row r="1144" spans="1:8" x14ac:dyDescent="0.3">
      <c r="A1144" t="s">
        <v>1916</v>
      </c>
      <c r="B1144" t="s">
        <v>2106</v>
      </c>
      <c r="C1144">
        <v>1.1564592037161386E-6</v>
      </c>
      <c r="D1144">
        <v>7.1922044749841776E-2</v>
      </c>
      <c r="E1144">
        <v>-6.3482525599999997</v>
      </c>
      <c r="F1144">
        <v>-9.7758220300000005</v>
      </c>
      <c r="G1144">
        <v>-8.1873493499999999</v>
      </c>
      <c r="H1144">
        <v>52.610478163808146</v>
      </c>
    </row>
    <row r="1145" spans="1:8" x14ac:dyDescent="0.3">
      <c r="A1145" t="s">
        <v>2099</v>
      </c>
      <c r="B1145" t="s">
        <v>2098</v>
      </c>
      <c r="C1145">
        <v>2.9049160769545653E-6</v>
      </c>
      <c r="D1145">
        <v>1.5565204369505536E-2</v>
      </c>
      <c r="E1145">
        <v>-0.67499754999999995</v>
      </c>
      <c r="F1145">
        <v>-3.81882557</v>
      </c>
      <c r="G1145">
        <v>-12.938854020000001</v>
      </c>
      <c r="H1145">
        <v>52.516001695999471</v>
      </c>
    </row>
    <row r="1146" spans="1:8" x14ac:dyDescent="0.3">
      <c r="A1146" t="s">
        <v>2101</v>
      </c>
      <c r="B1146" t="s">
        <v>2100</v>
      </c>
      <c r="C1146">
        <v>1E-8</v>
      </c>
      <c r="D1146">
        <v>8.1864357682276676</v>
      </c>
      <c r="E1146">
        <v>0.72893375000000005</v>
      </c>
      <c r="F1146">
        <v>-3.9320120300000001</v>
      </c>
      <c r="G1146">
        <v>3.36725406</v>
      </c>
      <c r="H1146">
        <v>52.657256870797447</v>
      </c>
    </row>
    <row r="1147" spans="1:8" x14ac:dyDescent="0.3">
      <c r="A1147" t="s">
        <v>2218</v>
      </c>
      <c r="B1147" t="s">
        <v>2217</v>
      </c>
      <c r="C1147">
        <v>9.169235763221056E-7</v>
      </c>
      <c r="D1147">
        <v>3.2774677144664701</v>
      </c>
      <c r="E1147">
        <v>-5.6853003600000003</v>
      </c>
      <c r="F1147">
        <v>-4.3929224900000001</v>
      </c>
      <c r="G1147">
        <v>13.350062380000001</v>
      </c>
      <c r="H1147">
        <v>52.115880597943757</v>
      </c>
    </row>
    <row r="1148" spans="1:8" x14ac:dyDescent="0.3">
      <c r="A1148" t="s">
        <v>2206</v>
      </c>
      <c r="B1148" t="s">
        <v>2205</v>
      </c>
      <c r="C1148">
        <v>8.539583772049033E-7</v>
      </c>
      <c r="D1148">
        <v>0.3221737079358255</v>
      </c>
      <c r="E1148">
        <v>64.901131199999995</v>
      </c>
      <c r="F1148">
        <v>73.088568300000006</v>
      </c>
      <c r="G1148">
        <v>113.99037093</v>
      </c>
      <c r="H1148">
        <v>79.721566964186607</v>
      </c>
    </row>
    <row r="1149" spans="1:8" x14ac:dyDescent="0.3">
      <c r="A1149" t="s">
        <v>1968</v>
      </c>
      <c r="B1149" t="s">
        <v>1967</v>
      </c>
      <c r="C1149">
        <v>9.2496203821026076E-7</v>
      </c>
      <c r="D1149">
        <v>0.21913572650442115</v>
      </c>
      <c r="E1149">
        <v>4.5473874099999998</v>
      </c>
      <c r="F1149">
        <v>-36.724945400000003</v>
      </c>
      <c r="G1149">
        <v>-52.013173020000004</v>
      </c>
      <c r="H1149">
        <v>52.014976604573114</v>
      </c>
    </row>
    <row r="1150" spans="1:8" x14ac:dyDescent="0.3">
      <c r="A1150" t="s">
        <v>1996</v>
      </c>
      <c r="B1150" t="s">
        <v>1995</v>
      </c>
      <c r="C1150">
        <v>3.8102449003339794E-6</v>
      </c>
      <c r="D1150">
        <v>2.4767705927067007</v>
      </c>
      <c r="E1150">
        <v>-2.7931053000000001</v>
      </c>
      <c r="F1150">
        <v>-5.4867369699999999</v>
      </c>
      <c r="G1150">
        <v>60.385133150000001</v>
      </c>
      <c r="H1150">
        <v>51.647877419971238</v>
      </c>
    </row>
    <row r="1151" spans="1:8" x14ac:dyDescent="0.3">
      <c r="A1151" t="s">
        <v>2175</v>
      </c>
      <c r="B1151" t="s">
        <v>2174</v>
      </c>
      <c r="C1151">
        <v>1E-8</v>
      </c>
      <c r="D1151">
        <v>1.5511177194295911E-3</v>
      </c>
      <c r="E1151">
        <v>-0.57690143000000005</v>
      </c>
      <c r="F1151">
        <v>13.867174500000001</v>
      </c>
      <c r="G1151">
        <v>-25.078281820000001</v>
      </c>
      <c r="H1151">
        <v>51.603947572087925</v>
      </c>
    </row>
    <row r="1152" spans="1:8" x14ac:dyDescent="0.3">
      <c r="A1152" t="s">
        <v>2113</v>
      </c>
      <c r="B1152" t="s">
        <v>2113</v>
      </c>
      <c r="C1152">
        <v>3.7743578057250403E-8</v>
      </c>
      <c r="D1152">
        <v>7.5613436645276666</v>
      </c>
      <c r="E1152">
        <v>0.52531377999999995</v>
      </c>
      <c r="F1152">
        <v>-4.4575463700000002</v>
      </c>
      <c r="G1152">
        <v>4.3109602300000001</v>
      </c>
      <c r="H1152">
        <v>51.528216866110526</v>
      </c>
    </row>
    <row r="1153" spans="1:8" x14ac:dyDescent="0.3">
      <c r="A1153" t="s">
        <v>2446</v>
      </c>
      <c r="B1153" t="s">
        <v>2445</v>
      </c>
      <c r="C1153">
        <v>2.4050817420652031E-7</v>
      </c>
      <c r="D1153">
        <v>2.2329952529681143</v>
      </c>
      <c r="E1153">
        <v>-7.9599485200000002</v>
      </c>
      <c r="F1153">
        <v>33.683212500000003</v>
      </c>
      <c r="G1153">
        <v>140.50817420999999</v>
      </c>
      <c r="H1153">
        <v>51.266754831696609</v>
      </c>
    </row>
    <row r="1154" spans="1:8" x14ac:dyDescent="0.3">
      <c r="A1154" t="s">
        <v>795</v>
      </c>
      <c r="B1154" t="s">
        <v>1826</v>
      </c>
      <c r="C1154">
        <v>1.0609187164200692E-5</v>
      </c>
      <c r="D1154">
        <v>0.11268747985336312</v>
      </c>
      <c r="E1154">
        <v>-4.8110510000000002E-2</v>
      </c>
      <c r="F1154">
        <v>-25.76340832</v>
      </c>
      <c r="G1154">
        <v>-56.886767329999998</v>
      </c>
      <c r="H1154">
        <v>51.065322830616267</v>
      </c>
    </row>
    <row r="1155" spans="1:8" x14ac:dyDescent="0.3">
      <c r="A1155" t="s">
        <v>2139</v>
      </c>
      <c r="B1155" t="s">
        <v>2138</v>
      </c>
      <c r="C1155">
        <v>6.9668354292339273E-8</v>
      </c>
      <c r="D1155">
        <v>4.6164481218740159</v>
      </c>
      <c r="E1155">
        <v>-0.29737424000000001</v>
      </c>
      <c r="F1155">
        <v>-0.23395801999999999</v>
      </c>
      <c r="G1155">
        <v>-11.966778270000001</v>
      </c>
      <c r="H1155">
        <v>51.111650217211213</v>
      </c>
    </row>
    <row r="1156" spans="1:8" x14ac:dyDescent="0.3">
      <c r="A1156" t="s">
        <v>2298</v>
      </c>
      <c r="B1156" t="s">
        <v>2297</v>
      </c>
      <c r="C1156">
        <v>1E-8</v>
      </c>
      <c r="D1156">
        <v>1.7869202272317244</v>
      </c>
      <c r="E1156">
        <v>1.6179837800000001</v>
      </c>
      <c r="F1156">
        <v>3.4102707799999998</v>
      </c>
      <c r="G1156">
        <v>41.151007419999999</v>
      </c>
      <c r="H1156">
        <v>50.89345073217833</v>
      </c>
    </row>
    <row r="1157" spans="1:8" x14ac:dyDescent="0.3">
      <c r="A1157" t="s">
        <v>2052</v>
      </c>
      <c r="B1157" t="s">
        <v>2051</v>
      </c>
      <c r="C1157">
        <v>4.0070323492929812E-8</v>
      </c>
      <c r="D1157">
        <v>4.4226446875315857E-4</v>
      </c>
      <c r="E1157">
        <v>0.17580872</v>
      </c>
      <c r="F1157">
        <v>-33.216127520000001</v>
      </c>
      <c r="G1157">
        <v>-19.826392899999998</v>
      </c>
      <c r="H1157">
        <v>50.788446928967538</v>
      </c>
    </row>
    <row r="1158" spans="1:8" x14ac:dyDescent="0.3">
      <c r="A1158" t="s">
        <v>2178</v>
      </c>
      <c r="B1158" t="s">
        <v>2177</v>
      </c>
      <c r="C1158">
        <v>3.7854405081498162E-7</v>
      </c>
      <c r="D1158">
        <v>1.6702752724025591</v>
      </c>
      <c r="E1158">
        <v>0.20562983000000001</v>
      </c>
      <c r="F1158">
        <v>0.29108070000000003</v>
      </c>
      <c r="G1158">
        <v>1.95401998</v>
      </c>
      <c r="H1158">
        <v>50.777208589650179</v>
      </c>
    </row>
    <row r="1159" spans="1:8" x14ac:dyDescent="0.3">
      <c r="A1159" t="s">
        <v>2360</v>
      </c>
      <c r="B1159" t="s">
        <v>2359</v>
      </c>
      <c r="C1159">
        <v>3.0258437773569173E-7</v>
      </c>
      <c r="D1159">
        <v>3.3007125250815221E-2</v>
      </c>
      <c r="E1159">
        <v>0.39838793</v>
      </c>
      <c r="F1159">
        <v>-0.57691305999999998</v>
      </c>
      <c r="G1159">
        <v>34.922074090000002</v>
      </c>
      <c r="H1159">
        <v>50.613537191189295</v>
      </c>
    </row>
    <row r="1160" spans="1:8" x14ac:dyDescent="0.3">
      <c r="A1160" t="s">
        <v>2247</v>
      </c>
      <c r="B1160" t="s">
        <v>2247</v>
      </c>
      <c r="C1160">
        <v>2.018359825673951E-5</v>
      </c>
      <c r="D1160">
        <v>0.25953718255048791</v>
      </c>
      <c r="E1160">
        <v>0.19078705000000001</v>
      </c>
      <c r="F1160">
        <v>-1.89272032</v>
      </c>
      <c r="G1160">
        <v>1.2988330800000001</v>
      </c>
      <c r="H1160">
        <v>50.009199814338459</v>
      </c>
    </row>
    <row r="1161" spans="1:8" x14ac:dyDescent="0.3">
      <c r="A1161" t="s">
        <v>2135</v>
      </c>
      <c r="B1161" t="s">
        <v>2134</v>
      </c>
      <c r="C1161">
        <v>8.6866707695622015E-6</v>
      </c>
      <c r="D1161">
        <v>57.407144423121672</v>
      </c>
      <c r="E1161">
        <v>-11.443758689999999</v>
      </c>
      <c r="F1161">
        <v>-5.8802185800000002</v>
      </c>
      <c r="G1161">
        <v>-18.539391599999998</v>
      </c>
      <c r="H1161">
        <v>49.831521203132041</v>
      </c>
    </row>
    <row r="1162" spans="1:8" x14ac:dyDescent="0.3">
      <c r="A1162" t="s">
        <v>2060</v>
      </c>
      <c r="B1162" t="s">
        <v>2059</v>
      </c>
      <c r="C1162">
        <v>2.6129723876822648E-6</v>
      </c>
      <c r="D1162">
        <v>7.3198397766192427E-2</v>
      </c>
      <c r="E1162">
        <v>-0.35553267</v>
      </c>
      <c r="F1162">
        <v>9.5241870199999994</v>
      </c>
      <c r="G1162">
        <v>3.0423618700000001</v>
      </c>
      <c r="H1162">
        <v>49.654881298134207</v>
      </c>
    </row>
    <row r="1163" spans="1:8" x14ac:dyDescent="0.3">
      <c r="A1163" t="s">
        <v>2194</v>
      </c>
      <c r="B1163" t="s">
        <v>2193</v>
      </c>
      <c r="C1163">
        <v>9.9412944744997978E-6</v>
      </c>
      <c r="D1163">
        <v>1.5213484441675089</v>
      </c>
      <c r="E1163">
        <v>-0.66828692000000001</v>
      </c>
      <c r="F1163">
        <v>-2.13500902</v>
      </c>
      <c r="G1163">
        <v>-2.3284426900000001</v>
      </c>
      <c r="H1163">
        <v>49.596054414770713</v>
      </c>
    </row>
    <row r="1164" spans="1:8" x14ac:dyDescent="0.3">
      <c r="A1164" t="s">
        <v>2095</v>
      </c>
      <c r="B1164" t="s">
        <v>2094</v>
      </c>
      <c r="C1164">
        <v>1.3911107732218589E-7</v>
      </c>
      <c r="D1164">
        <v>0.41904315224177024</v>
      </c>
      <c r="E1164">
        <v>-1.8387105500000001</v>
      </c>
      <c r="F1164">
        <v>-4.0868829199999999</v>
      </c>
      <c r="G1164">
        <v>29.266944630000001</v>
      </c>
      <c r="H1164">
        <v>49.338066943789173</v>
      </c>
    </row>
    <row r="1165" spans="1:8" x14ac:dyDescent="0.3">
      <c r="A1165" t="s">
        <v>2127</v>
      </c>
      <c r="B1165" t="s">
        <v>2126</v>
      </c>
      <c r="C1165">
        <v>4.7782893798348332E-2</v>
      </c>
      <c r="D1165">
        <v>0.65683934583495363</v>
      </c>
      <c r="E1165">
        <v>-0.42412187000000001</v>
      </c>
      <c r="F1165">
        <v>-5.64863889</v>
      </c>
      <c r="G1165">
        <v>-17.805662680000001</v>
      </c>
      <c r="H1165">
        <v>49.145184100539247</v>
      </c>
    </row>
    <row r="1166" spans="1:8" x14ac:dyDescent="0.3">
      <c r="A1166" t="s">
        <v>2214</v>
      </c>
      <c r="B1166" t="s">
        <v>2213</v>
      </c>
      <c r="C1166">
        <v>3.6925068252714706E-6</v>
      </c>
      <c r="D1166">
        <v>3.3783832490196322E-3</v>
      </c>
      <c r="E1166">
        <v>-0.30683964000000002</v>
      </c>
      <c r="F1166">
        <v>-1.50826137</v>
      </c>
      <c r="G1166">
        <v>1.02097857</v>
      </c>
      <c r="H1166">
        <v>48.768612350172376</v>
      </c>
    </row>
    <row r="1167" spans="1:8" x14ac:dyDescent="0.3">
      <c r="A1167" t="s">
        <v>2222</v>
      </c>
      <c r="B1167" t="s">
        <v>2221</v>
      </c>
      <c r="C1167">
        <v>3.8281391354687456E-8</v>
      </c>
      <c r="D1167">
        <v>65.348899479195623</v>
      </c>
      <c r="E1167">
        <v>0.73443687999999996</v>
      </c>
      <c r="F1167">
        <v>-4.4834959000000003</v>
      </c>
      <c r="G1167">
        <v>9.4058626299999997</v>
      </c>
      <c r="H1167">
        <v>48.746852678268546</v>
      </c>
    </row>
    <row r="1168" spans="1:8" x14ac:dyDescent="0.3">
      <c r="A1168" t="s">
        <v>2356</v>
      </c>
      <c r="B1168" t="s">
        <v>2355</v>
      </c>
      <c r="C1168">
        <v>1.2932841364128149E-7</v>
      </c>
      <c r="D1168">
        <v>2.6334933811697412</v>
      </c>
      <c r="E1168">
        <v>11.49839469</v>
      </c>
      <c r="F1168">
        <v>14.02243597</v>
      </c>
      <c r="G1168">
        <v>14.22669964</v>
      </c>
      <c r="H1168">
        <v>48.454251485901274</v>
      </c>
    </row>
    <row r="1169" spans="1:8" x14ac:dyDescent="0.3">
      <c r="A1169" t="s">
        <v>2212</v>
      </c>
      <c r="B1169" t="s">
        <v>2211</v>
      </c>
      <c r="C1169">
        <v>1.773435756004597E-6</v>
      </c>
      <c r="D1169">
        <v>1.7787092403242597</v>
      </c>
      <c r="E1169">
        <v>-0.61687773999999995</v>
      </c>
      <c r="F1169">
        <v>0.31110450000000001</v>
      </c>
      <c r="G1169">
        <v>-8.6204366199999996</v>
      </c>
      <c r="H1169">
        <v>48.039452185176337</v>
      </c>
    </row>
    <row r="1170" spans="1:8" x14ac:dyDescent="0.3">
      <c r="A1170" t="s">
        <v>2093</v>
      </c>
      <c r="B1170" t="s">
        <v>2092</v>
      </c>
      <c r="C1170">
        <v>8.6448945370159052E-7</v>
      </c>
      <c r="D1170">
        <v>4.7081439987972953</v>
      </c>
      <c r="E1170">
        <v>3.6358835900000002</v>
      </c>
      <c r="F1170">
        <v>-0.21832393</v>
      </c>
      <c r="G1170">
        <v>-21.330382929999999</v>
      </c>
      <c r="H1170">
        <v>47.897724586962866</v>
      </c>
    </row>
    <row r="1171" spans="1:8" x14ac:dyDescent="0.3">
      <c r="A1171" t="s">
        <v>2184</v>
      </c>
      <c r="B1171" t="s">
        <v>2183</v>
      </c>
      <c r="C1171">
        <v>6.5630189470071029E-8</v>
      </c>
      <c r="D1171">
        <v>4.452440315126073</v>
      </c>
      <c r="E1171">
        <v>0.75207818999999998</v>
      </c>
      <c r="F1171">
        <v>-2.2213024300000002</v>
      </c>
      <c r="G1171">
        <v>0.80097024999999999</v>
      </c>
      <c r="H1171">
        <v>47.895453651233971</v>
      </c>
    </row>
    <row r="1172" spans="1:8" x14ac:dyDescent="0.3">
      <c r="A1172" t="s">
        <v>2173</v>
      </c>
      <c r="B1172" t="s">
        <v>2172</v>
      </c>
      <c r="C1172">
        <v>2.830539232158227E-7</v>
      </c>
      <c r="D1172">
        <v>1.9628442943580695</v>
      </c>
      <c r="E1172">
        <v>1.0898276</v>
      </c>
      <c r="F1172">
        <v>-5.8942090000000003E-2</v>
      </c>
      <c r="G1172">
        <v>11.11454984</v>
      </c>
      <c r="H1172">
        <v>47.967848583770071</v>
      </c>
    </row>
    <row r="1173" spans="1:8" x14ac:dyDescent="0.3">
      <c r="A1173" t="s">
        <v>2281</v>
      </c>
      <c r="B1173" t="s">
        <v>2280</v>
      </c>
      <c r="C1173">
        <v>2.0878809131317449E-7</v>
      </c>
      <c r="D1173">
        <v>2.6040423136478896</v>
      </c>
      <c r="E1173">
        <v>0.61497036000000005</v>
      </c>
      <c r="F1173">
        <v>3.4243308400000001</v>
      </c>
      <c r="G1173">
        <v>177.22377811000001</v>
      </c>
      <c r="H1173">
        <v>47.018793920783807</v>
      </c>
    </row>
    <row r="1174" spans="1:8" x14ac:dyDescent="0.3">
      <c r="A1174" t="s">
        <v>2286</v>
      </c>
      <c r="B1174" t="s">
        <v>2285</v>
      </c>
      <c r="C1174">
        <v>7.3268298734277486E-7</v>
      </c>
      <c r="D1174">
        <v>1E-8</v>
      </c>
      <c r="E1174">
        <v>1.53830238</v>
      </c>
      <c r="F1174">
        <v>14.469667790000001</v>
      </c>
      <c r="G1174">
        <v>-2.8237789900000001</v>
      </c>
      <c r="H1174">
        <v>56.131705177440999</v>
      </c>
    </row>
    <row r="1175" spans="1:8" x14ac:dyDescent="0.3">
      <c r="A1175" t="s">
        <v>2279</v>
      </c>
      <c r="B1175" t="s">
        <v>2278</v>
      </c>
      <c r="C1175">
        <v>9.4516562475417992E-8</v>
      </c>
      <c r="D1175">
        <v>1.8479316124259567E-2</v>
      </c>
      <c r="E1175">
        <v>2.6659424600000001</v>
      </c>
      <c r="F1175">
        <v>28.11092708</v>
      </c>
      <c r="G1175">
        <v>21.064642540000001</v>
      </c>
      <c r="H1175">
        <v>47.258281237708992</v>
      </c>
    </row>
    <row r="1176" spans="1:8" x14ac:dyDescent="0.3">
      <c r="A1176" t="s">
        <v>2182</v>
      </c>
      <c r="B1176" t="s">
        <v>2181</v>
      </c>
      <c r="C1176">
        <v>2.6341159285693081E-8</v>
      </c>
      <c r="D1176">
        <v>4.6016977273722288</v>
      </c>
      <c r="E1176">
        <v>2.2863080500000001</v>
      </c>
      <c r="F1176">
        <v>-0.47690083</v>
      </c>
      <c r="G1176">
        <v>-12.803928089999999</v>
      </c>
      <c r="H1176">
        <v>47.098994356914055</v>
      </c>
    </row>
    <row r="1177" spans="1:8" x14ac:dyDescent="0.3">
      <c r="A1177" t="s">
        <v>2411</v>
      </c>
      <c r="B1177" t="s">
        <v>2410</v>
      </c>
      <c r="C1177">
        <v>5.4619226703352902E-7</v>
      </c>
      <c r="D1177">
        <v>8.6122748471192239</v>
      </c>
      <c r="E1177">
        <v>43.510075870000001</v>
      </c>
      <c r="F1177">
        <v>47.939090749999998</v>
      </c>
      <c r="G1177">
        <v>70.756144849999998</v>
      </c>
      <c r="H1177">
        <v>54.465753374318346</v>
      </c>
    </row>
    <row r="1178" spans="1:8" x14ac:dyDescent="0.3">
      <c r="A1178" t="s">
        <v>2147</v>
      </c>
      <c r="B1178" t="s">
        <v>2146</v>
      </c>
      <c r="C1178">
        <v>1E-8</v>
      </c>
      <c r="D1178">
        <v>1.5360640265628502</v>
      </c>
      <c r="E1178">
        <v>-0.35122966999999999</v>
      </c>
      <c r="F1178">
        <v>2.8781696700000001</v>
      </c>
      <c r="G1178">
        <v>5.6875147899999998</v>
      </c>
      <c r="H1178">
        <v>46.515385634012191</v>
      </c>
    </row>
    <row r="1179" spans="1:8" x14ac:dyDescent="0.3">
      <c r="A1179" t="s">
        <v>2196</v>
      </c>
      <c r="B1179" t="s">
        <v>2195</v>
      </c>
      <c r="C1179">
        <v>4.1226311803435957E-6</v>
      </c>
      <c r="D1179">
        <v>600.22532459668025</v>
      </c>
      <c r="E1179">
        <v>-0.13878192</v>
      </c>
      <c r="F1179">
        <v>-1.0860935199999999</v>
      </c>
      <c r="G1179">
        <v>-12.5302019</v>
      </c>
      <c r="H1179">
        <v>46.1327646145415</v>
      </c>
    </row>
    <row r="1180" spans="1:8" x14ac:dyDescent="0.3">
      <c r="A1180" t="s">
        <v>2257</v>
      </c>
      <c r="B1180" t="s">
        <v>2256</v>
      </c>
      <c r="C1180">
        <v>1.7790484528729604E-6</v>
      </c>
      <c r="D1180">
        <v>0.16724890210173562</v>
      </c>
      <c r="E1180">
        <v>2.0540182200000001</v>
      </c>
      <c r="F1180">
        <v>5.1664631400000003</v>
      </c>
      <c r="G1180">
        <v>2.56031509</v>
      </c>
      <c r="H1180">
        <v>45.826799082452411</v>
      </c>
    </row>
    <row r="1181" spans="1:8" x14ac:dyDescent="0.3">
      <c r="A1181" t="s">
        <v>2161</v>
      </c>
      <c r="B1181" t="s">
        <v>2160</v>
      </c>
      <c r="C1181">
        <v>4.4802733914334313E-8</v>
      </c>
      <c r="D1181">
        <v>3.1485860057175032</v>
      </c>
      <c r="E1181">
        <v>8.406073E-2</v>
      </c>
      <c r="F1181">
        <v>-5.0533147200000004</v>
      </c>
      <c r="G1181">
        <v>-10.399703069999999</v>
      </c>
      <c r="H1181">
        <v>45.752551627351188</v>
      </c>
    </row>
    <row r="1182" spans="1:8" x14ac:dyDescent="0.3">
      <c r="A1182" t="s">
        <v>1868</v>
      </c>
      <c r="B1182" t="s">
        <v>1867</v>
      </c>
      <c r="C1182">
        <v>9.8999999999996236E-7</v>
      </c>
      <c r="D1182">
        <v>1.457858543217975E-4</v>
      </c>
      <c r="E1182">
        <v>0</v>
      </c>
      <c r="F1182">
        <v>-50.5</v>
      </c>
      <c r="G1182">
        <v>-72.185996579999994</v>
      </c>
      <c r="H1182">
        <v>45.556261927726723</v>
      </c>
    </row>
    <row r="1183" spans="1:8" x14ac:dyDescent="0.3">
      <c r="A1183" t="s">
        <v>2284</v>
      </c>
      <c r="B1183" t="s">
        <v>2283</v>
      </c>
      <c r="C1183">
        <v>5.489634318546305E-6</v>
      </c>
      <c r="D1183">
        <v>1E-8</v>
      </c>
      <c r="E1183">
        <v>0.17580872</v>
      </c>
      <c r="F1183">
        <v>7.2194202799999996</v>
      </c>
      <c r="G1183">
        <v>7.2635173100000001</v>
      </c>
      <c r="H1183">
        <v>45.544383318319753</v>
      </c>
    </row>
    <row r="1184" spans="1:8" x14ac:dyDescent="0.3">
      <c r="A1184" t="s">
        <v>2255</v>
      </c>
      <c r="B1184" t="s">
        <v>2254</v>
      </c>
      <c r="C1184">
        <v>2.4042194095821833E-6</v>
      </c>
      <c r="D1184">
        <v>1E-8</v>
      </c>
      <c r="E1184">
        <v>0.17580872</v>
      </c>
      <c r="F1184">
        <v>0.20538491</v>
      </c>
      <c r="G1184">
        <v>0.21700886999999999</v>
      </c>
      <c r="H1184">
        <v>45.528356380932195</v>
      </c>
    </row>
    <row r="1185" spans="1:8" x14ac:dyDescent="0.3">
      <c r="A1185" t="s">
        <v>2171</v>
      </c>
      <c r="B1185" t="s">
        <v>2170</v>
      </c>
      <c r="C1185">
        <v>2.9204069383690697E-7</v>
      </c>
      <c r="D1185">
        <v>3.2048805247183987</v>
      </c>
      <c r="E1185">
        <v>0.30736365999999998</v>
      </c>
      <c r="F1185">
        <v>-2.6875927900000001</v>
      </c>
      <c r="G1185">
        <v>-22.630004079999999</v>
      </c>
      <c r="H1185">
        <v>47.307671994640565</v>
      </c>
    </row>
    <row r="1186" spans="1:8" x14ac:dyDescent="0.3">
      <c r="A1186" t="s">
        <v>2072</v>
      </c>
      <c r="B1186" t="s">
        <v>2071</v>
      </c>
      <c r="C1186">
        <v>8.0453602296260077E-5</v>
      </c>
      <c r="D1186">
        <v>18.617320570451593</v>
      </c>
      <c r="E1186">
        <v>-0.62954726999999999</v>
      </c>
      <c r="F1186">
        <v>-6.7936460199999997</v>
      </c>
      <c r="G1186">
        <v>-35.179587509999998</v>
      </c>
      <c r="H1186">
        <v>45.282172060552149</v>
      </c>
    </row>
    <row r="1187" spans="1:8" x14ac:dyDescent="0.3">
      <c r="A1187" t="s">
        <v>2246</v>
      </c>
      <c r="B1187" t="s">
        <v>2245</v>
      </c>
      <c r="C1187">
        <v>1.162785982701697E-5</v>
      </c>
      <c r="D1187">
        <v>1.4018086286028244</v>
      </c>
      <c r="E1187">
        <v>6.5512470000000003E-2</v>
      </c>
      <c r="F1187">
        <v>-2.97180234</v>
      </c>
      <c r="G1187">
        <v>-4.2213761700000001</v>
      </c>
      <c r="H1187">
        <v>45.169988294019809</v>
      </c>
    </row>
    <row r="1188" spans="1:8" x14ac:dyDescent="0.3">
      <c r="A1188" t="s">
        <v>2240</v>
      </c>
      <c r="B1188" t="s">
        <v>2239</v>
      </c>
      <c r="C1188">
        <v>3.5905026618983982E-8</v>
      </c>
      <c r="D1188">
        <v>7.9304505836501491</v>
      </c>
      <c r="E1188">
        <v>-1.2779715599999999</v>
      </c>
      <c r="F1188">
        <v>-0.75265101999999995</v>
      </c>
      <c r="G1188">
        <v>-2.64346076</v>
      </c>
      <c r="H1188">
        <v>44.773567727107675</v>
      </c>
    </row>
    <row r="1189" spans="1:8" x14ac:dyDescent="0.3">
      <c r="A1189" t="s">
        <v>2186</v>
      </c>
      <c r="B1189" t="s">
        <v>2185</v>
      </c>
      <c r="C1189">
        <v>2.6109866479113252E-5</v>
      </c>
      <c r="D1189">
        <v>0.90733400973781442</v>
      </c>
      <c r="E1189">
        <v>-0.59645415000000002</v>
      </c>
      <c r="F1189">
        <v>-3.8303116799999999</v>
      </c>
      <c r="G1189">
        <v>-22.364737340000001</v>
      </c>
      <c r="H1189">
        <v>44.647871679283661</v>
      </c>
    </row>
    <row r="1190" spans="1:8" x14ac:dyDescent="0.3">
      <c r="A1190" t="s">
        <v>2267</v>
      </c>
      <c r="B1190" t="s">
        <v>2266</v>
      </c>
      <c r="C1190">
        <v>1.0017580873299061E-8</v>
      </c>
      <c r="D1190">
        <v>1E-8</v>
      </c>
      <c r="E1190">
        <v>-0.30683964000000002</v>
      </c>
      <c r="F1190">
        <v>0.20538491</v>
      </c>
      <c r="G1190">
        <v>0.17580873999999999</v>
      </c>
      <c r="H1190">
        <v>44.423992469148445</v>
      </c>
    </row>
    <row r="1191" spans="1:8" x14ac:dyDescent="0.3">
      <c r="A1191" t="s">
        <v>2145</v>
      </c>
      <c r="B1191" t="s">
        <v>2144</v>
      </c>
      <c r="C1191">
        <v>3.1654845139674775E-8</v>
      </c>
      <c r="D1191">
        <v>7.7856915772211169E-2</v>
      </c>
      <c r="E1191">
        <v>-0.1302664</v>
      </c>
      <c r="F1191">
        <v>3.1104871900000002</v>
      </c>
      <c r="G1191">
        <v>-16.980845030000001</v>
      </c>
      <c r="H1191">
        <v>44.092176520608163</v>
      </c>
    </row>
    <row r="1192" spans="1:8" x14ac:dyDescent="0.3">
      <c r="A1192" t="s">
        <v>2689</v>
      </c>
      <c r="B1192" t="s">
        <v>2688</v>
      </c>
      <c r="C1192">
        <v>1E-8</v>
      </c>
      <c r="D1192">
        <v>1E-8</v>
      </c>
      <c r="E1192">
        <v>-0.20888287</v>
      </c>
      <c r="F1192">
        <v>1572.7813862999999</v>
      </c>
      <c r="G1192">
        <v>154.14263498</v>
      </c>
      <c r="H1192">
        <v>43.922689495002103</v>
      </c>
    </row>
    <row r="1193" spans="1:8" x14ac:dyDescent="0.3">
      <c r="A1193" t="s">
        <v>2220</v>
      </c>
      <c r="B1193" t="s">
        <v>2219</v>
      </c>
      <c r="C1193">
        <v>1.8636152257205751E-5</v>
      </c>
      <c r="D1193">
        <v>18.015515168114856</v>
      </c>
      <c r="E1193">
        <v>0.51724196</v>
      </c>
      <c r="F1193">
        <v>-3.5960109400000002</v>
      </c>
      <c r="G1193">
        <v>-14.702543349999999</v>
      </c>
      <c r="H1193">
        <v>43.911247394518483</v>
      </c>
    </row>
    <row r="1194" spans="1:8" x14ac:dyDescent="0.3">
      <c r="A1194" t="s">
        <v>2628</v>
      </c>
      <c r="B1194" t="s">
        <v>2627</v>
      </c>
      <c r="C1194">
        <v>1E-8</v>
      </c>
      <c r="D1194">
        <v>3.1494121549280343</v>
      </c>
      <c r="E1194">
        <v>4.3697726000000001</v>
      </c>
      <c r="F1194">
        <v>80.039196689999997</v>
      </c>
      <c r="G1194">
        <v>21.731440549999999</v>
      </c>
      <c r="H1194">
        <v>43.169127351671278</v>
      </c>
    </row>
    <row r="1195" spans="1:8" x14ac:dyDescent="0.3">
      <c r="A1195" t="s">
        <v>2342</v>
      </c>
      <c r="B1195" t="s">
        <v>2341</v>
      </c>
      <c r="C1195">
        <v>1E-8</v>
      </c>
      <c r="D1195">
        <v>8.3107512238777778E-4</v>
      </c>
      <c r="E1195">
        <v>0.45348201999999999</v>
      </c>
      <c r="F1195">
        <v>58.220058790000003</v>
      </c>
      <c r="G1195">
        <v>-42.820149880000002</v>
      </c>
      <c r="H1195">
        <v>43.207609858081469</v>
      </c>
    </row>
    <row r="1196" spans="1:8" x14ac:dyDescent="0.3">
      <c r="A1196" t="s">
        <v>2348</v>
      </c>
      <c r="B1196" t="s">
        <v>2347</v>
      </c>
      <c r="C1196">
        <v>1.287281594203997E-6</v>
      </c>
      <c r="D1196">
        <v>1.2169309112770377</v>
      </c>
      <c r="E1196">
        <v>-0.50990036000000005</v>
      </c>
      <c r="F1196">
        <v>7.0272552900000003</v>
      </c>
      <c r="G1196">
        <v>9.92136247</v>
      </c>
      <c r="H1196">
        <v>43.259387611584017</v>
      </c>
    </row>
    <row r="1197" spans="1:8" x14ac:dyDescent="0.3">
      <c r="A1197" t="s">
        <v>2292</v>
      </c>
      <c r="B1197" t="s">
        <v>2291</v>
      </c>
      <c r="C1197">
        <v>1E-8</v>
      </c>
      <c r="D1197">
        <v>0.16659458658943754</v>
      </c>
      <c r="E1197">
        <v>-4.8110510000000002E-2</v>
      </c>
      <c r="F1197">
        <v>7.7151412099999996</v>
      </c>
      <c r="G1197">
        <v>-8.9964018200000009</v>
      </c>
      <c r="H1197">
        <v>43.274105662797659</v>
      </c>
    </row>
    <row r="1198" spans="1:8" x14ac:dyDescent="0.3">
      <c r="A1198" t="s">
        <v>2232</v>
      </c>
      <c r="B1198" t="s">
        <v>2231</v>
      </c>
      <c r="C1198">
        <v>6.4806054568786308E-7</v>
      </c>
      <c r="D1198">
        <v>1.9503680872940024</v>
      </c>
      <c r="E1198">
        <v>0.47966568999999998</v>
      </c>
      <c r="F1198">
        <v>-3.3339933899999998</v>
      </c>
      <c r="G1198">
        <v>-18.3981967</v>
      </c>
      <c r="H1198">
        <v>43.089206390687309</v>
      </c>
    </row>
    <row r="1199" spans="1:8" x14ac:dyDescent="0.3">
      <c r="A1199" t="s">
        <v>2381</v>
      </c>
      <c r="B1199" t="s">
        <v>2380</v>
      </c>
      <c r="C1199">
        <v>2.2847167933741193E-7</v>
      </c>
      <c r="D1199">
        <v>1.3662697988530383</v>
      </c>
      <c r="E1199">
        <v>3.9309169700000002</v>
      </c>
      <c r="F1199">
        <v>7.0626272400000003</v>
      </c>
      <c r="G1199">
        <v>34.203392649999998</v>
      </c>
      <c r="H1199">
        <v>42.452710005314223</v>
      </c>
    </row>
    <row r="1200" spans="1:8" x14ac:dyDescent="0.3">
      <c r="A1200" t="s">
        <v>2271</v>
      </c>
      <c r="B1200" t="s">
        <v>2270</v>
      </c>
      <c r="C1200">
        <v>5.3318540596227265E-3</v>
      </c>
      <c r="D1200">
        <v>47.342367323786526</v>
      </c>
      <c r="E1200">
        <v>-2.21939369</v>
      </c>
      <c r="F1200">
        <v>-6.3462452000000003</v>
      </c>
      <c r="G1200">
        <v>-9.0425240200000001</v>
      </c>
      <c r="H1200">
        <v>42.603107940330567</v>
      </c>
    </row>
    <row r="1201" spans="1:8" x14ac:dyDescent="0.3">
      <c r="A1201" t="s">
        <v>2234</v>
      </c>
      <c r="B1201" t="s">
        <v>2233</v>
      </c>
      <c r="C1201">
        <v>6.2532125293670237E-4</v>
      </c>
      <c r="D1201">
        <v>6.4891858807524197E-2</v>
      </c>
      <c r="E1201">
        <v>-0.27108222999999998</v>
      </c>
      <c r="F1201">
        <v>-23.630318720000002</v>
      </c>
      <c r="G1201">
        <v>-3.7939182900000001</v>
      </c>
      <c r="H1201">
        <v>42.542591762516842</v>
      </c>
    </row>
    <row r="1202" spans="1:8" x14ac:dyDescent="0.3">
      <c r="A1202" t="s">
        <v>2311</v>
      </c>
      <c r="B1202" t="s">
        <v>2310</v>
      </c>
      <c r="C1202">
        <v>2.1080261403476754E-7</v>
      </c>
      <c r="D1202">
        <v>6.0473878746562759</v>
      </c>
      <c r="E1202">
        <v>-0.54730513999999997</v>
      </c>
      <c r="F1202">
        <v>-4.06983359</v>
      </c>
      <c r="G1202">
        <v>0.19597358000000001</v>
      </c>
      <c r="H1202">
        <v>42.160433005039927</v>
      </c>
    </row>
    <row r="1203" spans="1:8" x14ac:dyDescent="0.3">
      <c r="A1203" t="s">
        <v>2226</v>
      </c>
      <c r="B1203" t="s">
        <v>2225</v>
      </c>
      <c r="C1203">
        <v>2.3048482987864793E-7</v>
      </c>
      <c r="D1203">
        <v>0.30565732983562766</v>
      </c>
      <c r="E1203">
        <v>-4.8214072400000001</v>
      </c>
      <c r="F1203">
        <v>-0.38884904999999997</v>
      </c>
      <c r="G1203">
        <v>-13.82139913</v>
      </c>
      <c r="H1203">
        <v>42.244564957624576</v>
      </c>
    </row>
    <row r="1204" spans="1:8" x14ac:dyDescent="0.3">
      <c r="A1204" t="s">
        <v>2656</v>
      </c>
      <c r="B1204" t="s">
        <v>2655</v>
      </c>
      <c r="C1204">
        <v>2.1000000000000574E-6</v>
      </c>
      <c r="D1204">
        <v>4.7943040125616653E-3</v>
      </c>
      <c r="E1204">
        <v>-4.1095890400000004</v>
      </c>
      <c r="F1204">
        <v>-4.1095890400000004</v>
      </c>
      <c r="G1204">
        <v>46.879628109999999</v>
      </c>
      <c r="H1204">
        <v>42.012247112169135</v>
      </c>
    </row>
    <row r="1205" spans="1:8" x14ac:dyDescent="0.3">
      <c r="A1205" t="s">
        <v>2228</v>
      </c>
      <c r="B1205" t="s">
        <v>2227</v>
      </c>
      <c r="C1205">
        <v>5.0656859699943015E-8</v>
      </c>
      <c r="D1205">
        <v>12.67401499101658</v>
      </c>
      <c r="E1205">
        <v>-0.17603108000000001</v>
      </c>
      <c r="F1205">
        <v>-4.9054723200000003</v>
      </c>
      <c r="G1205">
        <v>-6.8527813799999997</v>
      </c>
      <c r="H1205">
        <v>42.572541836025657</v>
      </c>
    </row>
    <row r="1206" spans="1:8" x14ac:dyDescent="0.3">
      <c r="A1206" t="s">
        <v>2428</v>
      </c>
      <c r="B1206" t="s">
        <v>2427</v>
      </c>
      <c r="C1206">
        <v>1E-8</v>
      </c>
      <c r="D1206">
        <v>9.9458635767590486</v>
      </c>
      <c r="E1206">
        <v>1.6117487100000001</v>
      </c>
      <c r="F1206">
        <v>12.227671170000001</v>
      </c>
      <c r="G1206">
        <v>15.551075300000001</v>
      </c>
      <c r="H1206">
        <v>42.031235850179947</v>
      </c>
    </row>
    <row r="1207" spans="1:8" x14ac:dyDescent="0.3">
      <c r="A1207" t="s">
        <v>1858</v>
      </c>
      <c r="B1207" t="s">
        <v>1858</v>
      </c>
      <c r="C1207">
        <v>2.6952759776578353E-6</v>
      </c>
      <c r="D1207">
        <v>5.5712617714239885</v>
      </c>
      <c r="E1207">
        <v>-0.76864829999999995</v>
      </c>
      <c r="F1207">
        <v>0.27471593999999999</v>
      </c>
      <c r="G1207">
        <v>22.006801060000001</v>
      </c>
      <c r="H1207">
        <v>41.087018797150122</v>
      </c>
    </row>
    <row r="1208" spans="1:8" x14ac:dyDescent="0.3">
      <c r="A1208" t="s">
        <v>2568</v>
      </c>
      <c r="B1208" t="s">
        <v>2567</v>
      </c>
      <c r="C1208">
        <v>5.5146404211833876E-4</v>
      </c>
      <c r="D1208">
        <v>9.1308507678210127</v>
      </c>
      <c r="E1208">
        <v>0.38460475</v>
      </c>
      <c r="F1208">
        <v>43.221459209999999</v>
      </c>
      <c r="G1208">
        <v>50.382537470000003</v>
      </c>
      <c r="H1208">
        <v>41.174641986583403</v>
      </c>
    </row>
    <row r="1209" spans="1:8" x14ac:dyDescent="0.3">
      <c r="A1209" t="s">
        <v>2294</v>
      </c>
      <c r="B1209" t="s">
        <v>2293</v>
      </c>
      <c r="C1209">
        <v>4.0895110914127702E-5</v>
      </c>
      <c r="D1209">
        <v>0.12256486362374672</v>
      </c>
      <c r="E1209">
        <v>-0.62846506000000002</v>
      </c>
      <c r="F1209">
        <v>10.697000259999999</v>
      </c>
      <c r="G1209">
        <v>20.419873030000002</v>
      </c>
      <c r="H1209">
        <v>40.873776507295354</v>
      </c>
    </row>
    <row r="1210" spans="1:8" x14ac:dyDescent="0.3">
      <c r="A1210" t="s">
        <v>2216</v>
      </c>
      <c r="B1210" t="s">
        <v>2215</v>
      </c>
      <c r="C1210">
        <v>9.4057329313233732E-8</v>
      </c>
      <c r="D1210">
        <v>3.0197649956703772</v>
      </c>
      <c r="E1210">
        <v>-10.64298561</v>
      </c>
      <c r="F1210">
        <v>-15.93977932</v>
      </c>
      <c r="G1210">
        <v>-17.477666599999999</v>
      </c>
      <c r="H1210">
        <v>40.548727074206212</v>
      </c>
    </row>
    <row r="1211" spans="1:8" x14ac:dyDescent="0.3">
      <c r="A1211" t="s">
        <v>2010</v>
      </c>
      <c r="B1211" t="s">
        <v>2009</v>
      </c>
      <c r="C1211">
        <v>5.1314794286997204E-7</v>
      </c>
      <c r="D1211">
        <v>6.2964470101310151E-3</v>
      </c>
      <c r="E1211">
        <v>-0.25930578999999998</v>
      </c>
      <c r="F1211">
        <v>-18.01129585</v>
      </c>
      <c r="G1211">
        <v>129.35239243000001</v>
      </c>
      <c r="H1211">
        <v>40.788315933076134</v>
      </c>
    </row>
    <row r="1212" spans="1:8" x14ac:dyDescent="0.3">
      <c r="A1212" t="s">
        <v>2324</v>
      </c>
      <c r="B1212" t="s">
        <v>2323</v>
      </c>
      <c r="C1212">
        <v>1.0105963960011394E-8</v>
      </c>
      <c r="D1212">
        <v>4.0501068518283166E-3</v>
      </c>
      <c r="E1212">
        <v>0.57273291000000004</v>
      </c>
      <c r="F1212">
        <v>1.0894767299999999</v>
      </c>
      <c r="G1212">
        <v>1.0778631599999999</v>
      </c>
      <c r="H1212">
        <v>40.556021636714661</v>
      </c>
    </row>
    <row r="1213" spans="1:8" x14ac:dyDescent="0.3">
      <c r="A1213" t="s">
        <v>2210</v>
      </c>
      <c r="B1213" t="s">
        <v>2209</v>
      </c>
      <c r="C1213">
        <v>5.1429397162956183E-7</v>
      </c>
      <c r="D1213">
        <v>0.12639010217639512</v>
      </c>
      <c r="E1213">
        <v>-2.7335662100000002</v>
      </c>
      <c r="F1213">
        <v>-18.28635525</v>
      </c>
      <c r="G1213">
        <v>2.9200246299999999</v>
      </c>
      <c r="H1213">
        <v>40.212475988648691</v>
      </c>
    </row>
    <row r="1214" spans="1:8" x14ac:dyDescent="0.3">
      <c r="A1214" t="s">
        <v>2340</v>
      </c>
      <c r="B1214" t="s">
        <v>2339</v>
      </c>
      <c r="C1214">
        <v>1.169640280230452E-6</v>
      </c>
      <c r="D1214">
        <v>0.246701465972964</v>
      </c>
      <c r="E1214">
        <v>10.09696374</v>
      </c>
      <c r="F1214">
        <v>9.90364778</v>
      </c>
      <c r="G1214">
        <v>2.5410167399999999</v>
      </c>
      <c r="H1214">
        <v>40.925385356574274</v>
      </c>
    </row>
    <row r="1215" spans="1:8" x14ac:dyDescent="0.3">
      <c r="A1215" t="s">
        <v>2389</v>
      </c>
      <c r="B1215" t="s">
        <v>2388</v>
      </c>
      <c r="C1215">
        <v>5.2967844519670851E-7</v>
      </c>
      <c r="D1215">
        <v>0.15711961886778358</v>
      </c>
      <c r="E1215">
        <v>-0.63442082</v>
      </c>
      <c r="F1215">
        <v>38.69080056</v>
      </c>
      <c r="G1215">
        <v>23.003867750000001</v>
      </c>
      <c r="H1215">
        <v>40.239784480875507</v>
      </c>
    </row>
    <row r="1216" spans="1:8" x14ac:dyDescent="0.3">
      <c r="A1216" t="s">
        <v>2466</v>
      </c>
      <c r="B1216" t="s">
        <v>2465</v>
      </c>
      <c r="C1216">
        <v>2.8956847158710444E-6</v>
      </c>
      <c r="D1216">
        <v>5.7108068857233706E-2</v>
      </c>
      <c r="E1216">
        <v>3.4752947500000002</v>
      </c>
      <c r="F1216">
        <v>17.91299836</v>
      </c>
      <c r="G1216">
        <v>18.223370200000002</v>
      </c>
      <c r="H1216">
        <v>39.83655411292321</v>
      </c>
    </row>
    <row r="1217" spans="1:8" x14ac:dyDescent="0.3">
      <c r="A1217" t="s">
        <v>2552</v>
      </c>
      <c r="B1217" t="s">
        <v>2551</v>
      </c>
      <c r="C1217">
        <v>4.9823991999801998E-5</v>
      </c>
      <c r="D1217">
        <v>41.271355555937603</v>
      </c>
      <c r="E1217">
        <v>12.68885759</v>
      </c>
      <c r="F1217">
        <v>44.202591269999999</v>
      </c>
      <c r="G1217">
        <v>47.357714010000002</v>
      </c>
      <c r="H1217">
        <v>39.804287560657819</v>
      </c>
    </row>
    <row r="1218" spans="1:8" x14ac:dyDescent="0.3">
      <c r="A1218" t="s">
        <v>2313</v>
      </c>
      <c r="B1218" t="s">
        <v>2312</v>
      </c>
      <c r="C1218">
        <v>2.3692898502306197E-7</v>
      </c>
      <c r="D1218">
        <v>6.6860521790177443E-2</v>
      </c>
      <c r="E1218">
        <v>4.4383017499999999</v>
      </c>
      <c r="F1218">
        <v>-7.3809065</v>
      </c>
      <c r="G1218">
        <v>-10.80032347</v>
      </c>
      <c r="H1218">
        <v>39.661869586838371</v>
      </c>
    </row>
    <row r="1219" spans="1:8" x14ac:dyDescent="0.3">
      <c r="A1219" t="s">
        <v>2273</v>
      </c>
      <c r="B1219" t="s">
        <v>2272</v>
      </c>
      <c r="C1219">
        <v>1.1010147682247542E-6</v>
      </c>
      <c r="D1219">
        <v>9.0795178639724128</v>
      </c>
      <c r="E1219">
        <v>-1.56959228</v>
      </c>
      <c r="F1219">
        <v>-7.1464349399999998</v>
      </c>
      <c r="G1219">
        <v>-29.063268900000001</v>
      </c>
      <c r="H1219">
        <v>39.188559567717007</v>
      </c>
    </row>
    <row r="1220" spans="1:8" x14ac:dyDescent="0.3">
      <c r="A1220" t="s">
        <v>2054</v>
      </c>
      <c r="B1220" t="s">
        <v>2053</v>
      </c>
      <c r="C1220">
        <v>1E-8</v>
      </c>
      <c r="D1220">
        <v>5.9926600108298598E-8</v>
      </c>
      <c r="E1220">
        <v>0.76237747</v>
      </c>
      <c r="F1220">
        <v>-38.918341759999997</v>
      </c>
      <c r="G1220">
        <v>4.4997889500000001</v>
      </c>
      <c r="H1220">
        <v>39.469109465654441</v>
      </c>
    </row>
    <row r="1221" spans="1:8" x14ac:dyDescent="0.3">
      <c r="A1221" t="s">
        <v>2587</v>
      </c>
      <c r="B1221" t="s">
        <v>2586</v>
      </c>
      <c r="C1221">
        <v>4.7813130123491915E-7</v>
      </c>
      <c r="D1221">
        <v>2.2620300771132858E-2</v>
      </c>
      <c r="E1221">
        <v>0.64333121999999998</v>
      </c>
      <c r="F1221">
        <v>32.262040450000001</v>
      </c>
      <c r="G1221">
        <v>3.8956982999999998</v>
      </c>
      <c r="H1221">
        <v>39.445832351880831</v>
      </c>
    </row>
    <row r="1222" spans="1:8" x14ac:dyDescent="0.3">
      <c r="A1222" t="s">
        <v>2334</v>
      </c>
      <c r="B1222" t="s">
        <v>2333</v>
      </c>
      <c r="C1222">
        <v>1E-8</v>
      </c>
      <c r="D1222">
        <v>1E-8</v>
      </c>
      <c r="E1222">
        <v>0.19237403</v>
      </c>
      <c r="F1222">
        <v>0.25537855999999998</v>
      </c>
      <c r="G1222">
        <v>0.38076955000000001</v>
      </c>
      <c r="H1222">
        <v>39.291928670541296</v>
      </c>
    </row>
    <row r="1223" spans="1:8" x14ac:dyDescent="0.3">
      <c r="A1223" t="s">
        <v>2397</v>
      </c>
      <c r="B1223" t="s">
        <v>2396</v>
      </c>
      <c r="C1223">
        <v>1.1674912141575248E-4</v>
      </c>
      <c r="D1223">
        <v>5.8547186124330401E-3</v>
      </c>
      <c r="E1223">
        <v>0.19078705000000001</v>
      </c>
      <c r="F1223">
        <v>1.55998098</v>
      </c>
      <c r="G1223">
        <v>15.77342018</v>
      </c>
      <c r="H1223">
        <v>39.128468042489445</v>
      </c>
    </row>
    <row r="1224" spans="1:8" x14ac:dyDescent="0.3">
      <c r="A1224" t="s">
        <v>2336</v>
      </c>
      <c r="B1224" t="s">
        <v>2335</v>
      </c>
      <c r="C1224">
        <v>1E-8</v>
      </c>
      <c r="D1224">
        <v>1.2206745844009228</v>
      </c>
      <c r="E1224">
        <v>1.701923E-2</v>
      </c>
      <c r="F1224">
        <v>6.9889094900000002</v>
      </c>
      <c r="G1224">
        <v>35.450508630000002</v>
      </c>
      <c r="H1224">
        <v>38.99309459182691</v>
      </c>
    </row>
    <row r="1225" spans="1:8" x14ac:dyDescent="0.3">
      <c r="A1225" t="s">
        <v>2487</v>
      </c>
      <c r="B1225" t="s">
        <v>2486</v>
      </c>
      <c r="C1225">
        <v>9.2017791530755975E-3</v>
      </c>
      <c r="D1225">
        <v>41.472389630958688</v>
      </c>
      <c r="E1225">
        <v>-2.8539315599999999</v>
      </c>
      <c r="F1225">
        <v>24.300866320000001</v>
      </c>
      <c r="G1225">
        <v>23.425782659999999</v>
      </c>
      <c r="H1225">
        <v>38.63827066376443</v>
      </c>
    </row>
    <row r="1226" spans="1:8" x14ac:dyDescent="0.3">
      <c r="A1226" t="s">
        <v>2296</v>
      </c>
      <c r="B1226" t="s">
        <v>2295</v>
      </c>
      <c r="C1226">
        <v>9.4840459272632401E-7</v>
      </c>
      <c r="D1226">
        <v>8.4174255826212914</v>
      </c>
      <c r="E1226">
        <v>-7.51249375</v>
      </c>
      <c r="F1226">
        <v>0.48621002000000002</v>
      </c>
      <c r="G1226">
        <v>-4.3346437499999997</v>
      </c>
      <c r="H1226">
        <v>37.584939477455869</v>
      </c>
    </row>
    <row r="1227" spans="1:8" x14ac:dyDescent="0.3">
      <c r="A1227" t="s">
        <v>2322</v>
      </c>
      <c r="B1227" t="s">
        <v>2321</v>
      </c>
      <c r="C1227">
        <v>3.5051985029768312E-6</v>
      </c>
      <c r="D1227">
        <v>16.516438523779364</v>
      </c>
      <c r="E1227">
        <v>0.38383879999999998</v>
      </c>
      <c r="F1227">
        <v>-9.5630984100000003</v>
      </c>
      <c r="G1227">
        <v>-25.243005289999999</v>
      </c>
      <c r="H1227">
        <v>38.373877573153102</v>
      </c>
    </row>
    <row r="1228" spans="1:8" x14ac:dyDescent="0.3">
      <c r="A1228" t="s">
        <v>2202</v>
      </c>
      <c r="B1228" t="s">
        <v>2201</v>
      </c>
      <c r="C1228">
        <v>2.0225556488078445E-6</v>
      </c>
      <c r="D1228">
        <v>0.41822591851051816</v>
      </c>
      <c r="E1228">
        <v>-3.1541064400000001</v>
      </c>
      <c r="F1228">
        <v>0.51880265000000003</v>
      </c>
      <c r="G1228">
        <v>99.001570450000003</v>
      </c>
      <c r="H1228">
        <v>38.034361615681973</v>
      </c>
    </row>
    <row r="1229" spans="1:8" x14ac:dyDescent="0.3">
      <c r="A1229" t="s">
        <v>2330</v>
      </c>
      <c r="B1229" t="s">
        <v>2329</v>
      </c>
      <c r="C1229">
        <v>1E-8</v>
      </c>
      <c r="D1229">
        <v>2.0397255607706795E-3</v>
      </c>
      <c r="E1229">
        <v>-0.46757271</v>
      </c>
      <c r="F1229">
        <v>-1.11133408</v>
      </c>
      <c r="G1229">
        <v>-29.345307349999999</v>
      </c>
      <c r="H1229">
        <v>38.068326107652332</v>
      </c>
    </row>
    <row r="1230" spans="1:8" x14ac:dyDescent="0.3">
      <c r="A1230" t="s">
        <v>2290</v>
      </c>
      <c r="B1230" t="s">
        <v>2289</v>
      </c>
      <c r="C1230">
        <v>1E-8</v>
      </c>
      <c r="D1230">
        <v>3.54439338287919E-2</v>
      </c>
      <c r="E1230">
        <v>-0.86252722999999998</v>
      </c>
      <c r="F1230">
        <v>5.3254891400000002</v>
      </c>
      <c r="G1230">
        <v>13.255655770000001</v>
      </c>
      <c r="H1230">
        <v>37.848990110904985</v>
      </c>
    </row>
    <row r="1231" spans="1:8" x14ac:dyDescent="0.3">
      <c r="A1231" t="s">
        <v>2058</v>
      </c>
      <c r="B1231" t="s">
        <v>2057</v>
      </c>
      <c r="C1231">
        <v>1.7034117403814266E-7</v>
      </c>
      <c r="D1231">
        <v>0.12442775227872918</v>
      </c>
      <c r="E1231">
        <v>-8.3640261500000008</v>
      </c>
      <c r="F1231">
        <v>-26.73754529</v>
      </c>
      <c r="G1231">
        <v>3.8869464200000001</v>
      </c>
      <c r="H1231">
        <v>37.78067755356205</v>
      </c>
    </row>
    <row r="1232" spans="1:8" x14ac:dyDescent="0.3">
      <c r="A1232" t="s">
        <v>2379</v>
      </c>
      <c r="B1232" t="s">
        <v>2378</v>
      </c>
      <c r="C1232">
        <v>5.6645763890954686E-8</v>
      </c>
      <c r="D1232">
        <v>7.8187605160726772</v>
      </c>
      <c r="E1232">
        <v>-2.3564204499999999</v>
      </c>
      <c r="F1232">
        <v>1.40771443</v>
      </c>
      <c r="G1232">
        <v>-14.108229290000001</v>
      </c>
      <c r="H1232">
        <v>37.596758874448987</v>
      </c>
    </row>
    <row r="1233" spans="1:8" x14ac:dyDescent="0.3">
      <c r="A1233" t="s">
        <v>2481</v>
      </c>
      <c r="B1233" t="s">
        <v>2480</v>
      </c>
      <c r="C1233">
        <v>1.03958135089486E-5</v>
      </c>
      <c r="D1233">
        <v>17.047809002841948</v>
      </c>
      <c r="E1233">
        <v>5.5523906800000002</v>
      </c>
      <c r="F1233">
        <v>19.631694070000002</v>
      </c>
      <c r="G1233">
        <v>26.19566682</v>
      </c>
      <c r="H1233">
        <v>38.068980310597652</v>
      </c>
    </row>
    <row r="1234" spans="1:8" x14ac:dyDescent="0.3">
      <c r="A1234" t="s">
        <v>1852</v>
      </c>
      <c r="B1234" t="s">
        <v>2282</v>
      </c>
      <c r="C1234">
        <v>3.5378431104383499E-8</v>
      </c>
      <c r="D1234">
        <v>2.4576975467592099</v>
      </c>
      <c r="E1234">
        <v>3.78769081</v>
      </c>
      <c r="F1234">
        <v>7.8736299999999995E-2</v>
      </c>
      <c r="G1234">
        <v>-27.441647639999999</v>
      </c>
      <c r="H1234">
        <v>37.545410302043514</v>
      </c>
    </row>
    <row r="1235" spans="1:8" x14ac:dyDescent="0.3">
      <c r="A1235" t="s">
        <v>2318</v>
      </c>
      <c r="B1235" t="s">
        <v>2318</v>
      </c>
      <c r="C1235">
        <v>1.4849468970449561E-7</v>
      </c>
      <c r="D1235">
        <v>3.2549528134823563E-2</v>
      </c>
      <c r="E1235">
        <v>-2.0524047799999998</v>
      </c>
      <c r="F1235">
        <v>0.10944392999999999</v>
      </c>
      <c r="G1235">
        <v>-13.17369206</v>
      </c>
      <c r="H1235">
        <v>37.470060082774161</v>
      </c>
    </row>
    <row r="1236" spans="1:8" x14ac:dyDescent="0.3">
      <c r="A1236" t="s">
        <v>2300</v>
      </c>
      <c r="B1236" t="s">
        <v>2299</v>
      </c>
      <c r="C1236">
        <v>1.655478822575382E-5</v>
      </c>
      <c r="D1236">
        <v>7.2657170414882168</v>
      </c>
      <c r="E1236">
        <v>-19.725363000000002</v>
      </c>
      <c r="F1236">
        <v>-16.990371</v>
      </c>
      <c r="G1236">
        <v>-40.719276950000001</v>
      </c>
      <c r="H1236">
        <v>37.344558126990293</v>
      </c>
    </row>
    <row r="1237" spans="1:8" x14ac:dyDescent="0.3">
      <c r="A1237" t="s">
        <v>2346</v>
      </c>
      <c r="B1237" t="s">
        <v>2345</v>
      </c>
      <c r="C1237">
        <v>2.752725846863767E-5</v>
      </c>
      <c r="D1237">
        <v>1E-8</v>
      </c>
      <c r="E1237">
        <v>-5.9063070000000002E-2</v>
      </c>
      <c r="F1237">
        <v>-0.96125760999999998</v>
      </c>
      <c r="G1237">
        <v>45.209995849999999</v>
      </c>
      <c r="H1237">
        <v>37.227556275868587</v>
      </c>
    </row>
    <row r="1238" spans="1:8" x14ac:dyDescent="0.3">
      <c r="A1238" t="s">
        <v>2259</v>
      </c>
      <c r="B1238" t="s">
        <v>2258</v>
      </c>
      <c r="C1238">
        <v>4.5514443168726417E-6</v>
      </c>
      <c r="D1238">
        <v>0.52246337228210193</v>
      </c>
      <c r="E1238">
        <v>0.19078705000000001</v>
      </c>
      <c r="F1238">
        <v>-37.240315500000001</v>
      </c>
      <c r="G1238">
        <v>-19.50894504</v>
      </c>
      <c r="H1238">
        <v>37.222044100445359</v>
      </c>
    </row>
    <row r="1239" spans="1:8" x14ac:dyDescent="0.3">
      <c r="A1239" t="s">
        <v>2037</v>
      </c>
      <c r="B1239" t="s">
        <v>2036</v>
      </c>
      <c r="C1239">
        <v>1.8667558212084089E-7</v>
      </c>
      <c r="D1239">
        <v>1E-8</v>
      </c>
      <c r="E1239">
        <v>-0.63258977999999999</v>
      </c>
      <c r="F1239">
        <v>-3.66334326</v>
      </c>
      <c r="G1239">
        <v>-33.519863690000001</v>
      </c>
      <c r="H1239">
        <v>37.087408753877575</v>
      </c>
    </row>
    <row r="1240" spans="1:8" x14ac:dyDescent="0.3">
      <c r="A1240" t="s">
        <v>2364</v>
      </c>
      <c r="B1240" t="s">
        <v>2363</v>
      </c>
      <c r="C1240">
        <v>1E-8</v>
      </c>
      <c r="D1240">
        <v>1E-8</v>
      </c>
      <c r="E1240">
        <v>6.5512479999999998E-2</v>
      </c>
      <c r="F1240">
        <v>1.0525000000000001E-3</v>
      </c>
      <c r="G1240">
        <v>4.1127829999999997E-2</v>
      </c>
      <c r="H1240">
        <v>36.862804386711581</v>
      </c>
    </row>
    <row r="1241" spans="1:8" x14ac:dyDescent="0.3">
      <c r="A1241" t="s">
        <v>2370</v>
      </c>
      <c r="B1241" t="s">
        <v>2369</v>
      </c>
      <c r="C1241">
        <v>1E-8</v>
      </c>
      <c r="D1241">
        <v>1E-8</v>
      </c>
      <c r="E1241">
        <v>1.948014E-2</v>
      </c>
      <c r="F1241">
        <v>7.9176250000000004E-2</v>
      </c>
      <c r="G1241">
        <v>0.17218903999999999</v>
      </c>
      <c r="H1241">
        <v>36.83480773799964</v>
      </c>
    </row>
    <row r="1242" spans="1:8" x14ac:dyDescent="0.3">
      <c r="A1242" t="s">
        <v>2265</v>
      </c>
      <c r="B1242" t="s">
        <v>2264</v>
      </c>
      <c r="C1242">
        <v>1.924781588452908E-6</v>
      </c>
      <c r="D1242">
        <v>2.9072916215528859E-2</v>
      </c>
      <c r="E1242">
        <v>0.18870629</v>
      </c>
      <c r="F1242">
        <v>-4.1893621699999999</v>
      </c>
      <c r="G1242">
        <v>-15.57514617</v>
      </c>
      <c r="H1242">
        <v>36.87321292167006</v>
      </c>
    </row>
    <row r="1243" spans="1:8" x14ac:dyDescent="0.3">
      <c r="A1243" t="s">
        <v>2352</v>
      </c>
      <c r="B1243" t="s">
        <v>2351</v>
      </c>
      <c r="C1243">
        <v>1.2024992236854277E-6</v>
      </c>
      <c r="D1243">
        <v>1.235894310140492</v>
      </c>
      <c r="E1243">
        <v>-1.6684771300000001</v>
      </c>
      <c r="F1243">
        <v>-9.3915387999999993</v>
      </c>
      <c r="G1243">
        <v>0.10751442999999999</v>
      </c>
      <c r="H1243">
        <v>36.77808570550696</v>
      </c>
    </row>
    <row r="1244" spans="1:8" x14ac:dyDescent="0.3">
      <c r="A1244" t="s">
        <v>2263</v>
      </c>
      <c r="B1244" t="s">
        <v>2262</v>
      </c>
      <c r="C1244">
        <v>1.0611157943069698E-6</v>
      </c>
      <c r="D1244">
        <v>1.1134602668610783E-2</v>
      </c>
      <c r="E1244">
        <v>0.63103268000000001</v>
      </c>
      <c r="F1244">
        <v>-8.2252176299999995</v>
      </c>
      <c r="G1244">
        <v>-38.254404489999999</v>
      </c>
      <c r="H1244">
        <v>36.755795038958041</v>
      </c>
    </row>
    <row r="1245" spans="1:8" x14ac:dyDescent="0.3">
      <c r="A1245" t="s">
        <v>2288</v>
      </c>
      <c r="B1245" t="s">
        <v>2287</v>
      </c>
      <c r="C1245">
        <v>1.8377958856127101E-7</v>
      </c>
      <c r="D1245">
        <v>2.3401844066054447</v>
      </c>
      <c r="E1245">
        <v>-0.64730445000000003</v>
      </c>
      <c r="F1245">
        <v>-7.5523877199999996</v>
      </c>
      <c r="G1245">
        <v>221.1640549</v>
      </c>
      <c r="H1245">
        <v>36.64334003346881</v>
      </c>
    </row>
    <row r="1246" spans="1:8" x14ac:dyDescent="0.3">
      <c r="A1246" t="s">
        <v>2375</v>
      </c>
      <c r="B1246" t="s">
        <v>2374</v>
      </c>
      <c r="C1246">
        <v>7.1010695022362654E-8</v>
      </c>
      <c r="D1246">
        <v>3.6228338226984222</v>
      </c>
      <c r="E1246">
        <v>-2.44346788</v>
      </c>
      <c r="F1246">
        <v>10.094708130000001</v>
      </c>
      <c r="G1246">
        <v>30.8680524</v>
      </c>
      <c r="H1246">
        <v>38.771850365309128</v>
      </c>
    </row>
    <row r="1247" spans="1:8" x14ac:dyDescent="0.3">
      <c r="A1247" t="s">
        <v>2308</v>
      </c>
      <c r="B1247" t="s">
        <v>2307</v>
      </c>
      <c r="C1247">
        <v>1E-8</v>
      </c>
      <c r="D1247">
        <v>7.4510637366127069E-7</v>
      </c>
      <c r="E1247">
        <v>16.430963859999999</v>
      </c>
      <c r="F1247">
        <v>-2.33930141</v>
      </c>
      <c r="G1247">
        <v>-38.90955976</v>
      </c>
      <c r="H1247">
        <v>36.452123314341947</v>
      </c>
    </row>
    <row r="1248" spans="1:8" x14ac:dyDescent="0.3">
      <c r="A1248" t="s">
        <v>2326</v>
      </c>
      <c r="B1248" t="s">
        <v>2325</v>
      </c>
      <c r="C1248">
        <v>1.5435497364252581E-6</v>
      </c>
      <c r="D1248">
        <v>1.6119607883797038</v>
      </c>
      <c r="E1248">
        <v>0.18840610999999999</v>
      </c>
      <c r="F1248">
        <v>-8.4724416599999994</v>
      </c>
      <c r="G1248">
        <v>-30.05632524</v>
      </c>
      <c r="H1248">
        <v>36.249355305077238</v>
      </c>
    </row>
    <row r="1249" spans="1:8" x14ac:dyDescent="0.3">
      <c r="A1249" t="s">
        <v>2332</v>
      </c>
      <c r="B1249" t="s">
        <v>2331</v>
      </c>
      <c r="C1249">
        <v>2.9870923168201667E-5</v>
      </c>
      <c r="D1249">
        <v>37.770014654166154</v>
      </c>
      <c r="E1249">
        <v>-0.89074156999999998</v>
      </c>
      <c r="F1249">
        <v>-3.6851366200000002</v>
      </c>
      <c r="G1249">
        <v>-13.602800220000001</v>
      </c>
      <c r="H1249">
        <v>36.163979906662554</v>
      </c>
    </row>
    <row r="1250" spans="1:8" x14ac:dyDescent="0.3">
      <c r="A1250" t="s">
        <v>2366</v>
      </c>
      <c r="B1250" t="s">
        <v>2365</v>
      </c>
      <c r="C1250">
        <v>1.7058571045076725E-6</v>
      </c>
      <c r="D1250">
        <v>18.997314362237443</v>
      </c>
      <c r="E1250">
        <v>0.22076023</v>
      </c>
      <c r="F1250">
        <v>0.27856140000000001</v>
      </c>
      <c r="G1250">
        <v>-3.2254720099999998</v>
      </c>
      <c r="H1250">
        <v>36.229952672453528</v>
      </c>
    </row>
    <row r="1251" spans="1:8" x14ac:dyDescent="0.3">
      <c r="A1251" t="s">
        <v>2913</v>
      </c>
      <c r="B1251" t="s">
        <v>2912</v>
      </c>
      <c r="C1251">
        <v>2.7527955851163765E-7</v>
      </c>
      <c r="D1251">
        <v>1.7841099865672505</v>
      </c>
      <c r="E1251">
        <v>-6.1222002800000004</v>
      </c>
      <c r="F1251">
        <v>-20.991760459999998</v>
      </c>
      <c r="G1251">
        <v>137.35242940000001</v>
      </c>
      <c r="H1251">
        <v>35.951405722915837</v>
      </c>
    </row>
    <row r="1252" spans="1:8" x14ac:dyDescent="0.3">
      <c r="A1252" t="s">
        <v>2354</v>
      </c>
      <c r="B1252" t="s">
        <v>2353</v>
      </c>
      <c r="C1252">
        <v>7.3583755020788207E-7</v>
      </c>
      <c r="D1252">
        <v>5.7515437948924024</v>
      </c>
      <c r="E1252">
        <v>-1.7792329499999999</v>
      </c>
      <c r="F1252">
        <v>-5.9082827900000003</v>
      </c>
      <c r="G1252">
        <v>52.235511950000003</v>
      </c>
      <c r="H1252">
        <v>35.382924841218852</v>
      </c>
    </row>
    <row r="1253" spans="1:8" x14ac:dyDescent="0.3">
      <c r="A1253" t="s">
        <v>3563</v>
      </c>
      <c r="B1253" t="s">
        <v>3562</v>
      </c>
      <c r="C1253">
        <v>2.8000000000004316E-7</v>
      </c>
      <c r="D1253">
        <v>12.09487377178796</v>
      </c>
      <c r="E1253">
        <v>-70.507006849999996</v>
      </c>
      <c r="F1253">
        <v>833.34315654</v>
      </c>
      <c r="G1253">
        <v>2700.0000000700002</v>
      </c>
      <c r="H1253">
        <v>25.767324600129783</v>
      </c>
    </row>
    <row r="1254" spans="1:8" x14ac:dyDescent="0.3">
      <c r="A1254" t="s">
        <v>1018</v>
      </c>
      <c r="B1254" t="s">
        <v>2564</v>
      </c>
      <c r="C1254">
        <v>1.1700000000000282E-6</v>
      </c>
      <c r="D1254">
        <v>3.4074770518076858</v>
      </c>
      <c r="E1254">
        <v>0.92814620000000003</v>
      </c>
      <c r="F1254">
        <v>-13.332421180000001</v>
      </c>
      <c r="G1254">
        <v>457.14285715</v>
      </c>
      <c r="H1254">
        <v>34.952372675370384</v>
      </c>
    </row>
    <row r="1255" spans="1:8" x14ac:dyDescent="0.3">
      <c r="A1255" t="s">
        <v>2894</v>
      </c>
      <c r="B1255" t="s">
        <v>2893</v>
      </c>
      <c r="C1255">
        <v>3.4833762150039753E-6</v>
      </c>
      <c r="D1255">
        <v>3.111806226992083</v>
      </c>
      <c r="E1255">
        <v>6.6253696399999997</v>
      </c>
      <c r="F1255">
        <v>-17.76958252</v>
      </c>
      <c r="G1255">
        <v>110.27894195</v>
      </c>
      <c r="H1255">
        <v>34.833759961652405</v>
      </c>
    </row>
    <row r="1256" spans="1:8" x14ac:dyDescent="0.3">
      <c r="A1256" t="s">
        <v>2485</v>
      </c>
      <c r="B1256" t="s">
        <v>2484</v>
      </c>
      <c r="C1256">
        <v>6.714186529928585E-7</v>
      </c>
      <c r="D1256">
        <v>0.21415577459660917</v>
      </c>
      <c r="E1256">
        <v>-0.27108222999999998</v>
      </c>
      <c r="F1256">
        <v>-6.7198771500000003</v>
      </c>
      <c r="G1256">
        <v>-9.2513883200000002</v>
      </c>
      <c r="H1256">
        <v>34.772550314309363</v>
      </c>
    </row>
    <row r="1257" spans="1:8" x14ac:dyDescent="0.3">
      <c r="A1257" t="s">
        <v>2430</v>
      </c>
      <c r="B1257" t="s">
        <v>2429</v>
      </c>
      <c r="C1257">
        <v>9.3423088966335739E-5</v>
      </c>
      <c r="D1257">
        <v>1.982950109462819</v>
      </c>
      <c r="E1257">
        <v>0.50663126000000003</v>
      </c>
      <c r="F1257">
        <v>9.9966991600000004</v>
      </c>
      <c r="G1257">
        <v>11.255486700000001</v>
      </c>
      <c r="H1257">
        <v>34.645765696987681</v>
      </c>
    </row>
    <row r="1258" spans="1:8" x14ac:dyDescent="0.3">
      <c r="A1258" t="s">
        <v>2452</v>
      </c>
      <c r="B1258" t="s">
        <v>2451</v>
      </c>
      <c r="C1258">
        <v>2.2223110303175725E-7</v>
      </c>
      <c r="D1258">
        <v>7.0556736976151013</v>
      </c>
      <c r="E1258">
        <v>-0.61156827999999996</v>
      </c>
      <c r="F1258">
        <v>-4.1418328400000002</v>
      </c>
      <c r="G1258">
        <v>5.7754680000000003E-2</v>
      </c>
      <c r="H1258">
        <v>34.617361408918228</v>
      </c>
    </row>
    <row r="1259" spans="1:8" x14ac:dyDescent="0.3">
      <c r="A1259" t="s">
        <v>2462</v>
      </c>
      <c r="B1259" t="s">
        <v>2461</v>
      </c>
      <c r="C1259">
        <v>1E-8</v>
      </c>
      <c r="D1259">
        <v>2.7537071251640507E-2</v>
      </c>
      <c r="E1259">
        <v>-0.24780801999999999</v>
      </c>
      <c r="F1259">
        <v>-8.5090060699999999</v>
      </c>
      <c r="G1259">
        <v>-0.38022781</v>
      </c>
      <c r="H1259">
        <v>34.475319959816616</v>
      </c>
    </row>
    <row r="1260" spans="1:8" x14ac:dyDescent="0.3">
      <c r="A1260" t="s">
        <v>2399</v>
      </c>
      <c r="B1260" t="s">
        <v>2398</v>
      </c>
      <c r="C1260">
        <v>8.0140646986126083E-8</v>
      </c>
      <c r="D1260">
        <v>5.2385085422814301E-3</v>
      </c>
      <c r="E1260">
        <v>0.17580872</v>
      </c>
      <c r="F1260">
        <v>-10.95483668</v>
      </c>
      <c r="G1260">
        <v>-22.159739049999999</v>
      </c>
      <c r="H1260">
        <v>34.46047820403421</v>
      </c>
    </row>
    <row r="1261" spans="1:8" x14ac:dyDescent="0.3">
      <c r="A1261" t="s">
        <v>2230</v>
      </c>
      <c r="B1261" t="s">
        <v>2229</v>
      </c>
      <c r="C1261">
        <v>1E-8</v>
      </c>
      <c r="D1261">
        <v>1E-8</v>
      </c>
      <c r="E1261">
        <v>0.57621476000000005</v>
      </c>
      <c r="F1261">
        <v>2.1275590499999999</v>
      </c>
      <c r="G1261">
        <v>4.2439629200000004</v>
      </c>
      <c r="H1261">
        <v>34.17723289617782</v>
      </c>
    </row>
    <row r="1262" spans="1:8" x14ac:dyDescent="0.3">
      <c r="A1262" t="s">
        <v>2368</v>
      </c>
      <c r="B1262" t="s">
        <v>2367</v>
      </c>
      <c r="C1262">
        <v>1.4864709925015571E-8</v>
      </c>
      <c r="D1262">
        <v>0.27532570142834806</v>
      </c>
      <c r="E1262">
        <v>0.62864138999999997</v>
      </c>
      <c r="F1262">
        <v>-15.953865800000001</v>
      </c>
      <c r="G1262">
        <v>23.827820060000001</v>
      </c>
      <c r="H1262">
        <v>34.188832827535812</v>
      </c>
    </row>
    <row r="1263" spans="1:8" x14ac:dyDescent="0.3">
      <c r="A1263" t="s">
        <v>2269</v>
      </c>
      <c r="B1263" t="s">
        <v>2268</v>
      </c>
      <c r="C1263">
        <v>3.4000798506963832E-7</v>
      </c>
      <c r="D1263">
        <v>58.187831646016249</v>
      </c>
      <c r="E1263">
        <v>-0.63519716000000004</v>
      </c>
      <c r="F1263">
        <v>-2.6712982200000002</v>
      </c>
      <c r="G1263">
        <v>19.3373116</v>
      </c>
      <c r="H1263">
        <v>33.99973666202645</v>
      </c>
    </row>
    <row r="1264" spans="1:8" x14ac:dyDescent="0.3">
      <c r="A1264" t="s">
        <v>2419</v>
      </c>
      <c r="B1264" t="s">
        <v>2418</v>
      </c>
      <c r="C1264">
        <v>8.6151195510025565E-7</v>
      </c>
      <c r="D1264">
        <v>1.3384582144471773E-3</v>
      </c>
      <c r="E1264">
        <v>0.17580872</v>
      </c>
      <c r="F1264">
        <v>0.17580873</v>
      </c>
      <c r="G1264">
        <v>-17.162312010000001</v>
      </c>
      <c r="H1264">
        <v>33.945633538470354</v>
      </c>
    </row>
    <row r="1265" spans="1:8" x14ac:dyDescent="0.3">
      <c r="A1265" t="s">
        <v>2444</v>
      </c>
      <c r="B1265" t="s">
        <v>2443</v>
      </c>
      <c r="C1265">
        <v>1.1537373731044277E-7</v>
      </c>
      <c r="D1265">
        <v>1E-8</v>
      </c>
      <c r="E1265">
        <v>1.907352E-2</v>
      </c>
      <c r="F1265">
        <v>1.3938683599999999</v>
      </c>
      <c r="G1265">
        <v>2.5916008700000002</v>
      </c>
      <c r="H1265">
        <v>33.821901359263137</v>
      </c>
    </row>
    <row r="1266" spans="1:8" x14ac:dyDescent="0.3">
      <c r="A1266" t="s">
        <v>2373</v>
      </c>
      <c r="B1266" t="s">
        <v>2372</v>
      </c>
      <c r="C1266">
        <v>7.5710726513522321E-8</v>
      </c>
      <c r="D1266">
        <v>2.764959822390281E-2</v>
      </c>
      <c r="E1266">
        <v>0.76237743999999996</v>
      </c>
      <c r="F1266">
        <v>-13.102668700000001</v>
      </c>
      <c r="G1266">
        <v>4.4997889400000002</v>
      </c>
      <c r="H1266">
        <v>33.717586972762092</v>
      </c>
    </row>
    <row r="1267" spans="1:8" x14ac:dyDescent="0.3">
      <c r="A1267" t="s">
        <v>1725</v>
      </c>
      <c r="B1267" t="s">
        <v>2614</v>
      </c>
      <c r="C1267">
        <v>1.2148106959758505E-6</v>
      </c>
      <c r="D1267">
        <v>6.4246323971427132E-3</v>
      </c>
      <c r="E1267">
        <v>-0.62139138999999999</v>
      </c>
      <c r="F1267">
        <v>0.46558550999999998</v>
      </c>
      <c r="G1267">
        <v>33.731784269999999</v>
      </c>
      <c r="H1267">
        <v>33.692850712187891</v>
      </c>
    </row>
    <row r="1268" spans="1:8" x14ac:dyDescent="0.3">
      <c r="A1268" t="s">
        <v>2417</v>
      </c>
      <c r="B1268" t="s">
        <v>2416</v>
      </c>
      <c r="C1268">
        <v>4.9288973772306376E-7</v>
      </c>
      <c r="D1268">
        <v>0.20993691847828161</v>
      </c>
      <c r="E1268">
        <v>0.18870629</v>
      </c>
      <c r="F1268">
        <v>2.3438149099999999</v>
      </c>
      <c r="G1268">
        <v>35.735996669999999</v>
      </c>
      <c r="H1268">
        <v>33.673559950406393</v>
      </c>
    </row>
    <row r="1269" spans="1:8" x14ac:dyDescent="0.3">
      <c r="A1269" t="s">
        <v>2473</v>
      </c>
      <c r="B1269" t="s">
        <v>2472</v>
      </c>
      <c r="C1269">
        <v>4.8726846056989972E-8</v>
      </c>
      <c r="D1269">
        <v>33.533540390817208</v>
      </c>
      <c r="E1269">
        <v>-6.3487027700000001</v>
      </c>
      <c r="F1269">
        <v>21.06427012</v>
      </c>
      <c r="G1269">
        <v>18.64173783</v>
      </c>
      <c r="H1269">
        <v>33.621554964504561</v>
      </c>
    </row>
    <row r="1270" spans="1:8" x14ac:dyDescent="0.3">
      <c r="A1270" t="s">
        <v>2153</v>
      </c>
      <c r="B1270" t="s">
        <v>2152</v>
      </c>
      <c r="C1270">
        <v>2.7592284696440932E-7</v>
      </c>
      <c r="D1270">
        <v>2.9454201735993535</v>
      </c>
      <c r="E1270">
        <v>0.40954773999999999</v>
      </c>
      <c r="F1270">
        <v>-32.848305879999998</v>
      </c>
      <c r="G1270">
        <v>172.1066481</v>
      </c>
      <c r="H1270">
        <v>33.208947896348377</v>
      </c>
    </row>
    <row r="1271" spans="1:8" x14ac:dyDescent="0.3">
      <c r="A1271" t="s">
        <v>2395</v>
      </c>
      <c r="B1271" t="s">
        <v>2394</v>
      </c>
      <c r="C1271">
        <v>6.114830281489625E-5</v>
      </c>
      <c r="D1271">
        <v>19.055731726454848</v>
      </c>
      <c r="E1271">
        <v>5.3840396100000003</v>
      </c>
      <c r="F1271">
        <v>1.38505525</v>
      </c>
      <c r="G1271">
        <v>-22.203195860000001</v>
      </c>
      <c r="H1271">
        <v>33.736068997703597</v>
      </c>
    </row>
    <row r="1272" spans="1:8" x14ac:dyDescent="0.3">
      <c r="A1272" t="s">
        <v>2320</v>
      </c>
      <c r="B1272" t="s">
        <v>2319</v>
      </c>
      <c r="C1272">
        <v>4.3114441958340789E-7</v>
      </c>
      <c r="D1272">
        <v>0.34637841949725739</v>
      </c>
      <c r="E1272">
        <v>-0.64081226999999996</v>
      </c>
      <c r="F1272">
        <v>-8.3844952799999994</v>
      </c>
      <c r="G1272">
        <v>-4.17925039</v>
      </c>
      <c r="H1272">
        <v>32.975058011521376</v>
      </c>
    </row>
    <row r="1273" spans="1:8" x14ac:dyDescent="0.3">
      <c r="A1273" t="s">
        <v>2471</v>
      </c>
      <c r="B1273" t="s">
        <v>2470</v>
      </c>
      <c r="C1273">
        <v>1.1323549008676311E-4</v>
      </c>
      <c r="D1273">
        <v>0.21124987972880696</v>
      </c>
      <c r="E1273">
        <v>-0.13608137000000001</v>
      </c>
      <c r="F1273">
        <v>1.71616744</v>
      </c>
      <c r="G1273">
        <v>-16.345080729999999</v>
      </c>
      <c r="H1273">
        <v>32.914839316459947</v>
      </c>
    </row>
    <row r="1274" spans="1:8" x14ac:dyDescent="0.3">
      <c r="A1274" t="s">
        <v>4825</v>
      </c>
      <c r="B1274" t="s">
        <v>4824</v>
      </c>
      <c r="C1274">
        <v>6.0004212762841385E-7</v>
      </c>
      <c r="D1274">
        <v>10.623336286991629</v>
      </c>
      <c r="E1274">
        <v>-0.80949179000000004</v>
      </c>
      <c r="F1274">
        <v>-4.3454266500000003</v>
      </c>
      <c r="G1274">
        <v>-38.036220110000002</v>
      </c>
      <c r="H1274">
        <v>32.864335745272598</v>
      </c>
    </row>
    <row r="1275" spans="1:8" x14ac:dyDescent="0.3">
      <c r="A1275" t="s">
        <v>2344</v>
      </c>
      <c r="B1275" t="s">
        <v>2343</v>
      </c>
      <c r="C1275">
        <v>1.0535984710052893E-7</v>
      </c>
      <c r="D1275">
        <v>1.8831314793870624</v>
      </c>
      <c r="E1275">
        <v>-7.5420856699999996</v>
      </c>
      <c r="F1275">
        <v>-7.9145854399999997</v>
      </c>
      <c r="G1275">
        <v>-28.447553729999999</v>
      </c>
      <c r="H1275">
        <v>32.661552601163969</v>
      </c>
    </row>
    <row r="1276" spans="1:8" x14ac:dyDescent="0.3">
      <c r="A1276" t="s">
        <v>2678</v>
      </c>
      <c r="B1276" t="s">
        <v>2677</v>
      </c>
      <c r="C1276">
        <v>2.4529248084286952E-4</v>
      </c>
      <c r="D1276">
        <v>11.667443827228681</v>
      </c>
      <c r="E1276">
        <v>-0.86396578000000002</v>
      </c>
      <c r="F1276">
        <v>37.697276340000002</v>
      </c>
      <c r="G1276">
        <v>55.007103630000003</v>
      </c>
      <c r="H1276">
        <v>32.623899952101645</v>
      </c>
    </row>
    <row r="1277" spans="1:8" x14ac:dyDescent="0.3">
      <c r="A1277" t="s">
        <v>2440</v>
      </c>
      <c r="B1277" t="s">
        <v>2439</v>
      </c>
      <c r="C1277">
        <v>1.0021173925393796E-8</v>
      </c>
      <c r="D1277">
        <v>1.0249469741495125E-3</v>
      </c>
      <c r="E1277">
        <v>-0.27108222999999998</v>
      </c>
      <c r="F1277">
        <v>0.24132604999999999</v>
      </c>
      <c r="G1277">
        <v>0.22980991000000001</v>
      </c>
      <c r="H1277">
        <v>32.583917357037713</v>
      </c>
    </row>
    <row r="1278" spans="1:8" x14ac:dyDescent="0.3">
      <c r="A1278" t="s">
        <v>2438</v>
      </c>
      <c r="B1278" t="s">
        <v>2437</v>
      </c>
      <c r="C1278">
        <v>1.0017580873299061E-8</v>
      </c>
      <c r="D1278">
        <v>1E-8</v>
      </c>
      <c r="E1278">
        <v>-0.30683964000000002</v>
      </c>
      <c r="F1278">
        <v>0.20538492</v>
      </c>
      <c r="G1278">
        <v>0.19387292</v>
      </c>
      <c r="H1278">
        <v>32.52945353337622</v>
      </c>
    </row>
    <row r="1279" spans="1:8" x14ac:dyDescent="0.3">
      <c r="A1279" t="s">
        <v>2432</v>
      </c>
      <c r="B1279" t="s">
        <v>2431</v>
      </c>
      <c r="C1279">
        <v>1E-8</v>
      </c>
      <c r="D1279">
        <v>1E-8</v>
      </c>
      <c r="E1279">
        <v>0.43645439000000003</v>
      </c>
      <c r="F1279">
        <v>-6.35019928</v>
      </c>
      <c r="G1279">
        <v>2.1879906999999998</v>
      </c>
      <c r="H1279">
        <v>32.343695553702702</v>
      </c>
    </row>
    <row r="1280" spans="1:8" x14ac:dyDescent="0.3">
      <c r="A1280" t="s">
        <v>2491</v>
      </c>
      <c r="B1280" t="s">
        <v>2490</v>
      </c>
      <c r="C1280">
        <v>4.2861156662193631E-6</v>
      </c>
      <c r="D1280">
        <v>1768.8876404781549</v>
      </c>
      <c r="E1280">
        <v>-1.0817446500000001</v>
      </c>
      <c r="F1280">
        <v>32.150155069999997</v>
      </c>
      <c r="G1280">
        <v>38.362386389999998</v>
      </c>
      <c r="H1280">
        <v>32.259275584456034</v>
      </c>
    </row>
    <row r="1281" spans="1:8" x14ac:dyDescent="0.3">
      <c r="A1281" t="s">
        <v>2338</v>
      </c>
      <c r="B1281" t="s">
        <v>2337</v>
      </c>
      <c r="C1281">
        <v>5.034085320925275E-7</v>
      </c>
      <c r="D1281">
        <v>0.12036472961679905</v>
      </c>
      <c r="E1281">
        <v>-8.5556912799999996</v>
      </c>
      <c r="F1281">
        <v>-14.884004940000001</v>
      </c>
      <c r="G1281">
        <v>-18.210281460000001</v>
      </c>
      <c r="H1281">
        <v>31.715252333114563</v>
      </c>
    </row>
    <row r="1282" spans="1:8" x14ac:dyDescent="0.3">
      <c r="A1282" t="s">
        <v>2062</v>
      </c>
      <c r="B1282" t="s">
        <v>2061</v>
      </c>
      <c r="C1282">
        <v>2.9349139984096485E-5</v>
      </c>
      <c r="D1282">
        <v>8.8784947321321056E-3</v>
      </c>
      <c r="E1282">
        <v>1.55130195</v>
      </c>
      <c r="F1282">
        <v>1.91663794</v>
      </c>
      <c r="G1282">
        <v>-66.707874680000003</v>
      </c>
      <c r="H1282">
        <v>32.043830309224212</v>
      </c>
    </row>
    <row r="1283" spans="1:8" x14ac:dyDescent="0.3">
      <c r="A1283" t="s">
        <v>2405</v>
      </c>
      <c r="B1283" t="s">
        <v>2404</v>
      </c>
      <c r="C1283">
        <v>8.8607669281916527E-7</v>
      </c>
      <c r="D1283">
        <v>1E-8</v>
      </c>
      <c r="E1283">
        <v>-0.48380028000000003</v>
      </c>
      <c r="F1283">
        <v>-2.4523198399999999</v>
      </c>
      <c r="G1283">
        <v>-11.731305600000001</v>
      </c>
      <c r="H1283">
        <v>31.887905894347757</v>
      </c>
    </row>
    <row r="1284" spans="1:8" x14ac:dyDescent="0.3">
      <c r="A1284" t="s">
        <v>2525</v>
      </c>
      <c r="B1284" t="s">
        <v>2524</v>
      </c>
      <c r="C1284">
        <v>2.5811320694392288E-6</v>
      </c>
      <c r="D1284">
        <v>0.75880425440986621</v>
      </c>
      <c r="E1284">
        <v>-0.40918431999999999</v>
      </c>
      <c r="F1284">
        <v>6.3806910300000004</v>
      </c>
      <c r="G1284">
        <v>0.5173837</v>
      </c>
      <c r="H1284">
        <v>31.662973590150116</v>
      </c>
    </row>
    <row r="1285" spans="1:8" x14ac:dyDescent="0.3">
      <c r="A1285" t="s">
        <v>2385</v>
      </c>
      <c r="B1285" t="s">
        <v>2384</v>
      </c>
      <c r="C1285">
        <v>3.6726088872404139E-7</v>
      </c>
      <c r="D1285">
        <v>1.6616919184401162E-2</v>
      </c>
      <c r="E1285">
        <v>-2.0526724000000001</v>
      </c>
      <c r="F1285">
        <v>-2.7614360599999999</v>
      </c>
      <c r="G1285">
        <v>-15.81775936</v>
      </c>
      <c r="H1285">
        <v>31.58085912558094</v>
      </c>
    </row>
    <row r="1286" spans="1:8" x14ac:dyDescent="0.3">
      <c r="A1286" t="s">
        <v>1809</v>
      </c>
      <c r="B1286" t="s">
        <v>1808</v>
      </c>
      <c r="C1286">
        <v>1E-8</v>
      </c>
      <c r="D1286">
        <v>5.5355424781549614</v>
      </c>
      <c r="E1286">
        <v>0.17320848999999999</v>
      </c>
      <c r="F1286">
        <v>-24.730844999999999</v>
      </c>
      <c r="G1286">
        <v>-8.8463886699999996</v>
      </c>
      <c r="H1286">
        <v>31.662623302729909</v>
      </c>
    </row>
    <row r="1287" spans="1:8" x14ac:dyDescent="0.3">
      <c r="A1287" t="s">
        <v>2436</v>
      </c>
      <c r="B1287" t="s">
        <v>2435</v>
      </c>
      <c r="C1287">
        <v>5.1544571922322498E-8</v>
      </c>
      <c r="D1287">
        <v>6.0547474177301863</v>
      </c>
      <c r="E1287">
        <v>1.06068059</v>
      </c>
      <c r="F1287">
        <v>-7.0028869499999997</v>
      </c>
      <c r="G1287">
        <v>-14.64737274</v>
      </c>
      <c r="H1287">
        <v>31.11505919778152</v>
      </c>
    </row>
    <row r="1288" spans="1:8" x14ac:dyDescent="0.3">
      <c r="A1288" t="s">
        <v>2371</v>
      </c>
      <c r="B1288" t="s">
        <v>2371</v>
      </c>
      <c r="C1288">
        <v>4.0271438821444874E-8</v>
      </c>
      <c r="D1288">
        <v>0.14682042095813772</v>
      </c>
      <c r="E1288">
        <v>-1.6105191400000001</v>
      </c>
      <c r="F1288">
        <v>-6.28223018</v>
      </c>
      <c r="G1288">
        <v>-16.950641520000001</v>
      </c>
      <c r="H1288">
        <v>31.500197902090985</v>
      </c>
    </row>
    <row r="1289" spans="1:8" x14ac:dyDescent="0.3">
      <c r="A1289" t="s">
        <v>3174</v>
      </c>
      <c r="B1289" t="s">
        <v>3173</v>
      </c>
      <c r="C1289">
        <v>5.1044906288027466E-7</v>
      </c>
      <c r="D1289">
        <v>1E-8</v>
      </c>
      <c r="E1289">
        <v>64.660988020000005</v>
      </c>
      <c r="F1289">
        <v>155.22453143000001</v>
      </c>
      <c r="G1289">
        <v>51.681708950000001</v>
      </c>
      <c r="H1289">
        <v>31.364953580174095</v>
      </c>
    </row>
    <row r="1290" spans="1:8" x14ac:dyDescent="0.3">
      <c r="A1290" t="s">
        <v>2477</v>
      </c>
      <c r="B1290" t="s">
        <v>2476</v>
      </c>
      <c r="C1290">
        <v>1E-8</v>
      </c>
      <c r="D1290">
        <v>3.170296816824251E-3</v>
      </c>
      <c r="E1290">
        <v>0.57621476000000005</v>
      </c>
      <c r="F1290">
        <v>-34.413494180000001</v>
      </c>
      <c r="G1290">
        <v>-33.314766210000002</v>
      </c>
      <c r="H1290">
        <v>31.131823242905337</v>
      </c>
    </row>
    <row r="1291" spans="1:8" x14ac:dyDescent="0.3">
      <c r="A1291" t="s">
        <v>2362</v>
      </c>
      <c r="B1291" t="s">
        <v>2361</v>
      </c>
      <c r="C1291">
        <v>5.4053218826186154E-6</v>
      </c>
      <c r="D1291">
        <v>0.33397877967055106</v>
      </c>
      <c r="E1291">
        <v>0.46103265999999998</v>
      </c>
      <c r="F1291">
        <v>-0.98635428000000003</v>
      </c>
      <c r="G1291">
        <v>-17.093785050000001</v>
      </c>
      <c r="H1291">
        <v>30.180689216905773</v>
      </c>
    </row>
    <row r="1292" spans="1:8" x14ac:dyDescent="0.3">
      <c r="A1292" t="s">
        <v>2403</v>
      </c>
      <c r="B1292" t="s">
        <v>2402</v>
      </c>
      <c r="C1292">
        <v>3.4290846881917577E-7</v>
      </c>
      <c r="D1292">
        <v>8.0799682133619877E-2</v>
      </c>
      <c r="E1292">
        <v>1.7604107099999999</v>
      </c>
      <c r="F1292">
        <v>-9.7342868300000003</v>
      </c>
      <c r="G1292">
        <v>3.9116572199999999</v>
      </c>
      <c r="H1292">
        <v>30.88150669092882</v>
      </c>
    </row>
    <row r="1293" spans="1:8" x14ac:dyDescent="0.3">
      <c r="A1293" t="s">
        <v>2238</v>
      </c>
      <c r="B1293" t="s">
        <v>2237</v>
      </c>
      <c r="C1293">
        <v>1E-8</v>
      </c>
      <c r="D1293">
        <v>1.5451162063710946</v>
      </c>
      <c r="E1293">
        <v>-2.3798975000000002</v>
      </c>
      <c r="F1293">
        <v>-7.8493279999999999</v>
      </c>
      <c r="G1293">
        <v>3.73943497</v>
      </c>
      <c r="H1293">
        <v>31.107626939773471</v>
      </c>
    </row>
    <row r="1294" spans="1:8" x14ac:dyDescent="0.3">
      <c r="A1294" t="s">
        <v>2529</v>
      </c>
      <c r="B1294" t="s">
        <v>2528</v>
      </c>
      <c r="C1294">
        <v>1E-8</v>
      </c>
      <c r="D1294">
        <v>1E-8</v>
      </c>
      <c r="E1294">
        <v>0.2576079</v>
      </c>
      <c r="F1294">
        <v>2.2348520000000001</v>
      </c>
      <c r="G1294">
        <v>4.4997889400000002</v>
      </c>
      <c r="H1294">
        <v>30.947000175447087</v>
      </c>
    </row>
    <row r="1295" spans="1:8" x14ac:dyDescent="0.3">
      <c r="A1295" t="s">
        <v>2317</v>
      </c>
      <c r="B1295" t="s">
        <v>2316</v>
      </c>
      <c r="C1295">
        <v>8.9803923571423315E-7</v>
      </c>
      <c r="D1295">
        <v>1.6216819563782283</v>
      </c>
      <c r="E1295">
        <v>-1.6604970999999999</v>
      </c>
      <c r="F1295">
        <v>-13.70693241</v>
      </c>
      <c r="G1295">
        <v>-39.771489819999999</v>
      </c>
      <c r="H1295">
        <v>30.935118564420943</v>
      </c>
    </row>
    <row r="1296" spans="1:8" x14ac:dyDescent="0.3">
      <c r="A1296" t="s">
        <v>2502</v>
      </c>
      <c r="B1296" t="s">
        <v>2501</v>
      </c>
      <c r="C1296">
        <v>1.3400449777046933E-8</v>
      </c>
      <c r="D1296">
        <v>9.0414227811416559E-2</v>
      </c>
      <c r="E1296">
        <v>3.0141425399999999</v>
      </c>
      <c r="F1296">
        <v>-8.7256415100000009</v>
      </c>
      <c r="G1296">
        <v>30.46244772</v>
      </c>
      <c r="H1296">
        <v>29.855605769903999</v>
      </c>
    </row>
    <row r="1297" spans="1:8" x14ac:dyDescent="0.3">
      <c r="A1297" t="s">
        <v>2518</v>
      </c>
      <c r="B1297" t="s">
        <v>2517</v>
      </c>
      <c r="C1297">
        <v>9.7879155003443115E-7</v>
      </c>
      <c r="D1297">
        <v>0.11855614700096416</v>
      </c>
      <c r="E1297">
        <v>0.93429651999999996</v>
      </c>
      <c r="F1297">
        <v>1.2742505200000001</v>
      </c>
      <c r="G1297">
        <v>-4.9576644099999996</v>
      </c>
      <c r="H1297">
        <v>31.656774784815649</v>
      </c>
    </row>
    <row r="1298" spans="1:8" x14ac:dyDescent="0.3">
      <c r="A1298" t="s">
        <v>2117</v>
      </c>
      <c r="B1298" t="s">
        <v>2447</v>
      </c>
      <c r="C1298">
        <v>1.0390925721580668E-7</v>
      </c>
      <c r="D1298">
        <v>5.7150736803796454E-2</v>
      </c>
      <c r="E1298">
        <v>-0.63685137999999997</v>
      </c>
      <c r="F1298">
        <v>25.295275870000001</v>
      </c>
      <c r="G1298">
        <v>-56.667772399999997</v>
      </c>
      <c r="H1298">
        <v>30.628382292550189</v>
      </c>
    </row>
    <row r="1299" spans="1:8" x14ac:dyDescent="0.3">
      <c r="A1299" t="s">
        <v>2275</v>
      </c>
      <c r="B1299" t="s">
        <v>2274</v>
      </c>
      <c r="C1299">
        <v>2.5586871786338816E-8</v>
      </c>
      <c r="D1299">
        <v>3.1513548779160598</v>
      </c>
      <c r="E1299">
        <v>0.86543756999999999</v>
      </c>
      <c r="F1299">
        <v>-25.150927670000002</v>
      </c>
      <c r="G1299">
        <v>-30.810500569999999</v>
      </c>
      <c r="H1299">
        <v>30.353711578071785</v>
      </c>
    </row>
    <row r="1300" spans="1:8" x14ac:dyDescent="0.3">
      <c r="A1300" t="s">
        <v>2498</v>
      </c>
      <c r="B1300" t="s">
        <v>2497</v>
      </c>
      <c r="C1300">
        <v>1.6805927910542404E-8</v>
      </c>
      <c r="D1300">
        <v>8.4780378942441121</v>
      </c>
      <c r="E1300">
        <v>0.27343237999999997</v>
      </c>
      <c r="F1300">
        <v>-5.3899616000000004</v>
      </c>
      <c r="G1300">
        <v>-7.2804852499999999</v>
      </c>
      <c r="H1300">
        <v>30.670818436739889</v>
      </c>
    </row>
    <row r="1301" spans="1:8" x14ac:dyDescent="0.3">
      <c r="A1301" t="s">
        <v>2415</v>
      </c>
      <c r="B1301" t="s">
        <v>2414</v>
      </c>
      <c r="C1301">
        <v>2.645819695249663E-7</v>
      </c>
      <c r="D1301">
        <v>1E-8</v>
      </c>
      <c r="E1301">
        <v>-0.63258977999999999</v>
      </c>
      <c r="F1301">
        <v>-3.66334326</v>
      </c>
      <c r="G1301">
        <v>132.65118329000001</v>
      </c>
      <c r="H1301">
        <v>30.306064433764853</v>
      </c>
    </row>
    <row r="1302" spans="1:8" x14ac:dyDescent="0.3">
      <c r="A1302" t="s">
        <v>2475</v>
      </c>
      <c r="B1302" t="s">
        <v>2474</v>
      </c>
      <c r="C1302">
        <v>6.316127532235885E-6</v>
      </c>
      <c r="D1302">
        <v>0.36826510140335039</v>
      </c>
      <c r="E1302">
        <v>0.70002363999999995</v>
      </c>
      <c r="F1302">
        <v>1.20980037</v>
      </c>
      <c r="G1302">
        <v>-12.512636799999999</v>
      </c>
      <c r="H1302">
        <v>30.227476814800745</v>
      </c>
    </row>
    <row r="1303" spans="1:8" x14ac:dyDescent="0.3">
      <c r="A1303" t="s">
        <v>2489</v>
      </c>
      <c r="B1303" t="s">
        <v>2488</v>
      </c>
      <c r="C1303">
        <v>1.9888140829482754E-7</v>
      </c>
      <c r="D1303">
        <v>0.87673396469122999</v>
      </c>
      <c r="E1303">
        <v>-2.5573440000000001</v>
      </c>
      <c r="F1303">
        <v>-4.8278204200000001</v>
      </c>
      <c r="G1303">
        <v>-10.098774819999999</v>
      </c>
      <c r="H1303">
        <v>30.117066499866507</v>
      </c>
    </row>
    <row r="1304" spans="1:8" x14ac:dyDescent="0.3">
      <c r="A1304" t="s">
        <v>2464</v>
      </c>
      <c r="B1304" t="s">
        <v>2463</v>
      </c>
      <c r="C1304">
        <v>4.7941559107959371E-7</v>
      </c>
      <c r="D1304">
        <v>8.7227197405980131E-2</v>
      </c>
      <c r="E1304">
        <v>-0.34904581000000001</v>
      </c>
      <c r="F1304">
        <v>-4.8071429999999998E-2</v>
      </c>
      <c r="G1304">
        <v>17.23766298</v>
      </c>
      <c r="H1304">
        <v>30.067805822236529</v>
      </c>
    </row>
    <row r="1305" spans="1:8" x14ac:dyDescent="0.3">
      <c r="A1305" t="s">
        <v>2377</v>
      </c>
      <c r="B1305" t="s">
        <v>2376</v>
      </c>
      <c r="C1305">
        <v>1.2533003633712836E-6</v>
      </c>
      <c r="D1305">
        <v>2.2395434039141655</v>
      </c>
      <c r="E1305">
        <v>0.27101222000000003</v>
      </c>
      <c r="F1305">
        <v>-12.28377336</v>
      </c>
      <c r="G1305">
        <v>-10.71666622</v>
      </c>
      <c r="H1305">
        <v>30.079208728164961</v>
      </c>
    </row>
    <row r="1306" spans="1:8" x14ac:dyDescent="0.3">
      <c r="A1306" t="s">
        <v>2758</v>
      </c>
      <c r="B1306" t="s">
        <v>2757</v>
      </c>
      <c r="C1306">
        <v>7.7750338250227601E-8</v>
      </c>
      <c r="D1306">
        <v>0.60491237264841557</v>
      </c>
      <c r="E1306">
        <v>9.0665060999999998</v>
      </c>
      <c r="F1306">
        <v>-6.7743746600000003</v>
      </c>
      <c r="G1306">
        <v>9.3213055899999997</v>
      </c>
      <c r="H1306">
        <v>29.999232994414676</v>
      </c>
    </row>
    <row r="1307" spans="1:8" x14ac:dyDescent="0.3">
      <c r="A1307" t="s">
        <v>2523</v>
      </c>
      <c r="B1307" t="s">
        <v>2522</v>
      </c>
      <c r="C1307">
        <v>8.903971085546229E-8</v>
      </c>
      <c r="D1307">
        <v>1E-8</v>
      </c>
      <c r="E1307">
        <v>0.37484578000000002</v>
      </c>
      <c r="F1307">
        <v>1.2809667899999999</v>
      </c>
      <c r="G1307">
        <v>-8.5840586200000004</v>
      </c>
      <c r="H1307">
        <v>29.834326061020512</v>
      </c>
    </row>
    <row r="1308" spans="1:8" x14ac:dyDescent="0.3">
      <c r="A1308" t="s">
        <v>2938</v>
      </c>
      <c r="B1308" t="s">
        <v>2937</v>
      </c>
      <c r="C1308">
        <v>5.0008225978893941E-7</v>
      </c>
      <c r="D1308">
        <v>1.1937210994430103</v>
      </c>
      <c r="E1308">
        <v>13.76837104</v>
      </c>
      <c r="F1308">
        <v>38.56902693</v>
      </c>
      <c r="G1308">
        <v>100.29592762</v>
      </c>
      <c r="H1308">
        <v>29.712636506325207</v>
      </c>
    </row>
    <row r="1309" spans="1:8" x14ac:dyDescent="0.3">
      <c r="A1309" t="s">
        <v>2261</v>
      </c>
      <c r="B1309" t="s">
        <v>2260</v>
      </c>
      <c r="C1309">
        <v>1.591044927794817E-8</v>
      </c>
      <c r="D1309">
        <v>2.9855695004640617</v>
      </c>
      <c r="E1309">
        <v>30.05716936</v>
      </c>
      <c r="F1309">
        <v>-22.78801318</v>
      </c>
      <c r="G1309">
        <v>-14.277955739999999</v>
      </c>
      <c r="H1309">
        <v>35.203455141125161</v>
      </c>
    </row>
    <row r="1310" spans="1:8" x14ac:dyDescent="0.3">
      <c r="A1310" t="s">
        <v>2521</v>
      </c>
      <c r="B1310" t="s">
        <v>2521</v>
      </c>
      <c r="C1310">
        <v>2.1338749061675701E-8</v>
      </c>
      <c r="D1310">
        <v>1E-8</v>
      </c>
      <c r="E1310">
        <v>0.11277104</v>
      </c>
      <c r="F1310">
        <v>6.7252458700000002</v>
      </c>
      <c r="G1310">
        <v>-11.931732330000001</v>
      </c>
      <c r="H1310">
        <v>29.008326730560483</v>
      </c>
    </row>
    <row r="1311" spans="1:8" x14ac:dyDescent="0.3">
      <c r="A1311" t="s">
        <v>2510</v>
      </c>
      <c r="B1311" t="s">
        <v>2509</v>
      </c>
      <c r="C1311">
        <v>1.8723513142230691E-4</v>
      </c>
      <c r="D1311">
        <v>1.4261312068739196</v>
      </c>
      <c r="E1311">
        <v>-0.42203793000000001</v>
      </c>
      <c r="F1311">
        <v>0.35276091999999998</v>
      </c>
      <c r="G1311">
        <v>3.8175337800000002</v>
      </c>
      <c r="H1311">
        <v>28.813411226329823</v>
      </c>
    </row>
    <row r="1312" spans="1:8" x14ac:dyDescent="0.3">
      <c r="A1312" t="s">
        <v>2559</v>
      </c>
      <c r="B1312" t="s">
        <v>2558</v>
      </c>
      <c r="C1312">
        <v>1.4473027976002231E-4</v>
      </c>
      <c r="D1312">
        <v>6.6564933563780238E-3</v>
      </c>
      <c r="E1312">
        <v>0.18870629</v>
      </c>
      <c r="F1312">
        <v>1.8928841700000001</v>
      </c>
      <c r="G1312">
        <v>-0.63263822999999997</v>
      </c>
      <c r="H1312">
        <v>28.946055952004457</v>
      </c>
    </row>
    <row r="1313" spans="1:8" x14ac:dyDescent="0.3">
      <c r="A1313" t="s">
        <v>2494</v>
      </c>
      <c r="B1313" t="s">
        <v>2494</v>
      </c>
      <c r="C1313">
        <v>1.4878997424130151E-6</v>
      </c>
      <c r="D1313">
        <v>0.10813649236242312</v>
      </c>
      <c r="E1313">
        <v>-0.17104373</v>
      </c>
      <c r="F1313">
        <v>-0.40504614</v>
      </c>
      <c r="G1313">
        <v>-10.67238686</v>
      </c>
      <c r="H1313">
        <v>28.757699896570156</v>
      </c>
    </row>
    <row r="1314" spans="1:8" x14ac:dyDescent="0.3">
      <c r="A1314" t="s">
        <v>2516</v>
      </c>
      <c r="B1314" t="s">
        <v>2515</v>
      </c>
      <c r="C1314">
        <v>1E-8</v>
      </c>
      <c r="D1314">
        <v>1E-8</v>
      </c>
      <c r="E1314">
        <v>-0.26727815999999999</v>
      </c>
      <c r="F1314">
        <v>-46.02508168</v>
      </c>
      <c r="G1314">
        <v>0.40036736000000001</v>
      </c>
      <c r="H1314">
        <v>28.603485009292996</v>
      </c>
    </row>
    <row r="1315" spans="1:8" x14ac:dyDescent="0.3">
      <c r="A1315" t="s">
        <v>2685</v>
      </c>
      <c r="B1315" t="s">
        <v>2684</v>
      </c>
      <c r="C1315">
        <v>1.2299774291366019E-5</v>
      </c>
      <c r="D1315">
        <v>6.4783580529847429</v>
      </c>
      <c r="E1315">
        <v>11.676485230000001</v>
      </c>
      <c r="F1315">
        <v>31.323266650000001</v>
      </c>
      <c r="G1315">
        <v>29.280972469999998</v>
      </c>
      <c r="H1315">
        <v>28.515034131096922</v>
      </c>
    </row>
    <row r="1316" spans="1:8" x14ac:dyDescent="0.3">
      <c r="A1316" t="s">
        <v>2622</v>
      </c>
      <c r="B1316" t="s">
        <v>2621</v>
      </c>
      <c r="C1316">
        <v>1.33911215191202E-6</v>
      </c>
      <c r="D1316">
        <v>19.081613820352111</v>
      </c>
      <c r="E1316">
        <v>-5.8092426499999998</v>
      </c>
      <c r="F1316">
        <v>8.8805300099999993</v>
      </c>
      <c r="G1316">
        <v>48.988445779999999</v>
      </c>
      <c r="H1316">
        <v>28.219093547950028</v>
      </c>
    </row>
    <row r="1317" spans="1:8" x14ac:dyDescent="0.3">
      <c r="A1317" t="s">
        <v>2456</v>
      </c>
      <c r="B1317" t="s">
        <v>2455</v>
      </c>
      <c r="C1317">
        <v>1.0214946422654031E-6</v>
      </c>
      <c r="D1317">
        <v>1.2119094476593342</v>
      </c>
      <c r="E1317">
        <v>1.31339546</v>
      </c>
      <c r="F1317">
        <v>-10.35118402</v>
      </c>
      <c r="G1317">
        <v>-13.90175911</v>
      </c>
      <c r="H1317">
        <v>28.16263162347288</v>
      </c>
    </row>
    <row r="1318" spans="1:8" x14ac:dyDescent="0.3">
      <c r="A1318" t="s">
        <v>2468</v>
      </c>
      <c r="B1318" t="s">
        <v>2467</v>
      </c>
      <c r="C1318">
        <v>1.3347226241388468E-5</v>
      </c>
      <c r="D1318">
        <v>2.7187876067545118</v>
      </c>
      <c r="E1318">
        <v>-2.5280171400000002</v>
      </c>
      <c r="F1318">
        <v>-9.1698754900000008</v>
      </c>
      <c r="G1318">
        <v>-11.423164939999999</v>
      </c>
      <c r="H1318">
        <v>27.820971724776363</v>
      </c>
    </row>
    <row r="1319" spans="1:8" x14ac:dyDescent="0.3">
      <c r="A1319" t="s">
        <v>2607</v>
      </c>
      <c r="B1319" t="s">
        <v>2606</v>
      </c>
      <c r="C1319">
        <v>6.3109050705230204E-8</v>
      </c>
      <c r="D1319">
        <v>1.7639126510182743</v>
      </c>
      <c r="E1319">
        <v>1.0639527799999999</v>
      </c>
      <c r="F1319">
        <v>7.1520705199999997</v>
      </c>
      <c r="G1319">
        <v>17.725349359999999</v>
      </c>
      <c r="H1319">
        <v>27.771584196261241</v>
      </c>
    </row>
    <row r="1320" spans="1:8" x14ac:dyDescent="0.3">
      <c r="A1320" t="s">
        <v>2815</v>
      </c>
      <c r="B1320" t="s">
        <v>2814</v>
      </c>
      <c r="C1320">
        <v>1E-8</v>
      </c>
      <c r="D1320">
        <v>3.9541176546998909E-2</v>
      </c>
      <c r="E1320">
        <v>50.864321930000003</v>
      </c>
      <c r="F1320">
        <v>53.191338500000001</v>
      </c>
      <c r="G1320">
        <v>212.94427592</v>
      </c>
      <c r="H1320">
        <v>27.640969014431828</v>
      </c>
    </row>
    <row r="1321" spans="1:8" x14ac:dyDescent="0.3">
      <c r="A1321" t="s">
        <v>2422</v>
      </c>
      <c r="B1321" t="s">
        <v>2421</v>
      </c>
      <c r="C1321">
        <v>1.8837939366513936E-7</v>
      </c>
      <c r="D1321">
        <v>0.8511433827771705</v>
      </c>
      <c r="E1321">
        <v>5.4619790000000001E-2</v>
      </c>
      <c r="F1321">
        <v>-11.7057211</v>
      </c>
      <c r="G1321">
        <v>-12.1516895</v>
      </c>
      <c r="H1321">
        <v>27.802193579957745</v>
      </c>
    </row>
    <row r="1322" spans="1:8" x14ac:dyDescent="0.3">
      <c r="A1322" t="s">
        <v>2666</v>
      </c>
      <c r="B1322" t="s">
        <v>2665</v>
      </c>
      <c r="C1322">
        <v>4.488428356477492E-6</v>
      </c>
      <c r="D1322">
        <v>2.3551632984540052</v>
      </c>
      <c r="E1322">
        <v>2.68870714</v>
      </c>
      <c r="F1322">
        <v>-5.7055098199999996</v>
      </c>
      <c r="G1322">
        <v>81.790362979999998</v>
      </c>
      <c r="H1322">
        <v>27.62949294188088</v>
      </c>
    </row>
    <row r="1323" spans="1:8" x14ac:dyDescent="0.3">
      <c r="A1323" t="s">
        <v>2574</v>
      </c>
      <c r="B1323" t="s">
        <v>2573</v>
      </c>
      <c r="C1323">
        <v>5.1733955316763462E-7</v>
      </c>
      <c r="D1323">
        <v>1.9821321421076992</v>
      </c>
      <c r="E1323">
        <v>-3.55710785</v>
      </c>
      <c r="F1323">
        <v>11.10394307</v>
      </c>
      <c r="G1323">
        <v>-12.27376054</v>
      </c>
      <c r="H1323">
        <v>27.592121654711192</v>
      </c>
    </row>
    <row r="1324" spans="1:8" x14ac:dyDescent="0.3">
      <c r="A1324" t="s">
        <v>2506</v>
      </c>
      <c r="B1324" t="s">
        <v>2505</v>
      </c>
      <c r="C1324">
        <v>2.8494770151799747E-6</v>
      </c>
      <c r="D1324">
        <v>6.2755528710311319</v>
      </c>
      <c r="E1324">
        <v>1.6866743900000001</v>
      </c>
      <c r="F1324">
        <v>-8.6056317599999996</v>
      </c>
      <c r="G1324">
        <v>-14.38208607</v>
      </c>
      <c r="H1324">
        <v>27.3892448767307</v>
      </c>
    </row>
    <row r="1325" spans="1:8" x14ac:dyDescent="0.3">
      <c r="A1325" t="s">
        <v>2639</v>
      </c>
      <c r="B1325" t="s">
        <v>2638</v>
      </c>
      <c r="C1325">
        <v>1.1048869867727017E-7</v>
      </c>
      <c r="D1325">
        <v>7.9715100128471383E-2</v>
      </c>
      <c r="E1325">
        <v>0.17603540000000001</v>
      </c>
      <c r="F1325">
        <v>6.3853711899999999</v>
      </c>
      <c r="G1325">
        <v>12.325921510000001</v>
      </c>
      <c r="H1325">
        <v>27.426142479414111</v>
      </c>
    </row>
    <row r="1326" spans="1:8" x14ac:dyDescent="0.3">
      <c r="A1326" t="s">
        <v>2413</v>
      </c>
      <c r="B1326" t="s">
        <v>2412</v>
      </c>
      <c r="C1326">
        <v>1.9357778871128524E-6</v>
      </c>
      <c r="D1326">
        <v>48.42860858859131</v>
      </c>
      <c r="E1326">
        <v>-3.1155143999999999</v>
      </c>
      <c r="F1326">
        <v>-11.125867100000001</v>
      </c>
      <c r="G1326">
        <v>3.4960262000000002</v>
      </c>
      <c r="H1326">
        <v>27.433243520707062</v>
      </c>
    </row>
    <row r="1327" spans="1:8" x14ac:dyDescent="0.3">
      <c r="A1327" t="s">
        <v>2500</v>
      </c>
      <c r="B1327" t="s">
        <v>2499</v>
      </c>
      <c r="C1327">
        <v>5.2507728905242192E-8</v>
      </c>
      <c r="D1327">
        <v>1.7667638217168772E-2</v>
      </c>
      <c r="E1327">
        <v>9.9821325499999993</v>
      </c>
      <c r="F1327">
        <v>-12.486197430000001</v>
      </c>
      <c r="G1327">
        <v>-12.47133775</v>
      </c>
      <c r="H1327">
        <v>27.352791209243339</v>
      </c>
    </row>
    <row r="1328" spans="1:8" x14ac:dyDescent="0.3">
      <c r="A1328" t="s">
        <v>2514</v>
      </c>
      <c r="B1328" t="s">
        <v>2513</v>
      </c>
      <c r="C1328">
        <v>1E-8</v>
      </c>
      <c r="D1328">
        <v>2.9877730278372208</v>
      </c>
      <c r="E1328">
        <v>3.0735370099999999</v>
      </c>
      <c r="F1328">
        <v>-2.6133914599999999</v>
      </c>
      <c r="G1328">
        <v>-17.3378145</v>
      </c>
      <c r="H1328">
        <v>27.180660381998564</v>
      </c>
    </row>
    <row r="1329" spans="1:8" x14ac:dyDescent="0.3">
      <c r="A1329" t="s">
        <v>2576</v>
      </c>
      <c r="B1329" t="s">
        <v>2575</v>
      </c>
      <c r="C1329">
        <v>2.5935054466578421E-6</v>
      </c>
      <c r="D1329">
        <v>0.20593356965745804</v>
      </c>
      <c r="E1329">
        <v>7.8045673100000004</v>
      </c>
      <c r="F1329">
        <v>-9.0956934100000009</v>
      </c>
      <c r="G1329">
        <v>9.1832699099999999</v>
      </c>
      <c r="H1329">
        <v>27.621252341376422</v>
      </c>
    </row>
    <row r="1330" spans="1:8" x14ac:dyDescent="0.3">
      <c r="A1330" t="s">
        <v>2557</v>
      </c>
      <c r="B1330" t="s">
        <v>2556</v>
      </c>
      <c r="C1330">
        <v>1.5859433784670625E-8</v>
      </c>
      <c r="D1330">
        <v>1.2532674255104801E-2</v>
      </c>
      <c r="E1330">
        <v>0.17215995000000001</v>
      </c>
      <c r="F1330">
        <v>-7.6934380600000001</v>
      </c>
      <c r="G1330">
        <v>7.9926312399999997</v>
      </c>
      <c r="H1330">
        <v>27.354834311814489</v>
      </c>
    </row>
    <row r="1331" spans="1:8" x14ac:dyDescent="0.3">
      <c r="A1331" t="s">
        <v>2550</v>
      </c>
      <c r="B1331" t="s">
        <v>2549</v>
      </c>
      <c r="C1331">
        <v>1.9198869421161682E-7</v>
      </c>
      <c r="D1331">
        <v>6.3445420004908687E-2</v>
      </c>
      <c r="E1331">
        <v>0.46230169999999998</v>
      </c>
      <c r="F1331">
        <v>-2.7047867999999999</v>
      </c>
      <c r="G1331">
        <v>-4.2378292899999996</v>
      </c>
      <c r="H1331">
        <v>27.305313650640596</v>
      </c>
    </row>
    <row r="1332" spans="1:8" x14ac:dyDescent="0.3">
      <c r="A1332" t="s">
        <v>2401</v>
      </c>
      <c r="B1332" t="s">
        <v>2400</v>
      </c>
      <c r="C1332">
        <v>1.2436851449119529E-6</v>
      </c>
      <c r="D1332">
        <v>9.8839973987953158</v>
      </c>
      <c r="E1332">
        <v>-0.24910684</v>
      </c>
      <c r="F1332">
        <v>-5.2536713500000003</v>
      </c>
      <c r="G1332">
        <v>2.2162709500000002</v>
      </c>
      <c r="H1332">
        <v>27.286715079385829</v>
      </c>
    </row>
    <row r="1333" spans="1:8" x14ac:dyDescent="0.3">
      <c r="A1333" t="s">
        <v>2578</v>
      </c>
      <c r="B1333" t="s">
        <v>2577</v>
      </c>
      <c r="C1333">
        <v>2.7132176063262577E-4</v>
      </c>
      <c r="D1333">
        <v>0.11981116862364734</v>
      </c>
      <c r="E1333">
        <v>0.19078705000000001</v>
      </c>
      <c r="F1333">
        <v>0.68589334999999996</v>
      </c>
      <c r="G1333">
        <v>-2.9582985399999999</v>
      </c>
      <c r="H1333">
        <v>27.13217606326258</v>
      </c>
    </row>
    <row r="1334" spans="1:8" x14ac:dyDescent="0.3">
      <c r="A1334" t="s">
        <v>2632</v>
      </c>
      <c r="B1334" t="s">
        <v>2631</v>
      </c>
      <c r="C1334">
        <v>2.9926239181072412E-7</v>
      </c>
      <c r="D1334">
        <v>0.77279094973194717</v>
      </c>
      <c r="E1334">
        <v>0.55491511999999998</v>
      </c>
      <c r="F1334">
        <v>7.9873622199999996</v>
      </c>
      <c r="G1334">
        <v>20.636769229999999</v>
      </c>
      <c r="H1334">
        <v>27.113751025616409</v>
      </c>
    </row>
    <row r="1335" spans="1:8" x14ac:dyDescent="0.3">
      <c r="A1335" t="s">
        <v>2605</v>
      </c>
      <c r="B1335" t="s">
        <v>2604</v>
      </c>
      <c r="C1335">
        <v>2.6999999999996549E-7</v>
      </c>
      <c r="D1335">
        <v>0.37167934795415242</v>
      </c>
      <c r="E1335">
        <v>-9.9410387799999995</v>
      </c>
      <c r="F1335">
        <v>-12.902309130000001</v>
      </c>
      <c r="G1335">
        <v>58.823529409999999</v>
      </c>
      <c r="H1335">
        <v>26.99999999999655</v>
      </c>
    </row>
    <row r="1336" spans="1:8" x14ac:dyDescent="0.3">
      <c r="A1336" t="s">
        <v>2479</v>
      </c>
      <c r="B1336" t="s">
        <v>2478</v>
      </c>
      <c r="C1336">
        <v>5.8082801490228543E-7</v>
      </c>
      <c r="D1336">
        <v>9.8654443927119324</v>
      </c>
      <c r="E1336">
        <v>-3.10015945</v>
      </c>
      <c r="F1336">
        <v>-14.86349558</v>
      </c>
      <c r="G1336">
        <v>16.322898590000001</v>
      </c>
      <c r="H1336">
        <v>26.564530536581294</v>
      </c>
    </row>
    <row r="1337" spans="1:8" x14ac:dyDescent="0.3">
      <c r="A1337" t="s">
        <v>2508</v>
      </c>
      <c r="B1337" t="s">
        <v>2507</v>
      </c>
      <c r="C1337">
        <v>1E-8</v>
      </c>
      <c r="D1337">
        <v>0.1905830099156163</v>
      </c>
      <c r="E1337">
        <v>0.29194646000000002</v>
      </c>
      <c r="F1337">
        <v>-14.285301280000001</v>
      </c>
      <c r="G1337">
        <v>-12.94682865</v>
      </c>
      <c r="H1337">
        <v>26.810993235484272</v>
      </c>
    </row>
    <row r="1338" spans="1:8" x14ac:dyDescent="0.3">
      <c r="A1338" t="s">
        <v>2302</v>
      </c>
      <c r="B1338" t="s">
        <v>2301</v>
      </c>
      <c r="C1338">
        <v>2.5317046924480151E-6</v>
      </c>
      <c r="D1338">
        <v>17.74374061741457</v>
      </c>
      <c r="E1338">
        <v>5.5727469100000002</v>
      </c>
      <c r="F1338">
        <v>3.5107600000000003E-2</v>
      </c>
      <c r="G1338">
        <v>-24.516599209999999</v>
      </c>
      <c r="H1338">
        <v>27.284956805074323</v>
      </c>
    </row>
    <row r="1339" spans="1:8" x14ac:dyDescent="0.3">
      <c r="A1339" t="s">
        <v>2449</v>
      </c>
      <c r="B1339" t="s">
        <v>2448</v>
      </c>
      <c r="C1339">
        <v>1.2465080024598449E-7</v>
      </c>
      <c r="D1339">
        <v>2.7233631039701853</v>
      </c>
      <c r="E1339">
        <v>0.37647056000000001</v>
      </c>
      <c r="F1339">
        <v>-3.3444839499999999</v>
      </c>
      <c r="G1339">
        <v>-15.8772047</v>
      </c>
      <c r="H1339">
        <v>26.681327216629107</v>
      </c>
    </row>
    <row r="1340" spans="1:8" x14ac:dyDescent="0.3">
      <c r="A1340" t="s">
        <v>1687</v>
      </c>
      <c r="B1340" t="s">
        <v>2548</v>
      </c>
      <c r="C1340">
        <v>4.4275197661803012E-8</v>
      </c>
      <c r="D1340">
        <v>2.0103679150366331</v>
      </c>
      <c r="E1340">
        <v>0.31668887000000001</v>
      </c>
      <c r="F1340">
        <v>-2.17173623</v>
      </c>
      <c r="G1340">
        <v>-14.812080569999999</v>
      </c>
      <c r="H1340">
        <v>26.565114612314016</v>
      </c>
    </row>
    <row r="1341" spans="1:8" x14ac:dyDescent="0.3">
      <c r="A1341" t="s">
        <v>2539</v>
      </c>
      <c r="B1341" t="s">
        <v>2538</v>
      </c>
      <c r="C1341">
        <v>1E-8</v>
      </c>
      <c r="D1341">
        <v>1.3238905004011384E-2</v>
      </c>
      <c r="E1341">
        <v>3.91124904</v>
      </c>
      <c r="F1341">
        <v>0.61511963000000003</v>
      </c>
      <c r="G1341">
        <v>36.260046440000004</v>
      </c>
      <c r="H1341">
        <v>26.492512597460117</v>
      </c>
    </row>
    <row r="1342" spans="1:8" x14ac:dyDescent="0.3">
      <c r="A1342" t="s">
        <v>2434</v>
      </c>
      <c r="B1342" t="s">
        <v>2433</v>
      </c>
      <c r="C1342">
        <v>3.3833646448494175E-8</v>
      </c>
      <c r="D1342">
        <v>2.9075989333153842</v>
      </c>
      <c r="E1342">
        <v>-2.5724225399999998</v>
      </c>
      <c r="F1342">
        <v>-5.8864265800000002</v>
      </c>
      <c r="G1342">
        <v>7.9245261899999999</v>
      </c>
      <c r="H1342">
        <v>26.315058294567145</v>
      </c>
    </row>
    <row r="1343" spans="1:8" x14ac:dyDescent="0.3">
      <c r="A1343" t="s">
        <v>2512</v>
      </c>
      <c r="B1343" t="s">
        <v>2511</v>
      </c>
      <c r="C1343">
        <v>2.6314864576832879E-8</v>
      </c>
      <c r="D1343">
        <v>0.19043071436160861</v>
      </c>
      <c r="E1343">
        <v>-1.1627070399999999</v>
      </c>
      <c r="F1343">
        <v>-2.2937626500000001</v>
      </c>
      <c r="G1343">
        <v>-13.626710320000001</v>
      </c>
      <c r="H1343">
        <v>26.314864576832878</v>
      </c>
    </row>
    <row r="1344" spans="1:8" x14ac:dyDescent="0.3">
      <c r="A1344" t="s">
        <v>2230</v>
      </c>
      <c r="B1344" t="s">
        <v>2469</v>
      </c>
      <c r="C1344">
        <v>7.0238711852704662E-8</v>
      </c>
      <c r="D1344">
        <v>0.35048090922664199</v>
      </c>
      <c r="E1344">
        <v>8.0553911399999993</v>
      </c>
      <c r="F1344">
        <v>-6.6498456299999997</v>
      </c>
      <c r="G1344">
        <v>-15.31423393</v>
      </c>
      <c r="H1344">
        <v>26.269278232911542</v>
      </c>
    </row>
    <row r="1345" spans="1:8" x14ac:dyDescent="0.3">
      <c r="A1345" t="s">
        <v>2407</v>
      </c>
      <c r="B1345" t="s">
        <v>2406</v>
      </c>
      <c r="C1345">
        <v>1E-8</v>
      </c>
      <c r="D1345">
        <v>6.5851377133908343E-4</v>
      </c>
      <c r="E1345">
        <v>-2.2793210000000001E-2</v>
      </c>
      <c r="F1345">
        <v>-6.3230364699999999</v>
      </c>
      <c r="G1345">
        <v>-33.595049719999999</v>
      </c>
      <c r="H1345">
        <v>26.257739732761024</v>
      </c>
    </row>
    <row r="1346" spans="1:8" x14ac:dyDescent="0.3">
      <c r="A1346" t="s">
        <v>2222</v>
      </c>
      <c r="B1346" t="s">
        <v>2635</v>
      </c>
      <c r="C1346">
        <v>2.6252722848611026E-7</v>
      </c>
      <c r="D1346">
        <v>6.6567710474735168E-4</v>
      </c>
      <c r="E1346">
        <v>-0.32652071999999999</v>
      </c>
      <c r="F1346">
        <v>-16.867097699999999</v>
      </c>
      <c r="G1346">
        <v>4.7305287299999996</v>
      </c>
      <c r="H1346">
        <v>26.194114548980529</v>
      </c>
    </row>
    <row r="1347" spans="1:8" x14ac:dyDescent="0.3">
      <c r="A1347" t="s">
        <v>2674</v>
      </c>
      <c r="B1347" t="s">
        <v>2673</v>
      </c>
      <c r="C1347">
        <v>1.1556975357537929E-7</v>
      </c>
      <c r="D1347">
        <v>0.13883629527025748</v>
      </c>
      <c r="E1347">
        <v>79.655423260000006</v>
      </c>
      <c r="F1347">
        <v>52.578767599999999</v>
      </c>
      <c r="G1347">
        <v>99.829697139999993</v>
      </c>
      <c r="H1347">
        <v>25.897824897191111</v>
      </c>
    </row>
    <row r="1348" spans="1:8" x14ac:dyDescent="0.3">
      <c r="A1348" t="s">
        <v>2496</v>
      </c>
      <c r="B1348" t="s">
        <v>2495</v>
      </c>
      <c r="C1348">
        <v>3.0503740618983321E-7</v>
      </c>
      <c r="D1348">
        <v>7.5200917019878757E-2</v>
      </c>
      <c r="E1348">
        <v>-3.9136093299999999</v>
      </c>
      <c r="F1348">
        <v>8.55839091</v>
      </c>
      <c r="G1348">
        <v>5.2045103900000003</v>
      </c>
      <c r="H1348">
        <v>25.804223671651787</v>
      </c>
    </row>
    <row r="1349" spans="1:8" x14ac:dyDescent="0.3">
      <c r="A1349" t="s">
        <v>2454</v>
      </c>
      <c r="B1349" t="s">
        <v>2453</v>
      </c>
      <c r="C1349">
        <v>1.3414545464468508E-6</v>
      </c>
      <c r="D1349">
        <v>14.186353013975729</v>
      </c>
      <c r="E1349">
        <v>-9.2419873599999995</v>
      </c>
      <c r="F1349">
        <v>1.22238793</v>
      </c>
      <c r="G1349">
        <v>-41.761576689999998</v>
      </c>
      <c r="H1349">
        <v>25.871764574774311</v>
      </c>
    </row>
    <row r="1350" spans="1:8" x14ac:dyDescent="0.3">
      <c r="A1350" t="s">
        <v>2664</v>
      </c>
      <c r="B1350" t="s">
        <v>2663</v>
      </c>
      <c r="C1350">
        <v>2.2805742470766391E-4</v>
      </c>
      <c r="D1350">
        <v>1E-8</v>
      </c>
      <c r="E1350">
        <v>0.10707364</v>
      </c>
      <c r="F1350">
        <v>-4.3771731599999999</v>
      </c>
      <c r="G1350">
        <v>-8.76932869</v>
      </c>
      <c r="H1350">
        <v>25.729666712943352</v>
      </c>
    </row>
    <row r="1351" spans="1:8" x14ac:dyDescent="0.3">
      <c r="A1351" t="s">
        <v>2531</v>
      </c>
      <c r="B1351" t="s">
        <v>2530</v>
      </c>
      <c r="C1351">
        <v>7.137110773216183E-7</v>
      </c>
      <c r="D1351">
        <v>0.34412541659878398</v>
      </c>
      <c r="E1351">
        <v>-0.76995504000000003</v>
      </c>
      <c r="F1351">
        <v>1.66516252</v>
      </c>
      <c r="G1351">
        <v>-11.13646196</v>
      </c>
      <c r="H1351">
        <v>25.62579480381055</v>
      </c>
    </row>
    <row r="1352" spans="1:8" x14ac:dyDescent="0.3">
      <c r="A1352" t="s">
        <v>2703</v>
      </c>
      <c r="B1352" t="s">
        <v>2702</v>
      </c>
      <c r="C1352">
        <v>1.8448070768476917E-6</v>
      </c>
      <c r="D1352">
        <v>0.18120986570330497</v>
      </c>
      <c r="E1352">
        <v>11.21289445</v>
      </c>
      <c r="F1352">
        <v>29.718161129999999</v>
      </c>
      <c r="G1352">
        <v>-3.01923407</v>
      </c>
      <c r="H1352">
        <v>25.559399944352165</v>
      </c>
    </row>
    <row r="1353" spans="1:8" x14ac:dyDescent="0.3">
      <c r="A1353" t="s">
        <v>1570</v>
      </c>
      <c r="B1353" t="s">
        <v>2579</v>
      </c>
      <c r="C1353">
        <v>8.0169391402140575E-6</v>
      </c>
      <c r="D1353">
        <v>0.12039796109718812</v>
      </c>
      <c r="E1353">
        <v>6.8925218600000004</v>
      </c>
      <c r="F1353">
        <v>0.71531582999999999</v>
      </c>
      <c r="G1353">
        <v>14.527702</v>
      </c>
      <c r="H1353">
        <v>25.498284842342244</v>
      </c>
    </row>
    <row r="1354" spans="1:8" x14ac:dyDescent="0.3">
      <c r="A1354" t="s">
        <v>2709</v>
      </c>
      <c r="B1354" t="s">
        <v>2708</v>
      </c>
      <c r="C1354">
        <v>1.1496197853438238E-5</v>
      </c>
      <c r="D1354">
        <v>7.8487981263157758E-2</v>
      </c>
      <c r="E1354">
        <v>-0.63592722999999995</v>
      </c>
      <c r="F1354">
        <v>1.0121560999999999</v>
      </c>
      <c r="G1354">
        <v>-1.2383924399999999</v>
      </c>
      <c r="H1354">
        <v>25.454515492592812</v>
      </c>
    </row>
    <row r="1355" spans="1:8" x14ac:dyDescent="0.3">
      <c r="A1355" t="s">
        <v>2707</v>
      </c>
      <c r="B1355" t="s">
        <v>2706</v>
      </c>
      <c r="C1355">
        <v>6.1406703399644533E-6</v>
      </c>
      <c r="D1355">
        <v>15.26289467220305</v>
      </c>
      <c r="E1355">
        <v>12.48266372</v>
      </c>
      <c r="F1355">
        <v>6.6025443599999996</v>
      </c>
      <c r="G1355">
        <v>-2.5226193700000001</v>
      </c>
      <c r="H1355">
        <v>25.40677790478933</v>
      </c>
    </row>
    <row r="1356" spans="1:8" x14ac:dyDescent="0.3">
      <c r="A1356" t="s">
        <v>2535</v>
      </c>
      <c r="B1356" t="s">
        <v>2534</v>
      </c>
      <c r="C1356">
        <v>1E-8</v>
      </c>
      <c r="D1356">
        <v>1.1201202515980731E-4</v>
      </c>
      <c r="E1356">
        <v>-0.58248838000000003</v>
      </c>
      <c r="F1356">
        <v>-3.8359232400000001</v>
      </c>
      <c r="G1356">
        <v>-15.65337289</v>
      </c>
      <c r="H1356">
        <v>25.122264228683584</v>
      </c>
    </row>
    <row r="1357" spans="1:8" x14ac:dyDescent="0.3">
      <c r="A1357" t="s">
        <v>2383</v>
      </c>
      <c r="B1357" t="s">
        <v>2382</v>
      </c>
      <c r="C1357">
        <v>1.8796188448293993E-8</v>
      </c>
      <c r="D1357">
        <v>5.327582878675865</v>
      </c>
      <c r="E1357">
        <v>2.10295027</v>
      </c>
      <c r="F1357">
        <v>-3.8053131699999998</v>
      </c>
      <c r="G1357">
        <v>-32.5604467</v>
      </c>
      <c r="H1357">
        <v>25.022738414812892</v>
      </c>
    </row>
    <row r="1358" spans="1:8" x14ac:dyDescent="0.3">
      <c r="A1358" t="s">
        <v>2200</v>
      </c>
      <c r="B1358" t="s">
        <v>2199</v>
      </c>
      <c r="C1358">
        <v>1E-8</v>
      </c>
      <c r="D1358">
        <v>5.0105869508405857E-5</v>
      </c>
      <c r="E1358">
        <v>0.17580873999999999</v>
      </c>
      <c r="F1358">
        <v>-49.912095630000003</v>
      </c>
      <c r="G1358">
        <v>-49.912095639999997</v>
      </c>
      <c r="H1358">
        <v>24.991120273118611</v>
      </c>
    </row>
    <row r="1359" spans="1:8" x14ac:dyDescent="0.3">
      <c r="A1359" t="s">
        <v>2566</v>
      </c>
      <c r="B1359" t="s">
        <v>2565</v>
      </c>
      <c r="C1359">
        <v>1.4303608850665179E-7</v>
      </c>
      <c r="D1359">
        <v>1.9148325735864875</v>
      </c>
      <c r="E1359">
        <v>-1.3144282300000001</v>
      </c>
      <c r="F1359">
        <v>2.4191418800000002</v>
      </c>
      <c r="G1359">
        <v>-11.36508452</v>
      </c>
      <c r="H1359">
        <v>25.555400919742908</v>
      </c>
    </row>
    <row r="1360" spans="1:8" x14ac:dyDescent="0.3">
      <c r="A1360" t="s">
        <v>2563</v>
      </c>
      <c r="B1360" t="s">
        <v>2562</v>
      </c>
      <c r="C1360">
        <v>4.1656897057217978E-4</v>
      </c>
      <c r="D1360">
        <v>3.1602787898746389</v>
      </c>
      <c r="E1360">
        <v>4.022444E-2</v>
      </c>
      <c r="F1360">
        <v>-9.5220926800000001</v>
      </c>
      <c r="G1360">
        <v>-12.082908010000001</v>
      </c>
      <c r="H1360">
        <v>24.932968901593732</v>
      </c>
    </row>
    <row r="1361" spans="1:8" x14ac:dyDescent="0.3">
      <c r="A1361" t="s">
        <v>2812</v>
      </c>
      <c r="B1361" t="s">
        <v>2811</v>
      </c>
      <c r="C1361">
        <v>5.642887353954947E-3</v>
      </c>
      <c r="D1361">
        <v>0.12965484487336246</v>
      </c>
      <c r="E1361">
        <v>0.19078705000000001</v>
      </c>
      <c r="F1361">
        <v>11.12915117</v>
      </c>
      <c r="G1361">
        <v>24.105111019999999</v>
      </c>
      <c r="H1361">
        <v>24.930276329772955</v>
      </c>
    </row>
    <row r="1362" spans="1:8" x14ac:dyDescent="0.3">
      <c r="A1362" t="s">
        <v>2603</v>
      </c>
      <c r="B1362" t="s">
        <v>2602</v>
      </c>
      <c r="C1362">
        <v>3.9652415961332386E-6</v>
      </c>
      <c r="D1362">
        <v>2.7903175137239947E-2</v>
      </c>
      <c r="E1362">
        <v>-0.15266515999999999</v>
      </c>
      <c r="F1362">
        <v>0.67721478999999996</v>
      </c>
      <c r="G1362">
        <v>-4.9683468900000003</v>
      </c>
      <c r="H1362">
        <v>24.771922970550513</v>
      </c>
    </row>
    <row r="1363" spans="1:8" x14ac:dyDescent="0.3">
      <c r="A1363" t="s">
        <v>2660</v>
      </c>
      <c r="B1363" t="s">
        <v>2659</v>
      </c>
      <c r="C1363">
        <v>7.1639270563754144E-8</v>
      </c>
      <c r="D1363">
        <v>0.75332640229110148</v>
      </c>
      <c r="E1363">
        <v>3.4944159899999998</v>
      </c>
      <c r="F1363">
        <v>5.6130352700000001</v>
      </c>
      <c r="G1363">
        <v>10.98368037</v>
      </c>
      <c r="H1363">
        <v>24.912293712511602</v>
      </c>
    </row>
    <row r="1364" spans="1:8" x14ac:dyDescent="0.3">
      <c r="A1364" t="s">
        <v>2599</v>
      </c>
      <c r="B1364" t="s">
        <v>2598</v>
      </c>
      <c r="C1364">
        <v>8.2188615794694598E-7</v>
      </c>
      <c r="D1364">
        <v>12.087863891845709</v>
      </c>
      <c r="E1364">
        <v>-0.53787037999999998</v>
      </c>
      <c r="F1364">
        <v>-3.4581059000000001</v>
      </c>
      <c r="G1364">
        <v>-15.53809564</v>
      </c>
      <c r="H1364">
        <v>24.659078341011593</v>
      </c>
    </row>
    <row r="1365" spans="1:8" x14ac:dyDescent="0.3">
      <c r="A1365" t="s">
        <v>2589</v>
      </c>
      <c r="B1365" t="s">
        <v>2588</v>
      </c>
      <c r="C1365">
        <v>1.3400000000000164E-6</v>
      </c>
      <c r="D1365">
        <v>5.7649174409181965E-3</v>
      </c>
      <c r="E1365">
        <v>0</v>
      </c>
      <c r="F1365">
        <v>-7.7750974499999996</v>
      </c>
      <c r="G1365">
        <v>-6.9444444499999998</v>
      </c>
      <c r="H1365">
        <v>24.681367875000301</v>
      </c>
    </row>
    <row r="1366" spans="1:8" x14ac:dyDescent="0.3">
      <c r="A1366" t="s">
        <v>2668</v>
      </c>
      <c r="B1366" t="s">
        <v>2667</v>
      </c>
      <c r="C1366">
        <v>2.6901093147461068E-6</v>
      </c>
      <c r="D1366">
        <v>7.7337667583476417</v>
      </c>
      <c r="E1366">
        <v>-0.77420250999999995</v>
      </c>
      <c r="F1366">
        <v>7.1644355800000001</v>
      </c>
      <c r="G1366">
        <v>-2.1044053200000001</v>
      </c>
      <c r="H1366">
        <v>24.284423234260935</v>
      </c>
    </row>
    <row r="1367" spans="1:8" x14ac:dyDescent="0.3">
      <c r="A1367" t="s">
        <v>2543</v>
      </c>
      <c r="B1367" t="s">
        <v>2542</v>
      </c>
      <c r="C1367">
        <v>1E-8</v>
      </c>
      <c r="D1367">
        <v>13.055305310099209</v>
      </c>
      <c r="E1367">
        <v>-0.89836658000000003</v>
      </c>
      <c r="F1367">
        <v>-4.6018577199999999</v>
      </c>
      <c r="G1367">
        <v>-8.5171821699999999</v>
      </c>
      <c r="H1367">
        <v>24.293948011411548</v>
      </c>
    </row>
    <row r="1368" spans="1:8" x14ac:dyDescent="0.3">
      <c r="A1368" t="s">
        <v>2611</v>
      </c>
      <c r="B1368" t="s">
        <v>2610</v>
      </c>
      <c r="C1368">
        <v>3.6581950247335586E-8</v>
      </c>
      <c r="D1368">
        <v>0.30009596217537821</v>
      </c>
      <c r="E1368">
        <v>-0.43612835</v>
      </c>
      <c r="F1368">
        <v>1.26108631</v>
      </c>
      <c r="G1368">
        <v>-2.8236585500000002</v>
      </c>
      <c r="H1368">
        <v>24.171713002800004</v>
      </c>
    </row>
    <row r="1369" spans="1:8" x14ac:dyDescent="0.3">
      <c r="A1369" t="s">
        <v>2641</v>
      </c>
      <c r="B1369" t="s">
        <v>2640</v>
      </c>
      <c r="C1369">
        <v>5.0105869626436114E-8</v>
      </c>
      <c r="D1369">
        <v>1.4005776774196974E-3</v>
      </c>
      <c r="E1369">
        <v>-0.28994421999999997</v>
      </c>
      <c r="F1369">
        <v>8.9579630899999998</v>
      </c>
      <c r="G1369">
        <v>2.2568767900000002</v>
      </c>
      <c r="H1369">
        <v>24.074899503110725</v>
      </c>
    </row>
    <row r="1370" spans="1:8" x14ac:dyDescent="0.3">
      <c r="A1370" t="s">
        <v>2687</v>
      </c>
      <c r="B1370" t="s">
        <v>2686</v>
      </c>
      <c r="C1370">
        <v>1.1018370584011949E-3</v>
      </c>
      <c r="D1370">
        <v>0.11169722507704126</v>
      </c>
      <c r="E1370">
        <v>0.17215995000000001</v>
      </c>
      <c r="F1370">
        <v>2.2932738800000001</v>
      </c>
      <c r="G1370">
        <v>-24.929488599999999</v>
      </c>
      <c r="H1370">
        <v>23.986992761394013</v>
      </c>
    </row>
    <row r="1371" spans="1:8" x14ac:dyDescent="0.3">
      <c r="A1371" t="s">
        <v>2796</v>
      </c>
      <c r="B1371" t="s">
        <v>2795</v>
      </c>
      <c r="C1371">
        <v>2.3948605430298857E-7</v>
      </c>
      <c r="D1371">
        <v>5.9712217227590134</v>
      </c>
      <c r="E1371">
        <v>-4.0418682500000003</v>
      </c>
      <c r="F1371">
        <v>4.6039404800000003</v>
      </c>
      <c r="G1371">
        <v>8.7135770200000007</v>
      </c>
      <c r="H1371">
        <v>23.948605430298855</v>
      </c>
    </row>
    <row r="1372" spans="1:8" x14ac:dyDescent="0.3">
      <c r="A1372" t="s">
        <v>2652</v>
      </c>
      <c r="B1372" t="s">
        <v>2652</v>
      </c>
      <c r="C1372">
        <v>2.1394088235584973E-7</v>
      </c>
      <c r="D1372">
        <v>0.86021654350061794</v>
      </c>
      <c r="E1372">
        <v>-27.400521489999999</v>
      </c>
      <c r="F1372">
        <v>-5.6995841499999997</v>
      </c>
      <c r="G1372">
        <v>33.678242740000002</v>
      </c>
      <c r="H1372">
        <v>23.813335920204079</v>
      </c>
    </row>
    <row r="1373" spans="1:8" x14ac:dyDescent="0.3">
      <c r="A1373" t="s">
        <v>2533</v>
      </c>
      <c r="B1373" t="s">
        <v>2532</v>
      </c>
      <c r="C1373">
        <v>5.5095892654239117E-7</v>
      </c>
      <c r="D1373">
        <v>0.19329607139517824</v>
      </c>
      <c r="E1373">
        <v>3.2493674800000001</v>
      </c>
      <c r="F1373">
        <v>3.9599360300000002</v>
      </c>
      <c r="G1373">
        <v>-10.465702820000001</v>
      </c>
      <c r="H1373">
        <v>25.396998153107109</v>
      </c>
    </row>
    <row r="1374" spans="1:8" x14ac:dyDescent="0.3">
      <c r="A1374" t="s">
        <v>2581</v>
      </c>
      <c r="B1374" t="s">
        <v>2580</v>
      </c>
      <c r="C1374">
        <v>1E-8</v>
      </c>
      <c r="D1374">
        <v>1.3180888615736604E-2</v>
      </c>
      <c r="E1374">
        <v>7.36186395</v>
      </c>
      <c r="F1374">
        <v>0.27436906999999999</v>
      </c>
      <c r="G1374">
        <v>63.45354296</v>
      </c>
      <c r="H1374">
        <v>23.734343287498184</v>
      </c>
    </row>
    <row r="1375" spans="1:8" x14ac:dyDescent="0.3">
      <c r="A1375" t="s">
        <v>1016</v>
      </c>
      <c r="B1375" t="s">
        <v>2420</v>
      </c>
      <c r="C1375">
        <v>9.3524240083042715E-5</v>
      </c>
      <c r="D1375">
        <v>18.4850489531023</v>
      </c>
      <c r="E1375">
        <v>8.0129434800000006</v>
      </c>
      <c r="F1375">
        <v>-17.95702154</v>
      </c>
      <c r="G1375">
        <v>-45.162902840000001</v>
      </c>
      <c r="H1375">
        <v>23.38199526316151</v>
      </c>
    </row>
    <row r="1376" spans="1:8" x14ac:dyDescent="0.3">
      <c r="A1376" t="s">
        <v>2593</v>
      </c>
      <c r="B1376" t="s">
        <v>2592</v>
      </c>
      <c r="C1376">
        <v>6.43459577741436E-5</v>
      </c>
      <c r="D1376">
        <v>1.5584729471254056E-4</v>
      </c>
      <c r="E1376">
        <v>-0.27108222999999998</v>
      </c>
      <c r="F1376">
        <v>-2.91798767</v>
      </c>
      <c r="G1376">
        <v>-35.460423489999997</v>
      </c>
      <c r="H1376">
        <v>23.520660028026953</v>
      </c>
    </row>
    <row r="1377" spans="1:8" x14ac:dyDescent="0.3">
      <c r="A1377" t="s">
        <v>2637</v>
      </c>
      <c r="B1377" t="s">
        <v>2636</v>
      </c>
      <c r="C1377">
        <v>1.327471250494805E-6</v>
      </c>
      <c r="D1377">
        <v>0.29351610795810307</v>
      </c>
      <c r="E1377">
        <v>1.0731280000000001</v>
      </c>
      <c r="F1377">
        <v>-18.565659610000001</v>
      </c>
      <c r="G1377">
        <v>19.635865280000001</v>
      </c>
      <c r="H1377">
        <v>23.414841924148956</v>
      </c>
    </row>
    <row r="1378" spans="1:8" x14ac:dyDescent="0.3">
      <c r="A1378" t="s">
        <v>2624</v>
      </c>
      <c r="B1378" t="s">
        <v>2623</v>
      </c>
      <c r="C1378">
        <v>2.9999999999993212E-7</v>
      </c>
      <c r="D1378">
        <v>1E-8</v>
      </c>
      <c r="E1378">
        <v>0</v>
      </c>
      <c r="F1378">
        <v>-3.2258064599999998</v>
      </c>
      <c r="G1378">
        <v>-11.748794869999999</v>
      </c>
      <c r="H1378">
        <v>23.169352659777203</v>
      </c>
    </row>
    <row r="1379" spans="1:8" x14ac:dyDescent="0.3">
      <c r="A1379" t="s">
        <v>2541</v>
      </c>
      <c r="B1379" t="s">
        <v>2540</v>
      </c>
      <c r="C1379">
        <v>1.0919163151853347E-6</v>
      </c>
      <c r="D1379">
        <v>1E-8</v>
      </c>
      <c r="E1379">
        <v>-16.006437290000001</v>
      </c>
      <c r="F1379">
        <v>-16.006437300000002</v>
      </c>
      <c r="G1379">
        <v>-21.973900239999999</v>
      </c>
      <c r="H1379">
        <v>23.116518082681093</v>
      </c>
    </row>
    <row r="1380" spans="1:8" x14ac:dyDescent="0.3">
      <c r="A1380" t="s">
        <v>2711</v>
      </c>
      <c r="B1380" t="s">
        <v>2710</v>
      </c>
      <c r="C1380">
        <v>4.2194021560922235E-8</v>
      </c>
      <c r="D1380">
        <v>1.9238726238806332</v>
      </c>
      <c r="E1380">
        <v>12.72447751</v>
      </c>
      <c r="F1380">
        <v>11.31704476</v>
      </c>
      <c r="G1380">
        <v>-2.12784007</v>
      </c>
      <c r="H1380">
        <v>22.728451490680005</v>
      </c>
    </row>
    <row r="1381" spans="1:8" x14ac:dyDescent="0.3">
      <c r="A1381" t="s">
        <v>2701</v>
      </c>
      <c r="B1381" t="s">
        <v>2700</v>
      </c>
      <c r="C1381">
        <v>4.8722519502787714E-8</v>
      </c>
      <c r="D1381">
        <v>5.9545725433862709E-3</v>
      </c>
      <c r="E1381">
        <v>-4.8110510000000002E-2</v>
      </c>
      <c r="F1381">
        <v>2.05294796</v>
      </c>
      <c r="G1381">
        <v>6.7659036600000002</v>
      </c>
      <c r="H1381">
        <v>22.701279149368204</v>
      </c>
    </row>
    <row r="1382" spans="1:8" x14ac:dyDescent="0.3">
      <c r="A1382" t="s">
        <v>2803</v>
      </c>
      <c r="B1382" t="s">
        <v>2802</v>
      </c>
      <c r="C1382">
        <v>5.3000000000001322E-6</v>
      </c>
      <c r="D1382">
        <v>0.48646173507179269</v>
      </c>
      <c r="E1382">
        <v>-0.49770804000000002</v>
      </c>
      <c r="F1382">
        <v>25.29682699</v>
      </c>
      <c r="G1382">
        <v>10.66713406</v>
      </c>
      <c r="H1382">
        <v>22.594811870300564</v>
      </c>
    </row>
    <row r="1383" spans="1:8" x14ac:dyDescent="0.3">
      <c r="A1383" t="s">
        <v>2409</v>
      </c>
      <c r="B1383" t="s">
        <v>2408</v>
      </c>
      <c r="C1383">
        <v>3.226169015510322E-7</v>
      </c>
      <c r="D1383">
        <v>0.20175995082804887</v>
      </c>
      <c r="E1383">
        <v>0.17355618</v>
      </c>
      <c r="F1383">
        <v>-7.3801325999999996</v>
      </c>
      <c r="G1383">
        <v>7.6560071900000004</v>
      </c>
      <c r="H1383">
        <v>22.583183108572253</v>
      </c>
    </row>
    <row r="1384" spans="1:8" x14ac:dyDescent="0.3">
      <c r="A1384" t="s">
        <v>2745</v>
      </c>
      <c r="B1384" t="s">
        <v>2744</v>
      </c>
      <c r="C1384">
        <v>2.7972383377139936E-5</v>
      </c>
      <c r="D1384">
        <v>0.12786153684027313</v>
      </c>
      <c r="E1384">
        <v>1.2710747899999999</v>
      </c>
      <c r="F1384">
        <v>8.9478506400000004</v>
      </c>
      <c r="G1384">
        <v>10.56679297</v>
      </c>
      <c r="H1384">
        <v>22.44003336519258</v>
      </c>
    </row>
    <row r="1385" spans="1:8" x14ac:dyDescent="0.3">
      <c r="A1385" t="s">
        <v>2450</v>
      </c>
      <c r="B1385" t="s">
        <v>2450</v>
      </c>
      <c r="C1385">
        <v>2.6233797576957641E-7</v>
      </c>
      <c r="D1385">
        <v>0.22423191511309795</v>
      </c>
      <c r="E1385">
        <v>-7.2303320199999996</v>
      </c>
      <c r="F1385">
        <v>-26.006807080000002</v>
      </c>
      <c r="G1385">
        <v>20.576404010000001</v>
      </c>
      <c r="H1385">
        <v>22.115753540610076</v>
      </c>
    </row>
    <row r="1386" spans="1:8" x14ac:dyDescent="0.3">
      <c r="A1386" t="s">
        <v>2658</v>
      </c>
      <c r="B1386" t="s">
        <v>2657</v>
      </c>
      <c r="C1386">
        <v>1.1023291317799961E-7</v>
      </c>
      <c r="D1386">
        <v>8.4562325865087398E-2</v>
      </c>
      <c r="E1386">
        <v>-0.27108222999999998</v>
      </c>
      <c r="F1386">
        <v>0.24132604999999999</v>
      </c>
      <c r="G1386">
        <v>0.22980991000000001</v>
      </c>
      <c r="H1386">
        <v>21.988766266315032</v>
      </c>
    </row>
    <row r="1387" spans="1:8" x14ac:dyDescent="0.3">
      <c r="A1387" t="s">
        <v>2618</v>
      </c>
      <c r="B1387" t="s">
        <v>2617</v>
      </c>
      <c r="C1387">
        <v>3.7522823494657306E-8</v>
      </c>
      <c r="D1387">
        <v>3.8968541415877085E-2</v>
      </c>
      <c r="E1387">
        <v>14.99976725</v>
      </c>
      <c r="F1387">
        <v>-4.2025466299999996</v>
      </c>
      <c r="G1387">
        <v>-21.087563880000001</v>
      </c>
      <c r="H1387">
        <v>21.932305594036709</v>
      </c>
    </row>
    <row r="1388" spans="1:8" x14ac:dyDescent="0.3">
      <c r="A1388" t="s">
        <v>2595</v>
      </c>
      <c r="B1388" t="s">
        <v>2594</v>
      </c>
      <c r="C1388">
        <v>1E-8</v>
      </c>
      <c r="D1388">
        <v>1.2484112684556168</v>
      </c>
      <c r="E1388">
        <v>-0.65179520999999996</v>
      </c>
      <c r="F1388">
        <v>-5.1720181900000002</v>
      </c>
      <c r="G1388">
        <v>-6.3618397299999998</v>
      </c>
      <c r="H1388">
        <v>21.695194810594021</v>
      </c>
    </row>
    <row r="1389" spans="1:8" x14ac:dyDescent="0.3">
      <c r="A1389" t="s">
        <v>2626</v>
      </c>
      <c r="B1389" t="s">
        <v>2625</v>
      </c>
      <c r="C1389">
        <v>2.1419657678958022E-8</v>
      </c>
      <c r="D1389">
        <v>2.15725421567985</v>
      </c>
      <c r="E1389">
        <v>-1.41764125</v>
      </c>
      <c r="F1389">
        <v>0.41588211000000003</v>
      </c>
      <c r="G1389">
        <v>15.963623309999999</v>
      </c>
      <c r="H1389">
        <v>21.46110738085142</v>
      </c>
    </row>
    <row r="1390" spans="1:8" x14ac:dyDescent="0.3">
      <c r="A1390" t="s">
        <v>2679</v>
      </c>
      <c r="B1390" t="s">
        <v>2679</v>
      </c>
      <c r="C1390">
        <v>4.6000000000010899E-7</v>
      </c>
      <c r="D1390">
        <v>1E-8</v>
      </c>
      <c r="E1390">
        <v>0</v>
      </c>
      <c r="F1390">
        <v>2.2222222199999999</v>
      </c>
      <c r="G1390">
        <v>1.803248E-2</v>
      </c>
      <c r="H1390">
        <v>21.665830184130986</v>
      </c>
    </row>
    <row r="1391" spans="1:8" x14ac:dyDescent="0.3">
      <c r="A1391" t="s">
        <v>2620</v>
      </c>
      <c r="B1391" t="s">
        <v>2619</v>
      </c>
      <c r="C1391">
        <v>1.5976248748464951E-3</v>
      </c>
      <c r="D1391">
        <v>23.406678528968691</v>
      </c>
      <c r="E1391">
        <v>-2.6426972100000001</v>
      </c>
      <c r="F1391">
        <v>-7.4917779099999997</v>
      </c>
      <c r="G1391">
        <v>-15.45931931</v>
      </c>
      <c r="H1391">
        <v>21.615985976163568</v>
      </c>
    </row>
    <row r="1392" spans="1:8" x14ac:dyDescent="0.3">
      <c r="A1392" t="s">
        <v>2585</v>
      </c>
      <c r="B1392" t="s">
        <v>2584</v>
      </c>
      <c r="C1392">
        <v>1.9033403659188285E-8</v>
      </c>
      <c r="D1392">
        <v>0.24665845906348044</v>
      </c>
      <c r="E1392">
        <v>-4.8329817100000003</v>
      </c>
      <c r="F1392">
        <v>-9.3647444899999996</v>
      </c>
      <c r="G1392">
        <v>-4.7938415699999997</v>
      </c>
      <c r="H1392">
        <v>21.609194176386236</v>
      </c>
    </row>
    <row r="1393" spans="1:8" x14ac:dyDescent="0.3">
      <c r="A1393" t="s">
        <v>2782</v>
      </c>
      <c r="B1393" t="s">
        <v>2781</v>
      </c>
      <c r="C1393">
        <v>3.6070015601829885E-8</v>
      </c>
      <c r="D1393">
        <v>2.8244580217483968</v>
      </c>
      <c r="E1393">
        <v>6.3342152199999999</v>
      </c>
      <c r="F1393">
        <v>-22.932298159999998</v>
      </c>
      <c r="G1393">
        <v>-24.15291049</v>
      </c>
      <c r="H1393">
        <v>21.642009361097937</v>
      </c>
    </row>
    <row r="1394" spans="1:8" x14ac:dyDescent="0.3">
      <c r="A1394" t="s">
        <v>2877</v>
      </c>
      <c r="B1394" t="s">
        <v>2876</v>
      </c>
      <c r="C1394">
        <v>3.4773971336105582E-7</v>
      </c>
      <c r="D1394">
        <v>4.5598354038639322E-2</v>
      </c>
      <c r="E1394">
        <v>12.816623379999999</v>
      </c>
      <c r="F1394">
        <v>9.0155204700000002</v>
      </c>
      <c r="G1394">
        <v>371.81516318000001</v>
      </c>
      <c r="H1394">
        <v>21.57214613375994</v>
      </c>
    </row>
    <row r="1395" spans="1:8" x14ac:dyDescent="0.3">
      <c r="A1395" t="s">
        <v>2676</v>
      </c>
      <c r="B1395" t="s">
        <v>2675</v>
      </c>
      <c r="C1395">
        <v>2.5928572668939303E-8</v>
      </c>
      <c r="D1395">
        <v>1.2954029992585523</v>
      </c>
      <c r="E1395">
        <v>0.47249225</v>
      </c>
      <c r="F1395">
        <v>-2.3237093299999998</v>
      </c>
      <c r="G1395">
        <v>10.462798490000001</v>
      </c>
      <c r="H1395">
        <v>21.512396565577259</v>
      </c>
    </row>
    <row r="1396" spans="1:8" x14ac:dyDescent="0.3">
      <c r="A1396" t="s">
        <v>2715</v>
      </c>
      <c r="B1396" t="s">
        <v>2714</v>
      </c>
      <c r="C1396">
        <v>1.1303519062098535E-6</v>
      </c>
      <c r="D1396">
        <v>1.6825110510593797E-2</v>
      </c>
      <c r="E1396">
        <v>-0.28994421999999997</v>
      </c>
      <c r="F1396">
        <v>-13.991926060000001</v>
      </c>
      <c r="G1396">
        <v>1.8566303</v>
      </c>
      <c r="H1396">
        <v>21.54220141447114</v>
      </c>
    </row>
    <row r="1397" spans="1:8" x14ac:dyDescent="0.3">
      <c r="A1397" t="s">
        <v>2683</v>
      </c>
      <c r="B1397" t="s">
        <v>2682</v>
      </c>
      <c r="C1397">
        <v>6.6151535433999659E-6</v>
      </c>
      <c r="D1397">
        <v>3.3066132287034975E-3</v>
      </c>
      <c r="E1397">
        <v>-11.288908989999999</v>
      </c>
      <c r="F1397">
        <v>-16.062897150000001</v>
      </c>
      <c r="G1397">
        <v>-17.87943104</v>
      </c>
      <c r="H1397">
        <v>20.99512800996801</v>
      </c>
    </row>
    <row r="1398" spans="1:8" x14ac:dyDescent="0.3">
      <c r="A1398" t="s">
        <v>2752</v>
      </c>
      <c r="B1398" t="s">
        <v>2751</v>
      </c>
      <c r="C1398">
        <v>5.7902790587402862E-7</v>
      </c>
      <c r="D1398">
        <v>1E-8</v>
      </c>
      <c r="E1398">
        <v>4.2491612200000004</v>
      </c>
      <c r="F1398">
        <v>4.3970603700000002</v>
      </c>
      <c r="G1398">
        <v>-34.699254830000001</v>
      </c>
      <c r="H1398">
        <v>21.218638804942827</v>
      </c>
    </row>
    <row r="1399" spans="1:8" x14ac:dyDescent="0.3">
      <c r="A1399" t="s">
        <v>2460</v>
      </c>
      <c r="B1399" t="s">
        <v>2459</v>
      </c>
      <c r="C1399">
        <v>2.4720201879275656E-7</v>
      </c>
      <c r="D1399">
        <v>2.925209516830049E-2</v>
      </c>
      <c r="E1399">
        <v>0.72425916999999995</v>
      </c>
      <c r="F1399">
        <v>-4.8316781899999999</v>
      </c>
      <c r="G1399">
        <v>-19.948248370000002</v>
      </c>
      <c r="H1399">
        <v>21.27862566030662</v>
      </c>
    </row>
    <row r="1400" spans="1:8" x14ac:dyDescent="0.3">
      <c r="A1400" t="s">
        <v>2645</v>
      </c>
      <c r="B1400" t="s">
        <v>2644</v>
      </c>
      <c r="C1400">
        <v>2.6580181292658047E-6</v>
      </c>
      <c r="D1400">
        <v>1.5701487312964379</v>
      </c>
      <c r="E1400">
        <v>0.18423194000000001</v>
      </c>
      <c r="F1400">
        <v>-0.82304761000000004</v>
      </c>
      <c r="G1400">
        <v>-9.9139482900000004</v>
      </c>
      <c r="H1400">
        <v>21.357688808614281</v>
      </c>
    </row>
    <row r="1401" spans="1:8" x14ac:dyDescent="0.3">
      <c r="A1401" t="s">
        <v>2743</v>
      </c>
      <c r="B1401" t="s">
        <v>2742</v>
      </c>
      <c r="C1401">
        <v>7.0803924875070484E-8</v>
      </c>
      <c r="D1401">
        <v>39.179834082074549</v>
      </c>
      <c r="E1401">
        <v>2.59693182</v>
      </c>
      <c r="F1401">
        <v>12.66291788</v>
      </c>
      <c r="G1401">
        <v>1.87627754</v>
      </c>
      <c r="H1401">
        <v>21.241166841932415</v>
      </c>
    </row>
    <row r="1402" spans="1:8" x14ac:dyDescent="0.3">
      <c r="A1402" t="s">
        <v>2788</v>
      </c>
      <c r="B1402" t="s">
        <v>2787</v>
      </c>
      <c r="C1402">
        <v>1E-8</v>
      </c>
      <c r="D1402">
        <v>0.9426257798017752</v>
      </c>
      <c r="E1402">
        <v>0.15380617999999999</v>
      </c>
      <c r="F1402">
        <v>2.8276297100000001</v>
      </c>
      <c r="G1402">
        <v>22.025852489999998</v>
      </c>
      <c r="H1402">
        <v>21.222145765917858</v>
      </c>
    </row>
    <row r="1403" spans="1:8" x14ac:dyDescent="0.3">
      <c r="A1403" t="s">
        <v>2733</v>
      </c>
      <c r="B1403" t="s">
        <v>2733</v>
      </c>
      <c r="C1403">
        <v>6.9684706152451983E-6</v>
      </c>
      <c r="D1403">
        <v>5.5156495889646759</v>
      </c>
      <c r="E1403">
        <v>1.90507494</v>
      </c>
      <c r="F1403">
        <v>2.7794664600000001</v>
      </c>
      <c r="G1403">
        <v>2.5181022999999998</v>
      </c>
      <c r="H1403">
        <v>21.158631852213549</v>
      </c>
    </row>
    <row r="1404" spans="1:8" x14ac:dyDescent="0.3">
      <c r="A1404" t="s">
        <v>2601</v>
      </c>
      <c r="B1404" t="s">
        <v>2600</v>
      </c>
      <c r="C1404">
        <v>1E-8</v>
      </c>
      <c r="D1404">
        <v>3.4400234813029158</v>
      </c>
      <c r="E1404">
        <v>11.707363190000001</v>
      </c>
      <c r="F1404">
        <v>-0.19125652000000001</v>
      </c>
      <c r="G1404">
        <v>5.9602083199999996</v>
      </c>
      <c r="H1404">
        <v>24.078035846589223</v>
      </c>
    </row>
    <row r="1405" spans="1:8" x14ac:dyDescent="0.3">
      <c r="A1405" t="s">
        <v>2766</v>
      </c>
      <c r="B1405" t="s">
        <v>2765</v>
      </c>
      <c r="C1405">
        <v>2.4038562245385253E-6</v>
      </c>
      <c r="D1405">
        <v>0.41786854624209574</v>
      </c>
      <c r="E1405">
        <v>7.2889431299999998</v>
      </c>
      <c r="F1405">
        <v>13.430812639999999</v>
      </c>
      <c r="G1405">
        <v>11.428870610000001</v>
      </c>
      <c r="H1405">
        <v>21.032436078657216</v>
      </c>
    </row>
    <row r="1406" spans="1:8" x14ac:dyDescent="0.3">
      <c r="A1406" t="s">
        <v>2662</v>
      </c>
      <c r="B1406" t="s">
        <v>2661</v>
      </c>
      <c r="C1406">
        <v>1E-8</v>
      </c>
      <c r="D1406">
        <v>0.15800018212260925</v>
      </c>
      <c r="E1406">
        <v>-4.2094129999999996</v>
      </c>
      <c r="F1406">
        <v>-9.2129179499999996</v>
      </c>
      <c r="G1406">
        <v>-27.026827340000001</v>
      </c>
      <c r="H1406">
        <v>21.371052808100934</v>
      </c>
    </row>
    <row r="1407" spans="1:8" x14ac:dyDescent="0.3">
      <c r="A1407" t="s">
        <v>2643</v>
      </c>
      <c r="B1407" t="s">
        <v>2642</v>
      </c>
      <c r="C1407">
        <v>3.9691673649041133E-7</v>
      </c>
      <c r="D1407">
        <v>159.49899365344297</v>
      </c>
      <c r="E1407">
        <v>-6.7504533699999998</v>
      </c>
      <c r="F1407">
        <v>-11.73994776</v>
      </c>
      <c r="G1407">
        <v>-1.7496834800000001</v>
      </c>
      <c r="H1407">
        <v>20.9145608392292</v>
      </c>
    </row>
    <row r="1408" spans="1:8" x14ac:dyDescent="0.3">
      <c r="A1408" t="s">
        <v>2630</v>
      </c>
      <c r="B1408" t="s">
        <v>2629</v>
      </c>
      <c r="C1408">
        <v>1.3933487128463865E-7</v>
      </c>
      <c r="D1408">
        <v>5.2746076511495037E-2</v>
      </c>
      <c r="E1408">
        <v>-23.473566080000001</v>
      </c>
      <c r="F1408">
        <v>-22.230671470000001</v>
      </c>
      <c r="G1408">
        <v>1.7380323799999999</v>
      </c>
      <c r="H1408">
        <v>21.00174138750895</v>
      </c>
    </row>
    <row r="1409" spans="1:8" x14ac:dyDescent="0.3">
      <c r="A1409" t="s">
        <v>2583</v>
      </c>
      <c r="B1409" t="s">
        <v>2582</v>
      </c>
      <c r="C1409">
        <v>1E-8</v>
      </c>
      <c r="D1409">
        <v>0.90492167015640523</v>
      </c>
      <c r="E1409">
        <v>-9.5179743899999991</v>
      </c>
      <c r="F1409">
        <v>-14.800696329999999</v>
      </c>
      <c r="G1409">
        <v>-27.690025039999998</v>
      </c>
      <c r="H1409">
        <v>19.942268159756633</v>
      </c>
    </row>
    <row r="1410" spans="1:8" x14ac:dyDescent="0.3">
      <c r="A1410" t="s">
        <v>2171</v>
      </c>
      <c r="B1410" t="s">
        <v>2724</v>
      </c>
      <c r="C1410">
        <v>1E-8</v>
      </c>
      <c r="D1410">
        <v>0.29555795224781167</v>
      </c>
      <c r="E1410">
        <v>0.32768797999999999</v>
      </c>
      <c r="F1410">
        <v>3.5927532200000001</v>
      </c>
      <c r="G1410">
        <v>-9.2256489199999994</v>
      </c>
      <c r="H1410">
        <v>20.818091006701895</v>
      </c>
    </row>
    <row r="1411" spans="1:8" x14ac:dyDescent="0.3">
      <c r="A1411" t="s">
        <v>2387</v>
      </c>
      <c r="B1411" t="s">
        <v>2386</v>
      </c>
      <c r="C1411">
        <v>1E-8</v>
      </c>
      <c r="D1411">
        <v>0.15314017353817694</v>
      </c>
      <c r="E1411">
        <v>0.74223868000000004</v>
      </c>
      <c r="F1411">
        <v>-44.226799730000003</v>
      </c>
      <c r="G1411">
        <v>-41.986949330000002</v>
      </c>
      <c r="H1411">
        <v>20.512500202988573</v>
      </c>
    </row>
    <row r="1412" spans="1:8" x14ac:dyDescent="0.3">
      <c r="A1412" t="s">
        <v>3041</v>
      </c>
      <c r="B1412" t="s">
        <v>3040</v>
      </c>
      <c r="C1412">
        <v>4.2812972863586352E-8</v>
      </c>
      <c r="D1412">
        <v>9.7881322780401223E-2</v>
      </c>
      <c r="E1412">
        <v>15.60205478</v>
      </c>
      <c r="F1412">
        <v>94.895704620000004</v>
      </c>
      <c r="G1412">
        <v>107.57974846</v>
      </c>
      <c r="H1412">
        <v>20.490214304296476</v>
      </c>
    </row>
    <row r="1413" spans="1:8" x14ac:dyDescent="0.3">
      <c r="A1413" t="s">
        <v>2504</v>
      </c>
      <c r="B1413" t="s">
        <v>2503</v>
      </c>
      <c r="C1413">
        <v>9.104895162608044E-4</v>
      </c>
      <c r="D1413">
        <v>13.858448008694136</v>
      </c>
      <c r="E1413">
        <v>-0.37261648000000003</v>
      </c>
      <c r="F1413">
        <v>-1.79478099</v>
      </c>
      <c r="G1413">
        <v>-65.610503469999998</v>
      </c>
      <c r="H1413">
        <v>20.576152577977918</v>
      </c>
    </row>
    <row r="1414" spans="1:8" x14ac:dyDescent="0.3">
      <c r="A1414" t="s">
        <v>2647</v>
      </c>
      <c r="B1414" t="s">
        <v>2646</v>
      </c>
      <c r="C1414">
        <v>2.3322384719100675E-7</v>
      </c>
      <c r="D1414">
        <v>7.2474219062232864E-2</v>
      </c>
      <c r="E1414">
        <v>-16.123658020000001</v>
      </c>
      <c r="F1414">
        <v>-9.5744543400000008</v>
      </c>
      <c r="G1414">
        <v>-9.3658788499999996</v>
      </c>
      <c r="H1414">
        <v>20.424153230311926</v>
      </c>
    </row>
    <row r="1415" spans="1:8" x14ac:dyDescent="0.3">
      <c r="A1415" t="s">
        <v>2697</v>
      </c>
      <c r="B1415" t="s">
        <v>2696</v>
      </c>
      <c r="C1415">
        <v>6.4831982245851242E-8</v>
      </c>
      <c r="D1415">
        <v>2.1729625707361393</v>
      </c>
      <c r="E1415">
        <v>-9.4972289199999995</v>
      </c>
      <c r="F1415">
        <v>-12.442969010000001</v>
      </c>
      <c r="G1415">
        <v>3.8154940700000002</v>
      </c>
      <c r="H1415">
        <v>20.401857633934377</v>
      </c>
    </row>
    <row r="1416" spans="1:8" x14ac:dyDescent="0.3">
      <c r="A1416" t="s">
        <v>2554</v>
      </c>
      <c r="B1416" t="s">
        <v>2553</v>
      </c>
      <c r="C1416">
        <v>1.4697902486819576E-7</v>
      </c>
      <c r="D1416">
        <v>1.2745155897279464E-2</v>
      </c>
      <c r="E1416">
        <v>-6.4284469999999996E-2</v>
      </c>
      <c r="F1416">
        <v>-19.195603429999998</v>
      </c>
      <c r="G1416">
        <v>-45.986131059999998</v>
      </c>
      <c r="H1416">
        <v>20.169970101308568</v>
      </c>
    </row>
    <row r="1417" spans="1:8" x14ac:dyDescent="0.3">
      <c r="A1417" t="s">
        <v>2774</v>
      </c>
      <c r="B1417" t="s">
        <v>2773</v>
      </c>
      <c r="C1417">
        <v>3.0291093053014697E-8</v>
      </c>
      <c r="D1417">
        <v>5.2468202833576809</v>
      </c>
      <c r="E1417">
        <v>0.55881654999999997</v>
      </c>
      <c r="F1417">
        <v>42.273328020000001</v>
      </c>
      <c r="G1417">
        <v>17.79226195</v>
      </c>
      <c r="H1417">
        <v>20.091204329161933</v>
      </c>
    </row>
    <row r="1418" spans="1:8" x14ac:dyDescent="0.3">
      <c r="A1418" t="s">
        <v>2719</v>
      </c>
      <c r="B1418" t="s">
        <v>2718</v>
      </c>
      <c r="C1418">
        <v>1E-8</v>
      </c>
      <c r="D1418">
        <v>2.991395647867143E-6</v>
      </c>
      <c r="E1418">
        <v>-0.28994423000000002</v>
      </c>
      <c r="F1418">
        <v>0.21173924999999999</v>
      </c>
      <c r="G1418">
        <v>0.21305308000000001</v>
      </c>
      <c r="H1418">
        <v>20.042347851320457</v>
      </c>
    </row>
    <row r="1419" spans="1:8" x14ac:dyDescent="0.3">
      <c r="A1419" t="s">
        <v>2856</v>
      </c>
      <c r="B1419" t="s">
        <v>2855</v>
      </c>
      <c r="C1419">
        <v>2.8950277254986716E-5</v>
      </c>
      <c r="D1419">
        <v>9.9449745998866718E-2</v>
      </c>
      <c r="E1419">
        <v>-0.71835494</v>
      </c>
      <c r="F1419">
        <v>-1.38531217</v>
      </c>
      <c r="G1419">
        <v>-10.967839529999999</v>
      </c>
      <c r="H1419">
        <v>20.025500639667445</v>
      </c>
    </row>
    <row r="1420" spans="1:8" x14ac:dyDescent="0.3">
      <c r="A1420" t="s">
        <v>2613</v>
      </c>
      <c r="B1420" t="s">
        <v>2612</v>
      </c>
      <c r="C1420">
        <v>1.1216417264338993E-7</v>
      </c>
      <c r="D1420">
        <v>1E-8</v>
      </c>
      <c r="E1420">
        <v>-6.5255145499999996</v>
      </c>
      <c r="F1420">
        <v>-25.119141469999999</v>
      </c>
      <c r="G1420">
        <v>-16.378192110000001</v>
      </c>
      <c r="H1420">
        <v>19.255834073269757</v>
      </c>
    </row>
    <row r="1421" spans="1:8" x14ac:dyDescent="0.3">
      <c r="A1421" t="s">
        <v>2768</v>
      </c>
      <c r="B1421" t="s">
        <v>2767</v>
      </c>
      <c r="C1421">
        <v>9.9939748261404274E-5</v>
      </c>
      <c r="D1421">
        <v>3.5674659519119438</v>
      </c>
      <c r="E1421">
        <v>0.17215995000000001</v>
      </c>
      <c r="F1421">
        <v>10.58520611</v>
      </c>
      <c r="G1421">
        <v>6.9263120899999997</v>
      </c>
      <c r="H1421">
        <v>19.976356641482536</v>
      </c>
    </row>
    <row r="1422" spans="1:8" x14ac:dyDescent="0.3">
      <c r="A1422" t="s">
        <v>2249</v>
      </c>
      <c r="B1422" t="s">
        <v>2248</v>
      </c>
      <c r="C1422">
        <v>2.6065982528323163E-8</v>
      </c>
      <c r="D1422">
        <v>1E-8</v>
      </c>
      <c r="E1422">
        <v>0.4449806</v>
      </c>
      <c r="F1422">
        <v>-3.92364033</v>
      </c>
      <c r="G1422">
        <v>-5.3905943499999998</v>
      </c>
      <c r="H1422">
        <v>19.96078789252681</v>
      </c>
    </row>
    <row r="1423" spans="1:8" x14ac:dyDescent="0.3">
      <c r="A1423" t="s">
        <v>2721</v>
      </c>
      <c r="B1423" t="s">
        <v>2720</v>
      </c>
      <c r="C1423">
        <v>2.9050984532460705E-7</v>
      </c>
      <c r="D1423">
        <v>6.4788292391175992E-3</v>
      </c>
      <c r="E1423">
        <v>0.17580872</v>
      </c>
      <c r="F1423">
        <v>0.20538491</v>
      </c>
      <c r="G1423">
        <v>0.21700886999999999</v>
      </c>
      <c r="H1423">
        <v>19.927450212580091</v>
      </c>
    </row>
    <row r="1424" spans="1:8" x14ac:dyDescent="0.3">
      <c r="A1424" t="s">
        <v>2672</v>
      </c>
      <c r="B1424" t="s">
        <v>2671</v>
      </c>
      <c r="C1424">
        <v>1.4733779916903906E-7</v>
      </c>
      <c r="D1424">
        <v>1.0108731766756931</v>
      </c>
      <c r="E1424">
        <v>-2.3353985100000001</v>
      </c>
      <c r="F1424">
        <v>0.86256102000000001</v>
      </c>
      <c r="G1424">
        <v>-14.88054294</v>
      </c>
      <c r="H1424">
        <v>19.695028377392202</v>
      </c>
    </row>
    <row r="1425" spans="1:8" x14ac:dyDescent="0.3">
      <c r="A1425" t="s">
        <v>2825</v>
      </c>
      <c r="B1425" t="s">
        <v>2824</v>
      </c>
      <c r="C1425">
        <v>1.0017580873299061E-8</v>
      </c>
      <c r="D1425">
        <v>1E-8</v>
      </c>
      <c r="E1425">
        <v>-50.153419820000003</v>
      </c>
      <c r="F1425">
        <v>-33.196410059999998</v>
      </c>
      <c r="G1425">
        <v>46.680587600000003</v>
      </c>
      <c r="H1425">
        <v>19.727073368023447</v>
      </c>
    </row>
    <row r="1426" spans="1:8" x14ac:dyDescent="0.3">
      <c r="A1426" t="s">
        <v>2887</v>
      </c>
      <c r="B1426" t="s">
        <v>2886</v>
      </c>
      <c r="C1426">
        <v>1.9920695356008013E-8</v>
      </c>
      <c r="D1426">
        <v>8.2641960613103187E-4</v>
      </c>
      <c r="E1426">
        <v>6.7868538100000002</v>
      </c>
      <c r="F1426">
        <v>75.443791739999995</v>
      </c>
      <c r="G1426">
        <v>-0.35555846000000002</v>
      </c>
      <c r="H1426">
        <v>19.697971846653399</v>
      </c>
    </row>
    <row r="1427" spans="1:8" x14ac:dyDescent="0.3">
      <c r="A1427" t="s">
        <v>2770</v>
      </c>
      <c r="B1427" t="s">
        <v>2769</v>
      </c>
      <c r="C1427">
        <v>2.1637044273426412E-8</v>
      </c>
      <c r="D1427">
        <v>1.2825087430238518E-3</v>
      </c>
      <c r="E1427">
        <v>-0.46519173000000003</v>
      </c>
      <c r="F1427">
        <v>8.2171622699999993</v>
      </c>
      <c r="G1427">
        <v>-34.797740230000002</v>
      </c>
      <c r="H1427">
        <v>19.707455914120661</v>
      </c>
    </row>
    <row r="1428" spans="1:8" x14ac:dyDescent="0.3">
      <c r="A1428" t="s">
        <v>2728</v>
      </c>
      <c r="B1428" t="s">
        <v>2727</v>
      </c>
      <c r="C1428">
        <v>2.0042347850521161E-8</v>
      </c>
      <c r="D1428">
        <v>1E-8</v>
      </c>
      <c r="E1428">
        <v>-0.28994421999999997</v>
      </c>
      <c r="F1428">
        <v>0.24132604999999999</v>
      </c>
      <c r="G1428">
        <v>100.42347851</v>
      </c>
      <c r="H1428">
        <v>19.656197361244462</v>
      </c>
    </row>
    <row r="1429" spans="1:8" x14ac:dyDescent="0.3">
      <c r="A1429" t="s">
        <v>2732</v>
      </c>
      <c r="B1429" t="s">
        <v>2731</v>
      </c>
      <c r="C1429">
        <v>3.3934949481749341E-7</v>
      </c>
      <c r="D1429">
        <v>2.2962990263458272E-2</v>
      </c>
      <c r="E1429">
        <v>0.14419351999999999</v>
      </c>
      <c r="F1429">
        <v>-6.6784325999999998</v>
      </c>
      <c r="G1429">
        <v>-25.91680642</v>
      </c>
      <c r="H1429">
        <v>19.435449524976299</v>
      </c>
    </row>
    <row r="1430" spans="1:8" x14ac:dyDescent="0.3">
      <c r="A1430" t="s">
        <v>170</v>
      </c>
      <c r="B1430" t="s">
        <v>2847</v>
      </c>
      <c r="C1430">
        <v>3.7955091637329459E-7</v>
      </c>
      <c r="D1430">
        <v>0.15069936954961399</v>
      </c>
      <c r="E1430">
        <v>-1.53612773</v>
      </c>
      <c r="F1430">
        <v>12.79227805</v>
      </c>
      <c r="G1430">
        <v>12.933369369999999</v>
      </c>
      <c r="H1430">
        <v>19.498674911532618</v>
      </c>
    </row>
    <row r="1431" spans="1:8" x14ac:dyDescent="0.3">
      <c r="A1431" t="s">
        <v>2730</v>
      </c>
      <c r="B1431" t="s">
        <v>2729</v>
      </c>
      <c r="C1431">
        <v>3.9005169273181772E-8</v>
      </c>
      <c r="D1431">
        <v>6.9903288805269428</v>
      </c>
      <c r="E1431">
        <v>5.0956459299999999</v>
      </c>
      <c r="F1431">
        <v>3.1151600899999998</v>
      </c>
      <c r="G1431">
        <v>25.101066889999998</v>
      </c>
      <c r="H1431">
        <v>19.502584636590885</v>
      </c>
    </row>
    <row r="1432" spans="1:8" x14ac:dyDescent="0.3">
      <c r="A1432" t="s">
        <v>2858</v>
      </c>
      <c r="B1432" t="s">
        <v>2857</v>
      </c>
      <c r="C1432">
        <v>1E-8</v>
      </c>
      <c r="D1432">
        <v>0.87036035857607641</v>
      </c>
      <c r="E1432">
        <v>0.66565602000000001</v>
      </c>
      <c r="F1432">
        <v>0.12274979</v>
      </c>
      <c r="G1432">
        <v>1.4265501899999999</v>
      </c>
      <c r="H1432">
        <v>19.218677215419373</v>
      </c>
    </row>
    <row r="1433" spans="1:8" x14ac:dyDescent="0.3">
      <c r="A1433" t="s">
        <v>3082</v>
      </c>
      <c r="B1433" t="s">
        <v>3081</v>
      </c>
      <c r="C1433">
        <v>4.8101634841277423E-7</v>
      </c>
      <c r="D1433">
        <v>1.1053045366617524E-5</v>
      </c>
      <c r="E1433">
        <v>-0.28994421999999997</v>
      </c>
      <c r="F1433">
        <v>109.24328912999999</v>
      </c>
      <c r="G1433">
        <v>6.8939233</v>
      </c>
      <c r="H1433">
        <v>19.24065393651097</v>
      </c>
    </row>
    <row r="1434" spans="1:8" x14ac:dyDescent="0.3">
      <c r="A1434" t="s">
        <v>2747</v>
      </c>
      <c r="B1434" t="s">
        <v>2746</v>
      </c>
      <c r="C1434">
        <v>2.9999999999993212E-7</v>
      </c>
      <c r="D1434">
        <v>1E-8</v>
      </c>
      <c r="E1434">
        <v>6.5512470000000003E-2</v>
      </c>
      <c r="F1434">
        <v>1.0524899999999999E-3</v>
      </c>
      <c r="G1434">
        <v>50.061691750000001</v>
      </c>
      <c r="H1434">
        <v>19.197982466172679</v>
      </c>
    </row>
    <row r="1435" spans="1:8" x14ac:dyDescent="0.3">
      <c r="A1435" t="s">
        <v>2756</v>
      </c>
      <c r="B1435" t="s">
        <v>2755</v>
      </c>
      <c r="C1435">
        <v>1E-8</v>
      </c>
      <c r="D1435">
        <v>8.2703983205884679</v>
      </c>
      <c r="E1435">
        <v>0.39169319000000002</v>
      </c>
      <c r="F1435">
        <v>0.29070860999999998</v>
      </c>
      <c r="G1435">
        <v>3.7542845599999999</v>
      </c>
      <c r="H1435">
        <v>19.113654260221736</v>
      </c>
    </row>
    <row r="1436" spans="1:8" x14ac:dyDescent="0.3">
      <c r="A1436" t="s">
        <v>2838</v>
      </c>
      <c r="B1436" t="s">
        <v>2837</v>
      </c>
      <c r="C1436">
        <v>2.254133610776415E-7</v>
      </c>
      <c r="D1436">
        <v>0.1439765973727169</v>
      </c>
      <c r="E1436">
        <v>0.19078705000000001</v>
      </c>
      <c r="F1436">
        <v>6.5320976999999996</v>
      </c>
      <c r="G1436">
        <v>27.32257959</v>
      </c>
      <c r="H1436">
        <v>19.160135691599525</v>
      </c>
    </row>
    <row r="1437" spans="1:8" x14ac:dyDescent="0.3">
      <c r="A1437" t="s">
        <v>2903</v>
      </c>
      <c r="B1437" t="s">
        <v>2902</v>
      </c>
      <c r="C1437">
        <v>6.3761240228860938E-6</v>
      </c>
      <c r="D1437">
        <v>1E-8</v>
      </c>
      <c r="E1437">
        <v>0.20406959999999999</v>
      </c>
      <c r="F1437">
        <v>41.831542890000001</v>
      </c>
      <c r="G1437">
        <v>29.549185850000001</v>
      </c>
      <c r="H1437">
        <v>19.12837206865828</v>
      </c>
    </row>
    <row r="1438" spans="1:8" x14ac:dyDescent="0.3">
      <c r="A1438" t="s">
        <v>2493</v>
      </c>
      <c r="B1438" t="s">
        <v>2492</v>
      </c>
      <c r="C1438">
        <v>3.0196491201346444E-8</v>
      </c>
      <c r="D1438">
        <v>1.9372810249634945E-3</v>
      </c>
      <c r="E1438">
        <v>49.158341720000003</v>
      </c>
      <c r="F1438">
        <v>51.027032490000003</v>
      </c>
      <c r="G1438">
        <v>73.795760090000002</v>
      </c>
      <c r="H1438">
        <v>19.002077055014063</v>
      </c>
    </row>
    <row r="1439" spans="1:8" x14ac:dyDescent="0.3">
      <c r="A1439" t="s">
        <v>2483</v>
      </c>
      <c r="B1439" t="s">
        <v>2482</v>
      </c>
      <c r="C1439">
        <v>1.0724613283528349E-4</v>
      </c>
      <c r="D1439">
        <v>2.7835005903349574</v>
      </c>
      <c r="E1439">
        <v>0.18185386000000001</v>
      </c>
      <c r="F1439">
        <v>-9.7350455500000006</v>
      </c>
      <c r="G1439">
        <v>-57.883920740000001</v>
      </c>
      <c r="H1439">
        <v>18.704261797137619</v>
      </c>
    </row>
    <row r="1440" spans="1:8" x14ac:dyDescent="0.3">
      <c r="A1440" t="s">
        <v>2739</v>
      </c>
      <c r="B1440" t="s">
        <v>2738</v>
      </c>
      <c r="C1440">
        <v>4.2088963151179052E-6</v>
      </c>
      <c r="D1440">
        <v>1.5133561869493362</v>
      </c>
      <c r="E1440">
        <v>-0.28993092999999998</v>
      </c>
      <c r="F1440">
        <v>-2.0691985700000002</v>
      </c>
      <c r="G1440">
        <v>-4.3432655599999999</v>
      </c>
      <c r="H1440">
        <v>18.946519128971065</v>
      </c>
    </row>
    <row r="1441" spans="1:8" x14ac:dyDescent="0.3">
      <c r="A1441" t="s">
        <v>2527</v>
      </c>
      <c r="B1441" t="s">
        <v>2526</v>
      </c>
      <c r="C1441">
        <v>3.0070518028980337E-5</v>
      </c>
      <c r="D1441">
        <v>2.8639571506244867</v>
      </c>
      <c r="E1441">
        <v>-11.21775038</v>
      </c>
      <c r="F1441">
        <v>-25.931060989999999</v>
      </c>
      <c r="G1441">
        <v>-36.722548750000001</v>
      </c>
      <c r="H1441">
        <v>18.932685113999568</v>
      </c>
    </row>
    <row r="1442" spans="1:8" x14ac:dyDescent="0.3">
      <c r="A1442" t="s">
        <v>2713</v>
      </c>
      <c r="B1442" t="s">
        <v>2712</v>
      </c>
      <c r="C1442">
        <v>9.3785260058570015E-7</v>
      </c>
      <c r="D1442">
        <v>1.2452488341626725E-2</v>
      </c>
      <c r="E1442">
        <v>-6.4374986999999999</v>
      </c>
      <c r="F1442">
        <v>1.6866570299999999</v>
      </c>
      <c r="G1442">
        <v>17.91629129</v>
      </c>
      <c r="H1442">
        <v>18.915262228459003</v>
      </c>
    </row>
    <row r="1443" spans="1:8" x14ac:dyDescent="0.3">
      <c r="A1443" t="s">
        <v>1162</v>
      </c>
      <c r="B1443" t="s">
        <v>2555</v>
      </c>
      <c r="C1443">
        <v>6.7321630250151944E-8</v>
      </c>
      <c r="D1443">
        <v>3.8084385728682141E-2</v>
      </c>
      <c r="E1443">
        <v>-0.14519812000000001</v>
      </c>
      <c r="F1443">
        <v>-32.924971900000003</v>
      </c>
      <c r="G1443">
        <v>-29.059866920000001</v>
      </c>
      <c r="H1443">
        <v>18.794386971450923</v>
      </c>
    </row>
    <row r="1444" spans="1:8" x14ac:dyDescent="0.3">
      <c r="A1444" t="s">
        <v>2790</v>
      </c>
      <c r="B1444" t="s">
        <v>2789</v>
      </c>
      <c r="C1444">
        <v>3.7520264872806286E-8</v>
      </c>
      <c r="D1444">
        <v>9.7662960446834798E-2</v>
      </c>
      <c r="E1444">
        <v>-1.9466510400000001</v>
      </c>
      <c r="F1444">
        <v>-21.245573270000001</v>
      </c>
      <c r="G1444">
        <v>4.3810158299999999</v>
      </c>
      <c r="H1444">
        <v>18.784734503675431</v>
      </c>
    </row>
    <row r="1445" spans="1:8" x14ac:dyDescent="0.3">
      <c r="A1445" t="s">
        <v>2809</v>
      </c>
      <c r="B1445" t="s">
        <v>2808</v>
      </c>
      <c r="C1445">
        <v>3.6962144904422966E-8</v>
      </c>
      <c r="D1445">
        <v>3.0647105053610336E-2</v>
      </c>
      <c r="E1445">
        <v>0.17215995000000001</v>
      </c>
      <c r="F1445">
        <v>1.4711490700000001</v>
      </c>
      <c r="G1445">
        <v>2.5480156300000001</v>
      </c>
      <c r="H1445">
        <v>18.677372711628554</v>
      </c>
    </row>
    <row r="1446" spans="1:8" x14ac:dyDescent="0.3">
      <c r="A1446" t="s">
        <v>2735</v>
      </c>
      <c r="B1446" t="s">
        <v>2734</v>
      </c>
      <c r="C1446">
        <v>7.7981474165568922E-8</v>
      </c>
      <c r="D1446">
        <v>3.5493843842461672</v>
      </c>
      <c r="E1446">
        <v>-4.3997460500000001</v>
      </c>
      <c r="F1446">
        <v>-2.8486825499999999</v>
      </c>
      <c r="G1446">
        <v>-7.9073871899999997</v>
      </c>
      <c r="H1446">
        <v>17.651525922432477</v>
      </c>
    </row>
    <row r="1447" spans="1:8" x14ac:dyDescent="0.3">
      <c r="A1447" t="s">
        <v>2654</v>
      </c>
      <c r="B1447" t="s">
        <v>2653</v>
      </c>
      <c r="C1447">
        <v>2.3528793434773671E-7</v>
      </c>
      <c r="D1447">
        <v>7.0197590020204564E-2</v>
      </c>
      <c r="E1447">
        <v>11.221425760000001</v>
      </c>
      <c r="F1447">
        <v>2.6977411299999998</v>
      </c>
      <c r="G1447">
        <v>-12.69890122</v>
      </c>
      <c r="H1447">
        <v>18.56577508984649</v>
      </c>
    </row>
    <row r="1448" spans="1:8" x14ac:dyDescent="0.3">
      <c r="A1448" t="s">
        <v>2651</v>
      </c>
      <c r="B1448" t="s">
        <v>2650</v>
      </c>
      <c r="C1448">
        <v>1.8822782229577599E-8</v>
      </c>
      <c r="D1448">
        <v>1.0101230420288996</v>
      </c>
      <c r="E1448">
        <v>0.49243957999999999</v>
      </c>
      <c r="F1448">
        <v>-4.1291078600000004</v>
      </c>
      <c r="G1448">
        <v>3.59168281</v>
      </c>
      <c r="H1448">
        <v>18.616882368219837</v>
      </c>
    </row>
    <row r="1449" spans="1:8" x14ac:dyDescent="0.3">
      <c r="A1449" t="s">
        <v>2591</v>
      </c>
      <c r="B1449" t="s">
        <v>2590</v>
      </c>
      <c r="C1449">
        <v>4.6659297041062701E-8</v>
      </c>
      <c r="D1449">
        <v>0.23958575525313819</v>
      </c>
      <c r="E1449">
        <v>0.30214717000000002</v>
      </c>
      <c r="F1449">
        <v>3.09963692</v>
      </c>
      <c r="G1449">
        <v>-25.029841439999998</v>
      </c>
      <c r="H1449">
        <v>18.380914718604068</v>
      </c>
    </row>
    <row r="1450" spans="1:8" x14ac:dyDescent="0.3">
      <c r="A1450" t="s">
        <v>2691</v>
      </c>
      <c r="B1450" t="s">
        <v>2690</v>
      </c>
      <c r="C1450">
        <v>1.9383642006623547E-7</v>
      </c>
      <c r="D1450">
        <v>0.31989903038611428</v>
      </c>
      <c r="E1450">
        <v>-3.2399130899999999</v>
      </c>
      <c r="F1450">
        <v>-4.6430161300000004</v>
      </c>
      <c r="G1450">
        <v>-15.460077330000001</v>
      </c>
      <c r="H1450">
        <v>18.232564189420245</v>
      </c>
    </row>
    <row r="1451" spans="1:8" x14ac:dyDescent="0.3">
      <c r="A1451" t="s">
        <v>2764</v>
      </c>
      <c r="B1451" t="s">
        <v>2763</v>
      </c>
      <c r="C1451">
        <v>4.7199833516912042E-8</v>
      </c>
      <c r="D1451">
        <v>0.17511909669262651</v>
      </c>
      <c r="E1451">
        <v>-1.78365098</v>
      </c>
      <c r="F1451">
        <v>-3.21525872</v>
      </c>
      <c r="G1451">
        <v>-2.4892195099999999</v>
      </c>
      <c r="H1451">
        <v>18.078527431593173</v>
      </c>
    </row>
    <row r="1452" spans="1:8" x14ac:dyDescent="0.3">
      <c r="A1452" t="s">
        <v>2572</v>
      </c>
      <c r="B1452" t="s">
        <v>2571</v>
      </c>
      <c r="C1452">
        <v>7.9567380832628961E-7</v>
      </c>
      <c r="D1452">
        <v>7.1449874764972412E-3</v>
      </c>
      <c r="E1452">
        <v>1.62075386</v>
      </c>
      <c r="F1452">
        <v>-9.1151326099999999</v>
      </c>
      <c r="G1452">
        <v>-51.795075830000002</v>
      </c>
      <c r="H1452">
        <v>18.011230378487639</v>
      </c>
    </row>
    <row r="1453" spans="1:8" x14ac:dyDescent="0.3">
      <c r="A1453" t="s">
        <v>2792</v>
      </c>
      <c r="B1453" t="s">
        <v>2791</v>
      </c>
      <c r="C1453">
        <v>1E-8</v>
      </c>
      <c r="D1453">
        <v>0.89475994630101585</v>
      </c>
      <c r="E1453">
        <v>-1.0191168900000001</v>
      </c>
      <c r="F1453">
        <v>-13.70476352</v>
      </c>
      <c r="G1453">
        <v>10.69262483</v>
      </c>
      <c r="H1453">
        <v>18.004837365069015</v>
      </c>
    </row>
    <row r="1454" spans="1:8" x14ac:dyDescent="0.3">
      <c r="A1454" t="s">
        <v>2778</v>
      </c>
      <c r="B1454" t="s">
        <v>2777</v>
      </c>
      <c r="C1454">
        <v>2.0106740928877631E-6</v>
      </c>
      <c r="D1454">
        <v>2.3726762879833318E-3</v>
      </c>
      <c r="E1454">
        <v>-0.99693558999999998</v>
      </c>
      <c r="F1454">
        <v>0.51552511999999995</v>
      </c>
      <c r="G1454">
        <v>-9.5069206899999994</v>
      </c>
      <c r="H1454">
        <v>17.928220517190283</v>
      </c>
    </row>
    <row r="1455" spans="1:8" x14ac:dyDescent="0.3">
      <c r="A1455" t="s">
        <v>2609</v>
      </c>
      <c r="B1455" t="s">
        <v>2608</v>
      </c>
      <c r="C1455">
        <v>3.0063521775914956E-8</v>
      </c>
      <c r="D1455">
        <v>6.764734033946547E-5</v>
      </c>
      <c r="E1455">
        <v>-0.28994421999999997</v>
      </c>
      <c r="F1455">
        <v>0.24132604999999999</v>
      </c>
      <c r="G1455">
        <v>50.317608880000002</v>
      </c>
      <c r="H1455">
        <v>17.821960703190804</v>
      </c>
    </row>
    <row r="1456" spans="1:8" x14ac:dyDescent="0.3">
      <c r="A1456" t="s">
        <v>2813</v>
      </c>
      <c r="B1456" t="s">
        <v>2813</v>
      </c>
      <c r="C1456">
        <v>2.9645881537628757E-5</v>
      </c>
      <c r="D1456">
        <v>0.33214334860436551</v>
      </c>
      <c r="E1456">
        <v>0.57621476000000005</v>
      </c>
      <c r="F1456">
        <v>-3.6559076899999998</v>
      </c>
      <c r="G1456">
        <v>14.54498409</v>
      </c>
      <c r="H1456">
        <v>17.74150282447701</v>
      </c>
    </row>
    <row r="1457" spans="1:8" x14ac:dyDescent="0.3">
      <c r="A1457" t="s">
        <v>2717</v>
      </c>
      <c r="B1457" t="s">
        <v>2716</v>
      </c>
      <c r="C1457">
        <v>3.1000000000000979E-7</v>
      </c>
      <c r="D1457">
        <v>1E-8</v>
      </c>
      <c r="E1457">
        <v>6.5512470000000003E-2</v>
      </c>
      <c r="F1457">
        <v>1.0524899999999999E-3</v>
      </c>
      <c r="G1457">
        <v>24.050998509999999</v>
      </c>
      <c r="H1457">
        <v>17.741851371136335</v>
      </c>
    </row>
    <row r="1458" spans="1:8" x14ac:dyDescent="0.3">
      <c r="A1458" t="s">
        <v>2776</v>
      </c>
      <c r="B1458" t="s">
        <v>2775</v>
      </c>
      <c r="C1458">
        <v>3.016373351505699E-6</v>
      </c>
      <c r="D1458">
        <v>0.11681771679808368</v>
      </c>
      <c r="E1458">
        <v>6.0720998100000001</v>
      </c>
      <c r="F1458">
        <v>2.28013267</v>
      </c>
      <c r="G1458">
        <v>-24.40167039</v>
      </c>
      <c r="H1458">
        <v>17.650691745751239</v>
      </c>
    </row>
    <row r="1459" spans="1:8" x14ac:dyDescent="0.3">
      <c r="A1459" t="s">
        <v>2915</v>
      </c>
      <c r="B1459" t="s">
        <v>2914</v>
      </c>
      <c r="C1459">
        <v>1E-8</v>
      </c>
      <c r="D1459">
        <v>0.23722724188776736</v>
      </c>
      <c r="E1459">
        <v>31.32306208</v>
      </c>
      <c r="F1459">
        <v>80.692183060000005</v>
      </c>
      <c r="G1459">
        <v>72.197676790000003</v>
      </c>
      <c r="H1459">
        <v>17.583209993695441</v>
      </c>
    </row>
    <row r="1460" spans="1:8" x14ac:dyDescent="0.3">
      <c r="A1460" t="s">
        <v>2780</v>
      </c>
      <c r="B1460" t="s">
        <v>2779</v>
      </c>
      <c r="C1460">
        <v>2.0295340121086913E-8</v>
      </c>
      <c r="D1460">
        <v>1.2337206709644405E-3</v>
      </c>
      <c r="E1460">
        <v>-0.58248838000000003</v>
      </c>
      <c r="F1460">
        <v>25.46982143</v>
      </c>
      <c r="G1460">
        <v>14.437786109999999</v>
      </c>
      <c r="H1460">
        <v>17.572568043914259</v>
      </c>
    </row>
    <row r="1461" spans="1:8" x14ac:dyDescent="0.3">
      <c r="A1461" t="s">
        <v>2801</v>
      </c>
      <c r="B1461" t="s">
        <v>2800</v>
      </c>
      <c r="C1461">
        <v>2.5044910171607212E-7</v>
      </c>
      <c r="D1461">
        <v>1E-8</v>
      </c>
      <c r="E1461">
        <v>7.6669311899999997</v>
      </c>
      <c r="F1461">
        <v>0.90342734999999996</v>
      </c>
      <c r="G1461">
        <v>4.2641429000000004</v>
      </c>
      <c r="H1461">
        <v>17.484068096764986</v>
      </c>
    </row>
    <row r="1462" spans="1:8" x14ac:dyDescent="0.3">
      <c r="A1462" t="s">
        <v>2967</v>
      </c>
      <c r="B1462" t="s">
        <v>2966</v>
      </c>
      <c r="C1462">
        <v>2.026742063930635E-5</v>
      </c>
      <c r="D1462">
        <v>0.19849747315013255</v>
      </c>
      <c r="E1462">
        <v>-0.63613304000000004</v>
      </c>
      <c r="F1462">
        <v>12.146444900000001</v>
      </c>
      <c r="G1462">
        <v>62.305708080000002</v>
      </c>
      <c r="H1462">
        <v>17.455622232988549</v>
      </c>
    </row>
    <row r="1463" spans="1:8" x14ac:dyDescent="0.3">
      <c r="A1463" t="s">
        <v>2726</v>
      </c>
      <c r="B1463" t="s">
        <v>2725</v>
      </c>
      <c r="C1463">
        <v>7.5119600010867009E-7</v>
      </c>
      <c r="D1463">
        <v>3.0931974770651727</v>
      </c>
      <c r="E1463">
        <v>0.36468877999999999</v>
      </c>
      <c r="F1463">
        <v>4.6444057900000004</v>
      </c>
      <c r="G1463">
        <v>3.8484756600000001</v>
      </c>
      <c r="H1463">
        <v>17.446003594031389</v>
      </c>
    </row>
    <row r="1464" spans="1:8" x14ac:dyDescent="0.3">
      <c r="A1464" t="s">
        <v>2786</v>
      </c>
      <c r="B1464" t="s">
        <v>2785</v>
      </c>
      <c r="C1464">
        <v>3.1855907176968458E-7</v>
      </c>
      <c r="D1464">
        <v>2.5812571771749856E-5</v>
      </c>
      <c r="E1464">
        <v>0.17580872</v>
      </c>
      <c r="F1464">
        <v>-0.13822202</v>
      </c>
      <c r="G1464">
        <v>-26.569104100000001</v>
      </c>
      <c r="H1464">
        <v>17.303185414877216</v>
      </c>
    </row>
    <row r="1465" spans="1:8" x14ac:dyDescent="0.3">
      <c r="A1465" t="s">
        <v>2754</v>
      </c>
      <c r="B1465" t="s">
        <v>2753</v>
      </c>
      <c r="C1465">
        <v>5.3286798572208549E-6</v>
      </c>
      <c r="D1465">
        <v>1E-8</v>
      </c>
      <c r="E1465">
        <v>-0.63685137999999997</v>
      </c>
      <c r="F1465">
        <v>-3.6190185600000002</v>
      </c>
      <c r="G1465">
        <v>-15.5577103</v>
      </c>
      <c r="H1465">
        <v>17.156497965841666</v>
      </c>
    </row>
    <row r="1466" spans="1:8" x14ac:dyDescent="0.3">
      <c r="A1466" t="s">
        <v>795</v>
      </c>
      <c r="B1466" t="s">
        <v>2750</v>
      </c>
      <c r="C1466">
        <v>4.5299091029990743E-6</v>
      </c>
      <c r="D1466">
        <v>3.2381581943008289E-2</v>
      </c>
      <c r="E1466">
        <v>-0.69809664000000005</v>
      </c>
      <c r="F1466">
        <v>-3.8551838799999998</v>
      </c>
      <c r="G1466">
        <v>-16.350501250000001</v>
      </c>
      <c r="H1466">
        <v>17.089809820961403</v>
      </c>
    </row>
    <row r="1467" spans="1:8" x14ac:dyDescent="0.3">
      <c r="A1467" t="s">
        <v>2760</v>
      </c>
      <c r="B1467" t="s">
        <v>2759</v>
      </c>
      <c r="C1467">
        <v>1.9062350400325226E-7</v>
      </c>
      <c r="D1467">
        <v>0.14853023997617701</v>
      </c>
      <c r="E1467">
        <v>-3.2937554000000002</v>
      </c>
      <c r="F1467">
        <v>-5.61678999</v>
      </c>
      <c r="G1467">
        <v>-10.295554940000001</v>
      </c>
      <c r="H1467">
        <v>16.903474003285595</v>
      </c>
    </row>
    <row r="1468" spans="1:8" x14ac:dyDescent="0.3">
      <c r="A1468" t="s">
        <v>2944</v>
      </c>
      <c r="B1468" t="s">
        <v>2943</v>
      </c>
      <c r="C1468">
        <v>4.4564574772167229E-6</v>
      </c>
      <c r="D1468">
        <v>1.2295193226559396</v>
      </c>
      <c r="E1468">
        <v>-2.5050199399999999</v>
      </c>
      <c r="F1468">
        <v>15.75626074</v>
      </c>
      <c r="G1468">
        <v>48.924224389999999</v>
      </c>
      <c r="H1468">
        <v>16.70617548005043</v>
      </c>
    </row>
    <row r="1469" spans="1:8" x14ac:dyDescent="0.3">
      <c r="A1469" t="s">
        <v>2772</v>
      </c>
      <c r="B1469" t="s">
        <v>2771</v>
      </c>
      <c r="C1469">
        <v>4.8119728714528343E-8</v>
      </c>
      <c r="D1469">
        <v>1.3168370273141554</v>
      </c>
      <c r="E1469">
        <v>-1.5631468900000001</v>
      </c>
      <c r="F1469">
        <v>-6.9530177999999996</v>
      </c>
      <c r="G1469">
        <v>-11.203945360000001</v>
      </c>
      <c r="H1469">
        <v>16.141816280129255</v>
      </c>
    </row>
    <row r="1470" spans="1:8" x14ac:dyDescent="0.3">
      <c r="A1470" t="s">
        <v>2695</v>
      </c>
      <c r="B1470" t="s">
        <v>2694</v>
      </c>
      <c r="C1470">
        <v>5.7642144357700092E-7</v>
      </c>
      <c r="D1470">
        <v>4.8924263084522968E-2</v>
      </c>
      <c r="E1470">
        <v>-0.63613304000000004</v>
      </c>
      <c r="F1470">
        <v>-3.1778596100000001</v>
      </c>
      <c r="G1470">
        <v>-37.536801050000001</v>
      </c>
      <c r="H1470">
        <v>16.454019277477858</v>
      </c>
    </row>
    <row r="1471" spans="1:8" x14ac:dyDescent="0.3">
      <c r="A1471" t="s">
        <v>2883</v>
      </c>
      <c r="B1471" t="s">
        <v>2882</v>
      </c>
      <c r="C1471">
        <v>1.7420311391238284E-5</v>
      </c>
      <c r="D1471">
        <v>1E-8</v>
      </c>
      <c r="E1471">
        <v>0.19078705000000001</v>
      </c>
      <c r="F1471">
        <v>2.00118084</v>
      </c>
      <c r="G1471">
        <v>4.1870875700000001</v>
      </c>
      <c r="H1471">
        <v>16.414903467988445</v>
      </c>
    </row>
    <row r="1472" spans="1:8" x14ac:dyDescent="0.3">
      <c r="A1472" t="s">
        <v>3122</v>
      </c>
      <c r="B1472" t="s">
        <v>3121</v>
      </c>
      <c r="C1472">
        <v>4.0084695701042322E-8</v>
      </c>
      <c r="D1472">
        <v>8.0174624403363543E-6</v>
      </c>
      <c r="E1472">
        <v>-0.28994421999999997</v>
      </c>
      <c r="F1472">
        <v>33.683212500000003</v>
      </c>
      <c r="G1472">
        <v>33.639746549999998</v>
      </c>
      <c r="H1472">
        <v>16.376754441279743</v>
      </c>
    </row>
    <row r="1473" spans="1:8" x14ac:dyDescent="0.3">
      <c r="A1473" t="s">
        <v>2798</v>
      </c>
      <c r="B1473" t="s">
        <v>2797</v>
      </c>
      <c r="C1473">
        <v>1.8454696707905298E-7</v>
      </c>
      <c r="D1473">
        <v>6.859590486101734E-2</v>
      </c>
      <c r="E1473">
        <v>7.3044768299999996</v>
      </c>
      <c r="F1473">
        <v>12.85234307</v>
      </c>
      <c r="G1473">
        <v>6.6138211699999996</v>
      </c>
      <c r="H1473">
        <v>16.302124459215154</v>
      </c>
    </row>
    <row r="1474" spans="1:8" x14ac:dyDescent="0.3">
      <c r="A1474" t="s">
        <v>3110</v>
      </c>
      <c r="B1474" t="s">
        <v>3109</v>
      </c>
      <c r="C1474">
        <v>1.0021173925393796E-8</v>
      </c>
      <c r="D1474">
        <v>2.3250641451581625E-2</v>
      </c>
      <c r="E1474">
        <v>-0.28994423000000002</v>
      </c>
      <c r="F1474">
        <v>2255.5970365600001</v>
      </c>
      <c r="G1474">
        <v>92.444786949999994</v>
      </c>
      <c r="H1474">
        <v>16.242738339966554</v>
      </c>
    </row>
    <row r="1475" spans="1:8" x14ac:dyDescent="0.3">
      <c r="A1475" t="s">
        <v>2597</v>
      </c>
      <c r="B1475" t="s">
        <v>2596</v>
      </c>
      <c r="C1475">
        <v>4.0070323492929812E-8</v>
      </c>
      <c r="D1475">
        <v>9.6415718569387715E-3</v>
      </c>
      <c r="E1475">
        <v>0.17580872</v>
      </c>
      <c r="F1475">
        <v>0.17580873</v>
      </c>
      <c r="G1475">
        <v>33.567744980000001</v>
      </c>
      <c r="H1475">
        <v>16.192417723492937</v>
      </c>
    </row>
    <row r="1476" spans="1:8" x14ac:dyDescent="0.3">
      <c r="A1476" t="s">
        <v>2961</v>
      </c>
      <c r="B1476" t="s">
        <v>2960</v>
      </c>
      <c r="C1476">
        <v>1.7046183067432767E-7</v>
      </c>
      <c r="D1476">
        <v>5.9027530403480633E-2</v>
      </c>
      <c r="E1476">
        <v>1.3280161100000001</v>
      </c>
      <c r="F1476">
        <v>6.5029617100000001</v>
      </c>
      <c r="G1476">
        <v>30.07775586</v>
      </c>
      <c r="H1476">
        <v>16.193873914061125</v>
      </c>
    </row>
    <row r="1477" spans="1:8" x14ac:dyDescent="0.3">
      <c r="A1477" t="s">
        <v>2875</v>
      </c>
      <c r="B1477" t="s">
        <v>2874</v>
      </c>
      <c r="C1477">
        <v>2.8253476395895544E-8</v>
      </c>
      <c r="D1477">
        <v>2.6611012732634043</v>
      </c>
      <c r="E1477">
        <v>-1.5399957</v>
      </c>
      <c r="F1477">
        <v>2.76374735</v>
      </c>
      <c r="G1477">
        <v>3.8674309899999999</v>
      </c>
      <c r="H1477">
        <v>16.033847572135958</v>
      </c>
    </row>
    <row r="1478" spans="1:8" x14ac:dyDescent="0.3">
      <c r="A1478" t="s">
        <v>2836</v>
      </c>
      <c r="B1478" t="s">
        <v>2835</v>
      </c>
      <c r="C1478">
        <v>1.9999999999888897E-8</v>
      </c>
      <c r="D1478">
        <v>1E-8</v>
      </c>
      <c r="E1478">
        <v>-1E-8</v>
      </c>
      <c r="F1478">
        <v>0</v>
      </c>
      <c r="G1478">
        <v>0</v>
      </c>
      <c r="H1478">
        <v>16.099966984667684</v>
      </c>
    </row>
    <row r="1479" spans="1:8" x14ac:dyDescent="0.3">
      <c r="A1479" t="s">
        <v>2864</v>
      </c>
      <c r="B1479" t="s">
        <v>2863</v>
      </c>
      <c r="C1479">
        <v>1E-8</v>
      </c>
      <c r="D1479">
        <v>9.3518640820628079E-2</v>
      </c>
      <c r="E1479">
        <v>-0.63551953999999999</v>
      </c>
      <c r="F1479">
        <v>-2.9219945699999998</v>
      </c>
      <c r="G1479">
        <v>-5.6400439899999997</v>
      </c>
      <c r="H1479">
        <v>15.7949104193358</v>
      </c>
    </row>
    <row r="1480" spans="1:8" x14ac:dyDescent="0.3">
      <c r="A1480" t="s">
        <v>2850</v>
      </c>
      <c r="B1480" t="s">
        <v>2850</v>
      </c>
      <c r="C1480">
        <v>1.9240955161998144E-8</v>
      </c>
      <c r="D1480">
        <v>7.285870782399366E-2</v>
      </c>
      <c r="E1480">
        <v>1.8485891000000001</v>
      </c>
      <c r="F1480">
        <v>-3.4041616000000001</v>
      </c>
      <c r="G1480">
        <v>-6.7962635899999997</v>
      </c>
      <c r="H1480">
        <v>15.743022493445029</v>
      </c>
    </row>
    <row r="1481" spans="1:8" x14ac:dyDescent="0.3">
      <c r="A1481" t="s">
        <v>2649</v>
      </c>
      <c r="B1481" t="s">
        <v>2649</v>
      </c>
      <c r="C1481">
        <v>4.6180657344786106E-8</v>
      </c>
      <c r="D1481">
        <v>2.2484853514608698</v>
      </c>
      <c r="E1481">
        <v>-1.5885260699999999</v>
      </c>
      <c r="F1481">
        <v>8.4320394600000004</v>
      </c>
      <c r="G1481">
        <v>29.744339499999999</v>
      </c>
      <c r="H1481">
        <v>15.76675905864299</v>
      </c>
    </row>
    <row r="1482" spans="1:8" x14ac:dyDescent="0.3">
      <c r="A1482" t="s">
        <v>2956</v>
      </c>
      <c r="B1482" t="s">
        <v>2955</v>
      </c>
      <c r="C1482">
        <v>1.9659668406063945E-7</v>
      </c>
      <c r="D1482">
        <v>2.8318882033621991E-2</v>
      </c>
      <c r="E1482">
        <v>0.16674902999999999</v>
      </c>
      <c r="F1482">
        <v>-3.72745813</v>
      </c>
      <c r="G1482">
        <v>146.63940011</v>
      </c>
      <c r="H1482">
        <v>15.711499558535166</v>
      </c>
    </row>
    <row r="1483" spans="1:8" x14ac:dyDescent="0.3">
      <c r="A1483" t="s">
        <v>2869</v>
      </c>
      <c r="B1483" t="s">
        <v>2869</v>
      </c>
      <c r="C1483">
        <v>1E-8</v>
      </c>
      <c r="D1483">
        <v>4.4534929111218435</v>
      </c>
      <c r="E1483">
        <v>-0.90291898999999998</v>
      </c>
      <c r="F1483">
        <v>7.5799374899999998</v>
      </c>
      <c r="G1483">
        <v>10.782516060000001</v>
      </c>
      <c r="H1483">
        <v>15.757776901979122</v>
      </c>
    </row>
    <row r="1484" spans="1:8" x14ac:dyDescent="0.3">
      <c r="A1484" t="s">
        <v>2852</v>
      </c>
      <c r="B1484" t="s">
        <v>2851</v>
      </c>
      <c r="C1484">
        <v>9.71705344706279E-7</v>
      </c>
      <c r="D1484">
        <v>1E-8</v>
      </c>
      <c r="E1484">
        <v>0.17580872</v>
      </c>
      <c r="F1484">
        <v>0.17580873</v>
      </c>
      <c r="G1484">
        <v>0.17580873999999999</v>
      </c>
      <c r="H1484">
        <v>15.613362012060968</v>
      </c>
    </row>
    <row r="1485" spans="1:8" x14ac:dyDescent="0.3">
      <c r="A1485" t="s">
        <v>3198</v>
      </c>
      <c r="B1485" t="s">
        <v>3197</v>
      </c>
      <c r="C1485">
        <v>2.2462767232464843E-8</v>
      </c>
      <c r="D1485">
        <v>11.325718657073704</v>
      </c>
      <c r="E1485">
        <v>98.43572537</v>
      </c>
      <c r="F1485">
        <v>267.40375349999999</v>
      </c>
      <c r="G1485">
        <v>51.96678206</v>
      </c>
      <c r="H1485">
        <v>15.581316760359243</v>
      </c>
    </row>
    <row r="1486" spans="1:8" x14ac:dyDescent="0.3">
      <c r="A1486" t="s">
        <v>2693</v>
      </c>
      <c r="B1486" t="s">
        <v>2692</v>
      </c>
      <c r="C1486">
        <v>3.6460527806052874E-8</v>
      </c>
      <c r="D1486">
        <v>1.1509288376859812</v>
      </c>
      <c r="E1486">
        <v>0.57621476000000005</v>
      </c>
      <c r="F1486">
        <v>-13.454996380000001</v>
      </c>
      <c r="G1486">
        <v>-4.7246922900000001</v>
      </c>
      <c r="H1486">
        <v>15.572779339258192</v>
      </c>
    </row>
    <row r="1487" spans="1:8" x14ac:dyDescent="0.3">
      <c r="A1487" t="s">
        <v>2844</v>
      </c>
      <c r="B1487" t="s">
        <v>2843</v>
      </c>
      <c r="C1487">
        <v>6.640567238344224E-8</v>
      </c>
      <c r="D1487">
        <v>1.5605294939302401</v>
      </c>
      <c r="E1487">
        <v>5.4390770499999999</v>
      </c>
      <c r="F1487">
        <v>2.7480174399999999</v>
      </c>
      <c r="G1487">
        <v>8.2222040599999993</v>
      </c>
      <c r="H1487">
        <v>15.453934496935087</v>
      </c>
    </row>
    <row r="1488" spans="1:8" x14ac:dyDescent="0.3">
      <c r="A1488" t="s">
        <v>2648</v>
      </c>
      <c r="B1488" t="s">
        <v>2648</v>
      </c>
      <c r="C1488">
        <v>1E-8</v>
      </c>
      <c r="D1488">
        <v>3.4272166049997724E-4</v>
      </c>
      <c r="E1488">
        <v>-0.47632239999999998</v>
      </c>
      <c r="F1488">
        <v>-95.341950569999995</v>
      </c>
      <c r="G1488">
        <v>-79.250515530000001</v>
      </c>
      <c r="H1488">
        <v>15.399129294899614</v>
      </c>
    </row>
    <row r="1489" spans="1:8" x14ac:dyDescent="0.3">
      <c r="A1489" t="s">
        <v>2868</v>
      </c>
      <c r="B1489" t="s">
        <v>2867</v>
      </c>
      <c r="C1489">
        <v>5.0105869626436114E-8</v>
      </c>
      <c r="D1489">
        <v>1E-8</v>
      </c>
      <c r="E1489">
        <v>-0.28994421999999997</v>
      </c>
      <c r="F1489">
        <v>0.24132604999999999</v>
      </c>
      <c r="G1489">
        <v>0.22980991000000001</v>
      </c>
      <c r="H1489">
        <v>15.382845112938099</v>
      </c>
    </row>
    <row r="1490" spans="1:8" x14ac:dyDescent="0.3">
      <c r="A1490" t="s">
        <v>2723</v>
      </c>
      <c r="B1490" t="s">
        <v>2722</v>
      </c>
      <c r="C1490">
        <v>1E-8</v>
      </c>
      <c r="D1490">
        <v>1.7147933742061103</v>
      </c>
      <c r="E1490">
        <v>-0.48286272000000002</v>
      </c>
      <c r="F1490">
        <v>-13.434377700000001</v>
      </c>
      <c r="G1490">
        <v>14.111431339999999</v>
      </c>
      <c r="H1490">
        <v>15.323998008965198</v>
      </c>
    </row>
    <row r="1491" spans="1:8" x14ac:dyDescent="0.3">
      <c r="A1491" t="s">
        <v>2807</v>
      </c>
      <c r="B1491" t="s">
        <v>2806</v>
      </c>
      <c r="C1491">
        <v>1.6508973279144634E-7</v>
      </c>
      <c r="D1491">
        <v>5.0916582588469225E-5</v>
      </c>
      <c r="E1491">
        <v>-0.30683964000000002</v>
      </c>
      <c r="F1491">
        <v>-13.8557776</v>
      </c>
      <c r="G1491">
        <v>-25.688792729999999</v>
      </c>
      <c r="H1491">
        <v>15.212606152399802</v>
      </c>
    </row>
    <row r="1492" spans="1:8" x14ac:dyDescent="0.3">
      <c r="A1492" t="s">
        <v>2871</v>
      </c>
      <c r="B1492" t="s">
        <v>2870</v>
      </c>
      <c r="C1492">
        <v>1.8360001373820843E-8</v>
      </c>
      <c r="D1492">
        <v>0.16674727696238761</v>
      </c>
      <c r="E1492">
        <v>0.97303527000000001</v>
      </c>
      <c r="F1492">
        <v>-2.6492541799999998</v>
      </c>
      <c r="G1492">
        <v>2.9436891200000002</v>
      </c>
      <c r="H1492">
        <v>15.208574496993936</v>
      </c>
    </row>
    <row r="1493" spans="1:8" x14ac:dyDescent="0.3">
      <c r="A1493" t="s">
        <v>1409</v>
      </c>
      <c r="B1493" t="s">
        <v>2895</v>
      </c>
      <c r="C1493">
        <v>3.3804924595471641E-7</v>
      </c>
      <c r="D1493">
        <v>1.8028752147642504</v>
      </c>
      <c r="E1493">
        <v>-0.65085457999999996</v>
      </c>
      <c r="F1493">
        <v>-5.3180818800000003</v>
      </c>
      <c r="G1493">
        <v>-9.8507875600000006</v>
      </c>
      <c r="H1493">
        <v>15.153965044535701</v>
      </c>
    </row>
    <row r="1494" spans="1:8" x14ac:dyDescent="0.3">
      <c r="A1494" t="s">
        <v>2905</v>
      </c>
      <c r="B1494" t="s">
        <v>2904</v>
      </c>
      <c r="C1494">
        <v>5.6081281341075476E-8</v>
      </c>
      <c r="D1494">
        <v>3.6439923223677297</v>
      </c>
      <c r="E1494">
        <v>-0.30201931999999998</v>
      </c>
      <c r="F1494">
        <v>16.184739109999999</v>
      </c>
      <c r="G1494">
        <v>-0.96248255999999999</v>
      </c>
      <c r="H1494">
        <v>15.886860453529966</v>
      </c>
    </row>
    <row r="1495" spans="1:8" x14ac:dyDescent="0.3">
      <c r="A1495" t="s">
        <v>2749</v>
      </c>
      <c r="B1495" t="s">
        <v>2748</v>
      </c>
      <c r="C1495">
        <v>1.9056657390633146E-8</v>
      </c>
      <c r="D1495">
        <v>0.48846315437245558</v>
      </c>
      <c r="E1495">
        <v>-0.59223890999999995</v>
      </c>
      <c r="F1495">
        <v>-14.52215887</v>
      </c>
      <c r="G1495">
        <v>-15.65337289</v>
      </c>
      <c r="H1495">
        <v>15.119382652478452</v>
      </c>
    </row>
    <row r="1496" spans="1:8" x14ac:dyDescent="0.3">
      <c r="A1496" t="s">
        <v>2888</v>
      </c>
      <c r="B1496" t="s">
        <v>2888</v>
      </c>
      <c r="C1496">
        <v>1.4978608041310559E-6</v>
      </c>
      <c r="D1496">
        <v>1E-8</v>
      </c>
      <c r="E1496">
        <v>0.96768277000000003</v>
      </c>
      <c r="F1496">
        <v>2.3403319900000001</v>
      </c>
      <c r="G1496">
        <v>-4.2964667399999996</v>
      </c>
      <c r="H1496">
        <v>15.062214137814744</v>
      </c>
    </row>
    <row r="1497" spans="1:8" x14ac:dyDescent="0.3">
      <c r="A1497" t="s">
        <v>2892</v>
      </c>
      <c r="B1497" t="s">
        <v>2891</v>
      </c>
      <c r="C1497">
        <v>8.4854321362574292E-8</v>
      </c>
      <c r="D1497">
        <v>2.7278641090264895</v>
      </c>
      <c r="E1497">
        <v>8.5781070899999996</v>
      </c>
      <c r="F1497">
        <v>7.9087766899999998</v>
      </c>
      <c r="G1497">
        <v>-12.946023869999999</v>
      </c>
      <c r="H1497">
        <v>14.913135015013118</v>
      </c>
    </row>
    <row r="1498" spans="1:8" x14ac:dyDescent="0.3">
      <c r="A1498" t="s">
        <v>2885</v>
      </c>
      <c r="B1498" t="s">
        <v>2884</v>
      </c>
      <c r="C1498">
        <v>8.0140646986126083E-8</v>
      </c>
      <c r="D1498">
        <v>9.8496114265920142E-4</v>
      </c>
      <c r="E1498">
        <v>-0.30683964000000002</v>
      </c>
      <c r="F1498">
        <v>-10.92854674</v>
      </c>
      <c r="G1498">
        <v>0.19387291000000001</v>
      </c>
      <c r="H1498">
        <v>14.873314241432004</v>
      </c>
    </row>
    <row r="1499" spans="1:8" x14ac:dyDescent="0.3">
      <c r="A1499" t="s">
        <v>2879</v>
      </c>
      <c r="B1499" t="s">
        <v>2878</v>
      </c>
      <c r="C1499">
        <v>3.0691951219025762E-8</v>
      </c>
      <c r="D1499">
        <v>1.5429538807976677</v>
      </c>
      <c r="E1499">
        <v>14.7242993</v>
      </c>
      <c r="F1499">
        <v>27.98928553</v>
      </c>
      <c r="G1499">
        <v>12.037127480000001</v>
      </c>
      <c r="H1499">
        <v>14.732045001909304</v>
      </c>
    </row>
    <row r="1500" spans="1:8" x14ac:dyDescent="0.3">
      <c r="A1500" t="s">
        <v>2988</v>
      </c>
      <c r="B1500" t="s">
        <v>2987</v>
      </c>
      <c r="C1500">
        <v>5.3266591473994371E-4</v>
      </c>
      <c r="D1500">
        <v>1.3814479984332018</v>
      </c>
      <c r="E1500">
        <v>4.0865023699999998</v>
      </c>
      <c r="F1500">
        <v>-15.621418869999999</v>
      </c>
      <c r="G1500">
        <v>97.782656320000001</v>
      </c>
      <c r="H1500">
        <v>14.648312655348452</v>
      </c>
    </row>
    <row r="1501" spans="1:8" x14ac:dyDescent="0.3">
      <c r="A1501" t="s">
        <v>2860</v>
      </c>
      <c r="B1501" t="s">
        <v>2859</v>
      </c>
      <c r="C1501">
        <v>7.7135372724109702E-7</v>
      </c>
      <c r="D1501">
        <v>0.24305222958840425</v>
      </c>
      <c r="E1501">
        <v>0.17580867</v>
      </c>
      <c r="F1501">
        <v>-8.1721879000000008</v>
      </c>
      <c r="G1501">
        <v>-9.25250679</v>
      </c>
      <c r="H1501">
        <v>14.624559952181439</v>
      </c>
    </row>
    <row r="1502" spans="1:8" x14ac:dyDescent="0.3">
      <c r="A1502" t="s">
        <v>2681</v>
      </c>
      <c r="B1502" t="s">
        <v>2680</v>
      </c>
      <c r="C1502">
        <v>4.0084695701042322E-8</v>
      </c>
      <c r="D1502">
        <v>7.8685773277618873E-2</v>
      </c>
      <c r="E1502">
        <v>-4.5602483400000002</v>
      </c>
      <c r="F1502">
        <v>-14.7134134</v>
      </c>
      <c r="G1502">
        <v>-63.552796399999998</v>
      </c>
      <c r="H1502">
        <v>14.620540205402436</v>
      </c>
    </row>
    <row r="1503" spans="1:8" x14ac:dyDescent="0.3">
      <c r="A1503" t="s">
        <v>2784</v>
      </c>
      <c r="B1503" t="s">
        <v>2783</v>
      </c>
      <c r="C1503">
        <v>5.0786788224597569E-5</v>
      </c>
      <c r="D1503">
        <v>19.90987288719295</v>
      </c>
      <c r="E1503">
        <v>-0.92145188</v>
      </c>
      <c r="F1503">
        <v>-3.7578816000000002</v>
      </c>
      <c r="G1503">
        <v>-28.898052379999999</v>
      </c>
      <c r="H1503">
        <v>14.589419079703694</v>
      </c>
    </row>
    <row r="1504" spans="1:8" x14ac:dyDescent="0.3">
      <c r="A1504" t="s">
        <v>2866</v>
      </c>
      <c r="B1504" t="s">
        <v>2865</v>
      </c>
      <c r="C1504">
        <v>4.952465439241352E-6</v>
      </c>
      <c r="D1504">
        <v>31.797220763997895</v>
      </c>
      <c r="E1504">
        <v>-0.34766650999999998</v>
      </c>
      <c r="F1504">
        <v>-2.3215299800000002</v>
      </c>
      <c r="G1504">
        <v>-7.0557325400000002</v>
      </c>
      <c r="H1504">
        <v>14.6097720552689</v>
      </c>
    </row>
    <row r="1505" spans="1:8" x14ac:dyDescent="0.3">
      <c r="A1505" t="s">
        <v>2827</v>
      </c>
      <c r="B1505" t="s">
        <v>2826</v>
      </c>
      <c r="C1505">
        <v>1E-8</v>
      </c>
      <c r="D1505">
        <v>1.353165759187579</v>
      </c>
      <c r="E1505">
        <v>8.7549630000000003E-2</v>
      </c>
      <c r="F1505">
        <v>-22.588677520000001</v>
      </c>
      <c r="G1505">
        <v>79.822419850000003</v>
      </c>
      <c r="H1505">
        <v>14.47338981714231</v>
      </c>
    </row>
    <row r="1506" spans="1:8" x14ac:dyDescent="0.3">
      <c r="A1506" t="s">
        <v>2911</v>
      </c>
      <c r="B1506" t="s">
        <v>2910</v>
      </c>
      <c r="C1506">
        <v>5.5479160655303142E-7</v>
      </c>
      <c r="D1506">
        <v>1E-8</v>
      </c>
      <c r="E1506">
        <v>1.2760056900000001</v>
      </c>
      <c r="F1506">
        <v>2.3403319900000001</v>
      </c>
      <c r="G1506">
        <v>-4.3191016600000003</v>
      </c>
      <c r="H1506">
        <v>14.560210664712111</v>
      </c>
    </row>
    <row r="1507" spans="1:8" x14ac:dyDescent="0.3">
      <c r="A1507" t="s">
        <v>2897</v>
      </c>
      <c r="B1507" t="s">
        <v>2896</v>
      </c>
      <c r="C1507">
        <v>4.5179289738400258E-6</v>
      </c>
      <c r="D1507">
        <v>1E-8</v>
      </c>
      <c r="E1507">
        <v>-0.30683964000000002</v>
      </c>
      <c r="F1507">
        <v>0.20538491</v>
      </c>
      <c r="G1507">
        <v>-3.44564811</v>
      </c>
      <c r="H1507">
        <v>14.550515601531488</v>
      </c>
    </row>
    <row r="1508" spans="1:8" x14ac:dyDescent="0.3">
      <c r="A1508" t="s">
        <v>2833</v>
      </c>
      <c r="B1508" t="s">
        <v>2832</v>
      </c>
      <c r="C1508">
        <v>1E-8</v>
      </c>
      <c r="D1508">
        <v>0.22949617800492925</v>
      </c>
      <c r="E1508">
        <v>-6.7492046999999999</v>
      </c>
      <c r="F1508">
        <v>-5.1904190300000002</v>
      </c>
      <c r="G1508">
        <v>-9.5493489399999998</v>
      </c>
      <c r="H1508">
        <v>14.549674018680268</v>
      </c>
    </row>
    <row r="1509" spans="1:8" x14ac:dyDescent="0.3">
      <c r="A1509" t="s">
        <v>2899</v>
      </c>
      <c r="B1509" t="s">
        <v>2898</v>
      </c>
      <c r="C1509">
        <v>1.0017580873299061E-8</v>
      </c>
      <c r="D1509">
        <v>1E-8</v>
      </c>
      <c r="E1509">
        <v>-0.30683964000000002</v>
      </c>
      <c r="F1509">
        <v>0.20538492</v>
      </c>
      <c r="G1509">
        <v>0.21700886999999999</v>
      </c>
      <c r="H1509">
        <v>14.49151926071719</v>
      </c>
    </row>
    <row r="1510" spans="1:8" x14ac:dyDescent="0.3">
      <c r="A1510" t="s">
        <v>2670</v>
      </c>
      <c r="B1510" t="s">
        <v>2669</v>
      </c>
      <c r="C1510">
        <v>1.5226722927353291E-6</v>
      </c>
      <c r="D1510">
        <v>1.385991549187893E-4</v>
      </c>
      <c r="E1510">
        <v>0.17580872</v>
      </c>
      <c r="F1510">
        <v>14.5204399</v>
      </c>
      <c r="G1510">
        <v>-36.555321139999997</v>
      </c>
      <c r="H1510">
        <v>14.472970374205982</v>
      </c>
    </row>
    <row r="1511" spans="1:8" x14ac:dyDescent="0.3">
      <c r="A1511" t="s">
        <v>2983</v>
      </c>
      <c r="B1511" t="s">
        <v>2982</v>
      </c>
      <c r="C1511">
        <v>2.7065922257817821E-8</v>
      </c>
      <c r="D1511">
        <v>1.4847491171026192E-2</v>
      </c>
      <c r="E1511">
        <v>14.109173589999999</v>
      </c>
      <c r="F1511">
        <v>24.5192379</v>
      </c>
      <c r="G1511">
        <v>139.80384076000001</v>
      </c>
      <c r="H1511">
        <v>14.464196929654726</v>
      </c>
    </row>
    <row r="1512" spans="1:8" x14ac:dyDescent="0.3">
      <c r="A1512" t="s">
        <v>2862</v>
      </c>
      <c r="B1512" t="s">
        <v>2861</v>
      </c>
      <c r="C1512">
        <v>1E-8</v>
      </c>
      <c r="D1512">
        <v>2.5667300492135761</v>
      </c>
      <c r="E1512">
        <v>-7.1765800000000005E-2</v>
      </c>
      <c r="F1512">
        <v>-3.9873769100000001</v>
      </c>
      <c r="G1512">
        <v>-13.511642309999999</v>
      </c>
      <c r="H1512">
        <v>14.244316105140349</v>
      </c>
    </row>
    <row r="1513" spans="1:8" x14ac:dyDescent="0.3">
      <c r="A1513" t="s">
        <v>2810</v>
      </c>
      <c r="B1513" t="s">
        <v>2810</v>
      </c>
      <c r="C1513">
        <v>1.5588509351152575E-5</v>
      </c>
      <c r="D1513">
        <v>4.3513562764784393</v>
      </c>
      <c r="E1513">
        <v>0.81128418999999996</v>
      </c>
      <c r="F1513">
        <v>-23.039637970000001</v>
      </c>
      <c r="G1513">
        <v>-29.956658279999999</v>
      </c>
      <c r="H1513">
        <v>14.224015950627487</v>
      </c>
    </row>
    <row r="1514" spans="1:8" x14ac:dyDescent="0.3">
      <c r="A1514" t="s">
        <v>2805</v>
      </c>
      <c r="B1514" t="s">
        <v>2804</v>
      </c>
      <c r="C1514">
        <v>2.3601699964668786E-8</v>
      </c>
      <c r="D1514">
        <v>2.2467474111600296E-2</v>
      </c>
      <c r="E1514">
        <v>-0.71471974000000005</v>
      </c>
      <c r="F1514">
        <v>-3.2943004299999998</v>
      </c>
      <c r="G1514">
        <v>-44.020915680000002</v>
      </c>
      <c r="H1514">
        <v>14.220268978341576</v>
      </c>
    </row>
    <row r="1515" spans="1:8" x14ac:dyDescent="0.3">
      <c r="A1515" t="s">
        <v>2737</v>
      </c>
      <c r="B1515" t="s">
        <v>2736</v>
      </c>
      <c r="C1515">
        <v>2.6145432411368322E-7</v>
      </c>
      <c r="D1515">
        <v>1E-8</v>
      </c>
      <c r="E1515">
        <v>-46.899054339999999</v>
      </c>
      <c r="F1515">
        <v>-28.91867117</v>
      </c>
      <c r="G1515">
        <v>-43.162103449999996</v>
      </c>
      <c r="H1515">
        <v>14.1642986442337</v>
      </c>
    </row>
    <row r="1516" spans="1:8" x14ac:dyDescent="0.3">
      <c r="A1516" t="s">
        <v>491</v>
      </c>
      <c r="B1516" t="s">
        <v>2984</v>
      </c>
      <c r="C1516">
        <v>1.1887244000318045E-7</v>
      </c>
      <c r="D1516">
        <v>1.1171582850234609E-2</v>
      </c>
      <c r="E1516">
        <v>-2.17817923</v>
      </c>
      <c r="F1516">
        <v>-8.3120196600000007</v>
      </c>
      <c r="G1516">
        <v>33.977808240000002</v>
      </c>
      <c r="H1516">
        <v>14.163290686268422</v>
      </c>
    </row>
    <row r="1517" spans="1:8" x14ac:dyDescent="0.3">
      <c r="A1517" t="s">
        <v>2975</v>
      </c>
      <c r="B1517" t="s">
        <v>2974</v>
      </c>
      <c r="C1517">
        <v>1E-8</v>
      </c>
      <c r="D1517">
        <v>2.9970605607625048E-2</v>
      </c>
      <c r="E1517">
        <v>0.78814119000000005</v>
      </c>
      <c r="F1517">
        <v>17.904004780000001</v>
      </c>
      <c r="G1517">
        <v>-0.66622572999999996</v>
      </c>
      <c r="H1517">
        <v>14.121363056741997</v>
      </c>
    </row>
    <row r="1518" spans="1:8" x14ac:dyDescent="0.3">
      <c r="A1518" t="s">
        <v>2823</v>
      </c>
      <c r="B1518" t="s">
        <v>2822</v>
      </c>
      <c r="C1518">
        <v>5.3637724043879283E-8</v>
      </c>
      <c r="D1518">
        <v>7.4826028840437542E-2</v>
      </c>
      <c r="E1518">
        <v>2.8504310000000001E-2</v>
      </c>
      <c r="F1518">
        <v>41.975545289999999</v>
      </c>
      <c r="G1518">
        <v>68.35501798</v>
      </c>
      <c r="H1518">
        <v>14.108580187956372</v>
      </c>
    </row>
    <row r="1519" spans="1:8" x14ac:dyDescent="0.3">
      <c r="A1519" t="s">
        <v>2854</v>
      </c>
      <c r="B1519" t="s">
        <v>2853</v>
      </c>
      <c r="C1519">
        <v>1.6070507624263431E-8</v>
      </c>
      <c r="D1519">
        <v>4.7979462505533101</v>
      </c>
      <c r="E1519">
        <v>9.1235099999999996E-3</v>
      </c>
      <c r="F1519">
        <v>-2.9116783599999998</v>
      </c>
      <c r="G1519">
        <v>10.36201565</v>
      </c>
      <c r="H1519">
        <v>14.292826446816113</v>
      </c>
    </row>
    <row r="1520" spans="1:8" x14ac:dyDescent="0.3">
      <c r="A1520" t="s">
        <v>2537</v>
      </c>
      <c r="B1520" t="s">
        <v>2536</v>
      </c>
      <c r="C1520">
        <v>1E-8</v>
      </c>
      <c r="D1520">
        <v>1.0532126922295498E-2</v>
      </c>
      <c r="E1520">
        <v>0.80470286999999996</v>
      </c>
      <c r="F1520">
        <v>0.62709236999999995</v>
      </c>
      <c r="G1520">
        <v>-5.4392785300000002</v>
      </c>
      <c r="H1520">
        <v>14.049727400707273</v>
      </c>
    </row>
    <row r="1521" spans="1:8" x14ac:dyDescent="0.3">
      <c r="A1521" t="s">
        <v>2986</v>
      </c>
      <c r="B1521" t="s">
        <v>2985</v>
      </c>
      <c r="C1521">
        <v>1.2021097047905588E-7</v>
      </c>
      <c r="D1521">
        <v>0.55186604806418138</v>
      </c>
      <c r="E1521">
        <v>0.17580872</v>
      </c>
      <c r="F1521">
        <v>20.210970469999999</v>
      </c>
      <c r="G1521">
        <v>50.263713099999997</v>
      </c>
      <c r="H1521">
        <v>14.046078253726552</v>
      </c>
    </row>
    <row r="1522" spans="1:8" x14ac:dyDescent="0.3">
      <c r="A1522" t="s">
        <v>2819</v>
      </c>
      <c r="B1522" t="s">
        <v>2818</v>
      </c>
      <c r="C1522">
        <v>7.6660176978054175E-6</v>
      </c>
      <c r="D1522">
        <v>0.55237902940628536</v>
      </c>
      <c r="E1522">
        <v>-3.3269769400000002</v>
      </c>
      <c r="F1522">
        <v>1.8378760599999999</v>
      </c>
      <c r="G1522">
        <v>-29.742249699999999</v>
      </c>
      <c r="H1522">
        <v>13.979343574779977</v>
      </c>
    </row>
    <row r="1523" spans="1:8" x14ac:dyDescent="0.3">
      <c r="A1523" t="s">
        <v>2821</v>
      </c>
      <c r="B1523" t="s">
        <v>2820</v>
      </c>
      <c r="C1523">
        <v>5.6285464103634924E-8</v>
      </c>
      <c r="D1523">
        <v>6.4487568479315073E-4</v>
      </c>
      <c r="E1523">
        <v>2.3189622499999998</v>
      </c>
      <c r="F1523">
        <v>-8.6950272599999998</v>
      </c>
      <c r="G1523">
        <v>-19.59219414</v>
      </c>
      <c r="H1523">
        <v>13.93761467245503</v>
      </c>
    </row>
    <row r="1524" spans="1:8" x14ac:dyDescent="0.3">
      <c r="A1524" t="s">
        <v>2923</v>
      </c>
      <c r="B1524" t="s">
        <v>2922</v>
      </c>
      <c r="C1524">
        <v>1.0000000000077666E-8</v>
      </c>
      <c r="D1524">
        <v>3.0003515068163756E-5</v>
      </c>
      <c r="E1524">
        <v>6.5512470000000003E-2</v>
      </c>
      <c r="F1524">
        <v>1.0524899999999999E-3</v>
      </c>
      <c r="G1524">
        <v>1.803248E-2</v>
      </c>
      <c r="H1524">
        <v>13.858227558835171</v>
      </c>
    </row>
    <row r="1525" spans="1:8" x14ac:dyDescent="0.3">
      <c r="A1525" t="s">
        <v>3332</v>
      </c>
      <c r="B1525" t="s">
        <v>3331</v>
      </c>
      <c r="C1525">
        <v>3.0809247009559441E-7</v>
      </c>
      <c r="D1525">
        <v>1E-8</v>
      </c>
      <c r="E1525">
        <v>155.50673040000001</v>
      </c>
      <c r="F1525">
        <v>285.22929020999999</v>
      </c>
      <c r="G1525">
        <v>242.46575762000001</v>
      </c>
      <c r="H1525">
        <v>13.888742312028324</v>
      </c>
    </row>
    <row r="1526" spans="1:8" x14ac:dyDescent="0.3">
      <c r="A1526" t="s">
        <v>2969</v>
      </c>
      <c r="B1526" t="s">
        <v>2968</v>
      </c>
      <c r="C1526">
        <v>1E-8</v>
      </c>
      <c r="D1526">
        <v>2.3498108287900217</v>
      </c>
      <c r="E1526">
        <v>2.5512585300000001</v>
      </c>
      <c r="F1526">
        <v>-25.09471563</v>
      </c>
      <c r="G1526">
        <v>-0.57373521000000005</v>
      </c>
      <c r="H1526">
        <v>13.767389644625201</v>
      </c>
    </row>
    <row r="1527" spans="1:8" x14ac:dyDescent="0.3">
      <c r="A1527" t="s">
        <v>2705</v>
      </c>
      <c r="B1527" t="s">
        <v>2704</v>
      </c>
      <c r="C1527">
        <v>2.0359382008960748E-8</v>
      </c>
      <c r="D1527">
        <v>2.1182003326760873E-2</v>
      </c>
      <c r="E1527">
        <v>1.29536E-3</v>
      </c>
      <c r="F1527">
        <v>-31.659952440000001</v>
      </c>
      <c r="G1527">
        <v>-12.03989896</v>
      </c>
      <c r="H1527">
        <v>13.656684354796139</v>
      </c>
    </row>
    <row r="1528" spans="1:8" x14ac:dyDescent="0.3">
      <c r="A1528" t="s">
        <v>2741</v>
      </c>
      <c r="B1528" t="s">
        <v>2740</v>
      </c>
      <c r="C1528">
        <v>1.0933855524218015E-7</v>
      </c>
      <c r="D1528">
        <v>7.6912562485568603E-2</v>
      </c>
      <c r="E1528">
        <v>-0.63258977999999999</v>
      </c>
      <c r="F1528">
        <v>-52.439971139999997</v>
      </c>
      <c r="G1528">
        <v>-47.558251409999997</v>
      </c>
      <c r="H1528">
        <v>13.633337713579182</v>
      </c>
    </row>
    <row r="1529" spans="1:8" x14ac:dyDescent="0.3">
      <c r="A1529" t="s">
        <v>2840</v>
      </c>
      <c r="B1529" t="s">
        <v>2839</v>
      </c>
      <c r="C1529">
        <v>1.3184109272186928E-7</v>
      </c>
      <c r="D1529">
        <v>0.73415473166663026</v>
      </c>
      <c r="E1529">
        <v>1.9750025899999999</v>
      </c>
      <c r="F1529">
        <v>-18.327518659999999</v>
      </c>
      <c r="G1529">
        <v>-26.195390079999999</v>
      </c>
      <c r="H1529">
        <v>13.474207696856549</v>
      </c>
    </row>
    <row r="1530" spans="1:8" x14ac:dyDescent="0.3">
      <c r="A1530" t="s">
        <v>2817</v>
      </c>
      <c r="B1530" t="s">
        <v>2816</v>
      </c>
      <c r="C1530">
        <v>1.9140442197262357E-6</v>
      </c>
      <c r="D1530">
        <v>1E-8</v>
      </c>
      <c r="E1530">
        <v>-0.27108222999999998</v>
      </c>
      <c r="F1530">
        <v>1.3020808100000001</v>
      </c>
      <c r="G1530">
        <v>-23.42442522</v>
      </c>
      <c r="H1530">
        <v>13.398309538083652</v>
      </c>
    </row>
    <row r="1531" spans="1:8" x14ac:dyDescent="0.3">
      <c r="A1531" t="s">
        <v>1821</v>
      </c>
      <c r="B1531" t="s">
        <v>1820</v>
      </c>
      <c r="C1531">
        <v>2.9945450351959884E-8</v>
      </c>
      <c r="D1531">
        <v>1.8728279606987041E-3</v>
      </c>
      <c r="E1531">
        <v>-0.45718299000000001</v>
      </c>
      <c r="F1531">
        <v>3.8391915399999998</v>
      </c>
      <c r="G1531">
        <v>-86.342812949999995</v>
      </c>
      <c r="H1531">
        <v>13.262678194961676</v>
      </c>
    </row>
    <row r="1532" spans="1:8" x14ac:dyDescent="0.3">
      <c r="A1532" t="s">
        <v>3068</v>
      </c>
      <c r="B1532" t="s">
        <v>3067</v>
      </c>
      <c r="C1532">
        <v>3.010206809411601E-8</v>
      </c>
      <c r="D1532">
        <v>1.7474079738696338</v>
      </c>
      <c r="E1532">
        <v>-0.18655595</v>
      </c>
      <c r="F1532">
        <v>-0.67082638999999999</v>
      </c>
      <c r="G1532">
        <v>-3.2089923200000001</v>
      </c>
      <c r="H1532">
        <v>13.23679542540884</v>
      </c>
    </row>
    <row r="1533" spans="1:8" x14ac:dyDescent="0.3">
      <c r="A1533" t="s">
        <v>3004</v>
      </c>
      <c r="B1533" t="s">
        <v>3003</v>
      </c>
      <c r="C1533">
        <v>3.4386337721162997E-8</v>
      </c>
      <c r="D1533">
        <v>7.4750722521131491E-3</v>
      </c>
      <c r="E1533">
        <v>0.19698771000000001</v>
      </c>
      <c r="F1533">
        <v>7.34626965</v>
      </c>
      <c r="G1533">
        <v>60.91271424</v>
      </c>
      <c r="H1533">
        <v>13.223642048791506</v>
      </c>
    </row>
    <row r="1534" spans="1:8" x14ac:dyDescent="0.3">
      <c r="A1534" t="s">
        <v>2977</v>
      </c>
      <c r="B1534" t="s">
        <v>2976</v>
      </c>
      <c r="C1534">
        <v>2.574518284427468E-7</v>
      </c>
      <c r="D1534">
        <v>4.1547106656423347E-2</v>
      </c>
      <c r="E1534">
        <v>0.87063862999999997</v>
      </c>
      <c r="F1534">
        <v>-31.870941999999999</v>
      </c>
      <c r="G1534">
        <v>-3.91856217</v>
      </c>
      <c r="H1534">
        <v>13.208846423296301</v>
      </c>
    </row>
    <row r="1535" spans="1:8" x14ac:dyDescent="0.3">
      <c r="A1535" t="s">
        <v>2946</v>
      </c>
      <c r="B1535" t="s">
        <v>2945</v>
      </c>
      <c r="C1535">
        <v>1E-8</v>
      </c>
      <c r="D1535">
        <v>1E-8</v>
      </c>
      <c r="E1535">
        <v>-0.2164008</v>
      </c>
      <c r="F1535">
        <v>0.35328419</v>
      </c>
      <c r="G1535">
        <v>0.44890659999999999</v>
      </c>
      <c r="H1535">
        <v>13.152661557190036</v>
      </c>
    </row>
    <row r="1536" spans="1:8" x14ac:dyDescent="0.3">
      <c r="A1536" t="s">
        <v>2919</v>
      </c>
      <c r="B1536" t="s">
        <v>2918</v>
      </c>
      <c r="C1536">
        <v>1E-8</v>
      </c>
      <c r="D1536">
        <v>4.3269909009062781E-4</v>
      </c>
      <c r="E1536">
        <v>-0.3858644</v>
      </c>
      <c r="F1536">
        <v>3.7155921799999998</v>
      </c>
      <c r="G1536">
        <v>-14.517799</v>
      </c>
      <c r="H1536">
        <v>13.084830068046994</v>
      </c>
    </row>
    <row r="1537" spans="1:8" x14ac:dyDescent="0.3">
      <c r="A1537" t="s">
        <v>2981</v>
      </c>
      <c r="B1537" t="s">
        <v>2980</v>
      </c>
      <c r="C1537">
        <v>1E-8</v>
      </c>
      <c r="D1537">
        <v>1E-8</v>
      </c>
      <c r="E1537">
        <v>0.51570101000000002</v>
      </c>
      <c r="F1537">
        <v>2.1284055400000002</v>
      </c>
      <c r="G1537">
        <v>4.2439629200000004</v>
      </c>
      <c r="H1537">
        <v>13.047377258542475</v>
      </c>
    </row>
    <row r="1538" spans="1:8" x14ac:dyDescent="0.3">
      <c r="A1538" t="s">
        <v>2952</v>
      </c>
      <c r="B1538" t="s">
        <v>2951</v>
      </c>
      <c r="C1538">
        <v>4.545082274115338E-7</v>
      </c>
      <c r="D1538">
        <v>1E-8</v>
      </c>
      <c r="E1538">
        <v>-6.0029680000000002E-2</v>
      </c>
      <c r="F1538">
        <v>1.1308161000000001</v>
      </c>
      <c r="G1538">
        <v>1.9835046599999999</v>
      </c>
      <c r="H1538">
        <v>13.058820808330784</v>
      </c>
    </row>
    <row r="1539" spans="1:8" x14ac:dyDescent="0.3">
      <c r="A1539" t="s">
        <v>3261</v>
      </c>
      <c r="B1539" t="s">
        <v>3261</v>
      </c>
      <c r="C1539">
        <v>1E-8</v>
      </c>
      <c r="D1539">
        <v>4.3511911804080438E-4</v>
      </c>
      <c r="E1539">
        <v>101.48447741</v>
      </c>
      <c r="F1539">
        <v>104.71715574</v>
      </c>
      <c r="G1539">
        <v>108.94950187000001</v>
      </c>
      <c r="H1539">
        <v>13.008152518734372</v>
      </c>
    </row>
    <row r="1540" spans="1:8" x14ac:dyDescent="0.3">
      <c r="A1540" t="s">
        <v>2907</v>
      </c>
      <c r="B1540" t="s">
        <v>2906</v>
      </c>
      <c r="C1540">
        <v>3.6592564843088639E-7</v>
      </c>
      <c r="D1540">
        <v>6.8190318992988538E-2</v>
      </c>
      <c r="E1540">
        <v>0.18870629</v>
      </c>
      <c r="F1540">
        <v>-1.9010259599999999</v>
      </c>
      <c r="G1540">
        <v>-27.273970760000001</v>
      </c>
      <c r="H1540">
        <v>12.972466746139339</v>
      </c>
    </row>
    <row r="1541" spans="1:8" x14ac:dyDescent="0.3">
      <c r="A1541" t="s">
        <v>2849</v>
      </c>
      <c r="B1541" t="s">
        <v>2848</v>
      </c>
      <c r="C1541">
        <v>6.3110753067429803E-7</v>
      </c>
      <c r="D1541">
        <v>2.2804566914651429E-2</v>
      </c>
      <c r="E1541">
        <v>0.17580850000000001</v>
      </c>
      <c r="F1541">
        <v>-14.715194110000001</v>
      </c>
      <c r="G1541">
        <v>131.73585095999999</v>
      </c>
      <c r="H1541">
        <v>12.895594619965138</v>
      </c>
    </row>
    <row r="1542" spans="1:8" x14ac:dyDescent="0.3">
      <c r="A1542" t="s">
        <v>1668</v>
      </c>
      <c r="B1542" t="s">
        <v>2834</v>
      </c>
      <c r="C1542">
        <v>1.8999999999987706E-7</v>
      </c>
      <c r="D1542">
        <v>6.8835443688856468E-4</v>
      </c>
      <c r="E1542">
        <v>0</v>
      </c>
      <c r="F1542">
        <v>-20.833333329999999</v>
      </c>
      <c r="G1542">
        <v>-32.142857149999998</v>
      </c>
      <c r="H1542">
        <v>12.765475642723072</v>
      </c>
    </row>
    <row r="1543" spans="1:8" x14ac:dyDescent="0.3">
      <c r="A1543" t="s">
        <v>2901</v>
      </c>
      <c r="B1543" t="s">
        <v>2900</v>
      </c>
      <c r="C1543">
        <v>3.0052742619790616E-7</v>
      </c>
      <c r="D1543">
        <v>3.2481430620416047E-3</v>
      </c>
      <c r="E1543">
        <v>-0.30683964000000002</v>
      </c>
      <c r="F1543">
        <v>3.66074302</v>
      </c>
      <c r="G1543">
        <v>20.21097048</v>
      </c>
      <c r="H1543">
        <v>12.786575906645041</v>
      </c>
    </row>
    <row r="1544" spans="1:8" x14ac:dyDescent="0.3">
      <c r="A1544" t="s">
        <v>2950</v>
      </c>
      <c r="B1544" t="s">
        <v>2949</v>
      </c>
      <c r="C1544">
        <v>1.0017580873299061E-8</v>
      </c>
      <c r="D1544">
        <v>1E-8</v>
      </c>
      <c r="E1544">
        <v>0.17580873</v>
      </c>
      <c r="F1544">
        <v>0.17580873</v>
      </c>
      <c r="G1544">
        <v>0.17580873999999999</v>
      </c>
      <c r="H1544">
        <v>12.620313013106228</v>
      </c>
    </row>
    <row r="1545" spans="1:8" x14ac:dyDescent="0.3">
      <c r="A1545" t="s">
        <v>2925</v>
      </c>
      <c r="B1545" t="s">
        <v>2924</v>
      </c>
      <c r="C1545">
        <v>1E-8</v>
      </c>
      <c r="D1545">
        <v>2.1696064749991533</v>
      </c>
      <c r="E1545">
        <v>8.9435023200000003</v>
      </c>
      <c r="F1545">
        <v>5.5846926200000002</v>
      </c>
      <c r="G1545">
        <v>-26.922566270000001</v>
      </c>
      <c r="H1545">
        <v>12.87485550034334</v>
      </c>
    </row>
    <row r="1546" spans="1:8" x14ac:dyDescent="0.3">
      <c r="A1546" t="s">
        <v>3008</v>
      </c>
      <c r="B1546" t="s">
        <v>3007</v>
      </c>
      <c r="C1546">
        <v>5.0999999999996441E-7</v>
      </c>
      <c r="D1546">
        <v>1E-8</v>
      </c>
      <c r="E1546">
        <v>6.5512470000000003E-2</v>
      </c>
      <c r="F1546">
        <v>1.0524899999999999E-3</v>
      </c>
      <c r="G1546">
        <v>15.90909091</v>
      </c>
      <c r="H1546">
        <v>12.510074331657284</v>
      </c>
    </row>
    <row r="1547" spans="1:8" x14ac:dyDescent="0.3">
      <c r="A1547" t="s">
        <v>2699</v>
      </c>
      <c r="B1547" t="s">
        <v>2698</v>
      </c>
      <c r="C1547">
        <v>5.3428108982804948E-7</v>
      </c>
      <c r="D1547">
        <v>1.4968761311977734E-2</v>
      </c>
      <c r="E1547">
        <v>4.3962465599999998</v>
      </c>
      <c r="F1547">
        <v>-23.953029529999998</v>
      </c>
      <c r="G1547">
        <v>-54.804977450000003</v>
      </c>
      <c r="H1547">
        <v>12.234678445642327</v>
      </c>
    </row>
    <row r="1548" spans="1:8" x14ac:dyDescent="0.3">
      <c r="A1548" t="s">
        <v>2973</v>
      </c>
      <c r="B1548" t="s">
        <v>2972</v>
      </c>
      <c r="C1548">
        <v>8.495623880817675E-7</v>
      </c>
      <c r="D1548">
        <v>1.4113470715472145</v>
      </c>
      <c r="E1548">
        <v>-5.1483760000000003E-2</v>
      </c>
      <c r="F1548">
        <v>-4.5425472400000002</v>
      </c>
      <c r="G1548">
        <v>-14.9220956</v>
      </c>
      <c r="H1548">
        <v>11.924131329370296</v>
      </c>
    </row>
    <row r="1549" spans="1:8" x14ac:dyDescent="0.3">
      <c r="A1549" t="s">
        <v>3086</v>
      </c>
      <c r="B1549" t="s">
        <v>3085</v>
      </c>
      <c r="C1549">
        <v>8.1258058387332679E-8</v>
      </c>
      <c r="D1549">
        <v>0.19039797016474699</v>
      </c>
      <c r="E1549">
        <v>-6.4568890200000002</v>
      </c>
      <c r="F1549">
        <v>-31.564017190000001</v>
      </c>
      <c r="G1549">
        <v>3.8321909299999999</v>
      </c>
      <c r="H1549">
        <v>12.188708758099899</v>
      </c>
    </row>
    <row r="1550" spans="1:8" x14ac:dyDescent="0.3">
      <c r="A1550" t="s">
        <v>3132</v>
      </c>
      <c r="B1550" t="s">
        <v>3131</v>
      </c>
      <c r="C1550">
        <v>4.4777919197547052E-8</v>
      </c>
      <c r="D1550">
        <v>1E-8</v>
      </c>
      <c r="E1550">
        <v>-4.9439820499999998</v>
      </c>
      <c r="F1550">
        <v>-10.44416161</v>
      </c>
      <c r="G1550">
        <v>12.98780685</v>
      </c>
      <c r="H1550">
        <v>12.143632500406405</v>
      </c>
    </row>
    <row r="1551" spans="1:8" x14ac:dyDescent="0.3">
      <c r="A1551" t="s">
        <v>2547</v>
      </c>
      <c r="B1551" t="s">
        <v>2546</v>
      </c>
      <c r="C1551">
        <v>1E-8</v>
      </c>
      <c r="D1551">
        <v>0.42261449165208048</v>
      </c>
      <c r="E1551">
        <v>-0.14665666999999999</v>
      </c>
      <c r="F1551">
        <v>-55.644345960000003</v>
      </c>
      <c r="G1551">
        <v>-55.649441719999999</v>
      </c>
      <c r="H1551">
        <v>12.117600380462436</v>
      </c>
    </row>
    <row r="1552" spans="1:8" x14ac:dyDescent="0.3">
      <c r="A1552" t="s">
        <v>2948</v>
      </c>
      <c r="B1552" t="s">
        <v>2947</v>
      </c>
      <c r="C1552">
        <v>7.1401519334292162E-8</v>
      </c>
      <c r="D1552">
        <v>0.36839363654705687</v>
      </c>
      <c r="E1552">
        <v>-12.2352819</v>
      </c>
      <c r="F1552">
        <v>-15.069713159999999</v>
      </c>
      <c r="G1552">
        <v>-16.21246764</v>
      </c>
      <c r="H1552">
        <v>12.077139847095562</v>
      </c>
    </row>
    <row r="1553" spans="1:8" x14ac:dyDescent="0.3">
      <c r="A1553" t="s">
        <v>2940</v>
      </c>
      <c r="B1553" t="s">
        <v>2939</v>
      </c>
      <c r="C1553">
        <v>6.737222162127725E-8</v>
      </c>
      <c r="D1553">
        <v>1E-8</v>
      </c>
      <c r="E1553">
        <v>-0.78980256000000004</v>
      </c>
      <c r="F1553">
        <v>-3.4009317000000001</v>
      </c>
      <c r="G1553">
        <v>-14.412533359999999</v>
      </c>
      <c r="H1553">
        <v>12.106909158481333</v>
      </c>
    </row>
    <row r="1554" spans="1:8" x14ac:dyDescent="0.3">
      <c r="A1554" t="s">
        <v>469</v>
      </c>
      <c r="B1554" t="s">
        <v>2930</v>
      </c>
      <c r="C1554">
        <v>3.3959055187787715E-8</v>
      </c>
      <c r="D1554">
        <v>2.5863562550655517</v>
      </c>
      <c r="E1554">
        <v>23.58362932</v>
      </c>
      <c r="F1554">
        <v>17.38800406</v>
      </c>
      <c r="G1554">
        <v>-17.693506509999999</v>
      </c>
      <c r="H1554">
        <v>11.962437631418046</v>
      </c>
    </row>
    <row r="1555" spans="1:8" x14ac:dyDescent="0.3">
      <c r="A1555" t="s">
        <v>3028</v>
      </c>
      <c r="B1555" t="s">
        <v>3027</v>
      </c>
      <c r="C1555">
        <v>1.9404364890604991E-6</v>
      </c>
      <c r="D1555">
        <v>1.6400234052286924E-3</v>
      </c>
      <c r="E1555">
        <v>0.17580872</v>
      </c>
      <c r="F1555">
        <v>11.51933844</v>
      </c>
      <c r="G1555">
        <v>5.2935760500000004</v>
      </c>
      <c r="H1555">
        <v>12.021672038836437</v>
      </c>
    </row>
    <row r="1556" spans="1:8" x14ac:dyDescent="0.3">
      <c r="A1556" t="s">
        <v>2942</v>
      </c>
      <c r="B1556" t="s">
        <v>2941</v>
      </c>
      <c r="C1556">
        <v>3.8068451598631821E-7</v>
      </c>
      <c r="D1556">
        <v>1.3336364276592806E-3</v>
      </c>
      <c r="E1556">
        <v>6.2612448299999999</v>
      </c>
      <c r="F1556">
        <v>-5.7083999099999998</v>
      </c>
      <c r="G1556">
        <v>2.6452735999999999</v>
      </c>
      <c r="H1556">
        <v>11.792132285559603</v>
      </c>
    </row>
    <row r="1557" spans="1:8" x14ac:dyDescent="0.3">
      <c r="A1557" t="s">
        <v>3000</v>
      </c>
      <c r="B1557" t="s">
        <v>2999</v>
      </c>
      <c r="C1557">
        <v>1.4669923877930316E-7</v>
      </c>
      <c r="D1557">
        <v>1E-8</v>
      </c>
      <c r="E1557">
        <v>1.82843822</v>
      </c>
      <c r="F1557">
        <v>2.4484671499999999</v>
      </c>
      <c r="G1557">
        <v>5.78662396</v>
      </c>
      <c r="H1557">
        <v>11.680080286495018</v>
      </c>
    </row>
    <row r="1558" spans="1:8" x14ac:dyDescent="0.3">
      <c r="A1558" t="s">
        <v>2979</v>
      </c>
      <c r="B1558" t="s">
        <v>2978</v>
      </c>
      <c r="C1558">
        <v>1.0596503169643636E-8</v>
      </c>
      <c r="D1558">
        <v>3.4879202000937664</v>
      </c>
      <c r="E1558">
        <v>-0.54482732</v>
      </c>
      <c r="F1558">
        <v>-2.3321523900000001</v>
      </c>
      <c r="G1558">
        <v>5.4857108700000001</v>
      </c>
      <c r="H1558">
        <v>11.656153486608002</v>
      </c>
    </row>
    <row r="1559" spans="1:8" x14ac:dyDescent="0.3">
      <c r="A1559" t="s">
        <v>2996</v>
      </c>
      <c r="B1559" t="s">
        <v>2996</v>
      </c>
      <c r="C1559">
        <v>4.5300261421538322E-7</v>
      </c>
      <c r="D1559">
        <v>7.1358459237512442</v>
      </c>
      <c r="E1559">
        <v>5.6594945499999998</v>
      </c>
      <c r="F1559">
        <v>5.2973672900000004</v>
      </c>
      <c r="G1559">
        <v>-0.41892256</v>
      </c>
      <c r="H1559">
        <v>11.60604690785482</v>
      </c>
    </row>
    <row r="1560" spans="1:8" x14ac:dyDescent="0.3">
      <c r="A1560" t="s">
        <v>2873</v>
      </c>
      <c r="B1560" t="s">
        <v>2872</v>
      </c>
      <c r="C1560">
        <v>4.8886497846613297E-8</v>
      </c>
      <c r="D1560">
        <v>1.9187730992732462E-2</v>
      </c>
      <c r="E1560">
        <v>-24.057135989999999</v>
      </c>
      <c r="F1560">
        <v>59.943271459999998</v>
      </c>
      <c r="G1560">
        <v>-16.842808349999999</v>
      </c>
      <c r="H1560">
        <v>11.429653419238615</v>
      </c>
    </row>
    <row r="1561" spans="1:8" x14ac:dyDescent="0.3">
      <c r="A1561" t="s">
        <v>3098</v>
      </c>
      <c r="B1561" t="s">
        <v>3097</v>
      </c>
      <c r="C1561">
        <v>3.6208450390554492E-7</v>
      </c>
      <c r="D1561">
        <v>0.40579140284475601</v>
      </c>
      <c r="E1561">
        <v>-21.001312590000001</v>
      </c>
      <c r="F1561">
        <v>-0.40349193999999999</v>
      </c>
      <c r="G1561">
        <v>59.548466609999998</v>
      </c>
      <c r="H1561">
        <v>11.315320703046718</v>
      </c>
    </row>
    <row r="1562" spans="1:8" x14ac:dyDescent="0.3">
      <c r="A1562" t="s">
        <v>2998</v>
      </c>
      <c r="B1562" t="s">
        <v>2997</v>
      </c>
      <c r="C1562">
        <v>7.7025464344579851E-8</v>
      </c>
      <c r="D1562">
        <v>1E-8</v>
      </c>
      <c r="E1562">
        <v>1.3308861999999999</v>
      </c>
      <c r="F1562">
        <v>2.4151652299999999</v>
      </c>
      <c r="G1562">
        <v>-4.2446058899999999</v>
      </c>
      <c r="H1562">
        <v>11.287330814477096</v>
      </c>
    </row>
    <row r="1563" spans="1:8" x14ac:dyDescent="0.3">
      <c r="A1563" t="s">
        <v>3636</v>
      </c>
      <c r="B1563" t="s">
        <v>3635</v>
      </c>
      <c r="C1563">
        <v>1.7299492874537438E-7</v>
      </c>
      <c r="D1563">
        <v>11.560970895569159</v>
      </c>
      <c r="E1563">
        <v>-0.63508392999999996</v>
      </c>
      <c r="F1563">
        <v>-3.4567405899999999</v>
      </c>
      <c r="G1563">
        <v>776.19520133000003</v>
      </c>
      <c r="H1563">
        <v>11.21237244661322</v>
      </c>
    </row>
    <row r="1564" spans="1:8" x14ac:dyDescent="0.3">
      <c r="A1564" t="s">
        <v>3208</v>
      </c>
      <c r="B1564" t="s">
        <v>3207</v>
      </c>
      <c r="C1564">
        <v>8.8296618074659706E-7</v>
      </c>
      <c r="D1564">
        <v>2.1779204293383199</v>
      </c>
      <c r="E1564">
        <v>45.318750139999999</v>
      </c>
      <c r="F1564">
        <v>69.658386649999997</v>
      </c>
      <c r="G1564">
        <v>88.855601100000001</v>
      </c>
      <c r="H1564">
        <v>11.203157900133814</v>
      </c>
    </row>
    <row r="1565" spans="1:8" x14ac:dyDescent="0.3">
      <c r="A1565" t="s">
        <v>2965</v>
      </c>
      <c r="B1565" t="s">
        <v>2964</v>
      </c>
      <c r="C1565">
        <v>1.148028304412226E-6</v>
      </c>
      <c r="D1565">
        <v>0.72906816510312988</v>
      </c>
      <c r="E1565">
        <v>6.6683409999999999E-2</v>
      </c>
      <c r="F1565">
        <v>-0.92248257</v>
      </c>
      <c r="G1565">
        <v>1.5677745300000001</v>
      </c>
      <c r="H1565">
        <v>11.174248546901875</v>
      </c>
    </row>
    <row r="1566" spans="1:8" x14ac:dyDescent="0.3">
      <c r="A1566" t="s">
        <v>2971</v>
      </c>
      <c r="B1566" t="s">
        <v>2970</v>
      </c>
      <c r="C1566">
        <v>8.8987003140665721E-3</v>
      </c>
      <c r="D1566">
        <v>7.3986609953365502E-4</v>
      </c>
      <c r="E1566">
        <v>13.242422080000001</v>
      </c>
      <c r="F1566">
        <v>-1.0963601000000001</v>
      </c>
      <c r="G1566">
        <v>-10.16730774</v>
      </c>
      <c r="H1566">
        <v>11.123375392583212</v>
      </c>
    </row>
    <row r="1567" spans="1:8" x14ac:dyDescent="0.3">
      <c r="A1567" t="s">
        <v>2991</v>
      </c>
      <c r="B1567" t="s">
        <v>2990</v>
      </c>
      <c r="C1567">
        <v>4.8355743454580302E-7</v>
      </c>
      <c r="D1567">
        <v>5.3758402714954804E-3</v>
      </c>
      <c r="E1567">
        <v>0.38637202999999998</v>
      </c>
      <c r="F1567">
        <v>7.4727386500000001</v>
      </c>
      <c r="G1567">
        <v>5.1326574899999997</v>
      </c>
      <c r="H1567">
        <v>11.09058145815642</v>
      </c>
    </row>
    <row r="1568" spans="1:8" x14ac:dyDescent="0.3">
      <c r="A1568" t="s">
        <v>3006</v>
      </c>
      <c r="B1568" t="s">
        <v>3005</v>
      </c>
      <c r="C1568">
        <v>1.3415790567760492E-7</v>
      </c>
      <c r="D1568">
        <v>1E-8</v>
      </c>
      <c r="E1568">
        <v>1.38152974</v>
      </c>
      <c r="F1568">
        <v>2.4185087599999999</v>
      </c>
      <c r="G1568">
        <v>-4.2411984699999996</v>
      </c>
      <c r="H1568">
        <v>11.071024421870742</v>
      </c>
    </row>
    <row r="1569" spans="1:8" x14ac:dyDescent="0.3">
      <c r="A1569" t="s">
        <v>2989</v>
      </c>
      <c r="B1569" t="s">
        <v>2989</v>
      </c>
      <c r="C1569">
        <v>8.3954755830490034E-8</v>
      </c>
      <c r="D1569">
        <v>0.74085962775051817</v>
      </c>
      <c r="E1569">
        <v>-2.7129746199999998</v>
      </c>
      <c r="F1569">
        <v>5.1990723499999998</v>
      </c>
      <c r="G1569">
        <v>-2.1003554100000001</v>
      </c>
      <c r="H1569">
        <v>10.914119038742934</v>
      </c>
    </row>
    <row r="1570" spans="1:8" x14ac:dyDescent="0.3">
      <c r="A1570" t="s">
        <v>3094</v>
      </c>
      <c r="B1570" t="s">
        <v>3093</v>
      </c>
      <c r="C1570">
        <v>1.4363621367210289E-7</v>
      </c>
      <c r="D1570">
        <v>3.2702338982199377</v>
      </c>
      <c r="E1570">
        <v>24.934262230000002</v>
      </c>
      <c r="F1570">
        <v>24.56797456</v>
      </c>
      <c r="G1570">
        <v>1.2232922500000001</v>
      </c>
      <c r="H1570">
        <v>10.809714559506446</v>
      </c>
    </row>
    <row r="1571" spans="1:8" x14ac:dyDescent="0.3">
      <c r="A1571" t="s">
        <v>2934</v>
      </c>
      <c r="B1571" t="s">
        <v>2933</v>
      </c>
      <c r="C1571">
        <v>1.0444349930900285E-7</v>
      </c>
      <c r="D1571">
        <v>0.27662568602990151</v>
      </c>
      <c r="E1571">
        <v>-7.1610639699999998</v>
      </c>
      <c r="F1571">
        <v>4.4636025400000001</v>
      </c>
      <c r="G1571">
        <v>-19.65884668</v>
      </c>
      <c r="H1571">
        <v>10.783530205015561</v>
      </c>
    </row>
    <row r="1572" spans="1:8" x14ac:dyDescent="0.3">
      <c r="A1572" t="s">
        <v>3016</v>
      </c>
      <c r="B1572" t="s">
        <v>3015</v>
      </c>
      <c r="C1572">
        <v>1E-8</v>
      </c>
      <c r="D1572">
        <v>1E-8</v>
      </c>
      <c r="E1572">
        <v>-52.20263988</v>
      </c>
      <c r="F1572">
        <v>2.3403319800000002</v>
      </c>
      <c r="G1572">
        <v>-52.788636869999998</v>
      </c>
      <c r="H1572">
        <v>10.74128515027445</v>
      </c>
    </row>
    <row r="1573" spans="1:8" x14ac:dyDescent="0.3">
      <c r="A1573" t="s">
        <v>3010</v>
      </c>
      <c r="B1573" t="s">
        <v>3009</v>
      </c>
      <c r="C1573">
        <v>1.0017580873272418E-7</v>
      </c>
      <c r="D1573">
        <v>9.7217013831525437E-2</v>
      </c>
      <c r="E1573">
        <v>0.17580872</v>
      </c>
      <c r="F1573">
        <v>0.17580873</v>
      </c>
      <c r="G1573">
        <v>0.17580873999999999</v>
      </c>
      <c r="H1573">
        <v>10.712423423244694</v>
      </c>
    </row>
    <row r="1574" spans="1:8" x14ac:dyDescent="0.3">
      <c r="A1574" t="s">
        <v>3070</v>
      </c>
      <c r="B1574" t="s">
        <v>3069</v>
      </c>
      <c r="C1574">
        <v>1.0976551364767931E-8</v>
      </c>
      <c r="D1574">
        <v>0.33334513692922157</v>
      </c>
      <c r="E1574">
        <v>-1.77211798</v>
      </c>
      <c r="F1574">
        <v>5.29089571</v>
      </c>
      <c r="G1574">
        <v>25.645045939999999</v>
      </c>
      <c r="H1574">
        <v>10.712507197096665</v>
      </c>
    </row>
    <row r="1575" spans="1:8" x14ac:dyDescent="0.3">
      <c r="A1575" t="s">
        <v>2846</v>
      </c>
      <c r="B1575" t="s">
        <v>2845</v>
      </c>
      <c r="C1575">
        <v>2.2857635188858504E-8</v>
      </c>
      <c r="D1575">
        <v>1.1018702988629487E-2</v>
      </c>
      <c r="E1575">
        <v>-7.1798379999999995E-2</v>
      </c>
      <c r="F1575">
        <v>-32.770953640000002</v>
      </c>
      <c r="G1575">
        <v>-37.97605214</v>
      </c>
      <c r="H1575">
        <v>10.670230223057445</v>
      </c>
    </row>
    <row r="1576" spans="1:8" x14ac:dyDescent="0.3">
      <c r="A1576" t="s">
        <v>3049</v>
      </c>
      <c r="B1576" t="s">
        <v>3048</v>
      </c>
      <c r="C1576">
        <v>1.0684011652137983E-8</v>
      </c>
      <c r="D1576">
        <v>2.1091848573465017</v>
      </c>
      <c r="E1576">
        <v>-0.33209408000000001</v>
      </c>
      <c r="F1576">
        <v>8.8230911699999997</v>
      </c>
      <c r="G1576">
        <v>48.034447829999998</v>
      </c>
      <c r="H1576">
        <v>10.684011652137984</v>
      </c>
    </row>
    <row r="1577" spans="1:8" x14ac:dyDescent="0.3">
      <c r="A1577" t="s">
        <v>3022</v>
      </c>
      <c r="B1577" t="s">
        <v>3021</v>
      </c>
      <c r="C1577">
        <v>1.763277287914375E-3</v>
      </c>
      <c r="D1577">
        <v>22.1610795904983</v>
      </c>
      <c r="E1577">
        <v>0.86890498999999999</v>
      </c>
      <c r="F1577">
        <v>4.3483141600000002</v>
      </c>
      <c r="G1577">
        <v>-24.764938470000001</v>
      </c>
      <c r="H1577">
        <v>10.579663727486247</v>
      </c>
    </row>
    <row r="1578" spans="1:8" x14ac:dyDescent="0.3">
      <c r="A1578" t="s">
        <v>3092</v>
      </c>
      <c r="B1578" t="s">
        <v>3091</v>
      </c>
      <c r="C1578">
        <v>5.2766777355467776E-7</v>
      </c>
      <c r="D1578">
        <v>1.9218628104861712</v>
      </c>
      <c r="E1578">
        <v>3.7304627300000002</v>
      </c>
      <c r="F1578">
        <v>18.862050969999999</v>
      </c>
      <c r="G1578">
        <v>16.96438998</v>
      </c>
      <c r="H1578">
        <v>10.553355471093534</v>
      </c>
    </row>
    <row r="1579" spans="1:8" x14ac:dyDescent="0.3">
      <c r="A1579" t="s">
        <v>3053</v>
      </c>
      <c r="B1579" t="s">
        <v>3052</v>
      </c>
      <c r="C1579">
        <v>7.0157099694443438E-6</v>
      </c>
      <c r="D1579">
        <v>0.63461788824229781</v>
      </c>
      <c r="E1579">
        <v>-0.43206866999999999</v>
      </c>
      <c r="F1579">
        <v>2.5701289100000002</v>
      </c>
      <c r="G1579">
        <v>2.21792831</v>
      </c>
      <c r="H1579">
        <v>10.522050028129556</v>
      </c>
    </row>
    <row r="1580" spans="1:8" x14ac:dyDescent="0.3">
      <c r="A1580" t="s">
        <v>3043</v>
      </c>
      <c r="B1580" t="s">
        <v>3042</v>
      </c>
      <c r="C1580">
        <v>3.7950065679360383E-4</v>
      </c>
      <c r="D1580">
        <v>2.841449251204653</v>
      </c>
      <c r="E1580">
        <v>6.3926564600000004</v>
      </c>
      <c r="F1580">
        <v>31.44472601</v>
      </c>
      <c r="G1580">
        <v>79.108266810000003</v>
      </c>
      <c r="H1580">
        <v>10.370663368493773</v>
      </c>
    </row>
    <row r="1581" spans="1:8" x14ac:dyDescent="0.3">
      <c r="A1581" t="s">
        <v>3064</v>
      </c>
      <c r="B1581" t="s">
        <v>3063</v>
      </c>
      <c r="C1581">
        <v>7.7135372724099034E-6</v>
      </c>
      <c r="D1581">
        <v>5.871299026011242E-4</v>
      </c>
      <c r="E1581">
        <v>0.17580872</v>
      </c>
      <c r="F1581">
        <v>1.45222177</v>
      </c>
      <c r="G1581">
        <v>4.2690020100000003</v>
      </c>
      <c r="H1581">
        <v>10.507278313450398</v>
      </c>
    </row>
    <row r="1582" spans="1:8" x14ac:dyDescent="0.3">
      <c r="A1582" t="s">
        <v>2954</v>
      </c>
      <c r="B1582" t="s">
        <v>2953</v>
      </c>
      <c r="C1582">
        <v>3.922825850790266E-6</v>
      </c>
      <c r="D1582">
        <v>2.3038529376739967</v>
      </c>
      <c r="E1582">
        <v>1.1556794800000001</v>
      </c>
      <c r="F1582">
        <v>-3.5413850600000001</v>
      </c>
      <c r="G1582">
        <v>-26.557883499999999</v>
      </c>
      <c r="H1582">
        <v>10.480284308184888</v>
      </c>
    </row>
    <row r="1583" spans="1:8" x14ac:dyDescent="0.3">
      <c r="A1583" t="s">
        <v>3061</v>
      </c>
      <c r="B1583" t="s">
        <v>3060</v>
      </c>
      <c r="C1583">
        <v>3.159302874403697E-8</v>
      </c>
      <c r="D1583">
        <v>1E-8</v>
      </c>
      <c r="E1583">
        <v>0.16709821999999999</v>
      </c>
      <c r="F1583">
        <v>1.80345467</v>
      </c>
      <c r="G1583">
        <v>3.5830189300000002</v>
      </c>
      <c r="H1583">
        <v>10.453406667588537</v>
      </c>
    </row>
    <row r="1584" spans="1:8" x14ac:dyDescent="0.3">
      <c r="A1584" t="s">
        <v>2442</v>
      </c>
      <c r="B1584" t="s">
        <v>2441</v>
      </c>
      <c r="C1584">
        <v>1E-8</v>
      </c>
      <c r="D1584">
        <v>5.7701129480070305E-4</v>
      </c>
      <c r="E1584">
        <v>-0.10731786</v>
      </c>
      <c r="F1584">
        <v>-65.663783620000004</v>
      </c>
      <c r="G1584">
        <v>41.123253830000003</v>
      </c>
      <c r="H1584">
        <v>10.361504008347037</v>
      </c>
    </row>
    <row r="1585" spans="1:8" x14ac:dyDescent="0.3">
      <c r="A1585" t="s">
        <v>3018</v>
      </c>
      <c r="B1585" t="s">
        <v>3017</v>
      </c>
      <c r="C1585">
        <v>8.2927406502209326E-7</v>
      </c>
      <c r="D1585">
        <v>6.9488761900086352E-3</v>
      </c>
      <c r="E1585">
        <v>-4.8110510000000002E-2</v>
      </c>
      <c r="F1585">
        <v>1.61100987</v>
      </c>
      <c r="G1585">
        <v>-20.644183659999999</v>
      </c>
      <c r="H1585">
        <v>10.34355508860609</v>
      </c>
    </row>
    <row r="1586" spans="1:8" x14ac:dyDescent="0.3">
      <c r="A1586" t="s">
        <v>3020</v>
      </c>
      <c r="B1586" t="s">
        <v>3019</v>
      </c>
      <c r="C1586">
        <v>5.7542076482379406E-6</v>
      </c>
      <c r="D1586">
        <v>2.4638025880314163</v>
      </c>
      <c r="E1586">
        <v>-0.51116379999999995</v>
      </c>
      <c r="F1586">
        <v>5.3092359900000003</v>
      </c>
      <c r="G1586">
        <v>-27.43897054</v>
      </c>
      <c r="H1586">
        <v>10.322772318971808</v>
      </c>
    </row>
    <row r="1587" spans="1:8" x14ac:dyDescent="0.3">
      <c r="A1587" t="s">
        <v>3039</v>
      </c>
      <c r="B1587" t="s">
        <v>3038</v>
      </c>
      <c r="C1587">
        <v>3.9822240346747695E-8</v>
      </c>
      <c r="D1587">
        <v>3.5126520304746691</v>
      </c>
      <c r="E1587">
        <v>-1.26010307</v>
      </c>
      <c r="F1587">
        <v>0.56673868999999999</v>
      </c>
      <c r="G1587">
        <v>0.92664606999999999</v>
      </c>
      <c r="H1587">
        <v>10.123290551739949</v>
      </c>
    </row>
    <row r="1588" spans="1:8" x14ac:dyDescent="0.3">
      <c r="A1588" t="s">
        <v>3012</v>
      </c>
      <c r="B1588" t="s">
        <v>3011</v>
      </c>
      <c r="C1588">
        <v>1E-8</v>
      </c>
      <c r="D1588">
        <v>0.35107971552224726</v>
      </c>
      <c r="E1588">
        <v>-45.559743699999999</v>
      </c>
      <c r="F1588">
        <v>-52.261850000000003</v>
      </c>
      <c r="G1588">
        <v>-36.800534419999998</v>
      </c>
      <c r="H1588">
        <v>11.328548865394035</v>
      </c>
    </row>
    <row r="1589" spans="1:8" x14ac:dyDescent="0.3">
      <c r="A1589" t="s">
        <v>2963</v>
      </c>
      <c r="B1589" t="s">
        <v>2962</v>
      </c>
      <c r="C1589">
        <v>1.4000000000002158E-7</v>
      </c>
      <c r="D1589">
        <v>2.9943584433445507E-2</v>
      </c>
      <c r="E1589">
        <v>6.5512470000000003E-2</v>
      </c>
      <c r="F1589">
        <v>-6.6656843500000003</v>
      </c>
      <c r="G1589">
        <v>-30</v>
      </c>
      <c r="H1589">
        <v>10.144026893659564</v>
      </c>
    </row>
    <row r="1590" spans="1:8" x14ac:dyDescent="0.3">
      <c r="A1590" t="s">
        <v>3078</v>
      </c>
      <c r="B1590" t="s">
        <v>3077</v>
      </c>
      <c r="C1590">
        <v>1.0349749307196989E-6</v>
      </c>
      <c r="D1590">
        <v>29.061219208827222</v>
      </c>
      <c r="E1590">
        <v>0.65747180000000005</v>
      </c>
      <c r="F1590">
        <v>7.1381023099999998</v>
      </c>
      <c r="G1590">
        <v>4.9317045400000001</v>
      </c>
      <c r="H1590">
        <v>10.10966112763416</v>
      </c>
    </row>
    <row r="1591" spans="1:8" x14ac:dyDescent="0.3">
      <c r="A1591" t="s">
        <v>3045</v>
      </c>
      <c r="B1591" t="s">
        <v>3044</v>
      </c>
      <c r="C1591">
        <v>1.0021173925393796E-8</v>
      </c>
      <c r="D1591">
        <v>1E-8</v>
      </c>
      <c r="E1591">
        <v>-0.28994421999999997</v>
      </c>
      <c r="F1591">
        <v>0.24132604999999999</v>
      </c>
      <c r="G1591">
        <v>0.21173924999999999</v>
      </c>
      <c r="H1591">
        <v>10.029319491801058</v>
      </c>
    </row>
    <row r="1592" spans="1:8" x14ac:dyDescent="0.3">
      <c r="A1592" t="s">
        <v>2794</v>
      </c>
      <c r="B1592" t="s">
        <v>2793</v>
      </c>
      <c r="C1592">
        <v>2.0035161746598122E-8</v>
      </c>
      <c r="D1592">
        <v>1.7043601743860239E-2</v>
      </c>
      <c r="E1592">
        <v>0.17580872</v>
      </c>
      <c r="F1592">
        <v>-59.508428760000001</v>
      </c>
      <c r="G1592">
        <v>0.17580873999999999</v>
      </c>
      <c r="H1592">
        <v>10.017580873299062</v>
      </c>
    </row>
    <row r="1593" spans="1:8" x14ac:dyDescent="0.3">
      <c r="A1593" t="s">
        <v>3036</v>
      </c>
      <c r="B1593" t="s">
        <v>3035</v>
      </c>
      <c r="C1593">
        <v>3.6608085960682103E-6</v>
      </c>
      <c r="D1593">
        <v>4.3253618082145805E-2</v>
      </c>
      <c r="E1593">
        <v>-2.63806926</v>
      </c>
      <c r="F1593">
        <v>-2.3784374399999999</v>
      </c>
      <c r="G1593">
        <v>-17.719803809999998</v>
      </c>
      <c r="H1593">
        <v>10.021559332644944</v>
      </c>
    </row>
    <row r="1594" spans="1:8" x14ac:dyDescent="0.3">
      <c r="A1594" t="s">
        <v>3383</v>
      </c>
      <c r="B1594" t="s">
        <v>3382</v>
      </c>
      <c r="C1594">
        <v>4.8991951146207607E-7</v>
      </c>
      <c r="D1594">
        <v>38.601150076473623</v>
      </c>
      <c r="E1594">
        <v>-3.9628700000000003E-3</v>
      </c>
      <c r="F1594">
        <v>89.341478550000005</v>
      </c>
      <c r="G1594">
        <v>88.431134959999994</v>
      </c>
      <c r="H1594">
        <v>9.9075620167840022</v>
      </c>
    </row>
    <row r="1595" spans="1:8" x14ac:dyDescent="0.3">
      <c r="A1595" t="s">
        <v>3051</v>
      </c>
      <c r="B1595" t="s">
        <v>3050</v>
      </c>
      <c r="C1595">
        <v>9.1414648154530092E-8</v>
      </c>
      <c r="D1595">
        <v>2.8097654254278419</v>
      </c>
      <c r="E1595">
        <v>-1.9659600000000001E-3</v>
      </c>
      <c r="F1595">
        <v>-2.05132476</v>
      </c>
      <c r="G1595">
        <v>-2.28747385</v>
      </c>
      <c r="H1595">
        <v>9.8871568834257921</v>
      </c>
    </row>
    <row r="1596" spans="1:8" x14ac:dyDescent="0.3">
      <c r="A1596" t="s">
        <v>2993</v>
      </c>
      <c r="B1596" t="s">
        <v>2992</v>
      </c>
      <c r="C1596">
        <v>6.7796230443102635E-6</v>
      </c>
      <c r="D1596">
        <v>0.89877458043024006</v>
      </c>
      <c r="E1596">
        <v>-0.20540296</v>
      </c>
      <c r="F1596">
        <v>-4.3214268799999997</v>
      </c>
      <c r="G1596">
        <v>-20.148322740000001</v>
      </c>
      <c r="H1596">
        <v>9.8198839819238017</v>
      </c>
    </row>
    <row r="1597" spans="1:8" x14ac:dyDescent="0.3">
      <c r="A1597" t="s">
        <v>2545</v>
      </c>
      <c r="B1597" t="s">
        <v>2544</v>
      </c>
      <c r="C1597">
        <v>6.3396855477097272E-7</v>
      </c>
      <c r="D1597">
        <v>1.0465778372728676</v>
      </c>
      <c r="E1597">
        <v>0.32646615000000001</v>
      </c>
      <c r="F1597">
        <v>-53.255361659999998</v>
      </c>
      <c r="G1597">
        <v>-68.007955159999995</v>
      </c>
      <c r="H1597">
        <v>9.9686939946656725</v>
      </c>
    </row>
    <row r="1598" spans="1:8" x14ac:dyDescent="0.3">
      <c r="A1598" t="s">
        <v>2929</v>
      </c>
      <c r="B1598" t="s">
        <v>2928</v>
      </c>
      <c r="C1598">
        <v>4.8589209597360235E-8</v>
      </c>
      <c r="D1598">
        <v>1.7038534413103124E-4</v>
      </c>
      <c r="E1598">
        <v>0.59887489000000005</v>
      </c>
      <c r="F1598">
        <v>41.849350319999999</v>
      </c>
      <c r="G1598">
        <v>-42.758400719999997</v>
      </c>
      <c r="H1598">
        <v>9.7006275505289032</v>
      </c>
    </row>
    <row r="1599" spans="1:8" x14ac:dyDescent="0.3">
      <c r="A1599" t="s">
        <v>2995</v>
      </c>
      <c r="B1599" t="s">
        <v>2994</v>
      </c>
      <c r="C1599">
        <v>3.9362403597162829E-7</v>
      </c>
      <c r="D1599">
        <v>0.45149475216899471</v>
      </c>
      <c r="E1599">
        <v>-0.28628165999999999</v>
      </c>
      <c r="F1599">
        <v>-0.24596003</v>
      </c>
      <c r="G1599">
        <v>-7.3481934100000004</v>
      </c>
      <c r="H1599">
        <v>9.6437888813048929</v>
      </c>
    </row>
    <row r="1600" spans="1:8" x14ac:dyDescent="0.3">
      <c r="A1600" t="s">
        <v>2959</v>
      </c>
      <c r="B1600" t="s">
        <v>2958</v>
      </c>
      <c r="C1600">
        <v>5.0649666257095642E-8</v>
      </c>
      <c r="D1600">
        <v>0.44414585811541502</v>
      </c>
      <c r="E1600">
        <v>-0.63246747000000003</v>
      </c>
      <c r="F1600">
        <v>-3.6812224499999999</v>
      </c>
      <c r="G1600">
        <v>-19.841998319999998</v>
      </c>
      <c r="H1600">
        <v>9.6234314732318804</v>
      </c>
    </row>
    <row r="1601" spans="1:8" x14ac:dyDescent="0.3">
      <c r="A1601" t="s">
        <v>3171</v>
      </c>
      <c r="B1601" t="s">
        <v>3170</v>
      </c>
      <c r="C1601">
        <v>6.3872098092539623E-8</v>
      </c>
      <c r="D1601">
        <v>1.0722522491919275</v>
      </c>
      <c r="E1601">
        <v>-7.47579437</v>
      </c>
      <c r="F1601">
        <v>45.585609990000002</v>
      </c>
      <c r="G1601">
        <v>39.220885549999998</v>
      </c>
      <c r="H1601">
        <v>9.5218826614416567</v>
      </c>
    </row>
    <row r="1602" spans="1:8" x14ac:dyDescent="0.3">
      <c r="A1602" t="s">
        <v>3074</v>
      </c>
      <c r="B1602" t="s">
        <v>3073</v>
      </c>
      <c r="C1602">
        <v>4.7775352076421669E-7</v>
      </c>
      <c r="D1602">
        <v>1.1683233948012677</v>
      </c>
      <c r="E1602">
        <v>2.3190315899999998</v>
      </c>
      <c r="F1602">
        <v>-1.52066309</v>
      </c>
      <c r="G1602">
        <v>-16.855941560000002</v>
      </c>
      <c r="H1602">
        <v>9.3081263089505999</v>
      </c>
    </row>
    <row r="1603" spans="1:8" x14ac:dyDescent="0.3">
      <c r="A1603" t="s">
        <v>3167</v>
      </c>
      <c r="B1603" t="s">
        <v>3166</v>
      </c>
      <c r="C1603">
        <v>2.3728114188284201E-7</v>
      </c>
      <c r="D1603">
        <v>9.5061224532976621E-2</v>
      </c>
      <c r="E1603">
        <v>1.43915864</v>
      </c>
      <c r="F1603">
        <v>58.759709950000001</v>
      </c>
      <c r="G1603">
        <v>129.74420895</v>
      </c>
      <c r="H1603">
        <v>9.4912456753136798</v>
      </c>
    </row>
    <row r="1604" spans="1:8" x14ac:dyDescent="0.3">
      <c r="A1604" t="s">
        <v>2936</v>
      </c>
      <c r="B1604" t="s">
        <v>2935</v>
      </c>
      <c r="C1604">
        <v>4.2143211945187476E-8</v>
      </c>
      <c r="D1604">
        <v>3.7983697881445275E-2</v>
      </c>
      <c r="E1604">
        <v>0.39800001000000002</v>
      </c>
      <c r="F1604">
        <v>-15.03384689</v>
      </c>
      <c r="G1604">
        <v>-46.552679840000003</v>
      </c>
      <c r="H1604">
        <v>9.4672423137107575</v>
      </c>
    </row>
    <row r="1605" spans="1:8" x14ac:dyDescent="0.3">
      <c r="A1605" t="s">
        <v>3104</v>
      </c>
      <c r="B1605" t="s">
        <v>3103</v>
      </c>
      <c r="C1605">
        <v>1E-8</v>
      </c>
      <c r="D1605">
        <v>0.45967583136998991</v>
      </c>
      <c r="E1605">
        <v>0.56241226</v>
      </c>
      <c r="F1605">
        <v>3.0365588899999998</v>
      </c>
      <c r="G1605">
        <v>5.0247124100000002</v>
      </c>
      <c r="H1605">
        <v>9.4197748614774337</v>
      </c>
    </row>
    <row r="1606" spans="1:8" x14ac:dyDescent="0.3">
      <c r="A1606" t="s">
        <v>3076</v>
      </c>
      <c r="B1606" t="s">
        <v>3075</v>
      </c>
      <c r="C1606">
        <v>2.0035161746518193E-7</v>
      </c>
      <c r="D1606">
        <v>7.6552248673962741E-3</v>
      </c>
      <c r="E1606">
        <v>-0.30683964000000002</v>
      </c>
      <c r="F1606">
        <v>5.4793525399999998</v>
      </c>
      <c r="G1606">
        <v>-28.44491279</v>
      </c>
      <c r="H1606">
        <v>9.384950834346208</v>
      </c>
    </row>
    <row r="1607" spans="1:8" x14ac:dyDescent="0.3">
      <c r="A1607" t="s">
        <v>3002</v>
      </c>
      <c r="B1607" t="s">
        <v>3001</v>
      </c>
      <c r="C1607">
        <v>1E-8</v>
      </c>
      <c r="D1607">
        <v>6.5936961714924192E-2</v>
      </c>
      <c r="E1607">
        <v>9.72970091</v>
      </c>
      <c r="F1607">
        <v>-8.1421110999999993</v>
      </c>
      <c r="G1607">
        <v>-18.916774069999999</v>
      </c>
      <c r="H1607">
        <v>9.3666476923265165</v>
      </c>
    </row>
    <row r="1608" spans="1:8" x14ac:dyDescent="0.3">
      <c r="A1608" t="s">
        <v>3026</v>
      </c>
      <c r="B1608" t="s">
        <v>3025</v>
      </c>
      <c r="C1608">
        <v>1E-8</v>
      </c>
      <c r="D1608">
        <v>3.8031952730362452E-2</v>
      </c>
      <c r="E1608">
        <v>-0.63149021000000005</v>
      </c>
      <c r="F1608">
        <v>-3.6676330400000001</v>
      </c>
      <c r="G1608">
        <v>3.24296491</v>
      </c>
      <c r="H1608">
        <v>9.3346579900860398</v>
      </c>
    </row>
    <row r="1609" spans="1:8" x14ac:dyDescent="0.3">
      <c r="A1609" t="s">
        <v>3032</v>
      </c>
      <c r="B1609" t="s">
        <v>3031</v>
      </c>
      <c r="C1609">
        <v>7.7462620123227883E-8</v>
      </c>
      <c r="D1609">
        <v>0.17421397321210269</v>
      </c>
      <c r="E1609">
        <v>-0.19661530999999999</v>
      </c>
      <c r="F1609">
        <v>-14.413497449999999</v>
      </c>
      <c r="G1609">
        <v>-10.69304052</v>
      </c>
      <c r="H1609">
        <v>9.2955144147873447</v>
      </c>
    </row>
    <row r="1610" spans="1:8" x14ac:dyDescent="0.3">
      <c r="A1610" t="s">
        <v>3055</v>
      </c>
      <c r="B1610" t="s">
        <v>3054</v>
      </c>
      <c r="C1610">
        <v>1.7405513769630333E-8</v>
      </c>
      <c r="D1610">
        <v>0.74372469487059933</v>
      </c>
      <c r="E1610">
        <v>2.1075047699999998</v>
      </c>
      <c r="F1610">
        <v>-1.9793942099999999</v>
      </c>
      <c r="G1610">
        <v>-2.6335511600000001</v>
      </c>
      <c r="H1610">
        <v>9.2178169947377633</v>
      </c>
    </row>
    <row r="1611" spans="1:8" x14ac:dyDescent="0.3">
      <c r="A1611" t="s">
        <v>3057</v>
      </c>
      <c r="B1611" t="s">
        <v>3056</v>
      </c>
      <c r="C1611">
        <v>1.7029887484528478E-7</v>
      </c>
      <c r="D1611">
        <v>1E-8</v>
      </c>
      <c r="E1611">
        <v>0.17580872</v>
      </c>
      <c r="F1611">
        <v>-5.3895139800000003</v>
      </c>
      <c r="G1611">
        <v>-10.33214995</v>
      </c>
      <c r="H1611">
        <v>9.2017197062549219</v>
      </c>
    </row>
    <row r="1612" spans="1:8" x14ac:dyDescent="0.3">
      <c r="A1612" t="s">
        <v>3024</v>
      </c>
      <c r="B1612" t="s">
        <v>3023</v>
      </c>
      <c r="C1612">
        <v>1.6436020636132914E-7</v>
      </c>
      <c r="D1612">
        <v>62.950204670601877</v>
      </c>
      <c r="E1612">
        <v>-1.2980366800000001</v>
      </c>
      <c r="F1612">
        <v>-6.0045362999999998</v>
      </c>
      <c r="G1612">
        <v>-17.430635429999999</v>
      </c>
      <c r="H1612">
        <v>9.2041551202137963</v>
      </c>
    </row>
    <row r="1613" spans="1:8" x14ac:dyDescent="0.3">
      <c r="A1613" t="s">
        <v>3047</v>
      </c>
      <c r="B1613" t="s">
        <v>3046</v>
      </c>
      <c r="C1613">
        <v>7.3529917814800591E-8</v>
      </c>
      <c r="D1613">
        <v>8.2908969144759287E-2</v>
      </c>
      <c r="E1613">
        <v>1.0163062700000001</v>
      </c>
      <c r="F1613">
        <v>-1.9883725999999999</v>
      </c>
      <c r="G1613">
        <v>-9.8818680499999996</v>
      </c>
      <c r="H1613">
        <v>8.9521236876556447</v>
      </c>
    </row>
    <row r="1614" spans="1:8" x14ac:dyDescent="0.3">
      <c r="A1614" t="s">
        <v>3252</v>
      </c>
      <c r="B1614" t="s">
        <v>3251</v>
      </c>
      <c r="C1614">
        <v>6.527118437291292E-8</v>
      </c>
      <c r="D1614">
        <v>2.2881790150335989E-4</v>
      </c>
      <c r="E1614">
        <v>-0.58899055</v>
      </c>
      <c r="F1614">
        <v>54.090090789999998</v>
      </c>
      <c r="G1614">
        <v>-26.969583329999999</v>
      </c>
      <c r="H1614">
        <v>8.9770478580028144</v>
      </c>
    </row>
    <row r="1615" spans="1:8" x14ac:dyDescent="0.3">
      <c r="A1615" t="s">
        <v>3108</v>
      </c>
      <c r="B1615" t="s">
        <v>3107</v>
      </c>
      <c r="C1615">
        <v>4.4160783447008362E-7</v>
      </c>
      <c r="D1615">
        <v>2.6139698620716465</v>
      </c>
      <c r="E1615">
        <v>0.47134209999999999</v>
      </c>
      <c r="F1615">
        <v>-13.88199665</v>
      </c>
      <c r="G1615">
        <v>7.0045782399999998</v>
      </c>
      <c r="H1615">
        <v>8.9887605410478955</v>
      </c>
    </row>
    <row r="1616" spans="1:8" x14ac:dyDescent="0.3">
      <c r="A1616" t="s">
        <v>2921</v>
      </c>
      <c r="B1616" t="s">
        <v>2920</v>
      </c>
      <c r="C1616">
        <v>1E-8</v>
      </c>
      <c r="D1616">
        <v>1.4093661177737039E-4</v>
      </c>
      <c r="E1616">
        <v>-0.47412059000000001</v>
      </c>
      <c r="F1616">
        <v>-24.74933158</v>
      </c>
      <c r="G1616">
        <v>-22.28584567</v>
      </c>
      <c r="H1616">
        <v>8.9625443677638881</v>
      </c>
    </row>
    <row r="1617" spans="1:8" x14ac:dyDescent="0.3">
      <c r="A1617" t="s">
        <v>3037</v>
      </c>
      <c r="B1617" t="s">
        <v>3037</v>
      </c>
      <c r="C1617">
        <v>2.4856320494981412E-7</v>
      </c>
      <c r="D1617">
        <v>1.6367407709029499E-2</v>
      </c>
      <c r="E1617">
        <v>0.96306793000000002</v>
      </c>
      <c r="F1617">
        <v>0.87345633</v>
      </c>
      <c r="G1617">
        <v>2.73344516</v>
      </c>
      <c r="H1617">
        <v>8.8933040920813706</v>
      </c>
    </row>
    <row r="1618" spans="1:8" x14ac:dyDescent="0.3">
      <c r="A1618" t="s">
        <v>3014</v>
      </c>
      <c r="B1618" t="s">
        <v>3013</v>
      </c>
      <c r="C1618">
        <v>6.2162080739517337E-7</v>
      </c>
      <c r="D1618">
        <v>8.6291725445242339E-3</v>
      </c>
      <c r="E1618">
        <v>-0.30830144999999998</v>
      </c>
      <c r="F1618">
        <v>-21.032797540000001</v>
      </c>
      <c r="G1618">
        <v>-1.7022955</v>
      </c>
      <c r="H1618">
        <v>8.8856734692596913</v>
      </c>
    </row>
    <row r="1619" spans="1:8" x14ac:dyDescent="0.3">
      <c r="A1619" t="s">
        <v>3499</v>
      </c>
      <c r="B1619" t="s">
        <v>3498</v>
      </c>
      <c r="C1619">
        <v>3.2001190483115118E-4</v>
      </c>
      <c r="D1619">
        <v>2.7239189453260554E-3</v>
      </c>
      <c r="E1619">
        <v>-0.63375104000000004</v>
      </c>
      <c r="F1619">
        <v>-3.66724044</v>
      </c>
      <c r="G1619">
        <v>286.64496501999997</v>
      </c>
      <c r="H1619">
        <v>8.8643297638228891</v>
      </c>
    </row>
    <row r="1620" spans="1:8" x14ac:dyDescent="0.3">
      <c r="A1620" t="s">
        <v>3090</v>
      </c>
      <c r="B1620" t="s">
        <v>3089</v>
      </c>
      <c r="C1620">
        <v>7.8137130811412969E-7</v>
      </c>
      <c r="D1620">
        <v>1.002117392832457E-4</v>
      </c>
      <c r="E1620">
        <v>-0.30683964000000002</v>
      </c>
      <c r="F1620">
        <v>0.17580873</v>
      </c>
      <c r="G1620">
        <v>-2.3285864799999998</v>
      </c>
      <c r="H1620">
        <v>8.8219173082545446</v>
      </c>
    </row>
    <row r="1621" spans="1:8" x14ac:dyDescent="0.3">
      <c r="A1621" t="s">
        <v>3062</v>
      </c>
      <c r="B1621" t="s">
        <v>3062</v>
      </c>
      <c r="C1621">
        <v>1.6056073074577123E-6</v>
      </c>
      <c r="D1621">
        <v>1.483241600276354</v>
      </c>
      <c r="E1621">
        <v>2.9847086300000001</v>
      </c>
      <c r="F1621">
        <v>-4.6481855000000003</v>
      </c>
      <c r="G1621">
        <v>-13.417104670000001</v>
      </c>
      <c r="H1621">
        <v>8.7841517052435876</v>
      </c>
    </row>
    <row r="1622" spans="1:8" x14ac:dyDescent="0.3">
      <c r="A1622" t="s">
        <v>2881</v>
      </c>
      <c r="B1622" t="s">
        <v>2880</v>
      </c>
      <c r="C1622">
        <v>7.0123066112826999E-8</v>
      </c>
      <c r="D1622">
        <v>7.5805771428135351E-3</v>
      </c>
      <c r="E1622">
        <v>-0.30683964000000002</v>
      </c>
      <c r="F1622">
        <v>-12.3202882</v>
      </c>
      <c r="G1622">
        <v>-46.049453049999997</v>
      </c>
      <c r="H1622">
        <v>8.7522400770955127</v>
      </c>
    </row>
    <row r="1623" spans="1:8" x14ac:dyDescent="0.3">
      <c r="A1623" t="s">
        <v>2917</v>
      </c>
      <c r="B1623" t="s">
        <v>2916</v>
      </c>
      <c r="C1623">
        <v>1.5288034966852974E-6</v>
      </c>
      <c r="D1623">
        <v>1.229603058239664</v>
      </c>
      <c r="E1623">
        <v>12.14579539</v>
      </c>
      <c r="F1623">
        <v>-1.8403827399999999</v>
      </c>
      <c r="G1623">
        <v>247.45534015999999</v>
      </c>
      <c r="H1623">
        <v>8.7093643529719849</v>
      </c>
    </row>
    <row r="1624" spans="1:8" x14ac:dyDescent="0.3">
      <c r="A1624" t="s">
        <v>3161</v>
      </c>
      <c r="B1624" t="s">
        <v>3160</v>
      </c>
      <c r="C1624">
        <v>3.1367737208864275E-8</v>
      </c>
      <c r="D1624">
        <v>0.12065786200038946</v>
      </c>
      <c r="E1624">
        <v>2.6986909999999999E-2</v>
      </c>
      <c r="F1624">
        <v>0.89548839000000002</v>
      </c>
      <c r="G1624">
        <v>-3.29409777</v>
      </c>
      <c r="H1624">
        <v>8.5614163015404863</v>
      </c>
    </row>
    <row r="1625" spans="1:8" x14ac:dyDescent="0.3">
      <c r="A1625" t="s">
        <v>3128</v>
      </c>
      <c r="B1625" t="s">
        <v>3127</v>
      </c>
      <c r="C1625">
        <v>3.294469119627864E-7</v>
      </c>
      <c r="D1625">
        <v>1E-8</v>
      </c>
      <c r="E1625">
        <v>6.2554555000000001</v>
      </c>
      <c r="F1625">
        <v>27.283185230000001</v>
      </c>
      <c r="G1625">
        <v>-1.8898367300000001</v>
      </c>
      <c r="H1625">
        <v>9.0537667136174704</v>
      </c>
    </row>
    <row r="1626" spans="1:8" x14ac:dyDescent="0.3">
      <c r="A1626" t="s">
        <v>3134</v>
      </c>
      <c r="B1626" t="s">
        <v>3133</v>
      </c>
      <c r="C1626">
        <v>3.7261373951828177E-6</v>
      </c>
      <c r="D1626">
        <v>0.50140068434948426</v>
      </c>
      <c r="E1626">
        <v>-9.5395540000000001E-2</v>
      </c>
      <c r="F1626">
        <v>-7.9995931699999998</v>
      </c>
      <c r="G1626">
        <v>14.99612664</v>
      </c>
      <c r="H1626">
        <v>8.5621162845524807</v>
      </c>
    </row>
    <row r="1627" spans="1:8" x14ac:dyDescent="0.3">
      <c r="A1627" t="s">
        <v>2424</v>
      </c>
      <c r="B1627" t="s">
        <v>2423</v>
      </c>
      <c r="C1627">
        <v>2.8507727188741296E-8</v>
      </c>
      <c r="D1627">
        <v>1E-8</v>
      </c>
      <c r="E1627">
        <v>-0.63375104000000004</v>
      </c>
      <c r="F1627">
        <v>-3.66724044</v>
      </c>
      <c r="G1627">
        <v>-75.799868480000001</v>
      </c>
      <c r="H1627">
        <v>8.55191160792495</v>
      </c>
    </row>
    <row r="1628" spans="1:8" x14ac:dyDescent="0.3">
      <c r="A1628" t="s">
        <v>3159</v>
      </c>
      <c r="B1628" t="s">
        <v>3158</v>
      </c>
      <c r="C1628">
        <v>1E-8</v>
      </c>
      <c r="D1628">
        <v>1E-8</v>
      </c>
      <c r="E1628">
        <v>0.51570097999999998</v>
      </c>
      <c r="F1628">
        <v>2.1284055500000001</v>
      </c>
      <c r="G1628">
        <v>4.2439629600000002</v>
      </c>
      <c r="H1628">
        <v>8.4541432535391987</v>
      </c>
    </row>
    <row r="1629" spans="1:8" x14ac:dyDescent="0.3">
      <c r="A1629" t="s">
        <v>1772</v>
      </c>
      <c r="B1629" t="s">
        <v>1771</v>
      </c>
      <c r="C1629">
        <v>1E-8</v>
      </c>
      <c r="D1629">
        <v>2.1416562976726627E-2</v>
      </c>
      <c r="E1629">
        <v>0.76237747</v>
      </c>
      <c r="F1629">
        <v>-91.816885720000002</v>
      </c>
      <c r="G1629">
        <v>4.4997889500000001</v>
      </c>
      <c r="H1629">
        <v>8.424728302617174</v>
      </c>
    </row>
    <row r="1630" spans="1:8" x14ac:dyDescent="0.3">
      <c r="A1630" t="s">
        <v>3114</v>
      </c>
      <c r="B1630" t="s">
        <v>3113</v>
      </c>
      <c r="C1630">
        <v>5.0087904366228883E-8</v>
      </c>
      <c r="D1630">
        <v>6.0086966728601657E-7</v>
      </c>
      <c r="E1630">
        <v>0.17580872</v>
      </c>
      <c r="F1630">
        <v>0.17580873</v>
      </c>
      <c r="G1630">
        <v>25.242341140000001</v>
      </c>
      <c r="H1630">
        <v>8.400493261812537</v>
      </c>
    </row>
    <row r="1631" spans="1:8" x14ac:dyDescent="0.3">
      <c r="A1631" t="s">
        <v>3072</v>
      </c>
      <c r="B1631" t="s">
        <v>3071</v>
      </c>
      <c r="C1631">
        <v>4.5727312900850506E-8</v>
      </c>
      <c r="D1631">
        <v>0.31011415484240473</v>
      </c>
      <c r="E1631">
        <v>-2.3174081900000001</v>
      </c>
      <c r="F1631">
        <v>0.13704161000000001</v>
      </c>
      <c r="G1631">
        <v>-3.8131222</v>
      </c>
      <c r="H1631">
        <v>8.3973984102321655</v>
      </c>
    </row>
    <row r="1632" spans="1:8" x14ac:dyDescent="0.3">
      <c r="A1632" t="s">
        <v>3120</v>
      </c>
      <c r="B1632" t="s">
        <v>3119</v>
      </c>
      <c r="C1632">
        <v>1.1500000000036027E-8</v>
      </c>
      <c r="D1632">
        <v>1E-8</v>
      </c>
      <c r="E1632">
        <v>6.5512470000000003E-2</v>
      </c>
      <c r="F1632">
        <v>1.0524899999999999E-3</v>
      </c>
      <c r="G1632">
        <v>1.803248E-2</v>
      </c>
      <c r="H1632">
        <v>8.3280786940260914</v>
      </c>
    </row>
    <row r="1633" spans="1:8" x14ac:dyDescent="0.3">
      <c r="A1633" t="s">
        <v>3126</v>
      </c>
      <c r="B1633" t="s">
        <v>3125</v>
      </c>
      <c r="C1633">
        <v>2.160547872779529E-8</v>
      </c>
      <c r="D1633">
        <v>1E-8</v>
      </c>
      <c r="E1633">
        <v>0.90429473999999999</v>
      </c>
      <c r="F1633">
        <v>1.5253646000000001</v>
      </c>
      <c r="G1633">
        <v>22.106273829999999</v>
      </c>
      <c r="H1633">
        <v>8.2359494816464949</v>
      </c>
    </row>
    <row r="1634" spans="1:8" x14ac:dyDescent="0.3">
      <c r="A1634" t="s">
        <v>3034</v>
      </c>
      <c r="B1634" t="s">
        <v>3033</v>
      </c>
      <c r="C1634">
        <v>3.1400886731492791E-8</v>
      </c>
      <c r="D1634">
        <v>9.7287032312374594E-2</v>
      </c>
      <c r="E1634">
        <v>4.1653228000000002</v>
      </c>
      <c r="F1634">
        <v>4.7005253900000001</v>
      </c>
      <c r="G1634">
        <v>-37.19822654</v>
      </c>
      <c r="H1634">
        <v>8.1738402209577572</v>
      </c>
    </row>
    <row r="1635" spans="1:8" x14ac:dyDescent="0.3">
      <c r="A1635" t="s">
        <v>3157</v>
      </c>
      <c r="B1635" t="s">
        <v>3156</v>
      </c>
      <c r="C1635">
        <v>1E-8</v>
      </c>
      <c r="D1635">
        <v>2.0352683468054422E-3</v>
      </c>
      <c r="E1635">
        <v>0.51570099000000003</v>
      </c>
      <c r="F1635">
        <v>2.1284055500000001</v>
      </c>
      <c r="G1635">
        <v>-4.8245121900000001</v>
      </c>
      <c r="H1635">
        <v>8.1440990669065094</v>
      </c>
    </row>
    <row r="1636" spans="1:8" x14ac:dyDescent="0.3">
      <c r="A1636" t="s">
        <v>3250</v>
      </c>
      <c r="B1636" t="s">
        <v>3249</v>
      </c>
      <c r="C1636">
        <v>1E-8</v>
      </c>
      <c r="D1636">
        <v>1.8632039955990489E-3</v>
      </c>
      <c r="E1636">
        <v>3.4358483500000001</v>
      </c>
      <c r="F1636">
        <v>-62.612678580000001</v>
      </c>
      <c r="G1636">
        <v>52.86243872</v>
      </c>
      <c r="H1636">
        <v>8.147108592052021</v>
      </c>
    </row>
    <row r="1637" spans="1:8" x14ac:dyDescent="0.3">
      <c r="A1637" t="s">
        <v>3124</v>
      </c>
      <c r="B1637" t="s">
        <v>3123</v>
      </c>
      <c r="C1637">
        <v>1E-8</v>
      </c>
      <c r="D1637">
        <v>1E-8</v>
      </c>
      <c r="E1637">
        <v>-9.9484929999999999E-2</v>
      </c>
      <c r="F1637">
        <v>0.10292630999999999</v>
      </c>
      <c r="G1637">
        <v>-0.19211283000000001</v>
      </c>
      <c r="H1637">
        <v>8.1190715795641211</v>
      </c>
    </row>
    <row r="1638" spans="1:8" x14ac:dyDescent="0.3">
      <c r="A1638" t="s">
        <v>3184</v>
      </c>
      <c r="B1638" t="s">
        <v>3183</v>
      </c>
      <c r="C1638">
        <v>1.2413941610186545E-7</v>
      </c>
      <c r="D1638">
        <v>2.9131237996574241E-3</v>
      </c>
      <c r="E1638">
        <v>0.57621476000000005</v>
      </c>
      <c r="F1638">
        <v>2.4859013700000001</v>
      </c>
      <c r="G1638">
        <v>4.2439629200000004</v>
      </c>
      <c r="H1638">
        <v>8.0442514404961418</v>
      </c>
    </row>
    <row r="1639" spans="1:8" x14ac:dyDescent="0.3">
      <c r="A1639" t="s">
        <v>3106</v>
      </c>
      <c r="B1639" t="s">
        <v>3105</v>
      </c>
      <c r="C1639">
        <v>1E-8</v>
      </c>
      <c r="D1639">
        <v>1.078663771049024E-2</v>
      </c>
      <c r="E1639">
        <v>1.0537557399999999</v>
      </c>
      <c r="F1639">
        <v>-2.27995686</v>
      </c>
      <c r="G1639">
        <v>-12.34646081</v>
      </c>
      <c r="H1639">
        <v>8.0355535374033238</v>
      </c>
    </row>
    <row r="1640" spans="1:8" x14ac:dyDescent="0.3">
      <c r="A1640" t="s">
        <v>3622</v>
      </c>
      <c r="B1640" t="s">
        <v>3621</v>
      </c>
      <c r="C1640">
        <v>1.0213799237211493E-8</v>
      </c>
      <c r="D1640">
        <v>7.2425404866853322E-3</v>
      </c>
      <c r="E1640">
        <v>0.51570099000000003</v>
      </c>
      <c r="F1640">
        <v>-39.788977189999997</v>
      </c>
      <c r="G1640">
        <v>-1.88067399</v>
      </c>
      <c r="H1640">
        <v>8.0297086926081835</v>
      </c>
    </row>
    <row r="1641" spans="1:8" x14ac:dyDescent="0.3">
      <c r="A1641" t="s">
        <v>3138</v>
      </c>
      <c r="B1641" t="s">
        <v>3137</v>
      </c>
      <c r="C1641">
        <v>1.0000000000077666E-8</v>
      </c>
      <c r="D1641">
        <v>3.5074108735814297E-4</v>
      </c>
      <c r="E1641">
        <v>6.5512470000000003E-2</v>
      </c>
      <c r="F1641">
        <v>1.0524899999999999E-3</v>
      </c>
      <c r="G1641">
        <v>4.1127839999999999E-2</v>
      </c>
      <c r="H1641">
        <v>7.9578703900618057</v>
      </c>
    </row>
    <row r="1642" spans="1:8" x14ac:dyDescent="0.3">
      <c r="A1642" t="s">
        <v>3299</v>
      </c>
      <c r="B1642" t="s">
        <v>3298</v>
      </c>
      <c r="C1642">
        <v>2.6228260020523312E-7</v>
      </c>
      <c r="D1642">
        <v>26.805309936516032</v>
      </c>
      <c r="E1642">
        <v>-0.29843178999999997</v>
      </c>
      <c r="F1642">
        <v>47.121755970000002</v>
      </c>
      <c r="G1642">
        <v>45.899386139999997</v>
      </c>
      <c r="H1642">
        <v>7.4131029556806673</v>
      </c>
    </row>
    <row r="1643" spans="1:8" x14ac:dyDescent="0.3">
      <c r="A1643" t="s">
        <v>2048</v>
      </c>
      <c r="B1643" t="s">
        <v>2047</v>
      </c>
      <c r="C1643">
        <v>1E-8</v>
      </c>
      <c r="D1643">
        <v>4.3511911777437048E-4</v>
      </c>
      <c r="E1643">
        <v>0.28729402999999998</v>
      </c>
      <c r="F1643">
        <v>-87.544394460000007</v>
      </c>
      <c r="G1643">
        <v>-87.533381120000001</v>
      </c>
      <c r="H1643">
        <v>7.9571752890901468</v>
      </c>
    </row>
    <row r="1644" spans="1:8" x14ac:dyDescent="0.3">
      <c r="A1644" t="s">
        <v>3112</v>
      </c>
      <c r="B1644" t="s">
        <v>3111</v>
      </c>
      <c r="C1644">
        <v>8.6823512689190701E-7</v>
      </c>
      <c r="D1644">
        <v>4.8211224184831125E-3</v>
      </c>
      <c r="E1644">
        <v>1.0237126999999999</v>
      </c>
      <c r="F1644">
        <v>-16.64520898</v>
      </c>
      <c r="G1644">
        <v>-11.09348194</v>
      </c>
      <c r="H1644">
        <v>7.9403314992689209</v>
      </c>
    </row>
    <row r="1645" spans="1:8" x14ac:dyDescent="0.3">
      <c r="A1645" t="s">
        <v>3146</v>
      </c>
      <c r="B1645" t="s">
        <v>3145</v>
      </c>
      <c r="C1645">
        <v>1E-8</v>
      </c>
      <c r="D1645">
        <v>1.1026504640039163</v>
      </c>
      <c r="E1645">
        <v>0.67351539999999999</v>
      </c>
      <c r="F1645">
        <v>2.2358224</v>
      </c>
      <c r="G1645">
        <v>21.414775209999998</v>
      </c>
      <c r="H1645">
        <v>7.8675675129961764</v>
      </c>
    </row>
    <row r="1646" spans="1:8" x14ac:dyDescent="0.3">
      <c r="A1646" t="s">
        <v>3084</v>
      </c>
      <c r="B1646" t="s">
        <v>3083</v>
      </c>
      <c r="C1646">
        <v>1E-8</v>
      </c>
      <c r="D1646">
        <v>0.29237205924296272</v>
      </c>
      <c r="E1646">
        <v>0.57621476000000005</v>
      </c>
      <c r="F1646">
        <v>-20.56745407</v>
      </c>
      <c r="G1646">
        <v>-18.866298879999999</v>
      </c>
      <c r="H1646">
        <v>7.8480231612108389</v>
      </c>
    </row>
    <row r="1647" spans="1:8" x14ac:dyDescent="0.3">
      <c r="A1647" t="s">
        <v>3151</v>
      </c>
      <c r="B1647" t="s">
        <v>3151</v>
      </c>
      <c r="C1647">
        <v>1E-8</v>
      </c>
      <c r="D1647">
        <v>1E-8</v>
      </c>
      <c r="E1647">
        <v>0.17580873999999999</v>
      </c>
      <c r="F1647">
        <v>0.17580873999999999</v>
      </c>
      <c r="G1647">
        <v>0.17580875000000001</v>
      </c>
      <c r="H1647">
        <v>7.8280330049186446</v>
      </c>
    </row>
    <row r="1648" spans="1:8" x14ac:dyDescent="0.3">
      <c r="A1648" t="s">
        <v>3140</v>
      </c>
      <c r="B1648" t="s">
        <v>3139</v>
      </c>
      <c r="C1648">
        <v>1.2644049693841696E-7</v>
      </c>
      <c r="D1648">
        <v>1.7085790501035023</v>
      </c>
      <c r="E1648">
        <v>0.50484887000000001</v>
      </c>
      <c r="F1648">
        <v>-5.8276810599999997</v>
      </c>
      <c r="G1648">
        <v>-2.6030441799999999</v>
      </c>
      <c r="H1648">
        <v>7.8645796347769004</v>
      </c>
    </row>
    <row r="1649" spans="1:8" x14ac:dyDescent="0.3">
      <c r="A1649" t="s">
        <v>3200</v>
      </c>
      <c r="B1649" t="s">
        <v>3199</v>
      </c>
      <c r="C1649">
        <v>2.6911341952177994E-7</v>
      </c>
      <c r="D1649">
        <v>6.7429983757187756E-3</v>
      </c>
      <c r="E1649">
        <v>24.465575149999999</v>
      </c>
      <c r="F1649">
        <v>26.385402429999999</v>
      </c>
      <c r="G1649">
        <v>4.1467799000000003</v>
      </c>
      <c r="H1649">
        <v>7.7273399085912882</v>
      </c>
    </row>
    <row r="1650" spans="1:8" x14ac:dyDescent="0.3">
      <c r="A1650" t="s">
        <v>3302</v>
      </c>
      <c r="B1650" t="s">
        <v>3301</v>
      </c>
      <c r="C1650">
        <v>4.6289227780753669E-7</v>
      </c>
      <c r="D1650">
        <v>1E-8</v>
      </c>
      <c r="E1650">
        <v>0.91232336999999997</v>
      </c>
      <c r="F1650">
        <v>1.62054342</v>
      </c>
      <c r="G1650">
        <v>54.348875560000003</v>
      </c>
      <c r="H1650">
        <v>7.7367906337277859</v>
      </c>
    </row>
    <row r="1651" spans="1:8" x14ac:dyDescent="0.3">
      <c r="A1651" t="s">
        <v>3188</v>
      </c>
      <c r="B1651" t="s">
        <v>3187</v>
      </c>
      <c r="C1651">
        <v>4.752174957793761E-5</v>
      </c>
      <c r="D1651">
        <v>0.197990104850222</v>
      </c>
      <c r="E1651">
        <v>1.4889960000000001E-2</v>
      </c>
      <c r="F1651">
        <v>1.3083575199999999</v>
      </c>
      <c r="G1651">
        <v>2.4558095799999999</v>
      </c>
      <c r="H1651">
        <v>7.6760891454850917</v>
      </c>
    </row>
    <row r="1652" spans="1:8" x14ac:dyDescent="0.3">
      <c r="A1652" t="s">
        <v>3165</v>
      </c>
      <c r="B1652" t="s">
        <v>3164</v>
      </c>
      <c r="C1652">
        <v>1E-8</v>
      </c>
      <c r="D1652">
        <v>1E-8</v>
      </c>
      <c r="E1652">
        <v>1.3308861999999999</v>
      </c>
      <c r="F1652">
        <v>2.41516522</v>
      </c>
      <c r="G1652">
        <v>-4.2446058899999999</v>
      </c>
      <c r="H1652">
        <v>7.6541127893806156</v>
      </c>
    </row>
    <row r="1653" spans="1:8" x14ac:dyDescent="0.3">
      <c r="A1653" t="s">
        <v>3116</v>
      </c>
      <c r="B1653" t="s">
        <v>3115</v>
      </c>
      <c r="C1653">
        <v>3.539842029151814E-7</v>
      </c>
      <c r="D1653">
        <v>3.9554746709129139E-2</v>
      </c>
      <c r="E1653">
        <v>1.0052633900000001</v>
      </c>
      <c r="F1653">
        <v>2.3431681100000001</v>
      </c>
      <c r="G1653">
        <v>-14.08987971</v>
      </c>
      <c r="H1653">
        <v>7.6539535493977491</v>
      </c>
    </row>
    <row r="1654" spans="1:8" x14ac:dyDescent="0.3">
      <c r="A1654" t="s">
        <v>3450</v>
      </c>
      <c r="B1654" t="s">
        <v>3449</v>
      </c>
      <c r="C1654">
        <v>1E-8</v>
      </c>
      <c r="D1654">
        <v>0.30884098436970792</v>
      </c>
      <c r="E1654">
        <v>10.410051409999999</v>
      </c>
      <c r="F1654">
        <v>11.26399041</v>
      </c>
      <c r="G1654">
        <v>165.05662591000001</v>
      </c>
      <c r="H1654">
        <v>7.6428916793140749</v>
      </c>
    </row>
    <row r="1655" spans="1:8" x14ac:dyDescent="0.3">
      <c r="A1655" t="s">
        <v>3343</v>
      </c>
      <c r="B1655" t="s">
        <v>3342</v>
      </c>
      <c r="C1655">
        <v>9.6168776383297984E-7</v>
      </c>
      <c r="D1655">
        <v>2.9474497214831079E-2</v>
      </c>
      <c r="E1655">
        <v>0.17580872</v>
      </c>
      <c r="F1655">
        <v>37.424527879999999</v>
      </c>
      <c r="G1655">
        <v>270.03203277</v>
      </c>
      <c r="H1655">
        <v>7.6289536986455069</v>
      </c>
    </row>
    <row r="1656" spans="1:8" x14ac:dyDescent="0.3">
      <c r="A1656" t="s">
        <v>3957</v>
      </c>
      <c r="B1656" t="s">
        <v>3957</v>
      </c>
      <c r="C1656">
        <v>1E-8</v>
      </c>
      <c r="D1656">
        <v>1E-8</v>
      </c>
      <c r="E1656">
        <v>-0.14068475</v>
      </c>
      <c r="F1656">
        <v>0.51484481999999998</v>
      </c>
      <c r="G1656">
        <v>0.73869432000000002</v>
      </c>
      <c r="H1656">
        <v>7.6308608549730614</v>
      </c>
    </row>
    <row r="1657" spans="1:8" x14ac:dyDescent="0.3">
      <c r="A1657" t="s">
        <v>3088</v>
      </c>
      <c r="B1657" t="s">
        <v>3087</v>
      </c>
      <c r="C1657">
        <v>1E-8</v>
      </c>
      <c r="D1657">
        <v>4.4272112939712072</v>
      </c>
      <c r="E1657">
        <v>-1.92138747</v>
      </c>
      <c r="F1657">
        <v>-6.1502435100000001</v>
      </c>
      <c r="G1657">
        <v>-1.70685288</v>
      </c>
      <c r="H1657">
        <v>7.5246463909119568</v>
      </c>
    </row>
    <row r="1658" spans="1:8" x14ac:dyDescent="0.3">
      <c r="A1658" t="s">
        <v>3206</v>
      </c>
      <c r="B1658" t="s">
        <v>3205</v>
      </c>
      <c r="C1658">
        <v>4.0764874368937874E-8</v>
      </c>
      <c r="D1658">
        <v>4.3604809592154917E-3</v>
      </c>
      <c r="E1658">
        <v>0.18870629</v>
      </c>
      <c r="F1658">
        <v>2.2274075999999998</v>
      </c>
      <c r="G1658">
        <v>5.2990474900000004</v>
      </c>
      <c r="H1658">
        <v>7.5795360382777162</v>
      </c>
    </row>
    <row r="1659" spans="1:8" x14ac:dyDescent="0.3">
      <c r="A1659" t="s">
        <v>3102</v>
      </c>
      <c r="B1659" t="s">
        <v>3101</v>
      </c>
      <c r="C1659">
        <v>2.1709306873444908E-8</v>
      </c>
      <c r="D1659">
        <v>1.6475466897559683</v>
      </c>
      <c r="E1659">
        <v>27.120298930000001</v>
      </c>
      <c r="F1659">
        <v>29.625036009999999</v>
      </c>
      <c r="G1659">
        <v>25.153839470000001</v>
      </c>
      <c r="H1659">
        <v>10.071175990727806</v>
      </c>
    </row>
    <row r="1660" spans="1:8" x14ac:dyDescent="0.3">
      <c r="A1660" t="s">
        <v>3283</v>
      </c>
      <c r="B1660" t="s">
        <v>3282</v>
      </c>
      <c r="C1660">
        <v>1.9830370521269027E-8</v>
      </c>
      <c r="D1660">
        <v>0.54040228731708051</v>
      </c>
      <c r="E1660">
        <v>65.392330680000001</v>
      </c>
      <c r="F1660">
        <v>10.39598895</v>
      </c>
      <c r="G1660">
        <v>82.538166810000007</v>
      </c>
      <c r="H1660">
        <v>7.6670426636285463</v>
      </c>
    </row>
    <row r="1661" spans="1:8" x14ac:dyDescent="0.3">
      <c r="A1661" t="s">
        <v>3180</v>
      </c>
      <c r="B1661" t="s">
        <v>3179</v>
      </c>
      <c r="C1661">
        <v>3.7305732173263591E-7</v>
      </c>
      <c r="D1661">
        <v>1E-8</v>
      </c>
      <c r="E1661">
        <v>8.1510319999999997E-2</v>
      </c>
      <c r="F1661">
        <v>-37.320399379999998</v>
      </c>
      <c r="G1661">
        <v>-14.39875909</v>
      </c>
      <c r="H1661">
        <v>7.5357478264515585</v>
      </c>
    </row>
    <row r="1662" spans="1:8" x14ac:dyDescent="0.3">
      <c r="A1662" t="s">
        <v>3178</v>
      </c>
      <c r="B1662" t="s">
        <v>3177</v>
      </c>
      <c r="C1662">
        <v>1.5031760887901525E-6</v>
      </c>
      <c r="D1662">
        <v>1E-8</v>
      </c>
      <c r="E1662">
        <v>-0.28994421999999997</v>
      </c>
      <c r="F1662">
        <v>0.24132604999999999</v>
      </c>
      <c r="G1662">
        <v>0.21305309</v>
      </c>
      <c r="H1662">
        <v>7.3620629225468246</v>
      </c>
    </row>
    <row r="1663" spans="1:8" x14ac:dyDescent="0.3">
      <c r="A1663" t="s">
        <v>3096</v>
      </c>
      <c r="B1663" t="s">
        <v>3095</v>
      </c>
      <c r="C1663">
        <v>8.9999999999899691E-8</v>
      </c>
      <c r="D1663">
        <v>1.9766064084156395E-3</v>
      </c>
      <c r="E1663">
        <v>6.5512470000000003E-2</v>
      </c>
      <c r="F1663">
        <v>-43.74940797</v>
      </c>
      <c r="G1663">
        <v>28.571428569999998</v>
      </c>
      <c r="H1663">
        <v>7.343753591241815</v>
      </c>
    </row>
    <row r="1664" spans="1:8" x14ac:dyDescent="0.3">
      <c r="A1664" t="s">
        <v>3169</v>
      </c>
      <c r="B1664" t="s">
        <v>3168</v>
      </c>
      <c r="C1664">
        <v>1.418707938600109E-7</v>
      </c>
      <c r="D1664">
        <v>2.3682708112632071E-2</v>
      </c>
      <c r="E1664">
        <v>-0.32329233000000002</v>
      </c>
      <c r="F1664">
        <v>0.66569184999999997</v>
      </c>
      <c r="G1664">
        <v>13.36282613</v>
      </c>
      <c r="H1664">
        <v>7.90020719555406</v>
      </c>
    </row>
    <row r="1665" spans="1:8" x14ac:dyDescent="0.3">
      <c r="A1665" t="s">
        <v>3216</v>
      </c>
      <c r="B1665" t="s">
        <v>3215</v>
      </c>
      <c r="C1665">
        <v>3.9069191759865113E-8</v>
      </c>
      <c r="D1665">
        <v>0.13800277103864922</v>
      </c>
      <c r="E1665">
        <v>0.51570099000000003</v>
      </c>
      <c r="F1665">
        <v>1.99243075</v>
      </c>
      <c r="G1665">
        <v>-15.47609132</v>
      </c>
      <c r="H1665">
        <v>7.3254734549747091</v>
      </c>
    </row>
    <row r="1666" spans="1:8" x14ac:dyDescent="0.3">
      <c r="A1666" t="s">
        <v>3238</v>
      </c>
      <c r="B1666" t="s">
        <v>3237</v>
      </c>
      <c r="C1666">
        <v>3.8166437175634837E-6</v>
      </c>
      <c r="D1666">
        <v>2.00170869058197E-2</v>
      </c>
      <c r="E1666">
        <v>0.18870677999999999</v>
      </c>
      <c r="F1666">
        <v>-5.4093660000000003</v>
      </c>
      <c r="G1666">
        <v>-13.164609</v>
      </c>
      <c r="H1666">
        <v>7.3088606601535622</v>
      </c>
    </row>
    <row r="1667" spans="1:8" x14ac:dyDescent="0.3">
      <c r="A1667" t="s">
        <v>2890</v>
      </c>
      <c r="B1667" t="s">
        <v>2889</v>
      </c>
      <c r="C1667">
        <v>5.3999999999993098E-7</v>
      </c>
      <c r="D1667">
        <v>1E-8</v>
      </c>
      <c r="E1667">
        <v>0</v>
      </c>
      <c r="F1667">
        <v>1.0524899999999999E-3</v>
      </c>
      <c r="G1667">
        <v>-63.743483869999999</v>
      </c>
      <c r="H1667">
        <v>7.2691931252150717</v>
      </c>
    </row>
    <row r="1668" spans="1:8" x14ac:dyDescent="0.3">
      <c r="A1668" t="s">
        <v>3100</v>
      </c>
      <c r="B1668" t="s">
        <v>3099</v>
      </c>
      <c r="C1668">
        <v>1.2430000000000089E-5</v>
      </c>
      <c r="D1668">
        <v>3.4150452106747062E-3</v>
      </c>
      <c r="E1668">
        <v>0</v>
      </c>
      <c r="F1668">
        <v>-14.33494142</v>
      </c>
      <c r="G1668">
        <v>-55.828002840000003</v>
      </c>
      <c r="H1668">
        <v>7.2343894068219221</v>
      </c>
    </row>
    <row r="1669" spans="1:8" x14ac:dyDescent="0.3">
      <c r="A1669" t="s">
        <v>3118</v>
      </c>
      <c r="B1669" t="s">
        <v>3117</v>
      </c>
      <c r="C1669">
        <v>1.2824879171122194E-7</v>
      </c>
      <c r="D1669">
        <v>6.7850873465611743E-3</v>
      </c>
      <c r="E1669">
        <v>-0.63258977999999999</v>
      </c>
      <c r="F1669">
        <v>33.483312580000003</v>
      </c>
      <c r="G1669">
        <v>0.90148207000000002</v>
      </c>
      <c r="H1669">
        <v>7.1761611402014225</v>
      </c>
    </row>
    <row r="1670" spans="1:8" x14ac:dyDescent="0.3">
      <c r="A1670" t="s">
        <v>3220</v>
      </c>
      <c r="B1670" t="s">
        <v>3219</v>
      </c>
      <c r="C1670">
        <v>1E-8</v>
      </c>
      <c r="D1670">
        <v>2.1700460802618945E-3</v>
      </c>
      <c r="E1670">
        <v>0.2576079</v>
      </c>
      <c r="F1670">
        <v>2.2799636300000001</v>
      </c>
      <c r="G1670">
        <v>-18.725616580000001</v>
      </c>
      <c r="H1670">
        <v>7.1198929693306363</v>
      </c>
    </row>
    <row r="1671" spans="1:8" x14ac:dyDescent="0.3">
      <c r="A1671" t="s">
        <v>3427</v>
      </c>
      <c r="B1671" t="s">
        <v>3426</v>
      </c>
      <c r="C1671">
        <v>1E-8</v>
      </c>
      <c r="D1671">
        <v>1E-8</v>
      </c>
      <c r="E1671">
        <v>0.45545904999999998</v>
      </c>
      <c r="F1671">
        <v>65.730267720000001</v>
      </c>
      <c r="G1671">
        <v>-0.72017812000000003</v>
      </c>
      <c r="H1671">
        <v>7.1092230147222226</v>
      </c>
    </row>
    <row r="1672" spans="1:8" x14ac:dyDescent="0.3">
      <c r="A1672" t="s">
        <v>1089</v>
      </c>
      <c r="B1672" t="s">
        <v>3201</v>
      </c>
      <c r="C1672">
        <v>1.152435001405899E-6</v>
      </c>
      <c r="D1672">
        <v>0.30354774729030831</v>
      </c>
      <c r="E1672">
        <v>2.38086084</v>
      </c>
      <c r="F1672">
        <v>2.9263615600000001</v>
      </c>
      <c r="G1672">
        <v>-39.663088930000001</v>
      </c>
      <c r="H1672">
        <v>7.178233605644178</v>
      </c>
    </row>
    <row r="1673" spans="1:8" x14ac:dyDescent="0.3">
      <c r="A1673" t="s">
        <v>3196</v>
      </c>
      <c r="B1673" t="s">
        <v>3195</v>
      </c>
      <c r="C1673">
        <v>1.0017580873299061E-8</v>
      </c>
      <c r="D1673">
        <v>5.0105869614979447E-4</v>
      </c>
      <c r="E1673">
        <v>0.17580873</v>
      </c>
      <c r="F1673">
        <v>0.17580873</v>
      </c>
      <c r="G1673">
        <v>0.21700886999999999</v>
      </c>
      <c r="H1673">
        <v>7.0975213604456657</v>
      </c>
    </row>
    <row r="1674" spans="1:8" x14ac:dyDescent="0.3">
      <c r="A1674" t="s">
        <v>3495</v>
      </c>
      <c r="B1674" t="s">
        <v>3494</v>
      </c>
      <c r="C1674">
        <v>3.6063291143743412E-7</v>
      </c>
      <c r="D1674">
        <v>1E-8</v>
      </c>
      <c r="E1674">
        <v>0.17580872</v>
      </c>
      <c r="F1674">
        <v>140.49292381000001</v>
      </c>
      <c r="G1674">
        <v>200.65102662000001</v>
      </c>
      <c r="H1674">
        <v>7.083794377310225</v>
      </c>
    </row>
    <row r="1675" spans="1:8" x14ac:dyDescent="0.3">
      <c r="A1675" t="s">
        <v>3204</v>
      </c>
      <c r="B1675" t="s">
        <v>3203</v>
      </c>
      <c r="C1675">
        <v>2.26216719699204E-7</v>
      </c>
      <c r="D1675">
        <v>1.0127539187275054</v>
      </c>
      <c r="E1675">
        <v>-2.9889553499999999</v>
      </c>
      <c r="F1675">
        <v>2.3585778799999999</v>
      </c>
      <c r="G1675">
        <v>-27.561293790000001</v>
      </c>
      <c r="H1675">
        <v>6.7865015909761199</v>
      </c>
    </row>
    <row r="1676" spans="1:8" x14ac:dyDescent="0.3">
      <c r="A1676" t="s">
        <v>3230</v>
      </c>
      <c r="B1676" t="s">
        <v>3229</v>
      </c>
      <c r="C1676">
        <v>4.3503215326882721E-8</v>
      </c>
      <c r="D1676">
        <v>1E-8</v>
      </c>
      <c r="E1676">
        <v>0.28729399999999999</v>
      </c>
      <c r="F1676">
        <v>2.2144189299999999</v>
      </c>
      <c r="G1676">
        <v>4.47475091</v>
      </c>
      <c r="H1676">
        <v>7.0296403877069293</v>
      </c>
    </row>
    <row r="1677" spans="1:8" x14ac:dyDescent="0.3">
      <c r="A1677" t="s">
        <v>3155</v>
      </c>
      <c r="B1677" t="s">
        <v>3154</v>
      </c>
      <c r="C1677">
        <v>1E-8</v>
      </c>
      <c r="D1677">
        <v>7.995005438449879E-4</v>
      </c>
      <c r="E1677">
        <v>-0.58899053999999995</v>
      </c>
      <c r="F1677">
        <v>-3.8342863999999999</v>
      </c>
      <c r="G1677">
        <v>-15.90622087</v>
      </c>
      <c r="H1677">
        <v>6.9971421535647034</v>
      </c>
    </row>
    <row r="1678" spans="1:8" x14ac:dyDescent="0.3">
      <c r="A1678" t="s">
        <v>3533</v>
      </c>
      <c r="B1678" t="s">
        <v>3532</v>
      </c>
      <c r="C1678">
        <v>1E-8</v>
      </c>
      <c r="D1678">
        <v>1.3488871906730144E-2</v>
      </c>
      <c r="E1678">
        <v>0.22768536</v>
      </c>
      <c r="F1678">
        <v>-89.741757100000001</v>
      </c>
      <c r="G1678">
        <v>123.23873429</v>
      </c>
      <c r="H1678">
        <v>6.9714572249118092</v>
      </c>
    </row>
    <row r="1679" spans="1:8" x14ac:dyDescent="0.3">
      <c r="A1679" t="s">
        <v>3269</v>
      </c>
      <c r="B1679" t="s">
        <v>3268</v>
      </c>
      <c r="C1679">
        <v>3.8477484726900393E-7</v>
      </c>
      <c r="D1679">
        <v>0.11861248231809944</v>
      </c>
      <c r="E1679">
        <v>0.17215995000000001</v>
      </c>
      <c r="F1679">
        <v>8.7854986799999999</v>
      </c>
      <c r="G1679">
        <v>16.27892099</v>
      </c>
      <c r="H1679">
        <v>6.9735356721549842</v>
      </c>
    </row>
    <row r="1680" spans="1:8" x14ac:dyDescent="0.3">
      <c r="A1680" t="s">
        <v>3202</v>
      </c>
      <c r="B1680" t="s">
        <v>3202</v>
      </c>
      <c r="C1680">
        <v>1.3909496541626526E-7</v>
      </c>
      <c r="D1680">
        <v>4.6328182386694974E-5</v>
      </c>
      <c r="E1680">
        <v>6.1180909999999998E-2</v>
      </c>
      <c r="F1680">
        <v>-0.41291881000000002</v>
      </c>
      <c r="G1680">
        <v>-4.1872722099999997</v>
      </c>
      <c r="H1680">
        <v>6.954748270813262</v>
      </c>
    </row>
    <row r="1681" spans="1:8" x14ac:dyDescent="0.3">
      <c r="A1681" t="s">
        <v>3194</v>
      </c>
      <c r="B1681" t="s">
        <v>3193</v>
      </c>
      <c r="C1681">
        <v>1E-8</v>
      </c>
      <c r="D1681">
        <v>6.5651045148242134E-4</v>
      </c>
      <c r="E1681">
        <v>-0.63508392000000002</v>
      </c>
      <c r="F1681">
        <v>-58.19428722</v>
      </c>
      <c r="G1681">
        <v>-11.74442455</v>
      </c>
      <c r="H1681">
        <v>6.9417434782289424</v>
      </c>
    </row>
    <row r="1682" spans="1:8" x14ac:dyDescent="0.3">
      <c r="A1682" t="s">
        <v>2842</v>
      </c>
      <c r="B1682" t="s">
        <v>2841</v>
      </c>
      <c r="C1682">
        <v>4.3476300989936753E-7</v>
      </c>
      <c r="D1682">
        <v>1E-8</v>
      </c>
      <c r="E1682">
        <v>-0.30683964000000002</v>
      </c>
      <c r="F1682">
        <v>62.272899459999998</v>
      </c>
      <c r="G1682">
        <v>53.92616228</v>
      </c>
      <c r="H1682">
        <v>6.9307811575222402</v>
      </c>
    </row>
    <row r="1683" spans="1:8" x14ac:dyDescent="0.3">
      <c r="A1683" t="s">
        <v>3233</v>
      </c>
      <c r="B1683" t="s">
        <v>3232</v>
      </c>
      <c r="C1683">
        <v>2.1702695122612457E-8</v>
      </c>
      <c r="D1683">
        <v>4.3513380654683088E-4</v>
      </c>
      <c r="E1683">
        <v>0.57621476000000005</v>
      </c>
      <c r="F1683">
        <v>2.1284055500000001</v>
      </c>
      <c r="G1683">
        <v>7.8810162500000001</v>
      </c>
      <c r="H1683">
        <v>6.9003024222048479</v>
      </c>
    </row>
    <row r="1684" spans="1:8" x14ac:dyDescent="0.3">
      <c r="A1684" t="s">
        <v>3016</v>
      </c>
      <c r="B1684" t="s">
        <v>3190</v>
      </c>
      <c r="C1684">
        <v>6.0005309430813606E-7</v>
      </c>
      <c r="D1684">
        <v>5.3172788003021401E-5</v>
      </c>
      <c r="E1684">
        <v>-0.30683964000000002</v>
      </c>
      <c r="F1684">
        <v>-3.34456431</v>
      </c>
      <c r="G1684">
        <v>-3.3730926999999999</v>
      </c>
      <c r="H1684">
        <v>6.9133185597782569</v>
      </c>
    </row>
    <row r="1685" spans="1:8" x14ac:dyDescent="0.3">
      <c r="A1685" t="s">
        <v>672</v>
      </c>
      <c r="B1685" t="s">
        <v>2957</v>
      </c>
      <c r="C1685">
        <v>5.7087794435751E-7</v>
      </c>
      <c r="D1685">
        <v>3.4475971262954985</v>
      </c>
      <c r="E1685">
        <v>5.8638261099999998</v>
      </c>
      <c r="F1685">
        <v>-2.7615105199999999</v>
      </c>
      <c r="G1685">
        <v>33.69890384</v>
      </c>
      <c r="H1685">
        <v>6.8292630000935155</v>
      </c>
    </row>
    <row r="1686" spans="1:8" x14ac:dyDescent="0.3">
      <c r="A1686" t="s">
        <v>3148</v>
      </c>
      <c r="B1686" t="s">
        <v>3147</v>
      </c>
      <c r="C1686">
        <v>3.906856540570649E-7</v>
      </c>
      <c r="D1686">
        <v>6.8341900875570809E-3</v>
      </c>
      <c r="E1686">
        <v>0.17580872</v>
      </c>
      <c r="F1686">
        <v>-2.3285864900000002</v>
      </c>
      <c r="G1686">
        <v>14.954804299999999</v>
      </c>
      <c r="H1686">
        <v>6.6485804302994973</v>
      </c>
    </row>
    <row r="1687" spans="1:8" x14ac:dyDescent="0.3">
      <c r="A1687" t="s">
        <v>517</v>
      </c>
      <c r="B1687" t="s">
        <v>3189</v>
      </c>
      <c r="C1687">
        <v>1.996902997952559E-8</v>
      </c>
      <c r="D1687">
        <v>1.9976958503029969</v>
      </c>
      <c r="E1687">
        <v>1.205267E-2</v>
      </c>
      <c r="F1687">
        <v>-3.94021</v>
      </c>
      <c r="G1687">
        <v>-11.665898240000001</v>
      </c>
      <c r="H1687">
        <v>6.6563433198521871</v>
      </c>
    </row>
    <row r="1688" spans="1:8" x14ac:dyDescent="0.3">
      <c r="A1688" t="s">
        <v>3066</v>
      </c>
      <c r="B1688" t="s">
        <v>3065</v>
      </c>
      <c r="C1688">
        <v>9.2212817874168883E-8</v>
      </c>
      <c r="D1688">
        <v>0.13055193006376786</v>
      </c>
      <c r="E1688">
        <v>-0.71377292000000003</v>
      </c>
      <c r="F1688">
        <v>-14.9083796</v>
      </c>
      <c r="G1688">
        <v>-18.991348630000001</v>
      </c>
      <c r="H1688">
        <v>6.6257267524343382</v>
      </c>
    </row>
    <row r="1689" spans="1:8" x14ac:dyDescent="0.3">
      <c r="A1689" t="s">
        <v>3489</v>
      </c>
      <c r="B1689" t="s">
        <v>3488</v>
      </c>
      <c r="C1689">
        <v>2.8031258830446368E-7</v>
      </c>
      <c r="D1689">
        <v>0.23191016895248565</v>
      </c>
      <c r="E1689">
        <v>-0.62403576000000005</v>
      </c>
      <c r="F1689">
        <v>9.5940313699999997</v>
      </c>
      <c r="G1689">
        <v>-0.83727193</v>
      </c>
      <c r="H1689">
        <v>6.581280421369164</v>
      </c>
    </row>
    <row r="1690" spans="1:8" x14ac:dyDescent="0.3">
      <c r="A1690" t="s">
        <v>3846</v>
      </c>
      <c r="B1690" t="s">
        <v>3845</v>
      </c>
      <c r="C1690">
        <v>1E-8</v>
      </c>
      <c r="D1690">
        <v>7.9445510170612378E-4</v>
      </c>
      <c r="E1690">
        <v>4.3262188200000002</v>
      </c>
      <c r="F1690">
        <v>-4.5842559500000002</v>
      </c>
      <c r="G1690">
        <v>-49.64507365</v>
      </c>
      <c r="H1690">
        <v>6.5686017253886151</v>
      </c>
    </row>
    <row r="1691" spans="1:8" x14ac:dyDescent="0.3">
      <c r="A1691" t="s">
        <v>3030</v>
      </c>
      <c r="B1691" t="s">
        <v>3029</v>
      </c>
      <c r="C1691">
        <v>6.2075434266559767E-7</v>
      </c>
      <c r="D1691">
        <v>0.4242344013290682</v>
      </c>
      <c r="E1691">
        <v>-16.719072959999998</v>
      </c>
      <c r="F1691">
        <v>-18.705780990000001</v>
      </c>
      <c r="G1691">
        <v>71.070665640000001</v>
      </c>
      <c r="H1691">
        <v>5.5936340772380611</v>
      </c>
    </row>
    <row r="1692" spans="1:8" x14ac:dyDescent="0.3">
      <c r="A1692" t="s">
        <v>3226</v>
      </c>
      <c r="B1692" t="s">
        <v>3225</v>
      </c>
      <c r="C1692">
        <v>1.2234329052711683E-6</v>
      </c>
      <c r="D1692">
        <v>2.734745665971237</v>
      </c>
      <c r="E1692">
        <v>9.8628789999999994E-2</v>
      </c>
      <c r="F1692">
        <v>13.844899789999999</v>
      </c>
      <c r="G1692">
        <v>-11.414548079999999</v>
      </c>
      <c r="H1692">
        <v>6.4364412378146598</v>
      </c>
    </row>
    <row r="1693" spans="1:8" x14ac:dyDescent="0.3">
      <c r="A1693" t="s">
        <v>3469</v>
      </c>
      <c r="B1693" t="s">
        <v>3468</v>
      </c>
      <c r="C1693">
        <v>8.4936493073930785E-7</v>
      </c>
      <c r="D1693">
        <v>9.0058265099244566E-3</v>
      </c>
      <c r="E1693">
        <v>64.405975549999994</v>
      </c>
      <c r="F1693">
        <v>73.346569310000007</v>
      </c>
      <c r="G1693">
        <v>13.68697109</v>
      </c>
      <c r="H1693">
        <v>6.4308165155038646</v>
      </c>
    </row>
    <row r="1694" spans="1:8" x14ac:dyDescent="0.3">
      <c r="A1694" t="s">
        <v>3212</v>
      </c>
      <c r="B1694" t="s">
        <v>3211</v>
      </c>
      <c r="C1694">
        <v>6.0691303926185847E-7</v>
      </c>
      <c r="D1694">
        <v>1.0153017038264027</v>
      </c>
      <c r="E1694">
        <v>-1.7679184100000001</v>
      </c>
      <c r="F1694">
        <v>-3.9769657399999998</v>
      </c>
      <c r="G1694">
        <v>8.31654E-2</v>
      </c>
      <c r="H1694">
        <v>6.3283289812319383</v>
      </c>
    </row>
    <row r="1695" spans="1:8" x14ac:dyDescent="0.3">
      <c r="A1695" t="s">
        <v>3246</v>
      </c>
      <c r="B1695" t="s">
        <v>3245</v>
      </c>
      <c r="C1695">
        <v>5.2008093923112313E-8</v>
      </c>
      <c r="D1695">
        <v>0.11889575559047395</v>
      </c>
      <c r="E1695">
        <v>0.70003356999999999</v>
      </c>
      <c r="F1695">
        <v>-0.90232922000000004</v>
      </c>
      <c r="G1695">
        <v>7.7413342299999996</v>
      </c>
      <c r="H1695">
        <v>6.3023722812987621</v>
      </c>
    </row>
    <row r="1696" spans="1:8" x14ac:dyDescent="0.3">
      <c r="A1696" t="s">
        <v>3341</v>
      </c>
      <c r="B1696" t="s">
        <v>3340</v>
      </c>
      <c r="C1696">
        <v>4.4000000000022013E-8</v>
      </c>
      <c r="D1696">
        <v>2.2665713008071067E-4</v>
      </c>
      <c r="E1696">
        <v>6.5512470000000003E-2</v>
      </c>
      <c r="F1696">
        <v>-72.499710570000005</v>
      </c>
      <c r="G1696">
        <v>-18.485006949999999</v>
      </c>
      <c r="H1696">
        <v>6.2882236742178446</v>
      </c>
    </row>
    <row r="1697" spans="1:8" x14ac:dyDescent="0.3">
      <c r="A1697" t="s">
        <v>3186</v>
      </c>
      <c r="B1697" t="s">
        <v>3185</v>
      </c>
      <c r="C1697">
        <v>1E-8</v>
      </c>
      <c r="D1697">
        <v>2.6739276144829898</v>
      </c>
      <c r="E1697">
        <v>-1.43969887</v>
      </c>
      <c r="F1697">
        <v>-6.3409587600000004</v>
      </c>
      <c r="G1697">
        <v>-8.4812230399999997</v>
      </c>
      <c r="H1697">
        <v>6.2833709155274464</v>
      </c>
    </row>
    <row r="1698" spans="1:8" x14ac:dyDescent="0.3">
      <c r="A1698" t="s">
        <v>3218</v>
      </c>
      <c r="B1698" t="s">
        <v>3217</v>
      </c>
      <c r="C1698">
        <v>1.5026371309895308E-7</v>
      </c>
      <c r="D1698">
        <v>6.2117449117863261E-3</v>
      </c>
      <c r="E1698">
        <v>-12.035446739999999</v>
      </c>
      <c r="F1698">
        <v>-11.583483899999999</v>
      </c>
      <c r="G1698">
        <v>-6.08517931</v>
      </c>
      <c r="H1698">
        <v>6.2253339153620182</v>
      </c>
    </row>
    <row r="1699" spans="1:8" x14ac:dyDescent="0.3">
      <c r="A1699" t="s">
        <v>3235</v>
      </c>
      <c r="B1699" t="s">
        <v>3234</v>
      </c>
      <c r="C1699">
        <v>2.0027034944442933E-8</v>
      </c>
      <c r="D1699">
        <v>1.1694885656077902</v>
      </c>
      <c r="E1699">
        <v>-0.30242555999999998</v>
      </c>
      <c r="F1699">
        <v>0.18486364999999999</v>
      </c>
      <c r="G1699">
        <v>0.13517472</v>
      </c>
      <c r="H1699">
        <v>6.2234010489045355</v>
      </c>
    </row>
    <row r="1700" spans="1:8" x14ac:dyDescent="0.3">
      <c r="A1700" t="s">
        <v>3260</v>
      </c>
      <c r="B1700" t="s">
        <v>3259</v>
      </c>
      <c r="C1700">
        <v>2.2958177966090041E-7</v>
      </c>
      <c r="D1700">
        <v>5.9937185264400967E-3</v>
      </c>
      <c r="E1700">
        <v>-0.27485356999999999</v>
      </c>
      <c r="F1700">
        <v>-4.2567511700000003</v>
      </c>
      <c r="G1700">
        <v>-23.657256440000001</v>
      </c>
      <c r="H1700">
        <v>6.2127136168838977</v>
      </c>
    </row>
    <row r="1701" spans="1:8" x14ac:dyDescent="0.3">
      <c r="A1701" t="s">
        <v>3144</v>
      </c>
      <c r="B1701" t="s">
        <v>3143</v>
      </c>
      <c r="C1701">
        <v>1.0822389761107045E-7</v>
      </c>
      <c r="D1701">
        <v>7.3820789465996461E-2</v>
      </c>
      <c r="E1701">
        <v>-4.8110510000000002E-2</v>
      </c>
      <c r="F1701">
        <v>-4.40171943</v>
      </c>
      <c r="G1701">
        <v>31.763522869999999</v>
      </c>
      <c r="H1701">
        <v>6.2036375290103862</v>
      </c>
    </row>
    <row r="1702" spans="1:8" x14ac:dyDescent="0.3">
      <c r="A1702" t="s">
        <v>6921</v>
      </c>
      <c r="B1702" t="s">
        <v>6921</v>
      </c>
      <c r="C1702">
        <v>1E-8</v>
      </c>
      <c r="D1702">
        <v>0.3697203427302872</v>
      </c>
      <c r="E1702">
        <v>0.51570099000000003</v>
      </c>
      <c r="F1702">
        <v>2.1284055500000001</v>
      </c>
      <c r="G1702">
        <v>-14.709484890000001</v>
      </c>
      <c r="H1702">
        <v>6.1841288385228763</v>
      </c>
    </row>
    <row r="1703" spans="1:8" x14ac:dyDescent="0.3">
      <c r="A1703" t="s">
        <v>3244</v>
      </c>
      <c r="B1703" t="s">
        <v>3243</v>
      </c>
      <c r="C1703">
        <v>2.5043952183141082E-7</v>
      </c>
      <c r="D1703">
        <v>1E-8</v>
      </c>
      <c r="E1703">
        <v>-0.30683964000000002</v>
      </c>
      <c r="F1703">
        <v>0.20538491</v>
      </c>
      <c r="G1703">
        <v>56.526753280000001</v>
      </c>
      <c r="H1703">
        <v>6.1859182192117999</v>
      </c>
    </row>
    <row r="1704" spans="1:8" x14ac:dyDescent="0.3">
      <c r="A1704" t="s">
        <v>3242</v>
      </c>
      <c r="B1704" t="s">
        <v>3241</v>
      </c>
      <c r="C1704">
        <v>2.8747712573807023E-8</v>
      </c>
      <c r="D1704">
        <v>1.5815264361890142</v>
      </c>
      <c r="E1704">
        <v>-1.8989498300000001</v>
      </c>
      <c r="F1704">
        <v>-2.4156509800000001</v>
      </c>
      <c r="G1704">
        <v>9.5865135099999996</v>
      </c>
      <c r="H1704">
        <v>6.1635967907947249</v>
      </c>
    </row>
    <row r="1705" spans="1:8" x14ac:dyDescent="0.3">
      <c r="A1705" t="s">
        <v>2887</v>
      </c>
      <c r="B1705" t="s">
        <v>3284</v>
      </c>
      <c r="C1705">
        <v>1E-8</v>
      </c>
      <c r="D1705">
        <v>8.5585615632323715E-3</v>
      </c>
      <c r="E1705">
        <v>0.25760791</v>
      </c>
      <c r="F1705">
        <v>-8.8712639499999995</v>
      </c>
      <c r="G1705">
        <v>4.4956358500000002</v>
      </c>
      <c r="H1705">
        <v>6.1667890033880655</v>
      </c>
    </row>
    <row r="1706" spans="1:8" x14ac:dyDescent="0.3">
      <c r="A1706" t="s">
        <v>3224</v>
      </c>
      <c r="B1706" t="s">
        <v>3223</v>
      </c>
      <c r="C1706">
        <v>3.9298582894263981E-7</v>
      </c>
      <c r="D1706">
        <v>0.49357100113299962</v>
      </c>
      <c r="E1706">
        <v>9.7307990899999997</v>
      </c>
      <c r="F1706">
        <v>-1.1012657100000001</v>
      </c>
      <c r="G1706">
        <v>-33.206786360000002</v>
      </c>
      <c r="H1706">
        <v>6.1377067119776276</v>
      </c>
    </row>
    <row r="1707" spans="1:8" x14ac:dyDescent="0.3">
      <c r="A1707" t="s">
        <v>3176</v>
      </c>
      <c r="B1707" t="s">
        <v>3175</v>
      </c>
      <c r="C1707">
        <v>1.4729794400157465E-8</v>
      </c>
      <c r="D1707">
        <v>0.30453175879587491</v>
      </c>
      <c r="E1707">
        <v>13.86442239</v>
      </c>
      <c r="F1707">
        <v>-8.9791598100000005</v>
      </c>
      <c r="G1707">
        <v>-17.274115930000001</v>
      </c>
      <c r="H1707">
        <v>6.930666914212317</v>
      </c>
    </row>
    <row r="1708" spans="1:8" x14ac:dyDescent="0.3">
      <c r="A1708" t="s">
        <v>3786</v>
      </c>
      <c r="B1708" t="s">
        <v>3785</v>
      </c>
      <c r="C1708">
        <v>9.3334857587122971E-8</v>
      </c>
      <c r="D1708">
        <v>1E-8</v>
      </c>
      <c r="E1708">
        <v>-0.63508392999999996</v>
      </c>
      <c r="F1708">
        <v>365.03553118000002</v>
      </c>
      <c r="G1708">
        <v>211.11619196000001</v>
      </c>
      <c r="H1708">
        <v>6.1218519761109125</v>
      </c>
    </row>
    <row r="1709" spans="1:8" x14ac:dyDescent="0.3">
      <c r="A1709" t="s">
        <v>2077</v>
      </c>
      <c r="B1709" t="s">
        <v>2076</v>
      </c>
      <c r="C1709">
        <v>1.1800000000080987E-8</v>
      </c>
      <c r="D1709">
        <v>4.4126504899384647E-2</v>
      </c>
      <c r="E1709">
        <v>0</v>
      </c>
      <c r="F1709">
        <v>0.85470084999999996</v>
      </c>
      <c r="G1709">
        <v>-13.868613140000001</v>
      </c>
      <c r="H1709">
        <v>6.1052104674033032</v>
      </c>
    </row>
    <row r="1710" spans="1:8" x14ac:dyDescent="0.3">
      <c r="A1710" t="s">
        <v>3210</v>
      </c>
      <c r="B1710" t="s">
        <v>3209</v>
      </c>
      <c r="C1710">
        <v>3.5892091607517163E-8</v>
      </c>
      <c r="D1710">
        <v>4.9046409115769379E-2</v>
      </c>
      <c r="E1710">
        <v>-0.13704590999999999</v>
      </c>
      <c r="F1710">
        <v>-20.00527014</v>
      </c>
      <c r="G1710">
        <v>76.136875040000007</v>
      </c>
      <c r="H1710">
        <v>6.002010571736494</v>
      </c>
    </row>
    <row r="1711" spans="1:8" x14ac:dyDescent="0.3">
      <c r="A1711" t="s">
        <v>3423</v>
      </c>
      <c r="B1711" t="s">
        <v>3422</v>
      </c>
      <c r="C1711">
        <v>1E-8</v>
      </c>
      <c r="D1711">
        <v>4.2036422360140193</v>
      </c>
      <c r="E1711">
        <v>-0.99999108999999997</v>
      </c>
      <c r="F1711">
        <v>-1.3631635099999999</v>
      </c>
      <c r="G1711">
        <v>14.95880638</v>
      </c>
      <c r="H1711">
        <v>6.0124403937058242</v>
      </c>
    </row>
    <row r="1712" spans="1:8" x14ac:dyDescent="0.3">
      <c r="A1712" t="s">
        <v>3258</v>
      </c>
      <c r="B1712" t="s">
        <v>3257</v>
      </c>
      <c r="C1712">
        <v>3.3482635663593195E-8</v>
      </c>
      <c r="D1712">
        <v>0.80379558984514943</v>
      </c>
      <c r="E1712">
        <v>-7.5181020000000001E-2</v>
      </c>
      <c r="F1712">
        <v>-2.2828546599999999</v>
      </c>
      <c r="G1712">
        <v>17.559847059999999</v>
      </c>
      <c r="H1712">
        <v>5.9785766031177534</v>
      </c>
    </row>
    <row r="1713" spans="1:8" x14ac:dyDescent="0.3">
      <c r="A1713" t="s">
        <v>3192</v>
      </c>
      <c r="B1713" t="s">
        <v>3191</v>
      </c>
      <c r="C1713">
        <v>3.090088909896808E-7</v>
      </c>
      <c r="D1713">
        <v>2.3627410500480721E-2</v>
      </c>
      <c r="E1713">
        <v>0.17580872</v>
      </c>
      <c r="F1713">
        <v>-22.0425641</v>
      </c>
      <c r="G1713">
        <v>-0.26596737999999998</v>
      </c>
      <c r="H1713">
        <v>5.9732903391436967</v>
      </c>
    </row>
    <row r="1714" spans="1:8" x14ac:dyDescent="0.3">
      <c r="A1714" t="s">
        <v>3292</v>
      </c>
      <c r="B1714" t="s">
        <v>3291</v>
      </c>
      <c r="C1714">
        <v>1E-8</v>
      </c>
      <c r="D1714">
        <v>1E-8</v>
      </c>
      <c r="E1714">
        <v>0.57621476000000005</v>
      </c>
      <c r="F1714">
        <v>2.1275590499999999</v>
      </c>
      <c r="G1714">
        <v>4.3147585800000003</v>
      </c>
      <c r="H1714">
        <v>5.941538104382996</v>
      </c>
    </row>
    <row r="1715" spans="1:8" x14ac:dyDescent="0.3">
      <c r="A1715" t="s">
        <v>3263</v>
      </c>
      <c r="B1715" t="s">
        <v>3262</v>
      </c>
      <c r="C1715">
        <v>1.5191886585855362E-8</v>
      </c>
      <c r="D1715">
        <v>5.7000604444428567E-2</v>
      </c>
      <c r="E1715">
        <v>0.57621476000000005</v>
      </c>
      <c r="F1715">
        <v>-0.70931759000000005</v>
      </c>
      <c r="G1715">
        <v>73.857930969999998</v>
      </c>
      <c r="H1715">
        <v>5.9282117905390308</v>
      </c>
    </row>
    <row r="1716" spans="1:8" x14ac:dyDescent="0.3">
      <c r="A1716" t="s">
        <v>3363</v>
      </c>
      <c r="B1716" t="s">
        <v>3362</v>
      </c>
      <c r="C1716">
        <v>1.0017580873299061E-8</v>
      </c>
      <c r="D1716">
        <v>3.1065639169813148E-3</v>
      </c>
      <c r="E1716">
        <v>-0.30683964000000002</v>
      </c>
      <c r="F1716">
        <v>0.20538491</v>
      </c>
      <c r="G1716">
        <v>0.17580873999999999</v>
      </c>
      <c r="H1716">
        <v>5.9252171004193022</v>
      </c>
    </row>
    <row r="1717" spans="1:8" x14ac:dyDescent="0.3">
      <c r="A1717" t="s">
        <v>3228</v>
      </c>
      <c r="B1717" t="s">
        <v>3227</v>
      </c>
      <c r="C1717">
        <v>5.4276818616505921E-7</v>
      </c>
      <c r="D1717">
        <v>4.5001797438949271</v>
      </c>
      <c r="E1717">
        <v>-2.4525062900000001</v>
      </c>
      <c r="F1717">
        <v>-11.69754771</v>
      </c>
      <c r="G1717">
        <v>-11.134811859999999</v>
      </c>
      <c r="H1717">
        <v>5.8925190554776954</v>
      </c>
    </row>
    <row r="1718" spans="1:8" x14ac:dyDescent="0.3">
      <c r="A1718" t="s">
        <v>3174</v>
      </c>
      <c r="B1718" t="s">
        <v>3231</v>
      </c>
      <c r="C1718">
        <v>3.2449256776114628E-6</v>
      </c>
      <c r="D1718">
        <v>1.055618477924261</v>
      </c>
      <c r="E1718">
        <v>-0.96597246000000003</v>
      </c>
      <c r="F1718">
        <v>-1.8693736700000001</v>
      </c>
      <c r="G1718">
        <v>-11.50318959</v>
      </c>
      <c r="H1718">
        <v>5.8361637817891561</v>
      </c>
    </row>
    <row r="1719" spans="1:8" x14ac:dyDescent="0.3">
      <c r="A1719" t="s">
        <v>3240</v>
      </c>
      <c r="B1719" t="s">
        <v>3239</v>
      </c>
      <c r="C1719">
        <v>3.7604372679472535E-8</v>
      </c>
      <c r="D1719">
        <v>1.1396680815516379E-2</v>
      </c>
      <c r="E1719">
        <v>26.356566409999999</v>
      </c>
      <c r="F1719">
        <v>88.077375489999994</v>
      </c>
      <c r="G1719">
        <v>-5.9721158000000001</v>
      </c>
      <c r="H1719">
        <v>5.8220566265242333</v>
      </c>
    </row>
    <row r="1720" spans="1:8" x14ac:dyDescent="0.3">
      <c r="A1720" t="s">
        <v>3321</v>
      </c>
      <c r="B1720" t="s">
        <v>3320</v>
      </c>
      <c r="C1720">
        <v>2.605505220570415E-7</v>
      </c>
      <c r="D1720">
        <v>9.5367350366866525E-5</v>
      </c>
      <c r="E1720">
        <v>-0.27108222999999998</v>
      </c>
      <c r="F1720">
        <v>13.31628162</v>
      </c>
      <c r="G1720">
        <v>311.46974596000001</v>
      </c>
      <c r="H1720">
        <v>5.7780830193666572</v>
      </c>
    </row>
    <row r="1721" spans="1:8" x14ac:dyDescent="0.3">
      <c r="A1721" t="s">
        <v>3267</v>
      </c>
      <c r="B1721" t="s">
        <v>3266</v>
      </c>
      <c r="C1721">
        <v>1.0000000000077666E-8</v>
      </c>
      <c r="D1721">
        <v>1E-8</v>
      </c>
      <c r="E1721">
        <v>0</v>
      </c>
      <c r="F1721">
        <v>0</v>
      </c>
      <c r="G1721">
        <v>1.803248E-2</v>
      </c>
      <c r="H1721">
        <v>5.7468367501441939</v>
      </c>
    </row>
    <row r="1722" spans="1:8" x14ac:dyDescent="0.3">
      <c r="A1722" t="s">
        <v>3293</v>
      </c>
      <c r="B1722" t="s">
        <v>3293</v>
      </c>
      <c r="C1722">
        <v>2.0453270943930065E-5</v>
      </c>
      <c r="D1722">
        <v>0.14380491207395496</v>
      </c>
      <c r="E1722">
        <v>-9.06916732</v>
      </c>
      <c r="F1722">
        <v>-8.1917995999999995</v>
      </c>
      <c r="G1722">
        <v>52.929102559999997</v>
      </c>
      <c r="H1722">
        <v>5.6937221597338761</v>
      </c>
    </row>
    <row r="1723" spans="1:8" x14ac:dyDescent="0.3">
      <c r="A1723" t="s">
        <v>3275</v>
      </c>
      <c r="B1723" t="s">
        <v>3274</v>
      </c>
      <c r="C1723">
        <v>2.299999999999213E-7</v>
      </c>
      <c r="D1723">
        <v>3.0499217522925507E-2</v>
      </c>
      <c r="E1723">
        <v>0</v>
      </c>
      <c r="F1723">
        <v>129.99999998999999</v>
      </c>
      <c r="G1723">
        <v>-4.1272524900000001</v>
      </c>
      <c r="H1723">
        <v>5.678865146344906</v>
      </c>
    </row>
    <row r="1724" spans="1:8" x14ac:dyDescent="0.3">
      <c r="A1724" t="s">
        <v>1832</v>
      </c>
      <c r="B1724" t="s">
        <v>3278</v>
      </c>
      <c r="C1724">
        <v>9.9999999999977364E-8</v>
      </c>
      <c r="D1724">
        <v>1E-8</v>
      </c>
      <c r="E1724">
        <v>0</v>
      </c>
      <c r="F1724">
        <v>0</v>
      </c>
      <c r="G1724">
        <v>0</v>
      </c>
      <c r="H1724">
        <v>5.6735293258889703</v>
      </c>
    </row>
    <row r="1725" spans="1:8" x14ac:dyDescent="0.3">
      <c r="A1725" t="s">
        <v>3443</v>
      </c>
      <c r="B1725" t="s">
        <v>3442</v>
      </c>
      <c r="C1725">
        <v>1E-8</v>
      </c>
      <c r="D1725">
        <v>9.2296660530521241E-2</v>
      </c>
      <c r="E1725">
        <v>-1.78104028</v>
      </c>
      <c r="F1725">
        <v>1.7215194700000001</v>
      </c>
      <c r="G1725">
        <v>44.783281840000001</v>
      </c>
      <c r="H1725">
        <v>5.6253608496930712</v>
      </c>
    </row>
    <row r="1726" spans="1:8" x14ac:dyDescent="0.3">
      <c r="A1726" t="s">
        <v>3236</v>
      </c>
      <c r="B1726" t="s">
        <v>3236</v>
      </c>
      <c r="C1726">
        <v>5.6215896661309556E-6</v>
      </c>
      <c r="D1726">
        <v>1.2229954558319045</v>
      </c>
      <c r="E1726">
        <v>10.046297470000001</v>
      </c>
      <c r="F1726">
        <v>35.790793610000001</v>
      </c>
      <c r="G1726">
        <v>505.69051173999998</v>
      </c>
      <c r="H1726">
        <v>5.6215896661309559</v>
      </c>
    </row>
    <row r="1727" spans="1:8" x14ac:dyDescent="0.3">
      <c r="A1727" t="s">
        <v>3182</v>
      </c>
      <c r="B1727" t="s">
        <v>3181</v>
      </c>
      <c r="C1727">
        <v>1.0934593530338911E-8</v>
      </c>
      <c r="D1727">
        <v>3.8687132722653239E-4</v>
      </c>
      <c r="E1727">
        <v>0.31568784999999999</v>
      </c>
      <c r="F1727">
        <v>-0.57939686000000001</v>
      </c>
      <c r="G1727">
        <v>9.3459353000000007</v>
      </c>
      <c r="H1727">
        <v>5.6091553500748805</v>
      </c>
    </row>
    <row r="1728" spans="1:8" x14ac:dyDescent="0.3">
      <c r="A1728" t="s">
        <v>3415</v>
      </c>
      <c r="B1728" t="s">
        <v>3414</v>
      </c>
      <c r="C1728">
        <v>1E-8</v>
      </c>
      <c r="D1728">
        <v>1.2273041534777045</v>
      </c>
      <c r="E1728">
        <v>50.356554969999998</v>
      </c>
      <c r="F1728">
        <v>2.3538081800000001</v>
      </c>
      <c r="G1728">
        <v>57.731538610000001</v>
      </c>
      <c r="H1728">
        <v>6.6640661796328056</v>
      </c>
    </row>
    <row r="1729" spans="1:8" x14ac:dyDescent="0.3">
      <c r="A1729" t="s">
        <v>3281</v>
      </c>
      <c r="B1729" t="s">
        <v>3280</v>
      </c>
      <c r="C1729">
        <v>8.4861237910697394E-8</v>
      </c>
      <c r="D1729">
        <v>1.2725027573328771</v>
      </c>
      <c r="E1729">
        <v>-3.49575083</v>
      </c>
      <c r="F1729">
        <v>-11.532002540000001</v>
      </c>
      <c r="G1729">
        <v>31.496070069999998</v>
      </c>
      <c r="H1729">
        <v>5.5458009577808625</v>
      </c>
    </row>
    <row r="1730" spans="1:8" x14ac:dyDescent="0.3">
      <c r="A1730" t="s">
        <v>3465</v>
      </c>
      <c r="B1730" t="s">
        <v>3464</v>
      </c>
      <c r="C1730">
        <v>6.0105485239527941E-8</v>
      </c>
      <c r="D1730">
        <v>1E-8</v>
      </c>
      <c r="E1730">
        <v>0.17580872</v>
      </c>
      <c r="F1730">
        <v>0.17580873</v>
      </c>
      <c r="G1730">
        <v>20.260410650000001</v>
      </c>
      <c r="H1730">
        <v>5.5395408445905341</v>
      </c>
    </row>
    <row r="1731" spans="1:8" x14ac:dyDescent="0.3">
      <c r="A1731" t="s">
        <v>2246</v>
      </c>
      <c r="B1731" t="s">
        <v>3172</v>
      </c>
      <c r="C1731">
        <v>2.5999999999988793E-7</v>
      </c>
      <c r="D1731">
        <v>1E-8</v>
      </c>
      <c r="E1731">
        <v>0</v>
      </c>
      <c r="F1731">
        <v>-25.714285719999999</v>
      </c>
      <c r="G1731">
        <v>-25.70089016</v>
      </c>
      <c r="H1731">
        <v>5.4977288599976291</v>
      </c>
    </row>
    <row r="1732" spans="1:8" x14ac:dyDescent="0.3">
      <c r="A1732" t="s">
        <v>3150</v>
      </c>
      <c r="B1732" t="s">
        <v>3149</v>
      </c>
      <c r="C1732">
        <v>1E-8</v>
      </c>
      <c r="D1732">
        <v>8.8194746506912641E-2</v>
      </c>
      <c r="E1732">
        <v>-0.35003519</v>
      </c>
      <c r="F1732">
        <v>-14.378096960000001</v>
      </c>
      <c r="G1732">
        <v>-23.18872558</v>
      </c>
      <c r="H1732">
        <v>5.4632064068337041</v>
      </c>
    </row>
    <row r="1733" spans="1:8" x14ac:dyDescent="0.3">
      <c r="A1733" t="s">
        <v>3575</v>
      </c>
      <c r="B1733" t="s">
        <v>3574</v>
      </c>
      <c r="C1733">
        <v>4.1859260058612409E-7</v>
      </c>
      <c r="D1733">
        <v>4.6361161943352866E-3</v>
      </c>
      <c r="E1733">
        <v>-5.7279459999999997E-2</v>
      </c>
      <c r="F1733">
        <v>111.72428632</v>
      </c>
      <c r="G1733">
        <v>75.769555190000005</v>
      </c>
      <c r="H1733">
        <v>5.4549883418169758</v>
      </c>
    </row>
    <row r="1734" spans="1:8" x14ac:dyDescent="0.3">
      <c r="A1734" t="s">
        <v>3288</v>
      </c>
      <c r="B1734" t="s">
        <v>3287</v>
      </c>
      <c r="C1734">
        <v>1E-8</v>
      </c>
      <c r="D1734">
        <v>1E-8</v>
      </c>
      <c r="E1734">
        <v>34.864499340000002</v>
      </c>
      <c r="F1734">
        <v>-1.72036828</v>
      </c>
      <c r="G1734">
        <v>111.90411516</v>
      </c>
      <c r="H1734">
        <v>5.4301730082698327</v>
      </c>
    </row>
    <row r="1735" spans="1:8" x14ac:dyDescent="0.3">
      <c r="A1735" t="s">
        <v>3279</v>
      </c>
      <c r="B1735" t="s">
        <v>3279</v>
      </c>
      <c r="C1735">
        <v>2.0035161746518194E-6</v>
      </c>
      <c r="D1735">
        <v>4.2171104112338667E-2</v>
      </c>
      <c r="E1735">
        <v>-0.30683964000000002</v>
      </c>
      <c r="F1735">
        <v>0.20538491</v>
      </c>
      <c r="G1735">
        <v>17.902363390000001</v>
      </c>
      <c r="H1735">
        <v>5.3744833487700197</v>
      </c>
    </row>
    <row r="1736" spans="1:8" x14ac:dyDescent="0.3">
      <c r="A1736" t="s">
        <v>3311</v>
      </c>
      <c r="B1736" t="s">
        <v>3311</v>
      </c>
      <c r="C1736">
        <v>3.906856540570649E-7</v>
      </c>
      <c r="D1736">
        <v>9.9834318747016486E-5</v>
      </c>
      <c r="E1736">
        <v>-0.30683964000000002</v>
      </c>
      <c r="F1736">
        <v>0.20538491</v>
      </c>
      <c r="G1736">
        <v>0.19387291000000001</v>
      </c>
      <c r="H1736">
        <v>5.322127495750224</v>
      </c>
    </row>
    <row r="1737" spans="1:8" x14ac:dyDescent="0.3">
      <c r="A1737" t="s">
        <v>3300</v>
      </c>
      <c r="B1737" t="s">
        <v>3300</v>
      </c>
      <c r="C1737">
        <v>1.0017580873299061E-8</v>
      </c>
      <c r="D1737">
        <v>1E-8</v>
      </c>
      <c r="E1737">
        <v>-0.30683964000000002</v>
      </c>
      <c r="F1737">
        <v>0.20538492</v>
      </c>
      <c r="G1737">
        <v>0.17580873999999999</v>
      </c>
      <c r="H1737">
        <v>5.2727125063272471</v>
      </c>
    </row>
    <row r="1738" spans="1:8" x14ac:dyDescent="0.3">
      <c r="A1738" t="s">
        <v>3295</v>
      </c>
      <c r="B1738" t="s">
        <v>3294</v>
      </c>
      <c r="C1738">
        <v>1E-8</v>
      </c>
      <c r="D1738">
        <v>2.9497079849670382E-3</v>
      </c>
      <c r="E1738">
        <v>1.38152977</v>
      </c>
      <c r="F1738">
        <v>97.524314959999998</v>
      </c>
      <c r="G1738">
        <v>60.385496549999999</v>
      </c>
      <c r="H1738">
        <v>5.2223434627632574</v>
      </c>
    </row>
    <row r="1739" spans="1:8" x14ac:dyDescent="0.3">
      <c r="A1739" t="s">
        <v>3308</v>
      </c>
      <c r="B1739" t="s">
        <v>3307</v>
      </c>
      <c r="C1739">
        <v>2.5043952183141082E-7</v>
      </c>
      <c r="D1739">
        <v>4.8968792073858028E-2</v>
      </c>
      <c r="E1739">
        <v>-0.30683964000000002</v>
      </c>
      <c r="F1739">
        <v>0.20538491</v>
      </c>
      <c r="G1739">
        <v>0.19387291000000001</v>
      </c>
      <c r="H1739">
        <v>5.2044547837044774</v>
      </c>
    </row>
    <row r="1740" spans="1:8" x14ac:dyDescent="0.3">
      <c r="A1740" t="s">
        <v>3313</v>
      </c>
      <c r="B1740" t="s">
        <v>3312</v>
      </c>
      <c r="C1740">
        <v>1E-8</v>
      </c>
      <c r="D1740">
        <v>1E-8</v>
      </c>
      <c r="E1740">
        <v>0.19237403</v>
      </c>
      <c r="F1740">
        <v>0.25537855999999998</v>
      </c>
      <c r="G1740">
        <v>0.38076955000000001</v>
      </c>
      <c r="H1740">
        <v>5.1895880074125875</v>
      </c>
    </row>
    <row r="1741" spans="1:8" x14ac:dyDescent="0.3">
      <c r="A1741" t="s">
        <v>3271</v>
      </c>
      <c r="B1741" t="s">
        <v>3270</v>
      </c>
      <c r="C1741">
        <v>3.275691301061359E-8</v>
      </c>
      <c r="D1741">
        <v>1.6050201595689518E-3</v>
      </c>
      <c r="E1741">
        <v>-0.55134749999999999</v>
      </c>
      <c r="F1741">
        <v>-2.75820526</v>
      </c>
      <c r="G1741">
        <v>-13.95305177</v>
      </c>
      <c r="H1741">
        <v>5.1489617740994396</v>
      </c>
    </row>
    <row r="1742" spans="1:8" x14ac:dyDescent="0.3">
      <c r="A1742" t="s">
        <v>3954</v>
      </c>
      <c r="B1742" t="s">
        <v>3953</v>
      </c>
      <c r="C1742">
        <v>1E-8</v>
      </c>
      <c r="D1742">
        <v>4.8906334169109564E-4</v>
      </c>
      <c r="E1742">
        <v>327.48776995999998</v>
      </c>
      <c r="F1742">
        <v>491.20279205999998</v>
      </c>
      <c r="G1742">
        <v>428.38117266</v>
      </c>
      <c r="H1742">
        <v>5.1356252540583585</v>
      </c>
    </row>
    <row r="1743" spans="1:8" x14ac:dyDescent="0.3">
      <c r="A1743" t="s">
        <v>3273</v>
      </c>
      <c r="B1743" t="s">
        <v>3272</v>
      </c>
      <c r="C1743">
        <v>4.2394733469126369E-7</v>
      </c>
      <c r="D1743">
        <v>3.1698456914019362</v>
      </c>
      <c r="E1743">
        <v>-0.94353672</v>
      </c>
      <c r="F1743">
        <v>-7.98805064</v>
      </c>
      <c r="G1743">
        <v>-38.595658780000001</v>
      </c>
      <c r="H1743">
        <v>5.1356101553714231</v>
      </c>
    </row>
    <row r="1744" spans="1:8" x14ac:dyDescent="0.3">
      <c r="A1744" t="s">
        <v>3381</v>
      </c>
      <c r="B1744" t="s">
        <v>3381</v>
      </c>
      <c r="C1744">
        <v>6.0105485239527941E-8</v>
      </c>
      <c r="D1744">
        <v>1.4709780570276386E-3</v>
      </c>
      <c r="E1744">
        <v>0.17580872</v>
      </c>
      <c r="F1744">
        <v>20.210970469999999</v>
      </c>
      <c r="G1744">
        <v>50.325513309999998</v>
      </c>
      <c r="H1744">
        <v>5.1182666014756251</v>
      </c>
    </row>
    <row r="1745" spans="1:8" x14ac:dyDescent="0.3">
      <c r="A1745" t="s">
        <v>3317</v>
      </c>
      <c r="B1745" t="s">
        <v>3316</v>
      </c>
      <c r="C1745">
        <v>1E-8</v>
      </c>
      <c r="D1745">
        <v>9.3778936209729328E-3</v>
      </c>
      <c r="E1745">
        <v>-0.37692049</v>
      </c>
      <c r="F1745">
        <v>2.1193066599999999</v>
      </c>
      <c r="G1745">
        <v>-3.1463770200000001</v>
      </c>
      <c r="H1745">
        <v>5.1064407756625432</v>
      </c>
    </row>
    <row r="1746" spans="1:8" x14ac:dyDescent="0.3">
      <c r="A1746" t="s">
        <v>3222</v>
      </c>
      <c r="B1746" t="s">
        <v>3221</v>
      </c>
      <c r="C1746">
        <v>1E-8</v>
      </c>
      <c r="D1746">
        <v>2.524913545354163E-2</v>
      </c>
      <c r="E1746">
        <v>2.4919532800000002</v>
      </c>
      <c r="F1746">
        <v>-15.96036966</v>
      </c>
      <c r="G1746">
        <v>-34.154014500000002</v>
      </c>
      <c r="H1746">
        <v>5.0823229565748713</v>
      </c>
    </row>
    <row r="1747" spans="1:8" x14ac:dyDescent="0.3">
      <c r="A1747" t="s">
        <v>3348</v>
      </c>
      <c r="B1747" t="s">
        <v>3347</v>
      </c>
      <c r="C1747">
        <v>1.6999999999998818E-7</v>
      </c>
      <c r="D1747">
        <v>1.1424138274826369E-2</v>
      </c>
      <c r="E1747">
        <v>6.5512470000000003E-2</v>
      </c>
      <c r="F1747">
        <v>92.091722450000006</v>
      </c>
      <c r="G1747">
        <v>92.549217549999995</v>
      </c>
      <c r="H1747">
        <v>5.0319226499996477</v>
      </c>
    </row>
    <row r="1748" spans="1:8" x14ac:dyDescent="0.3">
      <c r="A1748" t="s">
        <v>3413</v>
      </c>
      <c r="B1748" t="s">
        <v>3412</v>
      </c>
      <c r="C1748">
        <v>9.8172292557931156E-7</v>
      </c>
      <c r="D1748">
        <v>1E-8</v>
      </c>
      <c r="E1748">
        <v>0.17580872</v>
      </c>
      <c r="F1748">
        <v>0.17580873</v>
      </c>
      <c r="G1748">
        <v>-1.82770744</v>
      </c>
      <c r="H1748">
        <v>4.9782137470815231</v>
      </c>
    </row>
    <row r="1749" spans="1:8" x14ac:dyDescent="0.3">
      <c r="A1749" t="s">
        <v>3297</v>
      </c>
      <c r="B1749" t="s">
        <v>3296</v>
      </c>
      <c r="C1749">
        <v>4.1072081580366301E-7</v>
      </c>
      <c r="D1749">
        <v>1E-8</v>
      </c>
      <c r="E1749">
        <v>7.5636730200000004</v>
      </c>
      <c r="F1749">
        <v>0.20538491</v>
      </c>
      <c r="G1749">
        <v>15.71686731</v>
      </c>
      <c r="H1749">
        <v>4.9495277486085971</v>
      </c>
    </row>
    <row r="1750" spans="1:8" x14ac:dyDescent="0.3">
      <c r="A1750" t="s">
        <v>3339</v>
      </c>
      <c r="B1750" t="s">
        <v>3339</v>
      </c>
      <c r="C1750">
        <v>1.0000000000077666E-8</v>
      </c>
      <c r="D1750">
        <v>1E-8</v>
      </c>
      <c r="E1750">
        <v>6.5512470000000003E-2</v>
      </c>
      <c r="F1750">
        <v>1.0524899999999999E-3</v>
      </c>
      <c r="G1750">
        <v>4.1127839999999999E-2</v>
      </c>
      <c r="H1750">
        <v>4.9100831159181348</v>
      </c>
    </row>
    <row r="1751" spans="1:8" x14ac:dyDescent="0.3">
      <c r="A1751" t="s">
        <v>3248</v>
      </c>
      <c r="B1751" t="s">
        <v>3247</v>
      </c>
      <c r="C1751">
        <v>4.0000000000044232E-8</v>
      </c>
      <c r="D1751">
        <v>8.016945558390206E-8</v>
      </c>
      <c r="E1751">
        <v>0</v>
      </c>
      <c r="F1751">
        <v>-20</v>
      </c>
      <c r="G1751">
        <v>-19.985574020000001</v>
      </c>
      <c r="H1751">
        <v>4.8930178223620899</v>
      </c>
    </row>
    <row r="1752" spans="1:8" x14ac:dyDescent="0.3">
      <c r="A1752" t="s">
        <v>3265</v>
      </c>
      <c r="B1752" t="s">
        <v>3264</v>
      </c>
      <c r="C1752">
        <v>3.9082578308556225E-7</v>
      </c>
      <c r="D1752">
        <v>1.15256527665639E-3</v>
      </c>
      <c r="E1752">
        <v>-0.28994421999999997</v>
      </c>
      <c r="F1752">
        <v>-27.3109441</v>
      </c>
      <c r="G1752">
        <v>22.155080829999999</v>
      </c>
      <c r="H1752">
        <v>4.8398332791705174</v>
      </c>
    </row>
    <row r="1753" spans="1:8" x14ac:dyDescent="0.3">
      <c r="A1753" t="s">
        <v>3401</v>
      </c>
      <c r="B1753" t="s">
        <v>3400</v>
      </c>
      <c r="C1753">
        <v>7.513185654944988E-7</v>
      </c>
      <c r="D1753">
        <v>1E-8</v>
      </c>
      <c r="E1753">
        <v>0.17580872</v>
      </c>
      <c r="F1753">
        <v>59.855013929999998</v>
      </c>
      <c r="G1753">
        <v>78.885372739999994</v>
      </c>
      <c r="H1753">
        <v>4.8338826564926229</v>
      </c>
    </row>
    <row r="1754" spans="1:8" x14ac:dyDescent="0.3">
      <c r="A1754" t="s">
        <v>3344</v>
      </c>
      <c r="B1754" t="s">
        <v>3344</v>
      </c>
      <c r="C1754">
        <v>1.0021173925393796E-8</v>
      </c>
      <c r="D1754">
        <v>1E-8</v>
      </c>
      <c r="E1754">
        <v>-0.28994421999999997</v>
      </c>
      <c r="F1754">
        <v>0.26240938000000003</v>
      </c>
      <c r="G1754">
        <v>0.22980992</v>
      </c>
      <c r="H1754">
        <v>4.8239126049628798</v>
      </c>
    </row>
    <row r="1755" spans="1:8" x14ac:dyDescent="0.3">
      <c r="A1755" t="s">
        <v>3304</v>
      </c>
      <c r="B1755" t="s">
        <v>3303</v>
      </c>
      <c r="C1755">
        <v>7.8200000000085152E-8</v>
      </c>
      <c r="D1755">
        <v>0.45120268982748191</v>
      </c>
      <c r="E1755">
        <v>3.1662269099999998</v>
      </c>
      <c r="F1755">
        <v>-2.2500000099999999</v>
      </c>
      <c r="G1755">
        <v>-1.0126582200000001</v>
      </c>
      <c r="H1755">
        <v>4.6920000000051081</v>
      </c>
    </row>
    <row r="1756" spans="1:8" x14ac:dyDescent="0.3">
      <c r="A1756" t="s">
        <v>3376</v>
      </c>
      <c r="B1756" t="s">
        <v>3376</v>
      </c>
      <c r="C1756">
        <v>1.0795144900921838E-4</v>
      </c>
      <c r="D1756">
        <v>1E-8</v>
      </c>
      <c r="E1756">
        <v>0.19078705000000001</v>
      </c>
      <c r="F1756">
        <v>2.00413979</v>
      </c>
      <c r="G1756">
        <v>4.8648473299999999</v>
      </c>
      <c r="H1756">
        <v>4.7678916483901475</v>
      </c>
    </row>
    <row r="1757" spans="1:8" x14ac:dyDescent="0.3">
      <c r="A1757" t="s">
        <v>3354</v>
      </c>
      <c r="B1757" t="s">
        <v>3353</v>
      </c>
      <c r="C1757">
        <v>1.6319970803784658E-7</v>
      </c>
      <c r="D1757">
        <v>1E-8</v>
      </c>
      <c r="E1757">
        <v>-6.0700179999999999E-2</v>
      </c>
      <c r="F1757">
        <v>0.13597118</v>
      </c>
      <c r="G1757">
        <v>-1.68515371</v>
      </c>
      <c r="H1757">
        <v>4.7540087305642595</v>
      </c>
    </row>
    <row r="1758" spans="1:8" x14ac:dyDescent="0.3">
      <c r="A1758" t="s">
        <v>3378</v>
      </c>
      <c r="B1758" t="s">
        <v>3377</v>
      </c>
      <c r="C1758">
        <v>1E-8</v>
      </c>
      <c r="D1758">
        <v>1.7238679735113939E-4</v>
      </c>
      <c r="E1758">
        <v>0.57621473999999995</v>
      </c>
      <c r="F1758">
        <v>2.1275590700000002</v>
      </c>
      <c r="G1758">
        <v>4.3147585599999996</v>
      </c>
      <c r="H1758">
        <v>4.7402495421996393</v>
      </c>
    </row>
    <row r="1759" spans="1:8" x14ac:dyDescent="0.3">
      <c r="A1759" t="s">
        <v>3330</v>
      </c>
      <c r="B1759" t="s">
        <v>3329</v>
      </c>
      <c r="C1759">
        <v>3.1054500707093878E-7</v>
      </c>
      <c r="D1759">
        <v>1.7717894940538199E-3</v>
      </c>
      <c r="E1759">
        <v>0.17580872</v>
      </c>
      <c r="F1759">
        <v>23.23214566</v>
      </c>
      <c r="G1759">
        <v>23.282828380000002</v>
      </c>
      <c r="H1759">
        <v>4.739281309731874</v>
      </c>
    </row>
    <row r="1760" spans="1:8" x14ac:dyDescent="0.3">
      <c r="A1760" t="s">
        <v>3338</v>
      </c>
      <c r="B1760" t="s">
        <v>3337</v>
      </c>
      <c r="C1760">
        <v>4.9407581554212756E-7</v>
      </c>
      <c r="D1760">
        <v>0.18051559982561108</v>
      </c>
      <c r="E1760">
        <v>-3.60188211</v>
      </c>
      <c r="F1760">
        <v>15.649267269999999</v>
      </c>
      <c r="G1760">
        <v>-24.133198889999999</v>
      </c>
      <c r="H1760">
        <v>4.5872867415091481</v>
      </c>
    </row>
    <row r="1761" spans="1:8" x14ac:dyDescent="0.3">
      <c r="A1761" t="s">
        <v>3447</v>
      </c>
      <c r="B1761" t="s">
        <v>3446</v>
      </c>
      <c r="C1761">
        <v>7.261248911122284E-8</v>
      </c>
      <c r="D1761">
        <v>0.24578033502011887</v>
      </c>
      <c r="E1761">
        <v>-2.2540996400000002</v>
      </c>
      <c r="F1761">
        <v>1.2021431499999999</v>
      </c>
      <c r="G1761">
        <v>-6.3297241900000003</v>
      </c>
      <c r="H1761">
        <v>4.5685684004595437</v>
      </c>
    </row>
    <row r="1762" spans="1:8" x14ac:dyDescent="0.3">
      <c r="A1762" t="s">
        <v>3350</v>
      </c>
      <c r="B1762" t="s">
        <v>3349</v>
      </c>
      <c r="C1762">
        <v>1.0017580873299061E-8</v>
      </c>
      <c r="D1762">
        <v>3.6785524820753088E-3</v>
      </c>
      <c r="E1762">
        <v>-0.30683964000000002</v>
      </c>
      <c r="F1762">
        <v>0.20538491</v>
      </c>
      <c r="G1762">
        <v>0.19387292</v>
      </c>
      <c r="H1762">
        <v>4.6862563171445224</v>
      </c>
    </row>
    <row r="1763" spans="1:8" x14ac:dyDescent="0.3">
      <c r="A1763" t="s">
        <v>3328</v>
      </c>
      <c r="B1763" t="s">
        <v>3327</v>
      </c>
      <c r="C1763">
        <v>3.1010909271872432E-5</v>
      </c>
      <c r="D1763">
        <v>6.4845237967112473E-2</v>
      </c>
      <c r="E1763">
        <v>-0.18395876</v>
      </c>
      <c r="F1763">
        <v>-1.7925703399999999</v>
      </c>
      <c r="G1763">
        <v>-17.327130440000001</v>
      </c>
      <c r="H1763">
        <v>4.6757008563758378</v>
      </c>
    </row>
    <row r="1764" spans="1:8" x14ac:dyDescent="0.3">
      <c r="A1764" t="s">
        <v>3358</v>
      </c>
      <c r="B1764" t="s">
        <v>3357</v>
      </c>
      <c r="C1764">
        <v>2.921603272056333E-7</v>
      </c>
      <c r="D1764">
        <v>2.0229847497369686</v>
      </c>
      <c r="E1764">
        <v>6.0828079800000001</v>
      </c>
      <c r="F1764">
        <v>-1.5484621199999999</v>
      </c>
      <c r="G1764">
        <v>-13.80469366</v>
      </c>
      <c r="H1764">
        <v>4.6496188047590605</v>
      </c>
    </row>
    <row r="1765" spans="1:8" x14ac:dyDescent="0.3">
      <c r="A1765" t="s">
        <v>3336</v>
      </c>
      <c r="B1765" t="s">
        <v>3335</v>
      </c>
      <c r="C1765">
        <v>1.5645165183054181E-7</v>
      </c>
      <c r="D1765">
        <v>0.12976220318629011</v>
      </c>
      <c r="E1765">
        <v>1.3723934799999999</v>
      </c>
      <c r="F1765">
        <v>-2.5914924899999998</v>
      </c>
      <c r="G1765">
        <v>-15.68776016</v>
      </c>
      <c r="H1765">
        <v>4.5785692932479112</v>
      </c>
    </row>
    <row r="1766" spans="1:8" x14ac:dyDescent="0.3">
      <c r="A1766" t="s">
        <v>3326</v>
      </c>
      <c r="B1766" t="s">
        <v>3325</v>
      </c>
      <c r="C1766">
        <v>5.7788816480746736E-7</v>
      </c>
      <c r="D1766">
        <v>0.15341096201977866</v>
      </c>
      <c r="E1766">
        <v>-0.72537505999999996</v>
      </c>
      <c r="F1766">
        <v>-3.26435056</v>
      </c>
      <c r="G1766">
        <v>-20.808360220000001</v>
      </c>
      <c r="H1766">
        <v>4.610090020471417</v>
      </c>
    </row>
    <row r="1767" spans="1:8" x14ac:dyDescent="0.3">
      <c r="A1767" t="s">
        <v>3130</v>
      </c>
      <c r="B1767" t="s">
        <v>3129</v>
      </c>
      <c r="C1767">
        <v>1.2240669631800706E-7</v>
      </c>
      <c r="D1767">
        <v>1.824394863443793E-3</v>
      </c>
      <c r="E1767">
        <v>-4.0783065399999998</v>
      </c>
      <c r="F1767">
        <v>-47.771146270000003</v>
      </c>
      <c r="G1767">
        <v>-30.016548319999998</v>
      </c>
      <c r="H1767">
        <v>4.5878542620605405</v>
      </c>
    </row>
    <row r="1768" spans="1:8" x14ac:dyDescent="0.3">
      <c r="A1768" t="s">
        <v>3397</v>
      </c>
      <c r="B1768" t="s">
        <v>3396</v>
      </c>
      <c r="C1768">
        <v>2.8933374621071908E-7</v>
      </c>
      <c r="D1768">
        <v>1.9938846250308413</v>
      </c>
      <c r="E1768">
        <v>-11.61661005</v>
      </c>
      <c r="F1768">
        <v>8.5409733800000005</v>
      </c>
      <c r="G1768">
        <v>-3.87493015</v>
      </c>
      <c r="H1768">
        <v>4.5648927220481994</v>
      </c>
    </row>
    <row r="1769" spans="1:8" x14ac:dyDescent="0.3">
      <c r="A1769" t="s">
        <v>3537</v>
      </c>
      <c r="B1769" t="s">
        <v>3536</v>
      </c>
      <c r="C1769">
        <v>1E-8</v>
      </c>
      <c r="D1769">
        <v>5.8638311822617598E-7</v>
      </c>
      <c r="E1769">
        <v>1.1663112600000001</v>
      </c>
      <c r="F1769">
        <v>43.347102450000001</v>
      </c>
      <c r="G1769">
        <v>191.28189459000001</v>
      </c>
      <c r="H1769">
        <v>4.5453466044636439</v>
      </c>
    </row>
    <row r="1770" spans="1:8" x14ac:dyDescent="0.3">
      <c r="A1770" t="s">
        <v>3618</v>
      </c>
      <c r="B1770" t="s">
        <v>3617</v>
      </c>
      <c r="C1770">
        <v>1.0037266130945239E-7</v>
      </c>
      <c r="D1770">
        <v>4.7919060831797256E-3</v>
      </c>
      <c r="E1770">
        <v>2.5178820000000001E-2</v>
      </c>
      <c r="F1770">
        <v>87.738090720000002</v>
      </c>
      <c r="G1770">
        <v>21.36108149</v>
      </c>
      <c r="H1770">
        <v>4.5458581474907334</v>
      </c>
    </row>
    <row r="1771" spans="1:8" x14ac:dyDescent="0.3">
      <c r="A1771" t="s">
        <v>3214</v>
      </c>
      <c r="B1771" t="s">
        <v>3213</v>
      </c>
      <c r="C1771">
        <v>1E-8</v>
      </c>
      <c r="D1771">
        <v>1E-8</v>
      </c>
      <c r="E1771">
        <v>-77.819115650000001</v>
      </c>
      <c r="F1771">
        <v>-37.275869219999997</v>
      </c>
      <c r="G1771">
        <v>38.896901479999997</v>
      </c>
      <c r="H1771">
        <v>4.5397605332190851</v>
      </c>
    </row>
    <row r="1772" spans="1:8" x14ac:dyDescent="0.3">
      <c r="A1772" t="s">
        <v>3254</v>
      </c>
      <c r="B1772" t="s">
        <v>3253</v>
      </c>
      <c r="C1772">
        <v>1E-8</v>
      </c>
      <c r="D1772">
        <v>1.4040066358068186</v>
      </c>
      <c r="E1772">
        <v>-0.57000074999999994</v>
      </c>
      <c r="F1772">
        <v>-3.0356506099999998</v>
      </c>
      <c r="G1772">
        <v>-0.48909704999999998</v>
      </c>
      <c r="H1772">
        <v>4.5569961810852115</v>
      </c>
    </row>
    <row r="1773" spans="1:8" x14ac:dyDescent="0.3">
      <c r="A1773" t="s">
        <v>3373</v>
      </c>
      <c r="B1773" t="s">
        <v>3372</v>
      </c>
      <c r="C1773">
        <v>2.2994881564877213E-8</v>
      </c>
      <c r="D1773">
        <v>1.1431228315387121</v>
      </c>
      <c r="E1773">
        <v>3.3055496299999998</v>
      </c>
      <c r="F1773">
        <v>-1.5404267</v>
      </c>
      <c r="G1773">
        <v>4.6824270500000003</v>
      </c>
      <c r="H1773">
        <v>4.5361926027213508</v>
      </c>
    </row>
    <row r="1774" spans="1:8" x14ac:dyDescent="0.3">
      <c r="A1774" t="s">
        <v>3346</v>
      </c>
      <c r="B1774" t="s">
        <v>3345</v>
      </c>
      <c r="C1774">
        <v>4.7471888554045092E-8</v>
      </c>
      <c r="D1774">
        <v>3.1735652823378584</v>
      </c>
      <c r="E1774">
        <v>-1.9130022799999999</v>
      </c>
      <c r="F1774">
        <v>1.8632150700000001</v>
      </c>
      <c r="G1774">
        <v>-10.08665689</v>
      </c>
      <c r="H1774">
        <v>4.5137845330291642</v>
      </c>
    </row>
    <row r="1775" spans="1:8" x14ac:dyDescent="0.3">
      <c r="A1775" t="s">
        <v>3361</v>
      </c>
      <c r="B1775" t="s">
        <v>3360</v>
      </c>
      <c r="C1775">
        <v>1.8999999999987706E-7</v>
      </c>
      <c r="D1775">
        <v>1E-8</v>
      </c>
      <c r="E1775">
        <v>6.5512470000000003E-2</v>
      </c>
      <c r="F1775">
        <v>1.0524899999999999E-3</v>
      </c>
      <c r="G1775">
        <v>4.1127839999999999E-2</v>
      </c>
      <c r="H1775">
        <v>4.4721565473593321</v>
      </c>
    </row>
    <row r="1776" spans="1:8" x14ac:dyDescent="0.3">
      <c r="A1776" t="s">
        <v>3391</v>
      </c>
      <c r="B1776" t="s">
        <v>3390</v>
      </c>
      <c r="C1776">
        <v>3.7043613678073699E-7</v>
      </c>
      <c r="D1776">
        <v>9.5918436698712098E-2</v>
      </c>
      <c r="E1776">
        <v>1.0258211100000001</v>
      </c>
      <c r="F1776">
        <v>-5.6731304700000003</v>
      </c>
      <c r="G1776">
        <v>4.6229982400000003</v>
      </c>
      <c r="H1776">
        <v>4.4594077601437956</v>
      </c>
    </row>
    <row r="1777" spans="1:8" x14ac:dyDescent="0.3">
      <c r="A1777" t="s">
        <v>3359</v>
      </c>
      <c r="B1777" t="s">
        <v>3359</v>
      </c>
      <c r="C1777">
        <v>5.5855549042283348E-8</v>
      </c>
      <c r="D1777">
        <v>4.0378878690611684</v>
      </c>
      <c r="E1777">
        <v>0.76239449999999997</v>
      </c>
      <c r="F1777">
        <v>-7.98119903</v>
      </c>
      <c r="G1777">
        <v>-20.445063229999999</v>
      </c>
      <c r="H1777">
        <v>4.4293768767160229</v>
      </c>
    </row>
    <row r="1778" spans="1:8" x14ac:dyDescent="0.3">
      <c r="A1778" t="s">
        <v>3367</v>
      </c>
      <c r="B1778" t="s">
        <v>3366</v>
      </c>
      <c r="C1778">
        <v>1.0017580873272418E-7</v>
      </c>
      <c r="D1778">
        <v>1E-8</v>
      </c>
      <c r="E1778">
        <v>-0.30683964000000002</v>
      </c>
      <c r="F1778">
        <v>0.20538491</v>
      </c>
      <c r="G1778">
        <v>0.21700886999999999</v>
      </c>
      <c r="H1778">
        <v>4.4177531651131368</v>
      </c>
    </row>
    <row r="1779" spans="1:8" x14ac:dyDescent="0.3">
      <c r="A1779" t="s">
        <v>3306</v>
      </c>
      <c r="B1779" t="s">
        <v>3305</v>
      </c>
      <c r="C1779">
        <v>5.1701812046825796E-8</v>
      </c>
      <c r="D1779">
        <v>4.2996489790986924E-3</v>
      </c>
      <c r="E1779">
        <v>1.4510192799999999</v>
      </c>
      <c r="F1779">
        <v>1.0079456499999999</v>
      </c>
      <c r="G1779">
        <v>4.9440151600000002</v>
      </c>
      <c r="H1779">
        <v>4.4107140755068928</v>
      </c>
    </row>
    <row r="1780" spans="1:8" x14ac:dyDescent="0.3">
      <c r="A1780" t="s">
        <v>3409</v>
      </c>
      <c r="B1780" t="s">
        <v>3408</v>
      </c>
      <c r="C1780">
        <v>1.40246132225654E-7</v>
      </c>
      <c r="D1780">
        <v>2.5592570840086023E-3</v>
      </c>
      <c r="E1780">
        <v>-0.30683964000000002</v>
      </c>
      <c r="F1780">
        <v>-38.678863700000001</v>
      </c>
      <c r="G1780">
        <v>-22.053437540000001</v>
      </c>
      <c r="H1780">
        <v>4.3996150032649854</v>
      </c>
    </row>
    <row r="1781" spans="1:8" x14ac:dyDescent="0.3">
      <c r="A1781" t="s">
        <v>3375</v>
      </c>
      <c r="B1781" t="s">
        <v>3374</v>
      </c>
      <c r="C1781">
        <v>1.5026371309895308E-7</v>
      </c>
      <c r="D1781">
        <v>1E-8</v>
      </c>
      <c r="E1781">
        <v>0.17580872</v>
      </c>
      <c r="F1781">
        <v>0.17580873</v>
      </c>
      <c r="G1781">
        <v>7.3753666500000001</v>
      </c>
      <c r="H1781">
        <v>4.3401049451496059</v>
      </c>
    </row>
    <row r="1782" spans="1:8" x14ac:dyDescent="0.3">
      <c r="A1782" t="s">
        <v>2294</v>
      </c>
      <c r="B1782" t="s">
        <v>3448</v>
      </c>
      <c r="C1782">
        <v>3.0954324898246324E-8</v>
      </c>
      <c r="D1782">
        <v>4.9558392853603301E-3</v>
      </c>
      <c r="E1782">
        <v>-2.8227553599999999</v>
      </c>
      <c r="F1782">
        <v>-16.339662440000001</v>
      </c>
      <c r="G1782">
        <v>20.446423070000002</v>
      </c>
      <c r="H1782">
        <v>4.3360988224981662</v>
      </c>
    </row>
    <row r="1783" spans="1:8" x14ac:dyDescent="0.3">
      <c r="A1783" t="s">
        <v>3356</v>
      </c>
      <c r="B1783" t="s">
        <v>3355</v>
      </c>
      <c r="C1783">
        <v>3.0076216284769989E-7</v>
      </c>
      <c r="D1783">
        <v>3.0491826430112958</v>
      </c>
      <c r="E1783">
        <v>-0.30518541999999999</v>
      </c>
      <c r="F1783">
        <v>-1.1916072499999999</v>
      </c>
      <c r="G1783">
        <v>-11.890275689999999</v>
      </c>
      <c r="H1783">
        <v>4.290655871742004</v>
      </c>
    </row>
    <row r="1784" spans="1:8" x14ac:dyDescent="0.3">
      <c r="A1784" t="s">
        <v>3487</v>
      </c>
      <c r="B1784" t="s">
        <v>3486</v>
      </c>
      <c r="C1784">
        <v>1.3988035603303065E-6</v>
      </c>
      <c r="D1784">
        <v>17.292269448674165</v>
      </c>
      <c r="E1784">
        <v>-0.62480815000000001</v>
      </c>
      <c r="F1784">
        <v>49.33417798</v>
      </c>
      <c r="G1784">
        <v>-15.5577103</v>
      </c>
      <c r="H1784">
        <v>4.313536044070827</v>
      </c>
    </row>
    <row r="1785" spans="1:8" x14ac:dyDescent="0.3">
      <c r="A1785" t="s">
        <v>3380</v>
      </c>
      <c r="B1785" t="s">
        <v>3379</v>
      </c>
      <c r="C1785">
        <v>9.6789814357615254E-8</v>
      </c>
      <c r="D1785">
        <v>2.2848965046263065E-2</v>
      </c>
      <c r="E1785">
        <v>-0.80182133</v>
      </c>
      <c r="F1785">
        <v>-2.6077415799999999</v>
      </c>
      <c r="G1785">
        <v>-12.00764545</v>
      </c>
      <c r="H1785">
        <v>4.2875150404035383</v>
      </c>
    </row>
    <row r="1786" spans="1:8" x14ac:dyDescent="0.3">
      <c r="A1786" t="s">
        <v>3435</v>
      </c>
      <c r="B1786" t="s">
        <v>3434</v>
      </c>
      <c r="C1786">
        <v>1.6606943931650393E-7</v>
      </c>
      <c r="D1786">
        <v>0.57516655229196201</v>
      </c>
      <c r="E1786">
        <v>-5.3670035900000004</v>
      </c>
      <c r="F1786">
        <v>-6.2057602200000002</v>
      </c>
      <c r="G1786">
        <v>12.436422650000001</v>
      </c>
      <c r="H1786">
        <v>3.686434895878242</v>
      </c>
    </row>
    <row r="1787" spans="1:8" x14ac:dyDescent="0.3">
      <c r="A1787" t="s">
        <v>3688</v>
      </c>
      <c r="B1787" t="s">
        <v>3687</v>
      </c>
      <c r="C1787">
        <v>1E-8</v>
      </c>
      <c r="D1787">
        <v>3.4965633432475149E-2</v>
      </c>
      <c r="E1787">
        <v>-6.5450576299999996</v>
      </c>
      <c r="F1787">
        <v>136.90723091000001</v>
      </c>
      <c r="G1787">
        <v>237.66993611999999</v>
      </c>
      <c r="H1787">
        <v>4.2710484900014301</v>
      </c>
    </row>
    <row r="1788" spans="1:8" x14ac:dyDescent="0.3">
      <c r="A1788" t="s">
        <v>3319</v>
      </c>
      <c r="B1788" t="s">
        <v>3318</v>
      </c>
      <c r="C1788">
        <v>4.2522190513604737E-8</v>
      </c>
      <c r="D1788">
        <v>7.2699540576558446E-4</v>
      </c>
      <c r="E1788">
        <v>1.4510192799999999</v>
      </c>
      <c r="F1788">
        <v>-11.8663317</v>
      </c>
      <c r="G1788">
        <v>-7.5397009700000002</v>
      </c>
      <c r="H1788">
        <v>4.2517938961655091</v>
      </c>
    </row>
    <row r="1789" spans="1:8" x14ac:dyDescent="0.3">
      <c r="A1789" t="s">
        <v>3393</v>
      </c>
      <c r="B1789" t="s">
        <v>3392</v>
      </c>
      <c r="C1789">
        <v>1E-8</v>
      </c>
      <c r="D1789">
        <v>1E-8</v>
      </c>
      <c r="E1789">
        <v>8.6654140000000004E-2</v>
      </c>
      <c r="F1789">
        <v>1127.5024486899999</v>
      </c>
      <c r="G1789">
        <v>-3.6755825400000002</v>
      </c>
      <c r="H1789">
        <v>4.226750408460866</v>
      </c>
    </row>
    <row r="1790" spans="1:8" x14ac:dyDescent="0.3">
      <c r="A1790" t="s">
        <v>3389</v>
      </c>
      <c r="B1790" t="s">
        <v>3388</v>
      </c>
      <c r="C1790">
        <v>1.3421856181592236E-5</v>
      </c>
      <c r="D1790">
        <v>1E-8</v>
      </c>
      <c r="E1790">
        <v>5.66718E-3</v>
      </c>
      <c r="F1790">
        <v>-3.1937779999999999E-2</v>
      </c>
      <c r="G1790">
        <v>-4.2379600000000003E-2</v>
      </c>
      <c r="H1790">
        <v>4.2241083418046044</v>
      </c>
    </row>
    <row r="1791" spans="1:8" x14ac:dyDescent="0.3">
      <c r="A1791" t="s">
        <v>3080</v>
      </c>
      <c r="B1791" t="s">
        <v>3079</v>
      </c>
      <c r="C1791">
        <v>5.0087904366228883E-8</v>
      </c>
      <c r="D1791">
        <v>7.5193822081941498E-5</v>
      </c>
      <c r="E1791">
        <v>0.17580872</v>
      </c>
      <c r="F1791">
        <v>0.17580873</v>
      </c>
      <c r="G1791">
        <v>-47.53150685</v>
      </c>
      <c r="H1791">
        <v>4.2235961566207711</v>
      </c>
    </row>
    <row r="1792" spans="1:8" x14ac:dyDescent="0.3">
      <c r="A1792" t="s">
        <v>3399</v>
      </c>
      <c r="B1792" t="s">
        <v>3398</v>
      </c>
      <c r="C1792">
        <v>1.0000000000077666E-8</v>
      </c>
      <c r="D1792">
        <v>1E-8</v>
      </c>
      <c r="E1792">
        <v>0</v>
      </c>
      <c r="F1792">
        <v>0</v>
      </c>
      <c r="G1792">
        <v>1.803248E-2</v>
      </c>
      <c r="H1792">
        <v>4.1958824437811346</v>
      </c>
    </row>
    <row r="1793" spans="1:8" x14ac:dyDescent="0.3">
      <c r="A1793" t="s">
        <v>3315</v>
      </c>
      <c r="B1793" t="s">
        <v>3314</v>
      </c>
      <c r="C1793">
        <v>1.1867719585172592E-6</v>
      </c>
      <c r="D1793">
        <v>0.47836155952867754</v>
      </c>
      <c r="E1793">
        <v>-0.63679865999999996</v>
      </c>
      <c r="F1793">
        <v>-12.509618850000001</v>
      </c>
      <c r="G1793">
        <v>-12.63321871</v>
      </c>
      <c r="H1793">
        <v>4.1537077886701992</v>
      </c>
    </row>
    <row r="1794" spans="1:8" x14ac:dyDescent="0.3">
      <c r="A1794" t="s">
        <v>3405</v>
      </c>
      <c r="B1794" t="s">
        <v>3404</v>
      </c>
      <c r="C1794">
        <v>1.0021173925393796E-8</v>
      </c>
      <c r="D1794">
        <v>1E-8</v>
      </c>
      <c r="E1794">
        <v>-0.27108222999999998</v>
      </c>
      <c r="F1794">
        <v>0.24132604999999999</v>
      </c>
      <c r="G1794">
        <v>0.22980992</v>
      </c>
      <c r="H1794">
        <v>4.11870094999676</v>
      </c>
    </row>
    <row r="1795" spans="1:8" x14ac:dyDescent="0.3">
      <c r="A1795" t="s">
        <v>3411</v>
      </c>
      <c r="B1795" t="s">
        <v>3410</v>
      </c>
      <c r="C1795">
        <v>1.0017580873299061E-8</v>
      </c>
      <c r="D1795">
        <v>1E-8</v>
      </c>
      <c r="E1795">
        <v>-0.30683964000000002</v>
      </c>
      <c r="F1795">
        <v>0.20538492</v>
      </c>
      <c r="G1795">
        <v>0.19387292</v>
      </c>
      <c r="H1795">
        <v>4.072833639792532</v>
      </c>
    </row>
    <row r="1796" spans="1:8" x14ac:dyDescent="0.3">
      <c r="A1796" t="s">
        <v>3417</v>
      </c>
      <c r="B1796" t="s">
        <v>3416</v>
      </c>
      <c r="C1796">
        <v>6.9199999999999244E-6</v>
      </c>
      <c r="D1796">
        <v>5.2459938073504044E-4</v>
      </c>
      <c r="E1796">
        <v>0</v>
      </c>
      <c r="F1796">
        <v>2.67062314</v>
      </c>
      <c r="G1796">
        <v>-3.4867503499999999</v>
      </c>
      <c r="H1796">
        <v>4.0315608232547557</v>
      </c>
    </row>
    <row r="1797" spans="1:8" x14ac:dyDescent="0.3">
      <c r="A1797" t="s">
        <v>3365</v>
      </c>
      <c r="B1797" t="s">
        <v>3364</v>
      </c>
      <c r="C1797">
        <v>4.5982737586362348E-7</v>
      </c>
      <c r="D1797">
        <v>0.70375591663507309</v>
      </c>
      <c r="E1797">
        <v>5.2500402299999998</v>
      </c>
      <c r="F1797">
        <v>6.3179010499999997</v>
      </c>
      <c r="G1797">
        <v>14.159045860000001</v>
      </c>
      <c r="H1797">
        <v>4.0343241269124608</v>
      </c>
    </row>
    <row r="1798" spans="1:8" x14ac:dyDescent="0.3">
      <c r="A1798" t="s">
        <v>3059</v>
      </c>
      <c r="B1798" t="s">
        <v>3058</v>
      </c>
      <c r="C1798">
        <v>5.771699651071432E-5</v>
      </c>
      <c r="D1798">
        <v>1.4592219837588378</v>
      </c>
      <c r="E1798">
        <v>-0.63508392999999996</v>
      </c>
      <c r="F1798">
        <v>0.60676110999999999</v>
      </c>
      <c r="G1798">
        <v>80.231842279999995</v>
      </c>
      <c r="H1798">
        <v>3.8324593025977727</v>
      </c>
    </row>
    <row r="1799" spans="1:8" x14ac:dyDescent="0.3">
      <c r="A1799" t="s">
        <v>3479</v>
      </c>
      <c r="B1799" t="s">
        <v>3478</v>
      </c>
      <c r="C1799">
        <v>1.2891400902896277E-7</v>
      </c>
      <c r="D1799">
        <v>0.24605418588817296</v>
      </c>
      <c r="E1799">
        <v>0.57621476000000005</v>
      </c>
      <c r="F1799">
        <v>-14.074113390000001</v>
      </c>
      <c r="G1799">
        <v>10.25438896</v>
      </c>
      <c r="H1799">
        <v>3.9599180761917951</v>
      </c>
    </row>
    <row r="1800" spans="1:8" x14ac:dyDescent="0.3">
      <c r="A1800" t="s">
        <v>3322</v>
      </c>
      <c r="B1800" t="s">
        <v>3322</v>
      </c>
      <c r="C1800">
        <v>7.0123066112826999E-8</v>
      </c>
      <c r="D1800">
        <v>4.0190469191843929E-2</v>
      </c>
      <c r="E1800">
        <v>0.17580872</v>
      </c>
      <c r="F1800">
        <v>-22.0854821</v>
      </c>
      <c r="G1800">
        <v>-49.912095630000003</v>
      </c>
      <c r="H1800">
        <v>3.9639657874343719</v>
      </c>
    </row>
    <row r="1801" spans="1:8" x14ac:dyDescent="0.3">
      <c r="A1801" t="s">
        <v>3433</v>
      </c>
      <c r="B1801" t="s">
        <v>3432</v>
      </c>
      <c r="C1801">
        <v>1.1000000000005502E-7</v>
      </c>
      <c r="D1801">
        <v>3.2255855324781498E-6</v>
      </c>
      <c r="E1801">
        <v>6.5512470000000003E-2</v>
      </c>
      <c r="F1801">
        <v>10.00115774</v>
      </c>
      <c r="G1801">
        <v>10.04524062</v>
      </c>
      <c r="H1801">
        <v>3.925138297028024</v>
      </c>
    </row>
    <row r="1802" spans="1:8" x14ac:dyDescent="0.3">
      <c r="A1802" t="s">
        <v>3324</v>
      </c>
      <c r="B1802" t="s">
        <v>3323</v>
      </c>
      <c r="C1802">
        <v>1E-8</v>
      </c>
      <c r="D1802">
        <v>2.6404614393195601E-2</v>
      </c>
      <c r="E1802">
        <v>0.75558718000000002</v>
      </c>
      <c r="F1802">
        <v>2.96142314</v>
      </c>
      <c r="G1802">
        <v>-86.872171179999995</v>
      </c>
      <c r="H1802">
        <v>3.9319800073231073</v>
      </c>
    </row>
    <row r="1803" spans="1:8" x14ac:dyDescent="0.3">
      <c r="A1803" t="s">
        <v>3467</v>
      </c>
      <c r="B1803" t="s">
        <v>3466</v>
      </c>
      <c r="C1803">
        <v>4.4642443867424568E-6</v>
      </c>
      <c r="D1803">
        <v>17.433971070848838</v>
      </c>
      <c r="E1803">
        <v>-0.2770299</v>
      </c>
      <c r="F1803">
        <v>-3.4060183400000001</v>
      </c>
      <c r="G1803">
        <v>-14.50517265</v>
      </c>
      <c r="H1803">
        <v>3.9090486335852321</v>
      </c>
    </row>
    <row r="1804" spans="1:8" x14ac:dyDescent="0.3">
      <c r="A1804" t="s">
        <v>3483</v>
      </c>
      <c r="B1804" t="s">
        <v>3482</v>
      </c>
      <c r="C1804">
        <v>1.0872519261498868E-8</v>
      </c>
      <c r="D1804">
        <v>7.8290499468451867E-3</v>
      </c>
      <c r="E1804">
        <v>23.21196213</v>
      </c>
      <c r="F1804">
        <v>11.771357289999999</v>
      </c>
      <c r="G1804">
        <v>7.3864964300000002</v>
      </c>
      <c r="H1804">
        <v>3.897768718918861</v>
      </c>
    </row>
    <row r="1805" spans="1:8" x14ac:dyDescent="0.3">
      <c r="A1805" t="s">
        <v>3473</v>
      </c>
      <c r="B1805" t="s">
        <v>3472</v>
      </c>
      <c r="C1805">
        <v>2.2349999999885837E-8</v>
      </c>
      <c r="D1805">
        <v>1E-8</v>
      </c>
      <c r="E1805">
        <v>-35.590778100000001</v>
      </c>
      <c r="F1805">
        <v>123.49999998</v>
      </c>
      <c r="G1805">
        <v>-39.063347219999997</v>
      </c>
      <c r="H1805">
        <v>3.854968091692935</v>
      </c>
    </row>
    <row r="1806" spans="1:8" x14ac:dyDescent="0.3">
      <c r="A1806" t="s">
        <v>3371</v>
      </c>
      <c r="B1806" t="s">
        <v>3370</v>
      </c>
      <c r="C1806">
        <v>2.2428921117362681E-8</v>
      </c>
      <c r="D1806">
        <v>3.4827383623876154</v>
      </c>
      <c r="E1806">
        <v>11.267787179999999</v>
      </c>
      <c r="F1806">
        <v>-8.0736617899999992</v>
      </c>
      <c r="G1806">
        <v>-45.894688909999999</v>
      </c>
      <c r="H1806">
        <v>3.81707914013377</v>
      </c>
    </row>
    <row r="1807" spans="1:8" x14ac:dyDescent="0.3">
      <c r="A1807" t="s">
        <v>3385</v>
      </c>
      <c r="B1807" t="s">
        <v>3384</v>
      </c>
      <c r="C1807">
        <v>2.1334121655212325E-6</v>
      </c>
      <c r="D1807">
        <v>7.2750127333046999E-4</v>
      </c>
      <c r="E1807">
        <v>-0.63613304000000004</v>
      </c>
      <c r="F1807">
        <v>-3.6661258000000001</v>
      </c>
      <c r="G1807">
        <v>-15.582930019999999</v>
      </c>
      <c r="H1807">
        <v>3.8091396323666018</v>
      </c>
    </row>
    <row r="1808" spans="1:8" x14ac:dyDescent="0.3">
      <c r="A1808" t="s">
        <v>3403</v>
      </c>
      <c r="B1808" t="s">
        <v>3402</v>
      </c>
      <c r="C1808">
        <v>1.9311459245416051E-7</v>
      </c>
      <c r="D1808">
        <v>6.032110503418405</v>
      </c>
      <c r="E1808">
        <v>3.6890544200000002</v>
      </c>
      <c r="F1808">
        <v>-0.83413451000000005</v>
      </c>
      <c r="G1808">
        <v>-62.255044730000002</v>
      </c>
      <c r="H1808">
        <v>3.7893467759373989</v>
      </c>
    </row>
    <row r="1809" spans="1:8" x14ac:dyDescent="0.3">
      <c r="A1809" t="s">
        <v>3163</v>
      </c>
      <c r="B1809" t="s">
        <v>3162</v>
      </c>
      <c r="C1809">
        <v>2.0026230581550657E-8</v>
      </c>
      <c r="D1809">
        <v>1.157047468621954E-2</v>
      </c>
      <c r="E1809">
        <v>0.80796444999999995</v>
      </c>
      <c r="F1809">
        <v>-3.5779451899999999</v>
      </c>
      <c r="G1809">
        <v>-70.90798624</v>
      </c>
      <c r="H1809">
        <v>3.7776074130178361</v>
      </c>
    </row>
    <row r="1810" spans="1:8" x14ac:dyDescent="0.3">
      <c r="A1810" t="s">
        <v>3481</v>
      </c>
      <c r="B1810" t="s">
        <v>3480</v>
      </c>
      <c r="C1810">
        <v>1.9999999999995473E-7</v>
      </c>
      <c r="D1810">
        <v>1E-8</v>
      </c>
      <c r="E1810">
        <v>0</v>
      </c>
      <c r="F1810">
        <v>0</v>
      </c>
      <c r="G1810">
        <v>-4.74473097</v>
      </c>
      <c r="H1810">
        <v>3.7399999980053331</v>
      </c>
    </row>
    <row r="1811" spans="1:8" x14ac:dyDescent="0.3">
      <c r="A1811" t="s">
        <v>3455</v>
      </c>
      <c r="B1811" t="s">
        <v>3454</v>
      </c>
      <c r="C1811">
        <v>1.9999999999888897E-8</v>
      </c>
      <c r="D1811">
        <v>1E-8</v>
      </c>
      <c r="E1811">
        <v>6.5512470000000003E-2</v>
      </c>
      <c r="F1811">
        <v>1.0524899999999999E-3</v>
      </c>
      <c r="G1811">
        <v>0</v>
      </c>
      <c r="H1811">
        <v>3.734879999979253</v>
      </c>
    </row>
    <row r="1812" spans="1:8" x14ac:dyDescent="0.3">
      <c r="A1812" t="s">
        <v>3256</v>
      </c>
      <c r="B1812" t="s">
        <v>3255</v>
      </c>
      <c r="C1812">
        <v>1.6146733746023022E-7</v>
      </c>
      <c r="D1812">
        <v>8.2789190403971453</v>
      </c>
      <c r="E1812">
        <v>5.9808872300000004</v>
      </c>
      <c r="F1812">
        <v>-19.44725948</v>
      </c>
      <c r="G1812">
        <v>-40.51453188</v>
      </c>
      <c r="H1812">
        <v>3.8020653814482825</v>
      </c>
    </row>
    <row r="1813" spans="1:8" x14ac:dyDescent="0.3">
      <c r="A1813" t="s">
        <v>3497</v>
      </c>
      <c r="B1813" t="s">
        <v>3496</v>
      </c>
      <c r="C1813">
        <v>1.1000000000005502E-7</v>
      </c>
      <c r="D1813">
        <v>1E-8</v>
      </c>
      <c r="E1813">
        <v>4.7619047500000002</v>
      </c>
      <c r="F1813">
        <v>4.7619047600000002</v>
      </c>
      <c r="G1813">
        <v>-15.349814909999999</v>
      </c>
      <c r="H1813">
        <v>3.6729545636731538</v>
      </c>
    </row>
    <row r="1814" spans="1:8" x14ac:dyDescent="0.3">
      <c r="A1814" t="s">
        <v>3441</v>
      </c>
      <c r="B1814" t="s">
        <v>3440</v>
      </c>
      <c r="C1814">
        <v>1E-8</v>
      </c>
      <c r="D1814">
        <v>3.0458307793464886E-3</v>
      </c>
      <c r="E1814">
        <v>0.76237743999999996</v>
      </c>
      <c r="F1814">
        <v>-6.7496292999999996</v>
      </c>
      <c r="G1814">
        <v>-7.3688050499999997</v>
      </c>
      <c r="H1814">
        <v>3.6743192797071145</v>
      </c>
    </row>
    <row r="1815" spans="1:8" x14ac:dyDescent="0.3">
      <c r="A1815" t="s">
        <v>3334</v>
      </c>
      <c r="B1815" t="s">
        <v>3333</v>
      </c>
      <c r="C1815">
        <v>1E-8</v>
      </c>
      <c r="D1815">
        <v>5.2455471227683521E-7</v>
      </c>
      <c r="E1815">
        <v>2.2953383600000001</v>
      </c>
      <c r="F1815">
        <v>-23.967942239999999</v>
      </c>
      <c r="G1815">
        <v>-29.273853389999999</v>
      </c>
      <c r="H1815">
        <v>3.6613283266521592</v>
      </c>
    </row>
    <row r="1816" spans="1:8" x14ac:dyDescent="0.3">
      <c r="A1816" t="s">
        <v>3565</v>
      </c>
      <c r="B1816" t="s">
        <v>3564</v>
      </c>
      <c r="C1816">
        <v>1.3323382561434463E-6</v>
      </c>
      <c r="D1816">
        <v>5.569666973885654E-4</v>
      </c>
      <c r="E1816">
        <v>0.17580872</v>
      </c>
      <c r="F1816">
        <v>-3.4537495599999999</v>
      </c>
      <c r="G1816">
        <v>25.692288319999999</v>
      </c>
      <c r="H1816">
        <v>3.6670497297412941</v>
      </c>
    </row>
    <row r="1817" spans="1:8" x14ac:dyDescent="0.3">
      <c r="A1817" t="s">
        <v>3429</v>
      </c>
      <c r="B1817" t="s">
        <v>3428</v>
      </c>
      <c r="C1817">
        <v>5.0089840810194167E-7</v>
      </c>
      <c r="D1817">
        <v>0.34215635348183021</v>
      </c>
      <c r="E1817">
        <v>-2.2494928700000001</v>
      </c>
      <c r="F1817">
        <v>2.2428817200000002</v>
      </c>
      <c r="G1817">
        <v>-10.54516518</v>
      </c>
      <c r="H1817">
        <v>3.5872465619230689</v>
      </c>
    </row>
    <row r="1818" spans="1:8" x14ac:dyDescent="0.3">
      <c r="A1818" t="s">
        <v>3453</v>
      </c>
      <c r="B1818" t="s">
        <v>3453</v>
      </c>
      <c r="C1818">
        <v>1.0353765247777306E-7</v>
      </c>
      <c r="D1818">
        <v>9.8375008404438538E-2</v>
      </c>
      <c r="E1818">
        <v>-3.3668989100000002</v>
      </c>
      <c r="F1818">
        <v>-9.5649379000000003</v>
      </c>
      <c r="G1818">
        <v>-16.279492529999999</v>
      </c>
      <c r="H1818">
        <v>3.6445253672176121</v>
      </c>
    </row>
    <row r="1819" spans="1:8" x14ac:dyDescent="0.3">
      <c r="A1819" t="s">
        <v>3471</v>
      </c>
      <c r="B1819" t="s">
        <v>3470</v>
      </c>
      <c r="C1819">
        <v>2.0035161746598122E-8</v>
      </c>
      <c r="D1819">
        <v>3.0106620840387294E-4</v>
      </c>
      <c r="E1819">
        <v>99.386320710000007</v>
      </c>
      <c r="F1819">
        <v>100.41076983000001</v>
      </c>
      <c r="G1819">
        <v>100.43401775</v>
      </c>
      <c r="H1819">
        <v>3.6364871013115105</v>
      </c>
    </row>
    <row r="1820" spans="1:8" x14ac:dyDescent="0.3">
      <c r="A1820" t="s">
        <v>3407</v>
      </c>
      <c r="B1820" t="s">
        <v>3406</v>
      </c>
      <c r="C1820">
        <v>1.8668429672194451E-8</v>
      </c>
      <c r="D1820">
        <v>2.6337100593532567</v>
      </c>
      <c r="E1820">
        <v>0.50956166000000003</v>
      </c>
      <c r="F1820">
        <v>-3.5603241200000002</v>
      </c>
      <c r="G1820">
        <v>-34.120960930000003</v>
      </c>
      <c r="H1820">
        <v>3.6504344732360918</v>
      </c>
    </row>
    <row r="1821" spans="1:8" x14ac:dyDescent="0.3">
      <c r="A1821" t="s">
        <v>3461</v>
      </c>
      <c r="B1821" t="s">
        <v>3460</v>
      </c>
      <c r="C1821">
        <v>1.837723931931716E-8</v>
      </c>
      <c r="D1821">
        <v>1E-8</v>
      </c>
      <c r="E1821">
        <v>-0.35327704999999998</v>
      </c>
      <c r="F1821">
        <v>-0.48428578999999999</v>
      </c>
      <c r="G1821">
        <v>104.03707489999999</v>
      </c>
      <c r="H1821">
        <v>3.6309942429849871</v>
      </c>
    </row>
    <row r="1822" spans="1:8" x14ac:dyDescent="0.3">
      <c r="A1822" t="s">
        <v>3557</v>
      </c>
      <c r="B1822" t="s">
        <v>3556</v>
      </c>
      <c r="C1822">
        <v>1E-8</v>
      </c>
      <c r="D1822">
        <v>1.196144118011647E-2</v>
      </c>
      <c r="E1822">
        <v>25.987313929999999</v>
      </c>
      <c r="F1822">
        <v>3.9993938</v>
      </c>
      <c r="G1822">
        <v>89.355506079999998</v>
      </c>
      <c r="H1822">
        <v>3.6135751855756504</v>
      </c>
    </row>
    <row r="1823" spans="1:8" x14ac:dyDescent="0.3">
      <c r="A1823" t="s">
        <v>3286</v>
      </c>
      <c r="B1823" t="s">
        <v>3285</v>
      </c>
      <c r="C1823">
        <v>7.0123066112827001E-7</v>
      </c>
      <c r="D1823">
        <v>1E-8</v>
      </c>
      <c r="E1823">
        <v>0.17580872</v>
      </c>
      <c r="F1823">
        <v>-35.071235090000002</v>
      </c>
      <c r="G1823">
        <v>-1.2351181499999999</v>
      </c>
      <c r="H1823">
        <v>3.5938329803624209</v>
      </c>
    </row>
    <row r="1824" spans="1:8" x14ac:dyDescent="0.3">
      <c r="A1824" t="s">
        <v>3421</v>
      </c>
      <c r="B1824" t="s">
        <v>3420</v>
      </c>
      <c r="C1824">
        <v>1E-8</v>
      </c>
      <c r="D1824">
        <v>1.4918552859786965E-3</v>
      </c>
      <c r="E1824">
        <v>-2.20821625</v>
      </c>
      <c r="F1824">
        <v>-6.3478041799999998</v>
      </c>
      <c r="G1824">
        <v>-21.285448590000001</v>
      </c>
      <c r="H1824">
        <v>3.591918329236659</v>
      </c>
    </row>
    <row r="1825" spans="1:8" x14ac:dyDescent="0.3">
      <c r="A1825" t="s">
        <v>3570</v>
      </c>
      <c r="B1825" t="s">
        <v>3569</v>
      </c>
      <c r="C1825">
        <v>1.1999268110284326E-7</v>
      </c>
      <c r="D1825">
        <v>8.4832346040841972E-4</v>
      </c>
      <c r="E1825">
        <v>4.5861489999999998E-2</v>
      </c>
      <c r="F1825">
        <v>4.519244E-2</v>
      </c>
      <c r="G1825">
        <v>23.75633011</v>
      </c>
      <c r="H1825">
        <v>3.5792946227376041</v>
      </c>
    </row>
    <row r="1826" spans="1:8" x14ac:dyDescent="0.3">
      <c r="A1826" t="s">
        <v>3439</v>
      </c>
      <c r="B1826" t="s">
        <v>3438</v>
      </c>
      <c r="C1826">
        <v>5.5717635499965448E-6</v>
      </c>
      <c r="D1826">
        <v>1E-8</v>
      </c>
      <c r="E1826">
        <v>0.19078705000000001</v>
      </c>
      <c r="F1826">
        <v>2.00118084</v>
      </c>
      <c r="G1826">
        <v>-24.336026690000001</v>
      </c>
      <c r="H1826">
        <v>3.5724058282716502</v>
      </c>
    </row>
    <row r="1827" spans="1:8" x14ac:dyDescent="0.3">
      <c r="A1827" t="s">
        <v>3475</v>
      </c>
      <c r="B1827" t="s">
        <v>3474</v>
      </c>
      <c r="C1827">
        <v>1.9999999999888897E-8</v>
      </c>
      <c r="D1827">
        <v>1.0540340882736345E-2</v>
      </c>
      <c r="E1827">
        <v>6.5512470000000003E-2</v>
      </c>
      <c r="F1827">
        <v>1.0524899999999999E-3</v>
      </c>
      <c r="G1827">
        <v>4.1127839999999999E-2</v>
      </c>
      <c r="H1827">
        <v>3.5620658199802127</v>
      </c>
    </row>
    <row r="1828" spans="1:8" x14ac:dyDescent="0.3">
      <c r="A1828" t="s">
        <v>3136</v>
      </c>
      <c r="B1828" t="s">
        <v>3135</v>
      </c>
      <c r="C1828">
        <v>3.515836609880802E-7</v>
      </c>
      <c r="D1828">
        <v>0.12528632667590997</v>
      </c>
      <c r="E1828">
        <v>-21.51567056</v>
      </c>
      <c r="F1828">
        <v>-69.251928609999993</v>
      </c>
      <c r="G1828">
        <v>-47.226493769999998</v>
      </c>
      <c r="H1828">
        <v>3.9502008971954785</v>
      </c>
    </row>
    <row r="1829" spans="1:8" x14ac:dyDescent="0.3">
      <c r="A1829" t="s">
        <v>2713</v>
      </c>
      <c r="B1829" t="s">
        <v>3419</v>
      </c>
      <c r="C1829">
        <v>4.7628010845139721E-8</v>
      </c>
      <c r="D1829">
        <v>3.1985965070250848</v>
      </c>
      <c r="E1829">
        <v>1.6095615999999999</v>
      </c>
      <c r="F1829">
        <v>-20.056015160000001</v>
      </c>
      <c r="G1829">
        <v>-20.33321351</v>
      </c>
      <c r="H1829">
        <v>3.4289605329046382</v>
      </c>
    </row>
    <row r="1830" spans="1:8" x14ac:dyDescent="0.3">
      <c r="A1830" t="s">
        <v>3452</v>
      </c>
      <c r="B1830" t="s">
        <v>3451</v>
      </c>
      <c r="C1830">
        <v>6.2317398558801471E-7</v>
      </c>
      <c r="D1830">
        <v>4.8524405231349967E-3</v>
      </c>
      <c r="E1830">
        <v>0.12788208000000001</v>
      </c>
      <c r="F1830">
        <v>-0.37305170999999998</v>
      </c>
      <c r="G1830">
        <v>-13.502553389999999</v>
      </c>
      <c r="H1830">
        <v>3.5405274059048875</v>
      </c>
    </row>
    <row r="1831" spans="1:8" x14ac:dyDescent="0.3">
      <c r="A1831" t="s">
        <v>3505</v>
      </c>
      <c r="B1831" t="s">
        <v>3504</v>
      </c>
      <c r="C1831">
        <v>9.0190565327478423E-8</v>
      </c>
      <c r="D1831">
        <v>2.2551609933001596E-6</v>
      </c>
      <c r="E1831">
        <v>-0.28994421999999997</v>
      </c>
      <c r="F1831">
        <v>0.24132604999999999</v>
      </c>
      <c r="G1831">
        <v>-8.8819909900000003</v>
      </c>
      <c r="H1831">
        <v>3.5284077154737359</v>
      </c>
    </row>
    <row r="1832" spans="1:8" x14ac:dyDescent="0.3">
      <c r="A1832" t="s">
        <v>3387</v>
      </c>
      <c r="B1832" t="s">
        <v>3386</v>
      </c>
      <c r="C1832">
        <v>4.2574718711353157E-6</v>
      </c>
      <c r="D1832">
        <v>1.4930847666870392E-3</v>
      </c>
      <c r="E1832">
        <v>-0.30683964000000002</v>
      </c>
      <c r="F1832">
        <v>-55.012963790000001</v>
      </c>
      <c r="G1832">
        <v>-49.471830330000003</v>
      </c>
      <c r="H1832">
        <v>3.5226407411211023</v>
      </c>
    </row>
    <row r="1833" spans="1:8" x14ac:dyDescent="0.3">
      <c r="A1833" t="s">
        <v>3437</v>
      </c>
      <c r="B1833" t="s">
        <v>3436</v>
      </c>
      <c r="C1833">
        <v>1.4376720764720623E-8</v>
      </c>
      <c r="D1833">
        <v>4.7041191880866327E-2</v>
      </c>
      <c r="E1833">
        <v>-1.1615984800000001</v>
      </c>
      <c r="F1833">
        <v>-4.9510367300000002</v>
      </c>
      <c r="G1833">
        <v>-9.2469987400000004</v>
      </c>
      <c r="H1833">
        <v>3.510256083716099</v>
      </c>
    </row>
    <row r="1834" spans="1:8" x14ac:dyDescent="0.3">
      <c r="A1834" t="s">
        <v>3684</v>
      </c>
      <c r="B1834" t="s">
        <v>3683</v>
      </c>
      <c r="C1834">
        <v>1E-8</v>
      </c>
      <c r="D1834">
        <v>9.956596630311712E-2</v>
      </c>
      <c r="E1834">
        <v>13.28768223</v>
      </c>
      <c r="F1834">
        <v>56.570913930000003</v>
      </c>
      <c r="G1834">
        <v>0.21700886999999999</v>
      </c>
      <c r="H1834">
        <v>3.4805999973572086</v>
      </c>
    </row>
    <row r="1835" spans="1:8" x14ac:dyDescent="0.3">
      <c r="A1835" t="s">
        <v>3457</v>
      </c>
      <c r="B1835" t="s">
        <v>3456</v>
      </c>
      <c r="C1835">
        <v>4.4752547190634964E-8</v>
      </c>
      <c r="D1835">
        <v>2.5879780936353924</v>
      </c>
      <c r="E1835">
        <v>0.60963922999999998</v>
      </c>
      <c r="F1835">
        <v>-0.26982502000000003</v>
      </c>
      <c r="G1835">
        <v>0.32453646000000003</v>
      </c>
      <c r="H1835">
        <v>3.4721486784077031</v>
      </c>
    </row>
    <row r="1836" spans="1:8" x14ac:dyDescent="0.3">
      <c r="A1836" t="s">
        <v>1468</v>
      </c>
      <c r="B1836" t="s">
        <v>3418</v>
      </c>
      <c r="C1836">
        <v>1.2986081417335892E-8</v>
      </c>
      <c r="D1836">
        <v>5.2198024759984633E-2</v>
      </c>
      <c r="E1836">
        <v>-0.71037958000000001</v>
      </c>
      <c r="F1836">
        <v>-8.5862762099999994</v>
      </c>
      <c r="G1836">
        <v>-2.5379839</v>
      </c>
      <c r="H1836">
        <v>3.4699959189326073</v>
      </c>
    </row>
    <row r="1837" spans="1:8" x14ac:dyDescent="0.3">
      <c r="A1837" t="s">
        <v>3722</v>
      </c>
      <c r="B1837" t="s">
        <v>3721</v>
      </c>
      <c r="C1837">
        <v>2.0035161746598122E-8</v>
      </c>
      <c r="D1837">
        <v>2.4550274321897942E-3</v>
      </c>
      <c r="E1837">
        <v>0.17580872</v>
      </c>
      <c r="F1837">
        <v>100.35161745000001</v>
      </c>
      <c r="G1837">
        <v>0.17580873999999999</v>
      </c>
      <c r="H1837">
        <v>3.4568028730155156</v>
      </c>
    </row>
    <row r="1838" spans="1:8" x14ac:dyDescent="0.3">
      <c r="A1838" t="s">
        <v>3352</v>
      </c>
      <c r="B1838" t="s">
        <v>3351</v>
      </c>
      <c r="C1838">
        <v>1.5026371309895308E-7</v>
      </c>
      <c r="D1838">
        <v>9.6841478165260494E-2</v>
      </c>
      <c r="E1838">
        <v>-6.53766216</v>
      </c>
      <c r="F1838">
        <v>50.30807738</v>
      </c>
      <c r="G1838">
        <v>-44.323883960000003</v>
      </c>
      <c r="H1838">
        <v>3.1745716889316173</v>
      </c>
    </row>
    <row r="1839" spans="1:8" x14ac:dyDescent="0.3">
      <c r="A1839" t="s">
        <v>3431</v>
      </c>
      <c r="B1839" t="s">
        <v>3430</v>
      </c>
      <c r="C1839">
        <v>5.0023811155174994E-8</v>
      </c>
      <c r="D1839">
        <v>8.4382132700415604E-5</v>
      </c>
      <c r="E1839">
        <v>-1.7858218299999999</v>
      </c>
      <c r="F1839">
        <v>-1.0973266399999999</v>
      </c>
      <c r="G1839">
        <v>23.652637339999998</v>
      </c>
      <c r="H1839">
        <v>3.376958139491252</v>
      </c>
    </row>
    <row r="1840" spans="1:8" x14ac:dyDescent="0.3">
      <c r="A1840" t="s">
        <v>3501</v>
      </c>
      <c r="B1840" t="s">
        <v>3501</v>
      </c>
      <c r="C1840">
        <v>6.0445863495909675E-7</v>
      </c>
      <c r="D1840">
        <v>1E-8</v>
      </c>
      <c r="E1840">
        <v>1.3369112599999999</v>
      </c>
      <c r="F1840">
        <v>2.42125477</v>
      </c>
      <c r="G1840">
        <v>-2.9593163900000001</v>
      </c>
      <c r="H1840">
        <v>3.375048119707623</v>
      </c>
    </row>
    <row r="1841" spans="1:8" x14ac:dyDescent="0.3">
      <c r="A1841" t="s">
        <v>3509</v>
      </c>
      <c r="B1841" t="s">
        <v>3508</v>
      </c>
      <c r="C1841">
        <v>1.78900217021756E-7</v>
      </c>
      <c r="D1841">
        <v>0.46519099271236303</v>
      </c>
      <c r="E1841">
        <v>9.6294685700000002</v>
      </c>
      <c r="F1841">
        <v>7.1520043199999996</v>
      </c>
      <c r="G1841">
        <v>-37.28080507</v>
      </c>
      <c r="H1841">
        <v>3.1540586553450232</v>
      </c>
    </row>
    <row r="1842" spans="1:8" x14ac:dyDescent="0.3">
      <c r="A1842" t="s">
        <v>3523</v>
      </c>
      <c r="B1842" t="s">
        <v>3522</v>
      </c>
      <c r="C1842">
        <v>1E-8</v>
      </c>
      <c r="D1842">
        <v>2.1490159544339574E-3</v>
      </c>
      <c r="E1842">
        <v>0.2576079</v>
      </c>
      <c r="F1842">
        <v>2.37903975</v>
      </c>
      <c r="G1842">
        <v>4.4997889400000002</v>
      </c>
      <c r="H1842">
        <v>3.3481148040825581</v>
      </c>
    </row>
    <row r="1843" spans="1:8" x14ac:dyDescent="0.3">
      <c r="A1843" t="s">
        <v>3603</v>
      </c>
      <c r="B1843" t="s">
        <v>3602</v>
      </c>
      <c r="C1843">
        <v>2.6558247940801891E-7</v>
      </c>
      <c r="D1843">
        <v>9.7970673439210398E-2</v>
      </c>
      <c r="E1843">
        <v>-2.5828379300000002</v>
      </c>
      <c r="F1843">
        <v>-4.2453890899999998</v>
      </c>
      <c r="G1843">
        <v>0.52382910999999999</v>
      </c>
      <c r="H1843">
        <v>3.3076239990439444</v>
      </c>
    </row>
    <row r="1844" spans="1:8" x14ac:dyDescent="0.3">
      <c r="A1844" t="s">
        <v>3477</v>
      </c>
      <c r="B1844" t="s">
        <v>3476</v>
      </c>
      <c r="C1844">
        <v>2.856132551555274E-7</v>
      </c>
      <c r="D1844">
        <v>1E-8</v>
      </c>
      <c r="E1844">
        <v>-8.3178059799999993</v>
      </c>
      <c r="F1844">
        <v>-11.351720800000001</v>
      </c>
      <c r="G1844">
        <v>-8.3292773899999997</v>
      </c>
      <c r="H1844">
        <v>3.3159692761056569</v>
      </c>
    </row>
    <row r="1845" spans="1:8" x14ac:dyDescent="0.3">
      <c r="A1845" t="s">
        <v>3521</v>
      </c>
      <c r="B1845" t="s">
        <v>3520</v>
      </c>
      <c r="C1845">
        <v>1E-8</v>
      </c>
      <c r="D1845">
        <v>1.6754528368383755E-3</v>
      </c>
      <c r="E1845">
        <v>14.25713154</v>
      </c>
      <c r="F1845">
        <v>26.171806709999998</v>
      </c>
      <c r="G1845">
        <v>-1.5939223199999999</v>
      </c>
      <c r="H1845">
        <v>3.3088827082802816</v>
      </c>
    </row>
    <row r="1846" spans="1:8" x14ac:dyDescent="0.3">
      <c r="A1846" t="s">
        <v>3549</v>
      </c>
      <c r="B1846" t="s">
        <v>3548</v>
      </c>
      <c r="C1846">
        <v>1E-8</v>
      </c>
      <c r="D1846">
        <v>0.11536223644335382</v>
      </c>
      <c r="E1846">
        <v>2.1235411200000001</v>
      </c>
      <c r="F1846">
        <v>18.25296316</v>
      </c>
      <c r="G1846">
        <v>76.412860350000003</v>
      </c>
      <c r="H1846">
        <v>3.2787129624278482</v>
      </c>
    </row>
    <row r="1847" spans="1:8" x14ac:dyDescent="0.3">
      <c r="A1847" t="s">
        <v>2561</v>
      </c>
      <c r="B1847" t="s">
        <v>2560</v>
      </c>
      <c r="C1847">
        <v>1E-8</v>
      </c>
      <c r="D1847">
        <v>8.7006431596408911E-6</v>
      </c>
      <c r="E1847">
        <v>0.51570101999999995</v>
      </c>
      <c r="F1847">
        <v>-87.753882910000002</v>
      </c>
      <c r="G1847">
        <v>-87.738577950000007</v>
      </c>
      <c r="H1847">
        <v>3.2464766753766838</v>
      </c>
    </row>
    <row r="1848" spans="1:8" x14ac:dyDescent="0.3">
      <c r="A1848" t="s">
        <v>2052</v>
      </c>
      <c r="B1848" t="s">
        <v>3573</v>
      </c>
      <c r="C1848">
        <v>1.6028129397225217E-7</v>
      </c>
      <c r="D1848">
        <v>1E-8</v>
      </c>
      <c r="E1848">
        <v>0.17580872</v>
      </c>
      <c r="F1848">
        <v>23.293303049999999</v>
      </c>
      <c r="G1848">
        <v>45.77019473</v>
      </c>
      <c r="H1848">
        <v>3.2513921192819977</v>
      </c>
    </row>
    <row r="1849" spans="1:8" x14ac:dyDescent="0.3">
      <c r="A1849" t="s">
        <v>3369</v>
      </c>
      <c r="B1849" t="s">
        <v>3368</v>
      </c>
      <c r="C1849">
        <v>1.0752100301753694E-8</v>
      </c>
      <c r="D1849">
        <v>1.0889313911719954E-2</v>
      </c>
      <c r="E1849">
        <v>-0.16273750000000001</v>
      </c>
      <c r="F1849">
        <v>-0.15756985000000001</v>
      </c>
      <c r="G1849">
        <v>-20.60795461</v>
      </c>
      <c r="H1849">
        <v>3.2410196468666141</v>
      </c>
    </row>
    <row r="1850" spans="1:8" x14ac:dyDescent="0.3">
      <c r="A1850" t="s">
        <v>3507</v>
      </c>
      <c r="B1850" t="s">
        <v>3506</v>
      </c>
      <c r="C1850">
        <v>2.100000000000324E-7</v>
      </c>
      <c r="D1850">
        <v>1E-8</v>
      </c>
      <c r="E1850">
        <v>0</v>
      </c>
      <c r="F1850">
        <v>0</v>
      </c>
      <c r="G1850">
        <v>0</v>
      </c>
      <c r="H1850">
        <v>3.1828365094379949</v>
      </c>
    </row>
    <row r="1851" spans="1:8" x14ac:dyDescent="0.3">
      <c r="A1851" t="s">
        <v>3485</v>
      </c>
      <c r="B1851" t="s">
        <v>3484</v>
      </c>
      <c r="C1851">
        <v>3.2248802680576265E-8</v>
      </c>
      <c r="D1851">
        <v>6.7697535859240636</v>
      </c>
      <c r="E1851">
        <v>5.9058120499999998</v>
      </c>
      <c r="F1851">
        <v>12.801246730000001</v>
      </c>
      <c r="G1851">
        <v>39.482697229999999</v>
      </c>
      <c r="H1851">
        <v>3.1592929782535237</v>
      </c>
    </row>
    <row r="1852" spans="1:8" x14ac:dyDescent="0.3">
      <c r="A1852" t="s">
        <v>3525</v>
      </c>
      <c r="B1852" t="s">
        <v>3524</v>
      </c>
      <c r="C1852">
        <v>4.9086146278978908E-7</v>
      </c>
      <c r="D1852">
        <v>2.1829958200082693</v>
      </c>
      <c r="E1852">
        <v>14.15382855</v>
      </c>
      <c r="F1852">
        <v>11.55942336</v>
      </c>
      <c r="G1852">
        <v>81.875312399999999</v>
      </c>
      <c r="H1852">
        <v>3.1575544351584477</v>
      </c>
    </row>
    <row r="1853" spans="1:8" x14ac:dyDescent="0.3">
      <c r="A1853" t="s">
        <v>3517</v>
      </c>
      <c r="B1853" t="s">
        <v>3516</v>
      </c>
      <c r="C1853">
        <v>1.0967754077739624E-8</v>
      </c>
      <c r="D1853">
        <v>1E-8</v>
      </c>
      <c r="E1853">
        <v>0.96768277000000003</v>
      </c>
      <c r="F1853">
        <v>2.3403319900000001</v>
      </c>
      <c r="G1853">
        <v>-12.52245432</v>
      </c>
      <c r="H1853">
        <v>3.1273505780689654</v>
      </c>
    </row>
    <row r="1854" spans="1:8" x14ac:dyDescent="0.3">
      <c r="A1854" t="s">
        <v>3425</v>
      </c>
      <c r="B1854" t="s">
        <v>3424</v>
      </c>
      <c r="C1854">
        <v>8.9389992082811002E-8</v>
      </c>
      <c r="D1854">
        <v>1.2945220918528031</v>
      </c>
      <c r="E1854">
        <v>-0.45556888000000001</v>
      </c>
      <c r="F1854">
        <v>-3.6097283500000001</v>
      </c>
      <c r="G1854">
        <v>-31.76575682</v>
      </c>
      <c r="H1854">
        <v>3.0802561265445609</v>
      </c>
    </row>
    <row r="1855" spans="1:8" x14ac:dyDescent="0.3">
      <c r="A1855" t="s">
        <v>3531</v>
      </c>
      <c r="B1855" t="s">
        <v>3530</v>
      </c>
      <c r="C1855">
        <v>2.484204443128041E-7</v>
      </c>
      <c r="D1855">
        <v>1E-8</v>
      </c>
      <c r="E1855">
        <v>1.3308861999999999</v>
      </c>
      <c r="F1855">
        <v>2.4151652299999999</v>
      </c>
      <c r="G1855">
        <v>-8.4629233100000008</v>
      </c>
      <c r="H1855">
        <v>3.041693448256082</v>
      </c>
    </row>
    <row r="1856" spans="1:8" x14ac:dyDescent="0.3">
      <c r="A1856" t="s">
        <v>3559</v>
      </c>
      <c r="B1856" t="s">
        <v>3558</v>
      </c>
      <c r="C1856">
        <v>5.1699999999999217E-6</v>
      </c>
      <c r="D1856">
        <v>2.1392590937300038</v>
      </c>
      <c r="E1856">
        <v>0.38834951000000001</v>
      </c>
      <c r="F1856">
        <v>1.7687963900000001</v>
      </c>
      <c r="G1856">
        <v>-22.94155494</v>
      </c>
      <c r="H1856">
        <v>3.0209602499999542</v>
      </c>
    </row>
    <row r="1857" spans="1:8" x14ac:dyDescent="0.3">
      <c r="A1857" t="s">
        <v>726</v>
      </c>
      <c r="B1857" t="s">
        <v>3865</v>
      </c>
      <c r="C1857">
        <v>1E-8</v>
      </c>
      <c r="D1857">
        <v>5.4891218792497719E-2</v>
      </c>
      <c r="E1857">
        <v>-3.7615628700000001</v>
      </c>
      <c r="F1857">
        <v>141.88306596999999</v>
      </c>
      <c r="G1857">
        <v>212.73188904</v>
      </c>
      <c r="H1857">
        <v>2.9940477887297656</v>
      </c>
    </row>
    <row r="1858" spans="1:8" x14ac:dyDescent="0.3">
      <c r="A1858" t="s">
        <v>3395</v>
      </c>
      <c r="B1858" t="s">
        <v>3394</v>
      </c>
      <c r="C1858">
        <v>3.4104540865183978E-7</v>
      </c>
      <c r="D1858">
        <v>2.4525335633906662E-4</v>
      </c>
      <c r="E1858">
        <v>-0.27906997</v>
      </c>
      <c r="F1858">
        <v>-20.547936979999999</v>
      </c>
      <c r="G1858">
        <v>-13.015930770000001</v>
      </c>
      <c r="H1858">
        <v>2.9537110692538731</v>
      </c>
    </row>
    <row r="1859" spans="1:8" x14ac:dyDescent="0.3">
      <c r="A1859" t="s">
        <v>3445</v>
      </c>
      <c r="B1859" t="s">
        <v>3444</v>
      </c>
      <c r="C1859">
        <v>1.8031645571778452E-8</v>
      </c>
      <c r="D1859">
        <v>0.14269622113593269</v>
      </c>
      <c r="E1859">
        <v>-18.037974680000001</v>
      </c>
      <c r="F1859">
        <v>0.17580873</v>
      </c>
      <c r="G1859">
        <v>20.21097048</v>
      </c>
      <c r="H1859">
        <v>3.1262243752258461</v>
      </c>
    </row>
    <row r="1860" spans="1:8" x14ac:dyDescent="0.3">
      <c r="A1860" t="s">
        <v>2909</v>
      </c>
      <c r="B1860" t="s">
        <v>2908</v>
      </c>
      <c r="C1860">
        <v>4.2771069364906543E-8</v>
      </c>
      <c r="D1860">
        <v>7.8669871612364085E-3</v>
      </c>
      <c r="E1860">
        <v>-1.04013618</v>
      </c>
      <c r="F1860">
        <v>-53.119136150000003</v>
      </c>
      <c r="G1860">
        <v>39.155742449999998</v>
      </c>
      <c r="H1860">
        <v>2.9460330795066114</v>
      </c>
    </row>
    <row r="1861" spans="1:8" x14ac:dyDescent="0.3">
      <c r="A1861" t="s">
        <v>3716</v>
      </c>
      <c r="B1861" t="s">
        <v>3715</v>
      </c>
      <c r="C1861">
        <v>8.8787784133511597E-7</v>
      </c>
      <c r="D1861">
        <v>1E-8</v>
      </c>
      <c r="E1861">
        <v>-1.1615339099999999</v>
      </c>
      <c r="F1861">
        <v>-18.543317309999999</v>
      </c>
      <c r="G1861">
        <v>-69.718056590000003</v>
      </c>
      <c r="H1861">
        <v>2.9216536991446298</v>
      </c>
    </row>
    <row r="1862" spans="1:8" x14ac:dyDescent="0.3">
      <c r="A1862" t="s">
        <v>3519</v>
      </c>
      <c r="B1862" t="s">
        <v>3518</v>
      </c>
      <c r="C1862">
        <v>2.3048700028112657E-7</v>
      </c>
      <c r="D1862">
        <v>0.10424218645218702</v>
      </c>
      <c r="E1862">
        <v>27.431394919999999</v>
      </c>
      <c r="F1862">
        <v>15.27752495</v>
      </c>
      <c r="G1862">
        <v>4.7857103600000004</v>
      </c>
      <c r="H1862">
        <v>2.9300298046147772</v>
      </c>
    </row>
    <row r="1863" spans="1:8" x14ac:dyDescent="0.3">
      <c r="A1863" t="s">
        <v>3527</v>
      </c>
      <c r="B1863" t="s">
        <v>3526</v>
      </c>
      <c r="C1863">
        <v>7.7444976033479449E-8</v>
      </c>
      <c r="D1863">
        <v>1E-8</v>
      </c>
      <c r="E1863">
        <v>1.57542502</v>
      </c>
      <c r="F1863">
        <v>2.5898193300000001</v>
      </c>
      <c r="G1863">
        <v>-0.89751015999999995</v>
      </c>
      <c r="H1863">
        <v>2.909378905504739</v>
      </c>
    </row>
    <row r="1864" spans="1:8" x14ac:dyDescent="0.3">
      <c r="A1864" t="s">
        <v>3545</v>
      </c>
      <c r="B1864" t="s">
        <v>3544</v>
      </c>
      <c r="C1864">
        <v>1E-8</v>
      </c>
      <c r="D1864">
        <v>9.0671137649881036E-5</v>
      </c>
      <c r="E1864">
        <v>-11.75247783</v>
      </c>
      <c r="F1864">
        <v>-5.7930573699999997</v>
      </c>
      <c r="G1864">
        <v>0.21700886999999999</v>
      </c>
      <c r="H1864">
        <v>2.8671211590447361</v>
      </c>
    </row>
    <row r="1865" spans="1:8" x14ac:dyDescent="0.3">
      <c r="A1865" t="s">
        <v>3740</v>
      </c>
      <c r="B1865" t="s">
        <v>3739</v>
      </c>
      <c r="C1865">
        <v>1E-8</v>
      </c>
      <c r="D1865">
        <v>3.480267388348085E-8</v>
      </c>
      <c r="E1865">
        <v>0.51570095999999999</v>
      </c>
      <c r="F1865">
        <v>38.433425569999997</v>
      </c>
      <c r="G1865">
        <v>73.621560840000001</v>
      </c>
      <c r="H1865">
        <v>2.8509856002959229</v>
      </c>
    </row>
    <row r="1866" spans="1:8" x14ac:dyDescent="0.3">
      <c r="A1866" t="s">
        <v>3547</v>
      </c>
      <c r="B1866" t="s">
        <v>3546</v>
      </c>
      <c r="C1866">
        <v>1.9999999999888897E-8</v>
      </c>
      <c r="D1866">
        <v>2.0681295710683472E-4</v>
      </c>
      <c r="E1866">
        <v>6.5512470000000003E-2</v>
      </c>
      <c r="F1866">
        <v>100.00210497</v>
      </c>
      <c r="G1866">
        <v>0</v>
      </c>
      <c r="H1866">
        <v>2.849588814744767</v>
      </c>
    </row>
    <row r="1867" spans="1:8" x14ac:dyDescent="0.3">
      <c r="A1867" t="s">
        <v>3511</v>
      </c>
      <c r="B1867" t="s">
        <v>3510</v>
      </c>
      <c r="C1867">
        <v>5.5487504202470696E-7</v>
      </c>
      <c r="D1867">
        <v>1.7026545063533755E-2</v>
      </c>
      <c r="E1867">
        <v>-0.74665813000000003</v>
      </c>
      <c r="F1867">
        <v>-3.6879155099999998</v>
      </c>
      <c r="G1867">
        <v>-6.0781390100000001</v>
      </c>
      <c r="H1867">
        <v>2.8403674538956554</v>
      </c>
    </row>
    <row r="1868" spans="1:8" x14ac:dyDescent="0.3">
      <c r="A1868" t="s">
        <v>3535</v>
      </c>
      <c r="B1868" t="s">
        <v>3534</v>
      </c>
      <c r="C1868">
        <v>1E-8</v>
      </c>
      <c r="D1868">
        <v>2.9288757700334789</v>
      </c>
      <c r="E1868">
        <v>5.1638424799999996</v>
      </c>
      <c r="F1868">
        <v>-4.4159734200000003</v>
      </c>
      <c r="G1868">
        <v>-5.1231762200000004</v>
      </c>
      <c r="H1868">
        <v>2.8397188019222721</v>
      </c>
    </row>
    <row r="1869" spans="1:8" x14ac:dyDescent="0.3">
      <c r="A1869" t="s">
        <v>3626</v>
      </c>
      <c r="B1869" t="s">
        <v>3625</v>
      </c>
      <c r="C1869">
        <v>1.0021173925268571E-6</v>
      </c>
      <c r="D1869">
        <v>3.0059471538008775E-3</v>
      </c>
      <c r="E1869">
        <v>-0.27108222999999998</v>
      </c>
      <c r="F1869">
        <v>0.24132604999999999</v>
      </c>
      <c r="G1869">
        <v>-13.79823337</v>
      </c>
      <c r="H1869">
        <v>2.810513386146011</v>
      </c>
    </row>
    <row r="1870" spans="1:8" x14ac:dyDescent="0.3">
      <c r="A1870" t="s">
        <v>3551</v>
      </c>
      <c r="B1870" t="s">
        <v>3550</v>
      </c>
      <c r="C1870">
        <v>2.0035161746598122E-8</v>
      </c>
      <c r="D1870">
        <v>1.9774782505124213E-4</v>
      </c>
      <c r="E1870">
        <v>99.386320710000007</v>
      </c>
      <c r="F1870">
        <v>-33.196410059999998</v>
      </c>
      <c r="G1870">
        <v>-33.204084729999998</v>
      </c>
      <c r="H1870">
        <v>2.7981072635172355</v>
      </c>
    </row>
    <row r="1871" spans="1:8" x14ac:dyDescent="0.3">
      <c r="A1871" t="s">
        <v>3734</v>
      </c>
      <c r="B1871" t="s">
        <v>3733</v>
      </c>
      <c r="C1871">
        <v>1.2539547965970506E-8</v>
      </c>
      <c r="D1871">
        <v>2.2634962984387132E-3</v>
      </c>
      <c r="E1871">
        <v>0.52898042999999995</v>
      </c>
      <c r="F1871">
        <v>45.251490680000003</v>
      </c>
      <c r="G1871">
        <v>58.502285180000001</v>
      </c>
      <c r="H1871">
        <v>2.7703924270369824</v>
      </c>
    </row>
    <row r="1872" spans="1:8" x14ac:dyDescent="0.3">
      <c r="A1872" t="s">
        <v>3515</v>
      </c>
      <c r="B1872" t="s">
        <v>3514</v>
      </c>
      <c r="C1872">
        <v>1.7836318284099182E-8</v>
      </c>
      <c r="D1872">
        <v>1.3915222520873326E-3</v>
      </c>
      <c r="E1872">
        <v>-2.10049872</v>
      </c>
      <c r="F1872">
        <v>-5.8628499700000001</v>
      </c>
      <c r="G1872">
        <v>147.81644661999999</v>
      </c>
      <c r="H1872">
        <v>2.7484616299997509</v>
      </c>
    </row>
    <row r="1873" spans="1:8" x14ac:dyDescent="0.3">
      <c r="A1873" t="s">
        <v>3801</v>
      </c>
      <c r="B1873" t="s">
        <v>3800</v>
      </c>
      <c r="C1873">
        <v>1.0000000000000402E-6</v>
      </c>
      <c r="D1873">
        <v>2.1373159753605939E-4</v>
      </c>
      <c r="E1873">
        <v>6.5512470000000003E-2</v>
      </c>
      <c r="F1873">
        <v>1.0524899999999999E-3</v>
      </c>
      <c r="G1873">
        <v>140.45083073000001</v>
      </c>
      <c r="H1873">
        <v>2.727415511287699</v>
      </c>
    </row>
    <row r="1874" spans="1:8" x14ac:dyDescent="0.3">
      <c r="A1874" t="s">
        <v>31</v>
      </c>
      <c r="B1874" t="s">
        <v>3500</v>
      </c>
      <c r="C1874">
        <v>3.0954324898246324E-8</v>
      </c>
      <c r="D1874">
        <v>1E-8</v>
      </c>
      <c r="E1874">
        <v>-0.30683964000000002</v>
      </c>
      <c r="F1874">
        <v>0.20538491</v>
      </c>
      <c r="G1874">
        <v>-8.1474038600000007</v>
      </c>
      <c r="H1874">
        <v>2.7236271985420308</v>
      </c>
    </row>
    <row r="1875" spans="1:8" x14ac:dyDescent="0.3">
      <c r="A1875" t="s">
        <v>3674</v>
      </c>
      <c r="B1875" t="s">
        <v>3673</v>
      </c>
      <c r="C1875">
        <v>3.12065658350767E-8</v>
      </c>
      <c r="D1875">
        <v>1E-8</v>
      </c>
      <c r="E1875">
        <v>12.448010010000001</v>
      </c>
      <c r="F1875">
        <v>54.06942385</v>
      </c>
      <c r="G1875">
        <v>17.399146630000001</v>
      </c>
      <c r="H1875">
        <v>2.7220107735661832</v>
      </c>
    </row>
    <row r="1876" spans="1:8" x14ac:dyDescent="0.3">
      <c r="A1876" t="s">
        <v>2533</v>
      </c>
      <c r="B1876" t="s">
        <v>3568</v>
      </c>
      <c r="C1876">
        <v>1E-8</v>
      </c>
      <c r="D1876">
        <v>3.5869158521389694E-2</v>
      </c>
      <c r="E1876">
        <v>3.6101860600000002</v>
      </c>
      <c r="F1876">
        <v>-2.0605489800000001</v>
      </c>
      <c r="G1876">
        <v>-17.144951429999999</v>
      </c>
      <c r="H1876">
        <v>2.710200728536988</v>
      </c>
    </row>
    <row r="1877" spans="1:8" x14ac:dyDescent="0.3">
      <c r="A1877" t="s">
        <v>3607</v>
      </c>
      <c r="B1877" t="s">
        <v>3606</v>
      </c>
      <c r="C1877">
        <v>1E-8</v>
      </c>
      <c r="D1877">
        <v>1E-8</v>
      </c>
      <c r="E1877">
        <v>0.57621478999999998</v>
      </c>
      <c r="F1877">
        <v>2.1284054299999999</v>
      </c>
      <c r="G1877">
        <v>4.3147586200000001</v>
      </c>
      <c r="H1877">
        <v>2.6911341934806496</v>
      </c>
    </row>
    <row r="1878" spans="1:8" x14ac:dyDescent="0.3">
      <c r="A1878" t="s">
        <v>3658</v>
      </c>
      <c r="B1878" t="s">
        <v>3657</v>
      </c>
      <c r="C1878">
        <v>3.9000000000009828E-7</v>
      </c>
      <c r="D1878">
        <v>1E-8</v>
      </c>
      <c r="E1878">
        <v>6.5512470000000003E-2</v>
      </c>
      <c r="F1878">
        <v>25.807775710000001</v>
      </c>
      <c r="G1878">
        <v>-42.6234708</v>
      </c>
      <c r="H1878">
        <v>2.6916906620202683</v>
      </c>
    </row>
    <row r="1879" spans="1:8" x14ac:dyDescent="0.3">
      <c r="A1879" t="s">
        <v>3567</v>
      </c>
      <c r="B1879" t="s">
        <v>3566</v>
      </c>
      <c r="C1879">
        <v>1.2828644840605441E-7</v>
      </c>
      <c r="D1879">
        <v>3.2720701864866063E-3</v>
      </c>
      <c r="E1879">
        <v>-4.97136332</v>
      </c>
      <c r="F1879">
        <v>-9.6188012999999994</v>
      </c>
      <c r="G1879">
        <v>-1.84953783</v>
      </c>
      <c r="H1879">
        <v>2.6813155325125715</v>
      </c>
    </row>
    <row r="1880" spans="1:8" x14ac:dyDescent="0.3">
      <c r="A1880" t="s">
        <v>3572</v>
      </c>
      <c r="B1880" t="s">
        <v>3571</v>
      </c>
      <c r="C1880">
        <v>5.0087904366228883E-8</v>
      </c>
      <c r="D1880">
        <v>5.5116456485889845E-5</v>
      </c>
      <c r="E1880">
        <v>-0.30683964000000002</v>
      </c>
      <c r="F1880">
        <v>0.20538491</v>
      </c>
      <c r="G1880">
        <v>0.19387291000000001</v>
      </c>
      <c r="H1880">
        <v>2.679465814896854</v>
      </c>
    </row>
    <row r="1881" spans="1:8" x14ac:dyDescent="0.3">
      <c r="A1881" t="s">
        <v>3614</v>
      </c>
      <c r="B1881" t="s">
        <v>3613</v>
      </c>
      <c r="C1881">
        <v>1E-8</v>
      </c>
      <c r="D1881">
        <v>1E-8</v>
      </c>
      <c r="E1881">
        <v>0.74223868000000004</v>
      </c>
      <c r="F1881">
        <v>2.35857787</v>
      </c>
      <c r="G1881">
        <v>4.5498584099999997</v>
      </c>
      <c r="H1881">
        <v>2.6648482635471602</v>
      </c>
    </row>
    <row r="1882" spans="1:8" x14ac:dyDescent="0.3">
      <c r="A1882" t="s">
        <v>3463</v>
      </c>
      <c r="B1882" t="s">
        <v>3462</v>
      </c>
      <c r="C1882">
        <v>4.5602745374295347E-7</v>
      </c>
      <c r="D1882">
        <v>1.4011082893460107</v>
      </c>
      <c r="E1882">
        <v>7.5388830200000001</v>
      </c>
      <c r="F1882">
        <v>4.9231705999999997</v>
      </c>
      <c r="G1882">
        <v>-43.991676609999999</v>
      </c>
      <c r="H1882">
        <v>2.8778759177618412</v>
      </c>
    </row>
    <row r="1883" spans="1:8" x14ac:dyDescent="0.3">
      <c r="A1883" t="s">
        <v>3593</v>
      </c>
      <c r="B1883" t="s">
        <v>3592</v>
      </c>
      <c r="C1883">
        <v>1.2410295823914639E-6</v>
      </c>
      <c r="D1883">
        <v>1E-8</v>
      </c>
      <c r="E1883">
        <v>-2.3901490000000001E-2</v>
      </c>
      <c r="F1883">
        <v>1.2354124200000001</v>
      </c>
      <c r="G1883">
        <v>7.2311758199999998</v>
      </c>
      <c r="H1883">
        <v>2.6555792680157069</v>
      </c>
    </row>
    <row r="1884" spans="1:8" x14ac:dyDescent="0.3">
      <c r="A1884" t="s">
        <v>3310</v>
      </c>
      <c r="B1884" t="s">
        <v>3309</v>
      </c>
      <c r="C1884">
        <v>8.0169391402084631E-8</v>
      </c>
      <c r="D1884">
        <v>3.1703522391712063E-2</v>
      </c>
      <c r="E1884">
        <v>-0.27108222999999998</v>
      </c>
      <c r="F1884">
        <v>132.45472139</v>
      </c>
      <c r="G1884">
        <v>-46.369140270000003</v>
      </c>
      <c r="H1884">
        <v>2.626328017443571</v>
      </c>
    </row>
    <row r="1885" spans="1:8" x14ac:dyDescent="0.3">
      <c r="A1885" t="s">
        <v>3682</v>
      </c>
      <c r="B1885" t="s">
        <v>3681</v>
      </c>
      <c r="C1885">
        <v>2.9563593443564521E-8</v>
      </c>
      <c r="D1885">
        <v>0.45515280813631226</v>
      </c>
      <c r="E1885">
        <v>3.2613603200000001</v>
      </c>
      <c r="F1885">
        <v>-2.1660294000000002</v>
      </c>
      <c r="G1885">
        <v>7.5729982199999997</v>
      </c>
      <c r="H1885">
        <v>2.6070206398494831</v>
      </c>
    </row>
    <row r="1886" spans="1:8" x14ac:dyDescent="0.3">
      <c r="A1886" t="s">
        <v>3579</v>
      </c>
      <c r="B1886" t="s">
        <v>3578</v>
      </c>
      <c r="C1886">
        <v>2.8049226445130799E-7</v>
      </c>
      <c r="D1886">
        <v>1E-8</v>
      </c>
      <c r="E1886">
        <v>-0.30683964000000002</v>
      </c>
      <c r="F1886">
        <v>0.20538491</v>
      </c>
      <c r="G1886">
        <v>100.38774583</v>
      </c>
      <c r="H1886">
        <v>2.5951184615564804</v>
      </c>
    </row>
    <row r="1887" spans="1:8" x14ac:dyDescent="0.3">
      <c r="A1887" t="s">
        <v>3581</v>
      </c>
      <c r="B1887" t="s">
        <v>3580</v>
      </c>
      <c r="C1887">
        <v>7.0123066112826999E-8</v>
      </c>
      <c r="D1887">
        <v>1E-8</v>
      </c>
      <c r="E1887">
        <v>0.17580872</v>
      </c>
      <c r="F1887">
        <v>0.17580873</v>
      </c>
      <c r="G1887">
        <v>40.30381242</v>
      </c>
      <c r="H1887">
        <v>2.5889738129904223</v>
      </c>
    </row>
    <row r="1888" spans="1:8" x14ac:dyDescent="0.3">
      <c r="A1888" t="s">
        <v>3583</v>
      </c>
      <c r="B1888" t="s">
        <v>3582</v>
      </c>
      <c r="C1888">
        <v>5.0006921835734131E-7</v>
      </c>
      <c r="D1888">
        <v>6.5961058238101847E-2</v>
      </c>
      <c r="E1888">
        <v>-0.28158274</v>
      </c>
      <c r="F1888">
        <v>3.8817190899999998</v>
      </c>
      <c r="G1888">
        <v>-3.8382748900000001</v>
      </c>
      <c r="H1888">
        <v>2.5876077175098762</v>
      </c>
    </row>
    <row r="1889" spans="1:8" x14ac:dyDescent="0.3">
      <c r="A1889" t="s">
        <v>3491</v>
      </c>
      <c r="B1889" t="s">
        <v>3490</v>
      </c>
      <c r="C1889">
        <v>5.9999998082674122E-8</v>
      </c>
      <c r="D1889">
        <v>1.270081267238508E-2</v>
      </c>
      <c r="E1889">
        <v>1.5200000000000001E-6</v>
      </c>
      <c r="F1889">
        <v>-14.28547507</v>
      </c>
      <c r="G1889">
        <v>-14.093749539999999</v>
      </c>
      <c r="H1889">
        <v>2.5730281043031056</v>
      </c>
    </row>
    <row r="1890" spans="1:8" x14ac:dyDescent="0.3">
      <c r="A1890" t="s">
        <v>3589</v>
      </c>
      <c r="B1890" t="s">
        <v>3588</v>
      </c>
      <c r="C1890">
        <v>3.0017218575445174E-8</v>
      </c>
      <c r="D1890">
        <v>0.22914278724350159</v>
      </c>
      <c r="E1890">
        <v>-2.09557087</v>
      </c>
      <c r="F1890">
        <v>-5.8301083599999997</v>
      </c>
      <c r="G1890">
        <v>-7.5800280300000002</v>
      </c>
      <c r="H1890">
        <v>2.4786857518568035</v>
      </c>
    </row>
    <row r="1891" spans="1:8" x14ac:dyDescent="0.3">
      <c r="A1891" t="s">
        <v>3587</v>
      </c>
      <c r="B1891" t="s">
        <v>3586</v>
      </c>
      <c r="C1891">
        <v>2.0035161746598122E-8</v>
      </c>
      <c r="D1891">
        <v>1.8038114184678317E-6</v>
      </c>
      <c r="E1891">
        <v>-0.30683964000000002</v>
      </c>
      <c r="F1891">
        <v>0.20538491</v>
      </c>
      <c r="G1891">
        <v>100.38774583</v>
      </c>
      <c r="H1891">
        <v>2.5430383771412663</v>
      </c>
    </row>
    <row r="1892" spans="1:8" x14ac:dyDescent="0.3">
      <c r="A1892" t="s">
        <v>3638</v>
      </c>
      <c r="B1892" t="s">
        <v>3637</v>
      </c>
      <c r="C1892">
        <v>2.1446207609381425E-6</v>
      </c>
      <c r="D1892">
        <v>8.6004485784403506E-5</v>
      </c>
      <c r="E1892">
        <v>-0.22684515</v>
      </c>
      <c r="F1892">
        <v>-2.1614616400000002</v>
      </c>
      <c r="G1892">
        <v>-14.922971</v>
      </c>
      <c r="H1892">
        <v>2.5282196706110418</v>
      </c>
    </row>
    <row r="1893" spans="1:8" x14ac:dyDescent="0.3">
      <c r="A1893" t="s">
        <v>3597</v>
      </c>
      <c r="B1893" t="s">
        <v>3596</v>
      </c>
      <c r="C1893">
        <v>1E-8</v>
      </c>
      <c r="D1893">
        <v>1E-8</v>
      </c>
      <c r="E1893">
        <v>1.5786894600000001</v>
      </c>
      <c r="F1893">
        <v>2.10018547</v>
      </c>
      <c r="G1893">
        <v>-55.96761807</v>
      </c>
      <c r="H1893">
        <v>2.5221383805092663</v>
      </c>
    </row>
    <row r="1894" spans="1:8" x14ac:dyDescent="0.3">
      <c r="A1894" t="s">
        <v>3599</v>
      </c>
      <c r="B1894" t="s">
        <v>3598</v>
      </c>
      <c r="C1894">
        <v>1.3116998551836601E-7</v>
      </c>
      <c r="D1894">
        <v>9.7472379801699383E-6</v>
      </c>
      <c r="E1894">
        <v>-0.30577913000000001</v>
      </c>
      <c r="F1894">
        <v>0.75609711999999996</v>
      </c>
      <c r="G1894">
        <v>2.1669002499999999</v>
      </c>
      <c r="H1894">
        <v>2.5075935830493021</v>
      </c>
    </row>
    <row r="1895" spans="1:8" x14ac:dyDescent="0.3">
      <c r="A1895" t="s">
        <v>3601</v>
      </c>
      <c r="B1895" t="s">
        <v>3600</v>
      </c>
      <c r="C1895">
        <v>1E-8</v>
      </c>
      <c r="D1895">
        <v>1.5833216302502562E-3</v>
      </c>
      <c r="E1895">
        <v>6.551237E-2</v>
      </c>
      <c r="F1895">
        <v>1.0524099999999999E-3</v>
      </c>
      <c r="G1895">
        <v>1.8032409999999999E-2</v>
      </c>
      <c r="H1895">
        <v>2.4999999979344727</v>
      </c>
    </row>
    <row r="1896" spans="1:8" x14ac:dyDescent="0.3">
      <c r="A1896" t="s">
        <v>2224</v>
      </c>
      <c r="B1896" t="s">
        <v>3608</v>
      </c>
      <c r="C1896">
        <v>2.0042347850521161E-8</v>
      </c>
      <c r="D1896">
        <v>1E-8</v>
      </c>
      <c r="E1896">
        <v>32.971890360000003</v>
      </c>
      <c r="F1896">
        <v>0.24132604999999999</v>
      </c>
      <c r="G1896">
        <v>0.22980991000000001</v>
      </c>
      <c r="H1896">
        <v>2.454168694631591</v>
      </c>
    </row>
    <row r="1897" spans="1:8" x14ac:dyDescent="0.3">
      <c r="A1897" t="s">
        <v>3513</v>
      </c>
      <c r="B1897" t="s">
        <v>3512</v>
      </c>
      <c r="C1897">
        <v>7.8334946843193382E-8</v>
      </c>
      <c r="D1897">
        <v>1E-8</v>
      </c>
      <c r="E1897">
        <v>-0.63668789000000003</v>
      </c>
      <c r="F1897">
        <v>-10.27247062</v>
      </c>
      <c r="G1897">
        <v>-34.026462680000002</v>
      </c>
      <c r="H1897">
        <v>2.4446400318982779</v>
      </c>
    </row>
    <row r="1898" spans="1:8" x14ac:dyDescent="0.3">
      <c r="A1898" t="s">
        <v>3612</v>
      </c>
      <c r="B1898" t="s">
        <v>3611</v>
      </c>
      <c r="C1898">
        <v>5.0087904366228883E-8</v>
      </c>
      <c r="D1898">
        <v>1E-8</v>
      </c>
      <c r="E1898">
        <v>-0.30683964000000002</v>
      </c>
      <c r="F1898">
        <v>0.20538491</v>
      </c>
      <c r="G1898">
        <v>0.17580873999999999</v>
      </c>
      <c r="H1898">
        <v>2.4312009544321072</v>
      </c>
    </row>
    <row r="1899" spans="1:8" x14ac:dyDescent="0.3">
      <c r="A1899" t="s">
        <v>3616</v>
      </c>
      <c r="B1899" t="s">
        <v>3615</v>
      </c>
      <c r="C1899">
        <v>1.0017580873299061E-8</v>
      </c>
      <c r="D1899">
        <v>8.974185611431465E-6</v>
      </c>
      <c r="E1899">
        <v>0.17580873</v>
      </c>
      <c r="F1899">
        <v>0.17580873</v>
      </c>
      <c r="G1899">
        <v>0.17580873999999999</v>
      </c>
      <c r="H1899">
        <v>2.4187522277991103</v>
      </c>
    </row>
    <row r="1900" spans="1:8" x14ac:dyDescent="0.3">
      <c r="A1900" t="s">
        <v>3529</v>
      </c>
      <c r="B1900" t="s">
        <v>3528</v>
      </c>
      <c r="C1900">
        <v>1E-8</v>
      </c>
      <c r="D1900">
        <v>3.9724869267484029</v>
      </c>
      <c r="E1900">
        <v>1.5435319000000001</v>
      </c>
      <c r="F1900">
        <v>6.5855073099999997</v>
      </c>
      <c r="G1900">
        <v>-26.268331140000001</v>
      </c>
      <c r="H1900">
        <v>2.3676868738108356</v>
      </c>
    </row>
    <row r="1901" spans="1:8" x14ac:dyDescent="0.3">
      <c r="A1901" t="s">
        <v>3493</v>
      </c>
      <c r="B1901" t="s">
        <v>3492</v>
      </c>
      <c r="C1901">
        <v>1.2016777377878114E-7</v>
      </c>
      <c r="D1901">
        <v>1.9465989318366188</v>
      </c>
      <c r="E1901">
        <v>-32.41152099</v>
      </c>
      <c r="F1901">
        <v>0.15996189999999999</v>
      </c>
      <c r="G1901">
        <v>-31.67337831</v>
      </c>
      <c r="H1901">
        <v>2.4033554755756223</v>
      </c>
    </row>
    <row r="1902" spans="1:8" x14ac:dyDescent="0.3">
      <c r="A1902" t="s">
        <v>3585</v>
      </c>
      <c r="B1902" t="s">
        <v>3584</v>
      </c>
      <c r="C1902">
        <v>2.2450166019066599E-6</v>
      </c>
      <c r="D1902">
        <v>1.3694629527658182</v>
      </c>
      <c r="E1902">
        <v>-0.31992821999999999</v>
      </c>
      <c r="F1902">
        <v>-2.5357203899999998</v>
      </c>
      <c r="G1902">
        <v>65.162953209999998</v>
      </c>
      <c r="H1902">
        <v>2.3973185281800076</v>
      </c>
    </row>
    <row r="1903" spans="1:8" x14ac:dyDescent="0.3">
      <c r="A1903" t="s">
        <v>3634</v>
      </c>
      <c r="B1903" t="s">
        <v>3633</v>
      </c>
      <c r="C1903">
        <v>2.0035161746518193E-7</v>
      </c>
      <c r="D1903">
        <v>6.4123555455789325E-3</v>
      </c>
      <c r="E1903">
        <v>-4.5944678799999998</v>
      </c>
      <c r="F1903">
        <v>-16.520159400000001</v>
      </c>
      <c r="G1903">
        <v>150.54252217999999</v>
      </c>
      <c r="H1903">
        <v>2.3907396550607767</v>
      </c>
    </row>
    <row r="1904" spans="1:8" x14ac:dyDescent="0.3">
      <c r="A1904" t="s">
        <v>3620</v>
      </c>
      <c r="B1904" t="s">
        <v>3619</v>
      </c>
      <c r="C1904">
        <v>9.0000000000006275E-7</v>
      </c>
      <c r="D1904">
        <v>1E-8</v>
      </c>
      <c r="E1904">
        <v>0</v>
      </c>
      <c r="F1904">
        <v>0</v>
      </c>
      <c r="G1904">
        <v>4.1127839999999999E-2</v>
      </c>
      <c r="H1904">
        <v>2.3553615265140713</v>
      </c>
    </row>
    <row r="1905" spans="1:8" x14ac:dyDescent="0.3">
      <c r="A1905" t="s">
        <v>3290</v>
      </c>
      <c r="B1905" t="s">
        <v>3289</v>
      </c>
      <c r="C1905">
        <v>3.7630983690509602E-8</v>
      </c>
      <c r="D1905">
        <v>1.8407324957068509E-4</v>
      </c>
      <c r="E1905">
        <v>7.0651969999999994E-2</v>
      </c>
      <c r="F1905">
        <v>-52.961270380000002</v>
      </c>
      <c r="G1905">
        <v>-58.17214748</v>
      </c>
      <c r="H1905">
        <v>2.3567407370556421</v>
      </c>
    </row>
    <row r="1906" spans="1:8" x14ac:dyDescent="0.3">
      <c r="A1906" t="s">
        <v>3539</v>
      </c>
      <c r="B1906" t="s">
        <v>3538</v>
      </c>
      <c r="C1906">
        <v>1E-8</v>
      </c>
      <c r="D1906">
        <v>6.5254823031221703E-5</v>
      </c>
      <c r="E1906">
        <v>0.57621476000000005</v>
      </c>
      <c r="F1906">
        <v>2.1275590499999999</v>
      </c>
      <c r="G1906">
        <v>-23.371611099999999</v>
      </c>
      <c r="H1906">
        <v>2.333342727054919</v>
      </c>
    </row>
    <row r="1907" spans="1:8" x14ac:dyDescent="0.3">
      <c r="A1907" t="s">
        <v>3744</v>
      </c>
      <c r="B1907" t="s">
        <v>3743</v>
      </c>
      <c r="C1907">
        <v>3.5490001431992798E-7</v>
      </c>
      <c r="D1907">
        <v>6.0342581817489707E-3</v>
      </c>
      <c r="E1907">
        <v>4.5107484299999996</v>
      </c>
      <c r="F1907">
        <v>1.46865238</v>
      </c>
      <c r="G1907">
        <v>42.621131140000003</v>
      </c>
      <c r="H1907">
        <v>2.317541587770354</v>
      </c>
    </row>
    <row r="1908" spans="1:8" x14ac:dyDescent="0.3">
      <c r="A1908" t="s">
        <v>3624</v>
      </c>
      <c r="B1908" t="s">
        <v>3623</v>
      </c>
      <c r="C1908">
        <v>1.1019338960575682E-7</v>
      </c>
      <c r="D1908">
        <v>1E-8</v>
      </c>
      <c r="E1908">
        <v>-0.30683964000000002</v>
      </c>
      <c r="F1908">
        <v>0.20538491</v>
      </c>
      <c r="G1908">
        <v>0.19387291000000001</v>
      </c>
      <c r="H1908">
        <v>2.3163072299818586</v>
      </c>
    </row>
    <row r="1909" spans="1:8" x14ac:dyDescent="0.3">
      <c r="A1909" t="s">
        <v>3690</v>
      </c>
      <c r="B1909" t="s">
        <v>3689</v>
      </c>
      <c r="C1909">
        <v>4.1482605574278701E-7</v>
      </c>
      <c r="D1909">
        <v>2.0677511495878313</v>
      </c>
      <c r="E1909">
        <v>20.174423300000001</v>
      </c>
      <c r="F1909">
        <v>39.371229649999997</v>
      </c>
      <c r="G1909">
        <v>-40.115066579999997</v>
      </c>
      <c r="H1909">
        <v>2.2507241816389718</v>
      </c>
    </row>
    <row r="1910" spans="1:8" x14ac:dyDescent="0.3">
      <c r="A1910" t="s">
        <v>3577</v>
      </c>
      <c r="B1910" t="s">
        <v>3576</v>
      </c>
      <c r="C1910">
        <v>4.5079113929659269E-7</v>
      </c>
      <c r="D1910">
        <v>8.8715684418500776E-4</v>
      </c>
      <c r="E1910">
        <v>0.17580872</v>
      </c>
      <c r="F1910">
        <v>-2.00192624</v>
      </c>
      <c r="G1910">
        <v>4.8782651000000001</v>
      </c>
      <c r="H1910">
        <v>2.2908421493757261</v>
      </c>
    </row>
    <row r="1911" spans="1:8" x14ac:dyDescent="0.3">
      <c r="A1911" t="s">
        <v>3654</v>
      </c>
      <c r="B1911" t="s">
        <v>3653</v>
      </c>
      <c r="C1911">
        <v>7.8706518401402564E-8</v>
      </c>
      <c r="D1911">
        <v>2.5795304520379362E-3</v>
      </c>
      <c r="E1911">
        <v>5.8113850000000002E-2</v>
      </c>
      <c r="F1911">
        <v>8.4069133399999991</v>
      </c>
      <c r="G1911">
        <v>-20.591040339999999</v>
      </c>
      <c r="H1911">
        <v>2.2833353149804871</v>
      </c>
    </row>
    <row r="1912" spans="1:8" x14ac:dyDescent="0.3">
      <c r="A1912" t="s">
        <v>3632</v>
      </c>
      <c r="B1912" t="s">
        <v>3631</v>
      </c>
      <c r="C1912">
        <v>3.0063521775914956E-8</v>
      </c>
      <c r="D1912">
        <v>1E-8</v>
      </c>
      <c r="E1912">
        <v>-0.28994421999999997</v>
      </c>
      <c r="F1912">
        <v>0.26240938000000003</v>
      </c>
      <c r="G1912">
        <v>0.21173924999999999</v>
      </c>
      <c r="H1912">
        <v>2.2732381673249216</v>
      </c>
    </row>
    <row r="1913" spans="1:8" x14ac:dyDescent="0.3">
      <c r="A1913" t="s">
        <v>3710</v>
      </c>
      <c r="B1913" t="s">
        <v>3709</v>
      </c>
      <c r="C1913">
        <v>4.4894859185199368E-7</v>
      </c>
      <c r="D1913">
        <v>1.1217021690607004E-3</v>
      </c>
      <c r="E1913">
        <v>-0.27140234000000002</v>
      </c>
      <c r="F1913">
        <v>161.40399070999999</v>
      </c>
      <c r="G1913">
        <v>201.23815116</v>
      </c>
      <c r="H1913">
        <v>2.26835816438774</v>
      </c>
    </row>
    <row r="1914" spans="1:8" x14ac:dyDescent="0.3">
      <c r="A1914" t="s">
        <v>3628</v>
      </c>
      <c r="B1914" t="s">
        <v>3627</v>
      </c>
      <c r="C1914">
        <v>6.4361406056285047E-7</v>
      </c>
      <c r="D1914">
        <v>5.5535791982256374E-2</v>
      </c>
      <c r="E1914">
        <v>1.78176106</v>
      </c>
      <c r="F1914">
        <v>-39.263825730000001</v>
      </c>
      <c r="G1914">
        <v>-67.083420439999998</v>
      </c>
      <c r="H1914">
        <v>2.2526492119699766</v>
      </c>
    </row>
    <row r="1915" spans="1:8" x14ac:dyDescent="0.3">
      <c r="A1915" t="s">
        <v>3646</v>
      </c>
      <c r="B1915" t="s">
        <v>3645</v>
      </c>
      <c r="C1915">
        <v>7.193717807248155E-8</v>
      </c>
      <c r="D1915">
        <v>2.4861762310145509E-2</v>
      </c>
      <c r="E1915">
        <v>-0.63685137999999997</v>
      </c>
      <c r="F1915">
        <v>4.09145995</v>
      </c>
      <c r="G1915">
        <v>-5.0024240899999999</v>
      </c>
      <c r="H1915">
        <v>2.2513997872134799</v>
      </c>
    </row>
    <row r="1916" spans="1:8" x14ac:dyDescent="0.3">
      <c r="A1916" t="s">
        <v>3553</v>
      </c>
      <c r="B1916" t="s">
        <v>3552</v>
      </c>
      <c r="C1916">
        <v>2.6346605659889158E-7</v>
      </c>
      <c r="D1916">
        <v>3.7609840070727991E-2</v>
      </c>
      <c r="E1916">
        <v>0.38759782999999998</v>
      </c>
      <c r="F1916">
        <v>-1.8834995299999999</v>
      </c>
      <c r="G1916">
        <v>-46.878360229999998</v>
      </c>
      <c r="H1916">
        <v>2.2489654614794383</v>
      </c>
    </row>
    <row r="1917" spans="1:8" x14ac:dyDescent="0.3">
      <c r="A1917" t="s">
        <v>3692</v>
      </c>
      <c r="B1917" t="s">
        <v>3691</v>
      </c>
      <c r="C1917">
        <v>6.0134068440577674E-6</v>
      </c>
      <c r="D1917">
        <v>2.3122361565977148</v>
      </c>
      <c r="E1917">
        <v>-4.1421651099999997</v>
      </c>
      <c r="F1917">
        <v>10.742486380000001</v>
      </c>
      <c r="G1917">
        <v>7.6885484599999998</v>
      </c>
      <c r="H1917">
        <v>2.2394429808083292</v>
      </c>
    </row>
    <row r="1918" spans="1:8" x14ac:dyDescent="0.3">
      <c r="A1918" t="s">
        <v>3936</v>
      </c>
      <c r="B1918" t="s">
        <v>3935</v>
      </c>
      <c r="C1918">
        <v>1.2199999999998835E-6</v>
      </c>
      <c r="D1918">
        <v>6.7862725709846982E-3</v>
      </c>
      <c r="E1918">
        <v>-4.6875000099999999</v>
      </c>
      <c r="F1918">
        <v>24.489795910000002</v>
      </c>
      <c r="G1918">
        <v>6.0869565200000002</v>
      </c>
      <c r="H1918">
        <v>2.2163751385775012</v>
      </c>
    </row>
    <row r="1919" spans="1:8" x14ac:dyDescent="0.3">
      <c r="A1919" t="s">
        <v>3676</v>
      </c>
      <c r="B1919" t="s">
        <v>3675</v>
      </c>
      <c r="C1919">
        <v>7.401316249703186E-5</v>
      </c>
      <c r="D1919">
        <v>1.4913349691425968</v>
      </c>
      <c r="E1919">
        <v>1.6043606699999999</v>
      </c>
      <c r="F1919">
        <v>2.8120080199999999</v>
      </c>
      <c r="G1919">
        <v>-10.4101596</v>
      </c>
      <c r="H1919">
        <v>2.2203948749109559</v>
      </c>
    </row>
    <row r="1920" spans="1:8" x14ac:dyDescent="0.3">
      <c r="A1920" t="s">
        <v>3652</v>
      </c>
      <c r="B1920" t="s">
        <v>3651</v>
      </c>
      <c r="C1920">
        <v>1.0247492645910437E-7</v>
      </c>
      <c r="D1920">
        <v>2.6034828252092428</v>
      </c>
      <c r="E1920">
        <v>-1.0245570500000001</v>
      </c>
      <c r="F1920">
        <v>0.25878900999999999</v>
      </c>
      <c r="G1920">
        <v>-6.6760141400000004</v>
      </c>
      <c r="H1920">
        <v>2.1684803363914726</v>
      </c>
    </row>
    <row r="1921" spans="1:8" x14ac:dyDescent="0.3">
      <c r="A1921" t="s">
        <v>3748</v>
      </c>
      <c r="B1921" t="s">
        <v>3747</v>
      </c>
      <c r="C1921">
        <v>5.9980074171334849E-8</v>
      </c>
      <c r="D1921">
        <v>2.3922911749660818</v>
      </c>
      <c r="E1921">
        <v>20.268037750000001</v>
      </c>
      <c r="F1921">
        <v>17.780799519999999</v>
      </c>
      <c r="G1921">
        <v>31.66003577</v>
      </c>
      <c r="H1921">
        <v>2.1787984659780362</v>
      </c>
    </row>
    <row r="1922" spans="1:8" x14ac:dyDescent="0.3">
      <c r="A1922" t="s">
        <v>3605</v>
      </c>
      <c r="B1922" t="s">
        <v>3604</v>
      </c>
      <c r="C1922">
        <v>3.1000000000000979E-7</v>
      </c>
      <c r="D1922">
        <v>4.4467766773632851E-2</v>
      </c>
      <c r="E1922">
        <v>6.5512470000000003E-2</v>
      </c>
      <c r="F1922">
        <v>1.0524899999999999E-3</v>
      </c>
      <c r="G1922">
        <v>-16.216216209999999</v>
      </c>
      <c r="H1922">
        <v>2.1700000000000683</v>
      </c>
    </row>
    <row r="1923" spans="1:8" x14ac:dyDescent="0.3">
      <c r="A1923" t="s">
        <v>3664</v>
      </c>
      <c r="B1923" t="s">
        <v>3663</v>
      </c>
      <c r="C1923">
        <v>1E-8</v>
      </c>
      <c r="D1923">
        <v>6.9968237670495481E-2</v>
      </c>
      <c r="E1923">
        <v>0.51570095999999999</v>
      </c>
      <c r="F1923">
        <v>11.009136489999999</v>
      </c>
      <c r="G1923">
        <v>13.30865552</v>
      </c>
      <c r="H1923">
        <v>2.1614488495386839</v>
      </c>
    </row>
    <row r="1924" spans="1:8" x14ac:dyDescent="0.3">
      <c r="A1924" t="s">
        <v>3660</v>
      </c>
      <c r="B1924" t="s">
        <v>3659</v>
      </c>
      <c r="C1924">
        <v>1.4174930232919662E-7</v>
      </c>
      <c r="D1924">
        <v>0.25433889492799683</v>
      </c>
      <c r="E1924">
        <v>-3.2542081600000001</v>
      </c>
      <c r="F1924">
        <v>35.082002320000001</v>
      </c>
      <c r="G1924">
        <v>55.857265249999998</v>
      </c>
      <c r="H1924">
        <v>2.1447033587027216</v>
      </c>
    </row>
    <row r="1925" spans="1:8" x14ac:dyDescent="0.3">
      <c r="A1925" t="s">
        <v>3644</v>
      </c>
      <c r="B1925" t="s">
        <v>3643</v>
      </c>
      <c r="C1925">
        <v>2.0035161746598122E-8</v>
      </c>
      <c r="D1925">
        <v>1E-8</v>
      </c>
      <c r="E1925">
        <v>0.17580872</v>
      </c>
      <c r="F1925">
        <v>0.17580873</v>
      </c>
      <c r="G1925">
        <v>100.35161746999999</v>
      </c>
      <c r="H1925">
        <v>2.1440427690592014</v>
      </c>
    </row>
    <row r="1926" spans="1:8" x14ac:dyDescent="0.3">
      <c r="A1926" t="s">
        <v>3672</v>
      </c>
      <c r="B1926" t="s">
        <v>3671</v>
      </c>
      <c r="C1926">
        <v>2.2043183667267353E-7</v>
      </c>
      <c r="D1926">
        <v>6.0013362366462253E-4</v>
      </c>
      <c r="E1926">
        <v>-0.28994421999999997</v>
      </c>
      <c r="F1926">
        <v>0.42905515999999999</v>
      </c>
      <c r="G1926">
        <v>-8.1534013900000009</v>
      </c>
      <c r="H1926">
        <v>2.1294749658376539</v>
      </c>
    </row>
    <row r="1927" spans="1:8" x14ac:dyDescent="0.3">
      <c r="A1927" t="s">
        <v>3662</v>
      </c>
      <c r="B1927" t="s">
        <v>3661</v>
      </c>
      <c r="C1927">
        <v>4.8733341204051193E-8</v>
      </c>
      <c r="D1927">
        <v>4.0737679318069552E-3</v>
      </c>
      <c r="E1927">
        <v>0.76237743999999996</v>
      </c>
      <c r="F1927">
        <v>-1.9961328899999999</v>
      </c>
      <c r="G1927">
        <v>-14.57291086</v>
      </c>
      <c r="H1927">
        <v>2.12818239319708</v>
      </c>
    </row>
    <row r="1928" spans="1:8" x14ac:dyDescent="0.3">
      <c r="A1928" t="s">
        <v>2634</v>
      </c>
      <c r="B1928" t="s">
        <v>2633</v>
      </c>
      <c r="C1928">
        <v>4.0070323492929812E-8</v>
      </c>
      <c r="D1928">
        <v>2.0022325555232829E-4</v>
      </c>
      <c r="E1928">
        <v>0.17580872</v>
      </c>
      <c r="F1928">
        <v>-84.286147650000004</v>
      </c>
      <c r="G1928">
        <v>33.622678499999999</v>
      </c>
      <c r="H1928">
        <v>2.1265254639674818</v>
      </c>
    </row>
    <row r="1929" spans="1:8" x14ac:dyDescent="0.3">
      <c r="A1929" t="s">
        <v>3459</v>
      </c>
      <c r="B1929" t="s">
        <v>3458</v>
      </c>
      <c r="C1929">
        <v>1E-8</v>
      </c>
      <c r="D1929">
        <v>1E-8</v>
      </c>
      <c r="E1929">
        <v>6.5512470000000003E-2</v>
      </c>
      <c r="F1929">
        <v>-42.917854159999997</v>
      </c>
      <c r="G1929">
        <v>-33.5</v>
      </c>
      <c r="H1929">
        <v>2.1178404758062661</v>
      </c>
    </row>
    <row r="1930" spans="1:8" x14ac:dyDescent="0.3">
      <c r="A1930" t="s">
        <v>3656</v>
      </c>
      <c r="B1930" t="s">
        <v>3655</v>
      </c>
      <c r="C1930">
        <v>7.1950562165370603E-8</v>
      </c>
      <c r="D1930">
        <v>1E-8</v>
      </c>
      <c r="E1930">
        <v>1.38152974</v>
      </c>
      <c r="F1930">
        <v>2.4185087599999999</v>
      </c>
      <c r="G1930">
        <v>-4.2411984699999996</v>
      </c>
      <c r="H1930">
        <v>2.1063215329727334</v>
      </c>
    </row>
    <row r="1931" spans="1:8" x14ac:dyDescent="0.3">
      <c r="A1931" t="s">
        <v>3555</v>
      </c>
      <c r="B1931" t="s">
        <v>3554</v>
      </c>
      <c r="C1931">
        <v>4.7468432549953209E-6</v>
      </c>
      <c r="D1931">
        <v>7.3788659083764113E-2</v>
      </c>
      <c r="E1931">
        <v>7.8487336299999999</v>
      </c>
      <c r="F1931">
        <v>-11.154242480000001</v>
      </c>
      <c r="G1931">
        <v>-30.11017601</v>
      </c>
      <c r="H1931">
        <v>2.0442517819800101</v>
      </c>
    </row>
    <row r="1932" spans="1:8" x14ac:dyDescent="0.3">
      <c r="A1932" t="s">
        <v>3698</v>
      </c>
      <c r="B1932" t="s">
        <v>3697</v>
      </c>
      <c r="C1932">
        <v>2.3825525231197377E-7</v>
      </c>
      <c r="D1932">
        <v>4.1408766721474679</v>
      </c>
      <c r="E1932">
        <v>5.0187100600000001</v>
      </c>
      <c r="F1932">
        <v>0.24666598000000001</v>
      </c>
      <c r="G1932">
        <v>9.5595090099999993</v>
      </c>
      <c r="H1932">
        <v>2.0641241266642849</v>
      </c>
    </row>
    <row r="1933" spans="1:8" x14ac:dyDescent="0.3">
      <c r="A1933" t="s">
        <v>3610</v>
      </c>
      <c r="B1933" t="s">
        <v>3609</v>
      </c>
      <c r="C1933">
        <v>1.3051496001992456E-3</v>
      </c>
      <c r="D1933">
        <v>0.22811523984107684</v>
      </c>
      <c r="E1933">
        <v>2.0423980000000001E-2</v>
      </c>
      <c r="F1933">
        <v>-18.379285079999999</v>
      </c>
      <c r="G1933">
        <v>-4.6920889600000004</v>
      </c>
      <c r="H1933">
        <v>2.0388637639715776</v>
      </c>
    </row>
    <row r="1934" spans="1:8" x14ac:dyDescent="0.3">
      <c r="A1934" t="s">
        <v>2654</v>
      </c>
      <c r="B1934" t="s">
        <v>3706</v>
      </c>
      <c r="C1934">
        <v>1E-8</v>
      </c>
      <c r="D1934">
        <v>2.1451372507288913E-3</v>
      </c>
      <c r="E1934">
        <v>0.51570101999999995</v>
      </c>
      <c r="F1934">
        <v>-48.935797229999999</v>
      </c>
      <c r="G1934">
        <v>-44.773313020000003</v>
      </c>
      <c r="H1934">
        <v>2.0140855961238531</v>
      </c>
    </row>
    <row r="1935" spans="1:8" x14ac:dyDescent="0.3">
      <c r="A1935" t="s">
        <v>3668</v>
      </c>
      <c r="B1935" t="s">
        <v>3667</v>
      </c>
      <c r="C1935">
        <v>1.4575580170592852E-6</v>
      </c>
      <c r="D1935">
        <v>1E-8</v>
      </c>
      <c r="E1935">
        <v>0.17580872</v>
      </c>
      <c r="F1935">
        <v>0.17580873</v>
      </c>
      <c r="G1935">
        <v>3.81467358</v>
      </c>
      <c r="H1935">
        <v>2.0139713538410651</v>
      </c>
    </row>
    <row r="1936" spans="1:8" x14ac:dyDescent="0.3">
      <c r="A1936" t="s">
        <v>3728</v>
      </c>
      <c r="B1936" t="s">
        <v>3727</v>
      </c>
      <c r="C1936">
        <v>3.8423507060801683E-7</v>
      </c>
      <c r="D1936">
        <v>1.0877848379107135E-2</v>
      </c>
      <c r="E1936">
        <v>1.2760056900000001</v>
      </c>
      <c r="F1936">
        <v>19.08922725</v>
      </c>
      <c r="G1936">
        <v>-15.113081960000001</v>
      </c>
      <c r="H1936">
        <v>2.0069033222188213</v>
      </c>
    </row>
    <row r="1937" spans="1:8" x14ac:dyDescent="0.3">
      <c r="A1937" t="s">
        <v>3666</v>
      </c>
      <c r="B1937" t="s">
        <v>3665</v>
      </c>
      <c r="C1937">
        <v>1.6480897522293594E-7</v>
      </c>
      <c r="D1937">
        <v>1E-8</v>
      </c>
      <c r="E1937">
        <v>-0.36608526000000002</v>
      </c>
      <c r="F1937">
        <v>-0.51202124000000004</v>
      </c>
      <c r="G1937">
        <v>-3.05699743</v>
      </c>
      <c r="H1937">
        <v>1.9934336102820289</v>
      </c>
    </row>
    <row r="1938" spans="1:8" x14ac:dyDescent="0.3">
      <c r="A1938" t="s">
        <v>3670</v>
      </c>
      <c r="B1938" t="s">
        <v>3669</v>
      </c>
      <c r="C1938">
        <v>1.072269850587494E-6</v>
      </c>
      <c r="D1938">
        <v>40.649367649316453</v>
      </c>
      <c r="E1938">
        <v>0.21188952999999999</v>
      </c>
      <c r="F1938">
        <v>-2.19370295</v>
      </c>
      <c r="G1938">
        <v>72.948742530000004</v>
      </c>
      <c r="H1938">
        <v>1.9867765093856675</v>
      </c>
    </row>
    <row r="1939" spans="1:8" x14ac:dyDescent="0.3">
      <c r="A1939" t="s">
        <v>3642</v>
      </c>
      <c r="B1939" t="s">
        <v>3641</v>
      </c>
      <c r="C1939">
        <v>8.0530164928759841E-8</v>
      </c>
      <c r="D1939">
        <v>5.3128158470822627E-4</v>
      </c>
      <c r="E1939">
        <v>0.41220217999999997</v>
      </c>
      <c r="F1939">
        <v>36.12959919</v>
      </c>
      <c r="G1939">
        <v>8.8245471999999996</v>
      </c>
      <c r="H1939">
        <v>1.9213617157302427</v>
      </c>
    </row>
    <row r="1940" spans="1:8" x14ac:dyDescent="0.3">
      <c r="A1940" t="s">
        <v>3694</v>
      </c>
      <c r="B1940" t="s">
        <v>3693</v>
      </c>
      <c r="C1940">
        <v>1.0021173925393796E-8</v>
      </c>
      <c r="D1940">
        <v>1E-8</v>
      </c>
      <c r="E1940">
        <v>-0.28994421999999997</v>
      </c>
      <c r="F1940">
        <v>0.26240938000000003</v>
      </c>
      <c r="G1940">
        <v>0.22980992</v>
      </c>
      <c r="H1940">
        <v>1.9178648624574892</v>
      </c>
    </row>
    <row r="1941" spans="1:8" x14ac:dyDescent="0.3">
      <c r="A1941" t="s">
        <v>3994</v>
      </c>
      <c r="B1941" t="s">
        <v>3993</v>
      </c>
      <c r="C1941">
        <v>3.1397440130703782E-8</v>
      </c>
      <c r="D1941">
        <v>1.6450975047413946E-3</v>
      </c>
      <c r="E1941">
        <v>189.36032023999999</v>
      </c>
      <c r="F1941">
        <v>195.49426349000001</v>
      </c>
      <c r="G1941">
        <v>178.31589406000001</v>
      </c>
      <c r="H1941">
        <v>1.8995859445797489</v>
      </c>
    </row>
    <row r="1942" spans="1:8" x14ac:dyDescent="0.3">
      <c r="A1942" t="s">
        <v>3796</v>
      </c>
      <c r="B1942" t="s">
        <v>3795</v>
      </c>
      <c r="C1942">
        <v>1.7230239102005111E-6</v>
      </c>
      <c r="D1942">
        <v>0.64546381252649088</v>
      </c>
      <c r="E1942">
        <v>35.017508509999999</v>
      </c>
      <c r="F1942">
        <v>-12.06466221</v>
      </c>
      <c r="G1942">
        <v>85.271388189999996</v>
      </c>
      <c r="H1942">
        <v>1.8986005786779785</v>
      </c>
    </row>
    <row r="1943" spans="1:8" x14ac:dyDescent="0.3">
      <c r="A1943" t="s">
        <v>3718</v>
      </c>
      <c r="B1943" t="s">
        <v>3717</v>
      </c>
      <c r="C1943">
        <v>1.40246132225654E-7</v>
      </c>
      <c r="D1943">
        <v>4.2583388433084138E-4</v>
      </c>
      <c r="E1943">
        <v>-0.30683964000000002</v>
      </c>
      <c r="F1943">
        <v>0.20538491</v>
      </c>
      <c r="G1943">
        <v>27.51947461</v>
      </c>
      <c r="H1943">
        <v>1.8964208221071936</v>
      </c>
    </row>
    <row r="1944" spans="1:8" x14ac:dyDescent="0.3">
      <c r="A1944" t="s">
        <v>3704</v>
      </c>
      <c r="B1944" t="s">
        <v>3703</v>
      </c>
      <c r="C1944">
        <v>3.0052742619897186E-8</v>
      </c>
      <c r="D1944">
        <v>1E-8</v>
      </c>
      <c r="E1944">
        <v>0.17580873</v>
      </c>
      <c r="F1944">
        <v>0.17580873</v>
      </c>
      <c r="G1944">
        <v>0.21700886999999999</v>
      </c>
      <c r="H1944">
        <v>1.8441809340123951</v>
      </c>
    </row>
    <row r="1945" spans="1:8" x14ac:dyDescent="0.3">
      <c r="A1945" t="s">
        <v>3904</v>
      </c>
      <c r="B1945" t="s">
        <v>3904</v>
      </c>
      <c r="C1945">
        <v>1E-8</v>
      </c>
      <c r="D1945">
        <v>0.73339432775453706</v>
      </c>
      <c r="E1945">
        <v>1.3059852000000001</v>
      </c>
      <c r="F1945">
        <v>-43.627669210000001</v>
      </c>
      <c r="G1945">
        <v>187.6745592</v>
      </c>
      <c r="H1945">
        <v>1.8212078793071824</v>
      </c>
    </row>
    <row r="1946" spans="1:8" x14ac:dyDescent="0.3">
      <c r="A1946" t="s">
        <v>3561</v>
      </c>
      <c r="B1946" t="s">
        <v>3560</v>
      </c>
      <c r="C1946">
        <v>1E-8</v>
      </c>
      <c r="D1946">
        <v>2.0629453349415101</v>
      </c>
      <c r="E1946">
        <v>-31.35989786</v>
      </c>
      <c r="F1946">
        <v>-42.873011259999998</v>
      </c>
      <c r="G1946">
        <v>-28.586576279999999</v>
      </c>
      <c r="H1946">
        <v>1.8296196202356896</v>
      </c>
    </row>
    <row r="1947" spans="1:8" x14ac:dyDescent="0.3">
      <c r="A1947" t="s">
        <v>3680</v>
      </c>
      <c r="B1947" t="s">
        <v>3679</v>
      </c>
      <c r="C1947">
        <v>1E-8</v>
      </c>
      <c r="D1947">
        <v>3.2730166447552586E-5</v>
      </c>
      <c r="E1947">
        <v>-0.58113375</v>
      </c>
      <c r="F1947">
        <v>-3.8338865599999998</v>
      </c>
      <c r="G1947">
        <v>-15.646387219999999</v>
      </c>
      <c r="H1947">
        <v>1.7866200101977463</v>
      </c>
    </row>
    <row r="1948" spans="1:8" x14ac:dyDescent="0.3">
      <c r="A1948" t="s">
        <v>3724</v>
      </c>
      <c r="B1948" t="s">
        <v>3723</v>
      </c>
      <c r="C1948">
        <v>9.8802546998715237E-5</v>
      </c>
      <c r="D1948">
        <v>4.2460677413819399</v>
      </c>
      <c r="E1948">
        <v>1.07950269</v>
      </c>
      <c r="F1948">
        <v>12.618904880000001</v>
      </c>
      <c r="G1948">
        <v>4.0510392700000004</v>
      </c>
      <c r="H1948">
        <v>1.7931345451806366</v>
      </c>
    </row>
    <row r="1949" spans="1:8" x14ac:dyDescent="0.3">
      <c r="A1949" t="s">
        <v>3864</v>
      </c>
      <c r="B1949" t="s">
        <v>3863</v>
      </c>
      <c r="C1949">
        <v>3.2056258794423778E-7</v>
      </c>
      <c r="D1949">
        <v>1E-8</v>
      </c>
      <c r="E1949">
        <v>300.70323490999999</v>
      </c>
      <c r="F1949">
        <v>28.225035170000002</v>
      </c>
      <c r="G1949">
        <v>1889.71179727</v>
      </c>
      <c r="H1949">
        <v>1.7407317875583179</v>
      </c>
    </row>
    <row r="1950" spans="1:8" x14ac:dyDescent="0.3">
      <c r="A1950" t="s">
        <v>3708</v>
      </c>
      <c r="B1950" t="s">
        <v>3707</v>
      </c>
      <c r="C1950">
        <v>1.0478296364182373E-8</v>
      </c>
      <c r="D1950">
        <v>0.10937694676995792</v>
      </c>
      <c r="E1950">
        <v>-0.13970386000000001</v>
      </c>
      <c r="F1950">
        <v>-1.4196928499999999</v>
      </c>
      <c r="G1950">
        <v>-6.0759568499999999</v>
      </c>
      <c r="H1950">
        <v>1.7397123638636032</v>
      </c>
    </row>
    <row r="1951" spans="1:8" x14ac:dyDescent="0.3">
      <c r="A1951" t="s">
        <v>3714</v>
      </c>
      <c r="B1951" t="s">
        <v>3713</v>
      </c>
      <c r="C1951">
        <v>2.6046018426748245E-8</v>
      </c>
      <c r="D1951">
        <v>0.34759375764813627</v>
      </c>
      <c r="E1951">
        <v>0.57615669000000003</v>
      </c>
      <c r="F1951">
        <v>-12.45790345</v>
      </c>
      <c r="G1951">
        <v>-10.5831955</v>
      </c>
      <c r="H1951">
        <v>1.6915475560146245</v>
      </c>
    </row>
    <row r="1952" spans="1:8" x14ac:dyDescent="0.3">
      <c r="A1952" t="s">
        <v>3726</v>
      </c>
      <c r="B1952" t="s">
        <v>3725</v>
      </c>
      <c r="C1952">
        <v>5.4227720640362266E-8</v>
      </c>
      <c r="D1952">
        <v>2.5340161392963121</v>
      </c>
      <c r="E1952">
        <v>0.23895911</v>
      </c>
      <c r="F1952">
        <v>0.17358576000000001</v>
      </c>
      <c r="G1952">
        <v>-19.056204170000001</v>
      </c>
      <c r="H1952">
        <v>1.6944872892510987</v>
      </c>
    </row>
    <row r="1953" spans="1:8" x14ac:dyDescent="0.3">
      <c r="A1953" t="s">
        <v>3730</v>
      </c>
      <c r="B1953" t="s">
        <v>3729</v>
      </c>
      <c r="C1953">
        <v>4.0084695701042322E-8</v>
      </c>
      <c r="D1953">
        <v>1E-8</v>
      </c>
      <c r="E1953">
        <v>-0.27108222999999998</v>
      </c>
      <c r="F1953">
        <v>0.24132604999999999</v>
      </c>
      <c r="G1953">
        <v>0.22980991000000001</v>
      </c>
      <c r="H1953">
        <v>1.6850895522901126</v>
      </c>
    </row>
    <row r="1954" spans="1:8" x14ac:dyDescent="0.3">
      <c r="A1954" t="s">
        <v>3607</v>
      </c>
      <c r="B1954" t="s">
        <v>3705</v>
      </c>
      <c r="C1954">
        <v>1E-8</v>
      </c>
      <c r="D1954">
        <v>9.8914490675846081E-3</v>
      </c>
      <c r="E1954">
        <v>-5.19888437</v>
      </c>
      <c r="F1954">
        <v>0.97378902000000001</v>
      </c>
      <c r="G1954">
        <v>23.961470670000001</v>
      </c>
      <c r="H1954">
        <v>1.6829617057246509</v>
      </c>
    </row>
    <row r="1955" spans="1:8" x14ac:dyDescent="0.3">
      <c r="A1955" t="s">
        <v>3790</v>
      </c>
      <c r="B1955" t="s">
        <v>3789</v>
      </c>
      <c r="C1955">
        <v>4.0084695701042322E-8</v>
      </c>
      <c r="D1955">
        <v>2.8033087020788329E-6</v>
      </c>
      <c r="E1955">
        <v>-0.28994421999999997</v>
      </c>
      <c r="F1955">
        <v>-25.270253879999999</v>
      </c>
      <c r="G1955">
        <v>0.22980991000000001</v>
      </c>
      <c r="H1955">
        <v>1.6838237826701892</v>
      </c>
    </row>
    <row r="1956" spans="1:8" x14ac:dyDescent="0.3">
      <c r="A1956" t="s">
        <v>3712</v>
      </c>
      <c r="B1956" t="s">
        <v>3711</v>
      </c>
      <c r="C1956">
        <v>1E-8</v>
      </c>
      <c r="D1956">
        <v>3.0067599903598641E-5</v>
      </c>
      <c r="E1956">
        <v>-0.59223890999999995</v>
      </c>
      <c r="F1956">
        <v>-3.83592325</v>
      </c>
      <c r="G1956">
        <v>-15.65337289</v>
      </c>
      <c r="H1956">
        <v>1.6198158781811705</v>
      </c>
    </row>
    <row r="1957" spans="1:8" x14ac:dyDescent="0.3">
      <c r="A1957" t="s">
        <v>3686</v>
      </c>
      <c r="B1957" t="s">
        <v>3685</v>
      </c>
      <c r="C1957">
        <v>1.2673954255575361E-6</v>
      </c>
      <c r="D1957">
        <v>5.2789925901369994</v>
      </c>
      <c r="E1957">
        <v>-7.9392350599999997</v>
      </c>
      <c r="F1957">
        <v>-5.90778114</v>
      </c>
      <c r="G1957">
        <v>-10.759198059999999</v>
      </c>
      <c r="H1957">
        <v>1.6251668107438806</v>
      </c>
    </row>
    <row r="1958" spans="1:8" x14ac:dyDescent="0.3">
      <c r="A1958" t="s">
        <v>3750</v>
      </c>
      <c r="B1958" t="s">
        <v>3749</v>
      </c>
      <c r="C1958">
        <v>1E-8</v>
      </c>
      <c r="D1958">
        <v>9.9116912663004182E-4</v>
      </c>
      <c r="E1958">
        <v>-0.28994421999999997</v>
      </c>
      <c r="F1958">
        <v>0.26240936999999998</v>
      </c>
      <c r="G1958">
        <v>172.05234125000001</v>
      </c>
      <c r="H1958">
        <v>1.5984393371486822</v>
      </c>
    </row>
    <row r="1959" spans="1:8" x14ac:dyDescent="0.3">
      <c r="A1959" t="s">
        <v>3742</v>
      </c>
      <c r="B1959" t="s">
        <v>3741</v>
      </c>
      <c r="C1959">
        <v>1.0017580873299061E-8</v>
      </c>
      <c r="D1959">
        <v>9.1580502152101718E-4</v>
      </c>
      <c r="E1959">
        <v>-0.30683964000000002</v>
      </c>
      <c r="F1959">
        <v>0.20538491</v>
      </c>
      <c r="G1959">
        <v>0.1771221</v>
      </c>
      <c r="H1959">
        <v>1.597095906323458</v>
      </c>
    </row>
    <row r="1960" spans="1:8" x14ac:dyDescent="0.3">
      <c r="A1960" t="s">
        <v>3702</v>
      </c>
      <c r="B1960" t="s">
        <v>3701</v>
      </c>
      <c r="C1960">
        <v>1.2396645747801728E-8</v>
      </c>
      <c r="D1960">
        <v>3.4963127094831591E-5</v>
      </c>
      <c r="E1960">
        <v>-0.34972073999999997</v>
      </c>
      <c r="F1960">
        <v>-52.564017419999999</v>
      </c>
      <c r="G1960">
        <v>-19.914180080000001</v>
      </c>
      <c r="H1960">
        <v>1.5854406249764841</v>
      </c>
    </row>
    <row r="1961" spans="1:8" x14ac:dyDescent="0.3">
      <c r="A1961" t="s">
        <v>3932</v>
      </c>
      <c r="B1961" t="s">
        <v>3931</v>
      </c>
      <c r="C1961">
        <v>1.0017580873299061E-8</v>
      </c>
      <c r="D1961">
        <v>2.004234785664914E-4</v>
      </c>
      <c r="E1961">
        <v>0.17580873</v>
      </c>
      <c r="F1961">
        <v>77.694902659999997</v>
      </c>
      <c r="G1961">
        <v>1103.74626773</v>
      </c>
      <c r="H1961">
        <v>1.5026172790546668</v>
      </c>
    </row>
    <row r="1962" spans="1:8" x14ac:dyDescent="0.3">
      <c r="A1962" t="s">
        <v>3777</v>
      </c>
      <c r="B1962" t="s">
        <v>3776</v>
      </c>
      <c r="C1962">
        <v>1.1087690677923973E-8</v>
      </c>
      <c r="D1962">
        <v>1.3411310730698416E-3</v>
      </c>
      <c r="E1962">
        <v>4.3895126199999996</v>
      </c>
      <c r="F1962">
        <v>9.0528864799999997</v>
      </c>
      <c r="G1962">
        <v>9.6794936600000003</v>
      </c>
      <c r="H1962">
        <v>1.4919439131006869</v>
      </c>
    </row>
    <row r="1963" spans="1:8" x14ac:dyDescent="0.3">
      <c r="A1963" t="s">
        <v>3798</v>
      </c>
      <c r="B1963" t="s">
        <v>3797</v>
      </c>
      <c r="C1963">
        <v>7.0000000000010797E-7</v>
      </c>
      <c r="D1963">
        <v>1.6809617353127076E-3</v>
      </c>
      <c r="E1963">
        <v>0</v>
      </c>
      <c r="F1963">
        <v>14.75409836</v>
      </c>
      <c r="G1963">
        <v>-20.42183013</v>
      </c>
      <c r="H1963">
        <v>1.477221803400228</v>
      </c>
    </row>
    <row r="1964" spans="1:8" x14ac:dyDescent="0.3">
      <c r="A1964" t="s">
        <v>3773</v>
      </c>
      <c r="B1964" t="s">
        <v>3772</v>
      </c>
      <c r="C1964">
        <v>4.2024106005649873E-7</v>
      </c>
      <c r="D1964">
        <v>1.1953847729354177</v>
      </c>
      <c r="E1964">
        <v>-2.4395508600000002</v>
      </c>
      <c r="F1964">
        <v>0.89631247999999997</v>
      </c>
      <c r="G1964">
        <v>4.1512996700000002</v>
      </c>
      <c r="H1964">
        <v>1.4748507512814391</v>
      </c>
    </row>
    <row r="1965" spans="1:8" x14ac:dyDescent="0.3">
      <c r="A1965" t="s">
        <v>3732</v>
      </c>
      <c r="B1965" t="s">
        <v>3731</v>
      </c>
      <c r="C1965">
        <v>3.2694549610242192E-7</v>
      </c>
      <c r="D1965">
        <v>0.61662614117800207</v>
      </c>
      <c r="E1965">
        <v>-0.63375104000000004</v>
      </c>
      <c r="F1965">
        <v>-4.1363934899999997</v>
      </c>
      <c r="G1965">
        <v>-16.265505319999999</v>
      </c>
      <c r="H1965">
        <v>1.4730647027273216</v>
      </c>
    </row>
    <row r="1966" spans="1:8" x14ac:dyDescent="0.3">
      <c r="A1966" t="s">
        <v>3775</v>
      </c>
      <c r="B1966" t="s">
        <v>3774</v>
      </c>
      <c r="C1966">
        <v>2.9774767398927347E-8</v>
      </c>
      <c r="D1966">
        <v>1.0044920369139885</v>
      </c>
      <c r="E1966">
        <v>-10.04778782</v>
      </c>
      <c r="F1966">
        <v>-1.82001433</v>
      </c>
      <c r="G1966">
        <v>-24.15359372</v>
      </c>
      <c r="H1966">
        <v>1.3679177232996502</v>
      </c>
    </row>
    <row r="1967" spans="1:8" x14ac:dyDescent="0.3">
      <c r="A1967" t="s">
        <v>3746</v>
      </c>
      <c r="B1967" t="s">
        <v>3745</v>
      </c>
      <c r="C1967">
        <v>7.3000000000007454E-7</v>
      </c>
      <c r="D1967">
        <v>4.7378859988443822E-2</v>
      </c>
      <c r="E1967">
        <v>6.5512470000000003E-2</v>
      </c>
      <c r="F1967">
        <v>-5.1938073899999999</v>
      </c>
      <c r="G1967">
        <v>7.3529411800000002</v>
      </c>
      <c r="H1967">
        <v>1.460000000000149</v>
      </c>
    </row>
    <row r="1968" spans="1:8" x14ac:dyDescent="0.3">
      <c r="A1968" t="s">
        <v>3908</v>
      </c>
      <c r="B1968" t="s">
        <v>3907</v>
      </c>
      <c r="C1968">
        <v>8.0140646986126083E-8</v>
      </c>
      <c r="D1968">
        <v>0.33671144388886204</v>
      </c>
      <c r="E1968">
        <v>0.17580872</v>
      </c>
      <c r="F1968">
        <v>0.17580873</v>
      </c>
      <c r="G1968">
        <v>167.13548996</v>
      </c>
      <c r="H1968">
        <v>1.4573644573625346</v>
      </c>
    </row>
    <row r="1969" spans="1:8" x14ac:dyDescent="0.3">
      <c r="A1969" t="s">
        <v>3762</v>
      </c>
      <c r="B1969" t="s">
        <v>3761</v>
      </c>
      <c r="C1969">
        <v>5.0087904366228883E-8</v>
      </c>
      <c r="D1969">
        <v>1E-8</v>
      </c>
      <c r="E1969">
        <v>-0.30683964000000002</v>
      </c>
      <c r="F1969">
        <v>0.20538491</v>
      </c>
      <c r="G1969">
        <v>25.242341140000001</v>
      </c>
      <c r="H1969">
        <v>1.4560786324445996</v>
      </c>
    </row>
    <row r="1970" spans="1:8" x14ac:dyDescent="0.3">
      <c r="A1970" t="s">
        <v>3766</v>
      </c>
      <c r="B1970" t="s">
        <v>3765</v>
      </c>
      <c r="C1970">
        <v>2.0035161746598122E-8</v>
      </c>
      <c r="D1970">
        <v>1E-8</v>
      </c>
      <c r="E1970">
        <v>0.17580872</v>
      </c>
      <c r="F1970">
        <v>0.17580873</v>
      </c>
      <c r="G1970">
        <v>100.35161746999999</v>
      </c>
      <c r="H1970">
        <v>1.4271907386720819</v>
      </c>
    </row>
    <row r="1971" spans="1:8" x14ac:dyDescent="0.3">
      <c r="A1971" t="s">
        <v>3767</v>
      </c>
      <c r="B1971" t="s">
        <v>3767</v>
      </c>
      <c r="C1971">
        <v>2.9999999999966566E-8</v>
      </c>
      <c r="D1971">
        <v>5.530396846712155E-5</v>
      </c>
      <c r="E1971">
        <v>0</v>
      </c>
      <c r="F1971">
        <v>0</v>
      </c>
      <c r="G1971">
        <v>1.803248E-2</v>
      </c>
      <c r="H1971">
        <v>1.419375559864742</v>
      </c>
    </row>
    <row r="1972" spans="1:8" x14ac:dyDescent="0.3">
      <c r="A1972" t="s">
        <v>3754</v>
      </c>
      <c r="B1972" t="s">
        <v>3753</v>
      </c>
      <c r="C1972">
        <v>1E-8</v>
      </c>
      <c r="D1972">
        <v>1.7095830180021757E-3</v>
      </c>
      <c r="E1972">
        <v>0.57621454000000005</v>
      </c>
      <c r="F1972">
        <v>4.9040977799999999</v>
      </c>
      <c r="G1972">
        <v>35.785356010000001</v>
      </c>
      <c r="H1972">
        <v>1.4119460817882492</v>
      </c>
    </row>
    <row r="1973" spans="1:8" x14ac:dyDescent="0.3">
      <c r="A1973" t="s">
        <v>3769</v>
      </c>
      <c r="B1973" t="s">
        <v>3768</v>
      </c>
      <c r="C1973">
        <v>1.0021173925393796E-8</v>
      </c>
      <c r="D1973">
        <v>9.5143931476067921E-4</v>
      </c>
      <c r="E1973">
        <v>-0.28994423000000002</v>
      </c>
      <c r="F1973">
        <v>-42.804371310000001</v>
      </c>
      <c r="G1973">
        <v>0.22980991000000001</v>
      </c>
      <c r="H1973">
        <v>1.4110187955690698</v>
      </c>
    </row>
    <row r="1974" spans="1:8" x14ac:dyDescent="0.3">
      <c r="A1974" t="s">
        <v>3807</v>
      </c>
      <c r="B1974" t="s">
        <v>3806</v>
      </c>
      <c r="C1974">
        <v>5.1695305959777017E-6</v>
      </c>
      <c r="D1974">
        <v>1E-8</v>
      </c>
      <c r="E1974">
        <v>-0.35048052000000002</v>
      </c>
      <c r="F1974">
        <v>5.3299899899999996</v>
      </c>
      <c r="G1974">
        <v>-5.2908811199999999</v>
      </c>
      <c r="H1974">
        <v>1.4069776358723884</v>
      </c>
    </row>
    <row r="1975" spans="1:8" x14ac:dyDescent="0.3">
      <c r="A1975" t="s">
        <v>3543</v>
      </c>
      <c r="B1975" t="s">
        <v>3542</v>
      </c>
      <c r="C1975">
        <v>1.4029643495391457E-8</v>
      </c>
      <c r="D1975">
        <v>1.239955177986332E-2</v>
      </c>
      <c r="E1975">
        <v>-0.28994421999999997</v>
      </c>
      <c r="F1975">
        <v>-52.800973949999999</v>
      </c>
      <c r="G1975">
        <v>-53.226088709999999</v>
      </c>
      <c r="H1975">
        <v>1.4029573347173978</v>
      </c>
    </row>
    <row r="1976" spans="1:8" x14ac:dyDescent="0.3">
      <c r="A1976" t="s">
        <v>3760</v>
      </c>
      <c r="B1976" t="s">
        <v>3759</v>
      </c>
      <c r="C1976">
        <v>1.6495824951964032E-8</v>
      </c>
      <c r="D1976">
        <v>1E-8</v>
      </c>
      <c r="E1976">
        <v>0.42265251999999998</v>
      </c>
      <c r="F1976">
        <v>-5.6133096800000004</v>
      </c>
      <c r="G1976">
        <v>-53.036639280000003</v>
      </c>
      <c r="H1976">
        <v>1.3597179251237907</v>
      </c>
    </row>
    <row r="1977" spans="1:8" x14ac:dyDescent="0.3">
      <c r="A1977" t="s">
        <v>3738</v>
      </c>
      <c r="B1977" t="s">
        <v>3737</v>
      </c>
      <c r="C1977">
        <v>1E-8</v>
      </c>
      <c r="D1977">
        <v>2.6107067658474997E-8</v>
      </c>
      <c r="E1977">
        <v>0.57621476000000005</v>
      </c>
      <c r="F1977">
        <v>-22.237899200000001</v>
      </c>
      <c r="G1977">
        <v>-20.773601079999999</v>
      </c>
      <c r="H1977">
        <v>1.3514660309290891</v>
      </c>
    </row>
    <row r="1978" spans="1:8" x14ac:dyDescent="0.3">
      <c r="A1978" t="s">
        <v>3700</v>
      </c>
      <c r="B1978" t="s">
        <v>3699</v>
      </c>
      <c r="C1978">
        <v>1E-8</v>
      </c>
      <c r="D1978">
        <v>1.0039207539774768E-4</v>
      </c>
      <c r="E1978">
        <v>-43.387746810000003</v>
      </c>
      <c r="F1978">
        <v>66.189924500000004</v>
      </c>
      <c r="G1978">
        <v>-30.8010977</v>
      </c>
      <c r="H1978">
        <v>1.3357644898468402</v>
      </c>
    </row>
    <row r="1979" spans="1:8" x14ac:dyDescent="0.3">
      <c r="A1979" t="s">
        <v>3779</v>
      </c>
      <c r="B1979" t="s">
        <v>3778</v>
      </c>
      <c r="C1979">
        <v>1E-8</v>
      </c>
      <c r="D1979">
        <v>1.3900075431056293E-2</v>
      </c>
      <c r="E1979">
        <v>-0.63508392000000002</v>
      </c>
      <c r="F1979">
        <v>0.34885769</v>
      </c>
      <c r="G1979">
        <v>-6.20226524</v>
      </c>
      <c r="H1979">
        <v>1.3332303405086496</v>
      </c>
    </row>
    <row r="1980" spans="1:8" x14ac:dyDescent="0.3">
      <c r="A1980" t="s">
        <v>3788</v>
      </c>
      <c r="B1980" t="s">
        <v>3787</v>
      </c>
      <c r="C1980">
        <v>2.0042347850521161E-8</v>
      </c>
      <c r="D1980">
        <v>1E-8</v>
      </c>
      <c r="E1980">
        <v>-0.28994421999999997</v>
      </c>
      <c r="F1980">
        <v>0.24132604999999999</v>
      </c>
      <c r="G1980">
        <v>0.22980991000000001</v>
      </c>
      <c r="H1980">
        <v>1.3221089265507788</v>
      </c>
    </row>
    <row r="1981" spans="1:8" x14ac:dyDescent="0.3">
      <c r="A1981" t="s">
        <v>3784</v>
      </c>
      <c r="B1981" t="s">
        <v>3783</v>
      </c>
      <c r="C1981">
        <v>2.5043952183114442E-8</v>
      </c>
      <c r="D1981">
        <v>1E-8</v>
      </c>
      <c r="E1981">
        <v>0.17580872</v>
      </c>
      <c r="F1981">
        <v>0.17580873</v>
      </c>
      <c r="G1981">
        <v>0.21700886999999999</v>
      </c>
      <c r="H1981">
        <v>1.3213664077772029</v>
      </c>
    </row>
    <row r="1982" spans="1:8" x14ac:dyDescent="0.3">
      <c r="A1982" t="s">
        <v>3720</v>
      </c>
      <c r="B1982" t="s">
        <v>3719</v>
      </c>
      <c r="C1982">
        <v>1E-8</v>
      </c>
      <c r="D1982">
        <v>1.5332187874320094E-3</v>
      </c>
      <c r="E1982">
        <v>-0.41122807</v>
      </c>
      <c r="F1982">
        <v>-3.78543363</v>
      </c>
      <c r="G1982">
        <v>-8.4433091499999993</v>
      </c>
      <c r="H1982">
        <v>1.3167127820761109</v>
      </c>
    </row>
    <row r="1983" spans="1:8" x14ac:dyDescent="0.3">
      <c r="A1983" t="s">
        <v>3752</v>
      </c>
      <c r="B1983" t="s">
        <v>3751</v>
      </c>
      <c r="C1983">
        <v>4.0087558382694666E-7</v>
      </c>
      <c r="D1983">
        <v>0.20582362363554751</v>
      </c>
      <c r="E1983">
        <v>-0.33976065999999999</v>
      </c>
      <c r="F1983">
        <v>-28.463349640000001</v>
      </c>
      <c r="G1983">
        <v>-35.277174979999998</v>
      </c>
      <c r="H1983">
        <v>1.3121126345412462</v>
      </c>
    </row>
    <row r="1984" spans="1:8" x14ac:dyDescent="0.3">
      <c r="A1984" t="s">
        <v>3142</v>
      </c>
      <c r="B1984" t="s">
        <v>3141</v>
      </c>
      <c r="C1984">
        <v>1.5030355275383114E-7</v>
      </c>
      <c r="D1984">
        <v>1E-8</v>
      </c>
      <c r="E1984">
        <v>2.2141308899999999</v>
      </c>
      <c r="F1984">
        <v>-32.126338850000003</v>
      </c>
      <c r="G1984">
        <v>-87.087890369999997</v>
      </c>
      <c r="H1984">
        <v>1.3076409089583303</v>
      </c>
    </row>
    <row r="1985" spans="1:8" x14ac:dyDescent="0.3">
      <c r="A1985" t="s">
        <v>3794</v>
      </c>
      <c r="B1985" t="s">
        <v>3793</v>
      </c>
      <c r="C1985">
        <v>4.4077355842329369E-7</v>
      </c>
      <c r="D1985">
        <v>1E-8</v>
      </c>
      <c r="E1985">
        <v>-0.30683964000000002</v>
      </c>
      <c r="F1985">
        <v>0.20538491</v>
      </c>
      <c r="G1985">
        <v>-6.1798214800000002</v>
      </c>
      <c r="H1985">
        <v>1.2920059819324017</v>
      </c>
    </row>
    <row r="1986" spans="1:8" x14ac:dyDescent="0.3">
      <c r="A1986" t="s">
        <v>3503</v>
      </c>
      <c r="B1986" t="s">
        <v>3502</v>
      </c>
      <c r="C1986">
        <v>5.6652599753273102E-8</v>
      </c>
      <c r="D1986">
        <v>6.6677622188739726E-3</v>
      </c>
      <c r="E1986">
        <v>-7.3020908699999998</v>
      </c>
      <c r="F1986">
        <v>4.97600395</v>
      </c>
      <c r="G1986">
        <v>-57.448125009999998</v>
      </c>
      <c r="H1986">
        <v>1.2811824521806794</v>
      </c>
    </row>
    <row r="1987" spans="1:8" x14ac:dyDescent="0.3">
      <c r="A1987" t="s">
        <v>3803</v>
      </c>
      <c r="B1987" t="s">
        <v>3802</v>
      </c>
      <c r="C1987">
        <v>1.0017580873299061E-8</v>
      </c>
      <c r="D1987">
        <v>1E-8</v>
      </c>
      <c r="E1987">
        <v>0.17580873</v>
      </c>
      <c r="F1987">
        <v>0.17580873</v>
      </c>
      <c r="G1987">
        <v>0.21700886999999999</v>
      </c>
      <c r="H1987">
        <v>1.255000272903527</v>
      </c>
    </row>
    <row r="1988" spans="1:8" x14ac:dyDescent="0.3">
      <c r="A1988" t="s">
        <v>3805</v>
      </c>
      <c r="B1988" t="s">
        <v>3804</v>
      </c>
      <c r="C1988">
        <v>1.2021097047905588E-7</v>
      </c>
      <c r="D1988">
        <v>1E-8</v>
      </c>
      <c r="E1988">
        <v>0.17580872</v>
      </c>
      <c r="F1988">
        <v>0.17580873</v>
      </c>
      <c r="G1988">
        <v>0.21700886999999999</v>
      </c>
      <c r="H1988">
        <v>1.2520275377362498</v>
      </c>
    </row>
    <row r="1989" spans="1:8" x14ac:dyDescent="0.3">
      <c r="A1989" t="s">
        <v>3640</v>
      </c>
      <c r="B1989" t="s">
        <v>3639</v>
      </c>
      <c r="C1989">
        <v>2.9551088773352191E-8</v>
      </c>
      <c r="D1989">
        <v>6.8178028149110765E-3</v>
      </c>
      <c r="E1989">
        <v>-31.883855359999998</v>
      </c>
      <c r="F1989">
        <v>-39.239584999999998</v>
      </c>
      <c r="G1989">
        <v>-18.604120160000001</v>
      </c>
      <c r="H1989">
        <v>1.2484357752235569</v>
      </c>
    </row>
    <row r="1990" spans="1:8" x14ac:dyDescent="0.3">
      <c r="A1990" t="s">
        <v>3946</v>
      </c>
      <c r="B1990" t="s">
        <v>3945</v>
      </c>
      <c r="C1990">
        <v>1E-8</v>
      </c>
      <c r="D1990">
        <v>3.1904380958054639E-2</v>
      </c>
      <c r="E1990">
        <v>-3.4153169999999997E-2</v>
      </c>
      <c r="F1990">
        <v>32.577401510000001</v>
      </c>
      <c r="G1990">
        <v>38.376477020000003</v>
      </c>
      <c r="H1990">
        <v>1.2493213703960089</v>
      </c>
    </row>
    <row r="1991" spans="1:8" x14ac:dyDescent="0.3">
      <c r="A1991" t="s">
        <v>3809</v>
      </c>
      <c r="B1991" t="s">
        <v>3808</v>
      </c>
      <c r="C1991">
        <v>3.0052742619897186E-8</v>
      </c>
      <c r="D1991">
        <v>3.8147830132199E-3</v>
      </c>
      <c r="E1991">
        <v>-0.30683964000000002</v>
      </c>
      <c r="F1991">
        <v>50.30807738</v>
      </c>
      <c r="G1991">
        <v>0.19387291000000001</v>
      </c>
      <c r="H1991">
        <v>1.2450430529555889</v>
      </c>
    </row>
    <row r="1992" spans="1:8" x14ac:dyDescent="0.3">
      <c r="A1992" t="s">
        <v>3764</v>
      </c>
      <c r="B1992" t="s">
        <v>3763</v>
      </c>
      <c r="C1992">
        <v>2.4286226554506409E-8</v>
      </c>
      <c r="D1992">
        <v>1E-8</v>
      </c>
      <c r="E1992">
        <v>2.1673407999999998</v>
      </c>
      <c r="F1992">
        <v>-0.50936707999999997</v>
      </c>
      <c r="G1992">
        <v>-14.504294700000001</v>
      </c>
      <c r="H1992">
        <v>1.2406882157325057</v>
      </c>
    </row>
    <row r="1993" spans="1:8" x14ac:dyDescent="0.3">
      <c r="A1993" t="s">
        <v>3425</v>
      </c>
      <c r="B1993" t="s">
        <v>3782</v>
      </c>
      <c r="C1993">
        <v>2.5181972165631298E-7</v>
      </c>
      <c r="D1993">
        <v>0.32889458638622593</v>
      </c>
      <c r="E1993">
        <v>-0.47230560999999999</v>
      </c>
      <c r="F1993">
        <v>-3.8488738300000001</v>
      </c>
      <c r="G1993">
        <v>-15.999693669999999</v>
      </c>
      <c r="H1993">
        <v>1.2107089305680878</v>
      </c>
    </row>
    <row r="1994" spans="1:8" x14ac:dyDescent="0.3">
      <c r="A1994" t="s">
        <v>3591</v>
      </c>
      <c r="B1994" t="s">
        <v>3590</v>
      </c>
      <c r="C1994">
        <v>9.917405064526103E-7</v>
      </c>
      <c r="D1994">
        <v>1E-8</v>
      </c>
      <c r="E1994">
        <v>0.71043750000000006</v>
      </c>
      <c r="F1994">
        <v>-52.306090830000002</v>
      </c>
      <c r="G1994">
        <v>-44.274194280000003</v>
      </c>
      <c r="H1994">
        <v>1.2100076728299072</v>
      </c>
    </row>
    <row r="1995" spans="1:8" x14ac:dyDescent="0.3">
      <c r="A1995" t="s">
        <v>3826</v>
      </c>
      <c r="B1995" t="s">
        <v>3825</v>
      </c>
      <c r="C1995">
        <v>1E-8</v>
      </c>
      <c r="D1995">
        <v>6.6292843243859253E-3</v>
      </c>
      <c r="E1995">
        <v>-0.27108222999999998</v>
      </c>
      <c r="F1995">
        <v>16.027361639999999</v>
      </c>
      <c r="G1995">
        <v>7.5458544300000003</v>
      </c>
      <c r="H1995">
        <v>1.2066558372090881</v>
      </c>
    </row>
    <row r="1996" spans="1:8" x14ac:dyDescent="0.3">
      <c r="A1996" t="s">
        <v>3813</v>
      </c>
      <c r="B1996" t="s">
        <v>3812</v>
      </c>
      <c r="C1996">
        <v>1E-8</v>
      </c>
      <c r="D1996">
        <v>1E-8</v>
      </c>
      <c r="E1996">
        <v>-0.30683964000000002</v>
      </c>
      <c r="F1996">
        <v>0.20538492</v>
      </c>
      <c r="G1996">
        <v>834.97421509000003</v>
      </c>
      <c r="H1996">
        <v>1.2045171931727774</v>
      </c>
    </row>
    <row r="1997" spans="1:8" x14ac:dyDescent="0.3">
      <c r="A1997" t="s">
        <v>3815</v>
      </c>
      <c r="B1997" t="s">
        <v>3814</v>
      </c>
      <c r="C1997">
        <v>1.0021173925393796E-8</v>
      </c>
      <c r="D1997">
        <v>1E-8</v>
      </c>
      <c r="E1997">
        <v>0.21173924999999999</v>
      </c>
      <c r="F1997">
        <v>0.21173924999999999</v>
      </c>
      <c r="G1997">
        <v>0.22980992</v>
      </c>
      <c r="H1997">
        <v>1.203947685364364</v>
      </c>
    </row>
    <row r="1998" spans="1:8" x14ac:dyDescent="0.3">
      <c r="A1998" t="s">
        <v>3817</v>
      </c>
      <c r="B1998" t="s">
        <v>3816</v>
      </c>
      <c r="C1998">
        <v>1.0017580873299061E-8</v>
      </c>
      <c r="D1998">
        <v>1E-8</v>
      </c>
      <c r="E1998">
        <v>-0.30683964000000002</v>
      </c>
      <c r="F1998">
        <v>0.20538492</v>
      </c>
      <c r="G1998">
        <v>0.17580873999999999</v>
      </c>
      <c r="H1998">
        <v>1.1941144230613856</v>
      </c>
    </row>
    <row r="1999" spans="1:8" x14ac:dyDescent="0.3">
      <c r="A1999" t="s">
        <v>3618</v>
      </c>
      <c r="B1999" t="s">
        <v>3818</v>
      </c>
      <c r="C1999">
        <v>1E-8</v>
      </c>
      <c r="D1999">
        <v>5.1065181165671806E-4</v>
      </c>
      <c r="E1999">
        <v>1E-8</v>
      </c>
      <c r="F1999">
        <v>0</v>
      </c>
      <c r="G1999">
        <v>1.8032469999999998E-2</v>
      </c>
      <c r="H1999">
        <v>1.1887508325199454</v>
      </c>
    </row>
    <row r="2000" spans="1:8" x14ac:dyDescent="0.3">
      <c r="A2000" t="s">
        <v>3961</v>
      </c>
      <c r="B2000" t="s">
        <v>3960</v>
      </c>
      <c r="C2000">
        <v>1E-8</v>
      </c>
      <c r="D2000">
        <v>7.6762340419207482E-4</v>
      </c>
      <c r="E2000">
        <v>-3.10279492</v>
      </c>
      <c r="F2000">
        <v>-3.7858654</v>
      </c>
      <c r="G2000">
        <v>-16.717291840000001</v>
      </c>
      <c r="H2000">
        <v>1.1891794528500166</v>
      </c>
    </row>
    <row r="2001" spans="1:8" x14ac:dyDescent="0.3">
      <c r="A2001" t="s">
        <v>3822</v>
      </c>
      <c r="B2001" t="s">
        <v>3821</v>
      </c>
      <c r="C2001">
        <v>1.0021173925393796E-8</v>
      </c>
      <c r="D2001">
        <v>4.3440767000702739E-4</v>
      </c>
      <c r="E2001">
        <v>-0.28994423000000002</v>
      </c>
      <c r="F2001">
        <v>0.26240938000000003</v>
      </c>
      <c r="G2001">
        <v>0.21173924999999999</v>
      </c>
      <c r="H2001">
        <v>1.1890568804719419</v>
      </c>
    </row>
    <row r="2002" spans="1:8" x14ac:dyDescent="0.3">
      <c r="A2002" t="s">
        <v>3771</v>
      </c>
      <c r="B2002" t="s">
        <v>3770</v>
      </c>
      <c r="C2002">
        <v>1.8992866949573641E-8</v>
      </c>
      <c r="D2002">
        <v>0.60810884730629278</v>
      </c>
      <c r="E2002">
        <v>-4.55041867</v>
      </c>
      <c r="F2002">
        <v>-10.988243020000001</v>
      </c>
      <c r="G2002">
        <v>78.337143519999998</v>
      </c>
      <c r="H2002">
        <v>1.1313462442842921</v>
      </c>
    </row>
    <row r="2003" spans="1:8" x14ac:dyDescent="0.3">
      <c r="A2003" t="s">
        <v>3828</v>
      </c>
      <c r="B2003" t="s">
        <v>3827</v>
      </c>
      <c r="C2003">
        <v>7.9488957519465223E-8</v>
      </c>
      <c r="D2003">
        <v>1.5681580953278791E-3</v>
      </c>
      <c r="E2003">
        <v>9.4850000000000004E-3</v>
      </c>
      <c r="F2003">
        <v>12.48755029</v>
      </c>
      <c r="G2003">
        <v>-23.606244530000001</v>
      </c>
      <c r="H2003">
        <v>1.1736882603519982</v>
      </c>
    </row>
    <row r="2004" spans="1:8" x14ac:dyDescent="0.3">
      <c r="A2004" t="s">
        <v>3840</v>
      </c>
      <c r="B2004" t="s">
        <v>3839</v>
      </c>
      <c r="C2004">
        <v>1.2999999999994396E-7</v>
      </c>
      <c r="D2004">
        <v>5.9895213810931981E-4</v>
      </c>
      <c r="E2004">
        <v>6.5512470000000003E-2</v>
      </c>
      <c r="F2004">
        <v>1.0524899999999999E-3</v>
      </c>
      <c r="G2004">
        <v>0</v>
      </c>
      <c r="H2004">
        <v>1.1676515934728042</v>
      </c>
    </row>
    <row r="2005" spans="1:8" x14ac:dyDescent="0.3">
      <c r="A2005" t="s">
        <v>3595</v>
      </c>
      <c r="B2005" t="s">
        <v>3594</v>
      </c>
      <c r="C2005">
        <v>1.521347874966186E-8</v>
      </c>
      <c r="D2005">
        <v>0.21099531922882497</v>
      </c>
      <c r="E2005">
        <v>-3.8936616100000001</v>
      </c>
      <c r="F2005">
        <v>-48.18491452</v>
      </c>
      <c r="G2005">
        <v>45.350384980000001</v>
      </c>
      <c r="H2005">
        <v>1.1655835372802097</v>
      </c>
    </row>
    <row r="2006" spans="1:8" x14ac:dyDescent="0.3">
      <c r="A2006" t="s">
        <v>3832</v>
      </c>
      <c r="B2006" t="s">
        <v>3831</v>
      </c>
      <c r="C2006">
        <v>1E-8</v>
      </c>
      <c r="D2006">
        <v>1E-8</v>
      </c>
      <c r="E2006">
        <v>6.5512479999999998E-2</v>
      </c>
      <c r="F2006">
        <v>1.0525000000000001E-3</v>
      </c>
      <c r="G2006">
        <v>2E-8</v>
      </c>
      <c r="H2006">
        <v>1.1339526669137758</v>
      </c>
    </row>
    <row r="2007" spans="1:8" x14ac:dyDescent="0.3">
      <c r="A2007" t="s">
        <v>3852</v>
      </c>
      <c r="B2007" t="s">
        <v>3851</v>
      </c>
      <c r="C2007">
        <v>3.4723182198940462E-8</v>
      </c>
      <c r="D2007">
        <v>1.0687244923491854E-2</v>
      </c>
      <c r="E2007">
        <v>0.42104768999999997</v>
      </c>
      <c r="F2007">
        <v>-17.739469679999999</v>
      </c>
      <c r="G2007">
        <v>20.308741059999999</v>
      </c>
      <c r="H2007">
        <v>1.1163097857423097</v>
      </c>
    </row>
    <row r="2008" spans="1:8" x14ac:dyDescent="0.3">
      <c r="A2008" t="s">
        <v>3834</v>
      </c>
      <c r="B2008" t="s">
        <v>3833</v>
      </c>
      <c r="C2008">
        <v>9.0158227859425127E-8</v>
      </c>
      <c r="D2008">
        <v>1E-8</v>
      </c>
      <c r="E2008">
        <v>-0.30683964000000002</v>
      </c>
      <c r="F2008">
        <v>0.20538491</v>
      </c>
      <c r="G2008">
        <v>0.21700886999999999</v>
      </c>
      <c r="H2008">
        <v>1.1068590396959832</v>
      </c>
    </row>
    <row r="2009" spans="1:8" x14ac:dyDescent="0.3">
      <c r="A2009" t="s">
        <v>3842</v>
      </c>
      <c r="B2009" t="s">
        <v>3841</v>
      </c>
      <c r="C2009">
        <v>1.0021173925393796E-8</v>
      </c>
      <c r="D2009">
        <v>1E-8</v>
      </c>
      <c r="E2009">
        <v>-0.28994421999999997</v>
      </c>
      <c r="F2009">
        <v>0.24132604999999999</v>
      </c>
      <c r="G2009">
        <v>0.21305309</v>
      </c>
      <c r="H2009">
        <v>1.0729949593083703</v>
      </c>
    </row>
    <row r="2010" spans="1:8" x14ac:dyDescent="0.3">
      <c r="A2010" t="s">
        <v>3844</v>
      </c>
      <c r="B2010" t="s">
        <v>3843</v>
      </c>
      <c r="C2010">
        <v>1.0017580873299061E-8</v>
      </c>
      <c r="D2010">
        <v>1E-8</v>
      </c>
      <c r="E2010">
        <v>0.17580873</v>
      </c>
      <c r="F2010">
        <v>0.17580873</v>
      </c>
      <c r="G2010">
        <v>0.21700886999999999</v>
      </c>
      <c r="H2010">
        <v>1.0723665565407272</v>
      </c>
    </row>
    <row r="2011" spans="1:8" x14ac:dyDescent="0.3">
      <c r="A2011" t="s">
        <v>3886</v>
      </c>
      <c r="B2011" t="s">
        <v>3885</v>
      </c>
      <c r="C2011">
        <v>1.3875175385219011E-3</v>
      </c>
      <c r="D2011">
        <v>1.0010843089625669</v>
      </c>
      <c r="E2011">
        <v>2.26435802</v>
      </c>
      <c r="F2011">
        <v>1.3626565799999999</v>
      </c>
      <c r="G2011">
        <v>-25.11653051</v>
      </c>
      <c r="H2011">
        <v>1.0659527405309033</v>
      </c>
    </row>
    <row r="2012" spans="1:8" x14ac:dyDescent="0.3">
      <c r="A2012" t="s">
        <v>3944</v>
      </c>
      <c r="B2012" t="s">
        <v>3943</v>
      </c>
      <c r="C2012">
        <v>4.7745929269907264E-8</v>
      </c>
      <c r="D2012">
        <v>0.12740287771918524</v>
      </c>
      <c r="E2012">
        <v>0.57621476000000005</v>
      </c>
      <c r="F2012">
        <v>-8.6664106000000007</v>
      </c>
      <c r="G2012">
        <v>8.1776973700000006</v>
      </c>
      <c r="H2012">
        <v>1.0622554797219284</v>
      </c>
    </row>
    <row r="2013" spans="1:8" x14ac:dyDescent="0.3">
      <c r="A2013" t="s">
        <v>3850</v>
      </c>
      <c r="B2013" t="s">
        <v>3849</v>
      </c>
      <c r="C2013">
        <v>1.0000000000077666E-8</v>
      </c>
      <c r="D2013">
        <v>1E-8</v>
      </c>
      <c r="E2013">
        <v>0</v>
      </c>
      <c r="F2013">
        <v>0</v>
      </c>
      <c r="G2013">
        <v>1.803248E-2</v>
      </c>
      <c r="H2013">
        <v>1.0617395800082461</v>
      </c>
    </row>
    <row r="2014" spans="1:8" x14ac:dyDescent="0.3">
      <c r="A2014" t="s">
        <v>3860</v>
      </c>
      <c r="B2014" t="s">
        <v>3859</v>
      </c>
      <c r="C2014">
        <v>1E-8</v>
      </c>
      <c r="D2014">
        <v>1E-8</v>
      </c>
      <c r="E2014">
        <v>0.96768277000000003</v>
      </c>
      <c r="F2014">
        <v>2.3403319900000001</v>
      </c>
      <c r="G2014">
        <v>-4.2964667399999996</v>
      </c>
      <c r="H2014">
        <v>1.0592477983483115</v>
      </c>
    </row>
    <row r="2015" spans="1:8" x14ac:dyDescent="0.3">
      <c r="A2015" t="s">
        <v>3792</v>
      </c>
      <c r="B2015" t="s">
        <v>3791</v>
      </c>
      <c r="C2015">
        <v>1.3027509876089388E-7</v>
      </c>
      <c r="D2015">
        <v>2.5860082902502399</v>
      </c>
      <c r="E2015">
        <v>-0.26191818</v>
      </c>
      <c r="F2015">
        <v>-13.10990001</v>
      </c>
      <c r="G2015">
        <v>8.6226487200000008</v>
      </c>
      <c r="H2015">
        <v>1.0593523226460151</v>
      </c>
    </row>
    <row r="2016" spans="1:8" x14ac:dyDescent="0.3">
      <c r="A2016" t="s">
        <v>3892</v>
      </c>
      <c r="B2016" t="s">
        <v>3891</v>
      </c>
      <c r="C2016">
        <v>5.2187983784389144E-5</v>
      </c>
      <c r="D2016">
        <v>1E-8</v>
      </c>
      <c r="E2016">
        <v>0.24782042000000001</v>
      </c>
      <c r="F2016">
        <v>2.0175278699999999</v>
      </c>
      <c r="G2016">
        <v>4.7976562300000003</v>
      </c>
      <c r="H2016">
        <v>1.050937056424319</v>
      </c>
    </row>
    <row r="2017" spans="1:8" x14ac:dyDescent="0.3">
      <c r="A2017" t="s">
        <v>3858</v>
      </c>
      <c r="B2017" t="s">
        <v>3857</v>
      </c>
      <c r="C2017">
        <v>1.0000000000077666E-8</v>
      </c>
      <c r="D2017">
        <v>1E-8</v>
      </c>
      <c r="E2017">
        <v>6.5512470000000003E-2</v>
      </c>
      <c r="F2017">
        <v>1.0524899999999999E-3</v>
      </c>
      <c r="G2017">
        <v>0</v>
      </c>
      <c r="H2017">
        <v>1.0465577680081273</v>
      </c>
    </row>
    <row r="2018" spans="1:8" x14ac:dyDescent="0.3">
      <c r="A2018" t="s">
        <v>3836</v>
      </c>
      <c r="B2018" t="s">
        <v>3835</v>
      </c>
      <c r="C2018">
        <v>1.2313653268718592E-5</v>
      </c>
      <c r="D2018">
        <v>143.67592518564905</v>
      </c>
      <c r="E2018">
        <v>1.8368485800000001</v>
      </c>
      <c r="F2018">
        <v>-0.52203507999999998</v>
      </c>
      <c r="G2018">
        <v>-14.376317329999999</v>
      </c>
      <c r="H2018">
        <v>1.0454661034740147</v>
      </c>
    </row>
    <row r="2019" spans="1:8" x14ac:dyDescent="0.3">
      <c r="A2019" t="s">
        <v>3898</v>
      </c>
      <c r="B2019" t="s">
        <v>3897</v>
      </c>
      <c r="C2019">
        <v>1E-8</v>
      </c>
      <c r="D2019">
        <v>7.6436853303440337E-4</v>
      </c>
      <c r="E2019">
        <v>0.2576079</v>
      </c>
      <c r="F2019">
        <v>2.2799636300000001</v>
      </c>
      <c r="G2019">
        <v>6.9995705499999996</v>
      </c>
      <c r="H2019">
        <v>1.0385402133911932</v>
      </c>
    </row>
    <row r="2020" spans="1:8" x14ac:dyDescent="0.3">
      <c r="A2020" t="s">
        <v>3696</v>
      </c>
      <c r="B2020" t="s">
        <v>3695</v>
      </c>
      <c r="C2020">
        <v>1E-8</v>
      </c>
      <c r="D2020">
        <v>3.8683678383555339E-2</v>
      </c>
      <c r="E2020">
        <v>0.88533116999999995</v>
      </c>
      <c r="F2020">
        <v>-4.6918962100000003</v>
      </c>
      <c r="G2020">
        <v>-9.1192341900000002</v>
      </c>
      <c r="H2020">
        <v>1.0334720919937068</v>
      </c>
    </row>
    <row r="2021" spans="1:8" x14ac:dyDescent="0.3">
      <c r="A2021" t="s">
        <v>3811</v>
      </c>
      <c r="B2021" t="s">
        <v>3810</v>
      </c>
      <c r="C2021">
        <v>1E-8</v>
      </c>
      <c r="D2021">
        <v>5.3649286111922129E-3</v>
      </c>
      <c r="E2021">
        <v>-5.15039873</v>
      </c>
      <c r="F2021">
        <v>-9.0791932299999996</v>
      </c>
      <c r="G2021">
        <v>-19.41967434</v>
      </c>
      <c r="H2021">
        <v>1.0395654110801378</v>
      </c>
    </row>
    <row r="2022" spans="1:8" x14ac:dyDescent="0.3">
      <c r="A2022" t="s">
        <v>3901</v>
      </c>
      <c r="B2022" t="s">
        <v>3900</v>
      </c>
      <c r="C2022">
        <v>1E-8</v>
      </c>
      <c r="D2022">
        <v>5.7735363983464009E-4</v>
      </c>
      <c r="E2022">
        <v>0.57621476000000005</v>
      </c>
      <c r="F2022">
        <v>2.1275590599999998</v>
      </c>
      <c r="G2022">
        <v>4.3147585800000003</v>
      </c>
      <c r="H2022">
        <v>1.0197553870755411</v>
      </c>
    </row>
    <row r="2023" spans="1:8" x14ac:dyDescent="0.3">
      <c r="A2023" t="s">
        <v>3799</v>
      </c>
      <c r="B2023" t="s">
        <v>3799</v>
      </c>
      <c r="C2023">
        <v>1.1285401463854391E-8</v>
      </c>
      <c r="D2023">
        <v>0.3421037040645068</v>
      </c>
      <c r="E2023">
        <v>0.51570099000000003</v>
      </c>
      <c r="F2023">
        <v>-8.4366019199999993</v>
      </c>
      <c r="G2023">
        <v>-45.806182120000003</v>
      </c>
      <c r="H2023">
        <v>1.0156861317468953</v>
      </c>
    </row>
    <row r="2024" spans="1:8" x14ac:dyDescent="0.3">
      <c r="A2024" t="s">
        <v>3950</v>
      </c>
      <c r="B2024" t="s">
        <v>3949</v>
      </c>
      <c r="C2024">
        <v>2.6055052205650865E-8</v>
      </c>
      <c r="D2024">
        <v>3.0080938282009645E-4</v>
      </c>
      <c r="E2024">
        <v>-0.28994421999999997</v>
      </c>
      <c r="F2024">
        <v>-6.8991913</v>
      </c>
      <c r="G2024">
        <v>44.752187800000002</v>
      </c>
      <c r="H2024">
        <v>1.0160635432933136</v>
      </c>
    </row>
    <row r="2025" spans="1:8" x14ac:dyDescent="0.3">
      <c r="A2025" t="s">
        <v>3884</v>
      </c>
      <c r="B2025" t="s">
        <v>3883</v>
      </c>
      <c r="C2025">
        <v>1E-8</v>
      </c>
      <c r="D2025">
        <v>1.6524525350096206E-3</v>
      </c>
      <c r="E2025">
        <v>1.45055527</v>
      </c>
      <c r="F2025">
        <v>2.66334406</v>
      </c>
      <c r="G2025">
        <v>-16.583524019999999</v>
      </c>
      <c r="H2025">
        <v>1.0140483780740457</v>
      </c>
    </row>
    <row r="2026" spans="1:8" x14ac:dyDescent="0.3">
      <c r="A2026" t="s">
        <v>3871</v>
      </c>
      <c r="B2026" t="s">
        <v>3870</v>
      </c>
      <c r="C2026">
        <v>1E-8</v>
      </c>
      <c r="D2026">
        <v>1.0001132790024962E-8</v>
      </c>
      <c r="E2026">
        <v>0.17580873999999999</v>
      </c>
      <c r="F2026">
        <v>0.17580873</v>
      </c>
      <c r="G2026">
        <v>0.17580875000000001</v>
      </c>
      <c r="H2026">
        <v>1.0086196821420608</v>
      </c>
    </row>
    <row r="2027" spans="1:8" x14ac:dyDescent="0.3">
      <c r="A2027" t="s">
        <v>3906</v>
      </c>
      <c r="B2027" t="s">
        <v>3905</v>
      </c>
      <c r="C2027">
        <v>1.9554128305578531E-7</v>
      </c>
      <c r="D2027">
        <v>1E-8</v>
      </c>
      <c r="E2027">
        <v>0.57621476000000005</v>
      </c>
      <c r="F2027">
        <v>2.1275590499999999</v>
      </c>
      <c r="G2027">
        <v>4.2439629200000004</v>
      </c>
      <c r="H2027">
        <v>1.0026056645568351</v>
      </c>
    </row>
    <row r="2028" spans="1:8" x14ac:dyDescent="0.3">
      <c r="A2028" t="s">
        <v>3876</v>
      </c>
      <c r="B2028" t="s">
        <v>3875</v>
      </c>
      <c r="C2028">
        <v>1.0000000000077666E-8</v>
      </c>
      <c r="D2028">
        <v>1E-8</v>
      </c>
      <c r="E2028">
        <v>6.5512470000000003E-2</v>
      </c>
      <c r="F2028">
        <v>1.0524899999999999E-3</v>
      </c>
      <c r="G2028">
        <v>0</v>
      </c>
      <c r="H2028">
        <v>1.000180000007767</v>
      </c>
    </row>
    <row r="2029" spans="1:8" x14ac:dyDescent="0.3">
      <c r="A2029" t="s">
        <v>3878</v>
      </c>
      <c r="B2029" t="s">
        <v>3877</v>
      </c>
      <c r="C2029">
        <v>2.0035161746598122E-8</v>
      </c>
      <c r="D2029">
        <v>1E-8</v>
      </c>
      <c r="E2029">
        <v>-0.30683964000000002</v>
      </c>
      <c r="F2029">
        <v>0.20538491</v>
      </c>
      <c r="G2029">
        <v>0.19387291000000001</v>
      </c>
      <c r="H2029">
        <v>0.99829286107025139</v>
      </c>
    </row>
    <row r="2030" spans="1:8" x14ac:dyDescent="0.3">
      <c r="A2030" t="s">
        <v>3880</v>
      </c>
      <c r="B2030" t="s">
        <v>3879</v>
      </c>
      <c r="C2030">
        <v>1.8009370531786701E-8</v>
      </c>
      <c r="D2030">
        <v>2.3146033514914711E-3</v>
      </c>
      <c r="E2030">
        <v>15.05703911</v>
      </c>
      <c r="F2030">
        <v>-3.6868949999999998E-2</v>
      </c>
      <c r="G2030">
        <v>-15.806976799999999</v>
      </c>
      <c r="H2030">
        <v>0.99424151801129523</v>
      </c>
    </row>
    <row r="2031" spans="1:8" x14ac:dyDescent="0.3">
      <c r="A2031" t="s">
        <v>3854</v>
      </c>
      <c r="B2031" t="s">
        <v>3853</v>
      </c>
      <c r="C2031">
        <v>2.0029674738074212E-8</v>
      </c>
      <c r="D2031">
        <v>1.6461499397950471E-4</v>
      </c>
      <c r="E2031">
        <v>0.17635961999999999</v>
      </c>
      <c r="F2031">
        <v>82.141712319999996</v>
      </c>
      <c r="G2031">
        <v>82.203194740000001</v>
      </c>
      <c r="H2031">
        <v>0.96973427958335678</v>
      </c>
    </row>
    <row r="2032" spans="1:8" x14ac:dyDescent="0.3">
      <c r="A2032" t="s">
        <v>3926</v>
      </c>
      <c r="B2032" t="s">
        <v>3925</v>
      </c>
      <c r="C2032">
        <v>1E-8</v>
      </c>
      <c r="D2032">
        <v>1.2457776153706648E-3</v>
      </c>
      <c r="E2032">
        <v>8.6784450399999997</v>
      </c>
      <c r="F2032">
        <v>14.05330262</v>
      </c>
      <c r="G2032">
        <v>-0.43011144000000001</v>
      </c>
      <c r="H2032">
        <v>0.97014094296420295</v>
      </c>
    </row>
    <row r="2033" spans="1:8" x14ac:dyDescent="0.3">
      <c r="A2033" t="s">
        <v>61</v>
      </c>
      <c r="B2033" t="s">
        <v>4278</v>
      </c>
      <c r="C2033">
        <v>1E-8</v>
      </c>
      <c r="D2033">
        <v>1.5856248637423846E-2</v>
      </c>
      <c r="E2033">
        <v>-21.320688140000001</v>
      </c>
      <c r="F2033">
        <v>-99.977103270000001</v>
      </c>
      <c r="G2033">
        <v>152.69809526</v>
      </c>
      <c r="H2033">
        <v>0.95534045832258685</v>
      </c>
    </row>
    <row r="2034" spans="1:8" x14ac:dyDescent="0.3">
      <c r="A2034" t="s">
        <v>3983</v>
      </c>
      <c r="B2034" t="s">
        <v>3982</v>
      </c>
      <c r="C2034">
        <v>1E-8</v>
      </c>
      <c r="D2034">
        <v>8.3889677569269367E-3</v>
      </c>
      <c r="E2034">
        <v>1.7721174900000001</v>
      </c>
      <c r="F2034">
        <v>-5.3736644099999999</v>
      </c>
      <c r="G2034">
        <v>-2.5218616800000002</v>
      </c>
      <c r="H2034">
        <v>0.96099417028757284</v>
      </c>
    </row>
    <row r="2035" spans="1:8" x14ac:dyDescent="0.3">
      <c r="A2035" t="s">
        <v>3938</v>
      </c>
      <c r="B2035" t="s">
        <v>3937</v>
      </c>
      <c r="C2035">
        <v>2.3040436008496719E-5</v>
      </c>
      <c r="D2035">
        <v>1.2815077215512978E-2</v>
      </c>
      <c r="E2035">
        <v>0.17580872</v>
      </c>
      <c r="F2035">
        <v>-7.8372859799999999</v>
      </c>
      <c r="G2035">
        <v>116.13215701999999</v>
      </c>
      <c r="H2035">
        <v>0.95942815881952159</v>
      </c>
    </row>
    <row r="2036" spans="1:8" x14ac:dyDescent="0.3">
      <c r="A2036" t="s">
        <v>3890</v>
      </c>
      <c r="B2036" t="s">
        <v>3889</v>
      </c>
      <c r="C2036">
        <v>6.012704355156348E-8</v>
      </c>
      <c r="D2036">
        <v>1E-8</v>
      </c>
      <c r="E2036">
        <v>-0.28994421999999997</v>
      </c>
      <c r="F2036">
        <v>0.26240938000000003</v>
      </c>
      <c r="G2036">
        <v>0.21305309</v>
      </c>
      <c r="H2036">
        <v>0.95897280950186603</v>
      </c>
    </row>
    <row r="2037" spans="1:8" x14ac:dyDescent="0.3">
      <c r="A2037" t="s">
        <v>3899</v>
      </c>
      <c r="B2037" t="s">
        <v>3899</v>
      </c>
      <c r="C2037">
        <v>1E-8</v>
      </c>
      <c r="D2037">
        <v>8.6958331841383322E-4</v>
      </c>
      <c r="E2037">
        <v>-1.9273497500000001</v>
      </c>
      <c r="F2037">
        <v>9.7082322199999993</v>
      </c>
      <c r="G2037">
        <v>-45.388645709999999</v>
      </c>
      <c r="H2037">
        <v>0.95525720014741722</v>
      </c>
    </row>
    <row r="2038" spans="1:8" x14ac:dyDescent="0.3">
      <c r="A2038" t="s">
        <v>3781</v>
      </c>
      <c r="B2038" t="s">
        <v>3780</v>
      </c>
      <c r="C2038">
        <v>7.0000000000010791E-8</v>
      </c>
      <c r="D2038">
        <v>7.1119528516631035E-4</v>
      </c>
      <c r="E2038">
        <v>6.5512470000000003E-2</v>
      </c>
      <c r="F2038">
        <v>1.0524899999999999E-3</v>
      </c>
      <c r="G2038">
        <v>-53.333333330000002</v>
      </c>
      <c r="H2038">
        <v>0.95293822077923485</v>
      </c>
    </row>
    <row r="2039" spans="1:8" x14ac:dyDescent="0.3">
      <c r="A2039" t="s">
        <v>3824</v>
      </c>
      <c r="B2039" t="s">
        <v>3823</v>
      </c>
      <c r="C2039">
        <v>4.0225589025054411E-6</v>
      </c>
      <c r="D2039">
        <v>3.2838912615948325E-2</v>
      </c>
      <c r="E2039">
        <v>-1.7575973899999999</v>
      </c>
      <c r="F2039">
        <v>4.2611132899999999</v>
      </c>
      <c r="G2039">
        <v>-25.484885680000001</v>
      </c>
      <c r="H2039">
        <v>0.94646939665265239</v>
      </c>
    </row>
    <row r="2040" spans="1:8" x14ac:dyDescent="0.3">
      <c r="A2040" t="s">
        <v>3928</v>
      </c>
      <c r="B2040" t="s">
        <v>3927</v>
      </c>
      <c r="C2040">
        <v>2.3926768429772178E-8</v>
      </c>
      <c r="D2040">
        <v>1E-8</v>
      </c>
      <c r="E2040">
        <v>0.74223868000000004</v>
      </c>
      <c r="F2040">
        <v>2.3585778799999999</v>
      </c>
      <c r="G2040">
        <v>4.4789031899999996</v>
      </c>
      <c r="H2040">
        <v>0.94145939626271424</v>
      </c>
    </row>
    <row r="2041" spans="1:8" x14ac:dyDescent="0.3">
      <c r="A2041" t="s">
        <v>3869</v>
      </c>
      <c r="B2041" t="s">
        <v>3868</v>
      </c>
      <c r="C2041">
        <v>9.9948019904809123E-8</v>
      </c>
      <c r="D2041">
        <v>3.1058489051264489E-4</v>
      </c>
      <c r="E2041">
        <v>-0.30683964000000002</v>
      </c>
      <c r="F2041">
        <v>3.0628531799999998</v>
      </c>
      <c r="G2041">
        <v>-14.07178938</v>
      </c>
      <c r="H2041">
        <v>0.93190408782382494</v>
      </c>
    </row>
    <row r="2042" spans="1:8" x14ac:dyDescent="0.3">
      <c r="A2042" t="s">
        <v>3862</v>
      </c>
      <c r="B2042" t="s">
        <v>3861</v>
      </c>
      <c r="C2042">
        <v>2.0659282439425367E-8</v>
      </c>
      <c r="D2042">
        <v>1.6058885023216711E-5</v>
      </c>
      <c r="E2042">
        <v>0.94215141999999996</v>
      </c>
      <c r="F2042">
        <v>-10.19649308</v>
      </c>
      <c r="G2042">
        <v>3.3151472800000001</v>
      </c>
      <c r="H2042">
        <v>0.931914381190449</v>
      </c>
    </row>
    <row r="2043" spans="1:8" x14ac:dyDescent="0.3">
      <c r="A2043" t="s">
        <v>3934</v>
      </c>
      <c r="B2043" t="s">
        <v>3933</v>
      </c>
      <c r="C2043">
        <v>1E-8</v>
      </c>
      <c r="D2043">
        <v>1E-8</v>
      </c>
      <c r="E2043">
        <v>0.76237743999999996</v>
      </c>
      <c r="F2043">
        <v>2.37903975</v>
      </c>
      <c r="G2043">
        <v>-87.495751749999997</v>
      </c>
      <c r="H2043">
        <v>0.92241826562921725</v>
      </c>
    </row>
    <row r="2044" spans="1:8" x14ac:dyDescent="0.3">
      <c r="A2044" t="s">
        <v>4017</v>
      </c>
      <c r="B2044" t="s">
        <v>4016</v>
      </c>
      <c r="C2044">
        <v>5.0087904366228883E-8</v>
      </c>
      <c r="D2044">
        <v>6.7452521672413523E-5</v>
      </c>
      <c r="E2044">
        <v>0.17580872</v>
      </c>
      <c r="F2044">
        <v>-28.445850910000001</v>
      </c>
      <c r="G2044">
        <v>0.17580873999999999</v>
      </c>
      <c r="H2044">
        <v>0.91795558878225281</v>
      </c>
    </row>
    <row r="2045" spans="1:8" x14ac:dyDescent="0.3">
      <c r="A2045" t="s">
        <v>3830</v>
      </c>
      <c r="B2045" t="s">
        <v>3829</v>
      </c>
      <c r="C2045">
        <v>1.7019518567666805E-7</v>
      </c>
      <c r="D2045">
        <v>2.7436330182055455</v>
      </c>
      <c r="E2045">
        <v>-15.246721969999999</v>
      </c>
      <c r="F2045">
        <v>7.4993822400000001</v>
      </c>
      <c r="G2045">
        <v>-28.847981300000001</v>
      </c>
      <c r="H2045">
        <v>0.86488870403166529</v>
      </c>
    </row>
    <row r="2046" spans="1:8" x14ac:dyDescent="0.3">
      <c r="A2046" t="s">
        <v>3630</v>
      </c>
      <c r="B2046" t="s">
        <v>3629</v>
      </c>
      <c r="C2046">
        <v>1E-8</v>
      </c>
      <c r="D2046">
        <v>5.6021422352322936E-2</v>
      </c>
      <c r="E2046">
        <v>-0.54770375999999998</v>
      </c>
      <c r="F2046">
        <v>-84.572098440000005</v>
      </c>
      <c r="G2046">
        <v>-72.66277126</v>
      </c>
      <c r="H2046">
        <v>0.9085239205394704</v>
      </c>
    </row>
    <row r="2047" spans="1:8" x14ac:dyDescent="0.3">
      <c r="A2047" t="s">
        <v>3894</v>
      </c>
      <c r="B2047" t="s">
        <v>3893</v>
      </c>
      <c r="C2047">
        <v>1E-8</v>
      </c>
      <c r="D2047">
        <v>7.6351918036452534E-4</v>
      </c>
      <c r="E2047">
        <v>0.74223868000000004</v>
      </c>
      <c r="F2047">
        <v>-10.86335744</v>
      </c>
      <c r="G2047">
        <v>-47.27725659</v>
      </c>
      <c r="H2047">
        <v>0.8945786655531891</v>
      </c>
    </row>
    <row r="2048" spans="1:8" x14ac:dyDescent="0.3">
      <c r="A2048" t="s">
        <v>3912</v>
      </c>
      <c r="B2048" t="s">
        <v>3911</v>
      </c>
      <c r="C2048">
        <v>1E-8</v>
      </c>
      <c r="D2048">
        <v>1E-8</v>
      </c>
      <c r="E2048">
        <v>0.17580872</v>
      </c>
      <c r="F2048">
        <v>0.17580873</v>
      </c>
      <c r="G2048">
        <v>0.21700886999999999</v>
      </c>
      <c r="H2048">
        <v>0.89307901382803478</v>
      </c>
    </row>
    <row r="2049" spans="1:8" x14ac:dyDescent="0.3">
      <c r="A2049" t="s">
        <v>2226</v>
      </c>
      <c r="B2049" t="s">
        <v>3874</v>
      </c>
      <c r="C2049">
        <v>3.4492602047723262E-7</v>
      </c>
      <c r="D2049">
        <v>1E-8</v>
      </c>
      <c r="E2049">
        <v>-0.11505818</v>
      </c>
      <c r="F2049">
        <v>125.50840353</v>
      </c>
      <c r="G2049">
        <v>-8.9034434299999994</v>
      </c>
      <c r="H2049">
        <v>0.88583473741980623</v>
      </c>
    </row>
    <row r="2050" spans="1:8" x14ac:dyDescent="0.3">
      <c r="A2050" t="s">
        <v>3867</v>
      </c>
      <c r="B2050" t="s">
        <v>3866</v>
      </c>
      <c r="C2050">
        <v>1E-8</v>
      </c>
      <c r="D2050">
        <v>6.4395363987126443E-4</v>
      </c>
      <c r="E2050">
        <v>6.5512470000000003E-2</v>
      </c>
      <c r="F2050">
        <v>-0.24832670000000001</v>
      </c>
      <c r="G2050">
        <v>-38.859509350000003</v>
      </c>
      <c r="H2050">
        <v>0.88389120321030523</v>
      </c>
    </row>
    <row r="2051" spans="1:8" x14ac:dyDescent="0.3">
      <c r="A2051" t="s">
        <v>3918</v>
      </c>
      <c r="B2051" t="s">
        <v>3917</v>
      </c>
      <c r="C2051">
        <v>3.0581893745911002E-8</v>
      </c>
      <c r="D2051">
        <v>1E-8</v>
      </c>
      <c r="E2051">
        <v>0.51520336</v>
      </c>
      <c r="F2051">
        <v>-1.46385031</v>
      </c>
      <c r="G2051">
        <v>18.276690949999999</v>
      </c>
      <c r="H2051">
        <v>0.88407607578869551</v>
      </c>
    </row>
    <row r="2052" spans="1:8" x14ac:dyDescent="0.3">
      <c r="A2052" t="s">
        <v>3277</v>
      </c>
      <c r="B2052" t="s">
        <v>3276</v>
      </c>
      <c r="C2052">
        <v>1E-8</v>
      </c>
      <c r="D2052">
        <v>4.9960856539132251E-2</v>
      </c>
      <c r="E2052">
        <v>7.6910310600000003</v>
      </c>
      <c r="F2052">
        <v>-85.511736069999998</v>
      </c>
      <c r="G2052">
        <v>-29.608334119999999</v>
      </c>
      <c r="H2052">
        <v>0.88571362941102683</v>
      </c>
    </row>
    <row r="2053" spans="1:8" x14ac:dyDescent="0.3">
      <c r="A2053" t="s">
        <v>4015</v>
      </c>
      <c r="B2053" t="s">
        <v>4014</v>
      </c>
      <c r="C2053">
        <v>2.2046582635599917E-7</v>
      </c>
      <c r="D2053">
        <v>0.8434370623179126</v>
      </c>
      <c r="E2053">
        <v>68.740094380000002</v>
      </c>
      <c r="F2053">
        <v>69.63916716</v>
      </c>
      <c r="G2053">
        <v>37.79114148</v>
      </c>
      <c r="H2053">
        <v>0.87996250691120215</v>
      </c>
    </row>
    <row r="2054" spans="1:8" x14ac:dyDescent="0.3">
      <c r="A2054" t="s">
        <v>3916</v>
      </c>
      <c r="B2054" t="s">
        <v>3915</v>
      </c>
      <c r="C2054">
        <v>1.0000000000077666E-8</v>
      </c>
      <c r="D2054">
        <v>1E-8</v>
      </c>
      <c r="E2054">
        <v>6.5512470000000003E-2</v>
      </c>
      <c r="F2054">
        <v>1.0524899999999999E-3</v>
      </c>
      <c r="G2054">
        <v>1.803248E-2</v>
      </c>
      <c r="H2054">
        <v>0.87653034000980767</v>
      </c>
    </row>
    <row r="2055" spans="1:8" x14ac:dyDescent="0.3">
      <c r="A2055" t="s">
        <v>3922</v>
      </c>
      <c r="B2055" t="s">
        <v>3921</v>
      </c>
      <c r="C2055">
        <v>7.0148217476957271E-8</v>
      </c>
      <c r="D2055">
        <v>1E-8</v>
      </c>
      <c r="E2055">
        <v>0.21173924999999999</v>
      </c>
      <c r="F2055">
        <v>0.21173924999999999</v>
      </c>
      <c r="G2055">
        <v>16.934778229999999</v>
      </c>
      <c r="H2055">
        <v>0.86878398989489625</v>
      </c>
    </row>
    <row r="2056" spans="1:8" x14ac:dyDescent="0.3">
      <c r="A2056" t="s">
        <v>3758</v>
      </c>
      <c r="B2056" t="s">
        <v>3757</v>
      </c>
      <c r="C2056">
        <v>7.0148217476957271E-8</v>
      </c>
      <c r="D2056">
        <v>1.2954875485125077E-3</v>
      </c>
      <c r="E2056">
        <v>-30.202960950000001</v>
      </c>
      <c r="F2056">
        <v>-29.816313439999998</v>
      </c>
      <c r="G2056">
        <v>-29.850862830000001</v>
      </c>
      <c r="H2056">
        <v>0.8654365871051134</v>
      </c>
    </row>
    <row r="2057" spans="1:8" x14ac:dyDescent="0.3">
      <c r="A2057" t="s">
        <v>3924</v>
      </c>
      <c r="B2057" t="s">
        <v>3923</v>
      </c>
      <c r="C2057">
        <v>1.9999999999888897E-8</v>
      </c>
      <c r="D2057">
        <v>1E-8</v>
      </c>
      <c r="E2057">
        <v>-1E-8</v>
      </c>
      <c r="F2057">
        <v>1.0524899999999999E-3</v>
      </c>
      <c r="G2057">
        <v>4.1127839999999999E-2</v>
      </c>
      <c r="H2057">
        <v>0.86099937080833711</v>
      </c>
    </row>
    <row r="2058" spans="1:8" x14ac:dyDescent="0.3">
      <c r="A2058" t="s">
        <v>3650</v>
      </c>
      <c r="B2058" t="s">
        <v>3649</v>
      </c>
      <c r="C2058">
        <v>1.3022855135235494E-7</v>
      </c>
      <c r="D2058">
        <v>1.0422021232887479E-6</v>
      </c>
      <c r="E2058">
        <v>0.17580872</v>
      </c>
      <c r="F2058">
        <v>-59.303577709999999</v>
      </c>
      <c r="G2058">
        <v>-73.943577689999998</v>
      </c>
      <c r="H2058">
        <v>0.86007979308300819</v>
      </c>
    </row>
    <row r="2059" spans="1:8" x14ac:dyDescent="0.3">
      <c r="A2059" t="s">
        <v>3910</v>
      </c>
      <c r="B2059" t="s">
        <v>3909</v>
      </c>
      <c r="C2059">
        <v>5.0037946319894834E-8</v>
      </c>
      <c r="D2059">
        <v>1.9302034201560711E-3</v>
      </c>
      <c r="E2059">
        <v>1.1049849199999999</v>
      </c>
      <c r="F2059">
        <v>8.0725409599999995</v>
      </c>
      <c r="G2059">
        <v>-13.794126759999999</v>
      </c>
      <c r="H2059">
        <v>0.85755124591323872</v>
      </c>
    </row>
    <row r="2060" spans="1:8" x14ac:dyDescent="0.3">
      <c r="A2060" t="s">
        <v>3888</v>
      </c>
      <c r="B2060" t="s">
        <v>3887</v>
      </c>
      <c r="C2060">
        <v>7.0000000000010791E-8</v>
      </c>
      <c r="D2060">
        <v>8.4964122279470051E-3</v>
      </c>
      <c r="E2060">
        <v>0</v>
      </c>
      <c r="F2060">
        <v>-12.5</v>
      </c>
      <c r="G2060">
        <v>75</v>
      </c>
      <c r="H2060">
        <v>0.84005805310012949</v>
      </c>
    </row>
    <row r="2061" spans="1:8" x14ac:dyDescent="0.3">
      <c r="A2061" t="s">
        <v>3920</v>
      </c>
      <c r="B2061" t="s">
        <v>3919</v>
      </c>
      <c r="C2061">
        <v>5.0105869626436114E-8</v>
      </c>
      <c r="D2061">
        <v>6.6135045009946609E-7</v>
      </c>
      <c r="E2061">
        <v>-0.27108222999999998</v>
      </c>
      <c r="F2061">
        <v>0.26240938000000003</v>
      </c>
      <c r="G2061">
        <v>0.22980991000000001</v>
      </c>
      <c r="H2061">
        <v>0.82719475512927321</v>
      </c>
    </row>
    <row r="2062" spans="1:8" x14ac:dyDescent="0.3">
      <c r="A2062" t="s">
        <v>3948</v>
      </c>
      <c r="B2062" t="s">
        <v>3947</v>
      </c>
      <c r="C2062">
        <v>1.6999999999998818E-7</v>
      </c>
      <c r="D2062">
        <v>1E-8</v>
      </c>
      <c r="E2062">
        <v>0</v>
      </c>
      <c r="F2062">
        <v>0</v>
      </c>
      <c r="G2062">
        <v>41.666666669999998</v>
      </c>
      <c r="H2062">
        <v>0.82109064999994286</v>
      </c>
    </row>
    <row r="2063" spans="1:8" x14ac:dyDescent="0.3">
      <c r="A2063" t="s">
        <v>3736</v>
      </c>
      <c r="B2063" t="s">
        <v>3735</v>
      </c>
      <c r="C2063">
        <v>1.0021173925393796E-8</v>
      </c>
      <c r="D2063">
        <v>2.3710097518838736E-4</v>
      </c>
      <c r="E2063">
        <v>0.21173924999999999</v>
      </c>
      <c r="F2063">
        <v>0.21173924999999999</v>
      </c>
      <c r="G2063">
        <v>-5.2479559499999997</v>
      </c>
      <c r="H2063">
        <v>0.81371932274197623</v>
      </c>
    </row>
    <row r="2064" spans="1:8" x14ac:dyDescent="0.3">
      <c r="A2064" t="s">
        <v>3956</v>
      </c>
      <c r="B2064" t="s">
        <v>3955</v>
      </c>
      <c r="C2064">
        <v>1E-8</v>
      </c>
      <c r="D2064">
        <v>1E-8</v>
      </c>
      <c r="E2064">
        <v>1.38152974</v>
      </c>
      <c r="F2064">
        <v>2.4185087599999999</v>
      </c>
      <c r="G2064">
        <v>-4.2446058899999999</v>
      </c>
      <c r="H2064">
        <v>0.81123245280643508</v>
      </c>
    </row>
    <row r="2065" spans="1:8" x14ac:dyDescent="0.3">
      <c r="A2065" t="s">
        <v>3975</v>
      </c>
      <c r="B2065" t="s">
        <v>3974</v>
      </c>
      <c r="C2065">
        <v>1E-8</v>
      </c>
      <c r="D2065">
        <v>1E-8</v>
      </c>
      <c r="E2065">
        <v>0.76237747</v>
      </c>
      <c r="F2065">
        <v>2.37903975</v>
      </c>
      <c r="G2065">
        <v>4.4956358500000002</v>
      </c>
      <c r="H2065">
        <v>0.78645112417735008</v>
      </c>
    </row>
    <row r="2066" spans="1:8" x14ac:dyDescent="0.3">
      <c r="A2066" t="s">
        <v>3873</v>
      </c>
      <c r="B2066" t="s">
        <v>3872</v>
      </c>
      <c r="C2066">
        <v>9.0158227859425127E-8</v>
      </c>
      <c r="D2066">
        <v>1E-8</v>
      </c>
      <c r="E2066">
        <v>-0.30683964000000002</v>
      </c>
      <c r="F2066">
        <v>-35.58225255</v>
      </c>
      <c r="G2066">
        <v>-28.94021352</v>
      </c>
      <c r="H2066">
        <v>0.78581122444005502</v>
      </c>
    </row>
    <row r="2067" spans="1:8" x14ac:dyDescent="0.3">
      <c r="A2067" t="s">
        <v>3959</v>
      </c>
      <c r="B2067" t="s">
        <v>3958</v>
      </c>
      <c r="C2067">
        <v>1.0000000000077666E-8</v>
      </c>
      <c r="D2067">
        <v>1E-8</v>
      </c>
      <c r="E2067">
        <v>0</v>
      </c>
      <c r="F2067">
        <v>1.0524899999999999E-3</v>
      </c>
      <c r="G2067">
        <v>0</v>
      </c>
      <c r="H2067">
        <v>0.78245974520607708</v>
      </c>
    </row>
    <row r="2068" spans="1:8" x14ac:dyDescent="0.3">
      <c r="A2068" t="s">
        <v>4120</v>
      </c>
      <c r="B2068" t="s">
        <v>4119</v>
      </c>
      <c r="C2068">
        <v>1E-8</v>
      </c>
      <c r="D2068">
        <v>4.3511911804080438E-4</v>
      </c>
      <c r="E2068">
        <v>0.51570099000000003</v>
      </c>
      <c r="F2068">
        <v>-83.340949859999995</v>
      </c>
      <c r="G2068">
        <v>-83.329016859999996</v>
      </c>
      <c r="H2068">
        <v>0.78129702434690707</v>
      </c>
    </row>
    <row r="2069" spans="1:8" x14ac:dyDescent="0.3">
      <c r="A2069" t="s">
        <v>3963</v>
      </c>
      <c r="B2069" t="s">
        <v>3962</v>
      </c>
      <c r="C2069">
        <v>1.0017580873299061E-8</v>
      </c>
      <c r="D2069">
        <v>1E-8</v>
      </c>
      <c r="E2069">
        <v>0.17580873</v>
      </c>
      <c r="F2069">
        <v>0.17580873</v>
      </c>
      <c r="G2069">
        <v>0.21700886999999999</v>
      </c>
      <c r="H2069">
        <v>0.77800365645308023</v>
      </c>
    </row>
    <row r="2070" spans="1:8" x14ac:dyDescent="0.3">
      <c r="A2070" t="s">
        <v>3969</v>
      </c>
      <c r="B2070" t="s">
        <v>3968</v>
      </c>
      <c r="C2070">
        <v>8.0169391402084631E-8</v>
      </c>
      <c r="D2070">
        <v>2.856871558239725E-4</v>
      </c>
      <c r="E2070">
        <v>-0.27108222999999998</v>
      </c>
      <c r="F2070">
        <v>0.24132604999999999</v>
      </c>
      <c r="G2070">
        <v>2.1347134099999998</v>
      </c>
      <c r="H2070">
        <v>0.77340061464345866</v>
      </c>
    </row>
    <row r="2071" spans="1:8" x14ac:dyDescent="0.3">
      <c r="A2071" t="s">
        <v>4226</v>
      </c>
      <c r="B2071" t="s">
        <v>4225</v>
      </c>
      <c r="C2071">
        <v>1E-8</v>
      </c>
      <c r="D2071">
        <v>1E-8</v>
      </c>
      <c r="E2071">
        <v>0.24077269000000001</v>
      </c>
      <c r="F2071">
        <v>344.01819528999999</v>
      </c>
      <c r="G2071">
        <v>353.52368522</v>
      </c>
      <c r="H2071">
        <v>0.76452564224593322</v>
      </c>
    </row>
    <row r="2072" spans="1:8" x14ac:dyDescent="0.3">
      <c r="A2072" t="s">
        <v>3967</v>
      </c>
      <c r="B2072" t="s">
        <v>3966</v>
      </c>
      <c r="C2072">
        <v>6.2006824358286709E-8</v>
      </c>
      <c r="D2072">
        <v>6.230145017847574E-5</v>
      </c>
      <c r="E2072">
        <v>1.16320975</v>
      </c>
      <c r="F2072">
        <v>-4.4348782</v>
      </c>
      <c r="G2072">
        <v>-2.9342608800000001</v>
      </c>
      <c r="H2072">
        <v>0.76224710463586431</v>
      </c>
    </row>
    <row r="2073" spans="1:8" x14ac:dyDescent="0.3">
      <c r="A2073" t="s">
        <v>3942</v>
      </c>
      <c r="B2073" t="s">
        <v>3941</v>
      </c>
      <c r="C2073">
        <v>3.0195410940193011E-8</v>
      </c>
      <c r="D2073">
        <v>4.3511946644587955E-2</v>
      </c>
      <c r="E2073">
        <v>-0.29619948000000001</v>
      </c>
      <c r="F2073">
        <v>-18.164466220000001</v>
      </c>
      <c r="G2073">
        <v>-39.609178120000003</v>
      </c>
      <c r="H2073">
        <v>0.75947594222088466</v>
      </c>
    </row>
    <row r="2074" spans="1:8" x14ac:dyDescent="0.3">
      <c r="A2074" t="s">
        <v>3848</v>
      </c>
      <c r="B2074" t="s">
        <v>3847</v>
      </c>
      <c r="C2074">
        <v>1E-8</v>
      </c>
      <c r="D2074">
        <v>0.33506558895677341</v>
      </c>
      <c r="E2074">
        <v>-7.2673073800000001</v>
      </c>
      <c r="F2074">
        <v>-11.527311620000001</v>
      </c>
      <c r="G2074">
        <v>-56.950303890000001</v>
      </c>
      <c r="H2074">
        <v>0.75656984442192809</v>
      </c>
    </row>
    <row r="2075" spans="1:8" x14ac:dyDescent="0.3">
      <c r="A2075" t="s">
        <v>31</v>
      </c>
      <c r="B2075" t="s">
        <v>3988</v>
      </c>
      <c r="C2075">
        <v>1E-8</v>
      </c>
      <c r="D2075">
        <v>1.0527110670132025E-3</v>
      </c>
      <c r="E2075">
        <v>-0.30683964000000002</v>
      </c>
      <c r="F2075">
        <v>-46.043254269999998</v>
      </c>
      <c r="G2075">
        <v>-36.251758080000002</v>
      </c>
      <c r="H2075">
        <v>0.74970329028723703</v>
      </c>
    </row>
    <row r="2076" spans="1:8" x14ac:dyDescent="0.3">
      <c r="A2076" t="s">
        <v>3990</v>
      </c>
      <c r="B2076" t="s">
        <v>3989</v>
      </c>
      <c r="C2076">
        <v>3.2282260778372766E-5</v>
      </c>
      <c r="D2076">
        <v>1E-8</v>
      </c>
      <c r="E2076">
        <v>0.19078705000000001</v>
      </c>
      <c r="F2076">
        <v>2.00118084</v>
      </c>
      <c r="G2076">
        <v>-2.2559924499999999</v>
      </c>
      <c r="H2076">
        <v>0.70620673678768264</v>
      </c>
    </row>
    <row r="2077" spans="1:8" x14ac:dyDescent="0.3">
      <c r="A2077" t="s">
        <v>3856</v>
      </c>
      <c r="B2077" t="s">
        <v>3855</v>
      </c>
      <c r="C2077">
        <v>6.8564846602511413E-8</v>
      </c>
      <c r="D2077">
        <v>1E-8</v>
      </c>
      <c r="E2077">
        <v>5.6841790000000003E-2</v>
      </c>
      <c r="F2077">
        <v>-74.597887700000001</v>
      </c>
      <c r="G2077">
        <v>-40.666577820000001</v>
      </c>
      <c r="H2077">
        <v>0.70433691200417414</v>
      </c>
    </row>
    <row r="2078" spans="1:8" x14ac:dyDescent="0.3">
      <c r="A2078" t="s">
        <v>3979</v>
      </c>
      <c r="B2078" t="s">
        <v>3978</v>
      </c>
      <c r="C2078">
        <v>1E-8</v>
      </c>
      <c r="D2078">
        <v>6.8764314232076739E-6</v>
      </c>
      <c r="E2078">
        <v>0.17580739000000001</v>
      </c>
      <c r="F2078">
        <v>0.17580928000000001</v>
      </c>
      <c r="G2078">
        <v>0.21700754</v>
      </c>
      <c r="H2078">
        <v>0.70123065782981719</v>
      </c>
    </row>
    <row r="2079" spans="1:8" x14ac:dyDescent="0.3">
      <c r="A2079" t="s">
        <v>3987</v>
      </c>
      <c r="B2079" t="s">
        <v>3986</v>
      </c>
      <c r="C2079">
        <v>1E-8</v>
      </c>
      <c r="D2079">
        <v>1E-8</v>
      </c>
      <c r="E2079">
        <v>0.43830352</v>
      </c>
      <c r="F2079">
        <v>1.12931457</v>
      </c>
      <c r="G2079">
        <v>2.13923671</v>
      </c>
      <c r="H2079">
        <v>0.6912953256321317</v>
      </c>
    </row>
    <row r="2080" spans="1:8" x14ac:dyDescent="0.3">
      <c r="A2080" t="s">
        <v>4006</v>
      </c>
      <c r="B2080" t="s">
        <v>4005</v>
      </c>
      <c r="C2080">
        <v>3.5057352122509334E-8</v>
      </c>
      <c r="D2080">
        <v>1.1738911034520018E-3</v>
      </c>
      <c r="E2080">
        <v>-0.30693151000000002</v>
      </c>
      <c r="F2080">
        <v>16.857840400000001</v>
      </c>
      <c r="G2080">
        <v>75.318369160000003</v>
      </c>
      <c r="H2080">
        <v>0.68111116949504569</v>
      </c>
    </row>
    <row r="2081" spans="1:8" x14ac:dyDescent="0.3">
      <c r="A2081" t="s">
        <v>3901</v>
      </c>
      <c r="B2081" t="s">
        <v>4046</v>
      </c>
      <c r="C2081">
        <v>1E-8</v>
      </c>
      <c r="D2081">
        <v>3.7794522202701861E-5</v>
      </c>
      <c r="E2081">
        <v>0.55879774999999998</v>
      </c>
      <c r="F2081">
        <v>36.49129533</v>
      </c>
      <c r="G2081">
        <v>16.442441259999999</v>
      </c>
      <c r="H2081">
        <v>0.67124249701638894</v>
      </c>
    </row>
    <row r="2082" spans="1:8" x14ac:dyDescent="0.3">
      <c r="A2082" t="s">
        <v>3985</v>
      </c>
      <c r="B2082" t="s">
        <v>3984</v>
      </c>
      <c r="C2082">
        <v>1.40246132225654E-7</v>
      </c>
      <c r="D2082">
        <v>8.5254840254736064E-4</v>
      </c>
      <c r="E2082">
        <v>-0.30683964000000002</v>
      </c>
      <c r="F2082">
        <v>-26.164453219999999</v>
      </c>
      <c r="G2082">
        <v>-48.056988060000002</v>
      </c>
      <c r="H2082">
        <v>0.66342601736904272</v>
      </c>
    </row>
    <row r="2083" spans="1:8" x14ac:dyDescent="0.3">
      <c r="A2083" t="s">
        <v>3678</v>
      </c>
      <c r="B2083" t="s">
        <v>3677</v>
      </c>
      <c r="C2083">
        <v>5.5683584952174984E-5</v>
      </c>
      <c r="D2083">
        <v>2.319181723703909E-2</v>
      </c>
      <c r="E2083">
        <v>0.16351033000000001</v>
      </c>
      <c r="F2083">
        <v>1.7561113800000001</v>
      </c>
      <c r="G2083">
        <v>-21.06145416</v>
      </c>
      <c r="H2083">
        <v>0.65591229436901488</v>
      </c>
    </row>
    <row r="2084" spans="1:8" x14ac:dyDescent="0.3">
      <c r="A2084" t="s">
        <v>3973</v>
      </c>
      <c r="B2084" t="s">
        <v>3972</v>
      </c>
      <c r="C2084">
        <v>2.2027718690390843E-8</v>
      </c>
      <c r="D2084">
        <v>1E-8</v>
      </c>
      <c r="E2084">
        <v>-0.63258977999999999</v>
      </c>
      <c r="F2084">
        <v>-3.66334326</v>
      </c>
      <c r="G2084">
        <v>-15.582038710000001</v>
      </c>
      <c r="H2084">
        <v>0.65291163241987893</v>
      </c>
    </row>
    <row r="2085" spans="1:8" x14ac:dyDescent="0.3">
      <c r="A2085" t="s">
        <v>3882</v>
      </c>
      <c r="B2085" t="s">
        <v>3881</v>
      </c>
      <c r="C2085">
        <v>1.9999999999888897E-8</v>
      </c>
      <c r="D2085">
        <v>8.2362425821022569E-6</v>
      </c>
      <c r="E2085">
        <v>-31.735648550000001</v>
      </c>
      <c r="F2085">
        <v>0</v>
      </c>
      <c r="G2085">
        <v>0</v>
      </c>
      <c r="H2085">
        <v>0.64958442797408544</v>
      </c>
    </row>
    <row r="2086" spans="1:8" x14ac:dyDescent="0.3">
      <c r="A2086" t="s">
        <v>4004</v>
      </c>
      <c r="B2086" t="s">
        <v>4003</v>
      </c>
      <c r="C2086">
        <v>2.5999999999988785E-8</v>
      </c>
      <c r="D2086">
        <v>1.0123879170326638E-4</v>
      </c>
      <c r="E2086">
        <v>13.11753584</v>
      </c>
      <c r="F2086">
        <v>18.183062029999999</v>
      </c>
      <c r="G2086">
        <v>18.230423810000001</v>
      </c>
      <c r="H2086">
        <v>0.63336627442372673</v>
      </c>
    </row>
    <row r="2087" spans="1:8" x14ac:dyDescent="0.3">
      <c r="A2087" t="s">
        <v>3914</v>
      </c>
      <c r="B2087" t="s">
        <v>3913</v>
      </c>
      <c r="C2087">
        <v>1E-8</v>
      </c>
      <c r="D2087">
        <v>1.740905324318127E-4</v>
      </c>
      <c r="E2087">
        <v>-0.61658844000000002</v>
      </c>
      <c r="F2087">
        <v>-22.883587940000002</v>
      </c>
      <c r="G2087">
        <v>-40.38472239</v>
      </c>
      <c r="H2087">
        <v>0.63157544906119911</v>
      </c>
    </row>
    <row r="2088" spans="1:8" x14ac:dyDescent="0.3">
      <c r="A2088" t="s">
        <v>4305</v>
      </c>
      <c r="B2088" t="s">
        <v>4304</v>
      </c>
      <c r="C2088">
        <v>3.0063521775914956E-8</v>
      </c>
      <c r="D2088">
        <v>4.7673836841812882E-5</v>
      </c>
      <c r="E2088">
        <v>3633.9895358600002</v>
      </c>
      <c r="F2088">
        <v>1710.0505356900001</v>
      </c>
      <c r="G2088">
        <v>200.63915928</v>
      </c>
      <c r="H2088">
        <v>0.63133395729421349</v>
      </c>
    </row>
    <row r="2089" spans="1:8" x14ac:dyDescent="0.3">
      <c r="A2089" t="s">
        <v>3992</v>
      </c>
      <c r="B2089" t="s">
        <v>3991</v>
      </c>
      <c r="C2089">
        <v>4.0070323492929812E-8</v>
      </c>
      <c r="D2089">
        <v>1E-8</v>
      </c>
      <c r="E2089">
        <v>-0.30683964000000002</v>
      </c>
      <c r="F2089">
        <v>0.20538491</v>
      </c>
      <c r="G2089">
        <v>-19.844901669999999</v>
      </c>
      <c r="H2089">
        <v>0.62364944024182334</v>
      </c>
    </row>
    <row r="2090" spans="1:8" x14ac:dyDescent="0.3">
      <c r="A2090" t="s">
        <v>4139</v>
      </c>
      <c r="B2090" t="s">
        <v>4138</v>
      </c>
      <c r="C2090">
        <v>1E-8</v>
      </c>
      <c r="D2090">
        <v>1.0644686714696342E-2</v>
      </c>
      <c r="E2090">
        <v>0.57621493000000001</v>
      </c>
      <c r="F2090">
        <v>2.1275590100000001</v>
      </c>
      <c r="G2090">
        <v>19.97938474</v>
      </c>
      <c r="H2090">
        <v>0.61839620452746025</v>
      </c>
    </row>
    <row r="2091" spans="1:8" x14ac:dyDescent="0.3">
      <c r="A2091" t="s">
        <v>3952</v>
      </c>
      <c r="B2091" t="s">
        <v>3951</v>
      </c>
      <c r="C2091">
        <v>4.4093165271173206E-7</v>
      </c>
      <c r="D2091">
        <v>4.277037018402666E-5</v>
      </c>
      <c r="E2091">
        <v>-0.28994421999999997</v>
      </c>
      <c r="F2091">
        <v>2.5725196800000001</v>
      </c>
      <c r="G2091">
        <v>-16.804257809999999</v>
      </c>
      <c r="H2091">
        <v>0.61606354407225195</v>
      </c>
    </row>
    <row r="2092" spans="1:8" x14ac:dyDescent="0.3">
      <c r="A2092" t="s">
        <v>3981</v>
      </c>
      <c r="B2092" t="s">
        <v>3980</v>
      </c>
      <c r="C2092">
        <v>5.4935957024157413E-5</v>
      </c>
      <c r="D2092">
        <v>4.781536474042611E-4</v>
      </c>
      <c r="E2092">
        <v>1.3350817100000001</v>
      </c>
      <c r="F2092">
        <v>34.087770910000003</v>
      </c>
      <c r="G2092">
        <v>-34.128084989999998</v>
      </c>
      <c r="H2092">
        <v>0.61039341849541306</v>
      </c>
    </row>
    <row r="2093" spans="1:8" x14ac:dyDescent="0.3">
      <c r="A2093" t="s">
        <v>3998</v>
      </c>
      <c r="B2093" t="s">
        <v>3997</v>
      </c>
      <c r="C2093">
        <v>3.0052742619897186E-8</v>
      </c>
      <c r="D2093">
        <v>8.2721784397224744E-4</v>
      </c>
      <c r="E2093">
        <v>-25.230129730000002</v>
      </c>
      <c r="F2093">
        <v>-24.868143459999999</v>
      </c>
      <c r="G2093">
        <v>50.196970380000003</v>
      </c>
      <c r="H2093">
        <v>0.60876721254654598</v>
      </c>
    </row>
    <row r="2094" spans="1:8" x14ac:dyDescent="0.3">
      <c r="A2094" t="s">
        <v>3425</v>
      </c>
      <c r="B2094" t="s">
        <v>4043</v>
      </c>
      <c r="C2094">
        <v>1E-8</v>
      </c>
      <c r="D2094">
        <v>2.0929229571501496E-3</v>
      </c>
      <c r="E2094">
        <v>1.37701805</v>
      </c>
      <c r="F2094">
        <v>1.6963902900000001</v>
      </c>
      <c r="G2094">
        <v>33.600077089999999</v>
      </c>
      <c r="H2094">
        <v>0.60638876719233725</v>
      </c>
    </row>
    <row r="2095" spans="1:8" x14ac:dyDescent="0.3">
      <c r="A2095" t="s">
        <v>4034</v>
      </c>
      <c r="B2095" t="s">
        <v>4033</v>
      </c>
      <c r="C2095">
        <v>1.0875803831787288E-8</v>
      </c>
      <c r="D2095">
        <v>6.2004376441358325E-2</v>
      </c>
      <c r="E2095">
        <v>0.28729399999999999</v>
      </c>
      <c r="F2095">
        <v>-11.759846659999999</v>
      </c>
      <c r="G2095">
        <v>-15.74282</v>
      </c>
      <c r="H2095">
        <v>0.60278607648132521</v>
      </c>
    </row>
    <row r="2096" spans="1:8" x14ac:dyDescent="0.3">
      <c r="A2096" t="s">
        <v>4118</v>
      </c>
      <c r="B2096" t="s">
        <v>4118</v>
      </c>
      <c r="C2096">
        <v>2.0035161746518193E-7</v>
      </c>
      <c r="D2096">
        <v>1.2001417963508385E-6</v>
      </c>
      <c r="E2096">
        <v>0.17580872</v>
      </c>
      <c r="F2096">
        <v>5.44821971</v>
      </c>
      <c r="G2096">
        <v>82.137834060000003</v>
      </c>
      <c r="H2096">
        <v>0.60105485239554579</v>
      </c>
    </row>
    <row r="2097" spans="1:8" x14ac:dyDescent="0.3">
      <c r="A2097" t="s">
        <v>4000</v>
      </c>
      <c r="B2097" t="s">
        <v>3999</v>
      </c>
      <c r="C2097">
        <v>5.0105869626436114E-8</v>
      </c>
      <c r="D2097">
        <v>1E-8</v>
      </c>
      <c r="E2097">
        <v>-0.27108222999999998</v>
      </c>
      <c r="F2097">
        <v>0.24132604999999999</v>
      </c>
      <c r="G2097">
        <v>0.21173924999999999</v>
      </c>
      <c r="H2097">
        <v>0.60103706634716136</v>
      </c>
    </row>
    <row r="2098" spans="1:8" x14ac:dyDescent="0.3">
      <c r="A2098" t="s">
        <v>4002</v>
      </c>
      <c r="B2098" t="s">
        <v>4001</v>
      </c>
      <c r="C2098">
        <v>8.4213413641349915E-7</v>
      </c>
      <c r="D2098">
        <v>0.29542819266006504</v>
      </c>
      <c r="E2098">
        <v>1.00373428</v>
      </c>
      <c r="F2098">
        <v>3.0302878999999998</v>
      </c>
      <c r="G2098">
        <v>-2.7721530300000001</v>
      </c>
      <c r="H2098">
        <v>0.59533838166778408</v>
      </c>
    </row>
    <row r="2099" spans="1:8" x14ac:dyDescent="0.3">
      <c r="A2099" t="s">
        <v>3820</v>
      </c>
      <c r="B2099" t="s">
        <v>3819</v>
      </c>
      <c r="C2099">
        <v>1E-8</v>
      </c>
      <c r="D2099">
        <v>1.3181409991092044E-3</v>
      </c>
      <c r="E2099">
        <v>-0.27108211999999998</v>
      </c>
      <c r="F2099">
        <v>-49.879336960000003</v>
      </c>
      <c r="G2099">
        <v>-49.894130339999997</v>
      </c>
      <c r="H2099">
        <v>0.59362413416804904</v>
      </c>
    </row>
    <row r="2100" spans="1:8" x14ac:dyDescent="0.3">
      <c r="A2100" t="s">
        <v>3024</v>
      </c>
      <c r="B2100" t="s">
        <v>4009</v>
      </c>
      <c r="C2100">
        <v>1.0442858829515665E-8</v>
      </c>
      <c r="D2100">
        <v>1.2624276285701688</v>
      </c>
      <c r="E2100">
        <v>26.704010719999999</v>
      </c>
      <c r="F2100">
        <v>2.2348520000000001</v>
      </c>
      <c r="G2100">
        <v>-3.53865637</v>
      </c>
      <c r="H2100">
        <v>0.57494389454668615</v>
      </c>
    </row>
    <row r="2101" spans="1:8" x14ac:dyDescent="0.3">
      <c r="A2101" t="s">
        <v>3996</v>
      </c>
      <c r="B2101" t="s">
        <v>3995</v>
      </c>
      <c r="C2101">
        <v>1E-8</v>
      </c>
      <c r="D2101">
        <v>1.937081533577076E-3</v>
      </c>
      <c r="E2101">
        <v>-0.45940847000000001</v>
      </c>
      <c r="F2101">
        <v>-1.80318052</v>
      </c>
      <c r="G2101">
        <v>71.61767279</v>
      </c>
      <c r="H2101">
        <v>0.57377731048688596</v>
      </c>
    </row>
    <row r="2102" spans="1:8" x14ac:dyDescent="0.3">
      <c r="A2102" t="s">
        <v>4008</v>
      </c>
      <c r="B2102" t="s">
        <v>4007</v>
      </c>
      <c r="C2102">
        <v>1.2025408710312693E-7</v>
      </c>
      <c r="D2102">
        <v>1E-8</v>
      </c>
      <c r="E2102">
        <v>0.21173924999999999</v>
      </c>
      <c r="F2102">
        <v>0.21173924999999999</v>
      </c>
      <c r="G2102">
        <v>-14.1042235</v>
      </c>
      <c r="H2102">
        <v>0.57289363782304015</v>
      </c>
    </row>
    <row r="2103" spans="1:8" x14ac:dyDescent="0.3">
      <c r="A2103" t="s">
        <v>4013</v>
      </c>
      <c r="B2103" t="s">
        <v>4012</v>
      </c>
      <c r="C2103">
        <v>9.0158227859425127E-8</v>
      </c>
      <c r="D2103">
        <v>1E-8</v>
      </c>
      <c r="E2103">
        <v>0.17580872</v>
      </c>
      <c r="F2103">
        <v>0.17580873</v>
      </c>
      <c r="G2103">
        <v>0.21700886999999999</v>
      </c>
      <c r="H2103">
        <v>0.56293354948828156</v>
      </c>
    </row>
    <row r="2104" spans="1:8" x14ac:dyDescent="0.3">
      <c r="A2104" t="s">
        <v>4127</v>
      </c>
      <c r="B2104" t="s">
        <v>4126</v>
      </c>
      <c r="C2104">
        <v>7.7507143726333348E-7</v>
      </c>
      <c r="D2104">
        <v>2.2336889880272327E-3</v>
      </c>
      <c r="E2104">
        <v>-1.36384018</v>
      </c>
      <c r="F2104">
        <v>11.711723279999999</v>
      </c>
      <c r="G2104">
        <v>10.00442236</v>
      </c>
      <c r="H2104">
        <v>0.56030223022640147</v>
      </c>
    </row>
    <row r="2105" spans="1:8" x14ac:dyDescent="0.3">
      <c r="A2105" t="s">
        <v>3903</v>
      </c>
      <c r="B2105" t="s">
        <v>3902</v>
      </c>
      <c r="C2105">
        <v>3.0063521775914956E-8</v>
      </c>
      <c r="D2105">
        <v>1.0397646758841181E-4</v>
      </c>
      <c r="E2105">
        <v>-0.28994421999999997</v>
      </c>
      <c r="F2105">
        <v>0.24132604999999999</v>
      </c>
      <c r="G2105">
        <v>0.22980991000000001</v>
      </c>
      <c r="H2105">
        <v>0.55333632997327142</v>
      </c>
    </row>
    <row r="2106" spans="1:8" x14ac:dyDescent="0.3">
      <c r="A2106" t="s">
        <v>4019</v>
      </c>
      <c r="B2106" t="s">
        <v>4018</v>
      </c>
      <c r="C2106">
        <v>5.0087904366228883E-8</v>
      </c>
      <c r="D2106">
        <v>5.0005850453919811E-7</v>
      </c>
      <c r="E2106">
        <v>0.17580872</v>
      </c>
      <c r="F2106">
        <v>0.17580873</v>
      </c>
      <c r="G2106">
        <v>25.2712611</v>
      </c>
      <c r="H2106">
        <v>0.54942767274520454</v>
      </c>
    </row>
    <row r="2107" spans="1:8" x14ac:dyDescent="0.3">
      <c r="A2107" t="s">
        <v>4021</v>
      </c>
      <c r="B2107" t="s">
        <v>4020</v>
      </c>
      <c r="C2107">
        <v>1.0017580873299061E-8</v>
      </c>
      <c r="D2107">
        <v>1E-8</v>
      </c>
      <c r="E2107">
        <v>0.17580873</v>
      </c>
      <c r="F2107">
        <v>0.17580873</v>
      </c>
      <c r="G2107">
        <v>0.17580873999999999</v>
      </c>
      <c r="H2107">
        <v>0.54549032044994905</v>
      </c>
    </row>
    <row r="2108" spans="1:8" x14ac:dyDescent="0.3">
      <c r="A2108" t="s">
        <v>3838</v>
      </c>
      <c r="B2108" t="s">
        <v>3837</v>
      </c>
      <c r="C2108">
        <v>1E-8</v>
      </c>
      <c r="D2108">
        <v>7.0081448899870428E-4</v>
      </c>
      <c r="E2108">
        <v>-49.368560520000003</v>
      </c>
      <c r="F2108">
        <v>0.56120318999999996</v>
      </c>
      <c r="G2108">
        <v>-22.627238120000001</v>
      </c>
      <c r="H2108">
        <v>0.54371315954666566</v>
      </c>
    </row>
    <row r="2109" spans="1:8" x14ac:dyDescent="0.3">
      <c r="A2109" t="s">
        <v>4023</v>
      </c>
      <c r="B2109" t="s">
        <v>4022</v>
      </c>
      <c r="C2109">
        <v>5.0105869626436114E-8</v>
      </c>
      <c r="D2109">
        <v>1E-8</v>
      </c>
      <c r="E2109">
        <v>-0.27108222999999998</v>
      </c>
      <c r="F2109">
        <v>0.24132604999999999</v>
      </c>
      <c r="G2109">
        <v>67.019565420000006</v>
      </c>
      <c r="H2109">
        <v>0.54264907334778445</v>
      </c>
    </row>
    <row r="2110" spans="1:8" x14ac:dyDescent="0.3">
      <c r="A2110" t="s">
        <v>4050</v>
      </c>
      <c r="B2110" t="s">
        <v>4049</v>
      </c>
      <c r="C2110">
        <v>3.2000000000008741E-7</v>
      </c>
      <c r="D2110">
        <v>1E-8</v>
      </c>
      <c r="E2110">
        <v>0</v>
      </c>
      <c r="F2110">
        <v>0</v>
      </c>
      <c r="G2110">
        <v>1.803248E-2</v>
      </c>
      <c r="H2110">
        <v>0.53956389651590098</v>
      </c>
    </row>
    <row r="2111" spans="1:8" x14ac:dyDescent="0.3">
      <c r="A2111" t="s">
        <v>3756</v>
      </c>
      <c r="B2111" t="s">
        <v>3755</v>
      </c>
      <c r="C2111">
        <v>4.5336031873898427E-8</v>
      </c>
      <c r="D2111">
        <v>1E-8</v>
      </c>
      <c r="E2111">
        <v>-77.441198869999994</v>
      </c>
      <c r="F2111">
        <v>-77.325291500000006</v>
      </c>
      <c r="G2111">
        <v>-15.58104556</v>
      </c>
      <c r="H2111">
        <v>0.53806684073265409</v>
      </c>
    </row>
    <row r="2112" spans="1:8" x14ac:dyDescent="0.3">
      <c r="A2112" t="s">
        <v>4030</v>
      </c>
      <c r="B2112" t="s">
        <v>4029</v>
      </c>
      <c r="C2112">
        <v>3.0052742619897186E-8</v>
      </c>
      <c r="D2112">
        <v>1E-8</v>
      </c>
      <c r="E2112">
        <v>0.17580873</v>
      </c>
      <c r="F2112">
        <v>0.17580873</v>
      </c>
      <c r="G2112">
        <v>50.325513309999998</v>
      </c>
      <c r="H2112">
        <v>0.52963798286240715</v>
      </c>
    </row>
    <row r="2113" spans="1:8" x14ac:dyDescent="0.3">
      <c r="A2113" t="s">
        <v>3965</v>
      </c>
      <c r="B2113" t="s">
        <v>3964</v>
      </c>
      <c r="C2113">
        <v>1E-8</v>
      </c>
      <c r="D2113">
        <v>3.1656113100645408E-2</v>
      </c>
      <c r="E2113">
        <v>-2.15323844</v>
      </c>
      <c r="F2113">
        <v>-35.769855200000002</v>
      </c>
      <c r="G2113">
        <v>-53.449883290000002</v>
      </c>
      <c r="H2113">
        <v>0.51348576660910494</v>
      </c>
    </row>
    <row r="2114" spans="1:8" x14ac:dyDescent="0.3">
      <c r="A2114" t="s">
        <v>3930</v>
      </c>
      <c r="B2114" t="s">
        <v>3929</v>
      </c>
      <c r="C2114">
        <v>5.0106338706660305E-8</v>
      </c>
      <c r="D2114">
        <v>4.7570546883770074E-4</v>
      </c>
      <c r="E2114">
        <v>-0.28994421999999997</v>
      </c>
      <c r="F2114">
        <v>-47.240913429999999</v>
      </c>
      <c r="G2114">
        <v>-28.4066084</v>
      </c>
      <c r="H2114">
        <v>0.52825927452542254</v>
      </c>
    </row>
    <row r="2115" spans="1:8" x14ac:dyDescent="0.3">
      <c r="A2115" t="s">
        <v>3648</v>
      </c>
      <c r="B2115" t="s">
        <v>3647</v>
      </c>
      <c r="C2115">
        <v>1E-8</v>
      </c>
      <c r="D2115">
        <v>1.2820431714689144E-4</v>
      </c>
      <c r="E2115">
        <v>-0.63367428999999997</v>
      </c>
      <c r="F2115">
        <v>-79.291546199999999</v>
      </c>
      <c r="G2115">
        <v>33.254257680000002</v>
      </c>
      <c r="H2115">
        <v>0.52808085555241879</v>
      </c>
    </row>
    <row r="2116" spans="1:8" x14ac:dyDescent="0.3">
      <c r="A2116" t="s">
        <v>4032</v>
      </c>
      <c r="B2116" t="s">
        <v>4031</v>
      </c>
      <c r="C2116">
        <v>3.9945879684466372E-7</v>
      </c>
      <c r="D2116">
        <v>0.38607627621829138</v>
      </c>
      <c r="E2116">
        <v>1.0127165499999999</v>
      </c>
      <c r="F2116">
        <v>-17.742012389999999</v>
      </c>
      <c r="G2116">
        <v>-1.8821298200000001</v>
      </c>
      <c r="H2116">
        <v>0.522700623764773</v>
      </c>
    </row>
    <row r="2117" spans="1:8" x14ac:dyDescent="0.3">
      <c r="A2117" t="s">
        <v>4107</v>
      </c>
      <c r="B2117" t="s">
        <v>4106</v>
      </c>
      <c r="C2117">
        <v>1.0434464217236037E-8</v>
      </c>
      <c r="D2117">
        <v>1E-8</v>
      </c>
      <c r="E2117">
        <v>0.11917472</v>
      </c>
      <c r="F2117">
        <v>-1.7951284599999999</v>
      </c>
      <c r="G2117">
        <v>43.14778725</v>
      </c>
      <c r="H2117">
        <v>0.5216605948095786</v>
      </c>
    </row>
    <row r="2118" spans="1:8" x14ac:dyDescent="0.3">
      <c r="A2118" t="s">
        <v>4077</v>
      </c>
      <c r="B2118" t="s">
        <v>4076</v>
      </c>
      <c r="C2118">
        <v>9.9999999999977364E-8</v>
      </c>
      <c r="D2118">
        <v>1.0017579760404273E-6</v>
      </c>
      <c r="E2118">
        <v>0</v>
      </c>
      <c r="F2118">
        <v>25.001315609999999</v>
      </c>
      <c r="G2118">
        <v>25</v>
      </c>
      <c r="H2118">
        <v>0.512480715442452</v>
      </c>
    </row>
    <row r="2119" spans="1:8" x14ac:dyDescent="0.3">
      <c r="A2119" t="s">
        <v>4048</v>
      </c>
      <c r="B2119" t="s">
        <v>4047</v>
      </c>
      <c r="C2119">
        <v>2.1027378653147097E-8</v>
      </c>
      <c r="D2119">
        <v>2.5769480869216455E-4</v>
      </c>
      <c r="E2119">
        <v>0.27045728000000002</v>
      </c>
      <c r="F2119">
        <v>5.1368932599999999</v>
      </c>
      <c r="G2119">
        <v>-29.908737819999999</v>
      </c>
      <c r="H2119">
        <v>0.51201828455316789</v>
      </c>
    </row>
    <row r="2120" spans="1:8" x14ac:dyDescent="0.3">
      <c r="A2120" t="s">
        <v>4040</v>
      </c>
      <c r="B2120" t="s">
        <v>4039</v>
      </c>
      <c r="C2120">
        <v>1.0017580873299061E-8</v>
      </c>
      <c r="D2120">
        <v>1E-8</v>
      </c>
      <c r="E2120">
        <v>0.17580873</v>
      </c>
      <c r="F2120">
        <v>0.17580873</v>
      </c>
      <c r="G2120">
        <v>0.21700886999999999</v>
      </c>
      <c r="H2120">
        <v>0.50290145465392011</v>
      </c>
    </row>
    <row r="2121" spans="1:8" x14ac:dyDescent="0.3">
      <c r="A2121" t="s">
        <v>4045</v>
      </c>
      <c r="B2121" t="s">
        <v>4044</v>
      </c>
      <c r="C2121">
        <v>2.020994438768591E-8</v>
      </c>
      <c r="D2121">
        <v>4.2239036938033657E-4</v>
      </c>
      <c r="E2121">
        <v>-0.16532733999999999</v>
      </c>
      <c r="F2121">
        <v>0.53940270999999995</v>
      </c>
      <c r="G2121">
        <v>1.04972194</v>
      </c>
      <c r="H2121">
        <v>0.50008217371421049</v>
      </c>
    </row>
    <row r="2122" spans="1:8" x14ac:dyDescent="0.3">
      <c r="A2122" t="s">
        <v>4042</v>
      </c>
      <c r="B2122" t="s">
        <v>4041</v>
      </c>
      <c r="C2122">
        <v>9.0190565327478423E-8</v>
      </c>
      <c r="D2122">
        <v>1E-8</v>
      </c>
      <c r="E2122">
        <v>-0.27108222999999998</v>
      </c>
      <c r="F2122">
        <v>0.24132604999999999</v>
      </c>
      <c r="G2122">
        <v>200.63521777</v>
      </c>
      <c r="H2122">
        <v>0.50056687456635096</v>
      </c>
    </row>
    <row r="2123" spans="1:8" x14ac:dyDescent="0.3">
      <c r="A2123" t="s">
        <v>4054</v>
      </c>
      <c r="B2123" t="s">
        <v>4053</v>
      </c>
      <c r="C2123">
        <v>3.3383858793281688E-7</v>
      </c>
      <c r="D2123">
        <v>1E-8</v>
      </c>
      <c r="E2123">
        <v>-0.19948355000000001</v>
      </c>
      <c r="F2123">
        <v>1.0971254399999999</v>
      </c>
      <c r="G2123">
        <v>35.17505749</v>
      </c>
      <c r="H2123">
        <v>0.4988118434340803</v>
      </c>
    </row>
    <row r="2124" spans="1:8" x14ac:dyDescent="0.3">
      <c r="A2124" t="s">
        <v>4038</v>
      </c>
      <c r="B2124" t="s">
        <v>4037</v>
      </c>
      <c r="C2124">
        <v>4.0070323492929812E-8</v>
      </c>
      <c r="D2124">
        <v>0.18589277631367032</v>
      </c>
      <c r="E2124">
        <v>-0.30683964000000002</v>
      </c>
      <c r="F2124">
        <v>0.20538491</v>
      </c>
      <c r="G2124">
        <v>-10.090547320000001</v>
      </c>
      <c r="H2124">
        <v>0.48674091333215752</v>
      </c>
    </row>
    <row r="2125" spans="1:8" x14ac:dyDescent="0.3">
      <c r="A2125" t="s">
        <v>4026</v>
      </c>
      <c r="B2125" t="s">
        <v>4026</v>
      </c>
      <c r="C2125">
        <v>2.400089286233634E-4</v>
      </c>
      <c r="D2125">
        <v>2.490598948704997E-2</v>
      </c>
      <c r="E2125">
        <v>-0.63375104000000004</v>
      </c>
      <c r="F2125">
        <v>-1.4778595400000001</v>
      </c>
      <c r="G2125">
        <v>-13.170587859999999</v>
      </c>
      <c r="H2125">
        <v>0.4800178572467268</v>
      </c>
    </row>
    <row r="2126" spans="1:8" x14ac:dyDescent="0.3">
      <c r="A2126" t="s">
        <v>4056</v>
      </c>
      <c r="B2126" t="s">
        <v>4055</v>
      </c>
      <c r="C2126">
        <v>2.9999999999966566E-8</v>
      </c>
      <c r="D2126">
        <v>1E-8</v>
      </c>
      <c r="E2126">
        <v>6.5512470000000003E-2</v>
      </c>
      <c r="F2126">
        <v>1.0524899999999999E-3</v>
      </c>
      <c r="G2126">
        <v>-25</v>
      </c>
      <c r="H2126">
        <v>0.47604698091484454</v>
      </c>
    </row>
    <row r="2127" spans="1:8" x14ac:dyDescent="0.3">
      <c r="A2127" t="s">
        <v>4089</v>
      </c>
      <c r="B2127" t="s">
        <v>4088</v>
      </c>
      <c r="C2127">
        <v>1E-8</v>
      </c>
      <c r="D2127">
        <v>3.1292705146053111E-2</v>
      </c>
      <c r="E2127">
        <v>-13.20406504</v>
      </c>
      <c r="F2127">
        <v>-30.875393930000001</v>
      </c>
      <c r="G2127">
        <v>73.957278349999996</v>
      </c>
      <c r="H2127">
        <v>0.46477835785516358</v>
      </c>
    </row>
    <row r="2128" spans="1:8" x14ac:dyDescent="0.3">
      <c r="A2128" t="s">
        <v>3896</v>
      </c>
      <c r="B2128" t="s">
        <v>3895</v>
      </c>
      <c r="C2128">
        <v>1.0017580873299061E-8</v>
      </c>
      <c r="D2128">
        <v>6.5297969352025604E-5</v>
      </c>
      <c r="E2128">
        <v>0.17580873</v>
      </c>
      <c r="F2128">
        <v>0.20538491</v>
      </c>
      <c r="G2128">
        <v>-66.594330380000002</v>
      </c>
      <c r="H2128">
        <v>0.47145047571845439</v>
      </c>
    </row>
    <row r="2129" spans="1:8" x14ac:dyDescent="0.3">
      <c r="A2129" t="s">
        <v>4062</v>
      </c>
      <c r="B2129" t="s">
        <v>4061</v>
      </c>
      <c r="C2129">
        <v>1E-8</v>
      </c>
      <c r="D2129">
        <v>1.0500586889051354E-4</v>
      </c>
      <c r="E2129">
        <v>-0.30683964000000002</v>
      </c>
      <c r="F2129">
        <v>0.20538492</v>
      </c>
      <c r="G2129">
        <v>50.265683150000001</v>
      </c>
      <c r="H2129">
        <v>0.47097765925483154</v>
      </c>
    </row>
    <row r="2130" spans="1:8" x14ac:dyDescent="0.3">
      <c r="A2130" t="s">
        <v>4060</v>
      </c>
      <c r="B2130" t="s">
        <v>4059</v>
      </c>
      <c r="C2130">
        <v>7.0123066112826999E-8</v>
      </c>
      <c r="D2130">
        <v>1E-8</v>
      </c>
      <c r="E2130">
        <v>-0.30683964000000002</v>
      </c>
      <c r="F2130">
        <v>0.20538491</v>
      </c>
      <c r="G2130">
        <v>40.271422080000001</v>
      </c>
      <c r="H2130">
        <v>0.47004458343359273</v>
      </c>
    </row>
    <row r="2131" spans="1:8" x14ac:dyDescent="0.3">
      <c r="A2131" t="s">
        <v>4122</v>
      </c>
      <c r="B2131" t="s">
        <v>4121</v>
      </c>
      <c r="C2131">
        <v>1E-8</v>
      </c>
      <c r="D2131">
        <v>0.26944190071858315</v>
      </c>
      <c r="E2131">
        <v>0.25760791</v>
      </c>
      <c r="F2131">
        <v>24.39455031</v>
      </c>
      <c r="G2131">
        <v>-24.763142210000002</v>
      </c>
      <c r="H2131">
        <v>0.46992375223413219</v>
      </c>
    </row>
    <row r="2132" spans="1:8" x14ac:dyDescent="0.3">
      <c r="A2132" t="s">
        <v>4064</v>
      </c>
      <c r="B2132" t="s">
        <v>4063</v>
      </c>
      <c r="C2132">
        <v>6.0105485239527941E-8</v>
      </c>
      <c r="D2132">
        <v>1.9235643349538816</v>
      </c>
      <c r="E2132">
        <v>20.21097048</v>
      </c>
      <c r="F2132">
        <v>50.263713099999997</v>
      </c>
      <c r="G2132">
        <v>129.16063595</v>
      </c>
      <c r="H2132">
        <v>0.46703471999619778</v>
      </c>
    </row>
    <row r="2133" spans="1:8" x14ac:dyDescent="0.3">
      <c r="A2133" t="s">
        <v>4067</v>
      </c>
      <c r="B2133" t="s">
        <v>4066</v>
      </c>
      <c r="C2133">
        <v>4.0084695701042322E-8</v>
      </c>
      <c r="D2133">
        <v>1E-8</v>
      </c>
      <c r="E2133">
        <v>-0.27108222999999998</v>
      </c>
      <c r="F2133">
        <v>0.24132604999999999</v>
      </c>
      <c r="G2133">
        <v>100.42347851</v>
      </c>
      <c r="H2133">
        <v>0.44731555556210423</v>
      </c>
    </row>
    <row r="2134" spans="1:8" x14ac:dyDescent="0.3">
      <c r="A2134" t="s">
        <v>4071</v>
      </c>
      <c r="B2134" t="s">
        <v>4070</v>
      </c>
      <c r="C2134">
        <v>1E-8</v>
      </c>
      <c r="D2134">
        <v>1.4210931433609843E-4</v>
      </c>
      <c r="E2134">
        <v>1.43717169</v>
      </c>
      <c r="F2134">
        <v>-57.686335700000001</v>
      </c>
      <c r="G2134">
        <v>-52.798642430000001</v>
      </c>
      <c r="H2134">
        <v>0.44365878831321015</v>
      </c>
    </row>
    <row r="2135" spans="1:8" x14ac:dyDescent="0.3">
      <c r="A2135" t="s">
        <v>2979</v>
      </c>
      <c r="B2135" t="s">
        <v>2979</v>
      </c>
      <c r="C2135">
        <v>5.0087904366228883E-8</v>
      </c>
      <c r="D2135">
        <v>2.5392207857489086E-4</v>
      </c>
      <c r="E2135">
        <v>0.17580872</v>
      </c>
      <c r="F2135">
        <v>-16.144851060000001</v>
      </c>
      <c r="G2135">
        <v>25.219760919999999</v>
      </c>
      <c r="H2135">
        <v>0.44187582799599662</v>
      </c>
    </row>
    <row r="2136" spans="1:8" x14ac:dyDescent="0.3">
      <c r="A2136" t="s">
        <v>4073</v>
      </c>
      <c r="B2136" t="s">
        <v>4072</v>
      </c>
      <c r="C2136">
        <v>8.4103898522096976E-7</v>
      </c>
      <c r="D2136">
        <v>0.11324420735990104</v>
      </c>
      <c r="E2136">
        <v>1.125925E-2</v>
      </c>
      <c r="F2136">
        <v>2.0648716500000002</v>
      </c>
      <c r="G2136">
        <v>-1.9161328500000001</v>
      </c>
      <c r="H2136">
        <v>0.43420159965798166</v>
      </c>
    </row>
    <row r="2137" spans="1:8" x14ac:dyDescent="0.3">
      <c r="A2137" t="s">
        <v>4052</v>
      </c>
      <c r="B2137" t="s">
        <v>4051</v>
      </c>
      <c r="C2137">
        <v>1E-8</v>
      </c>
      <c r="D2137">
        <v>0.13109940853325233</v>
      </c>
      <c r="E2137">
        <v>0.64266955999999997</v>
      </c>
      <c r="F2137">
        <v>-18.294242529999998</v>
      </c>
      <c r="G2137">
        <v>-14.881552040000001</v>
      </c>
      <c r="H2137">
        <v>0.43366717738649507</v>
      </c>
    </row>
    <row r="2138" spans="1:8" x14ac:dyDescent="0.3">
      <c r="A2138" t="s">
        <v>4028</v>
      </c>
      <c r="B2138" t="s">
        <v>4027</v>
      </c>
      <c r="C2138">
        <v>2.5435558683833952E-7</v>
      </c>
      <c r="D2138">
        <v>1.3573003182501093E-3</v>
      </c>
      <c r="E2138">
        <v>56.749100660000003</v>
      </c>
      <c r="F2138">
        <v>-21.76895476</v>
      </c>
      <c r="G2138">
        <v>8.9633663600000002</v>
      </c>
      <c r="H2138">
        <v>0.43240424326959032</v>
      </c>
    </row>
    <row r="2139" spans="1:8" x14ac:dyDescent="0.3">
      <c r="A2139" t="s">
        <v>4103</v>
      </c>
      <c r="B2139" t="s">
        <v>4102</v>
      </c>
      <c r="C2139">
        <v>4.8657442465138507E-7</v>
      </c>
      <c r="D2139">
        <v>0.1482733023856814</v>
      </c>
      <c r="E2139">
        <v>0.66601494999999999</v>
      </c>
      <c r="F2139">
        <v>2.1275590499999999</v>
      </c>
      <c r="G2139">
        <v>15.779053830000001</v>
      </c>
      <c r="H2139">
        <v>0.42907888033462793</v>
      </c>
    </row>
    <row r="2140" spans="1:8" x14ac:dyDescent="0.3">
      <c r="A2140" t="s">
        <v>4011</v>
      </c>
      <c r="B2140" t="s">
        <v>4010</v>
      </c>
      <c r="C2140">
        <v>2.9999999999966566E-8</v>
      </c>
      <c r="D2140">
        <v>7.0007929530174725E-8</v>
      </c>
      <c r="E2140">
        <v>-25.000000010000001</v>
      </c>
      <c r="F2140">
        <v>50</v>
      </c>
      <c r="G2140">
        <v>1.803248E-2</v>
      </c>
      <c r="H2140">
        <v>0.42461711921952677</v>
      </c>
    </row>
    <row r="2141" spans="1:8" x14ac:dyDescent="0.3">
      <c r="A2141" t="s">
        <v>4025</v>
      </c>
      <c r="B2141" t="s">
        <v>4024</v>
      </c>
      <c r="C2141">
        <v>7.8193084168243205E-7</v>
      </c>
      <c r="D2141">
        <v>5.611480072577427E-3</v>
      </c>
      <c r="E2141">
        <v>7.8776313099999999</v>
      </c>
      <c r="F2141">
        <v>40.515976029999997</v>
      </c>
      <c r="G2141">
        <v>59.577722799999997</v>
      </c>
      <c r="H2141">
        <v>0.40947838827133465</v>
      </c>
    </row>
    <row r="2142" spans="1:8" x14ac:dyDescent="0.3">
      <c r="A2142" t="s">
        <v>4093</v>
      </c>
      <c r="B2142" t="s">
        <v>4092</v>
      </c>
      <c r="C2142">
        <v>5.2638890545392203E-8</v>
      </c>
      <c r="D2142">
        <v>2.6282639746680835E-4</v>
      </c>
      <c r="E2142">
        <v>0.74223868000000004</v>
      </c>
      <c r="F2142">
        <v>2.3585778799999999</v>
      </c>
      <c r="G2142">
        <v>4.47475091</v>
      </c>
      <c r="H2142">
        <v>0.42253228414230048</v>
      </c>
    </row>
    <row r="2143" spans="1:8" x14ac:dyDescent="0.3">
      <c r="A2143" t="s">
        <v>4149</v>
      </c>
      <c r="B2143" t="s">
        <v>4148</v>
      </c>
      <c r="C2143">
        <v>8.0140646986126083E-8</v>
      </c>
      <c r="D2143">
        <v>2.7896843760493299E-3</v>
      </c>
      <c r="E2143">
        <v>165.84842762</v>
      </c>
      <c r="F2143">
        <v>60.328615859999999</v>
      </c>
      <c r="G2143">
        <v>33.591830559999998</v>
      </c>
      <c r="H2143">
        <v>0.4216059615895269</v>
      </c>
    </row>
    <row r="2144" spans="1:8" x14ac:dyDescent="0.3">
      <c r="A2144" t="s">
        <v>4201</v>
      </c>
      <c r="B2144" t="s">
        <v>4200</v>
      </c>
      <c r="C2144">
        <v>4.0000000000044232E-8</v>
      </c>
      <c r="D2144">
        <v>0.90851962806401476</v>
      </c>
      <c r="E2144">
        <v>33.333333330000002</v>
      </c>
      <c r="F2144">
        <v>0</v>
      </c>
      <c r="G2144">
        <v>1.803248E-2</v>
      </c>
      <c r="H2144">
        <v>0.41077951209909463</v>
      </c>
    </row>
    <row r="2145" spans="1:8" x14ac:dyDescent="0.3">
      <c r="A2145" t="s">
        <v>4087</v>
      </c>
      <c r="B2145" t="s">
        <v>4086</v>
      </c>
      <c r="C2145">
        <v>4.1702695122767796E-8</v>
      </c>
      <c r="D2145">
        <v>1E-8</v>
      </c>
      <c r="E2145">
        <v>0.26771624999999999</v>
      </c>
      <c r="F2145">
        <v>1.0964613599999999</v>
      </c>
      <c r="G2145">
        <v>2.16456435</v>
      </c>
      <c r="H2145">
        <v>0.40930774667288311</v>
      </c>
    </row>
    <row r="2146" spans="1:8" x14ac:dyDescent="0.3">
      <c r="A2146" t="s">
        <v>4117</v>
      </c>
      <c r="B2146" t="s">
        <v>4116</v>
      </c>
      <c r="C2146">
        <v>9.0190565327478423E-8</v>
      </c>
      <c r="D2146">
        <v>1E-8</v>
      </c>
      <c r="E2146">
        <v>-0.27108222999999998</v>
      </c>
      <c r="F2146">
        <v>0.24132604999999999</v>
      </c>
      <c r="G2146">
        <v>125.47641332000001</v>
      </c>
      <c r="H2146">
        <v>0.40585754397365292</v>
      </c>
    </row>
    <row r="2147" spans="1:8" x14ac:dyDescent="0.3">
      <c r="A2147" t="s">
        <v>4075</v>
      </c>
      <c r="B2147" t="s">
        <v>4074</v>
      </c>
      <c r="C2147">
        <v>3.8521320173418595E-8</v>
      </c>
      <c r="D2147">
        <v>7.1992213362782288E-3</v>
      </c>
      <c r="E2147">
        <v>30.62881222</v>
      </c>
      <c r="F2147">
        <v>-10.35232862</v>
      </c>
      <c r="G2147">
        <v>-3.6966995699999998</v>
      </c>
      <c r="H2147">
        <v>0.41034035148702391</v>
      </c>
    </row>
    <row r="2148" spans="1:8" x14ac:dyDescent="0.3">
      <c r="A2148" t="s">
        <v>4079</v>
      </c>
      <c r="B2148" t="s">
        <v>4078</v>
      </c>
      <c r="C2148">
        <v>1.0017580873299061E-8</v>
      </c>
      <c r="D2148">
        <v>1E-8</v>
      </c>
      <c r="E2148">
        <v>0.17580873</v>
      </c>
      <c r="F2148">
        <v>0.17580873</v>
      </c>
      <c r="G2148">
        <v>0.21700886999999999</v>
      </c>
      <c r="H2148">
        <v>0.39849283033846106</v>
      </c>
    </row>
    <row r="2149" spans="1:8" x14ac:dyDescent="0.3">
      <c r="A2149" t="s">
        <v>4081</v>
      </c>
      <c r="B2149" t="s">
        <v>4080</v>
      </c>
      <c r="C2149">
        <v>1.0017580873299061E-8</v>
      </c>
      <c r="D2149">
        <v>1.0622443539677271E-6</v>
      </c>
      <c r="E2149">
        <v>-0.30683964000000002</v>
      </c>
      <c r="F2149">
        <v>0.20538491</v>
      </c>
      <c r="G2149">
        <v>0.17580873999999999</v>
      </c>
      <c r="H2149">
        <v>0.39782667894944473</v>
      </c>
    </row>
    <row r="2150" spans="1:8" x14ac:dyDescent="0.3">
      <c r="A2150" t="s">
        <v>4083</v>
      </c>
      <c r="B2150" t="s">
        <v>4082</v>
      </c>
      <c r="C2150">
        <v>2.0035161746598122E-8</v>
      </c>
      <c r="D2150">
        <v>4.0004531160099854E-8</v>
      </c>
      <c r="E2150">
        <v>0.17580872</v>
      </c>
      <c r="F2150">
        <v>0.17580873</v>
      </c>
      <c r="G2150">
        <v>0.17580873999999999</v>
      </c>
      <c r="H2150">
        <v>0.39771611529283118</v>
      </c>
    </row>
    <row r="2151" spans="1:8" x14ac:dyDescent="0.3">
      <c r="A2151" t="s">
        <v>4091</v>
      </c>
      <c r="B2151" t="s">
        <v>4090</v>
      </c>
      <c r="C2151">
        <v>5.0105869626436114E-8</v>
      </c>
      <c r="D2151">
        <v>1E-8</v>
      </c>
      <c r="E2151">
        <v>-0.27108222999999998</v>
      </c>
      <c r="F2151">
        <v>0.24132604999999999</v>
      </c>
      <c r="G2151">
        <v>0.22980991000000001</v>
      </c>
      <c r="H2151">
        <v>0.38569189422306133</v>
      </c>
    </row>
    <row r="2152" spans="1:8" x14ac:dyDescent="0.3">
      <c r="A2152" t="s">
        <v>4095</v>
      </c>
      <c r="B2152" t="s">
        <v>4094</v>
      </c>
      <c r="C2152">
        <v>1E-8</v>
      </c>
      <c r="D2152">
        <v>5.0705005769456019E-3</v>
      </c>
      <c r="E2152">
        <v>42.224306230000003</v>
      </c>
      <c r="F2152">
        <v>-16.809821299999999</v>
      </c>
      <c r="G2152">
        <v>-2.6471193300000002</v>
      </c>
      <c r="H2152">
        <v>0.37745935509795264</v>
      </c>
    </row>
    <row r="2153" spans="1:8" x14ac:dyDescent="0.3">
      <c r="A2153" t="s">
        <v>4099</v>
      </c>
      <c r="B2153" t="s">
        <v>4098</v>
      </c>
      <c r="C2153">
        <v>1.0017580873299061E-8</v>
      </c>
      <c r="D2153">
        <v>1.2599621985339224E-4</v>
      </c>
      <c r="E2153">
        <v>-0.30683964000000002</v>
      </c>
      <c r="F2153">
        <v>0.17580873</v>
      </c>
      <c r="G2153">
        <v>0.17580873999999999</v>
      </c>
      <c r="H2153">
        <v>0.37528297432672553</v>
      </c>
    </row>
    <row r="2154" spans="1:8" x14ac:dyDescent="0.3">
      <c r="A2154" t="s">
        <v>4101</v>
      </c>
      <c r="B2154" t="s">
        <v>4100</v>
      </c>
      <c r="C2154">
        <v>4.7082630104319091E-7</v>
      </c>
      <c r="D2154">
        <v>1E-8</v>
      </c>
      <c r="E2154">
        <v>-0.30683964000000002</v>
      </c>
      <c r="F2154">
        <v>0.20538491</v>
      </c>
      <c r="G2154">
        <v>17.706575260000001</v>
      </c>
      <c r="H2154">
        <v>0.37341587106168778</v>
      </c>
    </row>
    <row r="2155" spans="1:8" x14ac:dyDescent="0.3">
      <c r="A2155" t="s">
        <v>4111</v>
      </c>
      <c r="B2155" t="s">
        <v>4110</v>
      </c>
      <c r="C2155">
        <v>6.3999999999990843E-7</v>
      </c>
      <c r="D2155">
        <v>1E-8</v>
      </c>
      <c r="E2155">
        <v>0</v>
      </c>
      <c r="F2155">
        <v>0</v>
      </c>
      <c r="G2155">
        <v>-13.497917859999999</v>
      </c>
      <c r="H2155">
        <v>0.36783679999994734</v>
      </c>
    </row>
    <row r="2156" spans="1:8" x14ac:dyDescent="0.3">
      <c r="A2156" t="s">
        <v>4109</v>
      </c>
      <c r="B2156" t="s">
        <v>4108</v>
      </c>
      <c r="C2156">
        <v>1.5031760887904194E-7</v>
      </c>
      <c r="D2156">
        <v>1E-8</v>
      </c>
      <c r="E2156">
        <v>-0.27108222999999998</v>
      </c>
      <c r="F2156">
        <v>0.24132604999999999</v>
      </c>
      <c r="G2156">
        <v>0.21173924999999999</v>
      </c>
      <c r="H2156">
        <v>0.36782136411965194</v>
      </c>
    </row>
    <row r="2157" spans="1:8" x14ac:dyDescent="0.3">
      <c r="A2157" t="s">
        <v>4113</v>
      </c>
      <c r="B2157" t="s">
        <v>4112</v>
      </c>
      <c r="C2157">
        <v>5.8101969064894771E-7</v>
      </c>
      <c r="D2157">
        <v>1E-8</v>
      </c>
      <c r="E2157">
        <v>0.17580872</v>
      </c>
      <c r="F2157">
        <v>0.17580873</v>
      </c>
      <c r="G2157">
        <v>-4.7508703800000003</v>
      </c>
      <c r="H2157">
        <v>0.36624183643983249</v>
      </c>
    </row>
    <row r="2158" spans="1:8" x14ac:dyDescent="0.3">
      <c r="A2158" t="s">
        <v>4115</v>
      </c>
      <c r="B2158" t="s">
        <v>4114</v>
      </c>
      <c r="C2158">
        <v>1.0021173925393796E-8</v>
      </c>
      <c r="D2158">
        <v>1E-8</v>
      </c>
      <c r="E2158">
        <v>-0.28994421999999997</v>
      </c>
      <c r="F2158">
        <v>0.21173924999999999</v>
      </c>
      <c r="G2158">
        <v>0.21173924999999999</v>
      </c>
      <c r="H2158">
        <v>0.36467803502552426</v>
      </c>
    </row>
    <row r="2159" spans="1:8" x14ac:dyDescent="0.3">
      <c r="A2159" t="s">
        <v>3940</v>
      </c>
      <c r="B2159" t="s">
        <v>3939</v>
      </c>
      <c r="C2159">
        <v>1E-8</v>
      </c>
      <c r="D2159">
        <v>8.8595493832077086</v>
      </c>
      <c r="E2159">
        <v>0.55409856000000002</v>
      </c>
      <c r="F2159">
        <v>53.544231699999997</v>
      </c>
      <c r="G2159">
        <v>56.832588680000001</v>
      </c>
      <c r="H2159">
        <v>0.36200948414262246</v>
      </c>
    </row>
    <row r="2160" spans="1:8" x14ac:dyDescent="0.3">
      <c r="A2160" t="s">
        <v>4085</v>
      </c>
      <c r="B2160" t="s">
        <v>4084</v>
      </c>
      <c r="C2160">
        <v>1E-8</v>
      </c>
      <c r="D2160">
        <v>3.3461635090890171E-3</v>
      </c>
      <c r="E2160">
        <v>0.24554397</v>
      </c>
      <c r="F2160">
        <v>-87.342045260000006</v>
      </c>
      <c r="G2160">
        <v>9.4544268200000001</v>
      </c>
      <c r="H2160">
        <v>0.35428011395252879</v>
      </c>
    </row>
    <row r="2161" spans="1:8" x14ac:dyDescent="0.3">
      <c r="A2161" t="s">
        <v>4174</v>
      </c>
      <c r="B2161" t="s">
        <v>4173</v>
      </c>
      <c r="C2161">
        <v>1E-8</v>
      </c>
      <c r="D2161">
        <v>4.2167579471700974E-3</v>
      </c>
      <c r="E2161">
        <v>0.51623571000000001</v>
      </c>
      <c r="F2161">
        <v>-3.06122176</v>
      </c>
      <c r="G2161">
        <v>-0.98514626000000005</v>
      </c>
      <c r="H2161">
        <v>0.34612024150243054</v>
      </c>
    </row>
    <row r="2162" spans="1:8" x14ac:dyDescent="0.3">
      <c r="A2162" t="s">
        <v>4097</v>
      </c>
      <c r="B2162" t="s">
        <v>4096</v>
      </c>
      <c r="C2162">
        <v>4.8864285490749527E-6</v>
      </c>
      <c r="D2162">
        <v>0.10166205392913094</v>
      </c>
      <c r="E2162">
        <v>-0.18605658999999999</v>
      </c>
      <c r="F2162">
        <v>-3.91881236</v>
      </c>
      <c r="G2162">
        <v>-29.190997490000001</v>
      </c>
      <c r="H2162">
        <v>0.34283085411517461</v>
      </c>
    </row>
    <row r="2163" spans="1:8" x14ac:dyDescent="0.3">
      <c r="A2163" t="s">
        <v>4129</v>
      </c>
      <c r="B2163" t="s">
        <v>4128</v>
      </c>
      <c r="C2163">
        <v>1E-8</v>
      </c>
      <c r="D2163">
        <v>7.3075009921274567E-2</v>
      </c>
      <c r="E2163">
        <v>-31.77928533</v>
      </c>
      <c r="F2163">
        <v>-9.0349615399999994</v>
      </c>
      <c r="G2163">
        <v>-3.3710962100000001</v>
      </c>
      <c r="H2163">
        <v>0.34240665838360196</v>
      </c>
    </row>
    <row r="2164" spans="1:8" x14ac:dyDescent="0.3">
      <c r="A2164" t="s">
        <v>2430</v>
      </c>
      <c r="B2164" t="s">
        <v>4125</v>
      </c>
      <c r="C2164">
        <v>6.1738677498852763E-8</v>
      </c>
      <c r="D2164">
        <v>1E-8</v>
      </c>
      <c r="E2164">
        <v>0.11362145999999999</v>
      </c>
      <c r="F2164">
        <v>-0.50360329000000004</v>
      </c>
      <c r="G2164">
        <v>-9.6206769699999999</v>
      </c>
      <c r="H2164">
        <v>0.34154027782265595</v>
      </c>
    </row>
    <row r="2165" spans="1:8" x14ac:dyDescent="0.3">
      <c r="A2165" t="s">
        <v>2570</v>
      </c>
      <c r="B2165" t="s">
        <v>2569</v>
      </c>
      <c r="C2165">
        <v>1E-8</v>
      </c>
      <c r="D2165">
        <v>3.7075732982033913E-2</v>
      </c>
      <c r="E2165">
        <v>-1.3652355300000001</v>
      </c>
      <c r="F2165">
        <v>-88.880109579999996</v>
      </c>
      <c r="G2165">
        <v>-98.716828469999996</v>
      </c>
      <c r="H2165">
        <v>0.3352066844944061</v>
      </c>
    </row>
    <row r="2166" spans="1:8" x14ac:dyDescent="0.3">
      <c r="A2166" t="s">
        <v>4131</v>
      </c>
      <c r="B2166" t="s">
        <v>4130</v>
      </c>
      <c r="C2166">
        <v>1.0017580873299061E-8</v>
      </c>
      <c r="D2166">
        <v>1E-8</v>
      </c>
      <c r="E2166">
        <v>0.17580873</v>
      </c>
      <c r="F2166">
        <v>0.17580873</v>
      </c>
      <c r="G2166">
        <v>0.17580873999999999</v>
      </c>
      <c r="H2166">
        <v>0.33642542725843905</v>
      </c>
    </row>
    <row r="2167" spans="1:8" x14ac:dyDescent="0.3">
      <c r="A2167" t="s">
        <v>4133</v>
      </c>
      <c r="B2167" t="s">
        <v>4132</v>
      </c>
      <c r="C2167">
        <v>3.0052742619897186E-8</v>
      </c>
      <c r="D2167">
        <v>1E-8</v>
      </c>
      <c r="E2167">
        <v>0.17580873</v>
      </c>
      <c r="F2167">
        <v>0.17580873</v>
      </c>
      <c r="G2167">
        <v>0.21700886999999999</v>
      </c>
      <c r="H2167">
        <v>0.33536285065419691</v>
      </c>
    </row>
    <row r="2168" spans="1:8" x14ac:dyDescent="0.3">
      <c r="A2168" t="s">
        <v>4135</v>
      </c>
      <c r="B2168" t="s">
        <v>4134</v>
      </c>
      <c r="C2168">
        <v>3.4599295341671142E-7</v>
      </c>
      <c r="D2168">
        <v>1E-8</v>
      </c>
      <c r="E2168">
        <v>0.14780873</v>
      </c>
      <c r="F2168">
        <v>0.33916433000000001</v>
      </c>
      <c r="G2168">
        <v>0.66321998999999998</v>
      </c>
      <c r="H2168">
        <v>0.33245837190193356</v>
      </c>
    </row>
    <row r="2169" spans="1:8" x14ac:dyDescent="0.3">
      <c r="A2169" t="s">
        <v>4105</v>
      </c>
      <c r="B2169" t="s">
        <v>4104</v>
      </c>
      <c r="C2169">
        <v>1E-8</v>
      </c>
      <c r="D2169">
        <v>3.3465017323890844E-4</v>
      </c>
      <c r="E2169">
        <v>-0.58899073000000002</v>
      </c>
      <c r="F2169">
        <v>-3.8546463499999999</v>
      </c>
      <c r="G2169">
        <v>-15.6506171</v>
      </c>
      <c r="H2169">
        <v>0.33239545815389249</v>
      </c>
    </row>
    <row r="2170" spans="1:8" x14ac:dyDescent="0.3">
      <c r="A2170" t="s">
        <v>4137</v>
      </c>
      <c r="B2170" t="s">
        <v>4136</v>
      </c>
      <c r="C2170">
        <v>1.0021173925393796E-8</v>
      </c>
      <c r="D2170">
        <v>1E-8</v>
      </c>
      <c r="E2170">
        <v>-0.28994421999999997</v>
      </c>
      <c r="F2170">
        <v>0.26240938000000003</v>
      </c>
      <c r="G2170">
        <v>0.22980992</v>
      </c>
      <c r="H2170">
        <v>0.32634253523262663</v>
      </c>
    </row>
    <row r="2171" spans="1:8" x14ac:dyDescent="0.3">
      <c r="A2171" t="s">
        <v>4224</v>
      </c>
      <c r="B2171" t="s">
        <v>4223</v>
      </c>
      <c r="C2171">
        <v>1.9999999999888897E-8</v>
      </c>
      <c r="D2171">
        <v>1.0983394991505769E-7</v>
      </c>
      <c r="E2171">
        <v>0</v>
      </c>
      <c r="F2171">
        <v>0</v>
      </c>
      <c r="G2171">
        <v>100.00000000999999</v>
      </c>
      <c r="H2171">
        <v>0.32477278692453826</v>
      </c>
    </row>
    <row r="2172" spans="1:8" x14ac:dyDescent="0.3">
      <c r="A2172" t="s">
        <v>4143</v>
      </c>
      <c r="B2172" t="s">
        <v>4142</v>
      </c>
      <c r="C2172">
        <v>8.2164445933029284E-8</v>
      </c>
      <c r="D2172">
        <v>2.7261029108935192E-3</v>
      </c>
      <c r="E2172">
        <v>14.29350193</v>
      </c>
      <c r="F2172">
        <v>0.91105053999999996</v>
      </c>
      <c r="G2172">
        <v>3.6090782199999998</v>
      </c>
      <c r="H2172">
        <v>0.3203848264329015</v>
      </c>
    </row>
    <row r="2173" spans="1:8" x14ac:dyDescent="0.3">
      <c r="A2173" t="s">
        <v>4124</v>
      </c>
      <c r="B2173" t="s">
        <v>4123</v>
      </c>
      <c r="C2173">
        <v>1.0851347561439444E-8</v>
      </c>
      <c r="D2173">
        <v>0.75139415111336239</v>
      </c>
      <c r="E2173">
        <v>-10.25383841</v>
      </c>
      <c r="F2173">
        <v>-1.7996100500000001</v>
      </c>
      <c r="G2173">
        <v>37.163109110000001</v>
      </c>
      <c r="H2173">
        <v>0.32010811203754896</v>
      </c>
    </row>
    <row r="2174" spans="1:8" x14ac:dyDescent="0.3">
      <c r="A2174" t="s">
        <v>4145</v>
      </c>
      <c r="B2174" t="s">
        <v>4144</v>
      </c>
      <c r="C2174">
        <v>1.0017580873299061E-8</v>
      </c>
      <c r="D2174">
        <v>1E-8</v>
      </c>
      <c r="E2174">
        <v>-0.30683964000000002</v>
      </c>
      <c r="F2174">
        <v>0.20538492</v>
      </c>
      <c r="G2174">
        <v>0.17580873999999999</v>
      </c>
      <c r="H2174">
        <v>0.32067886478512286</v>
      </c>
    </row>
    <row r="2175" spans="1:8" x14ac:dyDescent="0.3">
      <c r="A2175" t="s">
        <v>4147</v>
      </c>
      <c r="B2175" t="s">
        <v>4146</v>
      </c>
      <c r="C2175">
        <v>1E-8</v>
      </c>
      <c r="D2175">
        <v>1E-8</v>
      </c>
      <c r="E2175">
        <v>-0.30683964000000002</v>
      </c>
      <c r="F2175">
        <v>0.20538492</v>
      </c>
      <c r="G2175">
        <v>0.17580872</v>
      </c>
      <c r="H2175">
        <v>0.31626258221636128</v>
      </c>
    </row>
    <row r="2176" spans="1:8" x14ac:dyDescent="0.3">
      <c r="A2176" t="s">
        <v>4058</v>
      </c>
      <c r="B2176" t="s">
        <v>4057</v>
      </c>
      <c r="C2176">
        <v>1.9999999999888897E-8</v>
      </c>
      <c r="D2176">
        <v>3.3671144701839574E-6</v>
      </c>
      <c r="E2176">
        <v>6.5512470000000003E-2</v>
      </c>
      <c r="F2176">
        <v>1.0524899999999999E-3</v>
      </c>
      <c r="G2176">
        <v>-33.333333340000003</v>
      </c>
      <c r="H2176">
        <v>0.31551222341728391</v>
      </c>
    </row>
    <row r="2177" spans="1:8" x14ac:dyDescent="0.3">
      <c r="A2177" t="s">
        <v>4151</v>
      </c>
      <c r="B2177" t="s">
        <v>4150</v>
      </c>
      <c r="C2177">
        <v>2.9999999999966566E-8</v>
      </c>
      <c r="D2177">
        <v>1E-8</v>
      </c>
      <c r="E2177">
        <v>0</v>
      </c>
      <c r="F2177">
        <v>0</v>
      </c>
      <c r="G2177">
        <v>200.00000001000001</v>
      </c>
      <c r="H2177">
        <v>0.31499987729964896</v>
      </c>
    </row>
    <row r="2178" spans="1:8" x14ac:dyDescent="0.3">
      <c r="A2178" t="s">
        <v>4154</v>
      </c>
      <c r="B2178" t="s">
        <v>4153</v>
      </c>
      <c r="C2178">
        <v>1E-8</v>
      </c>
      <c r="D2178">
        <v>3.9845995474195726E-5</v>
      </c>
      <c r="E2178">
        <v>0.17580873999999999</v>
      </c>
      <c r="F2178">
        <v>0.17580928000000001</v>
      </c>
      <c r="G2178">
        <v>0.17580897000000001</v>
      </c>
      <c r="H2178">
        <v>0.31054500561034765</v>
      </c>
    </row>
    <row r="2179" spans="1:8" x14ac:dyDescent="0.3">
      <c r="A2179" t="s">
        <v>4158</v>
      </c>
      <c r="B2179" t="s">
        <v>4157</v>
      </c>
      <c r="C2179">
        <v>6.012704355156348E-8</v>
      </c>
      <c r="D2179">
        <v>1E-8</v>
      </c>
      <c r="E2179">
        <v>0.21173924999999999</v>
      </c>
      <c r="F2179">
        <v>0.21173924999999999</v>
      </c>
      <c r="G2179">
        <v>0.22980991000000001</v>
      </c>
      <c r="H2179">
        <v>0.30686643669525443</v>
      </c>
    </row>
    <row r="2180" spans="1:8" x14ac:dyDescent="0.3">
      <c r="A2180" t="s">
        <v>4160</v>
      </c>
      <c r="B2180" t="s">
        <v>4159</v>
      </c>
      <c r="C2180">
        <v>1.0017580873299061E-8</v>
      </c>
      <c r="D2180">
        <v>1E-8</v>
      </c>
      <c r="E2180">
        <v>0.17580873</v>
      </c>
      <c r="F2180">
        <v>0.17580873</v>
      </c>
      <c r="G2180">
        <v>0.21700886999999999</v>
      </c>
      <c r="H2180">
        <v>0.30280893049931579</v>
      </c>
    </row>
    <row r="2181" spans="1:8" x14ac:dyDescent="0.3">
      <c r="A2181" t="s">
        <v>4069</v>
      </c>
      <c r="B2181" t="s">
        <v>4068</v>
      </c>
      <c r="C2181">
        <v>1E-8</v>
      </c>
      <c r="D2181">
        <v>1E-8</v>
      </c>
      <c r="E2181">
        <v>0.47783473999999998</v>
      </c>
      <c r="F2181">
        <v>0.41310915999999998</v>
      </c>
      <c r="G2181">
        <v>-59.835179070000002</v>
      </c>
      <c r="H2181">
        <v>0.29217210862147414</v>
      </c>
    </row>
    <row r="2182" spans="1:8" x14ac:dyDescent="0.3">
      <c r="A2182" t="s">
        <v>3971</v>
      </c>
      <c r="B2182" t="s">
        <v>3970</v>
      </c>
      <c r="C2182">
        <v>1.1019338960575682E-7</v>
      </c>
      <c r="D2182">
        <v>1E-8</v>
      </c>
      <c r="E2182">
        <v>-60.645218</v>
      </c>
      <c r="F2182">
        <v>-60.645218</v>
      </c>
      <c r="G2182">
        <v>-47.505376300000002</v>
      </c>
      <c r="H2182">
        <v>0.29045488059223357</v>
      </c>
    </row>
    <row r="2183" spans="1:8" x14ac:dyDescent="0.3">
      <c r="A2183" t="s">
        <v>4141</v>
      </c>
      <c r="B2183" t="s">
        <v>4140</v>
      </c>
      <c r="C2183">
        <v>4.5079113929659269E-7</v>
      </c>
      <c r="D2183">
        <v>1.5617899349706066E-3</v>
      </c>
      <c r="E2183">
        <v>0.17580872</v>
      </c>
      <c r="F2183">
        <v>2.45253166</v>
      </c>
      <c r="G2183">
        <v>60.99683546</v>
      </c>
      <c r="H2183">
        <v>0.29004482544847959</v>
      </c>
    </row>
    <row r="2184" spans="1:8" x14ac:dyDescent="0.3">
      <c r="A2184" t="s">
        <v>4152</v>
      </c>
      <c r="B2184" t="s">
        <v>4152</v>
      </c>
      <c r="C2184">
        <v>1E-8</v>
      </c>
      <c r="D2184">
        <v>1E-8</v>
      </c>
      <c r="E2184">
        <v>-0.63508392999999996</v>
      </c>
      <c r="F2184">
        <v>-3.6650966199999999</v>
      </c>
      <c r="G2184">
        <v>-15.581623479999999</v>
      </c>
      <c r="H2184">
        <v>0.28083810062525583</v>
      </c>
    </row>
    <row r="2185" spans="1:8" x14ac:dyDescent="0.3">
      <c r="A2185" t="s">
        <v>4191</v>
      </c>
      <c r="B2185" t="s">
        <v>4190</v>
      </c>
      <c r="C2185">
        <v>1.2999999999994396E-7</v>
      </c>
      <c r="D2185">
        <v>5.8047803286006172E-2</v>
      </c>
      <c r="E2185">
        <v>6.5512470000000003E-2</v>
      </c>
      <c r="F2185">
        <v>1.0524899999999999E-3</v>
      </c>
      <c r="G2185">
        <v>30</v>
      </c>
      <c r="H2185">
        <v>0.27993328999987926</v>
      </c>
    </row>
    <row r="2186" spans="1:8" x14ac:dyDescent="0.3">
      <c r="A2186" t="s">
        <v>3977</v>
      </c>
      <c r="B2186" t="s">
        <v>3976</v>
      </c>
      <c r="C2186">
        <v>7.0000000000010791E-8</v>
      </c>
      <c r="D2186">
        <v>1E-8</v>
      </c>
      <c r="E2186">
        <v>6.5512470000000003E-2</v>
      </c>
      <c r="F2186">
        <v>1.0524899999999999E-3</v>
      </c>
      <c r="G2186">
        <v>40</v>
      </c>
      <c r="H2186">
        <v>0.27747300000004277</v>
      </c>
    </row>
    <row r="2187" spans="1:8" x14ac:dyDescent="0.3">
      <c r="A2187" t="s">
        <v>4156</v>
      </c>
      <c r="B2187" t="s">
        <v>4155</v>
      </c>
      <c r="C2187">
        <v>2.5067863884814616E-7</v>
      </c>
      <c r="D2187">
        <v>9.508447712221894E-3</v>
      </c>
      <c r="E2187">
        <v>-0.63508392999999996</v>
      </c>
      <c r="F2187">
        <v>-5.6720737899999998</v>
      </c>
      <c r="G2187">
        <v>-6.6436663400000002</v>
      </c>
      <c r="H2187">
        <v>0.27308981703609275</v>
      </c>
    </row>
    <row r="2188" spans="1:8" x14ac:dyDescent="0.3">
      <c r="A2188" t="s">
        <v>4220</v>
      </c>
      <c r="B2188" t="s">
        <v>4219</v>
      </c>
      <c r="C2188">
        <v>2.0035161746598122E-8</v>
      </c>
      <c r="D2188">
        <v>9.6498894308950998E-4</v>
      </c>
      <c r="E2188">
        <v>-33.537893099999998</v>
      </c>
      <c r="F2188">
        <v>0.20538491</v>
      </c>
      <c r="G2188">
        <v>43.350152719999997</v>
      </c>
      <c r="H2188">
        <v>0.27106400608213121</v>
      </c>
    </row>
    <row r="2189" spans="1:8" x14ac:dyDescent="0.3">
      <c r="A2189" t="s">
        <v>4164</v>
      </c>
      <c r="B2189" t="s">
        <v>4163</v>
      </c>
      <c r="C2189">
        <v>2.0035161746598122E-8</v>
      </c>
      <c r="D2189">
        <v>1E-8</v>
      </c>
      <c r="E2189">
        <v>0.17580872</v>
      </c>
      <c r="F2189">
        <v>0.17580873</v>
      </c>
      <c r="G2189">
        <v>0.17580873999999999</v>
      </c>
      <c r="H2189">
        <v>0.26950352659820004</v>
      </c>
    </row>
    <row r="2190" spans="1:8" x14ac:dyDescent="0.3">
      <c r="A2190" t="s">
        <v>4162</v>
      </c>
      <c r="B2190" t="s">
        <v>4161</v>
      </c>
      <c r="C2190">
        <v>1E-8</v>
      </c>
      <c r="D2190">
        <v>3.5882942337205228E-4</v>
      </c>
      <c r="E2190">
        <v>-0.63610447000000003</v>
      </c>
      <c r="F2190">
        <v>-3.6661288000000001</v>
      </c>
      <c r="G2190">
        <v>-15.582968190000001</v>
      </c>
      <c r="H2190">
        <v>0.2665102306426142</v>
      </c>
    </row>
    <row r="2191" spans="1:8" x14ac:dyDescent="0.3">
      <c r="A2191" t="s">
        <v>4168</v>
      </c>
      <c r="B2191" t="s">
        <v>4167</v>
      </c>
      <c r="C2191">
        <v>2.0035161746598122E-8</v>
      </c>
      <c r="D2191">
        <v>1E-8</v>
      </c>
      <c r="E2191">
        <v>0.17580872</v>
      </c>
      <c r="F2191">
        <v>0.17580873</v>
      </c>
      <c r="G2191">
        <v>0.17580873999999999</v>
      </c>
      <c r="H2191">
        <v>0.24876767674936007</v>
      </c>
    </row>
    <row r="2192" spans="1:8" x14ac:dyDescent="0.3">
      <c r="A2192" t="s">
        <v>4228</v>
      </c>
      <c r="B2192" t="s">
        <v>4227</v>
      </c>
      <c r="C2192">
        <v>3.0063521775914956E-8</v>
      </c>
      <c r="D2192">
        <v>7.8586406043239019E-6</v>
      </c>
      <c r="E2192">
        <v>49.565083659999999</v>
      </c>
      <c r="F2192">
        <v>0.21173924999999999</v>
      </c>
      <c r="G2192">
        <v>50.331134489999997</v>
      </c>
      <c r="H2192">
        <v>0.24796689851538639</v>
      </c>
    </row>
    <row r="2193" spans="1:8" x14ac:dyDescent="0.3">
      <c r="A2193" t="s">
        <v>4178</v>
      </c>
      <c r="B2193" t="s">
        <v>4177</v>
      </c>
      <c r="C2193">
        <v>7.9135174714005241E-8</v>
      </c>
      <c r="D2193">
        <v>1E-8</v>
      </c>
      <c r="E2193">
        <v>9.7515870000000004E-2</v>
      </c>
      <c r="F2193">
        <v>1.14554271</v>
      </c>
      <c r="G2193">
        <v>21.02191307</v>
      </c>
      <c r="H2193">
        <v>0.24253348654975504</v>
      </c>
    </row>
    <row r="2194" spans="1:8" x14ac:dyDescent="0.3">
      <c r="A2194" t="s">
        <v>4170</v>
      </c>
      <c r="B2194" t="s">
        <v>4169</v>
      </c>
      <c r="C2194">
        <v>2.2046582635599917E-7</v>
      </c>
      <c r="D2194">
        <v>1E-8</v>
      </c>
      <c r="E2194">
        <v>-0.28994421999999997</v>
      </c>
      <c r="F2194">
        <v>0.24132604999999999</v>
      </c>
      <c r="G2194">
        <v>-18.331265999999999</v>
      </c>
      <c r="H2194">
        <v>0.24170829753681811</v>
      </c>
    </row>
    <row r="2195" spans="1:8" x14ac:dyDescent="0.3">
      <c r="A2195" t="s">
        <v>4187</v>
      </c>
      <c r="B2195" t="s">
        <v>4186</v>
      </c>
      <c r="C2195">
        <v>1E-8</v>
      </c>
      <c r="D2195">
        <v>1E-8</v>
      </c>
      <c r="E2195">
        <v>0.76237743999999996</v>
      </c>
      <c r="F2195">
        <v>2.37903975</v>
      </c>
      <c r="G2195">
        <v>4.4997889400000002</v>
      </c>
      <c r="H2195">
        <v>0.23793496417718199</v>
      </c>
    </row>
    <row r="2196" spans="1:8" x14ac:dyDescent="0.3">
      <c r="A2196" t="s">
        <v>4172</v>
      </c>
      <c r="B2196" t="s">
        <v>4171</v>
      </c>
      <c r="C2196">
        <v>2.0035161746598122E-8</v>
      </c>
      <c r="D2196">
        <v>1E-8</v>
      </c>
      <c r="E2196">
        <v>0.17580872</v>
      </c>
      <c r="F2196">
        <v>0.17580873</v>
      </c>
      <c r="G2196">
        <v>0.21700886999999999</v>
      </c>
      <c r="H2196">
        <v>0.23752660299940079</v>
      </c>
    </row>
    <row r="2197" spans="1:8" x14ac:dyDescent="0.3">
      <c r="A2197" t="s">
        <v>4166</v>
      </c>
      <c r="B2197" t="s">
        <v>4165</v>
      </c>
      <c r="C2197">
        <v>1E-8</v>
      </c>
      <c r="D2197">
        <v>1E-8</v>
      </c>
      <c r="E2197">
        <v>-0.63685137999999997</v>
      </c>
      <c r="F2197">
        <v>-3.6190185600000002</v>
      </c>
      <c r="G2197">
        <v>-15.5577103</v>
      </c>
      <c r="H2197">
        <v>0.23646426888350008</v>
      </c>
    </row>
    <row r="2198" spans="1:8" x14ac:dyDescent="0.3">
      <c r="A2198" t="s">
        <v>4185</v>
      </c>
      <c r="B2198" t="s">
        <v>4184</v>
      </c>
      <c r="C2198">
        <v>1.0017580873299061E-8</v>
      </c>
      <c r="D2198">
        <v>1E-8</v>
      </c>
      <c r="E2198">
        <v>-0.30683964000000002</v>
      </c>
      <c r="F2198">
        <v>0.20538492</v>
      </c>
      <c r="G2198">
        <v>0.19387292</v>
      </c>
      <c r="H2198">
        <v>0.21970372994983689</v>
      </c>
    </row>
    <row r="2199" spans="1:8" x14ac:dyDescent="0.3">
      <c r="A2199" t="s">
        <v>4189</v>
      </c>
      <c r="B2199" t="s">
        <v>4188</v>
      </c>
      <c r="C2199">
        <v>2.2038677921178007E-7</v>
      </c>
      <c r="D2199">
        <v>9.6892906829720321E-2</v>
      </c>
      <c r="E2199">
        <v>10.1933896</v>
      </c>
      <c r="F2199">
        <v>15.99304169</v>
      </c>
      <c r="G2199">
        <v>10.238709760000001</v>
      </c>
      <c r="H2199">
        <v>0.23568217089288729</v>
      </c>
    </row>
    <row r="2200" spans="1:8" x14ac:dyDescent="0.3">
      <c r="A2200" t="s">
        <v>4195</v>
      </c>
      <c r="B2200" t="s">
        <v>4194</v>
      </c>
      <c r="C2200">
        <v>1.0017580873299061E-8</v>
      </c>
      <c r="D2200">
        <v>8.8286543022848998E-6</v>
      </c>
      <c r="E2200">
        <v>-0.30683964000000002</v>
      </c>
      <c r="F2200">
        <v>0.20538491</v>
      </c>
      <c r="G2200">
        <v>-49.912095630000003</v>
      </c>
      <c r="H2200">
        <v>0.20913650717329363</v>
      </c>
    </row>
    <row r="2201" spans="1:8" x14ac:dyDescent="0.3">
      <c r="A2201" t="s">
        <v>4181</v>
      </c>
      <c r="B2201" t="s">
        <v>4180</v>
      </c>
      <c r="C2201">
        <v>1E-8</v>
      </c>
      <c r="D2201">
        <v>0.32911803860978212</v>
      </c>
      <c r="E2201">
        <v>5.6386703000000002</v>
      </c>
      <c r="F2201">
        <v>-29.628503240000001</v>
      </c>
      <c r="G2201">
        <v>179.85152869999999</v>
      </c>
      <c r="H2201">
        <v>0.20687755402253161</v>
      </c>
    </row>
    <row r="2202" spans="1:8" x14ac:dyDescent="0.3">
      <c r="A2202" t="s">
        <v>4199</v>
      </c>
      <c r="B2202" t="s">
        <v>4198</v>
      </c>
      <c r="C2202">
        <v>5.0087904366228883E-8</v>
      </c>
      <c r="D2202">
        <v>5.0105843131440566E-8</v>
      </c>
      <c r="E2202">
        <v>-4.95108894</v>
      </c>
      <c r="F2202">
        <v>0.17580873</v>
      </c>
      <c r="G2202">
        <v>25.219760919999999</v>
      </c>
      <c r="H2202">
        <v>0.20571663307739105</v>
      </c>
    </row>
    <row r="2203" spans="1:8" x14ac:dyDescent="0.3">
      <c r="A2203" t="s">
        <v>4036</v>
      </c>
      <c r="B2203" t="s">
        <v>4035</v>
      </c>
      <c r="C2203">
        <v>1.0017580873299061E-8</v>
      </c>
      <c r="D2203">
        <v>1E-8</v>
      </c>
      <c r="E2203">
        <v>-66.608063759999993</v>
      </c>
      <c r="F2203">
        <v>-66.608063749999999</v>
      </c>
      <c r="G2203">
        <v>0.17579524999999999</v>
      </c>
      <c r="H2203">
        <v>0.20305886597554768</v>
      </c>
    </row>
    <row r="2204" spans="1:8" x14ac:dyDescent="0.3">
      <c r="A2204" t="s">
        <v>4183</v>
      </c>
      <c r="B2204" t="s">
        <v>4182</v>
      </c>
      <c r="C2204">
        <v>2.6643399286104278E-7</v>
      </c>
      <c r="D2204">
        <v>1E-8</v>
      </c>
      <c r="E2204">
        <v>-0.63685137999999997</v>
      </c>
      <c r="F2204">
        <v>-3.6190185600000002</v>
      </c>
      <c r="G2204">
        <v>-15.5577103</v>
      </c>
      <c r="H2204">
        <v>0.19807522847483119</v>
      </c>
    </row>
    <row r="2205" spans="1:8" x14ac:dyDescent="0.3">
      <c r="A2205" t="s">
        <v>4203</v>
      </c>
      <c r="B2205" t="s">
        <v>4202</v>
      </c>
      <c r="C2205">
        <v>9.0158227859425127E-8</v>
      </c>
      <c r="D2205">
        <v>1E-8</v>
      </c>
      <c r="E2205">
        <v>0.17580872</v>
      </c>
      <c r="F2205">
        <v>0.20538491</v>
      </c>
      <c r="G2205">
        <v>50.263713099999997</v>
      </c>
      <c r="H2205">
        <v>0.19475309677147867</v>
      </c>
    </row>
    <row r="2206" spans="1:8" x14ac:dyDescent="0.3">
      <c r="A2206" t="s">
        <v>4205</v>
      </c>
      <c r="B2206" t="s">
        <v>4204</v>
      </c>
      <c r="C2206">
        <v>1.0017580873299061E-8</v>
      </c>
      <c r="D2206">
        <v>1E-8</v>
      </c>
      <c r="E2206">
        <v>-0.30683964000000002</v>
      </c>
      <c r="F2206">
        <v>0.20538492</v>
      </c>
      <c r="G2206">
        <v>-49.912095630000003</v>
      </c>
      <c r="H2206">
        <v>0.19211200693397965</v>
      </c>
    </row>
    <row r="2207" spans="1:8" x14ac:dyDescent="0.3">
      <c r="A2207" t="s">
        <v>4211</v>
      </c>
      <c r="B2207" t="s">
        <v>4210</v>
      </c>
      <c r="C2207">
        <v>1E-8</v>
      </c>
      <c r="D2207">
        <v>8.0736826998168525E-3</v>
      </c>
      <c r="E2207">
        <v>0.54032601000000002</v>
      </c>
      <c r="F2207">
        <v>-26.44317006</v>
      </c>
      <c r="G2207">
        <v>6.5347581000000003</v>
      </c>
      <c r="H2207">
        <v>0.19073104725942505</v>
      </c>
    </row>
    <row r="2208" spans="1:8" x14ac:dyDescent="0.3">
      <c r="A2208" t="s">
        <v>4207</v>
      </c>
      <c r="B2208" t="s">
        <v>4206</v>
      </c>
      <c r="C2208">
        <v>1.0017580873299061E-8</v>
      </c>
      <c r="D2208">
        <v>1E-8</v>
      </c>
      <c r="E2208">
        <v>0.17580873</v>
      </c>
      <c r="F2208">
        <v>0.17580873</v>
      </c>
      <c r="G2208">
        <v>0.21700886999999999</v>
      </c>
      <c r="H2208">
        <v>0.18431658593344236</v>
      </c>
    </row>
    <row r="2209" spans="1:8" x14ac:dyDescent="0.3">
      <c r="A2209" t="s">
        <v>4209</v>
      </c>
      <c r="B2209" t="s">
        <v>4208</v>
      </c>
      <c r="C2209">
        <v>1.9999999999888897E-8</v>
      </c>
      <c r="D2209">
        <v>1E-8</v>
      </c>
      <c r="E2209">
        <v>6.5512470000000003E-2</v>
      </c>
      <c r="F2209">
        <v>1.0524899999999999E-3</v>
      </c>
      <c r="G2209">
        <v>0</v>
      </c>
      <c r="H2209">
        <v>0.18213428154816819</v>
      </c>
    </row>
    <row r="2210" spans="1:8" x14ac:dyDescent="0.3">
      <c r="A2210" t="s">
        <v>4214</v>
      </c>
      <c r="B2210" t="s">
        <v>4213</v>
      </c>
      <c r="C2210">
        <v>2.0035161746598122E-8</v>
      </c>
      <c r="D2210">
        <v>1E-8</v>
      </c>
      <c r="E2210">
        <v>-0.30683964000000002</v>
      </c>
      <c r="F2210">
        <v>0.20538492</v>
      </c>
      <c r="G2210">
        <v>100.35161746999999</v>
      </c>
      <c r="H2210">
        <v>0.17276720677326493</v>
      </c>
    </row>
    <row r="2211" spans="1:8" x14ac:dyDescent="0.3">
      <c r="A2211" t="s">
        <v>4216</v>
      </c>
      <c r="B2211" t="s">
        <v>4215</v>
      </c>
      <c r="C2211">
        <v>1.0017580873299061E-8</v>
      </c>
      <c r="D2211">
        <v>1E-8</v>
      </c>
      <c r="E2211">
        <v>-0.30683964000000002</v>
      </c>
      <c r="F2211">
        <v>0.20538492</v>
      </c>
      <c r="G2211">
        <v>0.17580873999999999</v>
      </c>
      <c r="H2211">
        <v>0.17119645009233164</v>
      </c>
    </row>
    <row r="2212" spans="1:8" x14ac:dyDescent="0.3">
      <c r="A2212" t="s">
        <v>4222</v>
      </c>
      <c r="B2212" t="s">
        <v>4221</v>
      </c>
      <c r="C2212">
        <v>1.0021173925393796E-8</v>
      </c>
      <c r="D2212">
        <v>1E-8</v>
      </c>
      <c r="E2212">
        <v>-0.28994421999999997</v>
      </c>
      <c r="F2212">
        <v>0.24132604999999999</v>
      </c>
      <c r="G2212">
        <v>0.22980992</v>
      </c>
      <c r="H2212">
        <v>0.16623179024782905</v>
      </c>
    </row>
    <row r="2213" spans="1:8" x14ac:dyDescent="0.3">
      <c r="A2213" t="s">
        <v>4197</v>
      </c>
      <c r="B2213" t="s">
        <v>4196</v>
      </c>
      <c r="C2213">
        <v>7.0123066112826999E-8</v>
      </c>
      <c r="D2213">
        <v>1E-8</v>
      </c>
      <c r="E2213">
        <v>0.17580872</v>
      </c>
      <c r="F2213">
        <v>0.17580873</v>
      </c>
      <c r="G2213">
        <v>29.857529840000002</v>
      </c>
      <c r="H2213">
        <v>0.16133097318570605</v>
      </c>
    </row>
    <row r="2214" spans="1:8" x14ac:dyDescent="0.3">
      <c r="A2214" t="s">
        <v>4256</v>
      </c>
      <c r="B2214" t="s">
        <v>4255</v>
      </c>
      <c r="C2214">
        <v>2.9000000000012089E-7</v>
      </c>
      <c r="D2214">
        <v>1E-8</v>
      </c>
      <c r="E2214">
        <v>0</v>
      </c>
      <c r="F2214">
        <v>7.4074074000000003</v>
      </c>
      <c r="G2214">
        <v>61.111111110000003</v>
      </c>
      <c r="H2214">
        <v>0.16090795000006708</v>
      </c>
    </row>
    <row r="2215" spans="1:8" x14ac:dyDescent="0.3">
      <c r="A2215" t="s">
        <v>1292</v>
      </c>
      <c r="B2215" t="s">
        <v>4234</v>
      </c>
      <c r="C2215">
        <v>1.6999999999998818E-7</v>
      </c>
      <c r="D2215">
        <v>1E-8</v>
      </c>
      <c r="E2215">
        <v>6.5512470000000003E-2</v>
      </c>
      <c r="F2215">
        <v>1.0524899999999999E-3</v>
      </c>
      <c r="G2215">
        <v>4.1127839999999999E-2</v>
      </c>
      <c r="H2215">
        <v>0.14838109999998966</v>
      </c>
    </row>
    <row r="2216" spans="1:8" x14ac:dyDescent="0.3">
      <c r="A2216" t="s">
        <v>4264</v>
      </c>
      <c r="B2216" t="s">
        <v>4263</v>
      </c>
      <c r="C2216">
        <v>1.402964349536481E-7</v>
      </c>
      <c r="D2216">
        <v>1E-8</v>
      </c>
      <c r="E2216">
        <v>-0.27108222999999998</v>
      </c>
      <c r="F2216">
        <v>0.24132604999999999</v>
      </c>
      <c r="G2216">
        <v>55.913037639999999</v>
      </c>
      <c r="H2216">
        <v>0.14468771337607017</v>
      </c>
    </row>
    <row r="2217" spans="1:8" x14ac:dyDescent="0.3">
      <c r="A2217" t="s">
        <v>2595</v>
      </c>
      <c r="B2217" t="s">
        <v>4212</v>
      </c>
      <c r="C2217">
        <v>2.4046143403032318E-7</v>
      </c>
      <c r="D2217">
        <v>0.59331873822653236</v>
      </c>
      <c r="E2217">
        <v>4.5198796999999997</v>
      </c>
      <c r="F2217">
        <v>-4.1223269499999997</v>
      </c>
      <c r="G2217">
        <v>-48.853365680000003</v>
      </c>
      <c r="H2217">
        <v>0.14431231248902801</v>
      </c>
    </row>
    <row r="2218" spans="1:8" x14ac:dyDescent="0.3">
      <c r="A2218" t="s">
        <v>4231</v>
      </c>
      <c r="B2218" t="s">
        <v>4230</v>
      </c>
      <c r="C2218">
        <v>1.8031645571778452E-8</v>
      </c>
      <c r="D2218">
        <v>5.379022826605942E-6</v>
      </c>
      <c r="E2218">
        <v>0.17580872</v>
      </c>
      <c r="F2218">
        <v>-39.89451476</v>
      </c>
      <c r="G2218">
        <v>6.0685033600000002</v>
      </c>
      <c r="H2218">
        <v>0.14410883928307108</v>
      </c>
    </row>
    <row r="2219" spans="1:8" x14ac:dyDescent="0.3">
      <c r="A2219" t="s">
        <v>4238</v>
      </c>
      <c r="B2219" t="s">
        <v>4237</v>
      </c>
      <c r="C2219">
        <v>4.0070323492929812E-8</v>
      </c>
      <c r="D2219">
        <v>2.6318969842150913E-2</v>
      </c>
      <c r="E2219">
        <v>0.17580872</v>
      </c>
      <c r="F2219">
        <v>0.17580873</v>
      </c>
      <c r="G2219">
        <v>0.17601823999999999</v>
      </c>
      <c r="H2219">
        <v>0.13752148014711629</v>
      </c>
    </row>
    <row r="2220" spans="1:8" x14ac:dyDescent="0.3">
      <c r="A2220" t="s">
        <v>4236</v>
      </c>
      <c r="B2220" t="s">
        <v>4235</v>
      </c>
      <c r="C2220">
        <v>2.4303266353148803E-7</v>
      </c>
      <c r="D2220">
        <v>3.744722100691448</v>
      </c>
      <c r="E2220">
        <v>3.7783785600000002</v>
      </c>
      <c r="F2220">
        <v>11.475969470000001</v>
      </c>
      <c r="G2220">
        <v>-0.29455838000000001</v>
      </c>
      <c r="H2220">
        <v>0.13716214160641793</v>
      </c>
    </row>
    <row r="2221" spans="1:8" x14ac:dyDescent="0.3">
      <c r="A2221" t="s">
        <v>99</v>
      </c>
      <c r="B2221" t="s">
        <v>4229</v>
      </c>
      <c r="C2221">
        <v>8.0140646986126083E-8</v>
      </c>
      <c r="D2221">
        <v>1E-8</v>
      </c>
      <c r="E2221">
        <v>0.17580872</v>
      </c>
      <c r="F2221">
        <v>-10.95483668</v>
      </c>
      <c r="G2221">
        <v>-33.188660749999997</v>
      </c>
      <c r="H2221">
        <v>0.13675436377050193</v>
      </c>
    </row>
    <row r="2222" spans="1:8" x14ac:dyDescent="0.3">
      <c r="A2222" t="s">
        <v>4268</v>
      </c>
      <c r="B2222" t="s">
        <v>4267</v>
      </c>
      <c r="C2222">
        <v>3.0052742619897186E-8</v>
      </c>
      <c r="D2222">
        <v>1E-8</v>
      </c>
      <c r="E2222">
        <v>0.17580872</v>
      </c>
      <c r="F2222">
        <v>50.30807738</v>
      </c>
      <c r="G2222">
        <v>50.325513309999998</v>
      </c>
      <c r="H2222">
        <v>0.1360284501862635</v>
      </c>
    </row>
    <row r="2223" spans="1:8" x14ac:dyDescent="0.3">
      <c r="A2223" t="s">
        <v>4243</v>
      </c>
      <c r="B2223" t="s">
        <v>4242</v>
      </c>
      <c r="C2223">
        <v>1E-8</v>
      </c>
      <c r="D2223">
        <v>1E-8</v>
      </c>
      <c r="E2223">
        <v>0.51570101000000002</v>
      </c>
      <c r="F2223">
        <v>2.1284055400000002</v>
      </c>
      <c r="G2223">
        <v>4.2439629200000004</v>
      </c>
      <c r="H2223">
        <v>0.12110032866158628</v>
      </c>
    </row>
    <row r="2224" spans="1:8" x14ac:dyDescent="0.3">
      <c r="A2224" t="s">
        <v>4241</v>
      </c>
      <c r="B2224" t="s">
        <v>4241</v>
      </c>
      <c r="C2224">
        <v>1E-8</v>
      </c>
      <c r="D2224">
        <v>1E-8</v>
      </c>
      <c r="E2224">
        <v>-0.30683964000000002</v>
      </c>
      <c r="F2224">
        <v>-34.8664998</v>
      </c>
      <c r="G2224">
        <v>117.04758559</v>
      </c>
      <c r="H2224">
        <v>0.1144171438845023</v>
      </c>
    </row>
    <row r="2225" spans="1:8" x14ac:dyDescent="0.3">
      <c r="A2225" t="s">
        <v>4245</v>
      </c>
      <c r="B2225" t="s">
        <v>4244</v>
      </c>
      <c r="C2225">
        <v>1.0021173925393796E-8</v>
      </c>
      <c r="D2225">
        <v>1E-8</v>
      </c>
      <c r="E2225">
        <v>0.21173924999999999</v>
      </c>
      <c r="F2225">
        <v>0.21173924999999999</v>
      </c>
      <c r="G2225">
        <v>0.21173924999999999</v>
      </c>
      <c r="H2225">
        <v>0.10812800281545212</v>
      </c>
    </row>
    <row r="2226" spans="1:8" x14ac:dyDescent="0.3">
      <c r="A2226" t="s">
        <v>4247</v>
      </c>
      <c r="B2226" t="s">
        <v>4246</v>
      </c>
      <c r="C2226">
        <v>2.0035161746598122E-8</v>
      </c>
      <c r="D2226">
        <v>1E-8</v>
      </c>
      <c r="E2226">
        <v>0.17580872</v>
      </c>
      <c r="F2226">
        <v>0.17580873</v>
      </c>
      <c r="G2226">
        <v>0.17580873999999999</v>
      </c>
      <c r="H2226">
        <v>0.10756745302880008</v>
      </c>
    </row>
    <row r="2227" spans="1:8" x14ac:dyDescent="0.3">
      <c r="A2227" t="s">
        <v>4249</v>
      </c>
      <c r="B2227" t="s">
        <v>4248</v>
      </c>
      <c r="C2227">
        <v>1E-8</v>
      </c>
      <c r="D2227">
        <v>6.1435171969480415E-4</v>
      </c>
      <c r="E2227">
        <v>0.13721521</v>
      </c>
      <c r="F2227">
        <v>-22.603763449999999</v>
      </c>
      <c r="G2227">
        <v>-26.14916294</v>
      </c>
      <c r="H2227">
        <v>0.10534086502629313</v>
      </c>
    </row>
    <row r="2228" spans="1:8" x14ac:dyDescent="0.3">
      <c r="A2228" t="s">
        <v>1795</v>
      </c>
      <c r="B2228" t="s">
        <v>1795</v>
      </c>
      <c r="C2228">
        <v>5.0000000000121898E-8</v>
      </c>
      <c r="D2228">
        <v>3.3069875117130272E-6</v>
      </c>
      <c r="E2228">
        <v>6.5512470000000003E-2</v>
      </c>
      <c r="F2228">
        <v>1.0524899999999999E-3</v>
      </c>
      <c r="G2228">
        <v>25.051409790000001</v>
      </c>
      <c r="H2228">
        <v>0.10424115732518412</v>
      </c>
    </row>
    <row r="2229" spans="1:8" x14ac:dyDescent="0.3">
      <c r="A2229" t="s">
        <v>4258</v>
      </c>
      <c r="B2229" t="s">
        <v>4257</v>
      </c>
      <c r="C2229">
        <v>1E-8</v>
      </c>
      <c r="D2229">
        <v>1E-8</v>
      </c>
      <c r="E2229">
        <v>-1.94017895</v>
      </c>
      <c r="F2229">
        <v>12.41748649</v>
      </c>
      <c r="G2229">
        <v>29.98665244</v>
      </c>
      <c r="H2229">
        <v>0.10221774592955994</v>
      </c>
    </row>
    <row r="2230" spans="1:8" x14ac:dyDescent="0.3">
      <c r="A2230" t="s">
        <v>4254</v>
      </c>
      <c r="B2230" t="s">
        <v>4253</v>
      </c>
      <c r="C2230">
        <v>1E-8</v>
      </c>
      <c r="D2230">
        <v>1.057975415317111E-5</v>
      </c>
      <c r="E2230">
        <v>0.17580873999999999</v>
      </c>
      <c r="F2230">
        <v>0.17580873</v>
      </c>
      <c r="G2230">
        <v>-49.891495599999999</v>
      </c>
      <c r="H2230">
        <v>0.10014177737940066</v>
      </c>
    </row>
    <row r="2231" spans="1:8" x14ac:dyDescent="0.3">
      <c r="A2231" t="s">
        <v>4272</v>
      </c>
      <c r="B2231" t="s">
        <v>4271</v>
      </c>
      <c r="C2231">
        <v>1E-8</v>
      </c>
      <c r="D2231">
        <v>1E-8</v>
      </c>
      <c r="E2231">
        <v>-0.60842141000000005</v>
      </c>
      <c r="F2231">
        <v>-3.6339814800000001</v>
      </c>
      <c r="G2231">
        <v>68.79788954</v>
      </c>
      <c r="H2231">
        <v>9.9949921798624622E-2</v>
      </c>
    </row>
    <row r="2232" spans="1:8" x14ac:dyDescent="0.3">
      <c r="A2232" t="s">
        <v>4240</v>
      </c>
      <c r="B2232" t="s">
        <v>4239</v>
      </c>
      <c r="C2232">
        <v>4.0000000000044232E-8</v>
      </c>
      <c r="D2232">
        <v>1E-8</v>
      </c>
      <c r="E2232">
        <v>0</v>
      </c>
      <c r="F2232">
        <v>-20</v>
      </c>
      <c r="G2232">
        <v>-19.985574020000001</v>
      </c>
      <c r="H2232">
        <v>9.9075708769309961E-2</v>
      </c>
    </row>
    <row r="2233" spans="1:8" x14ac:dyDescent="0.3">
      <c r="A2233" t="s">
        <v>4260</v>
      </c>
      <c r="B2233" t="s">
        <v>4259</v>
      </c>
      <c r="C2233">
        <v>4.0070323492929812E-8</v>
      </c>
      <c r="D2233">
        <v>1E-8</v>
      </c>
      <c r="E2233">
        <v>0.17580872</v>
      </c>
      <c r="F2233">
        <v>0.17580873</v>
      </c>
      <c r="G2233">
        <v>0.17580873</v>
      </c>
      <c r="H2233">
        <v>9.830212596319958E-2</v>
      </c>
    </row>
    <row r="2234" spans="1:8" x14ac:dyDescent="0.3">
      <c r="A2234" t="s">
        <v>4252</v>
      </c>
      <c r="B2234" t="s">
        <v>4251</v>
      </c>
      <c r="C2234">
        <v>3.8247361842677085E-8</v>
      </c>
      <c r="D2234">
        <v>1.0380718547636063</v>
      </c>
      <c r="E2234">
        <v>-0.20191434999999999</v>
      </c>
      <c r="F2234">
        <v>4.25054263</v>
      </c>
      <c r="G2234">
        <v>32.205790739999998</v>
      </c>
      <c r="H2234">
        <v>9.298866929952164E-2</v>
      </c>
    </row>
    <row r="2235" spans="1:8" x14ac:dyDescent="0.3">
      <c r="A2235" t="s">
        <v>2246</v>
      </c>
      <c r="B2235" t="s">
        <v>4250</v>
      </c>
      <c r="C2235">
        <v>1E-8</v>
      </c>
      <c r="D2235">
        <v>1.1325887896308852E-6</v>
      </c>
      <c r="E2235">
        <v>-0.63372183000000004</v>
      </c>
      <c r="F2235">
        <v>-3.6672831800000001</v>
      </c>
      <c r="G2235">
        <v>-15.58254662</v>
      </c>
      <c r="H2235">
        <v>9.2690036691464833E-2</v>
      </c>
    </row>
    <row r="2236" spans="1:8" x14ac:dyDescent="0.3">
      <c r="A2236" t="s">
        <v>3894</v>
      </c>
      <c r="B2236" t="s">
        <v>4065</v>
      </c>
      <c r="C2236">
        <v>1E-8</v>
      </c>
      <c r="D2236">
        <v>1.4270745198922166E-4</v>
      </c>
      <c r="E2236">
        <v>6.5512470000000003E-2</v>
      </c>
      <c r="F2236">
        <v>-81.818181820000007</v>
      </c>
      <c r="G2236">
        <v>-90</v>
      </c>
      <c r="H2236">
        <v>8.2497697961423561E-2</v>
      </c>
    </row>
    <row r="2237" spans="1:8" x14ac:dyDescent="0.3">
      <c r="A2237" t="s">
        <v>4274</v>
      </c>
      <c r="B2237" t="s">
        <v>4273</v>
      </c>
      <c r="C2237">
        <v>1E-8</v>
      </c>
      <c r="D2237">
        <v>1E-8</v>
      </c>
      <c r="E2237">
        <v>-0.24173828</v>
      </c>
      <c r="F2237">
        <v>0.35607991</v>
      </c>
      <c r="G2237">
        <v>0.48854684999999998</v>
      </c>
      <c r="H2237">
        <v>8.2136973881772574E-2</v>
      </c>
    </row>
    <row r="2238" spans="1:8" x14ac:dyDescent="0.3">
      <c r="A2238" t="s">
        <v>4193</v>
      </c>
      <c r="B2238" t="s">
        <v>4192</v>
      </c>
      <c r="C2238">
        <v>8.7023823578853163E-8</v>
      </c>
      <c r="D2238">
        <v>1.2543787971221667E-4</v>
      </c>
      <c r="E2238">
        <v>0.76237743999999996</v>
      </c>
      <c r="F2238">
        <v>40.047742460000002</v>
      </c>
      <c r="G2238">
        <v>-74.197582980000007</v>
      </c>
      <c r="H2238">
        <v>7.8643429368209603E-2</v>
      </c>
    </row>
    <row r="2239" spans="1:8" x14ac:dyDescent="0.3">
      <c r="A2239" t="s">
        <v>4270</v>
      </c>
      <c r="B2239" t="s">
        <v>4269</v>
      </c>
      <c r="C2239">
        <v>1E-8</v>
      </c>
      <c r="D2239">
        <v>9.3053327906755842E-2</v>
      </c>
      <c r="E2239">
        <v>-0.63508337000000004</v>
      </c>
      <c r="F2239">
        <v>1.0921829700000001</v>
      </c>
      <c r="G2239">
        <v>187.02106470999999</v>
      </c>
      <c r="H2239">
        <v>7.5936960187802202E-2</v>
      </c>
    </row>
    <row r="2240" spans="1:8" x14ac:dyDescent="0.3">
      <c r="A2240" t="s">
        <v>150</v>
      </c>
      <c r="B2240" t="s">
        <v>4275</v>
      </c>
      <c r="C2240">
        <v>1.2195462860791413E-7</v>
      </c>
      <c r="D2240">
        <v>1E-8</v>
      </c>
      <c r="E2240">
        <v>-0.23491617000000001</v>
      </c>
      <c r="F2240">
        <v>-12.88863417</v>
      </c>
      <c r="G2240">
        <v>-47.59464758</v>
      </c>
      <c r="H2240">
        <v>7.2306110255185213E-2</v>
      </c>
    </row>
    <row r="2241" spans="1:8" x14ac:dyDescent="0.3">
      <c r="A2241" t="s">
        <v>4266</v>
      </c>
      <c r="B2241" t="s">
        <v>4265</v>
      </c>
      <c r="C2241">
        <v>2.744607665992609E-8</v>
      </c>
      <c r="D2241">
        <v>1.8362631289411839E-2</v>
      </c>
      <c r="E2241">
        <v>-12.461130580000001</v>
      </c>
      <c r="F2241">
        <v>-5.4418987799999998</v>
      </c>
      <c r="G2241">
        <v>-36.525540790000001</v>
      </c>
      <c r="H2241">
        <v>7.410440698180043E-2</v>
      </c>
    </row>
    <row r="2242" spans="1:8" x14ac:dyDescent="0.3">
      <c r="A2242" t="s">
        <v>4262</v>
      </c>
      <c r="B2242" t="s">
        <v>4261</v>
      </c>
      <c r="C2242">
        <v>3.607622613096473E-7</v>
      </c>
      <c r="D2242">
        <v>1E-8</v>
      </c>
      <c r="E2242">
        <v>-0.27108222999999998</v>
      </c>
      <c r="F2242">
        <v>-30.602158889999998</v>
      </c>
      <c r="G2242">
        <v>-24.841195559999999</v>
      </c>
      <c r="H2242">
        <v>6.5629597695938596E-2</v>
      </c>
    </row>
    <row r="2243" spans="1:8" x14ac:dyDescent="0.3">
      <c r="A2243" t="s">
        <v>4277</v>
      </c>
      <c r="B2243" t="s">
        <v>4276</v>
      </c>
      <c r="C2243">
        <v>1E-8</v>
      </c>
      <c r="D2243">
        <v>2.0003816092671375E-4</v>
      </c>
      <c r="E2243">
        <v>0.17580872</v>
      </c>
      <c r="F2243">
        <v>0.17580873</v>
      </c>
      <c r="G2243">
        <v>0.17580873999999999</v>
      </c>
      <c r="H2243">
        <v>6.2745620065414356E-2</v>
      </c>
    </row>
    <row r="2244" spans="1:8" x14ac:dyDescent="0.3">
      <c r="A2244" t="s">
        <v>4280</v>
      </c>
      <c r="B2244" t="s">
        <v>4279</v>
      </c>
      <c r="C2244">
        <v>3.4059774969003663E-8</v>
      </c>
      <c r="D2244">
        <v>3.0731539585884127E-4</v>
      </c>
      <c r="E2244">
        <v>0.17580872</v>
      </c>
      <c r="F2244">
        <v>-2.68635724</v>
      </c>
      <c r="G2244">
        <v>-50.924952519999998</v>
      </c>
      <c r="H2244">
        <v>5.326936859269308E-2</v>
      </c>
    </row>
    <row r="2245" spans="1:8" x14ac:dyDescent="0.3">
      <c r="A2245" t="s">
        <v>4284</v>
      </c>
      <c r="B2245" t="s">
        <v>4283</v>
      </c>
      <c r="C2245">
        <v>1.0017580873299061E-8</v>
      </c>
      <c r="D2245">
        <v>1E-8</v>
      </c>
      <c r="E2245">
        <v>-0.30683964000000002</v>
      </c>
      <c r="F2245">
        <v>0.20538492</v>
      </c>
      <c r="G2245">
        <v>0.19387292</v>
      </c>
      <c r="H2245">
        <v>5.0363267629540555E-2</v>
      </c>
    </row>
    <row r="2246" spans="1:8" x14ac:dyDescent="0.3">
      <c r="A2246" t="s">
        <v>4233</v>
      </c>
      <c r="B2246" t="s">
        <v>4232</v>
      </c>
      <c r="C2246">
        <v>1.0000000000077666E-8</v>
      </c>
      <c r="D2246">
        <v>4.800543158385877E-4</v>
      </c>
      <c r="E2246">
        <v>6.5512470000000003E-2</v>
      </c>
      <c r="F2246">
        <v>-68.662544589999996</v>
      </c>
      <c r="G2246">
        <v>-69.593818799999994</v>
      </c>
      <c r="H2246">
        <v>4.6841756777309999E-2</v>
      </c>
    </row>
    <row r="2247" spans="1:8" x14ac:dyDescent="0.3">
      <c r="A2247" t="s">
        <v>4286</v>
      </c>
      <c r="B2247" t="s">
        <v>4285</v>
      </c>
      <c r="C2247">
        <v>3.0052742619897186E-8</v>
      </c>
      <c r="D2247">
        <v>1E-8</v>
      </c>
      <c r="E2247">
        <v>0.17580873</v>
      </c>
      <c r="F2247">
        <v>0.17580873</v>
      </c>
      <c r="G2247">
        <v>0.21700886999999999</v>
      </c>
      <c r="H2247">
        <v>4.5764200727786905E-2</v>
      </c>
    </row>
    <row r="2248" spans="1:8" x14ac:dyDescent="0.3">
      <c r="A2248" t="s">
        <v>4288</v>
      </c>
      <c r="B2248" t="s">
        <v>4287</v>
      </c>
      <c r="C2248">
        <v>6.012704355156348E-8</v>
      </c>
      <c r="D2248">
        <v>1E-8</v>
      </c>
      <c r="E2248">
        <v>-0.27108222999999998</v>
      </c>
      <c r="F2248">
        <v>0.24132604999999999</v>
      </c>
      <c r="G2248">
        <v>0.21173924999999999</v>
      </c>
      <c r="H2248">
        <v>4.4750496840670645E-2</v>
      </c>
    </row>
    <row r="2249" spans="1:8" x14ac:dyDescent="0.3">
      <c r="A2249" t="s">
        <v>4290</v>
      </c>
      <c r="B2249" t="s">
        <v>4289</v>
      </c>
      <c r="C2249">
        <v>2.0035161746598122E-8</v>
      </c>
      <c r="D2249">
        <v>1E-8</v>
      </c>
      <c r="E2249">
        <v>-0.30683964000000002</v>
      </c>
      <c r="F2249">
        <v>-49.89730754</v>
      </c>
      <c r="G2249">
        <v>0.19387291000000001</v>
      </c>
      <c r="H2249">
        <v>4.391699459104232E-2</v>
      </c>
    </row>
    <row r="2250" spans="1:8" x14ac:dyDescent="0.3">
      <c r="A2250" t="s">
        <v>4282</v>
      </c>
      <c r="B2250" t="s">
        <v>4281</v>
      </c>
      <c r="C2250">
        <v>1.1817092568861954E-5</v>
      </c>
      <c r="D2250">
        <v>49.692084416011902</v>
      </c>
      <c r="E2250">
        <v>0.26685250999999999</v>
      </c>
      <c r="F2250">
        <v>-1.2143034699999999</v>
      </c>
      <c r="G2250">
        <v>-10.05706301</v>
      </c>
      <c r="H2250">
        <v>4.2872411839831176E-2</v>
      </c>
    </row>
    <row r="2251" spans="1:8" x14ac:dyDescent="0.3">
      <c r="A2251" t="s">
        <v>4293</v>
      </c>
      <c r="B2251" t="s">
        <v>4292</v>
      </c>
      <c r="C2251">
        <v>1.5000000000009925E-7</v>
      </c>
      <c r="D2251">
        <v>5.1417641286217617E-4</v>
      </c>
      <c r="E2251">
        <v>7.1428571400000003</v>
      </c>
      <c r="F2251">
        <v>7.1428571400000003</v>
      </c>
      <c r="G2251">
        <v>400.00000001000001</v>
      </c>
      <c r="H2251">
        <v>4.0432313001926748E-2</v>
      </c>
    </row>
    <row r="2252" spans="1:8" x14ac:dyDescent="0.3">
      <c r="A2252" t="s">
        <v>4299</v>
      </c>
      <c r="B2252" t="s">
        <v>4298</v>
      </c>
      <c r="C2252">
        <v>0.50087904366297453</v>
      </c>
      <c r="D2252">
        <v>1E-8</v>
      </c>
      <c r="E2252">
        <v>-0.30657246999999999</v>
      </c>
      <c r="F2252">
        <v>56.083090859999999</v>
      </c>
      <c r="G2252">
        <v>12.55206993</v>
      </c>
      <c r="H2252">
        <v>3.9200797473239034E-2</v>
      </c>
    </row>
    <row r="2253" spans="1:8" x14ac:dyDescent="0.3">
      <c r="A2253" t="s">
        <v>4295</v>
      </c>
      <c r="B2253" t="s">
        <v>4294</v>
      </c>
      <c r="C2253">
        <v>1E-8</v>
      </c>
      <c r="D2253">
        <v>1E-8</v>
      </c>
      <c r="E2253">
        <v>0.86470499999999995</v>
      </c>
      <c r="F2253">
        <v>4.7467610499999999</v>
      </c>
      <c r="G2253">
        <v>14.170095699999999</v>
      </c>
      <c r="H2253">
        <v>3.3780472021456051E-2</v>
      </c>
    </row>
    <row r="2254" spans="1:8" x14ac:dyDescent="0.3">
      <c r="A2254" t="s">
        <v>4218</v>
      </c>
      <c r="B2254" t="s">
        <v>4217</v>
      </c>
      <c r="C2254">
        <v>1E-8</v>
      </c>
      <c r="D2254">
        <v>3.3843964446968957E-5</v>
      </c>
      <c r="E2254">
        <v>0.17580873999999999</v>
      </c>
      <c r="F2254">
        <v>-81.786216589999995</v>
      </c>
      <c r="G2254">
        <v>-81.778725660000006</v>
      </c>
      <c r="H2254">
        <v>3.1054500709704929E-2</v>
      </c>
    </row>
    <row r="2255" spans="1:8" x14ac:dyDescent="0.3">
      <c r="A2255" t="s">
        <v>4038</v>
      </c>
      <c r="B2255" t="s">
        <v>4291</v>
      </c>
      <c r="C2255">
        <v>1.1520218004248629E-6</v>
      </c>
      <c r="D2255">
        <v>1.7132198936929235E-4</v>
      </c>
      <c r="E2255">
        <v>-25.676012879999998</v>
      </c>
      <c r="F2255">
        <v>-18.8717042</v>
      </c>
      <c r="G2255">
        <v>-52.959363179999997</v>
      </c>
      <c r="H2255">
        <v>2.7219410801502971E-2</v>
      </c>
    </row>
    <row r="2256" spans="1:8" x14ac:dyDescent="0.3">
      <c r="A2256" t="s">
        <v>4297</v>
      </c>
      <c r="B2256" t="s">
        <v>4296</v>
      </c>
      <c r="C2256">
        <v>2.0139345903746915E-8</v>
      </c>
      <c r="D2256">
        <v>1E-8</v>
      </c>
      <c r="E2256">
        <v>-0.12331984</v>
      </c>
      <c r="F2256">
        <v>-0.87804804999999997</v>
      </c>
      <c r="G2256">
        <v>-5.1232475400000004</v>
      </c>
      <c r="H2256">
        <v>2.5954944541680104E-2</v>
      </c>
    </row>
    <row r="2257" spans="1:8" x14ac:dyDescent="0.3">
      <c r="A2257" t="s">
        <v>4301</v>
      </c>
      <c r="B2257" t="s">
        <v>4300</v>
      </c>
      <c r="C2257">
        <v>6.012704355156348E-8</v>
      </c>
      <c r="D2257">
        <v>4.1394918611728972E-3</v>
      </c>
      <c r="E2257">
        <v>-0.27108222999999998</v>
      </c>
      <c r="F2257">
        <v>-33.172449299999997</v>
      </c>
      <c r="G2257">
        <v>0.21173924999999999</v>
      </c>
      <c r="H2257">
        <v>2.4360955775158111E-2</v>
      </c>
    </row>
    <row r="2258" spans="1:8" x14ac:dyDescent="0.3">
      <c r="A2258" t="s">
        <v>4303</v>
      </c>
      <c r="B2258" t="s">
        <v>4302</v>
      </c>
      <c r="C2258">
        <v>2.0035161746598122E-8</v>
      </c>
      <c r="D2258">
        <v>1E-8</v>
      </c>
      <c r="E2258">
        <v>0.17580872</v>
      </c>
      <c r="F2258">
        <v>0.17580873</v>
      </c>
      <c r="G2258">
        <v>100.35161746999999</v>
      </c>
      <c r="H2258">
        <v>2.3006858039188303E-2</v>
      </c>
    </row>
    <row r="2259" spans="1:8" x14ac:dyDescent="0.3">
      <c r="A2259" t="s">
        <v>4307</v>
      </c>
      <c r="B2259" t="s">
        <v>4306</v>
      </c>
      <c r="C2259">
        <v>1.9999999999888897E-8</v>
      </c>
      <c r="D2259">
        <v>1E-8</v>
      </c>
      <c r="E2259">
        <v>6.5512470000000003E-2</v>
      </c>
      <c r="F2259">
        <v>1.0524899999999999E-3</v>
      </c>
      <c r="G2259">
        <v>4.1127839999999999E-2</v>
      </c>
      <c r="H2259">
        <v>1.7221980035904329E-2</v>
      </c>
    </row>
    <row r="2260" spans="1:8" x14ac:dyDescent="0.3">
      <c r="A2260" t="s">
        <v>4309</v>
      </c>
      <c r="B2260" t="s">
        <v>4308</v>
      </c>
      <c r="C2260">
        <v>1E-8</v>
      </c>
      <c r="D2260">
        <v>3.3436593961692971E-3</v>
      </c>
      <c r="E2260">
        <v>-1.6011319900000001</v>
      </c>
      <c r="F2260">
        <v>-25.696220530000002</v>
      </c>
      <c r="G2260">
        <v>22.526622790000001</v>
      </c>
      <c r="H2260">
        <v>1.0780970271884571E-3</v>
      </c>
    </row>
    <row r="2261" spans="1:8" x14ac:dyDescent="0.3">
      <c r="A2261" t="s">
        <v>4310</v>
      </c>
      <c r="B2261" t="s">
        <v>4310</v>
      </c>
      <c r="C2261">
        <v>4.361201218875236E-2</v>
      </c>
      <c r="D2261">
        <v>38412.365436614498</v>
      </c>
      <c r="E2261">
        <v>0.18870629</v>
      </c>
      <c r="F2261">
        <v>2.00413979</v>
      </c>
      <c r="G2261">
        <v>4.8648473299999999</v>
      </c>
      <c r="H2261">
        <v>0</v>
      </c>
    </row>
    <row r="2262" spans="1:8" x14ac:dyDescent="0.3">
      <c r="A2262" t="s">
        <v>1840</v>
      </c>
      <c r="B2262" t="s">
        <v>7572</v>
      </c>
      <c r="C2262">
        <v>1.0537186688506138E-4</v>
      </c>
      <c r="D2262">
        <v>6049.8187977975849</v>
      </c>
      <c r="E2262">
        <v>-10.99035143</v>
      </c>
      <c r="F2262">
        <v>-3.6190185600000002</v>
      </c>
      <c r="G2262">
        <v>-15.5577103</v>
      </c>
      <c r="H2262">
        <v>0</v>
      </c>
    </row>
    <row r="2263" spans="1:8" x14ac:dyDescent="0.3">
      <c r="A2263" t="s">
        <v>4322</v>
      </c>
      <c r="B2263" t="s">
        <v>4321</v>
      </c>
      <c r="C2263">
        <v>4.3585470440169145E-2</v>
      </c>
      <c r="D2263">
        <v>3353.6392371088273</v>
      </c>
      <c r="E2263">
        <v>1.2098954399999999</v>
      </c>
      <c r="F2263">
        <v>2.2337759899999998</v>
      </c>
      <c r="G2263">
        <v>3.0342376400000002</v>
      </c>
      <c r="H2263">
        <v>0</v>
      </c>
    </row>
    <row r="2264" spans="1:8" x14ac:dyDescent="0.3">
      <c r="A2264" t="s">
        <v>4348</v>
      </c>
      <c r="B2264" t="s">
        <v>4348</v>
      </c>
      <c r="C2264">
        <v>4.2771066633812659E-3</v>
      </c>
      <c r="D2264">
        <v>2282.213838527779</v>
      </c>
      <c r="E2264">
        <v>2.6070915000000001</v>
      </c>
      <c r="F2264">
        <v>10.22798583</v>
      </c>
      <c r="G2264">
        <v>29.70697024</v>
      </c>
      <c r="H2264">
        <v>0</v>
      </c>
    </row>
    <row r="2265" spans="1:8" x14ac:dyDescent="0.3">
      <c r="A2265" t="s">
        <v>4318</v>
      </c>
      <c r="B2265" t="s">
        <v>4317</v>
      </c>
      <c r="C2265">
        <v>4.5025157090221708E-2</v>
      </c>
      <c r="D2265">
        <v>2117.9814740139327</v>
      </c>
      <c r="E2265">
        <v>-0.53943209999999997</v>
      </c>
      <c r="F2265">
        <v>3.1475874899999998</v>
      </c>
      <c r="G2265">
        <v>5.5068679999999999</v>
      </c>
      <c r="H2265">
        <v>0</v>
      </c>
    </row>
    <row r="2266" spans="1:8" x14ac:dyDescent="0.3">
      <c r="A2266" t="s">
        <v>4320</v>
      </c>
      <c r="B2266" t="s">
        <v>4319</v>
      </c>
      <c r="C2266">
        <v>7.490770286826446E-4</v>
      </c>
      <c r="D2266">
        <v>1912.7174597593</v>
      </c>
      <c r="E2266">
        <v>-2.3714474000000001</v>
      </c>
      <c r="F2266">
        <v>-2.9440201899999998</v>
      </c>
      <c r="G2266">
        <v>198.54973941</v>
      </c>
      <c r="H2266">
        <v>0</v>
      </c>
    </row>
    <row r="2267" spans="1:8" x14ac:dyDescent="0.3">
      <c r="A2267" t="s">
        <v>4356</v>
      </c>
      <c r="B2267" t="s">
        <v>4355</v>
      </c>
      <c r="C2267">
        <v>7.8436699558893661E-5</v>
      </c>
      <c r="D2267">
        <v>1937.0630739584033</v>
      </c>
      <c r="E2267">
        <v>2.80906199</v>
      </c>
      <c r="F2267">
        <v>14.028804259999999</v>
      </c>
      <c r="G2267">
        <v>-17.017306609999999</v>
      </c>
      <c r="H2267">
        <v>0</v>
      </c>
    </row>
    <row r="2268" spans="1:8" x14ac:dyDescent="0.3">
      <c r="A2268" t="s">
        <v>4372</v>
      </c>
      <c r="B2268" t="s">
        <v>4371</v>
      </c>
      <c r="C2268">
        <v>7.1730378331273416E-7</v>
      </c>
      <c r="D2268">
        <v>1518.9871801447091</v>
      </c>
      <c r="E2268">
        <v>-0.99307880999999998</v>
      </c>
      <c r="F2268">
        <v>-10.823916499999999</v>
      </c>
      <c r="G2268">
        <v>-21.78248185</v>
      </c>
      <c r="H2268">
        <v>0</v>
      </c>
    </row>
    <row r="2269" spans="1:8" x14ac:dyDescent="0.3">
      <c r="A2269" t="s">
        <v>4351</v>
      </c>
      <c r="B2269" t="s">
        <v>4350</v>
      </c>
      <c r="C2269">
        <v>1.5263498880902079E-4</v>
      </c>
      <c r="D2269">
        <v>1477.8578652835365</v>
      </c>
      <c r="E2269">
        <v>0.5965395</v>
      </c>
      <c r="F2269">
        <v>27.979424259999998</v>
      </c>
      <c r="G2269">
        <v>8.7290993199999996</v>
      </c>
      <c r="H2269">
        <v>0</v>
      </c>
    </row>
    <row r="2270" spans="1:8" x14ac:dyDescent="0.3">
      <c r="A2270" t="s">
        <v>4360</v>
      </c>
      <c r="B2270" t="s">
        <v>4359</v>
      </c>
      <c r="C2270">
        <v>1.0830217551008698E-2</v>
      </c>
      <c r="D2270">
        <v>1348.2081679477078</v>
      </c>
      <c r="E2270">
        <v>13.80925019</v>
      </c>
      <c r="F2270">
        <v>117.45286645</v>
      </c>
      <c r="G2270">
        <v>52.087652390000002</v>
      </c>
      <c r="H2270">
        <v>0</v>
      </c>
    </row>
    <row r="2271" spans="1:8" x14ac:dyDescent="0.3">
      <c r="A2271" t="s">
        <v>4331</v>
      </c>
      <c r="B2271" t="s">
        <v>4331</v>
      </c>
      <c r="C2271">
        <v>2.3341653940390657E-3</v>
      </c>
      <c r="D2271">
        <v>1193.6752586597845</v>
      </c>
      <c r="E2271">
        <v>1.7892546600000001</v>
      </c>
      <c r="F2271">
        <v>5.4523333599999999</v>
      </c>
      <c r="G2271">
        <v>16.652077200000001</v>
      </c>
      <c r="H2271">
        <v>0</v>
      </c>
    </row>
    <row r="2272" spans="1:8" x14ac:dyDescent="0.3">
      <c r="A2272" t="s">
        <v>4324</v>
      </c>
      <c r="B2272" t="s">
        <v>4323</v>
      </c>
      <c r="C2272">
        <v>7.2683683861139587E-5</v>
      </c>
      <c r="D2272">
        <v>916.55243472487325</v>
      </c>
      <c r="E2272">
        <v>-2.4861497199999998</v>
      </c>
      <c r="F2272">
        <v>-15.07117725</v>
      </c>
      <c r="G2272">
        <v>-31.814685910000001</v>
      </c>
      <c r="H2272">
        <v>0</v>
      </c>
    </row>
    <row r="2273" spans="1:8" x14ac:dyDescent="0.3">
      <c r="A2273" t="s">
        <v>4418</v>
      </c>
      <c r="B2273" t="s">
        <v>4417</v>
      </c>
      <c r="C2273">
        <v>5.4760991804467599E-5</v>
      </c>
      <c r="D2273">
        <v>805.39572911575135</v>
      </c>
      <c r="E2273">
        <v>-5.4897125500000001</v>
      </c>
      <c r="F2273">
        <v>55.231389360000001</v>
      </c>
      <c r="G2273">
        <v>186.14522783999999</v>
      </c>
      <c r="H2273">
        <v>0</v>
      </c>
    </row>
    <row r="2274" spans="1:8" x14ac:dyDescent="0.3">
      <c r="A2274" t="s">
        <v>4334</v>
      </c>
      <c r="B2274" t="s">
        <v>4334</v>
      </c>
      <c r="C2274">
        <v>3.3361241078647579E-5</v>
      </c>
      <c r="D2274">
        <v>752.42046384642367</v>
      </c>
      <c r="E2274">
        <v>17.270922120000002</v>
      </c>
      <c r="F2274">
        <v>18.920161520000001</v>
      </c>
      <c r="G2274">
        <v>15.265523379999999</v>
      </c>
      <c r="H2274">
        <v>0</v>
      </c>
    </row>
    <row r="2275" spans="1:8" x14ac:dyDescent="0.3">
      <c r="A2275" t="s">
        <v>4347</v>
      </c>
      <c r="B2275" t="s">
        <v>4346</v>
      </c>
      <c r="C2275">
        <v>1.6478545299730617E-4</v>
      </c>
      <c r="D2275">
        <v>761.84684237011379</v>
      </c>
      <c r="E2275">
        <v>0.58538358000000001</v>
      </c>
      <c r="F2275">
        <v>3.5894838</v>
      </c>
      <c r="G2275">
        <v>36.16669375</v>
      </c>
      <c r="H2275">
        <v>0</v>
      </c>
    </row>
    <row r="2276" spans="1:8" x14ac:dyDescent="0.3">
      <c r="A2276" t="s">
        <v>4313</v>
      </c>
      <c r="B2276" t="s">
        <v>4313</v>
      </c>
      <c r="C2276">
        <v>8.1596193559381111E-5</v>
      </c>
      <c r="D2276">
        <v>682.51745984941647</v>
      </c>
      <c r="E2276">
        <v>1.8074419399999999</v>
      </c>
      <c r="F2276">
        <v>2.9551680199999999</v>
      </c>
      <c r="G2276">
        <v>65.223091740000001</v>
      </c>
      <c r="H2276">
        <v>0</v>
      </c>
    </row>
    <row r="2277" spans="1:8" x14ac:dyDescent="0.3">
      <c r="A2277" t="s">
        <v>4333</v>
      </c>
      <c r="B2277" t="s">
        <v>4332</v>
      </c>
      <c r="C2277">
        <v>5.6076150118114699E-7</v>
      </c>
      <c r="D2277">
        <v>672.41429806179315</v>
      </c>
      <c r="E2277">
        <v>-0.58436379999999999</v>
      </c>
      <c r="F2277">
        <v>-3.6047537300000001</v>
      </c>
      <c r="G2277">
        <v>-15.385444939999999</v>
      </c>
      <c r="H2277">
        <v>0</v>
      </c>
    </row>
    <row r="2278" spans="1:8" x14ac:dyDescent="0.3">
      <c r="A2278" t="s">
        <v>4337</v>
      </c>
      <c r="B2278" t="s">
        <v>4336</v>
      </c>
      <c r="C2278">
        <v>5.7403347248739568E-7</v>
      </c>
      <c r="D2278">
        <v>627.88429030372447</v>
      </c>
      <c r="E2278">
        <v>-0.62100014000000003</v>
      </c>
      <c r="F2278">
        <v>-3.6089252799999998</v>
      </c>
      <c r="G2278">
        <v>-15.4185997</v>
      </c>
      <c r="H2278">
        <v>0</v>
      </c>
    </row>
    <row r="2279" spans="1:8" x14ac:dyDescent="0.3">
      <c r="A2279" t="s">
        <v>4429</v>
      </c>
      <c r="B2279" t="s">
        <v>4429</v>
      </c>
      <c r="C2279">
        <v>6.6935823427182453E-3</v>
      </c>
      <c r="D2279">
        <v>608.53948765471205</v>
      </c>
      <c r="E2279">
        <v>12.256857780000001</v>
      </c>
      <c r="F2279">
        <v>74.232451929999996</v>
      </c>
      <c r="G2279">
        <v>85.541769759999994</v>
      </c>
      <c r="H2279">
        <v>0</v>
      </c>
    </row>
    <row r="2280" spans="1:8" x14ac:dyDescent="0.3">
      <c r="A2280" t="s">
        <v>4384</v>
      </c>
      <c r="B2280" t="s">
        <v>4384</v>
      </c>
      <c r="C2280">
        <v>1.7788829904191235E-3</v>
      </c>
      <c r="D2280">
        <v>570.09197764625003</v>
      </c>
      <c r="E2280">
        <v>-1.11128793</v>
      </c>
      <c r="F2280">
        <v>9.8512286200000005</v>
      </c>
      <c r="G2280">
        <v>14.036843640000001</v>
      </c>
      <c r="H2280">
        <v>0</v>
      </c>
    </row>
    <row r="2281" spans="1:8" x14ac:dyDescent="0.3">
      <c r="A2281" t="s">
        <v>4330</v>
      </c>
      <c r="B2281" t="s">
        <v>4329</v>
      </c>
      <c r="C2281">
        <v>1.5309365591619204E-3</v>
      </c>
      <c r="D2281">
        <v>514.80572447964107</v>
      </c>
      <c r="E2281">
        <v>-0.82051377999999997</v>
      </c>
      <c r="F2281">
        <v>-13.822787870000001</v>
      </c>
      <c r="G2281">
        <v>-8.4676744599999996</v>
      </c>
      <c r="H2281">
        <v>0</v>
      </c>
    </row>
    <row r="2282" spans="1:8" x14ac:dyDescent="0.3">
      <c r="A2282" t="s">
        <v>4349</v>
      </c>
      <c r="B2282" t="s">
        <v>4349</v>
      </c>
      <c r="C2282">
        <v>4.7575104217086212E-6</v>
      </c>
      <c r="D2282">
        <v>512.29271880122531</v>
      </c>
      <c r="E2282">
        <v>-3.7648508299999999</v>
      </c>
      <c r="F2282">
        <v>-11.912015999999999</v>
      </c>
      <c r="G2282">
        <v>-50.896650909999998</v>
      </c>
      <c r="H2282">
        <v>0</v>
      </c>
    </row>
    <row r="2283" spans="1:8" x14ac:dyDescent="0.3">
      <c r="A2283" t="s">
        <v>4403</v>
      </c>
      <c r="B2283" t="s">
        <v>4402</v>
      </c>
      <c r="C2283">
        <v>0.16939626075221756</v>
      </c>
      <c r="D2283">
        <v>489.98247775910784</v>
      </c>
      <c r="E2283">
        <v>3.3860604200000002</v>
      </c>
      <c r="F2283">
        <v>10.783311660000001</v>
      </c>
      <c r="G2283">
        <v>42.755384229999997</v>
      </c>
      <c r="H2283">
        <v>0</v>
      </c>
    </row>
    <row r="2284" spans="1:8" x14ac:dyDescent="0.3">
      <c r="A2284" t="s">
        <v>4367</v>
      </c>
      <c r="B2284" t="s">
        <v>4367</v>
      </c>
      <c r="C2284">
        <v>2.784132967631786E-7</v>
      </c>
      <c r="D2284">
        <v>480.33762573821241</v>
      </c>
      <c r="E2284">
        <v>-3.5901743599999998</v>
      </c>
      <c r="F2284">
        <v>-14.111469140000001</v>
      </c>
      <c r="G2284">
        <v>-49.378316150000003</v>
      </c>
      <c r="H2284">
        <v>0</v>
      </c>
    </row>
    <row r="2285" spans="1:8" x14ac:dyDescent="0.3">
      <c r="A2285" t="s">
        <v>4413</v>
      </c>
      <c r="B2285" t="s">
        <v>4413</v>
      </c>
      <c r="C2285">
        <v>5.5074630313732868E-4</v>
      </c>
      <c r="D2285">
        <v>434.90340331629432</v>
      </c>
      <c r="E2285">
        <v>3.1742461400000002</v>
      </c>
      <c r="F2285">
        <v>2.7320264600000002</v>
      </c>
      <c r="G2285">
        <v>39.527790029999998</v>
      </c>
      <c r="H2285">
        <v>0</v>
      </c>
    </row>
    <row r="2286" spans="1:8" x14ac:dyDescent="0.3">
      <c r="A2286" t="s">
        <v>4433</v>
      </c>
      <c r="B2286" t="s">
        <v>4433</v>
      </c>
      <c r="C2286">
        <v>4.6324879100322162E-4</v>
      </c>
      <c r="D2286">
        <v>413.62942555767358</v>
      </c>
      <c r="E2286">
        <v>3.14995118</v>
      </c>
      <c r="F2286">
        <v>-8.6553708199999999</v>
      </c>
      <c r="G2286">
        <v>-19.82331228</v>
      </c>
      <c r="H2286">
        <v>0</v>
      </c>
    </row>
    <row r="2287" spans="1:8" x14ac:dyDescent="0.3">
      <c r="A2287" t="s">
        <v>4391</v>
      </c>
      <c r="B2287" t="s">
        <v>4390</v>
      </c>
      <c r="C2287">
        <v>8.4976419773556081E-3</v>
      </c>
      <c r="D2287">
        <v>416.58913616456169</v>
      </c>
      <c r="E2287">
        <v>-0.42198332999999999</v>
      </c>
      <c r="F2287">
        <v>8.9657838400000003</v>
      </c>
      <c r="G2287">
        <v>-15.492949279999999</v>
      </c>
      <c r="H2287">
        <v>0</v>
      </c>
    </row>
    <row r="2288" spans="1:8" x14ac:dyDescent="0.3">
      <c r="A2288" t="s">
        <v>4358</v>
      </c>
      <c r="B2288" t="s">
        <v>4357</v>
      </c>
      <c r="C2288">
        <v>5.9245834718275906E-3</v>
      </c>
      <c r="D2288">
        <v>409.17217953828481</v>
      </c>
      <c r="E2288">
        <v>1.85548658</v>
      </c>
      <c r="F2288">
        <v>-23.544125300000001</v>
      </c>
      <c r="G2288">
        <v>-48.900323239999999</v>
      </c>
      <c r="H2288">
        <v>0</v>
      </c>
    </row>
    <row r="2289" spans="1:8" x14ac:dyDescent="0.3">
      <c r="A2289" t="s">
        <v>4345</v>
      </c>
      <c r="B2289" t="s">
        <v>4344</v>
      </c>
      <c r="C2289">
        <v>9.5940385606431335E-4</v>
      </c>
      <c r="D2289">
        <v>353.71831650278614</v>
      </c>
      <c r="E2289">
        <v>0.54820639000000004</v>
      </c>
      <c r="F2289">
        <v>-6.5768663900000002</v>
      </c>
      <c r="G2289">
        <v>-35.552129460000003</v>
      </c>
      <c r="H2289">
        <v>0</v>
      </c>
    </row>
    <row r="2290" spans="1:8" x14ac:dyDescent="0.3">
      <c r="A2290" t="s">
        <v>4326</v>
      </c>
      <c r="B2290" t="s">
        <v>4325</v>
      </c>
      <c r="C2290">
        <v>3.4880794740930403E-4</v>
      </c>
      <c r="D2290">
        <v>346.6180707367601</v>
      </c>
      <c r="E2290">
        <v>-1.3527529999999999E-2</v>
      </c>
      <c r="F2290">
        <v>-0.20733578999999999</v>
      </c>
      <c r="G2290">
        <v>-12.218667399999999</v>
      </c>
      <c r="H2290">
        <v>0</v>
      </c>
    </row>
    <row r="2291" spans="1:8" x14ac:dyDescent="0.3">
      <c r="A2291" t="s">
        <v>4370</v>
      </c>
      <c r="B2291" t="s">
        <v>4370</v>
      </c>
      <c r="C2291">
        <v>6.7327838010600627E-4</v>
      </c>
      <c r="D2291">
        <v>322.37713758144179</v>
      </c>
      <c r="E2291">
        <v>3.2811728100000002</v>
      </c>
      <c r="F2291">
        <v>-10.73831319</v>
      </c>
      <c r="G2291">
        <v>2.2445775600000002</v>
      </c>
      <c r="H2291">
        <v>0</v>
      </c>
    </row>
    <row r="2292" spans="1:8" x14ac:dyDescent="0.3">
      <c r="A2292" t="s">
        <v>4364</v>
      </c>
      <c r="B2292" t="s">
        <v>4364</v>
      </c>
      <c r="C2292">
        <v>9.2094092678658116E-4</v>
      </c>
      <c r="D2292">
        <v>318.69917442370149</v>
      </c>
      <c r="E2292">
        <v>6.9540594000000002</v>
      </c>
      <c r="F2292">
        <v>7.2282197699999999</v>
      </c>
      <c r="G2292">
        <v>59.130643749999997</v>
      </c>
      <c r="H2292">
        <v>0</v>
      </c>
    </row>
    <row r="2293" spans="1:8" x14ac:dyDescent="0.3">
      <c r="A2293" t="s">
        <v>4426</v>
      </c>
      <c r="B2293" t="s">
        <v>4425</v>
      </c>
      <c r="C2293">
        <v>4.6277074630129385E-5</v>
      </c>
      <c r="D2293">
        <v>300.90181659917539</v>
      </c>
      <c r="E2293">
        <v>-1.9243832599999999</v>
      </c>
      <c r="F2293">
        <v>13.45238297</v>
      </c>
      <c r="G2293">
        <v>234.99823574000001</v>
      </c>
      <c r="H2293">
        <v>0</v>
      </c>
    </row>
    <row r="2294" spans="1:8" x14ac:dyDescent="0.3">
      <c r="A2294" t="s">
        <v>4420</v>
      </c>
      <c r="B2294" t="s">
        <v>4419</v>
      </c>
      <c r="C2294">
        <v>1.612833332690266E-4</v>
      </c>
      <c r="D2294">
        <v>287.56210327707061</v>
      </c>
      <c r="E2294">
        <v>0.44506434</v>
      </c>
      <c r="F2294">
        <v>2.0650124700000001</v>
      </c>
      <c r="G2294">
        <v>4.4745022399999996</v>
      </c>
      <c r="H2294">
        <v>0</v>
      </c>
    </row>
    <row r="2295" spans="1:8" x14ac:dyDescent="0.3">
      <c r="A2295" t="s">
        <v>2913</v>
      </c>
      <c r="B2295" t="s">
        <v>4409</v>
      </c>
      <c r="C2295">
        <v>5.8001103887768763E-6</v>
      </c>
      <c r="D2295">
        <v>279.62900373904489</v>
      </c>
      <c r="E2295">
        <v>1.07722512</v>
      </c>
      <c r="F2295">
        <v>-5.15645563</v>
      </c>
      <c r="G2295">
        <v>-9.6452293200000003</v>
      </c>
      <c r="H2295">
        <v>0</v>
      </c>
    </row>
    <row r="2296" spans="1:8" x14ac:dyDescent="0.3">
      <c r="A2296" t="s">
        <v>4378</v>
      </c>
      <c r="B2296" t="s">
        <v>4378</v>
      </c>
      <c r="C2296">
        <v>2.1067672839361365E-5</v>
      </c>
      <c r="D2296">
        <v>242.67163764915489</v>
      </c>
      <c r="E2296">
        <v>1.288108</v>
      </c>
      <c r="F2296">
        <v>-7.3009027700000004</v>
      </c>
      <c r="G2296">
        <v>-34.745411529999998</v>
      </c>
      <c r="H2296">
        <v>0</v>
      </c>
    </row>
    <row r="2297" spans="1:8" x14ac:dyDescent="0.3">
      <c r="A2297" t="s">
        <v>4442</v>
      </c>
      <c r="B2297" t="s">
        <v>4441</v>
      </c>
      <c r="C2297">
        <v>0.99983846257592823</v>
      </c>
      <c r="D2297">
        <v>243.0692769414697</v>
      </c>
      <c r="E2297">
        <v>-0.23197967999999999</v>
      </c>
      <c r="F2297">
        <v>-5.0283090000000003E-2</v>
      </c>
      <c r="G2297">
        <v>0.53452626000000003</v>
      </c>
      <c r="H2297">
        <v>0</v>
      </c>
    </row>
    <row r="2298" spans="1:8" x14ac:dyDescent="0.3">
      <c r="A2298" t="s">
        <v>4361</v>
      </c>
      <c r="B2298" t="s">
        <v>4361</v>
      </c>
      <c r="C2298">
        <v>2.9514742930333063E-3</v>
      </c>
      <c r="D2298">
        <v>229.95185366223848</v>
      </c>
      <c r="E2298">
        <v>0.84559456</v>
      </c>
      <c r="F2298">
        <v>10.474204029999999</v>
      </c>
      <c r="G2298">
        <v>232.48960374999999</v>
      </c>
      <c r="H2298">
        <v>0</v>
      </c>
    </row>
    <row r="2299" spans="1:8" x14ac:dyDescent="0.3">
      <c r="A2299" t="s">
        <v>4369</v>
      </c>
      <c r="B2299" t="s">
        <v>4368</v>
      </c>
      <c r="C2299">
        <v>4.7213482204253763E-7</v>
      </c>
      <c r="D2299">
        <v>229.87872945252496</v>
      </c>
      <c r="E2299">
        <v>-3.7146204200000001</v>
      </c>
      <c r="F2299">
        <v>-17.334291400000001</v>
      </c>
      <c r="G2299">
        <v>-62.4850919</v>
      </c>
      <c r="H2299">
        <v>0</v>
      </c>
    </row>
    <row r="2300" spans="1:8" x14ac:dyDescent="0.3">
      <c r="A2300" t="s">
        <v>4389</v>
      </c>
      <c r="B2300" t="s">
        <v>4388</v>
      </c>
      <c r="C2300">
        <v>9.7800900402008097E-3</v>
      </c>
      <c r="D2300">
        <v>225.19285734116076</v>
      </c>
      <c r="E2300">
        <v>1.2052122999999999</v>
      </c>
      <c r="F2300">
        <v>6.2436421600000003</v>
      </c>
      <c r="G2300">
        <v>13.970589609999999</v>
      </c>
      <c r="H2300">
        <v>0</v>
      </c>
    </row>
    <row r="2301" spans="1:8" x14ac:dyDescent="0.3">
      <c r="A2301" t="s">
        <v>4386</v>
      </c>
      <c r="B2301" t="s">
        <v>4385</v>
      </c>
      <c r="C2301">
        <v>2.0274407994892732E-5</v>
      </c>
      <c r="D2301">
        <v>230.81376804612805</v>
      </c>
      <c r="E2301">
        <v>4.451985E-2</v>
      </c>
      <c r="F2301">
        <v>-3.9939706300000002</v>
      </c>
      <c r="G2301">
        <v>-15.44917978</v>
      </c>
      <c r="H2301">
        <v>0</v>
      </c>
    </row>
    <row r="2302" spans="1:8" x14ac:dyDescent="0.3">
      <c r="A2302" t="s">
        <v>4380</v>
      </c>
      <c r="B2302" t="s">
        <v>4379</v>
      </c>
      <c r="C2302">
        <v>1.1570547006450938E-4</v>
      </c>
      <c r="D2302">
        <v>216.80476242640472</v>
      </c>
      <c r="E2302">
        <v>3.3950924699999998</v>
      </c>
      <c r="F2302">
        <v>-20.747928890000001</v>
      </c>
      <c r="G2302">
        <v>-15.5577103</v>
      </c>
      <c r="H2302">
        <v>0</v>
      </c>
    </row>
    <row r="2303" spans="1:8" x14ac:dyDescent="0.3">
      <c r="A2303" t="s">
        <v>4410</v>
      </c>
      <c r="B2303" t="s">
        <v>4410</v>
      </c>
      <c r="C2303">
        <v>2.4542246334675693E-4</v>
      </c>
      <c r="D2303">
        <v>215.49427862471839</v>
      </c>
      <c r="E2303">
        <v>2.7376237699999999</v>
      </c>
      <c r="F2303">
        <v>-16.267401289999999</v>
      </c>
      <c r="G2303">
        <v>-3.6111531600000002</v>
      </c>
      <c r="H2303">
        <v>0</v>
      </c>
    </row>
    <row r="2304" spans="1:8" x14ac:dyDescent="0.3">
      <c r="A2304" t="s">
        <v>4407</v>
      </c>
      <c r="B2304" t="s">
        <v>4406</v>
      </c>
      <c r="C2304">
        <v>4.2054175003346132E-7</v>
      </c>
      <c r="D2304">
        <v>203.16406765650197</v>
      </c>
      <c r="E2304">
        <v>0.20819770000000001</v>
      </c>
      <c r="F2304">
        <v>-3.9588091799999998</v>
      </c>
      <c r="G2304">
        <v>-1.2947963899999999</v>
      </c>
      <c r="H2304">
        <v>0</v>
      </c>
    </row>
    <row r="2305" spans="1:8" x14ac:dyDescent="0.3">
      <c r="A2305" t="s">
        <v>4363</v>
      </c>
      <c r="B2305" t="s">
        <v>4362</v>
      </c>
      <c r="C2305">
        <v>1.4272257006355096E-5</v>
      </c>
      <c r="D2305">
        <v>199.48988606566107</v>
      </c>
      <c r="E2305">
        <v>-0.36226934999999999</v>
      </c>
      <c r="F2305">
        <v>-4.7504835300000003</v>
      </c>
      <c r="G2305">
        <v>-15.298441499999999</v>
      </c>
      <c r="H2305">
        <v>0</v>
      </c>
    </row>
    <row r="2306" spans="1:8" x14ac:dyDescent="0.3">
      <c r="A2306" t="s">
        <v>4316</v>
      </c>
      <c r="B2306" t="s">
        <v>4316</v>
      </c>
      <c r="C2306">
        <v>1.8496785826964927E-7</v>
      </c>
      <c r="D2306">
        <v>196.35415078332784</v>
      </c>
      <c r="E2306">
        <v>-7.1921057700000004</v>
      </c>
      <c r="F2306">
        <v>-15.09688354</v>
      </c>
      <c r="G2306">
        <v>-96.959409609999994</v>
      </c>
      <c r="H2306">
        <v>0</v>
      </c>
    </row>
    <row r="2307" spans="1:8" x14ac:dyDescent="0.3">
      <c r="A2307" t="s">
        <v>1450</v>
      </c>
      <c r="B2307" t="s">
        <v>4393</v>
      </c>
      <c r="C2307">
        <v>1.094147732907925</v>
      </c>
      <c r="D2307">
        <v>187.39053013827021</v>
      </c>
      <c r="E2307">
        <v>2.0341025699999999</v>
      </c>
      <c r="F2307">
        <v>6.1101054499999998</v>
      </c>
      <c r="G2307">
        <v>33.023061970000001</v>
      </c>
      <c r="H2307">
        <v>0</v>
      </c>
    </row>
    <row r="2308" spans="1:8" x14ac:dyDescent="0.3">
      <c r="A2308" t="s">
        <v>4468</v>
      </c>
      <c r="B2308" t="s">
        <v>4467</v>
      </c>
      <c r="C2308">
        <v>1.18624572275625E-5</v>
      </c>
      <c r="D2308">
        <v>186.671191607021</v>
      </c>
      <c r="E2308">
        <v>1.7973216000000001</v>
      </c>
      <c r="F2308">
        <v>29.915748319999999</v>
      </c>
      <c r="G2308">
        <v>114.05309222</v>
      </c>
      <c r="H2308">
        <v>0</v>
      </c>
    </row>
    <row r="2309" spans="1:8" x14ac:dyDescent="0.3">
      <c r="A2309" t="s">
        <v>4335</v>
      </c>
      <c r="B2309" t="s">
        <v>4335</v>
      </c>
      <c r="C2309">
        <v>3.6561746155397895E-4</v>
      </c>
      <c r="D2309">
        <v>186.94990046832649</v>
      </c>
      <c r="E2309">
        <v>5.7270469100000003</v>
      </c>
      <c r="F2309">
        <v>-9.22504715</v>
      </c>
      <c r="G2309">
        <v>20.047291980000001</v>
      </c>
      <c r="H2309">
        <v>0</v>
      </c>
    </row>
    <row r="2310" spans="1:8" x14ac:dyDescent="0.3">
      <c r="A2310" t="s">
        <v>4405</v>
      </c>
      <c r="B2310" t="s">
        <v>4405</v>
      </c>
      <c r="C2310">
        <v>4.5868373025805203E-7</v>
      </c>
      <c r="D2310">
        <v>186.90947745848177</v>
      </c>
      <c r="E2310">
        <v>-5.8865923999999996</v>
      </c>
      <c r="F2310">
        <v>-12.97670881</v>
      </c>
      <c r="G2310">
        <v>-67.444378349999994</v>
      </c>
      <c r="H2310">
        <v>0</v>
      </c>
    </row>
    <row r="2311" spans="1:8" x14ac:dyDescent="0.3">
      <c r="A2311" t="s">
        <v>4619</v>
      </c>
      <c r="B2311" t="s">
        <v>4618</v>
      </c>
      <c r="C2311">
        <v>2.2654883218633562E-6</v>
      </c>
      <c r="D2311">
        <v>183.6166420623818</v>
      </c>
      <c r="E2311">
        <v>4.7013268799999999</v>
      </c>
      <c r="F2311">
        <v>-41.75542351</v>
      </c>
      <c r="G2311">
        <v>30.121623719999999</v>
      </c>
      <c r="H2311">
        <v>0</v>
      </c>
    </row>
    <row r="2312" spans="1:8" x14ac:dyDescent="0.3">
      <c r="A2312" t="s">
        <v>4604</v>
      </c>
      <c r="B2312" t="s">
        <v>4850</v>
      </c>
      <c r="C2312">
        <v>3.9648360402051858E-3</v>
      </c>
      <c r="D2312">
        <v>179.23447505319328</v>
      </c>
      <c r="E2312">
        <v>8.7563695100000007</v>
      </c>
      <c r="F2312">
        <v>152.43156970000001</v>
      </c>
      <c r="G2312">
        <v>59.270049880000002</v>
      </c>
      <c r="H2312">
        <v>0</v>
      </c>
    </row>
    <row r="2313" spans="1:8" x14ac:dyDescent="0.3">
      <c r="A2313" t="s">
        <v>4414</v>
      </c>
      <c r="B2313" t="s">
        <v>4414</v>
      </c>
      <c r="C2313">
        <v>9.6372160535664062E-6</v>
      </c>
      <c r="D2313">
        <v>169.07745109085704</v>
      </c>
      <c r="E2313">
        <v>-2.8496978099999999</v>
      </c>
      <c r="F2313">
        <v>2.3120105400000002</v>
      </c>
      <c r="G2313">
        <v>0.18615443000000001</v>
      </c>
      <c r="H2313">
        <v>0</v>
      </c>
    </row>
    <row r="2314" spans="1:8" x14ac:dyDescent="0.3">
      <c r="A2314" t="s">
        <v>1588</v>
      </c>
      <c r="B2314" t="s">
        <v>1588</v>
      </c>
      <c r="C2314">
        <v>8.8925779780507392E-4</v>
      </c>
      <c r="D2314">
        <v>169.09743865948698</v>
      </c>
      <c r="E2314">
        <v>11.98355104</v>
      </c>
      <c r="F2314">
        <v>14.945225170000001</v>
      </c>
      <c r="G2314">
        <v>16.267527959999999</v>
      </c>
      <c r="H2314">
        <v>0</v>
      </c>
    </row>
    <row r="2315" spans="1:8" x14ac:dyDescent="0.3">
      <c r="A2315" t="s">
        <v>4353</v>
      </c>
      <c r="B2315" t="s">
        <v>4352</v>
      </c>
      <c r="C2315">
        <v>1.9720256338861372E-3</v>
      </c>
      <c r="D2315">
        <v>167.41854585574737</v>
      </c>
      <c r="E2315">
        <v>1.5533711699999999</v>
      </c>
      <c r="F2315">
        <v>-2.6839215200000002</v>
      </c>
      <c r="G2315">
        <v>0.64066668000000004</v>
      </c>
      <c r="H2315">
        <v>0</v>
      </c>
    </row>
    <row r="2316" spans="1:8" x14ac:dyDescent="0.3">
      <c r="A2316" t="s">
        <v>3977</v>
      </c>
      <c r="B2316" t="s">
        <v>4404</v>
      </c>
      <c r="C2316">
        <v>1.7111011217901366E-3</v>
      </c>
      <c r="D2316">
        <v>152.53080004592312</v>
      </c>
      <c r="E2316">
        <v>-1.0924788700000001</v>
      </c>
      <c r="F2316">
        <v>3.25992484</v>
      </c>
      <c r="G2316">
        <v>-13.38824069</v>
      </c>
      <c r="H2316">
        <v>0</v>
      </c>
    </row>
    <row r="2317" spans="1:8" x14ac:dyDescent="0.3">
      <c r="A2317" t="s">
        <v>1544</v>
      </c>
      <c r="B2317" t="s">
        <v>4387</v>
      </c>
      <c r="C2317">
        <v>3.4515950701913235E-4</v>
      </c>
      <c r="D2317">
        <v>155.3761141620293</v>
      </c>
      <c r="E2317">
        <v>1.0820191800000001</v>
      </c>
      <c r="F2317">
        <v>-3.9407172899999998</v>
      </c>
      <c r="G2317">
        <v>-21.082691459999999</v>
      </c>
      <c r="H2317">
        <v>0</v>
      </c>
    </row>
    <row r="2318" spans="1:8" x14ac:dyDescent="0.3">
      <c r="A2318" t="s">
        <v>4399</v>
      </c>
      <c r="B2318" t="s">
        <v>4399</v>
      </c>
      <c r="C2318">
        <v>6.4339675194063646E-5</v>
      </c>
      <c r="D2318">
        <v>153.20614904653007</v>
      </c>
      <c r="E2318">
        <v>0.28487359000000001</v>
      </c>
      <c r="F2318">
        <v>-12.75239661</v>
      </c>
      <c r="G2318">
        <v>-12.054647360000001</v>
      </c>
      <c r="H2318">
        <v>0</v>
      </c>
    </row>
    <row r="2319" spans="1:8" x14ac:dyDescent="0.3">
      <c r="A2319" t="s">
        <v>4412</v>
      </c>
      <c r="B2319" t="s">
        <v>4411</v>
      </c>
      <c r="C2319">
        <v>6.8488832214386432E-5</v>
      </c>
      <c r="D2319">
        <v>149.55610763860412</v>
      </c>
      <c r="E2319">
        <v>0.19433772999999999</v>
      </c>
      <c r="F2319">
        <v>0.45651423000000002</v>
      </c>
      <c r="G2319">
        <v>-2.1166160399999998</v>
      </c>
      <c r="H2319">
        <v>0</v>
      </c>
    </row>
    <row r="2320" spans="1:8" x14ac:dyDescent="0.3">
      <c r="A2320" t="s">
        <v>4416</v>
      </c>
      <c r="B2320" t="s">
        <v>4415</v>
      </c>
      <c r="C2320">
        <v>7.2739179820274725E-4</v>
      </c>
      <c r="D2320">
        <v>147.79600049809903</v>
      </c>
      <c r="E2320">
        <v>0.46271646999999999</v>
      </c>
      <c r="F2320">
        <v>29.190788390000002</v>
      </c>
      <c r="G2320">
        <v>931.50955853999994</v>
      </c>
      <c r="H2320">
        <v>0</v>
      </c>
    </row>
    <row r="2321" spans="1:8" x14ac:dyDescent="0.3">
      <c r="A2321" t="s">
        <v>4377</v>
      </c>
      <c r="B2321" t="s">
        <v>4376</v>
      </c>
      <c r="C2321">
        <v>1.4720341933557032E-5</v>
      </c>
      <c r="D2321">
        <v>147.08141987495958</v>
      </c>
      <c r="E2321">
        <v>-0.76518434000000002</v>
      </c>
      <c r="F2321">
        <v>-5.8691653800000001</v>
      </c>
      <c r="G2321">
        <v>-15.434151959999999</v>
      </c>
      <c r="H2321">
        <v>0</v>
      </c>
    </row>
    <row r="2322" spans="1:8" x14ac:dyDescent="0.3">
      <c r="A2322" t="s">
        <v>4464</v>
      </c>
      <c r="B2322" t="s">
        <v>4463</v>
      </c>
      <c r="C2322">
        <v>1.3773484216790686E-5</v>
      </c>
      <c r="D2322">
        <v>142.8789397046163</v>
      </c>
      <c r="E2322">
        <v>-2.0514470899999999</v>
      </c>
      <c r="F2322">
        <v>-1.18060192</v>
      </c>
      <c r="G2322">
        <v>-11.27162315</v>
      </c>
      <c r="H2322">
        <v>0</v>
      </c>
    </row>
    <row r="2323" spans="1:8" x14ac:dyDescent="0.3">
      <c r="A2323" t="s">
        <v>4383</v>
      </c>
      <c r="B2323" t="s">
        <v>4382</v>
      </c>
      <c r="C2323">
        <v>3.4469685271092598E-4</v>
      </c>
      <c r="D2323">
        <v>140.14696669333745</v>
      </c>
      <c r="E2323">
        <v>-1.68556062</v>
      </c>
      <c r="F2323">
        <v>-5.2810716700000002</v>
      </c>
      <c r="G2323">
        <v>-11.93184868</v>
      </c>
      <c r="H2323">
        <v>0</v>
      </c>
    </row>
    <row r="2324" spans="1:8" x14ac:dyDescent="0.3">
      <c r="A2324" t="s">
        <v>7573</v>
      </c>
      <c r="B2324" t="s">
        <v>7574</v>
      </c>
      <c r="C2324">
        <v>1.1156696830959556E-4</v>
      </c>
      <c r="D2324">
        <v>139.09377078604794</v>
      </c>
      <c r="E2324">
        <v>-21.8136297</v>
      </c>
      <c r="F2324">
        <v>-3.6190185600000002</v>
      </c>
      <c r="G2324">
        <v>-15.5577103</v>
      </c>
      <c r="H2324">
        <v>0</v>
      </c>
    </row>
    <row r="2325" spans="1:8" x14ac:dyDescent="0.3">
      <c r="A2325" t="s">
        <v>3644</v>
      </c>
      <c r="B2325" t="s">
        <v>4408</v>
      </c>
      <c r="C2325">
        <v>4.8452447377694635E-2</v>
      </c>
      <c r="D2325">
        <v>130.46693074106958</v>
      </c>
      <c r="E2325">
        <v>-0.57050794999999999</v>
      </c>
      <c r="F2325">
        <v>-4.8083106300000003</v>
      </c>
      <c r="G2325">
        <v>-16.513455350000001</v>
      </c>
      <c r="H2325">
        <v>0</v>
      </c>
    </row>
    <row r="2326" spans="1:8" x14ac:dyDescent="0.3">
      <c r="A2326" t="s">
        <v>2171</v>
      </c>
      <c r="B2326" t="s">
        <v>4579</v>
      </c>
      <c r="C2326">
        <v>3.4779536198645796E-6</v>
      </c>
      <c r="D2326">
        <v>138.22590169160986</v>
      </c>
      <c r="E2326">
        <v>1.50651052</v>
      </c>
      <c r="F2326">
        <v>-3.8342864099999998</v>
      </c>
      <c r="G2326">
        <v>-13.881049190000001</v>
      </c>
      <c r="H2326">
        <v>0</v>
      </c>
    </row>
    <row r="2327" spans="1:8" x14ac:dyDescent="0.3">
      <c r="A2327" t="s">
        <v>4859</v>
      </c>
      <c r="B2327" t="s">
        <v>4859</v>
      </c>
      <c r="C2327">
        <v>1.0383909822672842E-7</v>
      </c>
      <c r="D2327">
        <v>132.83041727342595</v>
      </c>
      <c r="E2327">
        <v>1.5881045300000001</v>
      </c>
      <c r="F2327">
        <v>31.069579619999999</v>
      </c>
      <c r="G2327">
        <v>20.655692510000002</v>
      </c>
      <c r="H2327">
        <v>0</v>
      </c>
    </row>
    <row r="2328" spans="1:8" x14ac:dyDescent="0.3">
      <c r="A2328" t="s">
        <v>2271</v>
      </c>
      <c r="B2328" t="s">
        <v>2271</v>
      </c>
      <c r="C2328">
        <v>2.1696950395364597E-3</v>
      </c>
      <c r="D2328">
        <v>129.25927613132367</v>
      </c>
      <c r="E2328">
        <v>0.42777996000000001</v>
      </c>
      <c r="F2328">
        <v>-3.6154039600000001</v>
      </c>
      <c r="G2328">
        <v>-16.10747692</v>
      </c>
      <c r="H2328">
        <v>0</v>
      </c>
    </row>
    <row r="2329" spans="1:8" x14ac:dyDescent="0.3">
      <c r="A2329" t="s">
        <v>4428</v>
      </c>
      <c r="B2329" t="s">
        <v>4427</v>
      </c>
      <c r="C2329">
        <v>1.7226589371891989E-5</v>
      </c>
      <c r="D2329">
        <v>122.85437275146757</v>
      </c>
      <c r="E2329">
        <v>-0.78628825000000002</v>
      </c>
      <c r="F2329">
        <v>-3.3188204400000001</v>
      </c>
      <c r="G2329">
        <v>3.8803268399999999</v>
      </c>
      <c r="H2329">
        <v>0</v>
      </c>
    </row>
    <row r="2330" spans="1:8" x14ac:dyDescent="0.3">
      <c r="A2330" t="s">
        <v>4438</v>
      </c>
      <c r="B2330" t="s">
        <v>4437</v>
      </c>
      <c r="C2330">
        <v>2.5961270336330586E-6</v>
      </c>
      <c r="D2330">
        <v>118.8163587440376</v>
      </c>
      <c r="E2330">
        <v>-1.5363012199999999</v>
      </c>
      <c r="F2330">
        <v>-5.3222454199999998</v>
      </c>
      <c r="G2330">
        <v>-9.5393595100000006</v>
      </c>
      <c r="H2330">
        <v>0</v>
      </c>
    </row>
    <row r="2331" spans="1:8" x14ac:dyDescent="0.3">
      <c r="A2331" t="s">
        <v>1407</v>
      </c>
      <c r="B2331" t="s">
        <v>4430</v>
      </c>
      <c r="C2331">
        <v>7.6377721994119944E-5</v>
      </c>
      <c r="D2331">
        <v>115.00060246665832</v>
      </c>
      <c r="E2331">
        <v>-0.26432034999999998</v>
      </c>
      <c r="F2331">
        <v>0.35827034000000002</v>
      </c>
      <c r="G2331">
        <v>-0.24277154000000001</v>
      </c>
      <c r="H2331">
        <v>0</v>
      </c>
    </row>
    <row r="2332" spans="1:8" x14ac:dyDescent="0.3">
      <c r="A2332" t="s">
        <v>4422</v>
      </c>
      <c r="B2332" t="s">
        <v>4421</v>
      </c>
      <c r="C2332">
        <v>8.8236091810848171E-4</v>
      </c>
      <c r="D2332">
        <v>113.00390801831055</v>
      </c>
      <c r="E2332">
        <v>2.0533296600000002</v>
      </c>
      <c r="F2332">
        <v>-5.6781946300000001</v>
      </c>
      <c r="G2332">
        <v>39.357081399999998</v>
      </c>
      <c r="H2332">
        <v>0</v>
      </c>
    </row>
    <row r="2333" spans="1:8" x14ac:dyDescent="0.3">
      <c r="A2333" t="s">
        <v>3369</v>
      </c>
      <c r="B2333" t="s">
        <v>5461</v>
      </c>
      <c r="C2333">
        <v>1.288706456038869E-7</v>
      </c>
      <c r="D2333">
        <v>111.13485103051514</v>
      </c>
      <c r="E2333">
        <v>-2.0311952899999999</v>
      </c>
      <c r="F2333">
        <v>-5.9226663100000003</v>
      </c>
      <c r="G2333">
        <v>-10.6970385</v>
      </c>
      <c r="H2333">
        <v>0</v>
      </c>
    </row>
    <row r="2334" spans="1:8" x14ac:dyDescent="0.3">
      <c r="A2334" t="s">
        <v>4446</v>
      </c>
      <c r="B2334" t="s">
        <v>4445</v>
      </c>
      <c r="C2334">
        <v>2.7546262898590733E-6</v>
      </c>
      <c r="D2334">
        <v>111.21405260787031</v>
      </c>
      <c r="E2334">
        <v>9.6866140000000003E-2</v>
      </c>
      <c r="F2334">
        <v>-4.1297930599999999</v>
      </c>
      <c r="G2334">
        <v>-0.35504651999999998</v>
      </c>
      <c r="H2334">
        <v>0</v>
      </c>
    </row>
    <row r="2335" spans="1:8" x14ac:dyDescent="0.3">
      <c r="A2335" t="s">
        <v>3842</v>
      </c>
      <c r="B2335" t="s">
        <v>4465</v>
      </c>
      <c r="C2335">
        <v>1.0930036244929848E-4</v>
      </c>
      <c r="D2335">
        <v>108.89036163647312</v>
      </c>
      <c r="E2335">
        <v>-7.5915811599999996</v>
      </c>
      <c r="F2335">
        <v>-6.9216542499999996</v>
      </c>
      <c r="G2335">
        <v>2.7401416900000002</v>
      </c>
      <c r="H2335">
        <v>0</v>
      </c>
    </row>
    <row r="2336" spans="1:8" x14ac:dyDescent="0.3">
      <c r="A2336" t="s">
        <v>4432</v>
      </c>
      <c r="B2336" t="s">
        <v>4431</v>
      </c>
      <c r="C2336">
        <v>5.5232010213161077E-7</v>
      </c>
      <c r="D2336">
        <v>108.56667210764608</v>
      </c>
      <c r="E2336">
        <v>-0.6310981</v>
      </c>
      <c r="F2336">
        <v>-3.62610945</v>
      </c>
      <c r="G2336">
        <v>-15.380625780000001</v>
      </c>
      <c r="H2336">
        <v>0</v>
      </c>
    </row>
    <row r="2337" spans="1:8" x14ac:dyDescent="0.3">
      <c r="A2337" t="s">
        <v>4594</v>
      </c>
      <c r="B2337" t="s">
        <v>4594</v>
      </c>
      <c r="C2337">
        <v>2.2374401914208849E-7</v>
      </c>
      <c r="D2337">
        <v>106.94318319024924</v>
      </c>
      <c r="E2337">
        <v>-0.63258977999999999</v>
      </c>
      <c r="F2337">
        <v>-22.65411005</v>
      </c>
      <c r="G2337">
        <v>-52.624301330000002</v>
      </c>
      <c r="H2337">
        <v>0</v>
      </c>
    </row>
    <row r="2338" spans="1:8" x14ac:dyDescent="0.3">
      <c r="A2338" t="s">
        <v>4452</v>
      </c>
      <c r="B2338" t="s">
        <v>4451</v>
      </c>
      <c r="C2338">
        <v>1.0784902164141724E-5</v>
      </c>
      <c r="D2338">
        <v>99.746536750233474</v>
      </c>
      <c r="E2338">
        <v>0.20889804000000001</v>
      </c>
      <c r="F2338">
        <v>-3.17221785</v>
      </c>
      <c r="G2338">
        <v>-5.5567784199999997</v>
      </c>
      <c r="H2338">
        <v>0</v>
      </c>
    </row>
    <row r="2339" spans="1:8" x14ac:dyDescent="0.3">
      <c r="A2339" t="s">
        <v>4563</v>
      </c>
      <c r="B2339" t="s">
        <v>4562</v>
      </c>
      <c r="C2339">
        <v>7.8108747998150843E-6</v>
      </c>
      <c r="D2339">
        <v>97.919506482137834</v>
      </c>
      <c r="E2339">
        <v>-6.5362294299999997</v>
      </c>
      <c r="F2339">
        <v>-3.5070192800000002</v>
      </c>
      <c r="G2339">
        <v>-11.734781590000001</v>
      </c>
      <c r="H2339">
        <v>0</v>
      </c>
    </row>
    <row r="2340" spans="1:8" x14ac:dyDescent="0.3">
      <c r="A2340" t="s">
        <v>4398</v>
      </c>
      <c r="B2340" t="s">
        <v>4397</v>
      </c>
      <c r="C2340">
        <v>2.3645054571170612E-5</v>
      </c>
      <c r="D2340">
        <v>97.305990236272081</v>
      </c>
      <c r="E2340">
        <v>3.7249780299999999</v>
      </c>
      <c r="F2340">
        <v>9.3667627400000004</v>
      </c>
      <c r="G2340">
        <v>41.481807459999999</v>
      </c>
      <c r="H2340">
        <v>0</v>
      </c>
    </row>
    <row r="2341" spans="1:8" x14ac:dyDescent="0.3">
      <c r="A2341" t="s">
        <v>4576</v>
      </c>
      <c r="B2341" t="s">
        <v>4576</v>
      </c>
      <c r="C2341">
        <v>4.3201607152305136E-8</v>
      </c>
      <c r="D2341">
        <v>95.157394232173559</v>
      </c>
      <c r="E2341">
        <v>-13.92007248</v>
      </c>
      <c r="F2341">
        <v>-65.999804850000004</v>
      </c>
      <c r="G2341">
        <v>-78.258242710000005</v>
      </c>
      <c r="H2341">
        <v>0</v>
      </c>
    </row>
    <row r="2342" spans="1:8" x14ac:dyDescent="0.3">
      <c r="A2342" t="s">
        <v>4449</v>
      </c>
      <c r="B2342" t="s">
        <v>4448</v>
      </c>
      <c r="C2342">
        <v>3.7162664818124937E-5</v>
      </c>
      <c r="D2342">
        <v>92.503755304358037</v>
      </c>
      <c r="E2342">
        <v>-0.19063537</v>
      </c>
      <c r="F2342">
        <v>-0.38995691999999998</v>
      </c>
      <c r="G2342">
        <v>-56.056634279999997</v>
      </c>
      <c r="H2342">
        <v>0</v>
      </c>
    </row>
    <row r="2343" spans="1:8" x14ac:dyDescent="0.3">
      <c r="A2343" t="s">
        <v>4374</v>
      </c>
      <c r="B2343" t="s">
        <v>4373</v>
      </c>
      <c r="C2343">
        <v>2.4137303240380249E-3</v>
      </c>
      <c r="D2343">
        <v>94.935308263126714</v>
      </c>
      <c r="E2343">
        <v>5.0221077300000001</v>
      </c>
      <c r="F2343">
        <v>-11.164867210000001</v>
      </c>
      <c r="G2343">
        <v>37.395534689999998</v>
      </c>
      <c r="H2343">
        <v>0</v>
      </c>
    </row>
    <row r="2344" spans="1:8" x14ac:dyDescent="0.3">
      <c r="A2344" t="s">
        <v>4503</v>
      </c>
      <c r="B2344" t="s">
        <v>4502</v>
      </c>
      <c r="C2344">
        <v>2.1330611600765611E-4</v>
      </c>
      <c r="D2344">
        <v>93.192896549234433</v>
      </c>
      <c r="E2344">
        <v>-0.64554370999999999</v>
      </c>
      <c r="F2344">
        <v>13.80639732</v>
      </c>
      <c r="G2344">
        <v>109.77244589</v>
      </c>
      <c r="H2344">
        <v>0</v>
      </c>
    </row>
    <row r="2345" spans="1:8" x14ac:dyDescent="0.3">
      <c r="A2345" t="s">
        <v>4424</v>
      </c>
      <c r="B2345" t="s">
        <v>4423</v>
      </c>
      <c r="C2345">
        <v>1.0148751753984964</v>
      </c>
      <c r="D2345">
        <v>89.483847866415019</v>
      </c>
      <c r="E2345">
        <v>-0.32988547000000001</v>
      </c>
      <c r="F2345">
        <v>0.57944929999999994</v>
      </c>
      <c r="G2345">
        <v>0.79215327000000002</v>
      </c>
      <c r="H2345">
        <v>0</v>
      </c>
    </row>
    <row r="2346" spans="1:8" x14ac:dyDescent="0.3">
      <c r="A2346" t="s">
        <v>4480</v>
      </c>
      <c r="B2346" t="s">
        <v>4479</v>
      </c>
      <c r="C2346">
        <v>1.2487886887249458E-4</v>
      </c>
      <c r="D2346">
        <v>88.031527870191127</v>
      </c>
      <c r="E2346">
        <v>3.1377569099999998</v>
      </c>
      <c r="F2346">
        <v>14.37119118</v>
      </c>
      <c r="G2346">
        <v>97.697422880000005</v>
      </c>
      <c r="H2346">
        <v>0</v>
      </c>
    </row>
    <row r="2347" spans="1:8" x14ac:dyDescent="0.3">
      <c r="A2347" t="s">
        <v>4460</v>
      </c>
      <c r="B2347" t="s">
        <v>4459</v>
      </c>
      <c r="C2347">
        <v>0.18954630211474369</v>
      </c>
      <c r="D2347">
        <v>83.205325206758857</v>
      </c>
      <c r="E2347">
        <v>0.71152740999999997</v>
      </c>
      <c r="F2347">
        <v>4.0302922299999997</v>
      </c>
      <c r="G2347">
        <v>46.43617321</v>
      </c>
      <c r="H2347">
        <v>0</v>
      </c>
    </row>
    <row r="2348" spans="1:8" x14ac:dyDescent="0.3">
      <c r="A2348" t="s">
        <v>4339</v>
      </c>
      <c r="B2348" t="s">
        <v>4338</v>
      </c>
      <c r="C2348">
        <v>4.4513540864836336E-5</v>
      </c>
      <c r="D2348">
        <v>86.700287740445731</v>
      </c>
      <c r="E2348">
        <v>-3.5156975300000002</v>
      </c>
      <c r="F2348">
        <v>-1.97202777</v>
      </c>
      <c r="G2348">
        <v>6723.5899261499999</v>
      </c>
      <c r="H2348">
        <v>0</v>
      </c>
    </row>
    <row r="2349" spans="1:8" x14ac:dyDescent="0.3">
      <c r="A2349" t="s">
        <v>4447</v>
      </c>
      <c r="B2349" t="s">
        <v>4447</v>
      </c>
      <c r="C2349">
        <v>4.2725730751471095E-6</v>
      </c>
      <c r="D2349">
        <v>86.213867166483865</v>
      </c>
      <c r="E2349">
        <v>-0.32923100999999999</v>
      </c>
      <c r="F2349">
        <v>-6.5910823599999997</v>
      </c>
      <c r="G2349">
        <v>-19.974860159999999</v>
      </c>
      <c r="H2349">
        <v>0</v>
      </c>
    </row>
    <row r="2350" spans="1:8" x14ac:dyDescent="0.3">
      <c r="A2350" t="s">
        <v>1615</v>
      </c>
      <c r="B2350" t="s">
        <v>4524</v>
      </c>
      <c r="C2350">
        <v>2.9929595636424411E-7</v>
      </c>
      <c r="D2350">
        <v>86.129991266423659</v>
      </c>
      <c r="E2350">
        <v>0.55565542000000001</v>
      </c>
      <c r="F2350">
        <v>10.79415236</v>
      </c>
      <c r="G2350">
        <v>-9.8623322899999994</v>
      </c>
      <c r="H2350">
        <v>0</v>
      </c>
    </row>
    <row r="2351" spans="1:8" x14ac:dyDescent="0.3">
      <c r="A2351" t="s">
        <v>4755</v>
      </c>
      <c r="B2351" t="s">
        <v>4754</v>
      </c>
      <c r="C2351">
        <v>6.0318159676687501E-4</v>
      </c>
      <c r="D2351">
        <v>85.848995474511341</v>
      </c>
      <c r="E2351">
        <v>5.8869806200000001</v>
      </c>
      <c r="F2351">
        <v>29.225758729999999</v>
      </c>
      <c r="G2351">
        <v>85.064397369999995</v>
      </c>
      <c r="H2351">
        <v>0</v>
      </c>
    </row>
    <row r="2352" spans="1:8" x14ac:dyDescent="0.3">
      <c r="A2352" t="s">
        <v>571</v>
      </c>
      <c r="B2352" t="s">
        <v>4609</v>
      </c>
      <c r="C2352">
        <v>6.4520026948899107E-7</v>
      </c>
      <c r="D2352">
        <v>85.558751438841895</v>
      </c>
      <c r="E2352">
        <v>-8.7247331199999998</v>
      </c>
      <c r="F2352">
        <v>34.932961900000002</v>
      </c>
      <c r="G2352">
        <v>40.565887179999997</v>
      </c>
      <c r="H2352">
        <v>0</v>
      </c>
    </row>
    <row r="2353" spans="1:8" x14ac:dyDescent="0.3">
      <c r="A2353" t="s">
        <v>4575</v>
      </c>
      <c r="B2353" t="s">
        <v>4574</v>
      </c>
      <c r="C2353">
        <v>3.1514153430136906E-5</v>
      </c>
      <c r="D2353">
        <v>35.844741382697144</v>
      </c>
      <c r="E2353">
        <v>-0.50654509999999997</v>
      </c>
      <c r="F2353">
        <v>-4.7539022400000004</v>
      </c>
      <c r="G2353">
        <v>47.604539199999998</v>
      </c>
      <c r="H2353">
        <v>0</v>
      </c>
    </row>
    <row r="2354" spans="1:8" x14ac:dyDescent="0.3">
      <c r="A2354" t="s">
        <v>4553</v>
      </c>
      <c r="B2354" t="s">
        <v>4552</v>
      </c>
      <c r="C2354">
        <v>2.3228295770280665E-5</v>
      </c>
      <c r="D2354">
        <v>87.204452458328646</v>
      </c>
      <c r="E2354">
        <v>0.60834975999999996</v>
      </c>
      <c r="F2354">
        <v>19.494597729999999</v>
      </c>
      <c r="G2354">
        <v>86.946176059999999</v>
      </c>
      <c r="H2354">
        <v>0</v>
      </c>
    </row>
    <row r="2355" spans="1:8" x14ac:dyDescent="0.3">
      <c r="A2355" t="s">
        <v>4611</v>
      </c>
      <c r="B2355" t="s">
        <v>4610</v>
      </c>
      <c r="C2355">
        <v>1.1260470384312073E-7</v>
      </c>
      <c r="D2355">
        <v>80.442158545007715</v>
      </c>
      <c r="E2355">
        <v>-0.58899055</v>
      </c>
      <c r="F2355">
        <v>-0.57407520999999995</v>
      </c>
      <c r="G2355">
        <v>-10.21930334</v>
      </c>
      <c r="H2355">
        <v>0</v>
      </c>
    </row>
    <row r="2356" spans="1:8" x14ac:dyDescent="0.3">
      <c r="A2356" t="s">
        <v>4456</v>
      </c>
      <c r="B2356" t="s">
        <v>4455</v>
      </c>
      <c r="C2356">
        <v>1.4801079843912849E-6</v>
      </c>
      <c r="D2356">
        <v>79.375549811855976</v>
      </c>
      <c r="E2356">
        <v>-0.46632356000000003</v>
      </c>
      <c r="F2356">
        <v>-4.47918869</v>
      </c>
      <c r="G2356">
        <v>-21.22476743</v>
      </c>
      <c r="H2356">
        <v>0</v>
      </c>
    </row>
    <row r="2357" spans="1:8" x14ac:dyDescent="0.3">
      <c r="A2357" t="s">
        <v>4454</v>
      </c>
      <c r="B2357" t="s">
        <v>4453</v>
      </c>
      <c r="C2357">
        <v>2.7784413343739492E-5</v>
      </c>
      <c r="D2357">
        <v>78.44402454444041</v>
      </c>
      <c r="E2357">
        <v>-0.86719184999999999</v>
      </c>
      <c r="F2357">
        <v>-3.12624338</v>
      </c>
      <c r="G2357">
        <v>-21.052406550000001</v>
      </c>
      <c r="H2357">
        <v>0</v>
      </c>
    </row>
    <row r="2358" spans="1:8" x14ac:dyDescent="0.3">
      <c r="A2358" t="s">
        <v>4517</v>
      </c>
      <c r="B2358" t="s">
        <v>4516</v>
      </c>
      <c r="C2358">
        <v>3.4918903307238252E-3</v>
      </c>
      <c r="D2358">
        <v>75.645157966503248</v>
      </c>
      <c r="E2358">
        <v>-1.14732492</v>
      </c>
      <c r="F2358">
        <v>11.58725192</v>
      </c>
      <c r="G2358">
        <v>13.28408376</v>
      </c>
      <c r="H2358">
        <v>0</v>
      </c>
    </row>
    <row r="2359" spans="1:8" x14ac:dyDescent="0.3">
      <c r="A2359" t="s">
        <v>4489</v>
      </c>
      <c r="B2359" t="s">
        <v>4488</v>
      </c>
      <c r="C2359">
        <v>1E-8</v>
      </c>
      <c r="D2359">
        <v>76.498052892119389</v>
      </c>
      <c r="E2359">
        <v>-0.32849262000000001</v>
      </c>
      <c r="F2359">
        <v>-6.6825458199999996</v>
      </c>
      <c r="G2359">
        <v>9.5931689799999997</v>
      </c>
      <c r="H2359">
        <v>0</v>
      </c>
    </row>
    <row r="2360" spans="1:8" x14ac:dyDescent="0.3">
      <c r="A2360" t="s">
        <v>4521</v>
      </c>
      <c r="B2360" t="s">
        <v>4520</v>
      </c>
      <c r="C2360">
        <v>3.3058484758231762E-6</v>
      </c>
      <c r="D2360">
        <v>76.204788982515296</v>
      </c>
      <c r="E2360">
        <v>-2.6699320100000001</v>
      </c>
      <c r="F2360">
        <v>4.6787435899999998</v>
      </c>
      <c r="G2360">
        <v>-7.0354986899999998</v>
      </c>
      <c r="H2360">
        <v>0</v>
      </c>
    </row>
    <row r="2361" spans="1:8" x14ac:dyDescent="0.3">
      <c r="A2361" t="s">
        <v>4654</v>
      </c>
      <c r="B2361" t="s">
        <v>4653</v>
      </c>
      <c r="C2361">
        <v>2.0985833176494939E-5</v>
      </c>
      <c r="D2361">
        <v>73.445444294724268</v>
      </c>
      <c r="E2361">
        <v>3.0507066200000001</v>
      </c>
      <c r="F2361">
        <v>-8.0864950699999998</v>
      </c>
      <c r="G2361">
        <v>81.012180020000002</v>
      </c>
      <c r="H2361">
        <v>0</v>
      </c>
    </row>
    <row r="2362" spans="1:8" x14ac:dyDescent="0.3">
      <c r="A2362" t="s">
        <v>7565</v>
      </c>
      <c r="B2362" t="s">
        <v>7566</v>
      </c>
      <c r="C2362">
        <v>1.9449171643462159E-5</v>
      </c>
      <c r="D2362">
        <v>73.047939824424233</v>
      </c>
      <c r="E2362">
        <v>-5.5828715200000003</v>
      </c>
      <c r="F2362">
        <v>-24.842199610000002</v>
      </c>
      <c r="G2362">
        <v>-15.5577103</v>
      </c>
      <c r="H2362">
        <v>0</v>
      </c>
    </row>
    <row r="2363" spans="1:8" x14ac:dyDescent="0.3">
      <c r="A2363" t="s">
        <v>4498</v>
      </c>
      <c r="B2363" t="s">
        <v>4497</v>
      </c>
      <c r="C2363">
        <v>7.3365361055050047E-5</v>
      </c>
      <c r="D2363">
        <v>69.886855423643738</v>
      </c>
      <c r="E2363">
        <v>3.4494707199999999</v>
      </c>
      <c r="F2363">
        <v>-5.6489856300000003</v>
      </c>
      <c r="G2363">
        <v>-29.288631859999999</v>
      </c>
      <c r="H2363">
        <v>0</v>
      </c>
    </row>
    <row r="2364" spans="1:8" x14ac:dyDescent="0.3">
      <c r="A2364" t="s">
        <v>4652</v>
      </c>
      <c r="B2364" t="s">
        <v>4651</v>
      </c>
      <c r="C2364">
        <v>1E-8</v>
      </c>
      <c r="D2364">
        <v>70.046087021313824</v>
      </c>
      <c r="E2364">
        <v>-3.96497856</v>
      </c>
      <c r="F2364">
        <v>-21.538999839999999</v>
      </c>
      <c r="G2364">
        <v>-62.887293640000003</v>
      </c>
      <c r="H2364">
        <v>0</v>
      </c>
    </row>
    <row r="2365" spans="1:8" x14ac:dyDescent="0.3">
      <c r="A2365" t="s">
        <v>4444</v>
      </c>
      <c r="B2365" t="s">
        <v>4443</v>
      </c>
      <c r="C2365">
        <v>1.5628480794545269E-3</v>
      </c>
      <c r="D2365">
        <v>69.369457502647535</v>
      </c>
      <c r="E2365">
        <v>5.3394E-4</v>
      </c>
      <c r="F2365">
        <v>-18.468445150000001</v>
      </c>
      <c r="G2365">
        <v>5.6467513699999996</v>
      </c>
      <c r="H2365">
        <v>0</v>
      </c>
    </row>
    <row r="2366" spans="1:8" x14ac:dyDescent="0.3">
      <c r="A2366" t="s">
        <v>4565</v>
      </c>
      <c r="B2366" t="s">
        <v>4564</v>
      </c>
      <c r="C2366">
        <v>2.1876767091686469E-2</v>
      </c>
      <c r="D2366">
        <v>67.699925519323799</v>
      </c>
      <c r="E2366">
        <v>5.8514665099999998</v>
      </c>
      <c r="F2366">
        <v>-10.9518544</v>
      </c>
      <c r="G2366">
        <v>-19.98453447</v>
      </c>
      <c r="H2366">
        <v>0</v>
      </c>
    </row>
    <row r="2367" spans="1:8" x14ac:dyDescent="0.3">
      <c r="A2367" t="s">
        <v>4608</v>
      </c>
      <c r="B2367" t="s">
        <v>4607</v>
      </c>
      <c r="C2367">
        <v>6.8401937171728101E-6</v>
      </c>
      <c r="D2367">
        <v>69.750810589628202</v>
      </c>
      <c r="E2367">
        <v>-4.7585564199999997</v>
      </c>
      <c r="F2367">
        <v>5.9047464400000003</v>
      </c>
      <c r="G2367">
        <v>-5.6736436699999997</v>
      </c>
      <c r="H2367">
        <v>0</v>
      </c>
    </row>
    <row r="2368" spans="1:8" x14ac:dyDescent="0.3">
      <c r="A2368" t="s">
        <v>4458</v>
      </c>
      <c r="B2368" t="s">
        <v>4457</v>
      </c>
      <c r="C2368">
        <v>5.6574952572299008E-3</v>
      </c>
      <c r="D2368">
        <v>67.054807537340452</v>
      </c>
      <c r="E2368">
        <v>15.768179229999999</v>
      </c>
      <c r="F2368">
        <v>17.382593700000001</v>
      </c>
      <c r="G2368">
        <v>50.574063010000003</v>
      </c>
      <c r="H2368">
        <v>0</v>
      </c>
    </row>
    <row r="2369" spans="1:8" x14ac:dyDescent="0.3">
      <c r="A2369" t="s">
        <v>4496</v>
      </c>
      <c r="B2369" t="s">
        <v>4495</v>
      </c>
      <c r="C2369">
        <v>1.556979613829106E-3</v>
      </c>
      <c r="D2369">
        <v>66.117622126199052</v>
      </c>
      <c r="E2369">
        <v>0.33596946999999999</v>
      </c>
      <c r="F2369">
        <v>2.2368213400000001</v>
      </c>
      <c r="G2369">
        <v>81.085985199999996</v>
      </c>
      <c r="H2369">
        <v>0</v>
      </c>
    </row>
    <row r="2370" spans="1:8" x14ac:dyDescent="0.3">
      <c r="A2370" t="s">
        <v>4474</v>
      </c>
      <c r="B2370" t="s">
        <v>4473</v>
      </c>
      <c r="C2370">
        <v>2.4467403821404816E-6</v>
      </c>
      <c r="D2370">
        <v>64.248233261497617</v>
      </c>
      <c r="E2370">
        <v>-0.70014746000000005</v>
      </c>
      <c r="F2370">
        <v>-4.4643717499999998</v>
      </c>
      <c r="G2370">
        <v>-13.33640969</v>
      </c>
      <c r="H2370">
        <v>0</v>
      </c>
    </row>
    <row r="2371" spans="1:8" x14ac:dyDescent="0.3">
      <c r="A2371" t="s">
        <v>4328</v>
      </c>
      <c r="B2371" t="s">
        <v>4327</v>
      </c>
      <c r="C2371">
        <v>1E-8</v>
      </c>
      <c r="D2371">
        <v>63.956854998966108</v>
      </c>
      <c r="E2371">
        <v>0.19970951000000001</v>
      </c>
      <c r="F2371">
        <v>-16.387164080000002</v>
      </c>
      <c r="G2371">
        <v>8386.3160969399996</v>
      </c>
      <c r="H2371">
        <v>0</v>
      </c>
    </row>
    <row r="2372" spans="1:8" x14ac:dyDescent="0.3">
      <c r="A2372" t="s">
        <v>4501</v>
      </c>
      <c r="B2372" t="s">
        <v>4500</v>
      </c>
      <c r="C2372">
        <v>2.0215759130164601E-2</v>
      </c>
      <c r="D2372">
        <v>61.891172546168931</v>
      </c>
      <c r="E2372">
        <v>-0.21690071</v>
      </c>
      <c r="F2372">
        <v>-2.8404289999999999E-2</v>
      </c>
      <c r="G2372">
        <v>0.76091704999999998</v>
      </c>
      <c r="H2372">
        <v>0</v>
      </c>
    </row>
    <row r="2373" spans="1:8" x14ac:dyDescent="0.3">
      <c r="A2373" t="s">
        <v>4535</v>
      </c>
      <c r="B2373" t="s">
        <v>4534</v>
      </c>
      <c r="C2373">
        <v>7.0831477002108222E-5</v>
      </c>
      <c r="D2373">
        <v>60.686594408052336</v>
      </c>
      <c r="E2373">
        <v>-0.74885192</v>
      </c>
      <c r="F2373">
        <v>28.661229809999998</v>
      </c>
      <c r="G2373">
        <v>411.94943479</v>
      </c>
      <c r="H2373">
        <v>0</v>
      </c>
    </row>
    <row r="2374" spans="1:8" x14ac:dyDescent="0.3">
      <c r="A2374" t="s">
        <v>4466</v>
      </c>
      <c r="B2374" t="s">
        <v>4466</v>
      </c>
      <c r="C2374">
        <v>1.4582296437078296E-6</v>
      </c>
      <c r="D2374">
        <v>60.344677616348434</v>
      </c>
      <c r="E2374">
        <v>2.23933311</v>
      </c>
      <c r="F2374">
        <v>-4.4011264900000002</v>
      </c>
      <c r="G2374">
        <v>-30.14333538</v>
      </c>
      <c r="H2374">
        <v>0</v>
      </c>
    </row>
    <row r="2375" spans="1:8" x14ac:dyDescent="0.3">
      <c r="A2375" t="s">
        <v>4478</v>
      </c>
      <c r="B2375" t="s">
        <v>4477</v>
      </c>
      <c r="C2375">
        <v>5.8674535847619688E-5</v>
      </c>
      <c r="D2375">
        <v>58.389748245112855</v>
      </c>
      <c r="E2375">
        <v>-4.8926314099999999</v>
      </c>
      <c r="F2375">
        <v>-22.595102860000001</v>
      </c>
      <c r="G2375">
        <v>50.717121349999999</v>
      </c>
      <c r="H2375">
        <v>0</v>
      </c>
    </row>
    <row r="2376" spans="1:8" x14ac:dyDescent="0.3">
      <c r="A2376" t="s">
        <v>4354</v>
      </c>
      <c r="B2376" t="s">
        <v>4354</v>
      </c>
      <c r="C2376">
        <v>1.440788059961464E-5</v>
      </c>
      <c r="D2376">
        <v>59.545346423313418</v>
      </c>
      <c r="E2376">
        <v>-8.0464200000000003E-3</v>
      </c>
      <c r="F2376">
        <v>-11.87304078</v>
      </c>
      <c r="G2376">
        <v>-15.5577103</v>
      </c>
      <c r="H2376">
        <v>0</v>
      </c>
    </row>
    <row r="2377" spans="1:8" x14ac:dyDescent="0.3">
      <c r="A2377" t="s">
        <v>4375</v>
      </c>
      <c r="B2377" t="s">
        <v>4375</v>
      </c>
      <c r="C2377">
        <v>1.5545979843174494E-3</v>
      </c>
      <c r="D2377">
        <v>58.236861035353861</v>
      </c>
      <c r="E2377">
        <v>4.0154740499999999</v>
      </c>
      <c r="F2377">
        <v>10.10077296</v>
      </c>
      <c r="G2377">
        <v>53.556215700000003</v>
      </c>
      <c r="H2377">
        <v>0</v>
      </c>
    </row>
    <row r="2378" spans="1:8" x14ac:dyDescent="0.3">
      <c r="A2378" t="s">
        <v>4593</v>
      </c>
      <c r="B2378" t="s">
        <v>4592</v>
      </c>
      <c r="C2378">
        <v>8.0913579873352531E-5</v>
      </c>
      <c r="D2378">
        <v>57.455902962019792</v>
      </c>
      <c r="E2378">
        <v>0.17335916000000001</v>
      </c>
      <c r="F2378">
        <v>0.70152477999999996</v>
      </c>
      <c r="G2378">
        <v>-31.11421069</v>
      </c>
      <c r="H2378">
        <v>0</v>
      </c>
    </row>
    <row r="2379" spans="1:8" x14ac:dyDescent="0.3">
      <c r="A2379" t="s">
        <v>7575</v>
      </c>
      <c r="B2379" t="s">
        <v>7576</v>
      </c>
      <c r="C2379">
        <v>8.5246187516337339E-3</v>
      </c>
      <c r="D2379">
        <v>56.311694532332112</v>
      </c>
      <c r="E2379">
        <v>4.9362707800000001</v>
      </c>
      <c r="F2379">
        <v>-3.6190185600000002</v>
      </c>
      <c r="G2379">
        <v>-15.5577103</v>
      </c>
      <c r="H2379">
        <v>0</v>
      </c>
    </row>
    <row r="2380" spans="1:8" x14ac:dyDescent="0.3">
      <c r="A2380" t="s">
        <v>2620</v>
      </c>
      <c r="B2380" t="s">
        <v>4499</v>
      </c>
      <c r="C2380">
        <v>1.8105443717835216E-6</v>
      </c>
      <c r="D2380">
        <v>55.725095819296058</v>
      </c>
      <c r="E2380">
        <v>-0.80457891000000004</v>
      </c>
      <c r="F2380">
        <v>-10.48248583</v>
      </c>
      <c r="G2380">
        <v>-43.340494829999997</v>
      </c>
      <c r="H2380">
        <v>0</v>
      </c>
    </row>
    <row r="2381" spans="1:8" x14ac:dyDescent="0.3">
      <c r="A2381" t="s">
        <v>4476</v>
      </c>
      <c r="B2381" t="s">
        <v>4475</v>
      </c>
      <c r="C2381">
        <v>1.3268197708190693E-6</v>
      </c>
      <c r="D2381">
        <v>54.871785375148647</v>
      </c>
      <c r="E2381">
        <v>-6.3019391300000001</v>
      </c>
      <c r="F2381">
        <v>-7.9681233699999998</v>
      </c>
      <c r="G2381">
        <v>-22.851515549999998</v>
      </c>
      <c r="H2381">
        <v>0</v>
      </c>
    </row>
    <row r="2382" spans="1:8" x14ac:dyDescent="0.3">
      <c r="A2382" t="s">
        <v>4783</v>
      </c>
      <c r="B2382" t="s">
        <v>4782</v>
      </c>
      <c r="C2382">
        <v>1.6319498690590441E-3</v>
      </c>
      <c r="D2382">
        <v>54.729599342507647</v>
      </c>
      <c r="E2382">
        <v>0.4726014</v>
      </c>
      <c r="F2382">
        <v>21.30726585</v>
      </c>
      <c r="G2382">
        <v>19.974642880000001</v>
      </c>
      <c r="H2382">
        <v>0</v>
      </c>
    </row>
    <row r="2383" spans="1:8" x14ac:dyDescent="0.3">
      <c r="A2383" t="s">
        <v>4542</v>
      </c>
      <c r="B2383" t="s">
        <v>4541</v>
      </c>
      <c r="C2383">
        <v>2.0430911525322277E-6</v>
      </c>
      <c r="D2383">
        <v>54.692020660681173</v>
      </c>
      <c r="E2383">
        <v>-1.3209332199999999</v>
      </c>
      <c r="F2383">
        <v>3.3768552600000001</v>
      </c>
      <c r="G2383">
        <v>-4.2985020199999999</v>
      </c>
      <c r="H2383">
        <v>0</v>
      </c>
    </row>
    <row r="2384" spans="1:8" x14ac:dyDescent="0.3">
      <c r="A2384" t="s">
        <v>4507</v>
      </c>
      <c r="B2384" t="s">
        <v>4506</v>
      </c>
      <c r="C2384">
        <v>3.5793949288765603E-6</v>
      </c>
      <c r="D2384">
        <v>54.038662223597143</v>
      </c>
      <c r="E2384">
        <v>0.92398828</v>
      </c>
      <c r="F2384">
        <v>-3.7971022099999998</v>
      </c>
      <c r="G2384">
        <v>-14.7071369</v>
      </c>
      <c r="H2384">
        <v>0</v>
      </c>
    </row>
    <row r="2385" spans="1:8" x14ac:dyDescent="0.3">
      <c r="A2385" t="s">
        <v>4660</v>
      </c>
      <c r="B2385" t="s">
        <v>4659</v>
      </c>
      <c r="C2385">
        <v>1.3551241904886975E-4</v>
      </c>
      <c r="D2385">
        <v>33.169458243316654</v>
      </c>
      <c r="E2385">
        <v>1.9818829999999999E-2</v>
      </c>
      <c r="F2385">
        <v>-36.69007646</v>
      </c>
      <c r="G2385">
        <v>-63.500091840000003</v>
      </c>
      <c r="H2385">
        <v>0</v>
      </c>
    </row>
    <row r="2386" spans="1:8" x14ac:dyDescent="0.3">
      <c r="A2386" t="s">
        <v>2175</v>
      </c>
      <c r="B2386" t="s">
        <v>7569</v>
      </c>
      <c r="C2386">
        <v>1.1089397703880824E-2</v>
      </c>
      <c r="D2386">
        <v>51.554927755128723</v>
      </c>
      <c r="E2386">
        <v>-3.85839854</v>
      </c>
      <c r="F2386">
        <v>-20.50166733</v>
      </c>
      <c r="G2386">
        <v>-15.5577103</v>
      </c>
      <c r="H2386">
        <v>0</v>
      </c>
    </row>
    <row r="2387" spans="1:8" x14ac:dyDescent="0.3">
      <c r="A2387" t="s">
        <v>4569</v>
      </c>
      <c r="B2387" t="s">
        <v>4568</v>
      </c>
      <c r="C2387">
        <v>3.401062389926337E-6</v>
      </c>
      <c r="D2387">
        <v>51.307653068571639</v>
      </c>
      <c r="E2387">
        <v>7.2142597200000003</v>
      </c>
      <c r="F2387">
        <v>25.122440999999998</v>
      </c>
      <c r="G2387">
        <v>-15.5577103</v>
      </c>
      <c r="H2387">
        <v>0</v>
      </c>
    </row>
    <row r="2388" spans="1:8" x14ac:dyDescent="0.3">
      <c r="A2388" t="s">
        <v>4700</v>
      </c>
      <c r="B2388" t="s">
        <v>4699</v>
      </c>
      <c r="C2388">
        <v>0.41010852351136007</v>
      </c>
      <c r="D2388">
        <v>51.280356634451103</v>
      </c>
      <c r="E2388">
        <v>-0.16662759999999999</v>
      </c>
      <c r="F2388">
        <v>187.92707555999999</v>
      </c>
      <c r="G2388">
        <v>679.47702796999999</v>
      </c>
      <c r="H2388">
        <v>0</v>
      </c>
    </row>
    <row r="2389" spans="1:8" x14ac:dyDescent="0.3">
      <c r="A2389" t="s">
        <v>4523</v>
      </c>
      <c r="B2389" t="s">
        <v>4522</v>
      </c>
      <c r="C2389">
        <v>4.3828188773924318E-7</v>
      </c>
      <c r="D2389">
        <v>50.735451173252791</v>
      </c>
      <c r="E2389">
        <v>1.0998776100000001</v>
      </c>
      <c r="F2389">
        <v>1.51052842</v>
      </c>
      <c r="G2389">
        <v>4.9903603199999997</v>
      </c>
      <c r="H2389">
        <v>0</v>
      </c>
    </row>
    <row r="2390" spans="1:8" x14ac:dyDescent="0.3">
      <c r="A2390" t="s">
        <v>4573</v>
      </c>
      <c r="B2390" t="s">
        <v>4572</v>
      </c>
      <c r="C2390">
        <v>4.6963786964697283E-6</v>
      </c>
      <c r="D2390">
        <v>50.49584172607355</v>
      </c>
      <c r="E2390">
        <v>8.7637183800000003</v>
      </c>
      <c r="F2390">
        <v>-4.21944344</v>
      </c>
      <c r="G2390">
        <v>-3.9397479400000002</v>
      </c>
      <c r="H2390">
        <v>0</v>
      </c>
    </row>
    <row r="2391" spans="1:8" x14ac:dyDescent="0.3">
      <c r="A2391" t="s">
        <v>4646</v>
      </c>
      <c r="B2391" t="s">
        <v>4645</v>
      </c>
      <c r="C2391">
        <v>7.861128044899392E-6</v>
      </c>
      <c r="D2391">
        <v>50.015788971523506</v>
      </c>
      <c r="E2391">
        <v>-0.58899055</v>
      </c>
      <c r="F2391">
        <v>-3.8342864099999998</v>
      </c>
      <c r="G2391">
        <v>-20.922453130000001</v>
      </c>
      <c r="H2391">
        <v>0</v>
      </c>
    </row>
    <row r="2392" spans="1:8" x14ac:dyDescent="0.3">
      <c r="A2392" t="s">
        <v>4588</v>
      </c>
      <c r="B2392" t="s">
        <v>4587</v>
      </c>
      <c r="C2392">
        <v>1.3493576509640069E-7</v>
      </c>
      <c r="D2392">
        <v>50.086063753671631</v>
      </c>
      <c r="E2392">
        <v>0.26184976999999998</v>
      </c>
      <c r="F2392">
        <v>-15.50229931</v>
      </c>
      <c r="G2392">
        <v>-60.345655129999997</v>
      </c>
      <c r="H2392">
        <v>0</v>
      </c>
    </row>
    <row r="2393" spans="1:8" x14ac:dyDescent="0.3">
      <c r="A2393" t="s">
        <v>4871</v>
      </c>
      <c r="B2393" t="s">
        <v>4870</v>
      </c>
      <c r="C2393">
        <v>3.0952490897427859E-4</v>
      </c>
      <c r="D2393">
        <v>49.094451718653296</v>
      </c>
      <c r="E2393">
        <v>-6.0209701799999999</v>
      </c>
      <c r="F2393">
        <v>0.35876268</v>
      </c>
      <c r="G2393">
        <v>320.66737848999998</v>
      </c>
      <c r="H2393">
        <v>0</v>
      </c>
    </row>
    <row r="2394" spans="1:8" x14ac:dyDescent="0.3">
      <c r="A2394" t="s">
        <v>4487</v>
      </c>
      <c r="B2394" t="s">
        <v>4486</v>
      </c>
      <c r="C2394">
        <v>1.3667253144068347E-6</v>
      </c>
      <c r="D2394">
        <v>47.35744308938353</v>
      </c>
      <c r="E2394">
        <v>-10.40539493</v>
      </c>
      <c r="F2394">
        <v>-13.077456290000001</v>
      </c>
      <c r="G2394">
        <v>-40.506061680000002</v>
      </c>
      <c r="H2394">
        <v>0</v>
      </c>
    </row>
    <row r="2395" spans="1:8" x14ac:dyDescent="0.3">
      <c r="A2395" t="s">
        <v>5515</v>
      </c>
      <c r="B2395" t="s">
        <v>5514</v>
      </c>
      <c r="C2395">
        <v>1.6795910198515643E-5</v>
      </c>
      <c r="D2395">
        <v>47.062860355377147</v>
      </c>
      <c r="E2395">
        <v>-0.27471403</v>
      </c>
      <c r="F2395">
        <v>52.690277440000003</v>
      </c>
      <c r="G2395">
        <v>89.092217669999997</v>
      </c>
      <c r="H2395">
        <v>0</v>
      </c>
    </row>
    <row r="2396" spans="1:8" x14ac:dyDescent="0.3">
      <c r="A2396" t="s">
        <v>4343</v>
      </c>
      <c r="B2396" t="s">
        <v>4342</v>
      </c>
      <c r="C2396">
        <v>1.8478198678016628E-4</v>
      </c>
      <c r="D2396">
        <v>44.19649997938604</v>
      </c>
      <c r="E2396">
        <v>0.88382481000000002</v>
      </c>
      <c r="F2396">
        <v>130.67786421</v>
      </c>
      <c r="G2396">
        <v>13.26168994</v>
      </c>
      <c r="H2396">
        <v>0</v>
      </c>
    </row>
    <row r="2397" spans="1:8" x14ac:dyDescent="0.3">
      <c r="A2397" t="s">
        <v>687</v>
      </c>
      <c r="B2397" t="s">
        <v>4760</v>
      </c>
      <c r="C2397">
        <v>4.3390283794187814E-2</v>
      </c>
      <c r="D2397">
        <v>45.409990903063111</v>
      </c>
      <c r="E2397">
        <v>0.73862802000000005</v>
      </c>
      <c r="F2397">
        <v>0.21079275</v>
      </c>
      <c r="G2397">
        <v>4.4927649299999999</v>
      </c>
      <c r="H2397">
        <v>0</v>
      </c>
    </row>
    <row r="2398" spans="1:8" x14ac:dyDescent="0.3">
      <c r="A2398" t="s">
        <v>4636</v>
      </c>
      <c r="B2398" t="s">
        <v>4636</v>
      </c>
      <c r="C2398">
        <v>5.5762663173559836E-7</v>
      </c>
      <c r="D2398">
        <v>45.458684449773642</v>
      </c>
      <c r="E2398">
        <v>-3.5836404800000001</v>
      </c>
      <c r="F2398">
        <v>-12.37931742</v>
      </c>
      <c r="G2398">
        <v>-57.841424160000003</v>
      </c>
      <c r="H2398">
        <v>0</v>
      </c>
    </row>
    <row r="2399" spans="1:8" x14ac:dyDescent="0.3">
      <c r="A2399" t="s">
        <v>4631</v>
      </c>
      <c r="B2399" t="s">
        <v>4630</v>
      </c>
      <c r="C2399">
        <v>1.3208734459660228E-4</v>
      </c>
      <c r="D2399">
        <v>44.510931928982643</v>
      </c>
      <c r="E2399">
        <v>3.9827268899999999</v>
      </c>
      <c r="F2399">
        <v>18.221938380000001</v>
      </c>
      <c r="G2399">
        <v>31.168451269999998</v>
      </c>
      <c r="H2399">
        <v>0</v>
      </c>
    </row>
    <row r="2400" spans="1:8" x14ac:dyDescent="0.3">
      <c r="A2400" t="s">
        <v>4586</v>
      </c>
      <c r="B2400" t="s">
        <v>4585</v>
      </c>
      <c r="C2400">
        <v>4.6275230104603033E-3</v>
      </c>
      <c r="D2400">
        <v>43.9165168687218</v>
      </c>
      <c r="E2400">
        <v>19.844772450000001</v>
      </c>
      <c r="F2400">
        <v>29.002626249999999</v>
      </c>
      <c r="G2400">
        <v>-24.917973920000001</v>
      </c>
      <c r="H2400">
        <v>0</v>
      </c>
    </row>
    <row r="2401" spans="1:8" x14ac:dyDescent="0.3">
      <c r="A2401" t="s">
        <v>4549</v>
      </c>
      <c r="B2401" t="s">
        <v>4548</v>
      </c>
      <c r="C2401">
        <v>2.2237241657993361E-4</v>
      </c>
      <c r="D2401">
        <v>41.088584507283393</v>
      </c>
      <c r="E2401">
        <v>-0.54511182000000002</v>
      </c>
      <c r="F2401">
        <v>64.706609999999998</v>
      </c>
      <c r="G2401">
        <v>-17.038776039999998</v>
      </c>
      <c r="H2401">
        <v>0</v>
      </c>
    </row>
    <row r="2402" spans="1:8" x14ac:dyDescent="0.3">
      <c r="A2402" t="s">
        <v>4533</v>
      </c>
      <c r="B2402" t="s">
        <v>4532</v>
      </c>
      <c r="C2402">
        <v>4.7645828223300545E-5</v>
      </c>
      <c r="D2402">
        <v>43.068632568536763</v>
      </c>
      <c r="E2402">
        <v>-3.0995424499999999</v>
      </c>
      <c r="F2402">
        <v>-2.6804468099999998</v>
      </c>
      <c r="G2402">
        <v>-50.014583850000001</v>
      </c>
      <c r="H2402">
        <v>0</v>
      </c>
    </row>
    <row r="2403" spans="1:8" x14ac:dyDescent="0.3">
      <c r="A2403" t="s">
        <v>4606</v>
      </c>
      <c r="B2403" t="s">
        <v>4605</v>
      </c>
      <c r="C2403">
        <v>3.1813349386210545E-6</v>
      </c>
      <c r="D2403">
        <v>43.191743349898296</v>
      </c>
      <c r="E2403">
        <v>0.47118465999999998</v>
      </c>
      <c r="F2403">
        <v>-18.507672960000001</v>
      </c>
      <c r="G2403">
        <v>12.658866250000001</v>
      </c>
      <c r="H2403">
        <v>0</v>
      </c>
    </row>
    <row r="2404" spans="1:8" x14ac:dyDescent="0.3">
      <c r="A2404" t="s">
        <v>4663</v>
      </c>
      <c r="B2404" t="s">
        <v>4663</v>
      </c>
      <c r="C2404">
        <v>5.3228646836904136E-7</v>
      </c>
      <c r="D2404">
        <v>41.934938598721693</v>
      </c>
      <c r="E2404">
        <v>-3.0146538199999999</v>
      </c>
      <c r="F2404">
        <v>6.7037669700000002</v>
      </c>
      <c r="G2404">
        <v>-50.846762509999998</v>
      </c>
      <c r="H2404">
        <v>0</v>
      </c>
    </row>
    <row r="2405" spans="1:8" x14ac:dyDescent="0.3">
      <c r="A2405" t="s">
        <v>5022</v>
      </c>
      <c r="B2405" t="s">
        <v>5021</v>
      </c>
      <c r="C2405">
        <v>3.9998605278292628E-5</v>
      </c>
      <c r="D2405">
        <v>41.40034642093898</v>
      </c>
      <c r="E2405">
        <v>-9.7301733600000002</v>
      </c>
      <c r="F2405">
        <v>-2.0982198599999999</v>
      </c>
      <c r="G2405">
        <v>62.453978829999997</v>
      </c>
      <c r="H2405">
        <v>0</v>
      </c>
    </row>
    <row r="2406" spans="1:8" x14ac:dyDescent="0.3">
      <c r="A2406" t="s">
        <v>4633</v>
      </c>
      <c r="B2406" t="s">
        <v>4632</v>
      </c>
      <c r="C2406">
        <v>5.6475784697203777E-8</v>
      </c>
      <c r="D2406">
        <v>40.429325214758229</v>
      </c>
      <c r="E2406">
        <v>0.72514453999999995</v>
      </c>
      <c r="F2406">
        <v>4.4061714299999997</v>
      </c>
      <c r="G2406">
        <v>-26.27766355</v>
      </c>
      <c r="H2406">
        <v>0</v>
      </c>
    </row>
    <row r="2407" spans="1:8" x14ac:dyDescent="0.3">
      <c r="A2407" t="s">
        <v>4558</v>
      </c>
      <c r="B2407" t="s">
        <v>4558</v>
      </c>
      <c r="C2407">
        <v>6.888328980271736E-8</v>
      </c>
      <c r="D2407">
        <v>40.949537823704475</v>
      </c>
      <c r="E2407">
        <v>-3.1814331999999999</v>
      </c>
      <c r="F2407">
        <v>0.86463535000000002</v>
      </c>
      <c r="G2407">
        <v>-21.84530681</v>
      </c>
      <c r="H2407">
        <v>0</v>
      </c>
    </row>
    <row r="2408" spans="1:8" x14ac:dyDescent="0.3">
      <c r="A2408" t="s">
        <v>4556</v>
      </c>
      <c r="B2408" t="s">
        <v>4555</v>
      </c>
      <c r="C2408">
        <v>6.9256275652593574E-6</v>
      </c>
      <c r="D2408">
        <v>40.693703187229126</v>
      </c>
      <c r="E2408">
        <v>-0.67135507000000005</v>
      </c>
      <c r="F2408">
        <v>-3.6656047699999998</v>
      </c>
      <c r="G2408">
        <v>-15.614562210000001</v>
      </c>
      <c r="H2408">
        <v>0</v>
      </c>
    </row>
    <row r="2409" spans="1:8" x14ac:dyDescent="0.3">
      <c r="A2409" t="s">
        <v>4435</v>
      </c>
      <c r="B2409" t="s">
        <v>4434</v>
      </c>
      <c r="C2409">
        <v>3.7354278448308271E-6</v>
      </c>
      <c r="D2409">
        <v>40.849476692453464</v>
      </c>
      <c r="E2409">
        <v>-3.8943938600000001</v>
      </c>
      <c r="F2409">
        <v>-35.903664790000001</v>
      </c>
      <c r="G2409">
        <v>-15.5577103</v>
      </c>
      <c r="H2409">
        <v>0</v>
      </c>
    </row>
    <row r="2410" spans="1:8" x14ac:dyDescent="0.3">
      <c r="A2410" t="s">
        <v>4470</v>
      </c>
      <c r="B2410" t="s">
        <v>4469</v>
      </c>
      <c r="C2410">
        <v>2.6988136772034297E-2</v>
      </c>
      <c r="D2410">
        <v>39.911814484951897</v>
      </c>
      <c r="E2410">
        <v>-2.6983726699999999</v>
      </c>
      <c r="F2410">
        <v>-15.196047650000001</v>
      </c>
      <c r="G2410">
        <v>-40.878905619999998</v>
      </c>
      <c r="H2410">
        <v>0</v>
      </c>
    </row>
    <row r="2411" spans="1:8" x14ac:dyDescent="0.3">
      <c r="A2411" t="s">
        <v>4544</v>
      </c>
      <c r="B2411" t="s">
        <v>4543</v>
      </c>
      <c r="C2411">
        <v>1.3572882468524017E-3</v>
      </c>
      <c r="D2411">
        <v>39.951590418700341</v>
      </c>
      <c r="E2411">
        <v>-0.81203762000000002</v>
      </c>
      <c r="F2411">
        <v>-3.7476954400000002</v>
      </c>
      <c r="G2411">
        <v>-17.233983039999998</v>
      </c>
      <c r="H2411">
        <v>0</v>
      </c>
    </row>
    <row r="2412" spans="1:8" x14ac:dyDescent="0.3">
      <c r="A2412" t="s">
        <v>4494</v>
      </c>
      <c r="B2412" t="s">
        <v>4493</v>
      </c>
      <c r="C2412">
        <v>6.6936509084422407E-7</v>
      </c>
      <c r="D2412">
        <v>39.476416174548767</v>
      </c>
      <c r="E2412">
        <v>1.20862632</v>
      </c>
      <c r="F2412">
        <v>-3.4924801099999998</v>
      </c>
      <c r="G2412">
        <v>-18.26692877</v>
      </c>
      <c r="H2412">
        <v>0</v>
      </c>
    </row>
    <row r="2413" spans="1:8" x14ac:dyDescent="0.3">
      <c r="A2413" t="s">
        <v>4529</v>
      </c>
      <c r="B2413" t="s">
        <v>4529</v>
      </c>
      <c r="C2413">
        <v>1.030171656968842E-6</v>
      </c>
      <c r="D2413">
        <v>38.992020879733438</v>
      </c>
      <c r="E2413">
        <v>-3.8688154899999998</v>
      </c>
      <c r="F2413">
        <v>0.36078818000000001</v>
      </c>
      <c r="G2413">
        <v>-48.628742780000003</v>
      </c>
      <c r="H2413">
        <v>0</v>
      </c>
    </row>
    <row r="2414" spans="1:8" x14ac:dyDescent="0.3">
      <c r="A2414" t="s">
        <v>4954</v>
      </c>
      <c r="B2414" t="s">
        <v>4953</v>
      </c>
      <c r="C2414">
        <v>6.4213211316069502E-8</v>
      </c>
      <c r="D2414">
        <v>53.012004389366211</v>
      </c>
      <c r="E2414">
        <v>-30.34260394</v>
      </c>
      <c r="F2414">
        <v>0.80450571999999998</v>
      </c>
      <c r="G2414">
        <v>424.41870495000001</v>
      </c>
      <c r="H2414">
        <v>0</v>
      </c>
    </row>
    <row r="2415" spans="1:8" x14ac:dyDescent="0.3">
      <c r="A2415" t="s">
        <v>4505</v>
      </c>
      <c r="B2415" t="s">
        <v>4504</v>
      </c>
      <c r="C2415">
        <v>1.2305197676359381E-6</v>
      </c>
      <c r="D2415">
        <v>38.048219896731652</v>
      </c>
      <c r="E2415">
        <v>-1.59801094</v>
      </c>
      <c r="F2415">
        <v>-4.1631599599999998</v>
      </c>
      <c r="G2415">
        <v>-5.23967296</v>
      </c>
      <c r="H2415">
        <v>0</v>
      </c>
    </row>
    <row r="2416" spans="1:8" x14ac:dyDescent="0.3">
      <c r="A2416" t="s">
        <v>4598</v>
      </c>
      <c r="B2416" t="s">
        <v>4597</v>
      </c>
      <c r="C2416">
        <v>4.745566918265328E-3</v>
      </c>
      <c r="D2416">
        <v>37.920469084309254</v>
      </c>
      <c r="E2416">
        <v>-3.5473932399999999</v>
      </c>
      <c r="F2416">
        <v>4.0080728499999996</v>
      </c>
      <c r="G2416">
        <v>864.67560885</v>
      </c>
      <c r="H2416">
        <v>0</v>
      </c>
    </row>
    <row r="2417" spans="1:8" x14ac:dyDescent="0.3">
      <c r="A2417" t="s">
        <v>4513</v>
      </c>
      <c r="B2417" t="s">
        <v>4512</v>
      </c>
      <c r="C2417">
        <v>1.8709847265350329E-4</v>
      </c>
      <c r="D2417">
        <v>37.388617458301283</v>
      </c>
      <c r="E2417">
        <v>0.68327181000000003</v>
      </c>
      <c r="F2417">
        <v>-4.5046194899999996</v>
      </c>
      <c r="G2417">
        <v>47.147081129999997</v>
      </c>
      <c r="H2417">
        <v>0</v>
      </c>
    </row>
    <row r="2418" spans="1:8" x14ac:dyDescent="0.3">
      <c r="A2418" t="s">
        <v>4485</v>
      </c>
      <c r="B2418" t="s">
        <v>4484</v>
      </c>
      <c r="C2418">
        <v>4.4405679969376681E-3</v>
      </c>
      <c r="D2418">
        <v>72.990552934174588</v>
      </c>
      <c r="E2418">
        <v>6.6483134399999999</v>
      </c>
      <c r="F2418">
        <v>18.00701351</v>
      </c>
      <c r="G2418">
        <v>40.122498380000003</v>
      </c>
      <c r="H2418">
        <v>0</v>
      </c>
    </row>
    <row r="2419" spans="1:8" x14ac:dyDescent="0.3">
      <c r="A2419" t="s">
        <v>4395</v>
      </c>
      <c r="B2419" t="s">
        <v>4394</v>
      </c>
      <c r="C2419">
        <v>7.5318633636131366E-2</v>
      </c>
      <c r="D2419">
        <v>36.730872681102142</v>
      </c>
      <c r="E2419">
        <v>10.34285163</v>
      </c>
      <c r="F2419">
        <v>2.98172565</v>
      </c>
      <c r="G2419">
        <v>7.2633969900000004</v>
      </c>
      <c r="H2419">
        <v>0</v>
      </c>
    </row>
    <row r="2420" spans="1:8" x14ac:dyDescent="0.3">
      <c r="A2420" t="s">
        <v>4546</v>
      </c>
      <c r="B2420" t="s">
        <v>4545</v>
      </c>
      <c r="C2420">
        <v>3.5278099054756852E-5</v>
      </c>
      <c r="D2420">
        <v>36.405810403721745</v>
      </c>
      <c r="E2420">
        <v>-8.8497861499999999</v>
      </c>
      <c r="F2420">
        <v>21.776381350000001</v>
      </c>
      <c r="G2420">
        <v>-36.743932610000002</v>
      </c>
      <c r="H2420">
        <v>0</v>
      </c>
    </row>
    <row r="2421" spans="1:8" x14ac:dyDescent="0.3">
      <c r="A2421" t="s">
        <v>4557</v>
      </c>
      <c r="B2421" t="s">
        <v>4557</v>
      </c>
      <c r="C2421">
        <v>1.7893999011902472E-8</v>
      </c>
      <c r="D2421">
        <v>37.387458349614903</v>
      </c>
      <c r="E2421">
        <v>-16.864397690000001</v>
      </c>
      <c r="F2421">
        <v>-37.242681879999999</v>
      </c>
      <c r="G2421">
        <v>-83.485675860000001</v>
      </c>
      <c r="H2421">
        <v>0</v>
      </c>
    </row>
    <row r="2422" spans="1:8" x14ac:dyDescent="0.3">
      <c r="A2422" t="s">
        <v>4581</v>
      </c>
      <c r="B2422" t="s">
        <v>4581</v>
      </c>
      <c r="C2422">
        <v>6.3080666576956456E-6</v>
      </c>
      <c r="D2422">
        <v>36.165688293963363</v>
      </c>
      <c r="E2422">
        <v>1.1995063699999999</v>
      </c>
      <c r="F2422">
        <v>8.0242350800000004</v>
      </c>
      <c r="G2422">
        <v>-0.50327387999999995</v>
      </c>
      <c r="H2422">
        <v>0</v>
      </c>
    </row>
    <row r="2423" spans="1:8" x14ac:dyDescent="0.3">
      <c r="A2423" t="s">
        <v>4591</v>
      </c>
      <c r="B2423" t="s">
        <v>4590</v>
      </c>
      <c r="C2423">
        <v>2.5875600833836755E-2</v>
      </c>
      <c r="D2423">
        <v>35.254911327716158</v>
      </c>
      <c r="E2423">
        <v>1.4121372999999999</v>
      </c>
      <c r="F2423">
        <v>3.9855353400000002</v>
      </c>
      <c r="G2423">
        <v>23.937804979999999</v>
      </c>
      <c r="H2423">
        <v>0</v>
      </c>
    </row>
    <row r="2424" spans="1:8" x14ac:dyDescent="0.3">
      <c r="A2424" t="s">
        <v>6148</v>
      </c>
      <c r="B2424" t="s">
        <v>6147</v>
      </c>
      <c r="C2424">
        <v>3.189788689980263E-4</v>
      </c>
      <c r="D2424">
        <v>35.863459648789892</v>
      </c>
      <c r="E2424">
        <v>-8.0037812400000004</v>
      </c>
      <c r="F2424">
        <v>203.25472459</v>
      </c>
      <c r="G2424">
        <v>207.71852466999999</v>
      </c>
      <c r="H2424">
        <v>0</v>
      </c>
    </row>
    <row r="2425" spans="1:8" x14ac:dyDescent="0.3">
      <c r="A2425" t="s">
        <v>4272</v>
      </c>
      <c r="B2425" t="s">
        <v>4547</v>
      </c>
      <c r="C2425">
        <v>4.8207043243733243E-7</v>
      </c>
      <c r="D2425">
        <v>34.764667722300878</v>
      </c>
      <c r="E2425">
        <v>-1.1420551400000001</v>
      </c>
      <c r="F2425">
        <v>-7.5383770300000004</v>
      </c>
      <c r="G2425">
        <v>-4.6358805099999998</v>
      </c>
      <c r="H2425">
        <v>0</v>
      </c>
    </row>
    <row r="2426" spans="1:8" x14ac:dyDescent="0.3">
      <c r="A2426" t="s">
        <v>3873</v>
      </c>
      <c r="B2426" t="s">
        <v>4462</v>
      </c>
      <c r="C2426">
        <v>3.1115886066124433E-6</v>
      </c>
      <c r="D2426">
        <v>35.103715677307832</v>
      </c>
      <c r="E2426">
        <v>-2.3844639999999999</v>
      </c>
      <c r="F2426">
        <v>-6.2607181000000001</v>
      </c>
      <c r="G2426">
        <v>-4.8295916500000002</v>
      </c>
      <c r="H2426">
        <v>0</v>
      </c>
    </row>
    <row r="2427" spans="1:8" x14ac:dyDescent="0.3">
      <c r="A2427" t="s">
        <v>4537</v>
      </c>
      <c r="B2427" t="s">
        <v>4536</v>
      </c>
      <c r="C2427">
        <v>9.2079475630315505E-6</v>
      </c>
      <c r="D2427">
        <v>34.698341225906475</v>
      </c>
      <c r="E2427">
        <v>-2.1450284700000002</v>
      </c>
      <c r="F2427">
        <v>-21.024761009999999</v>
      </c>
      <c r="G2427">
        <v>8.4700475999999991</v>
      </c>
      <c r="H2427">
        <v>0</v>
      </c>
    </row>
    <row r="2428" spans="1:8" x14ac:dyDescent="0.3">
      <c r="A2428" t="s">
        <v>5639</v>
      </c>
      <c r="B2428" t="s">
        <v>5639</v>
      </c>
      <c r="C2428">
        <v>1.8722881783422905E-5</v>
      </c>
      <c r="D2428">
        <v>33.746197880225935</v>
      </c>
      <c r="E2428">
        <v>-12.729732739999999</v>
      </c>
      <c r="F2428">
        <v>43.1651594</v>
      </c>
      <c r="G2428">
        <v>63.939627969999997</v>
      </c>
      <c r="H2428">
        <v>0</v>
      </c>
    </row>
    <row r="2429" spans="1:8" x14ac:dyDescent="0.3">
      <c r="A2429" t="s">
        <v>4596</v>
      </c>
      <c r="B2429" t="s">
        <v>4595</v>
      </c>
      <c r="C2429">
        <v>1.7765628202202316E-6</v>
      </c>
      <c r="D2429">
        <v>34.300197582271451</v>
      </c>
      <c r="E2429">
        <v>0.57882201</v>
      </c>
      <c r="F2429">
        <v>0.94278076</v>
      </c>
      <c r="G2429">
        <v>27.352523869999999</v>
      </c>
      <c r="H2429">
        <v>0</v>
      </c>
    </row>
    <row r="2430" spans="1:8" x14ac:dyDescent="0.3">
      <c r="A2430" t="s">
        <v>7450</v>
      </c>
      <c r="B2430" t="s">
        <v>7451</v>
      </c>
      <c r="C2430">
        <v>4.1186200785389654E-6</v>
      </c>
      <c r="D2430">
        <v>33.763847852873447</v>
      </c>
      <c r="E2430">
        <v>0.10251538</v>
      </c>
      <c r="F2430">
        <v>-8.5939039499999996</v>
      </c>
      <c r="G2430">
        <v>-15.5577103</v>
      </c>
      <c r="H2430">
        <v>0</v>
      </c>
    </row>
    <row r="2431" spans="1:8" x14ac:dyDescent="0.3">
      <c r="A2431" t="s">
        <v>5661</v>
      </c>
      <c r="B2431" t="s">
        <v>5660</v>
      </c>
      <c r="C2431">
        <v>1.5427899219341637E-6</v>
      </c>
      <c r="D2431">
        <v>32.735989794571346</v>
      </c>
      <c r="E2431">
        <v>-0.56728714000000002</v>
      </c>
      <c r="F2431">
        <v>-3.2948934099999998</v>
      </c>
      <c r="G2431">
        <v>241.84898059</v>
      </c>
      <c r="H2431">
        <v>0</v>
      </c>
    </row>
    <row r="2432" spans="1:8" x14ac:dyDescent="0.3">
      <c r="A2432" t="s">
        <v>4677</v>
      </c>
      <c r="B2432" t="s">
        <v>4676</v>
      </c>
      <c r="C2432">
        <v>1E-8</v>
      </c>
      <c r="D2432">
        <v>30.395917794764976</v>
      </c>
      <c r="E2432">
        <v>6.2553901400000003</v>
      </c>
      <c r="F2432">
        <v>-85.910945209999994</v>
      </c>
      <c r="G2432">
        <v>-99.943705140000006</v>
      </c>
      <c r="H2432">
        <v>0</v>
      </c>
    </row>
    <row r="2433" spans="1:8" x14ac:dyDescent="0.3">
      <c r="A2433" t="s">
        <v>4560</v>
      </c>
      <c r="B2433" t="s">
        <v>4559</v>
      </c>
      <c r="C2433">
        <v>1.6979845633791596E-5</v>
      </c>
      <c r="D2433">
        <v>30.584452234284178</v>
      </c>
      <c r="E2433">
        <v>1.2318779</v>
      </c>
      <c r="F2433">
        <v>-0.69540877000000001</v>
      </c>
      <c r="G2433">
        <v>-27.291975780000001</v>
      </c>
      <c r="H2433">
        <v>0</v>
      </c>
    </row>
    <row r="2434" spans="1:8" x14ac:dyDescent="0.3">
      <c r="A2434" t="s">
        <v>4650</v>
      </c>
      <c r="B2434" t="s">
        <v>4649</v>
      </c>
      <c r="C2434">
        <v>5.9880999836609025E-6</v>
      </c>
      <c r="D2434">
        <v>28.721634109886821</v>
      </c>
      <c r="E2434">
        <v>-0.31193929999999997</v>
      </c>
      <c r="F2434">
        <v>3.2088892499999999</v>
      </c>
      <c r="G2434">
        <v>-25.634424129999999</v>
      </c>
      <c r="H2434">
        <v>0</v>
      </c>
    </row>
    <row r="2435" spans="1:8" x14ac:dyDescent="0.3">
      <c r="A2435" t="s">
        <v>4706</v>
      </c>
      <c r="B2435" t="s">
        <v>4705</v>
      </c>
      <c r="C2435">
        <v>2.5048937989754577E-4</v>
      </c>
      <c r="D2435">
        <v>28.650641150733261</v>
      </c>
      <c r="E2435">
        <v>0.79073367000000006</v>
      </c>
      <c r="F2435">
        <v>11.086953919999999</v>
      </c>
      <c r="G2435">
        <v>-8.8333457699999993</v>
      </c>
      <c r="H2435">
        <v>0</v>
      </c>
    </row>
    <row r="2436" spans="1:8" x14ac:dyDescent="0.3">
      <c r="A2436" t="s">
        <v>4600</v>
      </c>
      <c r="B2436" t="s">
        <v>4599</v>
      </c>
      <c r="C2436">
        <v>8.409398523822946E-6</v>
      </c>
      <c r="D2436">
        <v>28.569858910208879</v>
      </c>
      <c r="E2436">
        <v>-2.0882421899999999</v>
      </c>
      <c r="F2436">
        <v>-7.2657833900000002</v>
      </c>
      <c r="G2436">
        <v>-11.52737198</v>
      </c>
      <c r="H2436">
        <v>0</v>
      </c>
    </row>
    <row r="2437" spans="1:8" x14ac:dyDescent="0.3">
      <c r="A2437" t="s">
        <v>4771</v>
      </c>
      <c r="B2437" t="s">
        <v>4770</v>
      </c>
      <c r="C2437">
        <v>1.608528980798345E-2</v>
      </c>
      <c r="D2437">
        <v>27.690611974595122</v>
      </c>
      <c r="E2437">
        <v>-1.0671522899999999</v>
      </c>
      <c r="F2437">
        <v>0.38084563999999999</v>
      </c>
      <c r="G2437">
        <v>6.1549145100000002</v>
      </c>
      <c r="H2437">
        <v>0</v>
      </c>
    </row>
    <row r="2438" spans="1:8" x14ac:dyDescent="0.3">
      <c r="A2438" t="s">
        <v>4551</v>
      </c>
      <c r="B2438" t="s">
        <v>4550</v>
      </c>
      <c r="C2438">
        <v>1.6472614610893512E-7</v>
      </c>
      <c r="D2438">
        <v>27.515751033489863</v>
      </c>
      <c r="E2438">
        <v>-1.1085715599999999</v>
      </c>
      <c r="F2438">
        <v>-1.8019250899999999</v>
      </c>
      <c r="G2438">
        <v>-18.3372429</v>
      </c>
      <c r="H2438">
        <v>0</v>
      </c>
    </row>
    <row r="2439" spans="1:8" x14ac:dyDescent="0.3">
      <c r="A2439" t="s">
        <v>4728</v>
      </c>
      <c r="B2439" t="s">
        <v>4727</v>
      </c>
      <c r="C2439">
        <v>2.5071455825933179E-3</v>
      </c>
      <c r="D2439">
        <v>22.53859799524804</v>
      </c>
      <c r="E2439">
        <v>62.967463119999998</v>
      </c>
      <c r="F2439">
        <v>82.25337768</v>
      </c>
      <c r="G2439">
        <v>73.683493170000006</v>
      </c>
      <c r="H2439">
        <v>0</v>
      </c>
    </row>
    <row r="2440" spans="1:8" x14ac:dyDescent="0.3">
      <c r="A2440" t="s">
        <v>4381</v>
      </c>
      <c r="B2440" t="s">
        <v>4381</v>
      </c>
      <c r="C2440">
        <v>1.127801100566998E-4</v>
      </c>
      <c r="D2440">
        <v>28.044523418999624</v>
      </c>
      <c r="E2440">
        <v>-0.27245316000000003</v>
      </c>
      <c r="F2440">
        <v>-4.4607767200000001</v>
      </c>
      <c r="G2440">
        <v>-13.93781281</v>
      </c>
      <c r="H2440">
        <v>0</v>
      </c>
    </row>
    <row r="2441" spans="1:8" x14ac:dyDescent="0.3">
      <c r="A2441" t="s">
        <v>4623</v>
      </c>
      <c r="B2441" t="s">
        <v>4622</v>
      </c>
      <c r="C2441">
        <v>1.0584614451290161E-5</v>
      </c>
      <c r="D2441">
        <v>27.899751783088849</v>
      </c>
      <c r="E2441">
        <v>-0.63258966999999999</v>
      </c>
      <c r="F2441">
        <v>-12.62894915</v>
      </c>
      <c r="G2441">
        <v>-36.098729130000002</v>
      </c>
      <c r="H2441">
        <v>0</v>
      </c>
    </row>
    <row r="2442" spans="1:8" x14ac:dyDescent="0.3">
      <c r="A2442" t="s">
        <v>4540</v>
      </c>
      <c r="B2442" t="s">
        <v>4540</v>
      </c>
      <c r="C2442">
        <v>2.1787707227542019E-5</v>
      </c>
      <c r="D2442">
        <v>27.781933645968163</v>
      </c>
      <c r="E2442">
        <v>-1.47673041</v>
      </c>
      <c r="F2442">
        <v>-1.73901554</v>
      </c>
      <c r="G2442">
        <v>-10.312777150000001</v>
      </c>
      <c r="H2442">
        <v>0</v>
      </c>
    </row>
    <row r="2443" spans="1:8" x14ac:dyDescent="0.3">
      <c r="A2443" t="s">
        <v>4629</v>
      </c>
      <c r="B2443" t="s">
        <v>4628</v>
      </c>
      <c r="C2443">
        <v>3.0596715835573678E-7</v>
      </c>
      <c r="D2443">
        <v>27.86600251361995</v>
      </c>
      <c r="E2443">
        <v>-1.29536696</v>
      </c>
      <c r="F2443">
        <v>0.52993604000000005</v>
      </c>
      <c r="G2443">
        <v>0.14336623000000001</v>
      </c>
      <c r="H2443">
        <v>0</v>
      </c>
    </row>
    <row r="2444" spans="1:8" x14ac:dyDescent="0.3">
      <c r="A2444" t="s">
        <v>6182</v>
      </c>
      <c r="B2444" t="s">
        <v>6181</v>
      </c>
      <c r="C2444">
        <v>7.1977143171410695E-3</v>
      </c>
      <c r="D2444">
        <v>27.434635267654446</v>
      </c>
      <c r="E2444">
        <v>-0.83873439000000005</v>
      </c>
      <c r="F2444">
        <v>-1.6345971500000001</v>
      </c>
      <c r="G2444">
        <v>-12.311802569999999</v>
      </c>
      <c r="H2444">
        <v>0</v>
      </c>
    </row>
    <row r="2445" spans="1:8" x14ac:dyDescent="0.3">
      <c r="A2445" t="s">
        <v>1384</v>
      </c>
      <c r="B2445" t="s">
        <v>4761</v>
      </c>
      <c r="C2445">
        <v>1.3380985397737294E-3</v>
      </c>
      <c r="D2445">
        <v>27.330509697720768</v>
      </c>
      <c r="E2445">
        <v>8.4030450800000001</v>
      </c>
      <c r="F2445">
        <v>-4.9474740300000004</v>
      </c>
      <c r="G2445">
        <v>12.295706790000001</v>
      </c>
      <c r="H2445">
        <v>0</v>
      </c>
    </row>
    <row r="2446" spans="1:8" x14ac:dyDescent="0.3">
      <c r="A2446" t="s">
        <v>2589</v>
      </c>
      <c r="B2446" t="s">
        <v>4669</v>
      </c>
      <c r="C2446">
        <v>8.2687353183649959E-5</v>
      </c>
      <c r="D2446">
        <v>27.31163814159315</v>
      </c>
      <c r="E2446">
        <v>-0.46297155000000001</v>
      </c>
      <c r="F2446">
        <v>-4.3773005899999999</v>
      </c>
      <c r="G2446">
        <v>-11.217162979999999</v>
      </c>
      <c r="H2446">
        <v>0</v>
      </c>
    </row>
    <row r="2447" spans="1:8" x14ac:dyDescent="0.3">
      <c r="A2447" t="s">
        <v>4526</v>
      </c>
      <c r="B2447" t="s">
        <v>4525</v>
      </c>
      <c r="C2447">
        <v>5.425774897848611E-3</v>
      </c>
      <c r="D2447">
        <v>27.134929268708571</v>
      </c>
      <c r="E2447">
        <v>-0.14383698</v>
      </c>
      <c r="F2447">
        <v>-2.8766341299999998</v>
      </c>
      <c r="G2447">
        <v>93.251251730000007</v>
      </c>
      <c r="H2447">
        <v>0</v>
      </c>
    </row>
    <row r="2448" spans="1:8" x14ac:dyDescent="0.3">
      <c r="A2448" t="s">
        <v>4660</v>
      </c>
      <c r="B2448" t="s">
        <v>7577</v>
      </c>
      <c r="C2448">
        <v>5.5887681575148238E-5</v>
      </c>
      <c r="D2448">
        <v>26.582747070536858</v>
      </c>
      <c r="E2448">
        <v>-3.2731551699999999</v>
      </c>
      <c r="F2448">
        <v>-3.6190185600000002</v>
      </c>
      <c r="G2448">
        <v>-15.5577103</v>
      </c>
      <c r="H2448">
        <v>0</v>
      </c>
    </row>
    <row r="2449" spans="1:8" x14ac:dyDescent="0.3">
      <c r="A2449" t="s">
        <v>4664</v>
      </c>
      <c r="B2449" t="s">
        <v>4664</v>
      </c>
      <c r="C2449">
        <v>9.2818630162996486E-6</v>
      </c>
      <c r="D2449">
        <v>26.652831996713122</v>
      </c>
      <c r="E2449">
        <v>4.7268439799999999</v>
      </c>
      <c r="F2449">
        <v>-9.5687965899999998</v>
      </c>
      <c r="G2449">
        <v>-14.18106214</v>
      </c>
      <c r="H2449">
        <v>0</v>
      </c>
    </row>
    <row r="2450" spans="1:8" x14ac:dyDescent="0.3">
      <c r="A2450" t="s">
        <v>4554</v>
      </c>
      <c r="B2450" t="s">
        <v>4554</v>
      </c>
      <c r="C2450">
        <v>8.8408750355921223E-7</v>
      </c>
      <c r="D2450">
        <v>26.14294098586749</v>
      </c>
      <c r="E2450">
        <v>-0.21149218</v>
      </c>
      <c r="F2450">
        <v>-5.4035000000000002</v>
      </c>
      <c r="G2450">
        <v>-4.7714779299999996</v>
      </c>
      <c r="H2450">
        <v>0</v>
      </c>
    </row>
    <row r="2451" spans="1:8" x14ac:dyDescent="0.3">
      <c r="A2451" t="s">
        <v>4531</v>
      </c>
      <c r="B2451" t="s">
        <v>4530</v>
      </c>
      <c r="C2451">
        <v>1.3864178649364839E-7</v>
      </c>
      <c r="D2451">
        <v>25.808424311790866</v>
      </c>
      <c r="E2451">
        <v>1.1235253000000001</v>
      </c>
      <c r="F2451">
        <v>-0.93925621999999998</v>
      </c>
      <c r="G2451">
        <v>-18.584053000000001</v>
      </c>
      <c r="H2451">
        <v>0</v>
      </c>
    </row>
    <row r="2452" spans="1:8" x14ac:dyDescent="0.3">
      <c r="A2452" t="s">
        <v>3018</v>
      </c>
      <c r="B2452" t="s">
        <v>4720</v>
      </c>
      <c r="C2452">
        <v>3.0387146487671891E-7</v>
      </c>
      <c r="D2452">
        <v>25.592058517344771</v>
      </c>
      <c r="E2452">
        <v>2.3523599000000002</v>
      </c>
      <c r="F2452">
        <v>4.5065463599999998</v>
      </c>
      <c r="G2452">
        <v>-13.14520596</v>
      </c>
      <c r="H2452">
        <v>0</v>
      </c>
    </row>
    <row r="2453" spans="1:8" x14ac:dyDescent="0.3">
      <c r="A2453" t="s">
        <v>4810</v>
      </c>
      <c r="B2453" t="s">
        <v>4809</v>
      </c>
      <c r="C2453">
        <v>3.0583547620699968E-5</v>
      </c>
      <c r="D2453">
        <v>25.09658337877249</v>
      </c>
      <c r="E2453">
        <v>4.9006292</v>
      </c>
      <c r="F2453">
        <v>21.152077999999999</v>
      </c>
      <c r="G2453">
        <v>18.704327060000001</v>
      </c>
      <c r="H2453">
        <v>0</v>
      </c>
    </row>
    <row r="2454" spans="1:8" x14ac:dyDescent="0.3">
      <c r="A2454" t="s">
        <v>4602</v>
      </c>
      <c r="B2454" t="s">
        <v>4601</v>
      </c>
      <c r="C2454">
        <v>9.5864164263165552E-6</v>
      </c>
      <c r="D2454">
        <v>25.065089100797717</v>
      </c>
      <c r="E2454">
        <v>-0.54299819000000005</v>
      </c>
      <c r="F2454">
        <v>-3.82581382</v>
      </c>
      <c r="G2454">
        <v>-14.27088803</v>
      </c>
      <c r="H2454">
        <v>0</v>
      </c>
    </row>
    <row r="2455" spans="1:8" x14ac:dyDescent="0.3">
      <c r="A2455" t="s">
        <v>4578</v>
      </c>
      <c r="B2455" t="s">
        <v>4577</v>
      </c>
      <c r="C2455">
        <v>8.9552670350067365E-3</v>
      </c>
      <c r="D2455">
        <v>22.7534045325942</v>
      </c>
      <c r="E2455">
        <v>-2.13818076</v>
      </c>
      <c r="F2455">
        <v>29.030233840000001</v>
      </c>
      <c r="G2455">
        <v>5.8431271699999998</v>
      </c>
      <c r="H2455">
        <v>0</v>
      </c>
    </row>
    <row r="2456" spans="1:8" x14ac:dyDescent="0.3">
      <c r="A2456" t="s">
        <v>113</v>
      </c>
      <c r="B2456" t="s">
        <v>4483</v>
      </c>
      <c r="C2456">
        <v>1.0142569141254829E-4</v>
      </c>
      <c r="D2456">
        <v>24.282766596069145</v>
      </c>
      <c r="E2456">
        <v>-0.54610928000000003</v>
      </c>
      <c r="F2456">
        <v>-3.1982133799999999</v>
      </c>
      <c r="G2456">
        <v>10.95118641</v>
      </c>
      <c r="H2456">
        <v>0</v>
      </c>
    </row>
    <row r="2457" spans="1:8" x14ac:dyDescent="0.3">
      <c r="A2457" t="s">
        <v>4515</v>
      </c>
      <c r="B2457" t="s">
        <v>4514</v>
      </c>
      <c r="C2457">
        <v>6.9301645386116197E-6</v>
      </c>
      <c r="D2457">
        <v>24.195835028707439</v>
      </c>
      <c r="E2457">
        <v>1.02599324</v>
      </c>
      <c r="F2457">
        <v>65.20728905</v>
      </c>
      <c r="G2457">
        <v>45.844610060000001</v>
      </c>
      <c r="H2457">
        <v>0</v>
      </c>
    </row>
    <row r="2458" spans="1:8" x14ac:dyDescent="0.3">
      <c r="A2458" t="s">
        <v>4604</v>
      </c>
      <c r="B2458" t="s">
        <v>4603</v>
      </c>
      <c r="C2458">
        <v>1.518041863649405E-4</v>
      </c>
      <c r="D2458">
        <v>26.89863357322675</v>
      </c>
      <c r="E2458">
        <v>75.210874590000003</v>
      </c>
      <c r="F2458">
        <v>-39.822902110000001</v>
      </c>
      <c r="G2458">
        <v>-10.455916159999999</v>
      </c>
      <c r="H2458">
        <v>0</v>
      </c>
    </row>
    <row r="2459" spans="1:8" x14ac:dyDescent="0.3">
      <c r="A2459" t="s">
        <v>4808</v>
      </c>
      <c r="B2459" t="s">
        <v>4807</v>
      </c>
      <c r="C2459">
        <v>1.9476553313736952E-4</v>
      </c>
      <c r="D2459">
        <v>22.850588072461363</v>
      </c>
      <c r="E2459">
        <v>5.0508645400000001</v>
      </c>
      <c r="F2459">
        <v>-9.4588610800000001</v>
      </c>
      <c r="G2459">
        <v>16.751209530000001</v>
      </c>
      <c r="H2459">
        <v>0</v>
      </c>
    </row>
    <row r="2460" spans="1:8" x14ac:dyDescent="0.3">
      <c r="A2460" t="s">
        <v>4401</v>
      </c>
      <c r="B2460" t="s">
        <v>4400</v>
      </c>
      <c r="C2460">
        <v>3.3061061248168911E-5</v>
      </c>
      <c r="D2460">
        <v>22.78262422047915</v>
      </c>
      <c r="E2460">
        <v>-4.1240101400000002</v>
      </c>
      <c r="F2460">
        <v>12.562699820000001</v>
      </c>
      <c r="G2460">
        <v>8.9260880599999997</v>
      </c>
      <c r="H2460">
        <v>0</v>
      </c>
    </row>
    <row r="2461" spans="1:8" x14ac:dyDescent="0.3">
      <c r="A2461" t="s">
        <v>4366</v>
      </c>
      <c r="B2461" t="s">
        <v>4365</v>
      </c>
      <c r="C2461">
        <v>3.0061985041021571E-7</v>
      </c>
      <c r="D2461">
        <v>22.596927858428717</v>
      </c>
      <c r="E2461">
        <v>-5.2577772999999999</v>
      </c>
      <c r="F2461">
        <v>-18.539981539999999</v>
      </c>
      <c r="G2461">
        <v>-97.166101089999998</v>
      </c>
      <c r="H2461">
        <v>0</v>
      </c>
    </row>
    <row r="2462" spans="1:8" x14ac:dyDescent="0.3">
      <c r="A2462" t="s">
        <v>4635</v>
      </c>
      <c r="B2462" t="s">
        <v>4634</v>
      </c>
      <c r="C2462">
        <v>1.8402760569423777E-5</v>
      </c>
      <c r="D2462">
        <v>22.684961796132683</v>
      </c>
      <c r="E2462">
        <v>-1.27902947</v>
      </c>
      <c r="F2462">
        <v>-1.05475443</v>
      </c>
      <c r="G2462">
        <v>-8.1097364800000005</v>
      </c>
      <c r="H2462">
        <v>0</v>
      </c>
    </row>
    <row r="2463" spans="1:8" x14ac:dyDescent="0.3">
      <c r="A2463" t="s">
        <v>4713</v>
      </c>
      <c r="B2463" t="s">
        <v>4712</v>
      </c>
      <c r="C2463">
        <v>9.2945630234708102E-4</v>
      </c>
      <c r="D2463">
        <v>22.678748111964023</v>
      </c>
      <c r="E2463">
        <v>-1.4991828700000001</v>
      </c>
      <c r="F2463">
        <v>12.70204092</v>
      </c>
      <c r="G2463">
        <v>-14.65899437</v>
      </c>
      <c r="H2463">
        <v>0</v>
      </c>
    </row>
    <row r="2464" spans="1:8" x14ac:dyDescent="0.3">
      <c r="A2464" t="s">
        <v>4680</v>
      </c>
      <c r="B2464" t="s">
        <v>4679</v>
      </c>
      <c r="C2464">
        <v>2.3438759595463653E-6</v>
      </c>
      <c r="D2464">
        <v>22.525305181198458</v>
      </c>
      <c r="E2464">
        <v>-3.1067549999999999E-2</v>
      </c>
      <c r="F2464">
        <v>1.93119358</v>
      </c>
      <c r="G2464">
        <v>3.7931462800000002</v>
      </c>
      <c r="H2464">
        <v>0</v>
      </c>
    </row>
    <row r="2465" spans="1:8" x14ac:dyDescent="0.3">
      <c r="A2465" t="s">
        <v>3346</v>
      </c>
      <c r="B2465" t="s">
        <v>4584</v>
      </c>
      <c r="C2465">
        <v>6.5055788794006372E-7</v>
      </c>
      <c r="D2465">
        <v>22.189664437511169</v>
      </c>
      <c r="E2465">
        <v>0.12473647</v>
      </c>
      <c r="F2465">
        <v>-9.6654707200000001</v>
      </c>
      <c r="G2465">
        <v>-5.1431583400000003</v>
      </c>
      <c r="H2465">
        <v>0</v>
      </c>
    </row>
    <row r="2466" spans="1:8" x14ac:dyDescent="0.3">
      <c r="A2466" t="s">
        <v>4668</v>
      </c>
      <c r="B2466" t="s">
        <v>4667</v>
      </c>
      <c r="C2466">
        <v>4.4913574967030918E-5</v>
      </c>
      <c r="D2466">
        <v>21.944381625476229</v>
      </c>
      <c r="E2466">
        <v>1.4810440300000001</v>
      </c>
      <c r="F2466">
        <v>-0.96742845</v>
      </c>
      <c r="G2466">
        <v>-10.108008939999999</v>
      </c>
      <c r="H2466">
        <v>0</v>
      </c>
    </row>
    <row r="2467" spans="1:8" x14ac:dyDescent="0.3">
      <c r="A2467" t="s">
        <v>6324</v>
      </c>
      <c r="B2467" t="s">
        <v>6323</v>
      </c>
      <c r="C2467">
        <v>7.1237788841221304E-3</v>
      </c>
      <c r="D2467">
        <v>21.72062383520138</v>
      </c>
      <c r="E2467">
        <v>0.26312619999999998</v>
      </c>
      <c r="F2467">
        <v>2.9250720399999999</v>
      </c>
      <c r="G2467">
        <v>-1.3533273299999999</v>
      </c>
      <c r="H2467">
        <v>0</v>
      </c>
    </row>
    <row r="2468" spans="1:8" x14ac:dyDescent="0.3">
      <c r="A2468" t="s">
        <v>4739</v>
      </c>
      <c r="B2468" t="s">
        <v>4738</v>
      </c>
      <c r="C2468">
        <v>6.1634506473755894E-7</v>
      </c>
      <c r="D2468">
        <v>21.315861481251016</v>
      </c>
      <c r="E2468">
        <v>1.5326780600000001</v>
      </c>
      <c r="F2468">
        <v>-11.524854510000001</v>
      </c>
      <c r="G2468">
        <v>-20.106520809999999</v>
      </c>
      <c r="H2468">
        <v>0</v>
      </c>
    </row>
    <row r="2469" spans="1:8" x14ac:dyDescent="0.3">
      <c r="A2469" t="s">
        <v>4707</v>
      </c>
      <c r="B2469" t="s">
        <v>4707</v>
      </c>
      <c r="C2469">
        <v>2.6441112129466856E-8</v>
      </c>
      <c r="D2469">
        <v>21.194258578645808</v>
      </c>
      <c r="E2469">
        <v>-4.0404887799999996</v>
      </c>
      <c r="F2469">
        <v>-7.9809265500000004</v>
      </c>
      <c r="G2469">
        <v>-15.64914357</v>
      </c>
      <c r="H2469">
        <v>0</v>
      </c>
    </row>
    <row r="2470" spans="1:8" x14ac:dyDescent="0.3">
      <c r="A2470" t="s">
        <v>4638</v>
      </c>
      <c r="B2470" t="s">
        <v>4637</v>
      </c>
      <c r="C2470">
        <v>1.584102321937797E-6</v>
      </c>
      <c r="D2470">
        <v>20.968618859180932</v>
      </c>
      <c r="E2470">
        <v>2.3233688899999998</v>
      </c>
      <c r="F2470">
        <v>-2.3999318600000001</v>
      </c>
      <c r="G2470">
        <v>77.272645330000003</v>
      </c>
      <c r="H2470">
        <v>0</v>
      </c>
    </row>
    <row r="2471" spans="1:8" x14ac:dyDescent="0.3">
      <c r="A2471" t="s">
        <v>4673</v>
      </c>
      <c r="B2471" t="s">
        <v>4672</v>
      </c>
      <c r="C2471">
        <v>8.7432563154869077E-5</v>
      </c>
      <c r="D2471">
        <v>20.694524146532213</v>
      </c>
      <c r="E2471">
        <v>12.075599909999999</v>
      </c>
      <c r="F2471">
        <v>-59.077494659999999</v>
      </c>
      <c r="G2471">
        <v>69.603665090000007</v>
      </c>
      <c r="H2471">
        <v>0</v>
      </c>
    </row>
    <row r="2472" spans="1:8" x14ac:dyDescent="0.3">
      <c r="A2472" t="s">
        <v>1409</v>
      </c>
      <c r="B2472" t="s">
        <v>4617</v>
      </c>
      <c r="C2472">
        <v>1.0680532532305888E-5</v>
      </c>
      <c r="D2472">
        <v>20.497015285670901</v>
      </c>
      <c r="E2472">
        <v>1.05873884</v>
      </c>
      <c r="F2472">
        <v>-1.5972133100000001</v>
      </c>
      <c r="G2472">
        <v>-14.103620250000001</v>
      </c>
      <c r="H2472">
        <v>0</v>
      </c>
    </row>
    <row r="2473" spans="1:8" x14ac:dyDescent="0.3">
      <c r="A2473" t="s">
        <v>4656</v>
      </c>
      <c r="B2473" t="s">
        <v>4655</v>
      </c>
      <c r="C2473">
        <v>2.4286936392394841E-5</v>
      </c>
      <c r="D2473">
        <v>20.301080166026573</v>
      </c>
      <c r="E2473">
        <v>-0.66649170000000002</v>
      </c>
      <c r="F2473">
        <v>-4.3437685500000001</v>
      </c>
      <c r="G2473">
        <v>-18.394982899999999</v>
      </c>
      <c r="H2473">
        <v>0</v>
      </c>
    </row>
    <row r="2474" spans="1:8" x14ac:dyDescent="0.3">
      <c r="A2474" t="s">
        <v>4648</v>
      </c>
      <c r="B2474" t="s">
        <v>4647</v>
      </c>
      <c r="C2474">
        <v>6.760251489558082E-6</v>
      </c>
      <c r="D2474">
        <v>20.137834785683967</v>
      </c>
      <c r="E2474">
        <v>-0.75120524</v>
      </c>
      <c r="F2474">
        <v>-2.5124145200000001</v>
      </c>
      <c r="G2474">
        <v>-17.882455100000001</v>
      </c>
      <c r="H2474">
        <v>0</v>
      </c>
    </row>
    <row r="2475" spans="1:8" x14ac:dyDescent="0.3">
      <c r="A2475" t="s">
        <v>4461</v>
      </c>
      <c r="B2475" t="s">
        <v>4461</v>
      </c>
      <c r="C2475">
        <v>2.5145059663971853E-5</v>
      </c>
      <c r="D2475">
        <v>19.992575407504219</v>
      </c>
      <c r="E2475">
        <v>-0.28907755000000002</v>
      </c>
      <c r="F2475">
        <v>5.5466693400000002</v>
      </c>
      <c r="G2475">
        <v>-64.450354070000003</v>
      </c>
      <c r="H2475">
        <v>0</v>
      </c>
    </row>
    <row r="2476" spans="1:8" x14ac:dyDescent="0.3">
      <c r="A2476" t="s">
        <v>4854</v>
      </c>
      <c r="B2476" t="s">
        <v>4853</v>
      </c>
      <c r="C2476">
        <v>7.3930315626567164E-7</v>
      </c>
      <c r="D2476">
        <v>19.93027187182965</v>
      </c>
      <c r="E2476">
        <v>0.35499185</v>
      </c>
      <c r="F2476">
        <v>10.50306305</v>
      </c>
      <c r="G2476">
        <v>5.6255568599999997</v>
      </c>
      <c r="H2476">
        <v>0</v>
      </c>
    </row>
    <row r="2477" spans="1:8" x14ac:dyDescent="0.3">
      <c r="A2477" t="s">
        <v>4440</v>
      </c>
      <c r="B2477" t="s">
        <v>4439</v>
      </c>
      <c r="C2477">
        <v>2.5551019915374001E-3</v>
      </c>
      <c r="D2477">
        <v>19.887755717739704</v>
      </c>
      <c r="E2477">
        <v>-3.2350753700000001</v>
      </c>
      <c r="F2477">
        <v>1.45923293</v>
      </c>
      <c r="G2477">
        <v>-82.950648810000004</v>
      </c>
      <c r="H2477">
        <v>0</v>
      </c>
    </row>
    <row r="2478" spans="1:8" x14ac:dyDescent="0.3">
      <c r="A2478" t="s">
        <v>4722</v>
      </c>
      <c r="B2478" t="s">
        <v>4721</v>
      </c>
      <c r="C2478">
        <v>7.3502231036973664E-4</v>
      </c>
      <c r="D2478">
        <v>19.676532898345013</v>
      </c>
      <c r="E2478">
        <v>-2.7491844400000001</v>
      </c>
      <c r="F2478">
        <v>-4.7971099300000004</v>
      </c>
      <c r="G2478">
        <v>70.388570920000006</v>
      </c>
      <c r="H2478">
        <v>0</v>
      </c>
    </row>
    <row r="2479" spans="1:8" x14ac:dyDescent="0.3">
      <c r="A2479" t="s">
        <v>4842</v>
      </c>
      <c r="B2479" t="s">
        <v>4841</v>
      </c>
      <c r="C2479">
        <v>4.4809001138174313E-6</v>
      </c>
      <c r="D2479">
        <v>18.988679236130231</v>
      </c>
      <c r="E2479">
        <v>-6.2988677700000002</v>
      </c>
      <c r="F2479">
        <v>-9.6362335199999993</v>
      </c>
      <c r="G2479">
        <v>228.60330406</v>
      </c>
      <c r="H2479">
        <v>0</v>
      </c>
    </row>
    <row r="2480" spans="1:8" x14ac:dyDescent="0.3">
      <c r="A2480" t="s">
        <v>4666</v>
      </c>
      <c r="B2480" t="s">
        <v>4665</v>
      </c>
      <c r="C2480">
        <v>2.3081389335524612E-6</v>
      </c>
      <c r="D2480">
        <v>19.631620160678651</v>
      </c>
      <c r="E2480">
        <v>-4.2718907799999997</v>
      </c>
      <c r="F2480">
        <v>-8.8668669999999992</v>
      </c>
      <c r="G2480">
        <v>-23.911325219999998</v>
      </c>
      <c r="H2480">
        <v>0</v>
      </c>
    </row>
    <row r="2481" spans="1:8" x14ac:dyDescent="0.3">
      <c r="A2481" t="s">
        <v>4686</v>
      </c>
      <c r="B2481" t="s">
        <v>4685</v>
      </c>
      <c r="C2481">
        <v>1.9768297587936299E-5</v>
      </c>
      <c r="D2481">
        <v>19.407768934797399</v>
      </c>
      <c r="E2481">
        <v>-3.7528690000000003E-2</v>
      </c>
      <c r="F2481">
        <v>-0.68048103999999998</v>
      </c>
      <c r="G2481">
        <v>-3.87785936</v>
      </c>
      <c r="H2481">
        <v>0</v>
      </c>
    </row>
    <row r="2482" spans="1:8" x14ac:dyDescent="0.3">
      <c r="A2482" t="s">
        <v>4658</v>
      </c>
      <c r="B2482" t="s">
        <v>4657</v>
      </c>
      <c r="C2482">
        <v>9.7599304355278717E-6</v>
      </c>
      <c r="D2482">
        <v>18.977992110554784</v>
      </c>
      <c r="E2482">
        <v>2.2989007899999998</v>
      </c>
      <c r="F2482">
        <v>-2.6340942100000002</v>
      </c>
      <c r="G2482">
        <v>3.7867723099999999</v>
      </c>
      <c r="H2482">
        <v>0</v>
      </c>
    </row>
    <row r="2483" spans="1:8" x14ac:dyDescent="0.3">
      <c r="A2483" t="s">
        <v>4662</v>
      </c>
      <c r="B2483" t="s">
        <v>4661</v>
      </c>
      <c r="C2483">
        <v>3.7588137663427897E-6</v>
      </c>
      <c r="D2483">
        <v>18.879162306253946</v>
      </c>
      <c r="E2483">
        <v>-0.92368737999999995</v>
      </c>
      <c r="F2483">
        <v>-3.0830516499999998</v>
      </c>
      <c r="G2483">
        <v>-11.873528719999999</v>
      </c>
      <c r="H2483">
        <v>0</v>
      </c>
    </row>
    <row r="2484" spans="1:8" x14ac:dyDescent="0.3">
      <c r="A2484" t="s">
        <v>4491</v>
      </c>
      <c r="B2484" t="s">
        <v>4490</v>
      </c>
      <c r="C2484">
        <v>1.0629178675800873E-5</v>
      </c>
      <c r="D2484">
        <v>18.677560005737252</v>
      </c>
      <c r="E2484">
        <v>6.6530895900000004</v>
      </c>
      <c r="F2484">
        <v>3.3606865899999998</v>
      </c>
      <c r="G2484">
        <v>12.99047635</v>
      </c>
      <c r="H2484">
        <v>0</v>
      </c>
    </row>
    <row r="2485" spans="1:8" x14ac:dyDescent="0.3">
      <c r="A2485" t="s">
        <v>4743</v>
      </c>
      <c r="B2485" t="s">
        <v>4742</v>
      </c>
      <c r="C2485">
        <v>2.0605010803564472E-6</v>
      </c>
      <c r="D2485">
        <v>18.666620760982909</v>
      </c>
      <c r="E2485">
        <v>-1.0498120399999999</v>
      </c>
      <c r="F2485">
        <v>-3.2783440100000001</v>
      </c>
      <c r="G2485">
        <v>6.3554408899999997</v>
      </c>
      <c r="H2485">
        <v>0</v>
      </c>
    </row>
    <row r="2486" spans="1:8" x14ac:dyDescent="0.3">
      <c r="A2486" t="s">
        <v>4511</v>
      </c>
      <c r="B2486" t="s">
        <v>4510</v>
      </c>
      <c r="C2486">
        <v>1.3151054942001251E-7</v>
      </c>
      <c r="D2486">
        <v>18.28902256788157</v>
      </c>
      <c r="E2486">
        <v>-0.79081334000000003</v>
      </c>
      <c r="F2486">
        <v>-5.1851653100000004</v>
      </c>
      <c r="G2486">
        <v>-8.5736595900000001</v>
      </c>
      <c r="H2486">
        <v>0</v>
      </c>
    </row>
    <row r="2487" spans="1:8" x14ac:dyDescent="0.3">
      <c r="A2487" t="s">
        <v>4682</v>
      </c>
      <c r="B2487" t="s">
        <v>4681</v>
      </c>
      <c r="C2487">
        <v>4.3998970148419822E-7</v>
      </c>
      <c r="D2487">
        <v>18.349959404158</v>
      </c>
      <c r="E2487">
        <v>-0.63375104000000004</v>
      </c>
      <c r="F2487">
        <v>-6.4996300299999996</v>
      </c>
      <c r="G2487">
        <v>-20.429773900000001</v>
      </c>
      <c r="H2487">
        <v>0</v>
      </c>
    </row>
    <row r="2488" spans="1:8" x14ac:dyDescent="0.3">
      <c r="A2488" t="s">
        <v>4482</v>
      </c>
      <c r="B2488" t="s">
        <v>4481</v>
      </c>
      <c r="C2488">
        <v>6.0266678997708804E-6</v>
      </c>
      <c r="D2488">
        <v>17.795008142673822</v>
      </c>
      <c r="E2488">
        <v>-0.59223890999999995</v>
      </c>
      <c r="F2488">
        <v>-6.8548567399999998</v>
      </c>
      <c r="G2488">
        <v>-15.5577103</v>
      </c>
      <c r="H2488">
        <v>0</v>
      </c>
    </row>
    <row r="2489" spans="1:8" x14ac:dyDescent="0.3">
      <c r="A2489" t="s">
        <v>4715</v>
      </c>
      <c r="B2489" t="s">
        <v>4714</v>
      </c>
      <c r="C2489">
        <v>1.0603639835325092E-4</v>
      </c>
      <c r="D2489">
        <v>18.057989157728432</v>
      </c>
      <c r="E2489">
        <v>2.0277442699999999</v>
      </c>
      <c r="F2489">
        <v>-7.5333670899999996</v>
      </c>
      <c r="G2489">
        <v>-0.67188340000000002</v>
      </c>
      <c r="H2489">
        <v>0</v>
      </c>
    </row>
    <row r="2490" spans="1:8" x14ac:dyDescent="0.3">
      <c r="A2490" t="s">
        <v>4698</v>
      </c>
      <c r="B2490" t="s">
        <v>4697</v>
      </c>
      <c r="C2490">
        <v>2.9520710632708327E-5</v>
      </c>
      <c r="D2490">
        <v>17.724693792025228</v>
      </c>
      <c r="E2490">
        <v>2.9152879999999999E-2</v>
      </c>
      <c r="F2490">
        <v>-1.3500255000000001</v>
      </c>
      <c r="G2490">
        <v>-16.278506579999998</v>
      </c>
      <c r="H2490">
        <v>0</v>
      </c>
    </row>
    <row r="2491" spans="1:8" x14ac:dyDescent="0.3">
      <c r="A2491" t="s">
        <v>2242</v>
      </c>
      <c r="B2491" t="s">
        <v>4804</v>
      </c>
      <c r="C2491">
        <v>2.2057787918174164E-6</v>
      </c>
      <c r="D2491">
        <v>17.634135764272415</v>
      </c>
      <c r="E2491">
        <v>1.0781621699999999</v>
      </c>
      <c r="F2491">
        <v>-11.94884448</v>
      </c>
      <c r="G2491">
        <v>-51.776629229999998</v>
      </c>
      <c r="H2491">
        <v>0</v>
      </c>
    </row>
    <row r="2492" spans="1:8" x14ac:dyDescent="0.3">
      <c r="A2492" t="s">
        <v>4621</v>
      </c>
      <c r="B2492" t="s">
        <v>4620</v>
      </c>
      <c r="C2492">
        <v>2.2184966352729306E-5</v>
      </c>
      <c r="D2492">
        <v>17.615495855473529</v>
      </c>
      <c r="E2492">
        <v>1.7895862</v>
      </c>
      <c r="F2492">
        <v>-0.83805594000000005</v>
      </c>
      <c r="G2492">
        <v>1.51485238</v>
      </c>
      <c r="H2492">
        <v>0</v>
      </c>
    </row>
    <row r="2493" spans="1:8" x14ac:dyDescent="0.3">
      <c r="A2493" t="s">
        <v>7578</v>
      </c>
      <c r="B2493" t="s">
        <v>7579</v>
      </c>
      <c r="C2493">
        <v>4.1958170847416392E-3</v>
      </c>
      <c r="D2493">
        <v>17.182382508167727</v>
      </c>
      <c r="E2493">
        <v>9.9436894500000008</v>
      </c>
      <c r="F2493">
        <v>-3.6190185600000002</v>
      </c>
      <c r="G2493">
        <v>-15.5577103</v>
      </c>
      <c r="H2493">
        <v>0</v>
      </c>
    </row>
    <row r="2494" spans="1:8" x14ac:dyDescent="0.3">
      <c r="A2494" t="s">
        <v>3786</v>
      </c>
      <c r="B2494" t="s">
        <v>4692</v>
      </c>
      <c r="C2494">
        <v>3.3156358335506891E-6</v>
      </c>
      <c r="D2494">
        <v>16.982848965498238</v>
      </c>
      <c r="E2494">
        <v>1.6618406999999999</v>
      </c>
      <c r="F2494">
        <v>4.1354525999999998</v>
      </c>
      <c r="G2494">
        <v>15.13358416</v>
      </c>
      <c r="H2494">
        <v>0</v>
      </c>
    </row>
    <row r="2495" spans="1:8" x14ac:dyDescent="0.3">
      <c r="A2495" t="s">
        <v>4642</v>
      </c>
      <c r="B2495" t="s">
        <v>4641</v>
      </c>
      <c r="C2495">
        <v>1E-8</v>
      </c>
      <c r="D2495">
        <v>16.553948280140599</v>
      </c>
      <c r="E2495">
        <v>-0.27571961</v>
      </c>
      <c r="F2495">
        <v>-6.3247193700000004</v>
      </c>
      <c r="G2495">
        <v>-31.710866509999999</v>
      </c>
      <c r="H2495">
        <v>0</v>
      </c>
    </row>
    <row r="2496" spans="1:8" x14ac:dyDescent="0.3">
      <c r="A2496" t="s">
        <v>4709</v>
      </c>
      <c r="B2496" t="s">
        <v>4708</v>
      </c>
      <c r="C2496">
        <v>3.0640898540544302E-6</v>
      </c>
      <c r="D2496">
        <v>16.45613259516664</v>
      </c>
      <c r="E2496">
        <v>0.74918969999999996</v>
      </c>
      <c r="F2496">
        <v>2.2566594599999998</v>
      </c>
      <c r="G2496">
        <v>-6.2506941999999999</v>
      </c>
      <c r="H2496">
        <v>0</v>
      </c>
    </row>
    <row r="2497" spans="1:8" x14ac:dyDescent="0.3">
      <c r="A2497" t="s">
        <v>4528</v>
      </c>
      <c r="B2497" t="s">
        <v>4527</v>
      </c>
      <c r="C2497">
        <v>2.6178309427982577E-3</v>
      </c>
      <c r="D2497">
        <v>16.393734252115351</v>
      </c>
      <c r="E2497">
        <v>6.4329279000000001</v>
      </c>
      <c r="F2497">
        <v>2.8989938799999999</v>
      </c>
      <c r="G2497">
        <v>105.15421238</v>
      </c>
      <c r="H2497">
        <v>0</v>
      </c>
    </row>
    <row r="2498" spans="1:8" x14ac:dyDescent="0.3">
      <c r="A2498" t="s">
        <v>4671</v>
      </c>
      <c r="B2498" t="s">
        <v>4670</v>
      </c>
      <c r="C2498">
        <v>2.6405701825826799E-5</v>
      </c>
      <c r="D2498">
        <v>16.070050227065391</v>
      </c>
      <c r="E2498">
        <v>1.1033047199999999</v>
      </c>
      <c r="F2498">
        <v>-17.0440507</v>
      </c>
      <c r="G2498">
        <v>44.26347663</v>
      </c>
      <c r="H2498">
        <v>0</v>
      </c>
    </row>
    <row r="2499" spans="1:8" x14ac:dyDescent="0.3">
      <c r="A2499" t="s">
        <v>4580</v>
      </c>
      <c r="B2499" t="s">
        <v>4580</v>
      </c>
      <c r="C2499">
        <v>2.729527113927007E-3</v>
      </c>
      <c r="D2499">
        <v>15.988381971080598</v>
      </c>
      <c r="E2499">
        <v>-0.64365971</v>
      </c>
      <c r="F2499">
        <v>-3.1444064100000002</v>
      </c>
      <c r="G2499">
        <v>-13.36605374</v>
      </c>
      <c r="H2499">
        <v>0</v>
      </c>
    </row>
    <row r="2500" spans="1:8" x14ac:dyDescent="0.3">
      <c r="A2500" t="s">
        <v>4640</v>
      </c>
      <c r="B2500" t="s">
        <v>4639</v>
      </c>
      <c r="C2500">
        <v>7.0833240743825769E-7</v>
      </c>
      <c r="D2500">
        <v>15.894690186868409</v>
      </c>
      <c r="E2500">
        <v>-4.1764191400000001</v>
      </c>
      <c r="F2500">
        <v>-7.0875493299999999</v>
      </c>
      <c r="G2500">
        <v>-25.570838380000001</v>
      </c>
      <c r="H2500">
        <v>0</v>
      </c>
    </row>
    <row r="2501" spans="1:8" x14ac:dyDescent="0.3">
      <c r="A2501" t="s">
        <v>4737</v>
      </c>
      <c r="B2501" t="s">
        <v>4736</v>
      </c>
      <c r="C2501">
        <v>7.2434705617396618E-6</v>
      </c>
      <c r="D2501">
        <v>15.601759184954457</v>
      </c>
      <c r="E2501">
        <v>-3.90795899</v>
      </c>
      <c r="F2501">
        <v>-2.65340665</v>
      </c>
      <c r="G2501">
        <v>-14.30957853</v>
      </c>
      <c r="H2501">
        <v>0</v>
      </c>
    </row>
    <row r="2502" spans="1:8" x14ac:dyDescent="0.3">
      <c r="A2502" t="s">
        <v>4694</v>
      </c>
      <c r="B2502" t="s">
        <v>4693</v>
      </c>
      <c r="C2502">
        <v>1.9919555135255123E-4</v>
      </c>
      <c r="D2502">
        <v>15.480938513310427</v>
      </c>
      <c r="E2502">
        <v>-0.10688302</v>
      </c>
      <c r="F2502">
        <v>-5.6755128299999997</v>
      </c>
      <c r="G2502">
        <v>-16.62716721</v>
      </c>
      <c r="H2502">
        <v>0</v>
      </c>
    </row>
    <row r="2503" spans="1:8" x14ac:dyDescent="0.3">
      <c r="A2503" t="s">
        <v>4704</v>
      </c>
      <c r="B2503" t="s">
        <v>4703</v>
      </c>
      <c r="C2503">
        <v>1.2588760979784002E-5</v>
      </c>
      <c r="D2503">
        <v>15.35562580615176</v>
      </c>
      <c r="E2503">
        <v>1.1857626100000001</v>
      </c>
      <c r="F2503">
        <v>10.23995631</v>
      </c>
      <c r="G2503">
        <v>503.81012489</v>
      </c>
      <c r="H2503">
        <v>0</v>
      </c>
    </row>
    <row r="2504" spans="1:8" x14ac:dyDescent="0.3">
      <c r="A2504" t="s">
        <v>4690</v>
      </c>
      <c r="B2504" t="s">
        <v>4689</v>
      </c>
      <c r="C2504">
        <v>4.8908486121700268E-7</v>
      </c>
      <c r="D2504">
        <v>15.341615544023908</v>
      </c>
      <c r="E2504">
        <v>-1.1726135600000001</v>
      </c>
      <c r="F2504">
        <v>-3.7721780900000002</v>
      </c>
      <c r="G2504">
        <v>-8.7674332899999996</v>
      </c>
      <c r="H2504">
        <v>0</v>
      </c>
    </row>
    <row r="2505" spans="1:8" x14ac:dyDescent="0.3">
      <c r="A2505" t="s">
        <v>4724</v>
      </c>
      <c r="B2505" t="s">
        <v>4723</v>
      </c>
      <c r="C2505">
        <v>1.917404663113322E-5</v>
      </c>
      <c r="D2505">
        <v>14.996613541815066</v>
      </c>
      <c r="E2505">
        <v>1.6976802</v>
      </c>
      <c r="F2505">
        <v>-8.6467103600000002</v>
      </c>
      <c r="G2505">
        <v>-4.7310103300000002</v>
      </c>
      <c r="H2505">
        <v>0</v>
      </c>
    </row>
    <row r="2506" spans="1:8" x14ac:dyDescent="0.3">
      <c r="A2506" t="s">
        <v>6240</v>
      </c>
      <c r="B2506" t="s">
        <v>7522</v>
      </c>
      <c r="C2506">
        <v>3.182340577043607E-3</v>
      </c>
      <c r="D2506">
        <v>14.410911747198254</v>
      </c>
      <c r="E2506">
        <v>-10.311463679999999</v>
      </c>
      <c r="F2506">
        <v>12.770939670000001</v>
      </c>
      <c r="G2506">
        <v>-15.5577103</v>
      </c>
      <c r="H2506">
        <v>0</v>
      </c>
    </row>
    <row r="2507" spans="1:8" x14ac:dyDescent="0.3">
      <c r="A2507" t="s">
        <v>4684</v>
      </c>
      <c r="B2507" t="s">
        <v>4683</v>
      </c>
      <c r="C2507">
        <v>2.2910185620038739E-7</v>
      </c>
      <c r="D2507">
        <v>14.582087186866948</v>
      </c>
      <c r="E2507">
        <v>-1.8246140200000001</v>
      </c>
      <c r="F2507">
        <v>7.8593010200000002</v>
      </c>
      <c r="G2507">
        <v>-3.52174429</v>
      </c>
      <c r="H2507">
        <v>0</v>
      </c>
    </row>
    <row r="2508" spans="1:8" x14ac:dyDescent="0.3">
      <c r="A2508" t="s">
        <v>7559</v>
      </c>
      <c r="B2508" t="s">
        <v>7560</v>
      </c>
      <c r="C2508">
        <v>1.7570719117393589E-5</v>
      </c>
      <c r="D2508">
        <v>14.541397735804487</v>
      </c>
      <c r="E2508">
        <v>-0.61294970000000004</v>
      </c>
      <c r="F2508">
        <v>-3.7139803800000002</v>
      </c>
      <c r="G2508">
        <v>-15.5577103</v>
      </c>
      <c r="H2508">
        <v>0</v>
      </c>
    </row>
    <row r="2509" spans="1:8" x14ac:dyDescent="0.3">
      <c r="A2509" t="s">
        <v>4757</v>
      </c>
      <c r="B2509" t="s">
        <v>4756</v>
      </c>
      <c r="C2509">
        <v>8.1541460484033047E-7</v>
      </c>
      <c r="D2509">
        <v>14.522534879279339</v>
      </c>
      <c r="E2509">
        <v>1.5282996</v>
      </c>
      <c r="F2509">
        <v>18.521196400000001</v>
      </c>
      <c r="G2509">
        <v>20.10267983</v>
      </c>
      <c r="H2509">
        <v>0</v>
      </c>
    </row>
    <row r="2510" spans="1:8" x14ac:dyDescent="0.3">
      <c r="A2510" t="s">
        <v>4702</v>
      </c>
      <c r="B2510" t="s">
        <v>4701</v>
      </c>
      <c r="C2510">
        <v>2.3312867266949258E-5</v>
      </c>
      <c r="D2510">
        <v>14.449250181950649</v>
      </c>
      <c r="E2510">
        <v>-0.13109354000000001</v>
      </c>
      <c r="F2510">
        <v>-3.7223066199999999</v>
      </c>
      <c r="G2510">
        <v>-15.54387212</v>
      </c>
      <c r="H2510">
        <v>0</v>
      </c>
    </row>
    <row r="2511" spans="1:8" x14ac:dyDescent="0.3">
      <c r="A2511" t="s">
        <v>4749</v>
      </c>
      <c r="B2511" t="s">
        <v>4748</v>
      </c>
      <c r="C2511">
        <v>8.7286709668911086E-7</v>
      </c>
      <c r="D2511">
        <v>14.358370720071706</v>
      </c>
      <c r="E2511">
        <v>-2.1299352499999999</v>
      </c>
      <c r="F2511">
        <v>-5.87659194</v>
      </c>
      <c r="G2511">
        <v>-10.170270070000001</v>
      </c>
      <c r="H2511">
        <v>0</v>
      </c>
    </row>
    <row r="2512" spans="1:8" x14ac:dyDescent="0.3">
      <c r="A2512" t="s">
        <v>4583</v>
      </c>
      <c r="B2512" t="s">
        <v>4582</v>
      </c>
      <c r="C2512">
        <v>2.6612939501176775E-5</v>
      </c>
      <c r="D2512">
        <v>16.190162137353127</v>
      </c>
      <c r="E2512">
        <v>5.4442190000000001E-2</v>
      </c>
      <c r="F2512">
        <v>-3.6523295</v>
      </c>
      <c r="G2512">
        <v>-15.63437027</v>
      </c>
      <c r="H2512">
        <v>0</v>
      </c>
    </row>
    <row r="2513" spans="1:8" x14ac:dyDescent="0.3">
      <c r="A2513" t="s">
        <v>7567</v>
      </c>
      <c r="B2513" t="s">
        <v>7568</v>
      </c>
      <c r="C2513">
        <v>7.0489276124835442E-6</v>
      </c>
      <c r="D2513">
        <v>14.382921712460393</v>
      </c>
      <c r="E2513">
        <v>1.2524100199999999</v>
      </c>
      <c r="F2513">
        <v>-2.5250376499999998</v>
      </c>
      <c r="G2513">
        <v>-15.5577103</v>
      </c>
      <c r="H2513">
        <v>0</v>
      </c>
    </row>
    <row r="2514" spans="1:8" x14ac:dyDescent="0.3">
      <c r="A2514" t="s">
        <v>4747</v>
      </c>
      <c r="B2514" t="s">
        <v>4746</v>
      </c>
      <c r="C2514">
        <v>1.0664779948235366E-5</v>
      </c>
      <c r="D2514">
        <v>14.200226432589885</v>
      </c>
      <c r="E2514">
        <v>-1.3475190399999999</v>
      </c>
      <c r="F2514">
        <v>-10.45191108</v>
      </c>
      <c r="G2514">
        <v>-13.56032768</v>
      </c>
      <c r="H2514">
        <v>0</v>
      </c>
    </row>
    <row r="2515" spans="1:8" x14ac:dyDescent="0.3">
      <c r="A2515" t="s">
        <v>293</v>
      </c>
      <c r="B2515" t="s">
        <v>7523</v>
      </c>
      <c r="C2515">
        <v>2.5950389695242108E-2</v>
      </c>
      <c r="D2515">
        <v>14.082321188087366</v>
      </c>
      <c r="E2515">
        <v>22.207977639999999</v>
      </c>
      <c r="F2515">
        <v>-17.038279660000001</v>
      </c>
      <c r="G2515">
        <v>-15.5577103</v>
      </c>
      <c r="H2515">
        <v>0</v>
      </c>
    </row>
    <row r="2516" spans="1:8" x14ac:dyDescent="0.3">
      <c r="A2516" t="s">
        <v>4509</v>
      </c>
      <c r="B2516" t="s">
        <v>4508</v>
      </c>
      <c r="C2516">
        <v>1.56474387197581E-4</v>
      </c>
      <c r="D2516">
        <v>14.112541359283371</v>
      </c>
      <c r="E2516">
        <v>-2.2523946600000002</v>
      </c>
      <c r="F2516">
        <v>-3.5638818099999998</v>
      </c>
      <c r="G2516">
        <v>-18.977750440000001</v>
      </c>
      <c r="H2516">
        <v>0</v>
      </c>
    </row>
    <row r="2517" spans="1:8" x14ac:dyDescent="0.3">
      <c r="A2517" t="s">
        <v>4904</v>
      </c>
      <c r="B2517" t="s">
        <v>4903</v>
      </c>
      <c r="C2517">
        <v>1.5820729141290498E-6</v>
      </c>
      <c r="D2517">
        <v>14.074316967131656</v>
      </c>
      <c r="E2517">
        <v>0.56048500999999995</v>
      </c>
      <c r="F2517">
        <v>-6.9900824899999998</v>
      </c>
      <c r="G2517">
        <v>21.021662330000002</v>
      </c>
      <c r="H2517">
        <v>0</v>
      </c>
    </row>
    <row r="2518" spans="1:8" x14ac:dyDescent="0.3">
      <c r="A2518" t="s">
        <v>4567</v>
      </c>
      <c r="B2518" t="s">
        <v>2548</v>
      </c>
      <c r="C2518">
        <v>1.9930281664579617E-5</v>
      </c>
      <c r="D2518">
        <v>12.802972967653924</v>
      </c>
      <c r="E2518">
        <v>1.8318024399999999</v>
      </c>
      <c r="F2518">
        <v>-9.2795889099999993</v>
      </c>
      <c r="G2518">
        <v>-15.26341646</v>
      </c>
      <c r="H2518">
        <v>0</v>
      </c>
    </row>
    <row r="2519" spans="1:8" x14ac:dyDescent="0.3">
      <c r="A2519" t="s">
        <v>4561</v>
      </c>
      <c r="B2519" t="s">
        <v>4561</v>
      </c>
      <c r="C2519">
        <v>2.0407671800030005E-7</v>
      </c>
      <c r="D2519">
        <v>13.614660686496762</v>
      </c>
      <c r="E2519">
        <v>0.96231506</v>
      </c>
      <c r="F2519">
        <v>-4.3483516699999996</v>
      </c>
      <c r="G2519">
        <v>-8.0128742299999995</v>
      </c>
      <c r="H2519">
        <v>0</v>
      </c>
    </row>
    <row r="2520" spans="1:8" x14ac:dyDescent="0.3">
      <c r="A2520" t="s">
        <v>4790</v>
      </c>
      <c r="B2520" t="s">
        <v>4789</v>
      </c>
      <c r="C2520">
        <v>4.2585170481245812E-5</v>
      </c>
      <c r="D2520">
        <v>13.660040280854702</v>
      </c>
      <c r="E2520">
        <v>0.10749702999999999</v>
      </c>
      <c r="F2520">
        <v>16.060738099999998</v>
      </c>
      <c r="G2520">
        <v>15.0882021</v>
      </c>
      <c r="H2520">
        <v>0</v>
      </c>
    </row>
    <row r="2521" spans="1:8" x14ac:dyDescent="0.3">
      <c r="A2521" t="s">
        <v>4745</v>
      </c>
      <c r="B2521" t="s">
        <v>4744</v>
      </c>
      <c r="C2521">
        <v>4.8949020962972878E-2</v>
      </c>
      <c r="D2521">
        <v>12.276908304045918</v>
      </c>
      <c r="E2521">
        <v>-1.8307027899999999</v>
      </c>
      <c r="F2521">
        <v>-3.7736623100000002</v>
      </c>
      <c r="G2521">
        <v>-15.850163520000001</v>
      </c>
      <c r="H2521">
        <v>0</v>
      </c>
    </row>
    <row r="2522" spans="1:8" x14ac:dyDescent="0.3">
      <c r="A2522" t="s">
        <v>4858</v>
      </c>
      <c r="B2522" t="s">
        <v>4857</v>
      </c>
      <c r="C2522">
        <v>4.0081873646790516E-7</v>
      </c>
      <c r="D2522">
        <v>13.279499655776741</v>
      </c>
      <c r="E2522">
        <v>-0.19182595999999999</v>
      </c>
      <c r="F2522">
        <v>-4.7763187800000004</v>
      </c>
      <c r="G2522">
        <v>-14.541395939999999</v>
      </c>
      <c r="H2522">
        <v>0</v>
      </c>
    </row>
    <row r="2523" spans="1:8" x14ac:dyDescent="0.3">
      <c r="A2523" t="s">
        <v>4726</v>
      </c>
      <c r="B2523" t="s">
        <v>4725</v>
      </c>
      <c r="C2523">
        <v>1.2222986625237871E-6</v>
      </c>
      <c r="D2523">
        <v>13.286095589573764</v>
      </c>
      <c r="E2523">
        <v>3.3376154499999999</v>
      </c>
      <c r="F2523">
        <v>11.71333531</v>
      </c>
      <c r="G2523">
        <v>-10.816946939999999</v>
      </c>
      <c r="H2523">
        <v>0</v>
      </c>
    </row>
    <row r="2524" spans="1:8" x14ac:dyDescent="0.3">
      <c r="A2524" t="s">
        <v>4753</v>
      </c>
      <c r="B2524" t="s">
        <v>4752</v>
      </c>
      <c r="C2524">
        <v>8.7549923630056245E-7</v>
      </c>
      <c r="D2524">
        <v>13.0205903320642</v>
      </c>
      <c r="E2524">
        <v>-2.5629046099999999</v>
      </c>
      <c r="F2524">
        <v>-12.80384626</v>
      </c>
      <c r="G2524">
        <v>-10.94389458</v>
      </c>
      <c r="H2524">
        <v>0</v>
      </c>
    </row>
    <row r="2525" spans="1:8" x14ac:dyDescent="0.3">
      <c r="A2525" t="s">
        <v>4450</v>
      </c>
      <c r="B2525" t="s">
        <v>4450</v>
      </c>
      <c r="C2525">
        <v>6.050959032031689E-6</v>
      </c>
      <c r="D2525">
        <v>12.996036259579991</v>
      </c>
      <c r="E2525">
        <v>-6.0575636199999998</v>
      </c>
      <c r="F2525">
        <v>-16.884782040000001</v>
      </c>
      <c r="G2525">
        <v>-54.46405944</v>
      </c>
      <c r="H2525">
        <v>0</v>
      </c>
    </row>
    <row r="2526" spans="1:8" x14ac:dyDescent="0.3">
      <c r="A2526" t="s">
        <v>4719</v>
      </c>
      <c r="B2526" t="s">
        <v>4718</v>
      </c>
      <c r="C2526">
        <v>1.6575449569929821E-6</v>
      </c>
      <c r="D2526">
        <v>12.980601255260517</v>
      </c>
      <c r="E2526">
        <v>1.9273975000000001</v>
      </c>
      <c r="F2526">
        <v>8.6898053599999994</v>
      </c>
      <c r="G2526">
        <v>-35.01669193</v>
      </c>
      <c r="H2526">
        <v>0</v>
      </c>
    </row>
    <row r="2527" spans="1:8" x14ac:dyDescent="0.3">
      <c r="A2527" t="s">
        <v>4869</v>
      </c>
      <c r="B2527" t="s">
        <v>4869</v>
      </c>
      <c r="C2527">
        <v>1.234765551499021E-3</v>
      </c>
      <c r="D2527">
        <v>12.460093362945914</v>
      </c>
      <c r="E2527">
        <v>-0.79043458</v>
      </c>
      <c r="F2527">
        <v>-4.62178398</v>
      </c>
      <c r="G2527">
        <v>-17.33877232</v>
      </c>
      <c r="H2527">
        <v>0</v>
      </c>
    </row>
    <row r="2528" spans="1:8" x14ac:dyDescent="0.3">
      <c r="A2528" t="s">
        <v>4912</v>
      </c>
      <c r="B2528" t="s">
        <v>4911</v>
      </c>
      <c r="C2528">
        <v>1.0133014805782643</v>
      </c>
      <c r="D2528">
        <v>12.624302413809104</v>
      </c>
      <c r="E2528">
        <v>-0.30931304999999998</v>
      </c>
      <c r="F2528">
        <v>-0.85396833999999999</v>
      </c>
      <c r="G2528">
        <v>0.64639203999999995</v>
      </c>
      <c r="H2528">
        <v>0</v>
      </c>
    </row>
    <row r="2529" spans="1:8" x14ac:dyDescent="0.3">
      <c r="A2529" t="s">
        <v>4846</v>
      </c>
      <c r="B2529" t="s">
        <v>4845</v>
      </c>
      <c r="C2529">
        <v>4.4343581938095282E-2</v>
      </c>
      <c r="D2529">
        <v>12.521087708000309</v>
      </c>
      <c r="E2529">
        <v>0.28191782999999998</v>
      </c>
      <c r="F2529">
        <v>3.1561099399999999</v>
      </c>
      <c r="G2529">
        <v>6.1287004600000001</v>
      </c>
      <c r="H2529">
        <v>0</v>
      </c>
    </row>
    <row r="2530" spans="1:8" x14ac:dyDescent="0.3">
      <c r="A2530" t="s">
        <v>4877</v>
      </c>
      <c r="B2530" t="s">
        <v>4876</v>
      </c>
      <c r="C2530">
        <v>1.3972428890847968E-7</v>
      </c>
      <c r="D2530">
        <v>12.640190821398743</v>
      </c>
      <c r="E2530">
        <v>5.0555587600000003</v>
      </c>
      <c r="F2530">
        <v>-15.88877988</v>
      </c>
      <c r="G2530">
        <v>-55.749556169999998</v>
      </c>
      <c r="H2530">
        <v>0</v>
      </c>
    </row>
    <row r="2531" spans="1:8" x14ac:dyDescent="0.3">
      <c r="A2531" t="s">
        <v>4735</v>
      </c>
      <c r="B2531" t="s">
        <v>4734</v>
      </c>
      <c r="C2531">
        <v>5.2436617372462972E-7</v>
      </c>
      <c r="D2531">
        <v>11.511331780387591</v>
      </c>
      <c r="E2531">
        <v>-0.80261393000000003</v>
      </c>
      <c r="F2531">
        <v>-4.1535594199999997</v>
      </c>
      <c r="G2531">
        <v>-13.87917158</v>
      </c>
      <c r="H2531">
        <v>0</v>
      </c>
    </row>
    <row r="2532" spans="1:8" x14ac:dyDescent="0.3">
      <c r="A2532" t="s">
        <v>4396</v>
      </c>
      <c r="B2532" t="s">
        <v>4396</v>
      </c>
      <c r="C2532">
        <v>1.472070304725091E-6</v>
      </c>
      <c r="D2532">
        <v>12.44252237372493</v>
      </c>
      <c r="E2532">
        <v>-6.5573927699999999</v>
      </c>
      <c r="F2532">
        <v>-0.41604023000000001</v>
      </c>
      <c r="G2532">
        <v>-73.341565309999993</v>
      </c>
      <c r="H2532">
        <v>0</v>
      </c>
    </row>
    <row r="2533" spans="1:8" x14ac:dyDescent="0.3">
      <c r="A2533" t="s">
        <v>4741</v>
      </c>
      <c r="B2533" t="s">
        <v>4740</v>
      </c>
      <c r="C2533">
        <v>2.2252749009146022E-3</v>
      </c>
      <c r="D2533">
        <v>12.265424051174092</v>
      </c>
      <c r="E2533">
        <v>6.1141296599999997</v>
      </c>
      <c r="F2533">
        <v>-35.50112575</v>
      </c>
      <c r="G2533">
        <v>-67.606834930000005</v>
      </c>
      <c r="H2533">
        <v>0</v>
      </c>
    </row>
    <row r="2534" spans="1:8" x14ac:dyDescent="0.3">
      <c r="A2534" t="s">
        <v>4392</v>
      </c>
      <c r="B2534" t="s">
        <v>4392</v>
      </c>
      <c r="C2534">
        <v>4.2295353320540591E-5</v>
      </c>
      <c r="D2534">
        <v>12.246650042583578</v>
      </c>
      <c r="E2534">
        <v>-7.24381583</v>
      </c>
      <c r="F2534">
        <v>-7.7355449299999997</v>
      </c>
      <c r="G2534">
        <v>-47.843051580000001</v>
      </c>
      <c r="H2534">
        <v>0</v>
      </c>
    </row>
    <row r="2535" spans="1:8" x14ac:dyDescent="0.3">
      <c r="A2535" t="s">
        <v>4696</v>
      </c>
      <c r="B2535" t="s">
        <v>4695</v>
      </c>
      <c r="C2535">
        <v>1.274460867079286E-7</v>
      </c>
      <c r="D2535">
        <v>11.374525226112979</v>
      </c>
      <c r="E2535">
        <v>-0.84256964999999995</v>
      </c>
      <c r="F2535">
        <v>-4.3041191899999998</v>
      </c>
      <c r="G2535">
        <v>-15.65222217</v>
      </c>
      <c r="H2535">
        <v>0</v>
      </c>
    </row>
    <row r="2536" spans="1:8" x14ac:dyDescent="0.3">
      <c r="A2536" t="s">
        <v>4732</v>
      </c>
      <c r="B2536" t="s">
        <v>4731</v>
      </c>
      <c r="C2536">
        <v>1.0843702025827864E-5</v>
      </c>
      <c r="D2536">
        <v>11.896093049595761</v>
      </c>
      <c r="E2536">
        <v>-7.3838061599999998</v>
      </c>
      <c r="F2536">
        <v>26.202623920000001</v>
      </c>
      <c r="G2536">
        <v>-18.566109959999999</v>
      </c>
      <c r="H2536">
        <v>0</v>
      </c>
    </row>
    <row r="2537" spans="1:8" x14ac:dyDescent="0.3">
      <c r="A2537" t="s">
        <v>4788</v>
      </c>
      <c r="B2537" t="s">
        <v>4788</v>
      </c>
      <c r="C2537">
        <v>2.0983314370232647E-4</v>
      </c>
      <c r="D2537">
        <v>11.839838832015024</v>
      </c>
      <c r="E2537">
        <v>0.20117676000000001</v>
      </c>
      <c r="F2537">
        <v>-6.64454134</v>
      </c>
      <c r="G2537">
        <v>-18.398247470000001</v>
      </c>
      <c r="H2537">
        <v>0</v>
      </c>
    </row>
    <row r="2538" spans="1:8" x14ac:dyDescent="0.3">
      <c r="A2538" t="s">
        <v>5216</v>
      </c>
      <c r="B2538" t="s">
        <v>5215</v>
      </c>
      <c r="C2538">
        <v>8.2881222954208384E-7</v>
      </c>
      <c r="D2538">
        <v>11.726271751780637</v>
      </c>
      <c r="E2538">
        <v>0.40769965000000002</v>
      </c>
      <c r="F2538">
        <v>-3.2931577500000002</v>
      </c>
      <c r="G2538">
        <v>6.0189822599999996</v>
      </c>
      <c r="H2538">
        <v>0</v>
      </c>
    </row>
    <row r="2539" spans="1:8" x14ac:dyDescent="0.3">
      <c r="A2539" t="s">
        <v>4711</v>
      </c>
      <c r="B2539" t="s">
        <v>4710</v>
      </c>
      <c r="C2539">
        <v>4.042859749934124E-7</v>
      </c>
      <c r="D2539">
        <v>11.553508178947547</v>
      </c>
      <c r="E2539">
        <v>-2.4977385700000001</v>
      </c>
      <c r="F2539">
        <v>-9.8495595599999994</v>
      </c>
      <c r="G2539">
        <v>26.46010802</v>
      </c>
      <c r="H2539">
        <v>0</v>
      </c>
    </row>
    <row r="2540" spans="1:8" x14ac:dyDescent="0.3">
      <c r="A2540" t="s">
        <v>4644</v>
      </c>
      <c r="B2540" t="s">
        <v>4643</v>
      </c>
      <c r="C2540">
        <v>3.600000000001316E-7</v>
      </c>
      <c r="D2540">
        <v>11.272668231239312</v>
      </c>
      <c r="E2540">
        <v>0</v>
      </c>
      <c r="F2540">
        <v>0</v>
      </c>
      <c r="G2540">
        <v>-16.27906977</v>
      </c>
      <c r="H2540">
        <v>0</v>
      </c>
    </row>
    <row r="2541" spans="1:8" x14ac:dyDescent="0.3">
      <c r="A2541" t="s">
        <v>4879</v>
      </c>
      <c r="B2541" t="s">
        <v>4878</v>
      </c>
      <c r="C2541">
        <v>6.1982046780533E-8</v>
      </c>
      <c r="D2541">
        <v>11.035249804560138</v>
      </c>
      <c r="E2541">
        <v>-1.3708702399999999</v>
      </c>
      <c r="F2541">
        <v>-7.0529493499999996</v>
      </c>
      <c r="G2541">
        <v>-5.0210386299999996</v>
      </c>
      <c r="H2541">
        <v>0</v>
      </c>
    </row>
    <row r="2542" spans="1:8" x14ac:dyDescent="0.3">
      <c r="A2542" t="s">
        <v>4759</v>
      </c>
      <c r="B2542" t="s">
        <v>4758</v>
      </c>
      <c r="C2542">
        <v>2.5788431631796417E-4</v>
      </c>
      <c r="D2542">
        <v>11.114678040102357</v>
      </c>
      <c r="E2542">
        <v>-1.9551639300000001</v>
      </c>
      <c r="F2542">
        <v>-3.50268405</v>
      </c>
      <c r="G2542">
        <v>-3.7801806600000001</v>
      </c>
      <c r="H2542">
        <v>0</v>
      </c>
    </row>
    <row r="2543" spans="1:8" x14ac:dyDescent="0.3">
      <c r="A2543" t="s">
        <v>5072</v>
      </c>
      <c r="B2543" t="s">
        <v>5071</v>
      </c>
      <c r="C2543">
        <v>2.8373762318870896E-6</v>
      </c>
      <c r="D2543">
        <v>11.084213396144856</v>
      </c>
      <c r="E2543">
        <v>9.0165772099999995</v>
      </c>
      <c r="F2543">
        <v>10.70544726</v>
      </c>
      <c r="G2543">
        <v>17.832252560000001</v>
      </c>
      <c r="H2543">
        <v>0</v>
      </c>
    </row>
    <row r="2544" spans="1:8" x14ac:dyDescent="0.3">
      <c r="A2544" t="s">
        <v>4612</v>
      </c>
      <c r="B2544" t="s">
        <v>4612</v>
      </c>
      <c r="C2544">
        <v>3.1312092060673556E-6</v>
      </c>
      <c r="D2544">
        <v>11.007199662503719</v>
      </c>
      <c r="E2544">
        <v>-3.0991169799999998</v>
      </c>
      <c r="F2544">
        <v>-7.8062038300000003</v>
      </c>
      <c r="G2544">
        <v>11.507831789999999</v>
      </c>
      <c r="H2544">
        <v>0</v>
      </c>
    </row>
    <row r="2545" spans="1:8" x14ac:dyDescent="0.3">
      <c r="A2545" t="s">
        <v>4775</v>
      </c>
      <c r="B2545" t="s">
        <v>4774</v>
      </c>
      <c r="C2545">
        <v>3.3068188429588841E-7</v>
      </c>
      <c r="D2545">
        <v>11.188131365525228</v>
      </c>
      <c r="E2545">
        <v>3.34038418</v>
      </c>
      <c r="F2545">
        <v>3.39035967</v>
      </c>
      <c r="G2545">
        <v>3.3567934799999999</v>
      </c>
      <c r="H2545">
        <v>0</v>
      </c>
    </row>
    <row r="2546" spans="1:8" x14ac:dyDescent="0.3">
      <c r="A2546" t="s">
        <v>5042</v>
      </c>
      <c r="B2546" t="s">
        <v>5041</v>
      </c>
      <c r="C2546">
        <v>1.045385663361719E-6</v>
      </c>
      <c r="D2546">
        <v>10.772587885222295</v>
      </c>
      <c r="E2546">
        <v>2.2780555499999999</v>
      </c>
      <c r="F2546">
        <v>20.88559828</v>
      </c>
      <c r="G2546">
        <v>2.68464042</v>
      </c>
      <c r="H2546">
        <v>0</v>
      </c>
    </row>
    <row r="2547" spans="1:8" x14ac:dyDescent="0.3">
      <c r="A2547" t="s">
        <v>2350</v>
      </c>
      <c r="B2547" t="s">
        <v>7580</v>
      </c>
      <c r="C2547">
        <v>7.1699957899395603E-4</v>
      </c>
      <c r="D2547">
        <v>10.345404523992835</v>
      </c>
      <c r="E2547">
        <v>4.9555962100000004</v>
      </c>
      <c r="F2547">
        <v>-3.6190185600000002</v>
      </c>
      <c r="G2547">
        <v>-15.5577103</v>
      </c>
      <c r="H2547">
        <v>0</v>
      </c>
    </row>
    <row r="2548" spans="1:8" x14ac:dyDescent="0.3">
      <c r="A2548" t="s">
        <v>4800</v>
      </c>
      <c r="B2548" t="s">
        <v>4799</v>
      </c>
      <c r="C2548">
        <v>3.290762500539986E-5</v>
      </c>
      <c r="D2548">
        <v>10.355358249059224</v>
      </c>
      <c r="E2548">
        <v>-1.2858114599999999</v>
      </c>
      <c r="F2548">
        <v>-4.4306869300000002</v>
      </c>
      <c r="G2548">
        <v>-15.86940179</v>
      </c>
      <c r="H2548">
        <v>0</v>
      </c>
    </row>
    <row r="2549" spans="1:8" x14ac:dyDescent="0.3">
      <c r="A2549" t="s">
        <v>4794</v>
      </c>
      <c r="B2549" t="s">
        <v>4793</v>
      </c>
      <c r="C2549">
        <v>1.9433518205271532E-3</v>
      </c>
      <c r="D2549">
        <v>10.300654105137948</v>
      </c>
      <c r="E2549">
        <v>-0.63736985999999995</v>
      </c>
      <c r="F2549">
        <v>-0.6226969</v>
      </c>
      <c r="G2549">
        <v>-16.6987734</v>
      </c>
      <c r="H2549">
        <v>0</v>
      </c>
    </row>
    <row r="2550" spans="1:8" x14ac:dyDescent="0.3">
      <c r="A2550" t="s">
        <v>4767</v>
      </c>
      <c r="B2550" t="s">
        <v>4766</v>
      </c>
      <c r="C2550">
        <v>6.7522309977739061E-8</v>
      </c>
      <c r="D2550">
        <v>10.194489389266121</v>
      </c>
      <c r="E2550">
        <v>-2.2542498599999998</v>
      </c>
      <c r="F2550">
        <v>-13.44043244</v>
      </c>
      <c r="G2550">
        <v>13.224941579999999</v>
      </c>
      <c r="H2550">
        <v>0</v>
      </c>
    </row>
    <row r="2551" spans="1:8" x14ac:dyDescent="0.3">
      <c r="A2551" t="s">
        <v>3985</v>
      </c>
      <c r="B2551" t="s">
        <v>5079</v>
      </c>
      <c r="C2551">
        <v>4.2023462469855774E-8</v>
      </c>
      <c r="D2551">
        <v>10.209666066808795</v>
      </c>
      <c r="E2551">
        <v>-0.42551475</v>
      </c>
      <c r="F2551">
        <v>-2.9379910800000002</v>
      </c>
      <c r="G2551">
        <v>-9.5670547300000006</v>
      </c>
      <c r="H2551">
        <v>0</v>
      </c>
    </row>
    <row r="2552" spans="1:8" x14ac:dyDescent="0.3">
      <c r="A2552" t="s">
        <v>4882</v>
      </c>
      <c r="B2552" t="s">
        <v>4881</v>
      </c>
      <c r="C2552">
        <v>6.8632245059914877E-6</v>
      </c>
      <c r="D2552">
        <v>10.18563557149108</v>
      </c>
      <c r="E2552">
        <v>0.48802024999999999</v>
      </c>
      <c r="F2552">
        <v>-3.1173740300000001</v>
      </c>
      <c r="G2552">
        <v>-23.847860709999999</v>
      </c>
      <c r="H2552">
        <v>0</v>
      </c>
    </row>
    <row r="2553" spans="1:8" x14ac:dyDescent="0.3">
      <c r="A2553" t="s">
        <v>5045</v>
      </c>
      <c r="B2553" t="s">
        <v>5044</v>
      </c>
      <c r="C2553">
        <v>3.7657334250510902E-4</v>
      </c>
      <c r="D2553">
        <v>10.006748927531588</v>
      </c>
      <c r="E2553">
        <v>13.59402405</v>
      </c>
      <c r="F2553">
        <v>-18.96076089</v>
      </c>
      <c r="G2553">
        <v>86.52323174</v>
      </c>
      <c r="H2553">
        <v>0</v>
      </c>
    </row>
    <row r="2554" spans="1:8" x14ac:dyDescent="0.3">
      <c r="A2554" t="s">
        <v>4814</v>
      </c>
      <c r="B2554" t="s">
        <v>4814</v>
      </c>
      <c r="C2554">
        <v>3.5121143991231404E-6</v>
      </c>
      <c r="D2554">
        <v>9.9280901086414062</v>
      </c>
      <c r="E2554">
        <v>8.4237528000000008</v>
      </c>
      <c r="F2554">
        <v>17.021557779999998</v>
      </c>
      <c r="G2554">
        <v>154.79365432</v>
      </c>
      <c r="H2554">
        <v>0</v>
      </c>
    </row>
    <row r="2555" spans="1:8" x14ac:dyDescent="0.3">
      <c r="A2555" t="s">
        <v>4852</v>
      </c>
      <c r="B2555" t="s">
        <v>4851</v>
      </c>
      <c r="C2555">
        <v>5.1418102310543604E-8</v>
      </c>
      <c r="D2555">
        <v>9.8473067683172015</v>
      </c>
      <c r="E2555">
        <v>-0.97002140999999997</v>
      </c>
      <c r="F2555">
        <v>-20.536361719999999</v>
      </c>
      <c r="G2555">
        <v>551.78414450000002</v>
      </c>
      <c r="H2555">
        <v>0</v>
      </c>
    </row>
    <row r="2556" spans="1:8" x14ac:dyDescent="0.3">
      <c r="A2556" t="s">
        <v>4838</v>
      </c>
      <c r="B2556" t="s">
        <v>4837</v>
      </c>
      <c r="C2556">
        <v>2.0787938868841037E-6</v>
      </c>
      <c r="D2556">
        <v>9.8347943686439994</v>
      </c>
      <c r="E2556">
        <v>0.10202529</v>
      </c>
      <c r="F2556">
        <v>-1.42322244</v>
      </c>
      <c r="G2556">
        <v>-35.613855010000002</v>
      </c>
      <c r="H2556">
        <v>0</v>
      </c>
    </row>
    <row r="2557" spans="1:8" x14ac:dyDescent="0.3">
      <c r="A2557" t="s">
        <v>4822</v>
      </c>
      <c r="B2557" t="s">
        <v>4821</v>
      </c>
      <c r="C2557">
        <v>4.6314713729777381E-6</v>
      </c>
      <c r="D2557">
        <v>9.8198290539818345</v>
      </c>
      <c r="E2557">
        <v>3.90434087</v>
      </c>
      <c r="F2557">
        <v>8.4232880600000009</v>
      </c>
      <c r="G2557">
        <v>-22.619716029999999</v>
      </c>
      <c r="H2557">
        <v>0</v>
      </c>
    </row>
    <row r="2558" spans="1:8" x14ac:dyDescent="0.3">
      <c r="A2558" t="s">
        <v>4785</v>
      </c>
      <c r="B2558" t="s">
        <v>4784</v>
      </c>
      <c r="C2558">
        <v>3.4618985758566471E-6</v>
      </c>
      <c r="D2558">
        <v>9.8250358435053098</v>
      </c>
      <c r="E2558">
        <v>-4.1740345200000002</v>
      </c>
      <c r="F2558">
        <v>-5.5126191499999999</v>
      </c>
      <c r="G2558">
        <v>-7.7261797200000002</v>
      </c>
      <c r="H2558">
        <v>0</v>
      </c>
    </row>
    <row r="2559" spans="1:8" x14ac:dyDescent="0.3">
      <c r="A2559" t="s">
        <v>4818</v>
      </c>
      <c r="B2559" t="s">
        <v>4817</v>
      </c>
      <c r="C2559">
        <v>1E-8</v>
      </c>
      <c r="D2559">
        <v>9.2246237611294113</v>
      </c>
      <c r="E2559">
        <v>-0.21127170000000001</v>
      </c>
      <c r="F2559">
        <v>-42.423941370000001</v>
      </c>
      <c r="G2559">
        <v>-17.23407589</v>
      </c>
      <c r="H2559">
        <v>0</v>
      </c>
    </row>
    <row r="2560" spans="1:8" x14ac:dyDescent="0.3">
      <c r="A2560" t="s">
        <v>5250</v>
      </c>
      <c r="B2560" t="s">
        <v>5249</v>
      </c>
      <c r="C2560">
        <v>1.4362935122098845E-4</v>
      </c>
      <c r="D2560">
        <v>9.5351093112144003</v>
      </c>
      <c r="E2560">
        <v>5.9524313700000002</v>
      </c>
      <c r="F2560">
        <v>11.246775469999999</v>
      </c>
      <c r="G2560">
        <v>-2.9087006099999999</v>
      </c>
      <c r="H2560">
        <v>0</v>
      </c>
    </row>
    <row r="2561" spans="1:8" x14ac:dyDescent="0.3">
      <c r="A2561" t="s">
        <v>4985</v>
      </c>
      <c r="B2561" t="s">
        <v>4984</v>
      </c>
      <c r="C2561">
        <v>8.7663488500696243E-3</v>
      </c>
      <c r="D2561">
        <v>9.4825354713537777</v>
      </c>
      <c r="E2561">
        <v>2.4821926599999999</v>
      </c>
      <c r="F2561">
        <v>13.792722319999999</v>
      </c>
      <c r="G2561">
        <v>-20.20418235</v>
      </c>
      <c r="H2561">
        <v>0</v>
      </c>
    </row>
    <row r="2562" spans="1:8" x14ac:dyDescent="0.3">
      <c r="A2562" t="s">
        <v>4816</v>
      </c>
      <c r="B2562" t="s">
        <v>4815</v>
      </c>
      <c r="C2562">
        <v>4.3299440562054909E-5</v>
      </c>
      <c r="D2562">
        <v>9.4025550396116166</v>
      </c>
      <c r="E2562">
        <v>0.99682923999999995</v>
      </c>
      <c r="F2562">
        <v>-3.52243131</v>
      </c>
      <c r="G2562">
        <v>-15.81953255</v>
      </c>
      <c r="H2562">
        <v>0</v>
      </c>
    </row>
    <row r="2563" spans="1:8" x14ac:dyDescent="0.3">
      <c r="A2563" t="s">
        <v>4796</v>
      </c>
      <c r="B2563" t="s">
        <v>4795</v>
      </c>
      <c r="C2563">
        <v>3.7404076255756609E-5</v>
      </c>
      <c r="D2563">
        <v>9.384465627787522</v>
      </c>
      <c r="E2563">
        <v>-0.23481392000000001</v>
      </c>
      <c r="F2563">
        <v>-3.16796525</v>
      </c>
      <c r="G2563">
        <v>-14.57832193</v>
      </c>
      <c r="H2563">
        <v>0</v>
      </c>
    </row>
    <row r="2564" spans="1:8" x14ac:dyDescent="0.3">
      <c r="A2564" t="s">
        <v>5033</v>
      </c>
      <c r="B2564" t="s">
        <v>5032</v>
      </c>
      <c r="C2564">
        <v>5.1804055000272592E-8</v>
      </c>
      <c r="D2564">
        <v>9.2252340065601501</v>
      </c>
      <c r="E2564">
        <v>-0.11331344</v>
      </c>
      <c r="F2564">
        <v>4.9385957100000004</v>
      </c>
      <c r="G2564">
        <v>9.9451892599999994</v>
      </c>
      <c r="H2564">
        <v>0</v>
      </c>
    </row>
    <row r="2565" spans="1:8" x14ac:dyDescent="0.3">
      <c r="A2565" t="s">
        <v>4938</v>
      </c>
      <c r="B2565" t="s">
        <v>4937</v>
      </c>
      <c r="C2565">
        <v>4.6369725010032491E-6</v>
      </c>
      <c r="D2565">
        <v>9.1416533265483917</v>
      </c>
      <c r="E2565">
        <v>0.10894819</v>
      </c>
      <c r="F2565">
        <v>-2.56048264</v>
      </c>
      <c r="G2565">
        <v>18.015341329999998</v>
      </c>
      <c r="H2565">
        <v>0</v>
      </c>
    </row>
    <row r="2566" spans="1:8" x14ac:dyDescent="0.3">
      <c r="A2566" t="s">
        <v>4567</v>
      </c>
      <c r="B2566" t="s">
        <v>4566</v>
      </c>
      <c r="C2566">
        <v>6.9618111758124133E-4</v>
      </c>
      <c r="D2566">
        <v>9.0473594281653327</v>
      </c>
      <c r="E2566">
        <v>-0.66360971999999996</v>
      </c>
      <c r="F2566">
        <v>-14.696535369999999</v>
      </c>
      <c r="G2566">
        <v>-49.450765019999999</v>
      </c>
      <c r="H2566">
        <v>0</v>
      </c>
    </row>
    <row r="2567" spans="1:8" x14ac:dyDescent="0.3">
      <c r="A2567" t="s">
        <v>4895</v>
      </c>
      <c r="B2567" t="s">
        <v>4894</v>
      </c>
      <c r="C2567">
        <v>6.2176917798014564E-6</v>
      </c>
      <c r="D2567">
        <v>9.0409555859675397</v>
      </c>
      <c r="E2567">
        <v>1.1520889599999999</v>
      </c>
      <c r="F2567">
        <v>9.5685658500000006</v>
      </c>
      <c r="G2567">
        <v>26.08514628</v>
      </c>
      <c r="H2567">
        <v>0</v>
      </c>
    </row>
    <row r="2568" spans="1:8" x14ac:dyDescent="0.3">
      <c r="A2568" t="s">
        <v>4806</v>
      </c>
      <c r="B2568" t="s">
        <v>4805</v>
      </c>
      <c r="C2568">
        <v>3.9894930393741285E-5</v>
      </c>
      <c r="D2568">
        <v>8.8612618088038531</v>
      </c>
      <c r="E2568">
        <v>-0.47548230000000002</v>
      </c>
      <c r="F2568">
        <v>-9.3859424499999999</v>
      </c>
      <c r="G2568">
        <v>-40.71072436</v>
      </c>
      <c r="H2568">
        <v>0</v>
      </c>
    </row>
    <row r="2569" spans="1:8" x14ac:dyDescent="0.3">
      <c r="A2569" t="s">
        <v>4675</v>
      </c>
      <c r="B2569" t="s">
        <v>4674</v>
      </c>
      <c r="C2569">
        <v>1.8819198021415105E-2</v>
      </c>
      <c r="D2569">
        <v>8.7920040249311224</v>
      </c>
      <c r="E2569">
        <v>-0.74152404999999999</v>
      </c>
      <c r="F2569">
        <v>-10.69635501</v>
      </c>
      <c r="G2569">
        <v>-48.736347000000002</v>
      </c>
      <c r="H2569">
        <v>0</v>
      </c>
    </row>
    <row r="2570" spans="1:8" x14ac:dyDescent="0.3">
      <c r="A2570" t="s">
        <v>4688</v>
      </c>
      <c r="B2570" t="s">
        <v>4687</v>
      </c>
      <c r="C2570">
        <v>4.4636276572989354E-7</v>
      </c>
      <c r="D2570">
        <v>8.774707122824152</v>
      </c>
      <c r="E2570">
        <v>5.7782838200000004</v>
      </c>
      <c r="F2570">
        <v>12.85447892</v>
      </c>
      <c r="G2570">
        <v>15.73840777</v>
      </c>
      <c r="H2570">
        <v>0</v>
      </c>
    </row>
    <row r="2571" spans="1:8" x14ac:dyDescent="0.3">
      <c r="A2571" t="s">
        <v>4910</v>
      </c>
      <c r="B2571" t="s">
        <v>4909</v>
      </c>
      <c r="C2571">
        <v>2.6250545555536548E-7</v>
      </c>
      <c r="D2571">
        <v>8.1801481124804916</v>
      </c>
      <c r="E2571">
        <v>-0.31110300000000002</v>
      </c>
      <c r="F2571">
        <v>-6.2202181000000003</v>
      </c>
      <c r="G2571">
        <v>-14.64220038</v>
      </c>
      <c r="H2571">
        <v>0</v>
      </c>
    </row>
    <row r="2572" spans="1:8" x14ac:dyDescent="0.3">
      <c r="A2572" t="s">
        <v>3338</v>
      </c>
      <c r="B2572" t="s">
        <v>5297</v>
      </c>
      <c r="C2572">
        <v>2.3892284203445361E-7</v>
      </c>
      <c r="D2572">
        <v>8.5797476814421856</v>
      </c>
      <c r="E2572">
        <v>-0.49302956999999997</v>
      </c>
      <c r="F2572">
        <v>10.87603056</v>
      </c>
      <c r="G2572">
        <v>-5.9481189600000004</v>
      </c>
      <c r="H2572">
        <v>0</v>
      </c>
    </row>
    <row r="2573" spans="1:8" x14ac:dyDescent="0.3">
      <c r="A2573" t="s">
        <v>4571</v>
      </c>
      <c r="B2573" t="s">
        <v>4570</v>
      </c>
      <c r="C2573">
        <v>1.8434740391229517E-5</v>
      </c>
      <c r="D2573">
        <v>8.3181248654191204</v>
      </c>
      <c r="E2573">
        <v>-2.4468495300000002</v>
      </c>
      <c r="F2573">
        <v>-17.590084770000001</v>
      </c>
      <c r="G2573">
        <v>258.53159019999998</v>
      </c>
      <c r="H2573">
        <v>0</v>
      </c>
    </row>
    <row r="2574" spans="1:8" x14ac:dyDescent="0.3">
      <c r="A2574" t="s">
        <v>3242</v>
      </c>
      <c r="B2574" t="s">
        <v>4733</v>
      </c>
      <c r="C2574">
        <v>1.7733830135505219E-5</v>
      </c>
      <c r="D2574">
        <v>8.5354937313573771</v>
      </c>
      <c r="E2574">
        <v>-2.0474667599999998</v>
      </c>
      <c r="F2574">
        <v>-2.8321391899999999</v>
      </c>
      <c r="G2574">
        <v>10.22682766</v>
      </c>
      <c r="H2574">
        <v>0</v>
      </c>
    </row>
    <row r="2575" spans="1:8" x14ac:dyDescent="0.3">
      <c r="A2575" t="s">
        <v>4928</v>
      </c>
      <c r="B2575" t="s">
        <v>4927</v>
      </c>
      <c r="C2575">
        <v>1E-8</v>
      </c>
      <c r="D2575">
        <v>8.405963729127274</v>
      </c>
      <c r="E2575">
        <v>-0.72166887999999996</v>
      </c>
      <c r="F2575">
        <v>-3.6678780099999999</v>
      </c>
      <c r="G2575">
        <v>-14.53420363</v>
      </c>
      <c r="H2575">
        <v>0</v>
      </c>
    </row>
    <row r="2576" spans="1:8" x14ac:dyDescent="0.3">
      <c r="A2576" t="s">
        <v>4920</v>
      </c>
      <c r="B2576" t="s">
        <v>4919</v>
      </c>
      <c r="C2576">
        <v>2.6854474232730325E-8</v>
      </c>
      <c r="D2576">
        <v>8.3303805788713756</v>
      </c>
      <c r="E2576">
        <v>-4.0017289999999997E-2</v>
      </c>
      <c r="F2576">
        <v>-6.1913824599999998</v>
      </c>
      <c r="G2576">
        <v>-15.5577103</v>
      </c>
      <c r="H2576">
        <v>0</v>
      </c>
    </row>
    <row r="2577" spans="1:8" x14ac:dyDescent="0.3">
      <c r="A2577" t="s">
        <v>4792</v>
      </c>
      <c r="B2577" t="s">
        <v>4791</v>
      </c>
      <c r="C2577">
        <v>3.0558627553081862E-8</v>
      </c>
      <c r="D2577">
        <v>8.2389439124853876</v>
      </c>
      <c r="E2577">
        <v>17.21646419</v>
      </c>
      <c r="F2577">
        <v>7.6999496599999997</v>
      </c>
      <c r="G2577">
        <v>50.479963069999997</v>
      </c>
      <c r="H2577">
        <v>0</v>
      </c>
    </row>
    <row r="2578" spans="1:8" x14ac:dyDescent="0.3">
      <c r="A2578" t="s">
        <v>4625</v>
      </c>
      <c r="B2578" t="s">
        <v>4624</v>
      </c>
      <c r="C2578">
        <v>1.1777988177637653E-7</v>
      </c>
      <c r="D2578">
        <v>8.2174262784105121</v>
      </c>
      <c r="E2578">
        <v>0.1137311</v>
      </c>
      <c r="F2578">
        <v>18.7179249</v>
      </c>
      <c r="G2578">
        <v>-16.504607320000002</v>
      </c>
      <c r="H2578">
        <v>0</v>
      </c>
    </row>
    <row r="2579" spans="1:8" x14ac:dyDescent="0.3">
      <c r="A2579" t="s">
        <v>5040</v>
      </c>
      <c r="B2579" t="s">
        <v>5039</v>
      </c>
      <c r="C2579">
        <v>1.2413684893243893E-6</v>
      </c>
      <c r="D2579">
        <v>8.164044893404105</v>
      </c>
      <c r="E2579">
        <v>17.692892749999999</v>
      </c>
      <c r="F2579">
        <v>11.57769109</v>
      </c>
      <c r="G2579">
        <v>5.5066436899999998</v>
      </c>
      <c r="H2579">
        <v>0</v>
      </c>
    </row>
    <row r="2580" spans="1:8" x14ac:dyDescent="0.3">
      <c r="A2580" t="s">
        <v>4999</v>
      </c>
      <c r="B2580" t="s">
        <v>4998</v>
      </c>
      <c r="C2580">
        <v>4.34267770480242E-7</v>
      </c>
      <c r="D2580">
        <v>8.03745137224535</v>
      </c>
      <c r="E2580">
        <v>-0.64349219999999996</v>
      </c>
      <c r="F2580">
        <v>3.2444570800000001</v>
      </c>
      <c r="G2580">
        <v>56.747121100000001</v>
      </c>
      <c r="H2580">
        <v>0</v>
      </c>
    </row>
    <row r="2581" spans="1:8" x14ac:dyDescent="0.3">
      <c r="A2581" t="s">
        <v>279</v>
      </c>
      <c r="B2581" t="s">
        <v>5255</v>
      </c>
      <c r="C2581">
        <v>1.4899453539650361E-2</v>
      </c>
      <c r="D2581">
        <v>8.0200584843446219</v>
      </c>
      <c r="E2581">
        <v>-0.29789027000000001</v>
      </c>
      <c r="F2581">
        <v>-0.10339224</v>
      </c>
      <c r="G2581">
        <v>18.075259190000001</v>
      </c>
      <c r="H2581">
        <v>0</v>
      </c>
    </row>
    <row r="2582" spans="1:8" x14ac:dyDescent="0.3">
      <c r="A2582" t="s">
        <v>4971</v>
      </c>
      <c r="B2582" t="s">
        <v>4970</v>
      </c>
      <c r="C2582">
        <v>1.1579192981559835E-3</v>
      </c>
      <c r="D2582">
        <v>7.9681047801041469</v>
      </c>
      <c r="E2582">
        <v>-0.86349624999999997</v>
      </c>
      <c r="F2582">
        <v>-17.494201929999999</v>
      </c>
      <c r="G2582">
        <v>-15.5577103</v>
      </c>
      <c r="H2582">
        <v>0</v>
      </c>
    </row>
    <row r="2583" spans="1:8" x14ac:dyDescent="0.3">
      <c r="A2583" t="s">
        <v>4803</v>
      </c>
      <c r="B2583" t="s">
        <v>4802</v>
      </c>
      <c r="C2583">
        <v>2.2156072897307349E-7</v>
      </c>
      <c r="D2583">
        <v>7.746987609226383</v>
      </c>
      <c r="E2583">
        <v>-5.8471E-4</v>
      </c>
      <c r="F2583">
        <v>0.82097662000000005</v>
      </c>
      <c r="G2583">
        <v>11.41172302</v>
      </c>
      <c r="H2583">
        <v>0</v>
      </c>
    </row>
    <row r="2584" spans="1:8" x14ac:dyDescent="0.3">
      <c r="A2584" t="s">
        <v>3892</v>
      </c>
      <c r="B2584" t="s">
        <v>4813</v>
      </c>
      <c r="C2584">
        <v>1.0134573009154413E-5</v>
      </c>
      <c r="D2584">
        <v>7.7244233451446407</v>
      </c>
      <c r="E2584">
        <v>0.42726681</v>
      </c>
      <c r="F2584">
        <v>4.4387715099999996</v>
      </c>
      <c r="G2584">
        <v>-7.2056371300000004</v>
      </c>
      <c r="H2584">
        <v>0</v>
      </c>
    </row>
    <row r="2585" spans="1:8" x14ac:dyDescent="0.3">
      <c r="A2585" t="s">
        <v>5161</v>
      </c>
      <c r="B2585" t="s">
        <v>5160</v>
      </c>
      <c r="C2585">
        <v>6.1505422503605654E-2</v>
      </c>
      <c r="D2585">
        <v>7.685320835576575</v>
      </c>
      <c r="E2585">
        <v>-1.57525877</v>
      </c>
      <c r="F2585">
        <v>-0.36740548000000001</v>
      </c>
      <c r="G2585">
        <v>6.3705397599999998</v>
      </c>
      <c r="H2585">
        <v>0</v>
      </c>
    </row>
    <row r="2586" spans="1:8" x14ac:dyDescent="0.3">
      <c r="A2586" t="s">
        <v>5229</v>
      </c>
      <c r="B2586" t="s">
        <v>5228</v>
      </c>
      <c r="C2586">
        <v>5.5098611436000016E-5</v>
      </c>
      <c r="D2586">
        <v>7.683717293723352</v>
      </c>
      <c r="E2586">
        <v>-0.20955493</v>
      </c>
      <c r="F2586">
        <v>34.589982310000003</v>
      </c>
      <c r="G2586">
        <v>12.0930222</v>
      </c>
      <c r="H2586">
        <v>0</v>
      </c>
    </row>
    <row r="2587" spans="1:8" x14ac:dyDescent="0.3">
      <c r="A2587" t="s">
        <v>4849</v>
      </c>
      <c r="B2587" t="s">
        <v>4849</v>
      </c>
      <c r="C2587">
        <v>1.627848595868871E-6</v>
      </c>
      <c r="D2587">
        <v>7.6078160711809337</v>
      </c>
      <c r="E2587">
        <v>-2.1591074899999998</v>
      </c>
      <c r="F2587">
        <v>-3.3750366399999998</v>
      </c>
      <c r="G2587">
        <v>-15.88077874</v>
      </c>
      <c r="H2587">
        <v>0</v>
      </c>
    </row>
    <row r="2588" spans="1:8" x14ac:dyDescent="0.3">
      <c r="A2588" t="s">
        <v>7510</v>
      </c>
      <c r="B2588" t="s">
        <v>7511</v>
      </c>
      <c r="C2588">
        <v>2.0765087914849834E-5</v>
      </c>
      <c r="D2588">
        <v>7.6141473765621734</v>
      </c>
      <c r="E2588">
        <v>0.32523693999999997</v>
      </c>
      <c r="F2588">
        <v>-2.2750197000000001</v>
      </c>
      <c r="G2588">
        <v>-15.5577103</v>
      </c>
      <c r="H2588">
        <v>0</v>
      </c>
    </row>
    <row r="2589" spans="1:8" x14ac:dyDescent="0.3">
      <c r="A2589" t="s">
        <v>2794</v>
      </c>
      <c r="B2589" t="s">
        <v>4589</v>
      </c>
      <c r="C2589">
        <v>1.3998237066057854E-5</v>
      </c>
      <c r="D2589">
        <v>7.7085508940944685</v>
      </c>
      <c r="E2589">
        <v>3.4135029999999997E-2</v>
      </c>
      <c r="F2589">
        <v>-8.3611561600000002</v>
      </c>
      <c r="G2589">
        <v>-26.71622516</v>
      </c>
      <c r="H2589">
        <v>0</v>
      </c>
    </row>
    <row r="2590" spans="1:8" x14ac:dyDescent="0.3">
      <c r="A2590" t="s">
        <v>7537</v>
      </c>
      <c r="B2590" t="s">
        <v>7538</v>
      </c>
      <c r="C2590">
        <v>1.2444184837665628E-5</v>
      </c>
      <c r="D2590">
        <v>7.5147862523263864</v>
      </c>
      <c r="E2590">
        <v>0.1029675</v>
      </c>
      <c r="F2590">
        <v>31.567500849999998</v>
      </c>
      <c r="G2590">
        <v>-15.5577103</v>
      </c>
      <c r="H2590">
        <v>0</v>
      </c>
    </row>
    <row r="2591" spans="1:8" x14ac:dyDescent="0.3">
      <c r="A2591" t="s">
        <v>4899</v>
      </c>
      <c r="B2591" t="s">
        <v>4898</v>
      </c>
      <c r="C2591">
        <v>1E-8</v>
      </c>
      <c r="D2591">
        <v>7.4802762862919048</v>
      </c>
      <c r="E2591">
        <v>6.2526470400000003</v>
      </c>
      <c r="F2591">
        <v>-1.46292329</v>
      </c>
      <c r="G2591">
        <v>-3.0097122000000001</v>
      </c>
      <c r="H2591">
        <v>0</v>
      </c>
    </row>
    <row r="2592" spans="1:8" x14ac:dyDescent="0.3">
      <c r="A2592" t="s">
        <v>4886</v>
      </c>
      <c r="B2592" t="s">
        <v>4885</v>
      </c>
      <c r="C2592">
        <v>3.4136352994969273E-7</v>
      </c>
      <c r="D2592">
        <v>7.2299805963411981</v>
      </c>
      <c r="E2592">
        <v>-0.10099822</v>
      </c>
      <c r="F2592">
        <v>-3.63103146</v>
      </c>
      <c r="G2592">
        <v>63.784100680000002</v>
      </c>
      <c r="H2592">
        <v>0</v>
      </c>
    </row>
    <row r="2593" spans="1:8" x14ac:dyDescent="0.3">
      <c r="A2593" t="s">
        <v>5502</v>
      </c>
      <c r="B2593" t="s">
        <v>5501</v>
      </c>
      <c r="C2593">
        <v>1.7183468553340128E-2</v>
      </c>
      <c r="D2593">
        <v>7.2234858423841573</v>
      </c>
      <c r="E2593">
        <v>-2.3497941299999998</v>
      </c>
      <c r="F2593">
        <v>31.982413510000001</v>
      </c>
      <c r="G2593">
        <v>33.534608589999998</v>
      </c>
      <c r="H2593">
        <v>0</v>
      </c>
    </row>
    <row r="2594" spans="1:8" x14ac:dyDescent="0.3">
      <c r="A2594" t="s">
        <v>1505</v>
      </c>
      <c r="B2594" t="s">
        <v>4834</v>
      </c>
      <c r="C2594">
        <v>3.3146989628644295E-5</v>
      </c>
      <c r="D2594">
        <v>7.2269886771196292</v>
      </c>
      <c r="E2594">
        <v>0.83095653999999997</v>
      </c>
      <c r="F2594">
        <v>2.0551604499999998</v>
      </c>
      <c r="G2594">
        <v>51.272701290000001</v>
      </c>
      <c r="H2594">
        <v>0</v>
      </c>
    </row>
    <row r="2595" spans="1:8" x14ac:dyDescent="0.3">
      <c r="A2595" t="s">
        <v>4926</v>
      </c>
      <c r="B2595" t="s">
        <v>4925</v>
      </c>
      <c r="C2595">
        <v>3.1547780440737357E-8</v>
      </c>
      <c r="D2595">
        <v>7.1705856388575153</v>
      </c>
      <c r="E2595">
        <v>1.7150337</v>
      </c>
      <c r="F2595">
        <v>3.0190121300000001</v>
      </c>
      <c r="G2595">
        <v>2.4057855300000002</v>
      </c>
      <c r="H2595">
        <v>0</v>
      </c>
    </row>
    <row r="2596" spans="1:8" x14ac:dyDescent="0.3">
      <c r="A2596" t="s">
        <v>5144</v>
      </c>
      <c r="B2596" t="s">
        <v>5143</v>
      </c>
      <c r="C2596">
        <v>1.7713493142431005E-3</v>
      </c>
      <c r="D2596">
        <v>7.1899165948230923</v>
      </c>
      <c r="E2596">
        <v>2.7780989100000002</v>
      </c>
      <c r="F2596">
        <v>-5.07232372</v>
      </c>
      <c r="G2596">
        <v>-20.822628420000001</v>
      </c>
      <c r="H2596">
        <v>0</v>
      </c>
    </row>
    <row r="2597" spans="1:8" x14ac:dyDescent="0.3">
      <c r="A2597" t="s">
        <v>4906</v>
      </c>
      <c r="B2597" t="s">
        <v>4905</v>
      </c>
      <c r="C2597">
        <v>4.1994870190248907E-6</v>
      </c>
      <c r="D2597">
        <v>7.0882505750719353</v>
      </c>
      <c r="E2597">
        <v>0.60150079999999995</v>
      </c>
      <c r="F2597">
        <v>-2.3764204200000001</v>
      </c>
      <c r="G2597">
        <v>-19.137170770000001</v>
      </c>
      <c r="H2597">
        <v>0</v>
      </c>
    </row>
    <row r="2598" spans="1:8" x14ac:dyDescent="0.3">
      <c r="A2598" t="s">
        <v>5979</v>
      </c>
      <c r="B2598" t="s">
        <v>5978</v>
      </c>
      <c r="C2598">
        <v>1.2435897082826199E-7</v>
      </c>
      <c r="D2598">
        <v>7.0207467723080557</v>
      </c>
      <c r="E2598">
        <v>1.1954864199999999</v>
      </c>
      <c r="F2598">
        <v>86.766327790000005</v>
      </c>
      <c r="G2598">
        <v>235.19180312</v>
      </c>
      <c r="H2598">
        <v>0</v>
      </c>
    </row>
    <row r="2599" spans="1:8" x14ac:dyDescent="0.3">
      <c r="A2599" t="s">
        <v>5564</v>
      </c>
      <c r="B2599" t="s">
        <v>5563</v>
      </c>
      <c r="C2599">
        <v>1.1940596268800893E-4</v>
      </c>
      <c r="D2599">
        <v>7.0036218045061247</v>
      </c>
      <c r="E2599">
        <v>-0.47493616999999999</v>
      </c>
      <c r="F2599">
        <v>37.70605209</v>
      </c>
      <c r="G2599">
        <v>68.866082250000005</v>
      </c>
      <c r="H2599">
        <v>0</v>
      </c>
    </row>
    <row r="2600" spans="1:8" x14ac:dyDescent="0.3">
      <c r="A2600" t="s">
        <v>4691</v>
      </c>
      <c r="B2600" t="s">
        <v>4691</v>
      </c>
      <c r="C2600">
        <v>1.0959114327127094E-3</v>
      </c>
      <c r="D2600">
        <v>6.9487278134274328</v>
      </c>
      <c r="E2600">
        <v>4.0994424399999998</v>
      </c>
      <c r="F2600">
        <v>-6.1936267799999998</v>
      </c>
      <c r="G2600">
        <v>-41.711009939999997</v>
      </c>
      <c r="H2600">
        <v>0</v>
      </c>
    </row>
    <row r="2601" spans="1:8" x14ac:dyDescent="0.3">
      <c r="A2601" t="s">
        <v>4798</v>
      </c>
      <c r="B2601" t="s">
        <v>4797</v>
      </c>
      <c r="C2601">
        <v>1.5673028395160818E-6</v>
      </c>
      <c r="D2601">
        <v>6.9825107415418106</v>
      </c>
      <c r="E2601">
        <v>-2.2409213499999998</v>
      </c>
      <c r="F2601">
        <v>-7.6244265999999996</v>
      </c>
      <c r="G2601">
        <v>0.19446516</v>
      </c>
      <c r="H2601">
        <v>0</v>
      </c>
    </row>
    <row r="2602" spans="1:8" x14ac:dyDescent="0.3">
      <c r="A2602" t="s">
        <v>4492</v>
      </c>
      <c r="B2602" t="s">
        <v>4492</v>
      </c>
      <c r="C2602">
        <v>5.9284175666532377E-5</v>
      </c>
      <c r="D2602">
        <v>6.9315432417115943</v>
      </c>
      <c r="E2602">
        <v>-2.4147617299999999</v>
      </c>
      <c r="F2602">
        <v>-3.2585908799999999</v>
      </c>
      <c r="G2602">
        <v>-21.439367879999999</v>
      </c>
      <c r="H2602">
        <v>0</v>
      </c>
    </row>
    <row r="2603" spans="1:8" x14ac:dyDescent="0.3">
      <c r="A2603" t="s">
        <v>4884</v>
      </c>
      <c r="B2603" t="s">
        <v>4883</v>
      </c>
      <c r="C2603">
        <v>9.3382134334911492E-6</v>
      </c>
      <c r="D2603">
        <v>6.8557811567293783</v>
      </c>
      <c r="E2603">
        <v>-0.21244889</v>
      </c>
      <c r="F2603">
        <v>-8.6810960799999997</v>
      </c>
      <c r="G2603">
        <v>-26.43798318</v>
      </c>
      <c r="H2603">
        <v>0</v>
      </c>
    </row>
    <row r="2604" spans="1:8" x14ac:dyDescent="0.3">
      <c r="A2604" t="s">
        <v>4861</v>
      </c>
      <c r="B2604" t="s">
        <v>4860</v>
      </c>
      <c r="C2604">
        <v>3.9737262141470739E-6</v>
      </c>
      <c r="D2604">
        <v>6.7196789457088011</v>
      </c>
      <c r="E2604">
        <v>-0.55550012000000004</v>
      </c>
      <c r="F2604">
        <v>-5.5936775499999998</v>
      </c>
      <c r="G2604">
        <v>-17.380315070000002</v>
      </c>
      <c r="H2604">
        <v>0</v>
      </c>
    </row>
    <row r="2605" spans="1:8" x14ac:dyDescent="0.3">
      <c r="A2605" t="s">
        <v>4844</v>
      </c>
      <c r="B2605" t="s">
        <v>4843</v>
      </c>
      <c r="C2605">
        <v>1.7788080892363511E-7</v>
      </c>
      <c r="D2605">
        <v>6.6870388608460152</v>
      </c>
      <c r="E2605">
        <v>-9.2902174399999993</v>
      </c>
      <c r="F2605">
        <v>-19.187282360000001</v>
      </c>
      <c r="G2605">
        <v>-48.23916371</v>
      </c>
      <c r="H2605">
        <v>0</v>
      </c>
    </row>
    <row r="2606" spans="1:8" x14ac:dyDescent="0.3">
      <c r="A2606" t="s">
        <v>4940</v>
      </c>
      <c r="B2606" t="s">
        <v>4939</v>
      </c>
      <c r="C2606">
        <v>3.4141854335164171E-7</v>
      </c>
      <c r="D2606">
        <v>6.6642571388105205</v>
      </c>
      <c r="E2606">
        <v>15.377500980000001</v>
      </c>
      <c r="F2606">
        <v>21.538183279999998</v>
      </c>
      <c r="G2606">
        <v>-71.452057819999993</v>
      </c>
      <c r="H2606">
        <v>0</v>
      </c>
    </row>
    <row r="2607" spans="1:8" x14ac:dyDescent="0.3">
      <c r="A2607" t="s">
        <v>5125</v>
      </c>
      <c r="B2607" t="s">
        <v>5124</v>
      </c>
      <c r="C2607">
        <v>3.5128429525946649E-7</v>
      </c>
      <c r="D2607">
        <v>2.5141291958709897</v>
      </c>
      <c r="E2607">
        <v>-0.28567715999999999</v>
      </c>
      <c r="F2607">
        <v>-1.84787795</v>
      </c>
      <c r="G2607">
        <v>-14.092923259999999</v>
      </c>
      <c r="H2607">
        <v>0</v>
      </c>
    </row>
    <row r="2608" spans="1:8" x14ac:dyDescent="0.3">
      <c r="A2608" t="s">
        <v>5400</v>
      </c>
      <c r="B2608" t="s">
        <v>5399</v>
      </c>
      <c r="C2608">
        <v>6.2317909798341751E-8</v>
      </c>
      <c r="D2608">
        <v>5.7920877120714334</v>
      </c>
      <c r="E2608">
        <v>17.031055899999998</v>
      </c>
      <c r="F2608">
        <v>22.288530860000002</v>
      </c>
      <c r="G2608">
        <v>-6.9837029800000003</v>
      </c>
      <c r="H2608">
        <v>0</v>
      </c>
    </row>
    <row r="2609" spans="1:8" x14ac:dyDescent="0.3">
      <c r="A2609" t="s">
        <v>5083</v>
      </c>
      <c r="B2609" t="s">
        <v>5082</v>
      </c>
      <c r="C2609">
        <v>1.7623992008525143E-5</v>
      </c>
      <c r="D2609">
        <v>6.4974269932811204</v>
      </c>
      <c r="E2609">
        <v>5.0784630100000001</v>
      </c>
      <c r="F2609">
        <v>0.77229439</v>
      </c>
      <c r="G2609">
        <v>-11.17579531</v>
      </c>
      <c r="H2609">
        <v>0</v>
      </c>
    </row>
    <row r="2610" spans="1:8" x14ac:dyDescent="0.3">
      <c r="A2610" t="s">
        <v>5183</v>
      </c>
      <c r="B2610" t="s">
        <v>5182</v>
      </c>
      <c r="C2610">
        <v>1E-8</v>
      </c>
      <c r="D2610">
        <v>6.501410970768843</v>
      </c>
      <c r="E2610">
        <v>-25.44417919</v>
      </c>
      <c r="F2610">
        <v>15.39556531</v>
      </c>
      <c r="G2610">
        <v>-74.694743070000001</v>
      </c>
      <c r="H2610">
        <v>0</v>
      </c>
    </row>
    <row r="2611" spans="1:8" x14ac:dyDescent="0.3">
      <c r="A2611" t="s">
        <v>4840</v>
      </c>
      <c r="B2611" t="s">
        <v>4839</v>
      </c>
      <c r="C2611">
        <v>1.987472484638758E-5</v>
      </c>
      <c r="D2611">
        <v>6.4661099763212331</v>
      </c>
      <c r="E2611">
        <v>-2.04422156</v>
      </c>
      <c r="F2611">
        <v>-10.261698689999999</v>
      </c>
      <c r="G2611">
        <v>-24.589717449999998</v>
      </c>
      <c r="H2611">
        <v>0</v>
      </c>
    </row>
    <row r="2612" spans="1:8" x14ac:dyDescent="0.3">
      <c r="A2612" t="s">
        <v>7352</v>
      </c>
      <c r="B2612" t="s">
        <v>7351</v>
      </c>
      <c r="C2612">
        <v>1.1500000000000059E-5</v>
      </c>
      <c r="D2612">
        <v>6.4176775706197295</v>
      </c>
      <c r="E2612">
        <v>-15.129151289999999</v>
      </c>
      <c r="F2612">
        <v>1050.3395292</v>
      </c>
      <c r="G2612">
        <v>-66.170371369999998</v>
      </c>
      <c r="H2612">
        <v>0</v>
      </c>
    </row>
    <row r="2613" spans="1:8" x14ac:dyDescent="0.3">
      <c r="A2613" t="s">
        <v>5060</v>
      </c>
      <c r="B2613" t="s">
        <v>5059</v>
      </c>
      <c r="C2613">
        <v>5.8683951126194399E-7</v>
      </c>
      <c r="D2613">
        <v>6.2640784284462265</v>
      </c>
      <c r="E2613">
        <v>-0.94375732000000001</v>
      </c>
      <c r="F2613">
        <v>1.4120633199999999</v>
      </c>
      <c r="G2613">
        <v>2.7949065000000002</v>
      </c>
      <c r="H2613">
        <v>0</v>
      </c>
    </row>
    <row r="2614" spans="1:8" x14ac:dyDescent="0.3">
      <c r="A2614" t="s">
        <v>5369</v>
      </c>
      <c r="B2614" t="s">
        <v>5368</v>
      </c>
      <c r="C2614">
        <v>6.6019598563299084E-5</v>
      </c>
      <c r="D2614">
        <v>6.3342021748465669</v>
      </c>
      <c r="E2614">
        <v>-0.21107459000000001</v>
      </c>
      <c r="F2614">
        <v>9.0077314499999996</v>
      </c>
      <c r="G2614">
        <v>-29.07342521</v>
      </c>
      <c r="H2614">
        <v>0</v>
      </c>
    </row>
    <row r="2615" spans="1:8" x14ac:dyDescent="0.3">
      <c r="A2615" t="s">
        <v>5176</v>
      </c>
      <c r="B2615" t="s">
        <v>5175</v>
      </c>
      <c r="C2615">
        <v>1.1397681388753708E-6</v>
      </c>
      <c r="D2615">
        <v>5.8984719088924864</v>
      </c>
      <c r="E2615">
        <v>-1.3813339899999999</v>
      </c>
      <c r="F2615">
        <v>-4.6658064599999998</v>
      </c>
      <c r="G2615">
        <v>-13.15182122</v>
      </c>
      <c r="H2615">
        <v>0</v>
      </c>
    </row>
    <row r="2616" spans="1:8" x14ac:dyDescent="0.3">
      <c r="A2616" t="s">
        <v>5308</v>
      </c>
      <c r="B2616" t="s">
        <v>5307</v>
      </c>
      <c r="C2616">
        <v>2.5171266700811691E-3</v>
      </c>
      <c r="D2616">
        <v>6.2839161263685588</v>
      </c>
      <c r="E2616">
        <v>-9.9316299600000004</v>
      </c>
      <c r="F2616">
        <v>-6.3614015100000003</v>
      </c>
      <c r="G2616">
        <v>-13.46369119</v>
      </c>
      <c r="H2616">
        <v>0</v>
      </c>
    </row>
    <row r="2617" spans="1:8" x14ac:dyDescent="0.3">
      <c r="A2617" t="s">
        <v>5095</v>
      </c>
      <c r="B2617" t="s">
        <v>5094</v>
      </c>
      <c r="C2617">
        <v>1.1655567201242351E-3</v>
      </c>
      <c r="D2617">
        <v>6.207820635168904</v>
      </c>
      <c r="E2617">
        <v>-0.63070221000000004</v>
      </c>
      <c r="F2617">
        <v>-3.6599620499999999</v>
      </c>
      <c r="G2617">
        <v>-15.797972440000001</v>
      </c>
      <c r="H2617">
        <v>0</v>
      </c>
    </row>
    <row r="2618" spans="1:8" x14ac:dyDescent="0.3">
      <c r="A2618" t="s">
        <v>4922</v>
      </c>
      <c r="B2618" t="s">
        <v>4921</v>
      </c>
      <c r="C2618">
        <v>9.1391031418343848E-6</v>
      </c>
      <c r="D2618">
        <v>6.3057282071158047</v>
      </c>
      <c r="E2618">
        <v>-7.6671455000000002</v>
      </c>
      <c r="F2618">
        <v>-11.03753332</v>
      </c>
      <c r="G2618">
        <v>-14.71098074</v>
      </c>
      <c r="H2618">
        <v>0</v>
      </c>
    </row>
    <row r="2619" spans="1:8" x14ac:dyDescent="0.3">
      <c r="A2619" t="s">
        <v>4946</v>
      </c>
      <c r="B2619" t="s">
        <v>4945</v>
      </c>
      <c r="C2619">
        <v>1.0181202403547255E-6</v>
      </c>
      <c r="D2619">
        <v>5.8663986011576164</v>
      </c>
      <c r="E2619">
        <v>1.18269E-2</v>
      </c>
      <c r="F2619">
        <v>-0.36485376000000003</v>
      </c>
      <c r="G2619">
        <v>-4.3419863000000003</v>
      </c>
      <c r="H2619">
        <v>0</v>
      </c>
    </row>
    <row r="2620" spans="1:8" x14ac:dyDescent="0.3">
      <c r="A2620" t="s">
        <v>5020</v>
      </c>
      <c r="B2620" t="s">
        <v>5019</v>
      </c>
      <c r="C2620">
        <v>2.7702746605939284E-7</v>
      </c>
      <c r="D2620">
        <v>6.1856927107297324</v>
      </c>
      <c r="E2620">
        <v>-4.7241462700000003</v>
      </c>
      <c r="F2620">
        <v>-6.0959349999999999</v>
      </c>
      <c r="G2620">
        <v>-30.297892269999998</v>
      </c>
      <c r="H2620">
        <v>0</v>
      </c>
    </row>
    <row r="2621" spans="1:8" x14ac:dyDescent="0.3">
      <c r="A2621" t="s">
        <v>4973</v>
      </c>
      <c r="B2621" t="s">
        <v>4972</v>
      </c>
      <c r="C2621">
        <v>4.795012679188311E-3</v>
      </c>
      <c r="D2621">
        <v>6.1134208864765247</v>
      </c>
      <c r="E2621">
        <v>5.22274657</v>
      </c>
      <c r="F2621">
        <v>5.3442823700000002</v>
      </c>
      <c r="G2621">
        <v>-3.4080120900000002</v>
      </c>
      <c r="H2621">
        <v>0</v>
      </c>
    </row>
    <row r="2622" spans="1:8" x14ac:dyDescent="0.3">
      <c r="A2622" t="s">
        <v>4781</v>
      </c>
      <c r="B2622" t="s">
        <v>4780</v>
      </c>
      <c r="C2622">
        <v>1E-8</v>
      </c>
      <c r="D2622">
        <v>6.0643321813533824</v>
      </c>
      <c r="E2622">
        <v>3.3859121999999999</v>
      </c>
      <c r="F2622">
        <v>-8.52909395</v>
      </c>
      <c r="G2622">
        <v>-2.0676432299999998</v>
      </c>
      <c r="H2622">
        <v>0</v>
      </c>
    </row>
    <row r="2623" spans="1:8" x14ac:dyDescent="0.3">
      <c r="A2623" t="s">
        <v>4914</v>
      </c>
      <c r="B2623" t="s">
        <v>4913</v>
      </c>
      <c r="C2623">
        <v>2.7677877333631003E-5</v>
      </c>
      <c r="D2623">
        <v>6.021030904063486</v>
      </c>
      <c r="E2623">
        <v>-1.4110468199999999</v>
      </c>
      <c r="F2623">
        <v>-4.1881343199999996</v>
      </c>
      <c r="G2623">
        <v>-13.982388070000001</v>
      </c>
      <c r="H2623">
        <v>0</v>
      </c>
    </row>
    <row r="2624" spans="1:8" x14ac:dyDescent="0.3">
      <c r="A2624" t="s">
        <v>4871</v>
      </c>
      <c r="B2624" t="s">
        <v>4902</v>
      </c>
      <c r="C2624">
        <v>8.9366934749347324E-6</v>
      </c>
      <c r="D2624">
        <v>5.8937865074594615</v>
      </c>
      <c r="E2624">
        <v>-0.65583559000000002</v>
      </c>
      <c r="F2624">
        <v>-3.0226517199999998</v>
      </c>
      <c r="G2624">
        <v>-16.810848069999999</v>
      </c>
      <c r="H2624">
        <v>0</v>
      </c>
    </row>
    <row r="2625" spans="1:8" x14ac:dyDescent="0.3">
      <c r="A2625" t="s">
        <v>4983</v>
      </c>
      <c r="B2625" t="s">
        <v>4982</v>
      </c>
      <c r="C2625">
        <v>5.2203858392105501E-4</v>
      </c>
      <c r="D2625">
        <v>5.877615428738804</v>
      </c>
      <c r="E2625">
        <v>0.28729399999999999</v>
      </c>
      <c r="F2625">
        <v>2.3585778799999999</v>
      </c>
      <c r="G2625">
        <v>4.4789031899999996</v>
      </c>
      <c r="H2625">
        <v>0</v>
      </c>
    </row>
    <row r="2626" spans="1:8" x14ac:dyDescent="0.3">
      <c r="A2626" t="s">
        <v>4958</v>
      </c>
      <c r="B2626" t="s">
        <v>4957</v>
      </c>
      <c r="C2626">
        <v>3.7670628120052786E-5</v>
      </c>
      <c r="D2626">
        <v>5.8763954985026752</v>
      </c>
      <c r="E2626">
        <v>-0.48316441999999998</v>
      </c>
      <c r="F2626">
        <v>-3.46557235</v>
      </c>
      <c r="G2626">
        <v>-16.330544270000001</v>
      </c>
      <c r="H2626">
        <v>0</v>
      </c>
    </row>
    <row r="2627" spans="1:8" x14ac:dyDescent="0.3">
      <c r="A2627" t="s">
        <v>4773</v>
      </c>
      <c r="B2627" t="s">
        <v>4772</v>
      </c>
      <c r="C2627">
        <v>3.8752837466560289E-7</v>
      </c>
      <c r="D2627">
        <v>5.9235247205219457</v>
      </c>
      <c r="E2627">
        <v>10.24839882</v>
      </c>
      <c r="F2627">
        <v>-29.23528795</v>
      </c>
      <c r="G2627">
        <v>2554.8124815199999</v>
      </c>
      <c r="H2627">
        <v>0</v>
      </c>
    </row>
    <row r="2628" spans="1:8" x14ac:dyDescent="0.3">
      <c r="A2628" t="s">
        <v>4987</v>
      </c>
      <c r="B2628" t="s">
        <v>4986</v>
      </c>
      <c r="C2628">
        <v>1.0599999999999731E-6</v>
      </c>
      <c r="D2628">
        <v>5.9386994187507334</v>
      </c>
      <c r="E2628">
        <v>6.5512470000000003E-2</v>
      </c>
      <c r="F2628">
        <v>-1.85185186</v>
      </c>
      <c r="G2628">
        <v>-3.5967313600000002</v>
      </c>
      <c r="H2628">
        <v>0</v>
      </c>
    </row>
    <row r="2629" spans="1:8" x14ac:dyDescent="0.3">
      <c r="A2629" t="s">
        <v>5029</v>
      </c>
      <c r="B2629" t="s">
        <v>5028</v>
      </c>
      <c r="C2629">
        <v>1E-8</v>
      </c>
      <c r="D2629">
        <v>5.8076075645403753</v>
      </c>
      <c r="E2629">
        <v>0.94023809999999997</v>
      </c>
      <c r="F2629">
        <v>-2.0522189399999999</v>
      </c>
      <c r="G2629">
        <v>4.4131823199999998</v>
      </c>
      <c r="H2629">
        <v>0</v>
      </c>
    </row>
    <row r="2630" spans="1:8" x14ac:dyDescent="0.3">
      <c r="A2630" t="s">
        <v>4942</v>
      </c>
      <c r="B2630" t="s">
        <v>4941</v>
      </c>
      <c r="C2630">
        <v>3.2502285248248411E-6</v>
      </c>
      <c r="D2630">
        <v>5.6874996000966425</v>
      </c>
      <c r="E2630">
        <v>-1.04154145</v>
      </c>
      <c r="F2630">
        <v>0.91016196000000005</v>
      </c>
      <c r="G2630">
        <v>-16.270640220000001</v>
      </c>
      <c r="H2630">
        <v>0</v>
      </c>
    </row>
    <row r="2631" spans="1:8" x14ac:dyDescent="0.3">
      <c r="A2631" t="s">
        <v>4989</v>
      </c>
      <c r="B2631" t="s">
        <v>4988</v>
      </c>
      <c r="C2631">
        <v>1.704984239714134E-7</v>
      </c>
      <c r="D2631">
        <v>5.6260890270497326</v>
      </c>
      <c r="E2631">
        <v>0.82966320000000005</v>
      </c>
      <c r="F2631">
        <v>-5.9246394699999998</v>
      </c>
      <c r="G2631">
        <v>-16.349053789999999</v>
      </c>
      <c r="H2631">
        <v>0</v>
      </c>
    </row>
    <row r="2632" spans="1:8" x14ac:dyDescent="0.3">
      <c r="A2632" t="s">
        <v>4948</v>
      </c>
      <c r="B2632" t="s">
        <v>4947</v>
      </c>
      <c r="C2632">
        <v>2.4576347651419554E-7</v>
      </c>
      <c r="D2632">
        <v>5.0061630439313376</v>
      </c>
      <c r="E2632">
        <v>-14.09367904</v>
      </c>
      <c r="F2632">
        <v>-20.940311170000001</v>
      </c>
      <c r="G2632">
        <v>-20.081619119999999</v>
      </c>
      <c r="H2632">
        <v>0</v>
      </c>
    </row>
    <row r="2633" spans="1:8" x14ac:dyDescent="0.3">
      <c r="A2633" t="s">
        <v>2373</v>
      </c>
      <c r="B2633" t="s">
        <v>4891</v>
      </c>
      <c r="C2633">
        <v>1E-8</v>
      </c>
      <c r="D2633">
        <v>5.6887177283869237</v>
      </c>
      <c r="E2633">
        <v>2.0263640199999999</v>
      </c>
      <c r="F2633">
        <v>1.5608688100000001</v>
      </c>
      <c r="G2633">
        <v>9.6652128800000003</v>
      </c>
      <c r="H2633">
        <v>0</v>
      </c>
    </row>
    <row r="2634" spans="1:8" x14ac:dyDescent="0.3">
      <c r="A2634" t="s">
        <v>5330</v>
      </c>
      <c r="B2634" t="s">
        <v>5329</v>
      </c>
      <c r="C2634">
        <v>3.1919901129221261E-5</v>
      </c>
      <c r="D2634">
        <v>5.5952992756702198</v>
      </c>
      <c r="E2634">
        <v>-0.59223890999999995</v>
      </c>
      <c r="F2634">
        <v>-4.9019590400000004</v>
      </c>
      <c r="G2634">
        <v>-10.298031480000001</v>
      </c>
      <c r="H2634">
        <v>0</v>
      </c>
    </row>
    <row r="2635" spans="1:8" x14ac:dyDescent="0.3">
      <c r="A2635" t="s">
        <v>4769</v>
      </c>
      <c r="B2635" t="s">
        <v>4768</v>
      </c>
      <c r="C2635">
        <v>1.157825074616729E-7</v>
      </c>
      <c r="D2635">
        <v>5.5595784044269534</v>
      </c>
      <c r="E2635">
        <v>1.36679383</v>
      </c>
      <c r="F2635">
        <v>2.9948884100000002</v>
      </c>
      <c r="G2635">
        <v>-4.0879221299999999</v>
      </c>
      <c r="H2635">
        <v>0</v>
      </c>
    </row>
    <row r="2636" spans="1:8" x14ac:dyDescent="0.3">
      <c r="A2636" t="s">
        <v>5081</v>
      </c>
      <c r="B2636" t="s">
        <v>5080</v>
      </c>
      <c r="C2636">
        <v>2.8775552659773458E-7</v>
      </c>
      <c r="D2636">
        <v>5.5879699909032707</v>
      </c>
      <c r="E2636">
        <v>1.85290534</v>
      </c>
      <c r="F2636">
        <v>2.62032219</v>
      </c>
      <c r="G2636">
        <v>-5.0412622999999996</v>
      </c>
      <c r="H2636">
        <v>0</v>
      </c>
    </row>
    <row r="2637" spans="1:8" x14ac:dyDescent="0.3">
      <c r="A2637" t="s">
        <v>4975</v>
      </c>
      <c r="B2637" t="s">
        <v>4974</v>
      </c>
      <c r="C2637">
        <v>5.7908872434054933E-5</v>
      </c>
      <c r="D2637">
        <v>5.5413258524150812</v>
      </c>
      <c r="E2637">
        <v>-1.0993381499999999</v>
      </c>
      <c r="F2637">
        <v>-8.6950594500000005</v>
      </c>
      <c r="G2637">
        <v>-19.75094133</v>
      </c>
      <c r="H2637">
        <v>0</v>
      </c>
    </row>
    <row r="2638" spans="1:8" x14ac:dyDescent="0.3">
      <c r="A2638" t="s">
        <v>4888</v>
      </c>
      <c r="B2638" t="s">
        <v>4887</v>
      </c>
      <c r="C2638">
        <v>8.0054794215092713E-4</v>
      </c>
      <c r="D2638">
        <v>5.4875683566955242</v>
      </c>
      <c r="E2638">
        <v>17.97248643</v>
      </c>
      <c r="F2638">
        <v>-31.12894309</v>
      </c>
      <c r="G2638">
        <v>-59.775408470000002</v>
      </c>
      <c r="H2638">
        <v>0</v>
      </c>
    </row>
    <row r="2639" spans="1:8" x14ac:dyDescent="0.3">
      <c r="A2639" t="s">
        <v>4836</v>
      </c>
      <c r="B2639" t="s">
        <v>4835</v>
      </c>
      <c r="C2639">
        <v>7.4869748025328366E-6</v>
      </c>
      <c r="D2639">
        <v>5.4753631167216152</v>
      </c>
      <c r="E2639">
        <v>-2.3608084900000001</v>
      </c>
      <c r="F2639">
        <v>-35.417684110000003</v>
      </c>
      <c r="G2639">
        <v>41.214266049999999</v>
      </c>
      <c r="H2639">
        <v>0</v>
      </c>
    </row>
    <row r="2640" spans="1:8" x14ac:dyDescent="0.3">
      <c r="A2640" t="s">
        <v>5198</v>
      </c>
      <c r="B2640" t="s">
        <v>5197</v>
      </c>
      <c r="C2640">
        <v>2.9645956971329885E-7</v>
      </c>
      <c r="D2640">
        <v>5.6955690324690229</v>
      </c>
      <c r="E2640">
        <v>-0.56331902</v>
      </c>
      <c r="F2640">
        <v>-2.4870183799999999</v>
      </c>
      <c r="G2640">
        <v>-3.31383377</v>
      </c>
      <c r="H2640">
        <v>0</v>
      </c>
    </row>
    <row r="2641" spans="1:8" x14ac:dyDescent="0.3">
      <c r="A2641" t="s">
        <v>5068</v>
      </c>
      <c r="B2641" t="s">
        <v>5067</v>
      </c>
      <c r="C2641">
        <v>1.515706534336915E-2</v>
      </c>
      <c r="D2641">
        <v>5.437811892913432</v>
      </c>
      <c r="E2641">
        <v>0.51029667000000001</v>
      </c>
      <c r="F2641">
        <v>0.79499869999999995</v>
      </c>
      <c r="G2641">
        <v>24.92249091</v>
      </c>
      <c r="H2641">
        <v>0</v>
      </c>
    </row>
    <row r="2642" spans="1:8" x14ac:dyDescent="0.3">
      <c r="A2642" t="s">
        <v>5089</v>
      </c>
      <c r="B2642" t="s">
        <v>5088</v>
      </c>
      <c r="C2642">
        <v>2.2552977034833626E-7</v>
      </c>
      <c r="D2642">
        <v>5.4177414729984621</v>
      </c>
      <c r="E2642">
        <v>28.402618109999999</v>
      </c>
      <c r="F2642">
        <v>14.89913099</v>
      </c>
      <c r="G2642">
        <v>-2.50442141</v>
      </c>
      <c r="H2642">
        <v>0</v>
      </c>
    </row>
    <row r="2643" spans="1:8" x14ac:dyDescent="0.3">
      <c r="A2643" t="s">
        <v>4717</v>
      </c>
      <c r="B2643" t="s">
        <v>4716</v>
      </c>
      <c r="C2643">
        <v>5.6301302740465065E-8</v>
      </c>
      <c r="D2643">
        <v>5.0355128907659426</v>
      </c>
      <c r="E2643">
        <v>1.40909358</v>
      </c>
      <c r="F2643">
        <v>-7.7277950200000003</v>
      </c>
      <c r="G2643">
        <v>-12.0786876</v>
      </c>
      <c r="H2643">
        <v>0</v>
      </c>
    </row>
    <row r="2644" spans="1:8" x14ac:dyDescent="0.3">
      <c r="A2644" t="s">
        <v>1473</v>
      </c>
      <c r="B2644" t="s">
        <v>5017</v>
      </c>
      <c r="C2644">
        <v>3.6344594556824553E-5</v>
      </c>
      <c r="D2644">
        <v>5.4014746510719345</v>
      </c>
      <c r="E2644">
        <v>-0.16619903999999999</v>
      </c>
      <c r="F2644">
        <v>3.2983551800000002</v>
      </c>
      <c r="G2644">
        <v>17.072228379999999</v>
      </c>
      <c r="H2644">
        <v>0</v>
      </c>
    </row>
    <row r="2645" spans="1:8" x14ac:dyDescent="0.3">
      <c r="A2645" t="s">
        <v>2649</v>
      </c>
      <c r="B2645" t="s">
        <v>5000</v>
      </c>
      <c r="C2645">
        <v>1.5527250353552266E-6</v>
      </c>
      <c r="D2645">
        <v>5.3989595723639807</v>
      </c>
      <c r="E2645">
        <v>-0.46634388999999998</v>
      </c>
      <c r="F2645">
        <v>1.4852964200000001</v>
      </c>
      <c r="G2645">
        <v>0.21700886999999999</v>
      </c>
      <c r="H2645">
        <v>0</v>
      </c>
    </row>
    <row r="2646" spans="1:8" x14ac:dyDescent="0.3">
      <c r="A2646" t="s">
        <v>5097</v>
      </c>
      <c r="B2646" t="s">
        <v>5096</v>
      </c>
      <c r="C2646">
        <v>2.540627847771889E-6</v>
      </c>
      <c r="D2646">
        <v>5.3469601979054584</v>
      </c>
      <c r="E2646">
        <v>2.1406517599999999</v>
      </c>
      <c r="F2646">
        <v>20.855008460000001</v>
      </c>
      <c r="G2646">
        <v>11.15983769</v>
      </c>
      <c r="H2646">
        <v>0</v>
      </c>
    </row>
    <row r="2647" spans="1:8" x14ac:dyDescent="0.3">
      <c r="A2647" t="s">
        <v>5354</v>
      </c>
      <c r="B2647" t="s">
        <v>5353</v>
      </c>
      <c r="C2647">
        <v>1E-8</v>
      </c>
      <c r="D2647">
        <v>5.3209937519604251</v>
      </c>
      <c r="E2647">
        <v>-2.7391022399999998</v>
      </c>
      <c r="F2647">
        <v>3.5460533000000001</v>
      </c>
      <c r="G2647">
        <v>17.414620169999999</v>
      </c>
      <c r="H2647">
        <v>0</v>
      </c>
    </row>
    <row r="2648" spans="1:8" x14ac:dyDescent="0.3">
      <c r="A2648" t="s">
        <v>4765</v>
      </c>
      <c r="B2648" t="s">
        <v>4764</v>
      </c>
      <c r="C2648">
        <v>9.0400862803455507E-6</v>
      </c>
      <c r="D2648">
        <v>5.238466243402697</v>
      </c>
      <c r="E2648">
        <v>-1.3316353400000001</v>
      </c>
      <c r="F2648">
        <v>-8.6051865500000009</v>
      </c>
      <c r="G2648">
        <v>-9.2623966899999992</v>
      </c>
      <c r="H2648">
        <v>0</v>
      </c>
    </row>
    <row r="2649" spans="1:8" x14ac:dyDescent="0.3">
      <c r="A2649" t="s">
        <v>5103</v>
      </c>
      <c r="B2649" t="s">
        <v>5102</v>
      </c>
      <c r="C2649">
        <v>5.9552526029944601E-5</v>
      </c>
      <c r="D2649">
        <v>5.2828520328478081</v>
      </c>
      <c r="E2649">
        <v>17.01625482</v>
      </c>
      <c r="F2649">
        <v>25.738514840000001</v>
      </c>
      <c r="G2649">
        <v>5.7566756999999997</v>
      </c>
      <c r="H2649">
        <v>0</v>
      </c>
    </row>
    <row r="2650" spans="1:8" x14ac:dyDescent="0.3">
      <c r="A2650" t="s">
        <v>4829</v>
      </c>
      <c r="B2650" t="s">
        <v>4828</v>
      </c>
      <c r="C2650">
        <v>1.1230999422473836E-5</v>
      </c>
      <c r="D2650">
        <v>5.1771712448653373</v>
      </c>
      <c r="E2650">
        <v>-0.82914524000000001</v>
      </c>
      <c r="F2650">
        <v>-3.1681505099999998</v>
      </c>
      <c r="G2650">
        <v>-21.619912639999999</v>
      </c>
      <c r="H2650">
        <v>0</v>
      </c>
    </row>
    <row r="2651" spans="1:8" x14ac:dyDescent="0.3">
      <c r="A2651" t="s">
        <v>4616</v>
      </c>
      <c r="B2651" t="s">
        <v>4615</v>
      </c>
      <c r="C2651">
        <v>1.6715728522761102E-3</v>
      </c>
      <c r="D2651">
        <v>5.1836045662001284</v>
      </c>
      <c r="E2651">
        <v>7.6437500000000005E-2</v>
      </c>
      <c r="F2651">
        <v>-1.3728916499999999</v>
      </c>
      <c r="G2651">
        <v>-15.665673610000001</v>
      </c>
      <c r="H2651">
        <v>0</v>
      </c>
    </row>
    <row r="2652" spans="1:8" x14ac:dyDescent="0.3">
      <c r="A2652" t="s">
        <v>7543</v>
      </c>
      <c r="B2652" t="s">
        <v>7544</v>
      </c>
      <c r="C2652">
        <v>1E-8</v>
      </c>
      <c r="D2652">
        <v>4.9875476884940113</v>
      </c>
      <c r="E2652">
        <v>-12.08510004</v>
      </c>
      <c r="F2652">
        <v>-29.478630720000002</v>
      </c>
      <c r="G2652">
        <v>-15.5577103</v>
      </c>
      <c r="H2652">
        <v>0</v>
      </c>
    </row>
    <row r="2653" spans="1:8" x14ac:dyDescent="0.3">
      <c r="A2653" t="s">
        <v>5006</v>
      </c>
      <c r="B2653" t="s">
        <v>5005</v>
      </c>
      <c r="C2653">
        <v>9.0190565327478423E-8</v>
      </c>
      <c r="D2653">
        <v>5.0720876059425173</v>
      </c>
      <c r="E2653">
        <v>-10.243974010000001</v>
      </c>
      <c r="F2653">
        <v>0.24132604999999999</v>
      </c>
      <c r="G2653">
        <v>0.22980991000000001</v>
      </c>
      <c r="H2653">
        <v>0</v>
      </c>
    </row>
    <row r="2654" spans="1:8" x14ac:dyDescent="0.3">
      <c r="A2654" t="s">
        <v>1797</v>
      </c>
      <c r="B2654" t="s">
        <v>5186</v>
      </c>
      <c r="C2654">
        <v>5.6598962358437727E-5</v>
      </c>
      <c r="D2654">
        <v>5.0555221811014857</v>
      </c>
      <c r="E2654">
        <v>-0.55995238999999997</v>
      </c>
      <c r="F2654">
        <v>4.4972951999999999</v>
      </c>
      <c r="G2654">
        <v>-22.426640930000001</v>
      </c>
      <c r="H2654">
        <v>0</v>
      </c>
    </row>
    <row r="2655" spans="1:8" x14ac:dyDescent="0.3">
      <c r="A2655" t="s">
        <v>5252</v>
      </c>
      <c r="B2655" t="s">
        <v>5251</v>
      </c>
      <c r="C2655">
        <v>2.1647095679189405E-3</v>
      </c>
      <c r="D2655">
        <v>5.0582164256667133</v>
      </c>
      <c r="E2655">
        <v>-0.60579221000000005</v>
      </c>
      <c r="F2655">
        <v>-8.1226257700000009</v>
      </c>
      <c r="G2655">
        <v>-32.48571269</v>
      </c>
      <c r="H2655">
        <v>0</v>
      </c>
    </row>
    <row r="2656" spans="1:8" x14ac:dyDescent="0.3">
      <c r="A2656" t="s">
        <v>4950</v>
      </c>
      <c r="B2656" t="s">
        <v>4949</v>
      </c>
      <c r="C2656">
        <v>5.9611386207853532E-6</v>
      </c>
      <c r="D2656">
        <v>5.0272302088582475</v>
      </c>
      <c r="E2656">
        <v>-0.80055158000000004</v>
      </c>
      <c r="F2656">
        <v>-3.4462635000000001</v>
      </c>
      <c r="G2656">
        <v>-27.56679128</v>
      </c>
      <c r="H2656">
        <v>0</v>
      </c>
    </row>
    <row r="2657" spans="1:8" x14ac:dyDescent="0.3">
      <c r="A2657" t="s">
        <v>5012</v>
      </c>
      <c r="B2657" t="s">
        <v>5011</v>
      </c>
      <c r="C2657">
        <v>2.2081054570874767E-5</v>
      </c>
      <c r="D2657">
        <v>5.0156485008323761</v>
      </c>
      <c r="E2657">
        <v>-10.76332358</v>
      </c>
      <c r="F2657">
        <v>-23.596455949999999</v>
      </c>
      <c r="G2657">
        <v>-31.270332400000001</v>
      </c>
      <c r="H2657">
        <v>0</v>
      </c>
    </row>
    <row r="2658" spans="1:8" x14ac:dyDescent="0.3">
      <c r="A2658" t="s">
        <v>4997</v>
      </c>
      <c r="B2658" t="s">
        <v>4996</v>
      </c>
      <c r="C2658">
        <v>7.7552204550423096E-8</v>
      </c>
      <c r="D2658">
        <v>5.1338186159698189</v>
      </c>
      <c r="E2658">
        <v>-3.4090237700000001</v>
      </c>
      <c r="F2658">
        <v>-11.460634389999999</v>
      </c>
      <c r="G2658">
        <v>-14.33527673</v>
      </c>
      <c r="H2658">
        <v>0</v>
      </c>
    </row>
    <row r="2659" spans="1:8" x14ac:dyDescent="0.3">
      <c r="A2659" t="s">
        <v>4979</v>
      </c>
      <c r="B2659" t="s">
        <v>4978</v>
      </c>
      <c r="C2659">
        <v>4.7571735471709616E-6</v>
      </c>
      <c r="D2659">
        <v>4.9533948546189697</v>
      </c>
      <c r="E2659">
        <v>-0.58899055</v>
      </c>
      <c r="F2659">
        <v>3.30442714</v>
      </c>
      <c r="G2659">
        <v>-7.7009761699999997</v>
      </c>
      <c r="H2659">
        <v>0</v>
      </c>
    </row>
    <row r="2660" spans="1:8" x14ac:dyDescent="0.3">
      <c r="A2660" t="s">
        <v>5379</v>
      </c>
      <c r="B2660" t="s">
        <v>5378</v>
      </c>
      <c r="C2660">
        <v>1.4531176083030482E-8</v>
      </c>
      <c r="D2660">
        <v>4.9077825351023581</v>
      </c>
      <c r="E2660">
        <v>-0.58899055</v>
      </c>
      <c r="F2660">
        <v>33.320648390000002</v>
      </c>
      <c r="G2660">
        <v>-12.791315539999999</v>
      </c>
      <c r="H2660">
        <v>0</v>
      </c>
    </row>
    <row r="2661" spans="1:8" x14ac:dyDescent="0.3">
      <c r="A2661" t="s">
        <v>2617</v>
      </c>
      <c r="B2661" t="s">
        <v>5043</v>
      </c>
      <c r="C2661">
        <v>1.909837170798955E-7</v>
      </c>
      <c r="D2661">
        <v>4.8953168604218131</v>
      </c>
      <c r="E2661">
        <v>0.76762003999999995</v>
      </c>
      <c r="F2661">
        <v>2.0579740800000001</v>
      </c>
      <c r="G2661">
        <v>14.46008423</v>
      </c>
      <c r="H2661">
        <v>0</v>
      </c>
    </row>
    <row r="2662" spans="1:8" x14ac:dyDescent="0.3">
      <c r="A2662" t="s">
        <v>5365</v>
      </c>
      <c r="B2662" t="s">
        <v>5364</v>
      </c>
      <c r="C2662">
        <v>3.3621074210635686E-5</v>
      </c>
      <c r="D2662">
        <v>4.8874892328051294</v>
      </c>
      <c r="E2662">
        <v>0.19078705000000001</v>
      </c>
      <c r="F2662">
        <v>5.68562542</v>
      </c>
      <c r="G2662">
        <v>-11.90200697</v>
      </c>
      <c r="H2662">
        <v>0</v>
      </c>
    </row>
    <row r="2663" spans="1:8" x14ac:dyDescent="0.3">
      <c r="A2663" t="s">
        <v>4897</v>
      </c>
      <c r="B2663" t="s">
        <v>4896</v>
      </c>
      <c r="C2663">
        <v>1E-8</v>
      </c>
      <c r="D2663">
        <v>4.9480601282660848</v>
      </c>
      <c r="E2663">
        <v>0.43733968000000001</v>
      </c>
      <c r="F2663">
        <v>-7.8942030599999997</v>
      </c>
      <c r="G2663">
        <v>-8.6739098600000002</v>
      </c>
      <c r="H2663">
        <v>0</v>
      </c>
    </row>
    <row r="2664" spans="1:8" x14ac:dyDescent="0.3">
      <c r="A2664" t="s">
        <v>5064</v>
      </c>
      <c r="B2664" t="s">
        <v>5063</v>
      </c>
      <c r="C2664">
        <v>8.8216615098464565E-7</v>
      </c>
      <c r="D2664">
        <v>4.8670056122807983</v>
      </c>
      <c r="E2664">
        <v>-0.57602182000000002</v>
      </c>
      <c r="F2664">
        <v>-3.60783554</v>
      </c>
      <c r="G2664">
        <v>-15.78659002</v>
      </c>
      <c r="H2664">
        <v>0</v>
      </c>
    </row>
    <row r="2665" spans="1:8" x14ac:dyDescent="0.3">
      <c r="A2665" t="s">
        <v>4944</v>
      </c>
      <c r="B2665" t="s">
        <v>4943</v>
      </c>
      <c r="C2665">
        <v>1.0837392746062761E-3</v>
      </c>
      <c r="D2665">
        <v>4.856105588016975</v>
      </c>
      <c r="E2665">
        <v>-0.25428340999999999</v>
      </c>
      <c r="F2665">
        <v>-6.0609594099999997</v>
      </c>
      <c r="G2665">
        <v>11.718300559999999</v>
      </c>
      <c r="H2665">
        <v>0</v>
      </c>
    </row>
    <row r="2666" spans="1:8" x14ac:dyDescent="0.3">
      <c r="A2666" t="s">
        <v>5051</v>
      </c>
      <c r="B2666" t="s">
        <v>5050</v>
      </c>
      <c r="C2666">
        <v>3.4081267864518713E-6</v>
      </c>
      <c r="D2666">
        <v>4.8178845457382522</v>
      </c>
      <c r="E2666">
        <v>-0.94378614000000005</v>
      </c>
      <c r="F2666">
        <v>-3.7425592499999998</v>
      </c>
      <c r="G2666">
        <v>-15.450614870000001</v>
      </c>
      <c r="H2666">
        <v>0</v>
      </c>
    </row>
    <row r="2667" spans="1:8" x14ac:dyDescent="0.3">
      <c r="A2667" t="s">
        <v>768</v>
      </c>
      <c r="B2667" t="s">
        <v>4965</v>
      </c>
      <c r="C2667">
        <v>3.2828584117549664E-6</v>
      </c>
      <c r="D2667">
        <v>4.8169418945513183</v>
      </c>
      <c r="E2667">
        <v>-0.55289206000000002</v>
      </c>
      <c r="F2667">
        <v>-0.77904466000000006</v>
      </c>
      <c r="G2667">
        <v>-5.0645987999999997</v>
      </c>
      <c r="H2667">
        <v>0</v>
      </c>
    </row>
    <row r="2668" spans="1:8" x14ac:dyDescent="0.3">
      <c r="A2668" t="s">
        <v>6887</v>
      </c>
      <c r="B2668" t="s">
        <v>6886</v>
      </c>
      <c r="C2668">
        <v>2.594039762926795E-8</v>
      </c>
      <c r="D2668">
        <v>4.8445540184043674</v>
      </c>
      <c r="E2668">
        <v>5.6707927700000003</v>
      </c>
      <c r="F2668">
        <v>8.8561396800000001</v>
      </c>
      <c r="G2668">
        <v>72.035248300000006</v>
      </c>
      <c r="H2668">
        <v>0</v>
      </c>
    </row>
    <row r="2669" spans="1:8" x14ac:dyDescent="0.3">
      <c r="A2669" t="s">
        <v>5026</v>
      </c>
      <c r="B2669" t="s">
        <v>5025</v>
      </c>
      <c r="C2669">
        <v>5.1597000000000123E-5</v>
      </c>
      <c r="D2669">
        <v>4.7420374526414646</v>
      </c>
      <c r="E2669">
        <v>0.15286015999999999</v>
      </c>
      <c r="F2669">
        <v>9.0285450000000003E-2</v>
      </c>
      <c r="G2669">
        <v>3.8763500000000002E-3</v>
      </c>
      <c r="H2669">
        <v>0</v>
      </c>
    </row>
    <row r="2670" spans="1:8" x14ac:dyDescent="0.3">
      <c r="A2670" t="s">
        <v>5074</v>
      </c>
      <c r="B2670" t="s">
        <v>5073</v>
      </c>
      <c r="C2670">
        <v>5.039259153587474E-7</v>
      </c>
      <c r="D2670">
        <v>4.796982919154706</v>
      </c>
      <c r="E2670">
        <v>5.3821786400000002</v>
      </c>
      <c r="F2670">
        <v>7.2199001599999999</v>
      </c>
      <c r="G2670">
        <v>4.2607027500000001</v>
      </c>
      <c r="H2670">
        <v>0</v>
      </c>
    </row>
    <row r="2671" spans="1:8" x14ac:dyDescent="0.3">
      <c r="A2671" t="s">
        <v>5119</v>
      </c>
      <c r="B2671" t="s">
        <v>5118</v>
      </c>
      <c r="C2671">
        <v>1.515366113754427E-4</v>
      </c>
      <c r="D2671">
        <v>4.7209521790598403</v>
      </c>
      <c r="E2671">
        <v>0.19078705000000001</v>
      </c>
      <c r="F2671">
        <v>36.147654520000003</v>
      </c>
      <c r="G2671">
        <v>59.174439579999998</v>
      </c>
      <c r="H2671">
        <v>0</v>
      </c>
    </row>
    <row r="2672" spans="1:8" x14ac:dyDescent="0.3">
      <c r="A2672" t="s">
        <v>4969</v>
      </c>
      <c r="B2672" t="s">
        <v>4968</v>
      </c>
      <c r="C2672">
        <v>1.5954568212518114E-3</v>
      </c>
      <c r="D2672">
        <v>4.5093638366741269</v>
      </c>
      <c r="E2672">
        <v>0.21034984000000001</v>
      </c>
      <c r="F2672">
        <v>-11.41707547</v>
      </c>
      <c r="G2672">
        <v>-12.47096829</v>
      </c>
      <c r="H2672">
        <v>0</v>
      </c>
    </row>
    <row r="2673" spans="1:8" x14ac:dyDescent="0.3">
      <c r="A2673" t="s">
        <v>4964</v>
      </c>
      <c r="B2673" t="s">
        <v>4963</v>
      </c>
      <c r="C2673">
        <v>5.6840246222444688E-6</v>
      </c>
      <c r="D2673">
        <v>4.6843800657534818</v>
      </c>
      <c r="E2673">
        <v>-3.35919597</v>
      </c>
      <c r="F2673">
        <v>-1.76456302</v>
      </c>
      <c r="G2673">
        <v>-26.12674668</v>
      </c>
      <c r="H2673">
        <v>0</v>
      </c>
    </row>
    <row r="2674" spans="1:8" x14ac:dyDescent="0.3">
      <c r="A2674" t="s">
        <v>5086</v>
      </c>
      <c r="B2674" t="s">
        <v>5085</v>
      </c>
      <c r="C2674">
        <v>1.5995430593735408E-7</v>
      </c>
      <c r="D2674">
        <v>4.4742743659052691</v>
      </c>
      <c r="E2674">
        <v>-0.65164750000000005</v>
      </c>
      <c r="F2674">
        <v>-2.6580081099999999</v>
      </c>
      <c r="G2674">
        <v>36.738164279999999</v>
      </c>
      <c r="H2674">
        <v>0</v>
      </c>
    </row>
    <row r="2675" spans="1:8" x14ac:dyDescent="0.3">
      <c r="A2675" t="s">
        <v>4995</v>
      </c>
      <c r="B2675" t="s">
        <v>4994</v>
      </c>
      <c r="C2675">
        <v>1.5776784128367413E-6</v>
      </c>
      <c r="D2675">
        <v>4.6553640653899802</v>
      </c>
      <c r="E2675">
        <v>-1.8835829500000001</v>
      </c>
      <c r="F2675">
        <v>-9.2964134299999994</v>
      </c>
      <c r="G2675">
        <v>-12.066260570000001</v>
      </c>
      <c r="H2675">
        <v>0</v>
      </c>
    </row>
    <row r="2676" spans="1:8" x14ac:dyDescent="0.3">
      <c r="A2676" t="s">
        <v>4866</v>
      </c>
      <c r="B2676" t="s">
        <v>4865</v>
      </c>
      <c r="C2676">
        <v>1.5707566809270852E-5</v>
      </c>
      <c r="D2676">
        <v>4.6097400056230633</v>
      </c>
      <c r="E2676">
        <v>-0.24321925</v>
      </c>
      <c r="F2676">
        <v>-2.4692467100000002</v>
      </c>
      <c r="G2676">
        <v>-14.6791591</v>
      </c>
      <c r="H2676">
        <v>0</v>
      </c>
    </row>
    <row r="2677" spans="1:8" x14ac:dyDescent="0.3">
      <c r="A2677" t="s">
        <v>5055</v>
      </c>
      <c r="B2677" t="s">
        <v>5054</v>
      </c>
      <c r="C2677">
        <v>3.0921150304179071E-8</v>
      </c>
      <c r="D2677">
        <v>4.6180348775701345</v>
      </c>
      <c r="E2677">
        <v>-1.5759732799999999</v>
      </c>
      <c r="F2677">
        <v>-5.5329544100000003</v>
      </c>
      <c r="G2677">
        <v>-47.482523479999998</v>
      </c>
      <c r="H2677">
        <v>0</v>
      </c>
    </row>
    <row r="2678" spans="1:8" x14ac:dyDescent="0.3">
      <c r="A2678" t="s">
        <v>5346</v>
      </c>
      <c r="B2678" t="s">
        <v>5345</v>
      </c>
      <c r="C2678">
        <v>2.7216203710040596E-6</v>
      </c>
      <c r="D2678">
        <v>4.5801542007157199</v>
      </c>
      <c r="E2678">
        <v>-0.40463616000000002</v>
      </c>
      <c r="F2678">
        <v>26.58912162</v>
      </c>
      <c r="G2678">
        <v>-5.4543702700000001</v>
      </c>
      <c r="H2678">
        <v>0</v>
      </c>
    </row>
    <row r="2679" spans="1:8" x14ac:dyDescent="0.3">
      <c r="A2679" t="s">
        <v>4777</v>
      </c>
      <c r="B2679" t="s">
        <v>4776</v>
      </c>
      <c r="C2679">
        <v>5.1343885789763124E-3</v>
      </c>
      <c r="D2679">
        <v>4.5534174211708782</v>
      </c>
      <c r="E2679">
        <v>-0.32484299999999999</v>
      </c>
      <c r="F2679">
        <v>3.2050415000000001</v>
      </c>
      <c r="G2679">
        <v>45.523294909999997</v>
      </c>
      <c r="H2679">
        <v>0</v>
      </c>
    </row>
    <row r="2680" spans="1:8" x14ac:dyDescent="0.3">
      <c r="A2680" t="s">
        <v>4967</v>
      </c>
      <c r="B2680" t="s">
        <v>4966</v>
      </c>
      <c r="C2680">
        <v>1.3173714904563094E-4</v>
      </c>
      <c r="D2680">
        <v>4.4821518178527926</v>
      </c>
      <c r="E2680">
        <v>0.16801706999999999</v>
      </c>
      <c r="F2680">
        <v>0.18549391000000001</v>
      </c>
      <c r="G2680">
        <v>0.26724432999999997</v>
      </c>
      <c r="H2680">
        <v>0</v>
      </c>
    </row>
    <row r="2681" spans="1:8" x14ac:dyDescent="0.3">
      <c r="A2681" t="s">
        <v>5812</v>
      </c>
      <c r="B2681" t="s">
        <v>5811</v>
      </c>
      <c r="C2681">
        <v>4.9844301154746296E-3</v>
      </c>
      <c r="D2681">
        <v>4.471695829165701</v>
      </c>
      <c r="E2681">
        <v>-4.8110510000000002E-2</v>
      </c>
      <c r="F2681">
        <v>15.09255276</v>
      </c>
      <c r="G2681">
        <v>30.981806949999999</v>
      </c>
      <c r="H2681">
        <v>0</v>
      </c>
    </row>
    <row r="2682" spans="1:8" x14ac:dyDescent="0.3">
      <c r="A2682" t="s">
        <v>4956</v>
      </c>
      <c r="B2682" t="s">
        <v>4955</v>
      </c>
      <c r="C2682">
        <v>2.3267465086738775E-3</v>
      </c>
      <c r="D2682">
        <v>4.4656166686526522</v>
      </c>
      <c r="E2682">
        <v>0.33257775000000001</v>
      </c>
      <c r="F2682">
        <v>-0.19215612000000001</v>
      </c>
      <c r="G2682">
        <v>-15.84764126</v>
      </c>
      <c r="H2682">
        <v>0</v>
      </c>
    </row>
    <row r="2683" spans="1:8" x14ac:dyDescent="0.3">
      <c r="A2683" t="s">
        <v>682</v>
      </c>
      <c r="B2683" t="s">
        <v>5034</v>
      </c>
      <c r="C2683">
        <v>4.8256223414443984E-8</v>
      </c>
      <c r="D2683">
        <v>4.4885388826317136</v>
      </c>
      <c r="E2683">
        <v>10.277274419999999</v>
      </c>
      <c r="F2683">
        <v>12.316159539999999</v>
      </c>
      <c r="G2683">
        <v>-2.2927857</v>
      </c>
      <c r="H2683">
        <v>0</v>
      </c>
    </row>
    <row r="2684" spans="1:8" x14ac:dyDescent="0.3">
      <c r="A2684" t="s">
        <v>6282</v>
      </c>
      <c r="B2684" t="s">
        <v>6281</v>
      </c>
      <c r="C2684">
        <v>2.0455469801906555E-2</v>
      </c>
      <c r="D2684">
        <v>4.4303973838558566</v>
      </c>
      <c r="E2684">
        <v>-8.3749370000000004E-2</v>
      </c>
      <c r="F2684">
        <v>6.5464341299999997</v>
      </c>
      <c r="G2684">
        <v>20.95255208</v>
      </c>
      <c r="H2684">
        <v>0</v>
      </c>
    </row>
    <row r="2685" spans="1:8" x14ac:dyDescent="0.3">
      <c r="A2685" t="s">
        <v>5015</v>
      </c>
      <c r="B2685" t="s">
        <v>5014</v>
      </c>
      <c r="C2685">
        <v>1.2006039328138691E-6</v>
      </c>
      <c r="D2685">
        <v>4.353959212226628</v>
      </c>
      <c r="E2685">
        <v>6.5734264199999997</v>
      </c>
      <c r="F2685">
        <v>6.0726879299999998</v>
      </c>
      <c r="G2685">
        <v>-4.4325268199999996</v>
      </c>
      <c r="H2685">
        <v>0</v>
      </c>
    </row>
    <row r="2686" spans="1:8" x14ac:dyDescent="0.3">
      <c r="A2686" t="s">
        <v>5227</v>
      </c>
      <c r="B2686" t="s">
        <v>5226</v>
      </c>
      <c r="C2686">
        <v>5.693362432517245E-7</v>
      </c>
      <c r="D2686">
        <v>4.2945713998999615</v>
      </c>
      <c r="E2686">
        <v>1.53564072</v>
      </c>
      <c r="F2686">
        <v>-2.1974231899999999</v>
      </c>
      <c r="G2686">
        <v>-54.504174599999999</v>
      </c>
      <c r="H2686">
        <v>0</v>
      </c>
    </row>
    <row r="2687" spans="1:8" x14ac:dyDescent="0.3">
      <c r="A2687" t="s">
        <v>4977</v>
      </c>
      <c r="B2687" t="s">
        <v>4976</v>
      </c>
      <c r="C2687">
        <v>2.5527023717758885E-5</v>
      </c>
      <c r="D2687">
        <v>4.2879098722716895</v>
      </c>
      <c r="E2687">
        <v>-1.9765517800000001</v>
      </c>
      <c r="F2687">
        <v>-11.163067440000001</v>
      </c>
      <c r="G2687">
        <v>-28.11104147</v>
      </c>
      <c r="H2687">
        <v>0</v>
      </c>
    </row>
    <row r="2688" spans="1:8" x14ac:dyDescent="0.3">
      <c r="A2688" t="s">
        <v>4787</v>
      </c>
      <c r="B2688" t="s">
        <v>4786</v>
      </c>
      <c r="C2688">
        <v>1.5501316493072477E-3</v>
      </c>
      <c r="D2688">
        <v>4.2773615616584291</v>
      </c>
      <c r="E2688">
        <v>2.6186093100000001</v>
      </c>
      <c r="F2688">
        <v>-14.150872509999999</v>
      </c>
      <c r="G2688">
        <v>-28.152660130000001</v>
      </c>
      <c r="H2688">
        <v>0</v>
      </c>
    </row>
    <row r="2689" spans="1:8" x14ac:dyDescent="0.3">
      <c r="A2689" t="s">
        <v>5152</v>
      </c>
      <c r="B2689" t="s">
        <v>5151</v>
      </c>
      <c r="C2689">
        <v>4.8607475283399114E-2</v>
      </c>
      <c r="D2689">
        <v>5.0099969039522882</v>
      </c>
      <c r="E2689">
        <v>-0.54576486000000002</v>
      </c>
      <c r="F2689">
        <v>-4.2030416900000001</v>
      </c>
      <c r="G2689">
        <v>-16.571962500000001</v>
      </c>
      <c r="H2689">
        <v>0</v>
      </c>
    </row>
    <row r="2690" spans="1:8" x14ac:dyDescent="0.3">
      <c r="A2690" t="s">
        <v>5008</v>
      </c>
      <c r="B2690" t="s">
        <v>5007</v>
      </c>
      <c r="C2690">
        <v>5.1201904772991866E-7</v>
      </c>
      <c r="D2690">
        <v>4.262251868432438</v>
      </c>
      <c r="E2690">
        <v>-2.6639670600000001</v>
      </c>
      <c r="F2690">
        <v>-5.1481735500000001</v>
      </c>
      <c r="G2690">
        <v>-16.019912260000002</v>
      </c>
      <c r="H2690">
        <v>0</v>
      </c>
    </row>
    <row r="2691" spans="1:8" x14ac:dyDescent="0.3">
      <c r="A2691" t="s">
        <v>4863</v>
      </c>
      <c r="B2691" t="s">
        <v>4862</v>
      </c>
      <c r="C2691">
        <v>5.9785335157485611E-5</v>
      </c>
      <c r="D2691">
        <v>4.2519404138005834</v>
      </c>
      <c r="E2691">
        <v>1.3224020299999999</v>
      </c>
      <c r="F2691">
        <v>-10.97918054</v>
      </c>
      <c r="G2691">
        <v>12.634689120000001</v>
      </c>
      <c r="H2691">
        <v>0</v>
      </c>
    </row>
    <row r="2692" spans="1:8" x14ac:dyDescent="0.3">
      <c r="A2692" t="s">
        <v>5036</v>
      </c>
      <c r="B2692" t="s">
        <v>5035</v>
      </c>
      <c r="C2692">
        <v>2.3839128301160231E-6</v>
      </c>
      <c r="D2692">
        <v>3.843985694085688</v>
      </c>
      <c r="E2692">
        <v>-4.4847603600000001</v>
      </c>
      <c r="F2692">
        <v>-20.112730559999999</v>
      </c>
      <c r="G2692">
        <v>-24.85902896</v>
      </c>
      <c r="H2692">
        <v>0</v>
      </c>
    </row>
    <row r="2693" spans="1:8" x14ac:dyDescent="0.3">
      <c r="A2693" t="s">
        <v>5244</v>
      </c>
      <c r="B2693" t="s">
        <v>5243</v>
      </c>
      <c r="C2693">
        <v>4.7883588916488103E-7</v>
      </c>
      <c r="D2693">
        <v>4.2062146656974786</v>
      </c>
      <c r="E2693">
        <v>7.1972449999999993E-2</v>
      </c>
      <c r="F2693">
        <v>-6.5089553499999999</v>
      </c>
      <c r="G2693">
        <v>-22.123208399999999</v>
      </c>
      <c r="H2693">
        <v>0</v>
      </c>
    </row>
    <row r="2694" spans="1:8" x14ac:dyDescent="0.3">
      <c r="A2694" t="s">
        <v>5614</v>
      </c>
      <c r="B2694" t="s">
        <v>5870</v>
      </c>
      <c r="C2694">
        <v>1.122404037659104E-5</v>
      </c>
      <c r="D2694">
        <v>4.1980909721025466</v>
      </c>
      <c r="E2694">
        <v>47.768164130000002</v>
      </c>
      <c r="F2694">
        <v>54.685771459999998</v>
      </c>
      <c r="G2694">
        <v>27.99508269</v>
      </c>
      <c r="H2694">
        <v>0</v>
      </c>
    </row>
    <row r="2695" spans="1:8" x14ac:dyDescent="0.3">
      <c r="A2695" t="s">
        <v>4030</v>
      </c>
      <c r="B2695" t="s">
        <v>5150</v>
      </c>
      <c r="C2695">
        <v>1E-8</v>
      </c>
      <c r="D2695">
        <v>4.1848118385741859</v>
      </c>
      <c r="E2695">
        <v>-0.40100426</v>
      </c>
      <c r="F2695">
        <v>-28.829067859999999</v>
      </c>
      <c r="G2695">
        <v>0.53038817000000005</v>
      </c>
      <c r="H2695">
        <v>0</v>
      </c>
    </row>
    <row r="2696" spans="1:8" x14ac:dyDescent="0.3">
      <c r="A2696" t="s">
        <v>6153</v>
      </c>
      <c r="B2696" t="s">
        <v>6153</v>
      </c>
      <c r="C2696">
        <v>1E-8</v>
      </c>
      <c r="D2696">
        <v>4.1523977458805836</v>
      </c>
      <c r="E2696">
        <v>-17.41830182</v>
      </c>
      <c r="F2696">
        <v>-3.3495923300000001</v>
      </c>
      <c r="G2696">
        <v>940.69867452999995</v>
      </c>
      <c r="H2696">
        <v>0</v>
      </c>
    </row>
    <row r="2697" spans="1:8" x14ac:dyDescent="0.3">
      <c r="A2697" t="s">
        <v>5123</v>
      </c>
      <c r="B2697" t="s">
        <v>5122</v>
      </c>
      <c r="C2697">
        <v>4.5465219778162961E-4</v>
      </c>
      <c r="D2697">
        <v>4.1559995853246239</v>
      </c>
      <c r="E2697">
        <v>47.581424810000001</v>
      </c>
      <c r="F2697">
        <v>446.87783774000002</v>
      </c>
      <c r="G2697">
        <v>1413.78651648</v>
      </c>
      <c r="H2697">
        <v>0</v>
      </c>
    </row>
    <row r="2698" spans="1:8" x14ac:dyDescent="0.3">
      <c r="A2698" t="s">
        <v>5084</v>
      </c>
      <c r="B2698" t="s">
        <v>5084</v>
      </c>
      <c r="C2698">
        <v>1.911408361376184E-6</v>
      </c>
      <c r="D2698">
        <v>4.1281884387137753</v>
      </c>
      <c r="E2698">
        <v>-5.6836650000000002E-2</v>
      </c>
      <c r="F2698">
        <v>-3.0671641699999999</v>
      </c>
      <c r="G2698">
        <v>-14.569925899999999</v>
      </c>
      <c r="H2698">
        <v>0</v>
      </c>
    </row>
    <row r="2699" spans="1:8" x14ac:dyDescent="0.3">
      <c r="A2699" t="s">
        <v>4952</v>
      </c>
      <c r="B2699" t="s">
        <v>4951</v>
      </c>
      <c r="C2699">
        <v>1.8036764082906991E-8</v>
      </c>
      <c r="D2699">
        <v>4.1882944687564656</v>
      </c>
      <c r="E2699">
        <v>-0.57911469000000004</v>
      </c>
      <c r="F2699">
        <v>-1.98270499</v>
      </c>
      <c r="G2699">
        <v>-18.830742090000001</v>
      </c>
      <c r="H2699">
        <v>0</v>
      </c>
    </row>
    <row r="2700" spans="1:8" x14ac:dyDescent="0.3">
      <c r="A2700" t="s">
        <v>4993</v>
      </c>
      <c r="B2700" t="s">
        <v>4992</v>
      </c>
      <c r="C2700">
        <v>2.231910766955883E-5</v>
      </c>
      <c r="D2700">
        <v>4.1195887952050763</v>
      </c>
      <c r="E2700">
        <v>2.13724969</v>
      </c>
      <c r="F2700">
        <v>-19.604903010000001</v>
      </c>
      <c r="G2700">
        <v>-14.870636429999999</v>
      </c>
      <c r="H2700">
        <v>0</v>
      </c>
    </row>
    <row r="2701" spans="1:8" x14ac:dyDescent="0.3">
      <c r="A2701" t="s">
        <v>5156</v>
      </c>
      <c r="B2701" t="s">
        <v>5155</v>
      </c>
      <c r="C2701">
        <v>6.9583063537821666E-5</v>
      </c>
      <c r="D2701">
        <v>4.1173994203726627</v>
      </c>
      <c r="E2701">
        <v>1.2129411299999999</v>
      </c>
      <c r="F2701">
        <v>24.382819099999999</v>
      </c>
      <c r="G2701">
        <v>32.283041709999999</v>
      </c>
      <c r="H2701">
        <v>0</v>
      </c>
    </row>
    <row r="2702" spans="1:8" x14ac:dyDescent="0.3">
      <c r="A2702" t="s">
        <v>4654</v>
      </c>
      <c r="B2702" t="s">
        <v>5027</v>
      </c>
      <c r="C2702">
        <v>1.0106620136204117E-6</v>
      </c>
      <c r="D2702">
        <v>4.1163428821433339</v>
      </c>
      <c r="E2702">
        <v>-0.89119298000000002</v>
      </c>
      <c r="F2702">
        <v>6.3517260000000006E-2</v>
      </c>
      <c r="G2702">
        <v>-19.39027712</v>
      </c>
      <c r="H2702">
        <v>0</v>
      </c>
    </row>
    <row r="2703" spans="1:8" x14ac:dyDescent="0.3">
      <c r="A2703" t="s">
        <v>5494</v>
      </c>
      <c r="B2703" t="s">
        <v>5493</v>
      </c>
      <c r="C2703">
        <v>2.1767161462768889E-6</v>
      </c>
      <c r="D2703">
        <v>4.1156685689899506</v>
      </c>
      <c r="E2703">
        <v>6.3931751800000001</v>
      </c>
      <c r="F2703">
        <v>28.546549729999999</v>
      </c>
      <c r="G2703">
        <v>28.891569059999998</v>
      </c>
      <c r="H2703">
        <v>0</v>
      </c>
    </row>
    <row r="2704" spans="1:8" x14ac:dyDescent="0.3">
      <c r="A2704" t="s">
        <v>4833</v>
      </c>
      <c r="B2704" t="s">
        <v>4832</v>
      </c>
      <c r="C2704">
        <v>9.2951883730892244E-7</v>
      </c>
      <c r="D2704">
        <v>4.0991319138353424</v>
      </c>
      <c r="E2704">
        <v>-0.71621221999999996</v>
      </c>
      <c r="F2704">
        <v>-4.0555831099999997</v>
      </c>
      <c r="G2704">
        <v>-11.547623290000001</v>
      </c>
      <c r="H2704">
        <v>0</v>
      </c>
    </row>
    <row r="2705" spans="1:8" x14ac:dyDescent="0.3">
      <c r="A2705" t="s">
        <v>6185</v>
      </c>
      <c r="B2705" t="s">
        <v>6184</v>
      </c>
      <c r="C2705">
        <v>3.620752833671737E-4</v>
      </c>
      <c r="D2705">
        <v>4.0985253774487393</v>
      </c>
      <c r="E2705">
        <v>6.1758652300000003</v>
      </c>
      <c r="F2705">
        <v>-8.7286354700000004</v>
      </c>
      <c r="G2705">
        <v>-6.8160140900000004</v>
      </c>
      <c r="H2705">
        <v>0</v>
      </c>
    </row>
    <row r="2706" spans="1:8" x14ac:dyDescent="0.3">
      <c r="A2706" t="s">
        <v>5091</v>
      </c>
      <c r="B2706" t="s">
        <v>5090</v>
      </c>
      <c r="C2706">
        <v>9.8670337322939714E-7</v>
      </c>
      <c r="D2706">
        <v>4.1492054711048629</v>
      </c>
      <c r="E2706">
        <v>-8.5435022000000007</v>
      </c>
      <c r="F2706">
        <v>9.6711416499999991</v>
      </c>
      <c r="G2706">
        <v>18.312382920000001</v>
      </c>
      <c r="H2706">
        <v>0</v>
      </c>
    </row>
    <row r="2707" spans="1:8" x14ac:dyDescent="0.3">
      <c r="A2707" t="s">
        <v>5099</v>
      </c>
      <c r="B2707" t="s">
        <v>5098</v>
      </c>
      <c r="C2707">
        <v>4.276969444789132E-3</v>
      </c>
      <c r="D2707">
        <v>3.985539658813813</v>
      </c>
      <c r="E2707">
        <v>0.52543728999999995</v>
      </c>
      <c r="F2707">
        <v>-5.4463902400000004</v>
      </c>
      <c r="G2707">
        <v>-33.731705159999997</v>
      </c>
      <c r="H2707">
        <v>0</v>
      </c>
    </row>
    <row r="2708" spans="1:8" x14ac:dyDescent="0.3">
      <c r="A2708" t="s">
        <v>4873</v>
      </c>
      <c r="B2708" t="s">
        <v>4872</v>
      </c>
      <c r="C2708">
        <v>5.3023340268526691E-3</v>
      </c>
      <c r="D2708">
        <v>3.9512337056934159</v>
      </c>
      <c r="E2708">
        <v>-0.43719686000000002</v>
      </c>
      <c r="F2708">
        <v>8.6119822900000003</v>
      </c>
      <c r="G2708">
        <v>-8.3462289999999995E-2</v>
      </c>
      <c r="H2708">
        <v>0</v>
      </c>
    </row>
    <row r="2709" spans="1:8" x14ac:dyDescent="0.3">
      <c r="A2709" t="s">
        <v>4779</v>
      </c>
      <c r="B2709" t="s">
        <v>4778</v>
      </c>
      <c r="C2709">
        <v>2.3715613801996903E-5</v>
      </c>
      <c r="D2709">
        <v>3.9572083446937909</v>
      </c>
      <c r="E2709">
        <v>4.3303283800000001</v>
      </c>
      <c r="F2709">
        <v>-8.8173763699999999</v>
      </c>
      <c r="G2709">
        <v>-42.202350500000001</v>
      </c>
      <c r="H2709">
        <v>0</v>
      </c>
    </row>
    <row r="2710" spans="1:8" x14ac:dyDescent="0.3">
      <c r="A2710" t="s">
        <v>5630</v>
      </c>
      <c r="B2710" t="s">
        <v>5629</v>
      </c>
      <c r="C2710">
        <v>2.2040964815502145E-5</v>
      </c>
      <c r="D2710">
        <v>3.9236973634840449</v>
      </c>
      <c r="E2710">
        <v>0.74940304999999996</v>
      </c>
      <c r="F2710">
        <v>46.203532459999998</v>
      </c>
      <c r="G2710">
        <v>76.608926519999997</v>
      </c>
      <c r="H2710">
        <v>0</v>
      </c>
    </row>
    <row r="2711" spans="1:8" x14ac:dyDescent="0.3">
      <c r="A2711" t="s">
        <v>5076</v>
      </c>
      <c r="B2711" t="s">
        <v>5075</v>
      </c>
      <c r="C2711">
        <v>8.303593384450538E-4</v>
      </c>
      <c r="D2711">
        <v>3.9232140420685271</v>
      </c>
      <c r="E2711">
        <v>0.99155656999999997</v>
      </c>
      <c r="F2711">
        <v>-2.8419036200000001</v>
      </c>
      <c r="G2711">
        <v>-48.765204850000003</v>
      </c>
      <c r="H2711">
        <v>0</v>
      </c>
    </row>
    <row r="2712" spans="1:8" x14ac:dyDescent="0.3">
      <c r="A2712" t="s">
        <v>5269</v>
      </c>
      <c r="B2712" t="s">
        <v>5268</v>
      </c>
      <c r="C2712">
        <v>6.4316218693153731E-8</v>
      </c>
      <c r="D2712">
        <v>3.8623369915490691</v>
      </c>
      <c r="E2712">
        <v>-0.59223890999999995</v>
      </c>
      <c r="F2712">
        <v>8.1828926800000001</v>
      </c>
      <c r="G2712">
        <v>33.962290119999999</v>
      </c>
      <c r="H2712">
        <v>0</v>
      </c>
    </row>
    <row r="2713" spans="1:8" x14ac:dyDescent="0.3">
      <c r="A2713" t="s">
        <v>5723</v>
      </c>
      <c r="B2713" t="s">
        <v>5722</v>
      </c>
      <c r="C2713">
        <v>6.0886668953970173E-3</v>
      </c>
      <c r="D2713">
        <v>3.834092899753974</v>
      </c>
      <c r="E2713">
        <v>-0.45343932999999997</v>
      </c>
      <c r="F2713">
        <v>12.482977030000001</v>
      </c>
      <c r="G2713">
        <v>-10.963144379999999</v>
      </c>
      <c r="H2713">
        <v>0</v>
      </c>
    </row>
    <row r="2714" spans="1:8" x14ac:dyDescent="0.3">
      <c r="A2714" t="s">
        <v>5283</v>
      </c>
      <c r="B2714" t="s">
        <v>5282</v>
      </c>
      <c r="C2714">
        <v>1E-8</v>
      </c>
      <c r="D2714">
        <v>3.7700746994164791</v>
      </c>
      <c r="E2714">
        <v>-2.3333994100000002</v>
      </c>
      <c r="F2714">
        <v>-5.5325901100000001</v>
      </c>
      <c r="G2714">
        <v>4.9739371400000003</v>
      </c>
      <c r="H2714">
        <v>0</v>
      </c>
    </row>
    <row r="2715" spans="1:8" x14ac:dyDescent="0.3">
      <c r="A2715" t="s">
        <v>2998</v>
      </c>
      <c r="B2715" t="s">
        <v>5013</v>
      </c>
      <c r="C2715">
        <v>1.7901022240181637E-5</v>
      </c>
      <c r="D2715">
        <v>3.7847116512403463</v>
      </c>
      <c r="E2715">
        <v>-0.41059722999999998</v>
      </c>
      <c r="F2715">
        <v>-3.5395858800000002</v>
      </c>
      <c r="G2715">
        <v>-20.971016259999999</v>
      </c>
      <c r="H2715">
        <v>0</v>
      </c>
    </row>
    <row r="2716" spans="1:8" x14ac:dyDescent="0.3">
      <c r="A2716" t="s">
        <v>5066</v>
      </c>
      <c r="B2716" t="s">
        <v>5065</v>
      </c>
      <c r="C2716">
        <v>1E-8</v>
      </c>
      <c r="D2716">
        <v>3.7730606693236521</v>
      </c>
      <c r="E2716">
        <v>-3.9782126799999999</v>
      </c>
      <c r="F2716">
        <v>-1.77582504</v>
      </c>
      <c r="G2716">
        <v>-23.288006060000001</v>
      </c>
      <c r="H2716">
        <v>0</v>
      </c>
    </row>
    <row r="2717" spans="1:8" x14ac:dyDescent="0.3">
      <c r="A2717" t="s">
        <v>5024</v>
      </c>
      <c r="B2717" t="s">
        <v>5023</v>
      </c>
      <c r="C2717">
        <v>0.63440086890881053</v>
      </c>
      <c r="D2717">
        <v>3.7711614475116062</v>
      </c>
      <c r="E2717">
        <v>-0.93806869999999998</v>
      </c>
      <c r="F2717">
        <v>3.3452568600000001</v>
      </c>
      <c r="G2717">
        <v>62.707913050000002</v>
      </c>
      <c r="H2717">
        <v>0</v>
      </c>
    </row>
    <row r="2718" spans="1:8" x14ac:dyDescent="0.3">
      <c r="A2718" t="s">
        <v>4751</v>
      </c>
      <c r="B2718" t="s">
        <v>4750</v>
      </c>
      <c r="C2718">
        <v>1E-8</v>
      </c>
      <c r="D2718">
        <v>3.7868443253613866</v>
      </c>
      <c r="E2718">
        <v>-1.8518496200000001</v>
      </c>
      <c r="F2718">
        <v>-37.183244889999997</v>
      </c>
      <c r="G2718">
        <v>-94.072634480000005</v>
      </c>
      <c r="H2718">
        <v>0</v>
      </c>
    </row>
    <row r="2719" spans="1:8" x14ac:dyDescent="0.3">
      <c r="A2719" t="s">
        <v>2330</v>
      </c>
      <c r="B2719" t="s">
        <v>5056</v>
      </c>
      <c r="C2719">
        <v>5.9972897731231182E-6</v>
      </c>
      <c r="D2719">
        <v>3.779492397747648</v>
      </c>
      <c r="E2719">
        <v>0.78691920999999998</v>
      </c>
      <c r="F2719">
        <v>-5.0104165600000004</v>
      </c>
      <c r="G2719">
        <v>-29.912327009999998</v>
      </c>
      <c r="H2719">
        <v>0</v>
      </c>
    </row>
    <row r="2720" spans="1:8" x14ac:dyDescent="0.3">
      <c r="A2720" t="s">
        <v>4875</v>
      </c>
      <c r="B2720" t="s">
        <v>4874</v>
      </c>
      <c r="C2720">
        <v>1.7999999999999923E-5</v>
      </c>
      <c r="D2720">
        <v>3.7591648504156887</v>
      </c>
      <c r="E2720">
        <v>-2.1739130499999999</v>
      </c>
      <c r="F2720">
        <v>-2.1728834300000002</v>
      </c>
      <c r="G2720">
        <v>71.428571430000005</v>
      </c>
      <c r="H2720">
        <v>0</v>
      </c>
    </row>
    <row r="2721" spans="1:8" x14ac:dyDescent="0.3">
      <c r="A2721" t="s">
        <v>5004</v>
      </c>
      <c r="B2721" t="s">
        <v>5003</v>
      </c>
      <c r="C2721">
        <v>1.7929856423050603E-4</v>
      </c>
      <c r="D2721">
        <v>3.7421626349307409</v>
      </c>
      <c r="E2721">
        <v>-10.506264180000001</v>
      </c>
      <c r="F2721">
        <v>-19.886360020000001</v>
      </c>
      <c r="G2721">
        <v>7.0095509199999997</v>
      </c>
      <c r="H2721">
        <v>0</v>
      </c>
    </row>
    <row r="2722" spans="1:8" x14ac:dyDescent="0.3">
      <c r="A2722" t="s">
        <v>5062</v>
      </c>
      <c r="B2722" t="s">
        <v>5061</v>
      </c>
      <c r="C2722">
        <v>1.3337355506333702E-6</v>
      </c>
      <c r="D2722">
        <v>3.7248498023948335</v>
      </c>
      <c r="E2722">
        <v>2.9294088700000001</v>
      </c>
      <c r="F2722">
        <v>0.33284049999999998</v>
      </c>
      <c r="G2722">
        <v>-42.212310940000002</v>
      </c>
      <c r="H2722">
        <v>0</v>
      </c>
    </row>
    <row r="2723" spans="1:8" x14ac:dyDescent="0.3">
      <c r="A2723" t="s">
        <v>5212</v>
      </c>
      <c r="B2723" t="s">
        <v>5211</v>
      </c>
      <c r="C2723">
        <v>1.3532204566486353E-7</v>
      </c>
      <c r="D2723">
        <v>3.7212282009471278</v>
      </c>
      <c r="E2723">
        <v>0.11852838</v>
      </c>
      <c r="F2723">
        <v>-3.5155110299999999</v>
      </c>
      <c r="G2723">
        <v>-5.7987409899999998</v>
      </c>
      <c r="H2723">
        <v>0</v>
      </c>
    </row>
    <row r="2724" spans="1:8" x14ac:dyDescent="0.3">
      <c r="A2724" t="s">
        <v>5173</v>
      </c>
      <c r="B2724" t="s">
        <v>5172</v>
      </c>
      <c r="C2724">
        <v>1.236916374658679E-2</v>
      </c>
      <c r="D2724">
        <v>3.6987067095058528</v>
      </c>
      <c r="E2724">
        <v>0.57555219000000002</v>
      </c>
      <c r="F2724">
        <v>1.0876174700000001</v>
      </c>
      <c r="G2724">
        <v>3.2525452399999999</v>
      </c>
      <c r="H2724">
        <v>0</v>
      </c>
    </row>
    <row r="2725" spans="1:8" x14ac:dyDescent="0.3">
      <c r="A2725" t="s">
        <v>5127</v>
      </c>
      <c r="B2725" t="s">
        <v>5126</v>
      </c>
      <c r="C2725">
        <v>1E-8</v>
      </c>
      <c r="D2725">
        <v>3.6964494235218841</v>
      </c>
      <c r="E2725">
        <v>5.8912404699999996</v>
      </c>
      <c r="F2725">
        <v>-13.3690248</v>
      </c>
      <c r="G2725">
        <v>6.7379364300000004</v>
      </c>
      <c r="H2725">
        <v>0</v>
      </c>
    </row>
    <row r="2726" spans="1:8" x14ac:dyDescent="0.3">
      <c r="A2726" t="s">
        <v>5148</v>
      </c>
      <c r="B2726" t="s">
        <v>5147</v>
      </c>
      <c r="C2726">
        <v>1.4988293286172735E-3</v>
      </c>
      <c r="D2726">
        <v>3.5226188702657173</v>
      </c>
      <c r="E2726">
        <v>0.74223868000000004</v>
      </c>
      <c r="F2726">
        <v>2.3585778799999999</v>
      </c>
      <c r="G2726">
        <v>-2.7123514800000001</v>
      </c>
      <c r="H2726">
        <v>0</v>
      </c>
    </row>
    <row r="2727" spans="1:8" x14ac:dyDescent="0.3">
      <c r="A2727" t="s">
        <v>2387</v>
      </c>
      <c r="B2727" t="s">
        <v>5157</v>
      </c>
      <c r="C2727">
        <v>1.0580149369574408E-6</v>
      </c>
      <c r="D2727">
        <v>3.653664216225073</v>
      </c>
      <c r="E2727">
        <v>-1.75118733</v>
      </c>
      <c r="F2727">
        <v>-4.9271585499999997</v>
      </c>
      <c r="G2727">
        <v>0.61516470999999995</v>
      </c>
      <c r="H2727">
        <v>0</v>
      </c>
    </row>
    <row r="2728" spans="1:8" x14ac:dyDescent="0.3">
      <c r="A2728" t="s">
        <v>5263</v>
      </c>
      <c r="B2728" t="s">
        <v>5262</v>
      </c>
      <c r="C2728">
        <v>1.0090245696782998E-6</v>
      </c>
      <c r="D2728">
        <v>3.5923740574595948</v>
      </c>
      <c r="E2728">
        <v>-0.21804024</v>
      </c>
      <c r="F2728">
        <v>-8.4395809100000001</v>
      </c>
      <c r="G2728">
        <v>7.8407320399999998</v>
      </c>
      <c r="H2728">
        <v>0</v>
      </c>
    </row>
    <row r="2729" spans="1:8" x14ac:dyDescent="0.3">
      <c r="A2729" t="s">
        <v>5248</v>
      </c>
      <c r="B2729" t="s">
        <v>5247</v>
      </c>
      <c r="C2729">
        <v>9.8347115848063701E-2</v>
      </c>
      <c r="D2729">
        <v>3.5395711538151287</v>
      </c>
      <c r="E2729">
        <v>0.17215995000000001</v>
      </c>
      <c r="F2729">
        <v>2.68843955</v>
      </c>
      <c r="G2729">
        <v>7.9010658500000002</v>
      </c>
      <c r="H2729">
        <v>0</v>
      </c>
    </row>
    <row r="2730" spans="1:8" x14ac:dyDescent="0.3">
      <c r="A2730" t="s">
        <v>5053</v>
      </c>
      <c r="B2730" t="s">
        <v>5052</v>
      </c>
      <c r="C2730">
        <v>6.1510533594516864E-5</v>
      </c>
      <c r="D2730">
        <v>3.4932389618558144</v>
      </c>
      <c r="E2730">
        <v>5.4888249499999997</v>
      </c>
      <c r="F2730">
        <v>-2.4183078099999999</v>
      </c>
      <c r="G2730">
        <v>-18.99600744</v>
      </c>
      <c r="H2730">
        <v>0</v>
      </c>
    </row>
    <row r="2731" spans="1:8" x14ac:dyDescent="0.3">
      <c r="A2731" t="s">
        <v>5634</v>
      </c>
      <c r="B2731" t="s">
        <v>5633</v>
      </c>
      <c r="C2731">
        <v>2.008870328354138E-5</v>
      </c>
      <c r="D2731">
        <v>3.3929735326255286</v>
      </c>
      <c r="E2731">
        <v>-3.9297319000000002</v>
      </c>
      <c r="F2731">
        <v>-1.7018426799999999</v>
      </c>
      <c r="G2731">
        <v>-51.458895579999997</v>
      </c>
      <c r="H2731">
        <v>0</v>
      </c>
    </row>
    <row r="2732" spans="1:8" x14ac:dyDescent="0.3">
      <c r="A2732" t="s">
        <v>5078</v>
      </c>
      <c r="B2732" t="s">
        <v>5077</v>
      </c>
      <c r="C2732">
        <v>1.30494912418955E-6</v>
      </c>
      <c r="D2732">
        <v>3.4571349197316303</v>
      </c>
      <c r="E2732">
        <v>4.12796538</v>
      </c>
      <c r="F2732">
        <v>-0.89717323000000004</v>
      </c>
      <c r="G2732">
        <v>-22.2846388</v>
      </c>
      <c r="H2732">
        <v>0</v>
      </c>
    </row>
    <row r="2733" spans="1:8" x14ac:dyDescent="0.3">
      <c r="A2733" t="s">
        <v>5410</v>
      </c>
      <c r="B2733" t="s">
        <v>5409</v>
      </c>
      <c r="C2733">
        <v>2.1477868723944462E-3</v>
      </c>
      <c r="D2733">
        <v>3.3790163141451206</v>
      </c>
      <c r="E2733">
        <v>-12.44863516</v>
      </c>
      <c r="F2733">
        <v>4.8597720300000002</v>
      </c>
      <c r="G2733">
        <v>-22.249179959999999</v>
      </c>
      <c r="H2733">
        <v>0</v>
      </c>
    </row>
    <row r="2734" spans="1:8" x14ac:dyDescent="0.3">
      <c r="A2734" t="s">
        <v>5137</v>
      </c>
      <c r="B2734" t="s">
        <v>5136</v>
      </c>
      <c r="C2734">
        <v>2.063839292528893E-4</v>
      </c>
      <c r="D2734">
        <v>3.3763885360349524</v>
      </c>
      <c r="E2734">
        <v>-0.16650100000000001</v>
      </c>
      <c r="F2734">
        <v>-2.15652423</v>
      </c>
      <c r="G2734">
        <v>-12.00317956</v>
      </c>
      <c r="H2734">
        <v>0</v>
      </c>
    </row>
    <row r="2735" spans="1:8" x14ac:dyDescent="0.3">
      <c r="A2735" t="s">
        <v>5300</v>
      </c>
      <c r="B2735" t="s">
        <v>5299</v>
      </c>
      <c r="C2735">
        <v>1.0827875915595445E-6</v>
      </c>
      <c r="D2735">
        <v>3.3143531735013991</v>
      </c>
      <c r="E2735">
        <v>-12.27907467</v>
      </c>
      <c r="F2735">
        <v>16.488971670000002</v>
      </c>
      <c r="G2735">
        <v>-38.092434799999999</v>
      </c>
      <c r="H2735">
        <v>0</v>
      </c>
    </row>
    <row r="2736" spans="1:8" x14ac:dyDescent="0.3">
      <c r="A2736" t="s">
        <v>6242</v>
      </c>
      <c r="B2736" t="s">
        <v>6241</v>
      </c>
      <c r="C2736">
        <v>1E-8</v>
      </c>
      <c r="D2736">
        <v>3.3249730813011098</v>
      </c>
      <c r="E2736">
        <v>10.399927910000001</v>
      </c>
      <c r="F2736">
        <v>6.8953501800000003</v>
      </c>
      <c r="G2736">
        <v>-0.74449787000000001</v>
      </c>
      <c r="H2736">
        <v>0</v>
      </c>
    </row>
    <row r="2737" spans="1:8" x14ac:dyDescent="0.3">
      <c r="A2737" t="s">
        <v>5181</v>
      </c>
      <c r="B2737" t="s">
        <v>5180</v>
      </c>
      <c r="C2737">
        <v>9.1663856000051558E-4</v>
      </c>
      <c r="D2737">
        <v>3.3279717765106187</v>
      </c>
      <c r="E2737">
        <v>3.3603094800000002</v>
      </c>
      <c r="F2737">
        <v>5.0397720699999997</v>
      </c>
      <c r="G2737">
        <v>-31.013745969999999</v>
      </c>
      <c r="H2737">
        <v>0</v>
      </c>
    </row>
    <row r="2738" spans="1:8" x14ac:dyDescent="0.3">
      <c r="A2738" t="s">
        <v>5167</v>
      </c>
      <c r="B2738" t="s">
        <v>5166</v>
      </c>
      <c r="C2738">
        <v>1.6112599408248345E-5</v>
      </c>
      <c r="D2738">
        <v>3.1729275739241016</v>
      </c>
      <c r="E2738">
        <v>-0.40297342000000003</v>
      </c>
      <c r="F2738">
        <v>-3.53952051</v>
      </c>
      <c r="G2738">
        <v>-15.63877988</v>
      </c>
      <c r="H2738">
        <v>0</v>
      </c>
    </row>
    <row r="2739" spans="1:8" x14ac:dyDescent="0.3">
      <c r="A2739" t="s">
        <v>5117</v>
      </c>
      <c r="B2739" t="s">
        <v>5116</v>
      </c>
      <c r="C2739">
        <v>1.9779249733650512E-7</v>
      </c>
      <c r="D2739">
        <v>3.279898308545099</v>
      </c>
      <c r="E2739">
        <v>0.13126036999999999</v>
      </c>
      <c r="F2739">
        <v>-3.7857835400000002</v>
      </c>
      <c r="G2739">
        <v>-12.44204081</v>
      </c>
      <c r="H2739">
        <v>0</v>
      </c>
    </row>
    <row r="2740" spans="1:8" x14ac:dyDescent="0.3">
      <c r="A2740" t="s">
        <v>5293</v>
      </c>
      <c r="B2740" t="s">
        <v>5292</v>
      </c>
      <c r="C2740">
        <v>8.645797193768727E-6</v>
      </c>
      <c r="D2740">
        <v>3.3112587583600961</v>
      </c>
      <c r="E2740">
        <v>-1.19680886</v>
      </c>
      <c r="F2740">
        <v>-4.3177918000000002</v>
      </c>
      <c r="G2740">
        <v>-9.2515562599999992</v>
      </c>
      <c r="H2740">
        <v>0</v>
      </c>
    </row>
    <row r="2741" spans="1:8" x14ac:dyDescent="0.3">
      <c r="A2741" t="s">
        <v>1169</v>
      </c>
      <c r="B2741" t="s">
        <v>5133</v>
      </c>
      <c r="C2741">
        <v>4.6498764483004546E-8</v>
      </c>
      <c r="D2741">
        <v>3.295252974408045</v>
      </c>
      <c r="E2741">
        <v>-0.59224056999999997</v>
      </c>
      <c r="F2741">
        <v>-3.8374216900000002</v>
      </c>
      <c r="G2741">
        <v>-15.653369980000001</v>
      </c>
      <c r="H2741">
        <v>0</v>
      </c>
    </row>
    <row r="2742" spans="1:8" x14ac:dyDescent="0.3">
      <c r="A2742" t="s">
        <v>5196</v>
      </c>
      <c r="B2742" t="s">
        <v>5195</v>
      </c>
      <c r="C2742">
        <v>7.5356382914302644E-3</v>
      </c>
      <c r="D2742">
        <v>3.276297527529811</v>
      </c>
      <c r="E2742">
        <v>12.14039101</v>
      </c>
      <c r="F2742">
        <v>4.1147700399999998</v>
      </c>
      <c r="G2742">
        <v>-5.09410366</v>
      </c>
      <c r="H2742">
        <v>0</v>
      </c>
    </row>
    <row r="2743" spans="1:8" x14ac:dyDescent="0.3">
      <c r="A2743" t="s">
        <v>5141</v>
      </c>
      <c r="B2743" t="s">
        <v>5140</v>
      </c>
      <c r="C2743">
        <v>2.27000000000271E-8</v>
      </c>
      <c r="D2743">
        <v>3.2636307718217292</v>
      </c>
      <c r="E2743">
        <v>2.7822232200000001</v>
      </c>
      <c r="F2743">
        <v>1.79372197</v>
      </c>
      <c r="G2743">
        <v>-10.27667984</v>
      </c>
      <c r="H2743">
        <v>0</v>
      </c>
    </row>
    <row r="2744" spans="1:8" x14ac:dyDescent="0.3">
      <c r="A2744" t="s">
        <v>5114</v>
      </c>
      <c r="B2744" t="s">
        <v>5113</v>
      </c>
      <c r="C2744">
        <v>5.8924347644051816E-6</v>
      </c>
      <c r="D2744">
        <v>3.2294755541692131</v>
      </c>
      <c r="E2744">
        <v>2.64026454</v>
      </c>
      <c r="F2744">
        <v>2.62237097</v>
      </c>
      <c r="G2744">
        <v>88.652270490000006</v>
      </c>
      <c r="H2744">
        <v>0</v>
      </c>
    </row>
    <row r="2745" spans="1:8" x14ac:dyDescent="0.3">
      <c r="A2745" t="s">
        <v>5049</v>
      </c>
      <c r="B2745" t="s">
        <v>5048</v>
      </c>
      <c r="C2745">
        <v>4.9123442293834448E-6</v>
      </c>
      <c r="D2745">
        <v>3.2434763428807623</v>
      </c>
      <c r="E2745">
        <v>0.28834543000000001</v>
      </c>
      <c r="F2745">
        <v>-5.6249938400000001</v>
      </c>
      <c r="G2745">
        <v>-15.753253580000001</v>
      </c>
      <c r="H2745">
        <v>0</v>
      </c>
    </row>
    <row r="2746" spans="1:8" x14ac:dyDescent="0.3">
      <c r="A2746" t="s">
        <v>2683</v>
      </c>
      <c r="B2746" t="s">
        <v>5174</v>
      </c>
      <c r="C2746">
        <v>1E-8</v>
      </c>
      <c r="D2746">
        <v>3.2190300455689123</v>
      </c>
      <c r="E2746">
        <v>24.062345690000001</v>
      </c>
      <c r="F2746">
        <v>109.00104978</v>
      </c>
      <c r="G2746">
        <v>11.99515152</v>
      </c>
      <c r="H2746">
        <v>0</v>
      </c>
    </row>
    <row r="2747" spans="1:8" x14ac:dyDescent="0.3">
      <c r="A2747" t="s">
        <v>5190</v>
      </c>
      <c r="B2747" t="s">
        <v>5189</v>
      </c>
      <c r="C2747">
        <v>7.4076567582647548E-5</v>
      </c>
      <c r="D2747">
        <v>3.2991839643023044</v>
      </c>
      <c r="E2747">
        <v>0.48440621</v>
      </c>
      <c r="F2747">
        <v>7.0671128799999998</v>
      </c>
      <c r="G2747">
        <v>31.25119007</v>
      </c>
      <c r="H2747">
        <v>0</v>
      </c>
    </row>
    <row r="2748" spans="1:8" x14ac:dyDescent="0.3">
      <c r="A2748" t="s">
        <v>5163</v>
      </c>
      <c r="B2748" t="s">
        <v>5162</v>
      </c>
      <c r="C2748">
        <v>8.68434658083298E-8</v>
      </c>
      <c r="D2748">
        <v>3.1589960979529166</v>
      </c>
      <c r="E2748">
        <v>2.5414228799999998</v>
      </c>
      <c r="F2748">
        <v>-8.42678364</v>
      </c>
      <c r="G2748">
        <v>-29.3867166</v>
      </c>
      <c r="H2748">
        <v>0</v>
      </c>
    </row>
    <row r="2749" spans="1:8" x14ac:dyDescent="0.3">
      <c r="A2749" t="s">
        <v>5171</v>
      </c>
      <c r="B2749" t="s">
        <v>5170</v>
      </c>
      <c r="C2749">
        <v>3.6232653806943513E-7</v>
      </c>
      <c r="D2749">
        <v>3.1242777663545347</v>
      </c>
      <c r="E2749">
        <v>0.20155426000000001</v>
      </c>
      <c r="F2749">
        <v>-1.23753574</v>
      </c>
      <c r="G2749">
        <v>-16.276413779999999</v>
      </c>
      <c r="H2749">
        <v>0</v>
      </c>
    </row>
    <row r="2750" spans="1:8" x14ac:dyDescent="0.3">
      <c r="A2750" t="s">
        <v>5285</v>
      </c>
      <c r="B2750" t="s">
        <v>5284</v>
      </c>
      <c r="C2750">
        <v>1.9582898475286643E-5</v>
      </c>
      <c r="D2750">
        <v>3.1509975390914975</v>
      </c>
      <c r="E2750">
        <v>12.270429269999999</v>
      </c>
      <c r="F2750">
        <v>-1.88362692</v>
      </c>
      <c r="G2750">
        <v>-30.517679340000001</v>
      </c>
      <c r="H2750">
        <v>0</v>
      </c>
    </row>
    <row r="2751" spans="1:8" x14ac:dyDescent="0.3">
      <c r="A2751" t="s">
        <v>5259</v>
      </c>
      <c r="B2751" t="s">
        <v>5258</v>
      </c>
      <c r="C2751">
        <v>3.0061417329277836E-6</v>
      </c>
      <c r="D2751">
        <v>3.1093293224750389</v>
      </c>
      <c r="E2751">
        <v>0.11086098</v>
      </c>
      <c r="F2751">
        <v>-0.11362838</v>
      </c>
      <c r="G2751">
        <v>-0.16435206999999999</v>
      </c>
      <c r="H2751">
        <v>0</v>
      </c>
    </row>
    <row r="2752" spans="1:8" x14ac:dyDescent="0.3">
      <c r="A2752" t="s">
        <v>5058</v>
      </c>
      <c r="B2752" t="s">
        <v>5057</v>
      </c>
      <c r="C2752">
        <v>9.6130029246917716E-5</v>
      </c>
      <c r="D2752">
        <v>3.0767465854534284</v>
      </c>
      <c r="E2752">
        <v>-1.0618622</v>
      </c>
      <c r="F2752">
        <v>19.9606411</v>
      </c>
      <c r="G2752">
        <v>125.45612671000001</v>
      </c>
      <c r="H2752">
        <v>0</v>
      </c>
    </row>
    <row r="2753" spans="1:8" x14ac:dyDescent="0.3">
      <c r="A2753" t="s">
        <v>5101</v>
      </c>
      <c r="B2753" t="s">
        <v>5100</v>
      </c>
      <c r="C2753">
        <v>6.5301466063993094E-5</v>
      </c>
      <c r="D2753">
        <v>3.092702462799823</v>
      </c>
      <c r="E2753">
        <v>5.4652133999999997</v>
      </c>
      <c r="F2753">
        <v>-3.77023661</v>
      </c>
      <c r="G2753">
        <v>-28.110370029999999</v>
      </c>
      <c r="H2753">
        <v>0</v>
      </c>
    </row>
    <row r="2754" spans="1:8" x14ac:dyDescent="0.3">
      <c r="A2754" t="s">
        <v>559</v>
      </c>
      <c r="B2754" t="s">
        <v>4801</v>
      </c>
      <c r="C2754">
        <v>3.3697693467930438E-6</v>
      </c>
      <c r="D2754">
        <v>3.0263217469733004</v>
      </c>
      <c r="E2754">
        <v>-1.6246386399999999</v>
      </c>
      <c r="F2754">
        <v>-5.39268956</v>
      </c>
      <c r="G2754">
        <v>-12.93183999</v>
      </c>
      <c r="H2754">
        <v>0</v>
      </c>
    </row>
    <row r="2755" spans="1:8" x14ac:dyDescent="0.3">
      <c r="A2755" t="s">
        <v>5225</v>
      </c>
      <c r="B2755" t="s">
        <v>5224</v>
      </c>
      <c r="C2755">
        <v>6.8320686885679095E-3</v>
      </c>
      <c r="D2755">
        <v>3.0591387326255526</v>
      </c>
      <c r="E2755">
        <v>-1.6454347300000001</v>
      </c>
      <c r="F2755">
        <v>-13.323193699999999</v>
      </c>
      <c r="G2755">
        <v>-37.47196134</v>
      </c>
      <c r="H2755">
        <v>0</v>
      </c>
    </row>
    <row r="2756" spans="1:8" x14ac:dyDescent="0.3">
      <c r="A2756" t="s">
        <v>5115</v>
      </c>
      <c r="B2756" t="s">
        <v>5115</v>
      </c>
      <c r="C2756">
        <v>1E-8</v>
      </c>
      <c r="D2756">
        <v>3.0490962173810257</v>
      </c>
      <c r="E2756">
        <v>0.17487658</v>
      </c>
      <c r="F2756">
        <v>-2.1630797400000001</v>
      </c>
      <c r="G2756">
        <v>-22.59261703</v>
      </c>
      <c r="H2756">
        <v>0</v>
      </c>
    </row>
    <row r="2757" spans="1:8" x14ac:dyDescent="0.3">
      <c r="A2757" t="s">
        <v>2222</v>
      </c>
      <c r="B2757" t="s">
        <v>5306</v>
      </c>
      <c r="C2757">
        <v>1.2797436216750035E-4</v>
      </c>
      <c r="D2757">
        <v>3.0418130451413261</v>
      </c>
      <c r="E2757">
        <v>2.38663252</v>
      </c>
      <c r="F2757">
        <v>22.37566275</v>
      </c>
      <c r="G2757">
        <v>20.229677039999999</v>
      </c>
      <c r="H2757">
        <v>0</v>
      </c>
    </row>
    <row r="2758" spans="1:8" x14ac:dyDescent="0.3">
      <c r="A2758" t="s">
        <v>4856</v>
      </c>
      <c r="B2758" t="s">
        <v>4855</v>
      </c>
      <c r="C2758">
        <v>9.7480959743315916E-5</v>
      </c>
      <c r="D2758">
        <v>3.0100342335356367</v>
      </c>
      <c r="E2758">
        <v>-0.63613304000000004</v>
      </c>
      <c r="F2758">
        <v>-5.9483219600000004</v>
      </c>
      <c r="G2758">
        <v>2.9280045399999999</v>
      </c>
      <c r="H2758">
        <v>0</v>
      </c>
    </row>
    <row r="2759" spans="1:8" x14ac:dyDescent="0.3">
      <c r="A2759" t="s">
        <v>5107</v>
      </c>
      <c r="B2759" t="s">
        <v>5106</v>
      </c>
      <c r="C2759">
        <v>1.9199652990724542E-6</v>
      </c>
      <c r="D2759">
        <v>2.9976800046179619</v>
      </c>
      <c r="E2759">
        <v>-0.45300120999999999</v>
      </c>
      <c r="F2759">
        <v>-1.8073500000000001E-3</v>
      </c>
      <c r="G2759">
        <v>-1.54024107</v>
      </c>
      <c r="H2759">
        <v>0</v>
      </c>
    </row>
    <row r="2760" spans="1:8" x14ac:dyDescent="0.3">
      <c r="A2760" t="s">
        <v>3570</v>
      </c>
      <c r="B2760" t="s">
        <v>5130</v>
      </c>
      <c r="C2760">
        <v>3.7834427395556983E-6</v>
      </c>
      <c r="D2760">
        <v>2.9860988091346266</v>
      </c>
      <c r="E2760">
        <v>-1.38359422</v>
      </c>
      <c r="F2760">
        <v>-14.004764590000001</v>
      </c>
      <c r="G2760">
        <v>-61.842970559999998</v>
      </c>
      <c r="H2760">
        <v>0</v>
      </c>
    </row>
    <row r="2761" spans="1:8" x14ac:dyDescent="0.3">
      <c r="A2761" t="s">
        <v>5568</v>
      </c>
      <c r="B2761" t="s">
        <v>5567</v>
      </c>
      <c r="C2761">
        <v>4.9986387303922559E-3</v>
      </c>
      <c r="D2761">
        <v>2.7419382531202761</v>
      </c>
      <c r="E2761">
        <v>55.848275219999998</v>
      </c>
      <c r="F2761">
        <v>134.96440192</v>
      </c>
      <c r="G2761">
        <v>123.02047447</v>
      </c>
      <c r="H2761">
        <v>0</v>
      </c>
    </row>
    <row r="2762" spans="1:8" x14ac:dyDescent="0.3">
      <c r="A2762" t="s">
        <v>4823</v>
      </c>
      <c r="B2762" t="s">
        <v>4823</v>
      </c>
      <c r="C2762">
        <v>2.0328143585020331E-5</v>
      </c>
      <c r="D2762">
        <v>3.0263787873717627</v>
      </c>
      <c r="E2762">
        <v>-4.3270369400000002</v>
      </c>
      <c r="F2762">
        <v>-0.43180200000000002</v>
      </c>
      <c r="G2762">
        <v>-31.67684882</v>
      </c>
      <c r="H2762">
        <v>0</v>
      </c>
    </row>
    <row r="2763" spans="1:8" x14ac:dyDescent="0.3">
      <c r="A2763" t="s">
        <v>5110</v>
      </c>
      <c r="B2763" t="s">
        <v>5110</v>
      </c>
      <c r="C2763">
        <v>2.6633524132737838E-7</v>
      </c>
      <c r="D2763">
        <v>2.9775344744604539</v>
      </c>
      <c r="E2763">
        <v>-0.63454116000000005</v>
      </c>
      <c r="F2763">
        <v>32.19534024</v>
      </c>
      <c r="G2763">
        <v>-29.194867859999999</v>
      </c>
      <c r="H2763">
        <v>0</v>
      </c>
    </row>
    <row r="2764" spans="1:8" x14ac:dyDescent="0.3">
      <c r="A2764" t="s">
        <v>4930</v>
      </c>
      <c r="B2764" t="s">
        <v>4929</v>
      </c>
      <c r="C2764">
        <v>2.1117134703421889E-4</v>
      </c>
      <c r="D2764">
        <v>2.9751818255507869</v>
      </c>
      <c r="E2764">
        <v>1.79198005</v>
      </c>
      <c r="F2764">
        <v>-7.8195607100000002</v>
      </c>
      <c r="G2764">
        <v>40.933393270000003</v>
      </c>
      <c r="H2764">
        <v>0</v>
      </c>
    </row>
    <row r="2765" spans="1:8" x14ac:dyDescent="0.3">
      <c r="A2765" t="s">
        <v>5093</v>
      </c>
      <c r="B2765" t="s">
        <v>5092</v>
      </c>
      <c r="C2765">
        <v>7.1195310443794094E-8</v>
      </c>
      <c r="D2765">
        <v>2.9818992563069529</v>
      </c>
      <c r="E2765">
        <v>-0.55663719</v>
      </c>
      <c r="F2765">
        <v>-7.0443920599999998</v>
      </c>
      <c r="G2765">
        <v>-14.71766028</v>
      </c>
      <c r="H2765">
        <v>0</v>
      </c>
    </row>
    <row r="2766" spans="1:8" x14ac:dyDescent="0.3">
      <c r="A2766" t="s">
        <v>4890</v>
      </c>
      <c r="B2766" t="s">
        <v>4889</v>
      </c>
      <c r="C2766">
        <v>3.3868784050422092E-8</v>
      </c>
      <c r="D2766">
        <v>2.9442397892335941</v>
      </c>
      <c r="E2766">
        <v>1.7279214700000001</v>
      </c>
      <c r="F2766">
        <v>-4.3982228000000001</v>
      </c>
      <c r="G2766">
        <v>-13.60372774</v>
      </c>
      <c r="H2766">
        <v>0</v>
      </c>
    </row>
    <row r="2767" spans="1:8" x14ac:dyDescent="0.3">
      <c r="A2767" t="s">
        <v>5002</v>
      </c>
      <c r="B2767" t="s">
        <v>5001</v>
      </c>
      <c r="C2767">
        <v>2.7222031748570851E-7</v>
      </c>
      <c r="D2767">
        <v>2.8842689453293038</v>
      </c>
      <c r="E2767">
        <v>0.5457457</v>
      </c>
      <c r="F2767">
        <v>-0.27814730999999998</v>
      </c>
      <c r="G2767">
        <v>-17.966044849999999</v>
      </c>
      <c r="H2767">
        <v>0</v>
      </c>
    </row>
    <row r="2768" spans="1:8" x14ac:dyDescent="0.3">
      <c r="A2768" t="s">
        <v>5210</v>
      </c>
      <c r="B2768" t="s">
        <v>5209</v>
      </c>
      <c r="C2768">
        <v>2.7973729213719473E-7</v>
      </c>
      <c r="D2768">
        <v>2.8553173383571129</v>
      </c>
      <c r="E2768">
        <v>3.4470466800000001</v>
      </c>
      <c r="F2768">
        <v>-3.0561291399999999</v>
      </c>
      <c r="G2768">
        <v>-26.07655231</v>
      </c>
      <c r="H2768">
        <v>0</v>
      </c>
    </row>
    <row r="2769" spans="1:8" x14ac:dyDescent="0.3">
      <c r="A2769" t="s">
        <v>5188</v>
      </c>
      <c r="B2769" t="s">
        <v>5187</v>
      </c>
      <c r="C2769">
        <v>1.1795105458900685E-6</v>
      </c>
      <c r="D2769">
        <v>2.8519660843729451</v>
      </c>
      <c r="E2769">
        <v>-0.40858391999999999</v>
      </c>
      <c r="F2769">
        <v>-1.11747996</v>
      </c>
      <c r="G2769">
        <v>-0.29945745000000001</v>
      </c>
      <c r="H2769">
        <v>0</v>
      </c>
    </row>
    <row r="2770" spans="1:8" x14ac:dyDescent="0.3">
      <c r="A2770" t="s">
        <v>5202</v>
      </c>
      <c r="B2770" t="s">
        <v>5201</v>
      </c>
      <c r="C2770">
        <v>4.8467860706570484E-3</v>
      </c>
      <c r="D2770">
        <v>2.8447565927216174</v>
      </c>
      <c r="E2770">
        <v>-1.05879448</v>
      </c>
      <c r="F2770">
        <v>-7.7404437100000001</v>
      </c>
      <c r="G2770">
        <v>-32.696251500000002</v>
      </c>
      <c r="H2770">
        <v>0</v>
      </c>
    </row>
    <row r="2771" spans="1:8" x14ac:dyDescent="0.3">
      <c r="A2771" t="s">
        <v>5218</v>
      </c>
      <c r="B2771" t="s">
        <v>5218</v>
      </c>
      <c r="C2771">
        <v>1.8645155965969343E-6</v>
      </c>
      <c r="D2771">
        <v>2.8131960127550952</v>
      </c>
      <c r="E2771">
        <v>-0.58167820999999997</v>
      </c>
      <c r="F2771">
        <v>-32.646493210000003</v>
      </c>
      <c r="G2771">
        <v>-15.5577103</v>
      </c>
      <c r="H2771">
        <v>0</v>
      </c>
    </row>
    <row r="2772" spans="1:8" x14ac:dyDescent="0.3">
      <c r="A2772" t="s">
        <v>4627</v>
      </c>
      <c r="B2772" t="s">
        <v>4626</v>
      </c>
      <c r="C2772">
        <v>2.3744019721929312E-5</v>
      </c>
      <c r="D2772">
        <v>2.8281966968620553</v>
      </c>
      <c r="E2772">
        <v>0.29069634999999999</v>
      </c>
      <c r="F2772">
        <v>-1.0133714700000001</v>
      </c>
      <c r="G2772">
        <v>-17.612014930000001</v>
      </c>
      <c r="H2772">
        <v>0</v>
      </c>
    </row>
    <row r="2773" spans="1:8" x14ac:dyDescent="0.3">
      <c r="A2773" t="s">
        <v>5446</v>
      </c>
      <c r="B2773" t="s">
        <v>5445</v>
      </c>
      <c r="C2773">
        <v>1.8117511514550907E-5</v>
      </c>
      <c r="D2773">
        <v>2.8174674115706102</v>
      </c>
      <c r="E2773">
        <v>17.40563173</v>
      </c>
      <c r="F2773">
        <v>13.862174039999999</v>
      </c>
      <c r="G2773">
        <v>55.233190039999997</v>
      </c>
      <c r="H2773">
        <v>0</v>
      </c>
    </row>
    <row r="2774" spans="1:8" x14ac:dyDescent="0.3">
      <c r="A2774" t="s">
        <v>5038</v>
      </c>
      <c r="B2774" t="s">
        <v>5037</v>
      </c>
      <c r="C2774">
        <v>1E-8</v>
      </c>
      <c r="D2774">
        <v>2.8074018889672172</v>
      </c>
      <c r="E2774">
        <v>-0.36347053000000001</v>
      </c>
      <c r="F2774">
        <v>-1.2168293400000001</v>
      </c>
      <c r="G2774">
        <v>-5.7991065700000002</v>
      </c>
      <c r="H2774">
        <v>0</v>
      </c>
    </row>
    <row r="2775" spans="1:8" x14ac:dyDescent="0.3">
      <c r="A2775" t="s">
        <v>4981</v>
      </c>
      <c r="B2775" t="s">
        <v>4980</v>
      </c>
      <c r="C2775">
        <v>8.8882447717056758E-7</v>
      </c>
      <c r="D2775">
        <v>2.8031406142507072</v>
      </c>
      <c r="E2775">
        <v>0.25760872000000001</v>
      </c>
      <c r="F2775">
        <v>46.530114410000003</v>
      </c>
      <c r="G2775">
        <v>249.15531440999999</v>
      </c>
      <c r="H2775">
        <v>0</v>
      </c>
    </row>
    <row r="2776" spans="1:8" x14ac:dyDescent="0.3">
      <c r="A2776" t="s">
        <v>5231</v>
      </c>
      <c r="B2776" t="s">
        <v>5230</v>
      </c>
      <c r="C2776">
        <v>3.7291183310669458E-6</v>
      </c>
      <c r="D2776">
        <v>2.7736402809782144</v>
      </c>
      <c r="E2776">
        <v>-4.5425340600000004</v>
      </c>
      <c r="F2776">
        <v>-7.0646585799999997</v>
      </c>
      <c r="G2776">
        <v>0.89701591000000003</v>
      </c>
      <c r="H2776">
        <v>0</v>
      </c>
    </row>
    <row r="2777" spans="1:8" x14ac:dyDescent="0.3">
      <c r="A2777" t="s">
        <v>4901</v>
      </c>
      <c r="B2777" t="s">
        <v>4900</v>
      </c>
      <c r="C2777">
        <v>5.2176684843134352E-4</v>
      </c>
      <c r="D2777">
        <v>2.7332984915656819</v>
      </c>
      <c r="E2777">
        <v>-2.7569846</v>
      </c>
      <c r="F2777">
        <v>-30.878487100000001</v>
      </c>
      <c r="G2777">
        <v>-34.603962690000003</v>
      </c>
      <c r="H2777">
        <v>0</v>
      </c>
    </row>
    <row r="2778" spans="1:8" x14ac:dyDescent="0.3">
      <c r="A2778" t="s">
        <v>2585</v>
      </c>
      <c r="B2778" t="s">
        <v>4880</v>
      </c>
      <c r="C2778">
        <v>3.0709213609920852E-7</v>
      </c>
      <c r="D2778">
        <v>2.6871880528959839</v>
      </c>
      <c r="E2778">
        <v>-0.257357</v>
      </c>
      <c r="F2778">
        <v>-6.1531723899999999</v>
      </c>
      <c r="G2778">
        <v>-9.1702404800000004</v>
      </c>
      <c r="H2778">
        <v>0</v>
      </c>
    </row>
    <row r="2779" spans="1:8" x14ac:dyDescent="0.3">
      <c r="A2779" t="s">
        <v>5200</v>
      </c>
      <c r="B2779" t="s">
        <v>5199</v>
      </c>
      <c r="C2779">
        <v>2.9304910707255749E-6</v>
      </c>
      <c r="D2779">
        <v>2.6819079399663455</v>
      </c>
      <c r="E2779">
        <v>-17.005903</v>
      </c>
      <c r="F2779">
        <v>18.733295649999999</v>
      </c>
      <c r="G2779">
        <v>-8.9944088799999999</v>
      </c>
      <c r="H2779">
        <v>0</v>
      </c>
    </row>
    <row r="2780" spans="1:8" x14ac:dyDescent="0.3">
      <c r="A2780" t="s">
        <v>4934</v>
      </c>
      <c r="B2780" t="s">
        <v>4933</v>
      </c>
      <c r="C2780">
        <v>1.523391328699719E-7</v>
      </c>
      <c r="D2780">
        <v>2.6795721523995906</v>
      </c>
      <c r="E2780">
        <v>-28.957128449999999</v>
      </c>
      <c r="F2780">
        <v>-5.1049757299999996</v>
      </c>
      <c r="G2780">
        <v>-28.714917809999999</v>
      </c>
      <c r="H2780">
        <v>0</v>
      </c>
    </row>
    <row r="2781" spans="1:8" x14ac:dyDescent="0.3">
      <c r="A2781" t="s">
        <v>5129</v>
      </c>
      <c r="B2781" t="s">
        <v>5128</v>
      </c>
      <c r="C2781">
        <v>3.1295913249829808E-5</v>
      </c>
      <c r="D2781">
        <v>2.6571311291767272</v>
      </c>
      <c r="E2781">
        <v>-0.18665150999999999</v>
      </c>
      <c r="F2781">
        <v>23.75715975</v>
      </c>
      <c r="G2781">
        <v>8.1117667699999991</v>
      </c>
      <c r="H2781">
        <v>0</v>
      </c>
    </row>
    <row r="2782" spans="1:8" x14ac:dyDescent="0.3">
      <c r="A2782" t="s">
        <v>5254</v>
      </c>
      <c r="B2782" t="s">
        <v>5253</v>
      </c>
      <c r="C2782">
        <v>1.7577089267213753E-8</v>
      </c>
      <c r="D2782">
        <v>2.654830957716694</v>
      </c>
      <c r="E2782">
        <v>-6.3070200000000007E-2</v>
      </c>
      <c r="F2782">
        <v>-6.8650014800000001</v>
      </c>
      <c r="G2782">
        <v>-1.31146881</v>
      </c>
      <c r="H2782">
        <v>0</v>
      </c>
    </row>
    <row r="2783" spans="1:8" x14ac:dyDescent="0.3">
      <c r="A2783" t="s">
        <v>5641</v>
      </c>
      <c r="B2783" t="s">
        <v>5640</v>
      </c>
      <c r="C2783">
        <v>1E-8</v>
      </c>
      <c r="D2783">
        <v>2.9120012475855073</v>
      </c>
      <c r="E2783">
        <v>13.0915436</v>
      </c>
      <c r="F2783">
        <v>-8.0780598700000006</v>
      </c>
      <c r="G2783">
        <v>4.3147585800000003</v>
      </c>
      <c r="H2783">
        <v>0</v>
      </c>
    </row>
    <row r="2784" spans="1:8" x14ac:dyDescent="0.3">
      <c r="A2784" t="s">
        <v>5519</v>
      </c>
      <c r="B2784" t="s">
        <v>5518</v>
      </c>
      <c r="C2784">
        <v>1.2930235143838977E-6</v>
      </c>
      <c r="D2784">
        <v>2.6090811954960484</v>
      </c>
      <c r="E2784">
        <v>-2.51474457</v>
      </c>
      <c r="F2784">
        <v>-4.6880728500000002</v>
      </c>
      <c r="G2784">
        <v>-17.807679539999999</v>
      </c>
      <c r="H2784">
        <v>0</v>
      </c>
    </row>
    <row r="2785" spans="1:8" x14ac:dyDescent="0.3">
      <c r="A2785" t="s">
        <v>5239</v>
      </c>
      <c r="B2785" t="s">
        <v>5238</v>
      </c>
      <c r="C2785">
        <v>1.7470265175338433E-3</v>
      </c>
      <c r="D2785">
        <v>2.5988083621950202</v>
      </c>
      <c r="E2785">
        <v>-0.25495283000000002</v>
      </c>
      <c r="F2785">
        <v>-2.3112079200000002</v>
      </c>
      <c r="G2785">
        <v>-10.972523730000001</v>
      </c>
      <c r="H2785">
        <v>0</v>
      </c>
    </row>
    <row r="2786" spans="1:8" x14ac:dyDescent="0.3">
      <c r="A2786" t="s">
        <v>5165</v>
      </c>
      <c r="B2786" t="s">
        <v>5164</v>
      </c>
      <c r="C2786">
        <v>1.4761174829686799E-5</v>
      </c>
      <c r="D2786">
        <v>2.5559106953308177</v>
      </c>
      <c r="E2786">
        <v>-5.9400789200000004</v>
      </c>
      <c r="F2786">
        <v>-0.84988140000000001</v>
      </c>
      <c r="G2786">
        <v>-2.7203399199999998</v>
      </c>
      <c r="H2786">
        <v>0</v>
      </c>
    </row>
    <row r="2787" spans="1:8" x14ac:dyDescent="0.3">
      <c r="A2787" t="s">
        <v>5287</v>
      </c>
      <c r="B2787" t="s">
        <v>5286</v>
      </c>
      <c r="C2787">
        <v>9.0220182210481361E-7</v>
      </c>
      <c r="D2787">
        <v>2.5572263677132083</v>
      </c>
      <c r="E2787">
        <v>-2.1995001699999999</v>
      </c>
      <c r="F2787">
        <v>-0.87844818000000002</v>
      </c>
      <c r="G2787">
        <v>-19.332036689999999</v>
      </c>
      <c r="H2787">
        <v>0</v>
      </c>
    </row>
    <row r="2788" spans="1:8" x14ac:dyDescent="0.3">
      <c r="A2788" t="s">
        <v>5105</v>
      </c>
      <c r="B2788" t="s">
        <v>5104</v>
      </c>
      <c r="C2788">
        <v>4.9138660877485725E-4</v>
      </c>
      <c r="D2788">
        <v>2.5469344957925255</v>
      </c>
      <c r="E2788">
        <v>-3.8121490499999999</v>
      </c>
      <c r="F2788">
        <v>6.1662919799999996</v>
      </c>
      <c r="G2788">
        <v>-18.936069549999999</v>
      </c>
      <c r="H2788">
        <v>0</v>
      </c>
    </row>
    <row r="2789" spans="1:8" x14ac:dyDescent="0.3">
      <c r="A2789" t="s">
        <v>5471</v>
      </c>
      <c r="B2789" t="s">
        <v>5470</v>
      </c>
      <c r="C2789">
        <v>1E-8</v>
      </c>
      <c r="D2789">
        <v>2.5083438573158672</v>
      </c>
      <c r="E2789">
        <v>0.51568318999999996</v>
      </c>
      <c r="F2789">
        <v>2.1275590599999998</v>
      </c>
      <c r="G2789">
        <v>-4.6265064899999997</v>
      </c>
      <c r="H2789">
        <v>0</v>
      </c>
    </row>
    <row r="2790" spans="1:8" x14ac:dyDescent="0.3">
      <c r="A2790" t="s">
        <v>5271</v>
      </c>
      <c r="B2790" t="s">
        <v>5270</v>
      </c>
      <c r="C2790">
        <v>9.3369939366120395E-7</v>
      </c>
      <c r="D2790">
        <v>2.4589387918714309</v>
      </c>
      <c r="E2790">
        <v>-1.41989886</v>
      </c>
      <c r="F2790">
        <v>-7.7691964899999997</v>
      </c>
      <c r="G2790">
        <v>-26.30523853</v>
      </c>
      <c r="H2790">
        <v>0</v>
      </c>
    </row>
    <row r="2791" spans="1:8" x14ac:dyDescent="0.3">
      <c r="A2791" t="s">
        <v>6469</v>
      </c>
      <c r="B2791" t="s">
        <v>6468</v>
      </c>
      <c r="C2791">
        <v>5.519003933558559E-2</v>
      </c>
      <c r="D2791">
        <v>2.4477246860847979</v>
      </c>
      <c r="E2791">
        <v>-0.49370670999999999</v>
      </c>
      <c r="F2791">
        <v>-0.97161430999999998</v>
      </c>
      <c r="G2791">
        <v>-5.92533771</v>
      </c>
      <c r="H2791">
        <v>0</v>
      </c>
    </row>
    <row r="2792" spans="1:8" x14ac:dyDescent="0.3">
      <c r="A2792" t="s">
        <v>4730</v>
      </c>
      <c r="B2792" t="s">
        <v>4729</v>
      </c>
      <c r="C2792">
        <v>1.0885920940652499E-4</v>
      </c>
      <c r="D2792">
        <v>2.4271745141132297</v>
      </c>
      <c r="E2792">
        <v>0.19078705000000001</v>
      </c>
      <c r="F2792">
        <v>2.7718064299999998</v>
      </c>
      <c r="G2792">
        <v>5.7867242399999999</v>
      </c>
      <c r="H2792">
        <v>0</v>
      </c>
    </row>
    <row r="2793" spans="1:8" x14ac:dyDescent="0.3">
      <c r="A2793" t="s">
        <v>4787</v>
      </c>
      <c r="B2793" t="s">
        <v>5087</v>
      </c>
      <c r="C2793">
        <v>1.8959948348654216E-4</v>
      </c>
      <c r="D2793">
        <v>2.0747099572277499</v>
      </c>
      <c r="E2793">
        <v>-0.63375104000000004</v>
      </c>
      <c r="F2793">
        <v>0.87022823000000005</v>
      </c>
      <c r="G2793">
        <v>52.041925089999999</v>
      </c>
      <c r="H2793">
        <v>0</v>
      </c>
    </row>
    <row r="2794" spans="1:8" x14ac:dyDescent="0.3">
      <c r="A2794" t="s">
        <v>4893</v>
      </c>
      <c r="B2794" t="s">
        <v>4892</v>
      </c>
      <c r="C2794">
        <v>1E-8</v>
      </c>
      <c r="D2794">
        <v>2.4004873556620447</v>
      </c>
      <c r="E2794">
        <v>-7.2247549999999994E-2</v>
      </c>
      <c r="F2794">
        <v>-0.26553159999999998</v>
      </c>
      <c r="G2794">
        <v>1.0564819999999999</v>
      </c>
      <c r="H2794">
        <v>0</v>
      </c>
    </row>
    <row r="2795" spans="1:8" x14ac:dyDescent="0.3">
      <c r="A2795" t="s">
        <v>5194</v>
      </c>
      <c r="B2795" t="s">
        <v>5193</v>
      </c>
      <c r="C2795">
        <v>1.0958444169684157E-7</v>
      </c>
      <c r="D2795">
        <v>2.1218550517782515</v>
      </c>
      <c r="E2795">
        <v>-19.583234430000001</v>
      </c>
      <c r="F2795">
        <v>-8.2231327499999995</v>
      </c>
      <c r="G2795">
        <v>-52.800022480000003</v>
      </c>
      <c r="H2795">
        <v>0</v>
      </c>
    </row>
    <row r="2796" spans="1:8" x14ac:dyDescent="0.3">
      <c r="A2796" t="s">
        <v>4820</v>
      </c>
      <c r="B2796" t="s">
        <v>4819</v>
      </c>
      <c r="C2796">
        <v>6.8362229437635255E-4</v>
      </c>
      <c r="D2796">
        <v>2.4015623538840698</v>
      </c>
      <c r="E2796">
        <v>1.85845897</v>
      </c>
      <c r="F2796">
        <v>-4.0534030300000001</v>
      </c>
      <c r="G2796">
        <v>1.2574707899999999</v>
      </c>
      <c r="H2796">
        <v>0</v>
      </c>
    </row>
    <row r="2797" spans="1:8" x14ac:dyDescent="0.3">
      <c r="A2797" t="s">
        <v>4831</v>
      </c>
      <c r="B2797" t="s">
        <v>4830</v>
      </c>
      <c r="C2797">
        <v>1.232419989153885E-6</v>
      </c>
      <c r="D2797">
        <v>2.3261672818810184</v>
      </c>
      <c r="E2797">
        <v>-4.9915246099999999</v>
      </c>
      <c r="F2797">
        <v>-8.1705243299999992</v>
      </c>
      <c r="G2797">
        <v>-19.364721710000001</v>
      </c>
      <c r="H2797">
        <v>0</v>
      </c>
    </row>
    <row r="2798" spans="1:8" x14ac:dyDescent="0.3">
      <c r="A2798" t="s">
        <v>5352</v>
      </c>
      <c r="B2798" t="s">
        <v>5351</v>
      </c>
      <c r="C2798">
        <v>2.3919548122651737E-8</v>
      </c>
      <c r="D2798">
        <v>2.3183168184455312</v>
      </c>
      <c r="E2798">
        <v>3.2308629999999998E-2</v>
      </c>
      <c r="F2798">
        <v>-7.7905460499999997</v>
      </c>
      <c r="G2798">
        <v>24.679442510000001</v>
      </c>
      <c r="H2798">
        <v>0</v>
      </c>
    </row>
    <row r="2799" spans="1:8" x14ac:dyDescent="0.3">
      <c r="A2799" t="s">
        <v>5458</v>
      </c>
      <c r="B2799" t="s">
        <v>5457</v>
      </c>
      <c r="C2799">
        <v>4.2578492466309856E-5</v>
      </c>
      <c r="D2799">
        <v>2.2949521469473719</v>
      </c>
      <c r="E2799">
        <v>0.65666068</v>
      </c>
      <c r="F2799">
        <v>73.422531989999996</v>
      </c>
      <c r="G2799">
        <v>65.790892799999995</v>
      </c>
      <c r="H2799">
        <v>0</v>
      </c>
    </row>
    <row r="2800" spans="1:8" x14ac:dyDescent="0.3">
      <c r="A2800" t="s">
        <v>4763</v>
      </c>
      <c r="B2800" t="s">
        <v>4762</v>
      </c>
      <c r="C2800">
        <v>2.2673435798147855E-5</v>
      </c>
      <c r="D2800">
        <v>2.339020076471972</v>
      </c>
      <c r="E2800">
        <v>-3.1166478799999999</v>
      </c>
      <c r="F2800">
        <v>-22.971892270000001</v>
      </c>
      <c r="G2800">
        <v>-15.5577103</v>
      </c>
      <c r="H2800">
        <v>0</v>
      </c>
    </row>
    <row r="2801" spans="1:8" x14ac:dyDescent="0.3">
      <c r="A2801" t="s">
        <v>5420</v>
      </c>
      <c r="B2801" t="s">
        <v>5419</v>
      </c>
      <c r="C2801">
        <v>1.2471297907492671E-6</v>
      </c>
      <c r="D2801">
        <v>2.1115026346824548</v>
      </c>
      <c r="E2801">
        <v>-0.38078557000000002</v>
      </c>
      <c r="F2801">
        <v>6.4866267200000003</v>
      </c>
      <c r="G2801">
        <v>0.20104911</v>
      </c>
      <c r="H2801">
        <v>0</v>
      </c>
    </row>
    <row r="2802" spans="1:8" x14ac:dyDescent="0.3">
      <c r="A2802" t="s">
        <v>5991</v>
      </c>
      <c r="B2802" t="s">
        <v>5990</v>
      </c>
      <c r="C2802">
        <v>1.3965901611847217E-7</v>
      </c>
      <c r="D2802">
        <v>2.2760095907742306</v>
      </c>
      <c r="E2802">
        <v>7.7803728799999998</v>
      </c>
      <c r="F2802">
        <v>8.5518100799999992</v>
      </c>
      <c r="G2802">
        <v>-3.4444889999999999E-2</v>
      </c>
      <c r="H2802">
        <v>0</v>
      </c>
    </row>
    <row r="2803" spans="1:8" x14ac:dyDescent="0.3">
      <c r="A2803" t="s">
        <v>5018</v>
      </c>
      <c r="B2803" t="s">
        <v>5018</v>
      </c>
      <c r="C2803">
        <v>1.0133710319641317E-7</v>
      </c>
      <c r="D2803">
        <v>2.2638714968131319</v>
      </c>
      <c r="E2803">
        <v>-0.66227455000000002</v>
      </c>
      <c r="F2803">
        <v>262.15746708</v>
      </c>
      <c r="G2803">
        <v>-16.679255600000001</v>
      </c>
      <c r="H2803">
        <v>0</v>
      </c>
    </row>
    <row r="2804" spans="1:8" x14ac:dyDescent="0.3">
      <c r="A2804" t="s">
        <v>6219</v>
      </c>
      <c r="B2804" t="s">
        <v>6218</v>
      </c>
      <c r="C2804">
        <v>3.3870949662843817E-7</v>
      </c>
      <c r="D2804">
        <v>2.2596747700265745</v>
      </c>
      <c r="E2804">
        <v>-0.63258132</v>
      </c>
      <c r="F2804">
        <v>-0.14354201999999999</v>
      </c>
      <c r="G2804">
        <v>17.941689700000001</v>
      </c>
      <c r="H2804">
        <v>0</v>
      </c>
    </row>
    <row r="2805" spans="1:8" x14ac:dyDescent="0.3">
      <c r="A2805" t="s">
        <v>5733</v>
      </c>
      <c r="B2805" t="s">
        <v>5732</v>
      </c>
      <c r="C2805">
        <v>2.3263281488531161E-5</v>
      </c>
      <c r="D2805">
        <v>2.1857894308764236</v>
      </c>
      <c r="E2805">
        <v>23.197667790000001</v>
      </c>
      <c r="F2805">
        <v>35.962410220000002</v>
      </c>
      <c r="G2805">
        <v>23.037431569999999</v>
      </c>
      <c r="H2805">
        <v>0</v>
      </c>
    </row>
    <row r="2806" spans="1:8" x14ac:dyDescent="0.3">
      <c r="A2806" t="s">
        <v>5298</v>
      </c>
      <c r="B2806" t="s">
        <v>5298</v>
      </c>
      <c r="C2806">
        <v>3.2267867070525871E-8</v>
      </c>
      <c r="D2806">
        <v>2.263745476679762</v>
      </c>
      <c r="E2806">
        <v>-1.44822849</v>
      </c>
      <c r="F2806">
        <v>8.9370458500000005</v>
      </c>
      <c r="G2806">
        <v>-2.71889936</v>
      </c>
      <c r="H2806">
        <v>0</v>
      </c>
    </row>
    <row r="2807" spans="1:8" x14ac:dyDescent="0.3">
      <c r="A2807" t="s">
        <v>5185</v>
      </c>
      <c r="B2807" t="s">
        <v>5184</v>
      </c>
      <c r="C2807">
        <v>2.8726032551050539E-3</v>
      </c>
      <c r="D2807">
        <v>2.2308858392175215</v>
      </c>
      <c r="E2807">
        <v>-0.63375104000000004</v>
      </c>
      <c r="F2807">
        <v>-33.459506410000003</v>
      </c>
      <c r="G2807">
        <v>-76.575468520000001</v>
      </c>
      <c r="H2807">
        <v>0</v>
      </c>
    </row>
    <row r="2808" spans="1:8" x14ac:dyDescent="0.3">
      <c r="A2808" t="s">
        <v>5467</v>
      </c>
      <c r="B2808" t="s">
        <v>5466</v>
      </c>
      <c r="C2808">
        <v>1.5923506494811187E-5</v>
      </c>
      <c r="D2808">
        <v>2.214422362345144</v>
      </c>
      <c r="E2808">
        <v>-0.78655713999999999</v>
      </c>
      <c r="F2808">
        <v>-23.31383911</v>
      </c>
      <c r="G2808">
        <v>-30.081892499999999</v>
      </c>
      <c r="H2808">
        <v>0</v>
      </c>
    </row>
    <row r="2809" spans="1:8" x14ac:dyDescent="0.3">
      <c r="A2809" t="s">
        <v>5070</v>
      </c>
      <c r="B2809" t="s">
        <v>5069</v>
      </c>
      <c r="C2809">
        <v>1.6870153692082108E-5</v>
      </c>
      <c r="D2809">
        <v>2.1946913981590419</v>
      </c>
      <c r="E2809">
        <v>-0.80138620000000005</v>
      </c>
      <c r="F2809">
        <v>0.86193034999999996</v>
      </c>
      <c r="G2809">
        <v>-32.060472040000001</v>
      </c>
      <c r="H2809">
        <v>0</v>
      </c>
    </row>
    <row r="2810" spans="1:8" x14ac:dyDescent="0.3">
      <c r="A2810" t="s">
        <v>5578</v>
      </c>
      <c r="B2810" t="s">
        <v>5577</v>
      </c>
      <c r="C2810">
        <v>3.7672950829620944E-6</v>
      </c>
      <c r="D2810">
        <v>2.1673479765993062</v>
      </c>
      <c r="E2810">
        <v>3.5538184400000001</v>
      </c>
      <c r="F2810">
        <v>17.701102049999999</v>
      </c>
      <c r="G2810">
        <v>131.32291538000001</v>
      </c>
      <c r="H2810">
        <v>0</v>
      </c>
    </row>
    <row r="2811" spans="1:8" x14ac:dyDescent="0.3">
      <c r="A2811" t="s">
        <v>5267</v>
      </c>
      <c r="B2811" t="s">
        <v>5266</v>
      </c>
      <c r="C2811">
        <v>1.9149878580603183E-4</v>
      </c>
      <c r="D2811">
        <v>2.233518872802676</v>
      </c>
      <c r="E2811">
        <v>14.05105071</v>
      </c>
      <c r="F2811">
        <v>-14.43015306</v>
      </c>
      <c r="G2811">
        <v>-18.262050240000001</v>
      </c>
      <c r="H2811">
        <v>0</v>
      </c>
    </row>
    <row r="2812" spans="1:8" x14ac:dyDescent="0.3">
      <c r="A2812" t="s">
        <v>5112</v>
      </c>
      <c r="B2812" t="s">
        <v>5111</v>
      </c>
      <c r="C2812">
        <v>4.2133381696828934E-5</v>
      </c>
      <c r="D2812">
        <v>2.1305819712433576</v>
      </c>
      <c r="E2812">
        <v>-0.42557383999999998</v>
      </c>
      <c r="F2812">
        <v>8.7313210300000001</v>
      </c>
      <c r="G2812">
        <v>-9.3647241999999995</v>
      </c>
      <c r="H2812">
        <v>0</v>
      </c>
    </row>
    <row r="2813" spans="1:8" x14ac:dyDescent="0.3">
      <c r="A2813" t="s">
        <v>5291</v>
      </c>
      <c r="B2813" t="s">
        <v>5290</v>
      </c>
      <c r="C2813">
        <v>1.4805984530677398E-5</v>
      </c>
      <c r="D2813">
        <v>2.1358385224443883</v>
      </c>
      <c r="E2813">
        <v>0.23570816999999999</v>
      </c>
      <c r="F2813">
        <v>0.22646068999999999</v>
      </c>
      <c r="G2813">
        <v>-0.41254595999999999</v>
      </c>
      <c r="H2813">
        <v>0</v>
      </c>
    </row>
    <row r="2814" spans="1:8" x14ac:dyDescent="0.3">
      <c r="A2814" t="s">
        <v>5414</v>
      </c>
      <c r="B2814" t="s">
        <v>5414</v>
      </c>
      <c r="C2814">
        <v>1.8652677403977432E-4</v>
      </c>
      <c r="D2814">
        <v>2.0943736427259725</v>
      </c>
      <c r="E2814">
        <v>-5.2118053499999997</v>
      </c>
      <c r="F2814">
        <v>4.1637923700000004</v>
      </c>
      <c r="G2814">
        <v>29.344761099999999</v>
      </c>
      <c r="H2814">
        <v>0</v>
      </c>
    </row>
    <row r="2815" spans="1:8" x14ac:dyDescent="0.3">
      <c r="A2815" t="s">
        <v>5542</v>
      </c>
      <c r="B2815" t="s">
        <v>5541</v>
      </c>
      <c r="C2815">
        <v>1.7277039308706292E-6</v>
      </c>
      <c r="D2815">
        <v>2.0937756477479859</v>
      </c>
      <c r="E2815">
        <v>-0.24178422999999999</v>
      </c>
      <c r="F2815">
        <v>10.77615937</v>
      </c>
      <c r="G2815">
        <v>41.532185290000001</v>
      </c>
      <c r="H2815">
        <v>0</v>
      </c>
    </row>
    <row r="2816" spans="1:8" x14ac:dyDescent="0.3">
      <c r="A2816" t="s">
        <v>5402</v>
      </c>
      <c r="B2816" t="s">
        <v>5401</v>
      </c>
      <c r="C2816">
        <v>8.218889203279232E-3</v>
      </c>
      <c r="D2816">
        <v>2.082804995185727</v>
      </c>
      <c r="E2816">
        <v>0.31843842999999999</v>
      </c>
      <c r="F2816">
        <v>-0.63627895000000001</v>
      </c>
      <c r="G2816">
        <v>-1.64235687</v>
      </c>
      <c r="H2816">
        <v>0</v>
      </c>
    </row>
    <row r="2817" spans="1:8" x14ac:dyDescent="0.3">
      <c r="A2817" t="s">
        <v>2265</v>
      </c>
      <c r="B2817" t="s">
        <v>2265</v>
      </c>
      <c r="C2817">
        <v>1.8717123522783507E-4</v>
      </c>
      <c r="D2817">
        <v>2.0694812095944433</v>
      </c>
      <c r="E2817">
        <v>-0.25366469000000003</v>
      </c>
      <c r="F2817">
        <v>7.2472635900000002</v>
      </c>
      <c r="G2817">
        <v>6.1085309900000002</v>
      </c>
      <c r="H2817">
        <v>0</v>
      </c>
    </row>
    <row r="2818" spans="1:8" x14ac:dyDescent="0.3">
      <c r="A2818" t="s">
        <v>559</v>
      </c>
      <c r="B2818" t="s">
        <v>5149</v>
      </c>
      <c r="C2818">
        <v>1.6144669950552369E-7</v>
      </c>
      <c r="D2818">
        <v>1.9176297246022711</v>
      </c>
      <c r="E2818">
        <v>-7.3798849999999999E-2</v>
      </c>
      <c r="F2818">
        <v>-3.4381319000000001</v>
      </c>
      <c r="G2818">
        <v>-19.813443289999999</v>
      </c>
      <c r="H2818">
        <v>0</v>
      </c>
    </row>
    <row r="2819" spans="1:8" x14ac:dyDescent="0.3">
      <c r="A2819" t="s">
        <v>5276</v>
      </c>
      <c r="B2819" t="s">
        <v>5275</v>
      </c>
      <c r="C2819">
        <v>1.001963612292604E-7</v>
      </c>
      <c r="D2819">
        <v>2.0472123498162489</v>
      </c>
      <c r="E2819">
        <v>1.9570156000000001</v>
      </c>
      <c r="F2819">
        <v>-1.5308768699999999</v>
      </c>
      <c r="G2819">
        <v>-16.92001913</v>
      </c>
      <c r="H2819">
        <v>0</v>
      </c>
    </row>
    <row r="2820" spans="1:8" x14ac:dyDescent="0.3">
      <c r="A2820" t="s">
        <v>5214</v>
      </c>
      <c r="B2820" t="s">
        <v>5213</v>
      </c>
      <c r="C2820">
        <v>7.9379786646552905E-4</v>
      </c>
      <c r="D2820">
        <v>2.0856679829848557</v>
      </c>
      <c r="E2820">
        <v>1.6470443400000001</v>
      </c>
      <c r="F2820">
        <v>36.690151620000002</v>
      </c>
      <c r="G2820">
        <v>103.64071738</v>
      </c>
      <c r="H2820">
        <v>0</v>
      </c>
    </row>
    <row r="2821" spans="1:8" x14ac:dyDescent="0.3">
      <c r="A2821" t="s">
        <v>5169</v>
      </c>
      <c r="B2821" t="s">
        <v>5168</v>
      </c>
      <c r="C2821">
        <v>1.99411174517551E-8</v>
      </c>
      <c r="D2821">
        <v>2.0255919306448416</v>
      </c>
      <c r="E2821">
        <v>2.9961528799999999</v>
      </c>
      <c r="F2821">
        <v>1.64504297</v>
      </c>
      <c r="G2821">
        <v>1.7448970699999999</v>
      </c>
      <c r="H2821">
        <v>0</v>
      </c>
    </row>
    <row r="2822" spans="1:8" x14ac:dyDescent="0.3">
      <c r="A2822" t="s">
        <v>5142</v>
      </c>
      <c r="B2822" t="s">
        <v>5142</v>
      </c>
      <c r="C2822">
        <v>1.7263799187559789E-5</v>
      </c>
      <c r="D2822">
        <v>1.945051588659324</v>
      </c>
      <c r="E2822">
        <v>8.5001004200000008</v>
      </c>
      <c r="F2822">
        <v>33.250725269999997</v>
      </c>
      <c r="G2822">
        <v>19.319328729999999</v>
      </c>
      <c r="H2822">
        <v>0</v>
      </c>
    </row>
    <row r="2823" spans="1:8" x14ac:dyDescent="0.3">
      <c r="A2823" t="s">
        <v>5206</v>
      </c>
      <c r="B2823" t="s">
        <v>5205</v>
      </c>
      <c r="C2823">
        <v>8.0579276515397608E-3</v>
      </c>
      <c r="D2823">
        <v>1.9606130892632865</v>
      </c>
      <c r="E2823">
        <v>-0.63257627999999999</v>
      </c>
      <c r="F2823">
        <v>7.7668411500000003</v>
      </c>
      <c r="G2823">
        <v>-40.128950779999997</v>
      </c>
      <c r="H2823">
        <v>0</v>
      </c>
    </row>
    <row r="2824" spans="1:8" x14ac:dyDescent="0.3">
      <c r="A2824" t="s">
        <v>4424</v>
      </c>
      <c r="B2824" t="s">
        <v>5223</v>
      </c>
      <c r="C2824">
        <v>3.1201714602441662E-5</v>
      </c>
      <c r="D2824">
        <v>2.1023122104167387</v>
      </c>
      <c r="E2824">
        <v>11.406466529999999</v>
      </c>
      <c r="F2824">
        <v>13.18025705</v>
      </c>
      <c r="G2824">
        <v>-8.6700324999999996</v>
      </c>
      <c r="H2824">
        <v>0</v>
      </c>
    </row>
    <row r="2825" spans="1:8" x14ac:dyDescent="0.3">
      <c r="A2825" t="s">
        <v>5371</v>
      </c>
      <c r="B2825" t="s">
        <v>5370</v>
      </c>
      <c r="C2825">
        <v>5.9560753565179739E-4</v>
      </c>
      <c r="D2825">
        <v>1.9211760497228787</v>
      </c>
      <c r="E2825">
        <v>0.41530825999999998</v>
      </c>
      <c r="F2825">
        <v>-26.554426190000001</v>
      </c>
      <c r="G2825">
        <v>102.80408525</v>
      </c>
      <c r="H2825">
        <v>0</v>
      </c>
    </row>
    <row r="2826" spans="1:8" x14ac:dyDescent="0.3">
      <c r="A2826" t="s">
        <v>5452</v>
      </c>
      <c r="B2826" t="s">
        <v>5451</v>
      </c>
      <c r="C2826">
        <v>8.9575074377433984E-7</v>
      </c>
      <c r="D2826">
        <v>1.8895582618756217</v>
      </c>
      <c r="E2826">
        <v>7.9236624200000003</v>
      </c>
      <c r="F2826">
        <v>-6.1237519100000002</v>
      </c>
      <c r="G2826">
        <v>7.8167720300000001</v>
      </c>
      <c r="H2826">
        <v>0</v>
      </c>
    </row>
    <row r="2827" spans="1:8" x14ac:dyDescent="0.3">
      <c r="A2827" t="s">
        <v>7581</v>
      </c>
      <c r="B2827" t="s">
        <v>7582</v>
      </c>
      <c r="C2827">
        <v>1E-8</v>
      </c>
      <c r="D2827">
        <v>1.8885413589926576</v>
      </c>
      <c r="E2827">
        <v>-2.7521852099999999</v>
      </c>
      <c r="F2827">
        <v>-3.6190185600000002</v>
      </c>
      <c r="G2827">
        <v>-15.5577103</v>
      </c>
      <c r="H2827">
        <v>0</v>
      </c>
    </row>
    <row r="2828" spans="1:8" x14ac:dyDescent="0.3">
      <c r="A2828" t="s">
        <v>1052</v>
      </c>
      <c r="B2828" t="s">
        <v>5305</v>
      </c>
      <c r="C2828">
        <v>2.6107147073655944E-8</v>
      </c>
      <c r="D2828">
        <v>1.8679273951495456</v>
      </c>
      <c r="E2828">
        <v>0.2576079</v>
      </c>
      <c r="F2828">
        <v>-20.69360434</v>
      </c>
      <c r="G2828">
        <v>-21.369904479999999</v>
      </c>
      <c r="H2828">
        <v>0</v>
      </c>
    </row>
    <row r="2829" spans="1:8" x14ac:dyDescent="0.3">
      <c r="A2829" t="s">
        <v>5146</v>
      </c>
      <c r="B2829" t="s">
        <v>5145</v>
      </c>
      <c r="C2829">
        <v>3.0294620385578895E-6</v>
      </c>
      <c r="D2829">
        <v>1.8607986956585336</v>
      </c>
      <c r="E2829">
        <v>-2.2701737999999998</v>
      </c>
      <c r="F2829">
        <v>-45.254690859999997</v>
      </c>
      <c r="G2829">
        <v>-38.010149849999998</v>
      </c>
      <c r="H2829">
        <v>0</v>
      </c>
    </row>
    <row r="2830" spans="1:8" x14ac:dyDescent="0.3">
      <c r="A2830" t="s">
        <v>5296</v>
      </c>
      <c r="B2830" t="s">
        <v>5295</v>
      </c>
      <c r="C2830">
        <v>8.4206457076133317E-6</v>
      </c>
      <c r="D2830">
        <v>1.8546437079725016</v>
      </c>
      <c r="E2830">
        <v>0.51570099000000003</v>
      </c>
      <c r="F2830">
        <v>2.6763638699999999</v>
      </c>
      <c r="G2830">
        <v>5.3298375399999998</v>
      </c>
      <c r="H2830">
        <v>0</v>
      </c>
    </row>
    <row r="2831" spans="1:8" x14ac:dyDescent="0.3">
      <c r="A2831" t="s">
        <v>5524</v>
      </c>
      <c r="B2831" t="s">
        <v>5524</v>
      </c>
      <c r="C2831">
        <v>4.4652701079519429E-7</v>
      </c>
      <c r="D2831">
        <v>1.8649908697371864</v>
      </c>
      <c r="E2831">
        <v>-1.6545359500000001</v>
      </c>
      <c r="F2831">
        <v>-5.7262982300000003</v>
      </c>
      <c r="G2831">
        <v>-12.43599478</v>
      </c>
      <c r="H2831">
        <v>0</v>
      </c>
    </row>
    <row r="2832" spans="1:8" x14ac:dyDescent="0.3">
      <c r="A2832" t="s">
        <v>5361</v>
      </c>
      <c r="B2832" t="s">
        <v>5360</v>
      </c>
      <c r="C2832">
        <v>5.9175534735097865E-8</v>
      </c>
      <c r="D2832">
        <v>1.8452669911433159</v>
      </c>
      <c r="E2832">
        <v>2.07797258</v>
      </c>
      <c r="F2832">
        <v>4.83810377</v>
      </c>
      <c r="G2832">
        <v>-20.118380779999999</v>
      </c>
      <c r="H2832">
        <v>0</v>
      </c>
    </row>
    <row r="2833" spans="1:8" x14ac:dyDescent="0.3">
      <c r="A2833" t="s">
        <v>5010</v>
      </c>
      <c r="B2833" t="s">
        <v>5009</v>
      </c>
      <c r="C2833">
        <v>1.194958139582054E-6</v>
      </c>
      <c r="D2833">
        <v>1.8471328138989151</v>
      </c>
      <c r="E2833">
        <v>-0.67719251000000003</v>
      </c>
      <c r="F2833">
        <v>0.42506667999999997</v>
      </c>
      <c r="G2833">
        <v>33.413810339999998</v>
      </c>
      <c r="H2833">
        <v>0</v>
      </c>
    </row>
    <row r="2834" spans="1:8" x14ac:dyDescent="0.3">
      <c r="A2834" t="s">
        <v>4936</v>
      </c>
      <c r="B2834" t="s">
        <v>4935</v>
      </c>
      <c r="C2834">
        <v>7.1498150648366827E-5</v>
      </c>
      <c r="D2834">
        <v>1.838061833022232</v>
      </c>
      <c r="E2834">
        <v>0.33073353</v>
      </c>
      <c r="F2834">
        <v>-3.99477328</v>
      </c>
      <c r="G2834">
        <v>-11.060050800000001</v>
      </c>
      <c r="H2834">
        <v>0</v>
      </c>
    </row>
    <row r="2835" spans="1:8" x14ac:dyDescent="0.3">
      <c r="A2835" t="s">
        <v>1659</v>
      </c>
      <c r="B2835" t="s">
        <v>5217</v>
      </c>
      <c r="C2835">
        <v>2.5275296879213199E-4</v>
      </c>
      <c r="D2835">
        <v>1.8123671762249296</v>
      </c>
      <c r="E2835">
        <v>2.2715227200000001</v>
      </c>
      <c r="F2835">
        <v>1.8470808999999999</v>
      </c>
      <c r="G2835">
        <v>102.66761406000001</v>
      </c>
      <c r="H2835">
        <v>0</v>
      </c>
    </row>
    <row r="2836" spans="1:8" x14ac:dyDescent="0.3">
      <c r="A2836" t="s">
        <v>542</v>
      </c>
      <c r="B2836" t="s">
        <v>5294</v>
      </c>
      <c r="C2836">
        <v>1.993821831340664E-8</v>
      </c>
      <c r="D2836">
        <v>1.7900450496797362</v>
      </c>
      <c r="E2836">
        <v>-3.8637726300000002</v>
      </c>
      <c r="F2836">
        <v>-0.66106593000000002</v>
      </c>
      <c r="G2836">
        <v>29.627294079999999</v>
      </c>
      <c r="H2836">
        <v>0</v>
      </c>
    </row>
    <row r="2837" spans="1:8" x14ac:dyDescent="0.3">
      <c r="A2837" t="s">
        <v>5135</v>
      </c>
      <c r="B2837" t="s">
        <v>5134</v>
      </c>
      <c r="C2837">
        <v>4.5164292964194296E-6</v>
      </c>
      <c r="D2837">
        <v>1.792854039225332</v>
      </c>
      <c r="E2837">
        <v>-0.96048011</v>
      </c>
      <c r="F2837">
        <v>-29.125646710000002</v>
      </c>
      <c r="G2837">
        <v>39.814819780000001</v>
      </c>
      <c r="H2837">
        <v>0</v>
      </c>
    </row>
    <row r="2838" spans="1:8" x14ac:dyDescent="0.3">
      <c r="A2838" t="s">
        <v>5373</v>
      </c>
      <c r="B2838" t="s">
        <v>5372</v>
      </c>
      <c r="C2838">
        <v>1.6705867890760761E-5</v>
      </c>
      <c r="D2838">
        <v>1.7867323776690325</v>
      </c>
      <c r="E2838">
        <v>-0.73698372999999995</v>
      </c>
      <c r="F2838">
        <v>-5.12574693</v>
      </c>
      <c r="G2838">
        <v>22.1212941</v>
      </c>
      <c r="H2838">
        <v>0</v>
      </c>
    </row>
    <row r="2839" spans="1:8" x14ac:dyDescent="0.3">
      <c r="A2839" t="s">
        <v>5454</v>
      </c>
      <c r="B2839" t="s">
        <v>5453</v>
      </c>
      <c r="C2839">
        <v>7.3762744063579414E-6</v>
      </c>
      <c r="D2839">
        <v>1.7834420915553764</v>
      </c>
      <c r="E2839">
        <v>30.81725114</v>
      </c>
      <c r="F2839">
        <v>172.73237395000001</v>
      </c>
      <c r="G2839">
        <v>109.63577884</v>
      </c>
      <c r="H2839">
        <v>0</v>
      </c>
    </row>
    <row r="2840" spans="1:8" x14ac:dyDescent="0.3">
      <c r="A2840" t="s">
        <v>5750</v>
      </c>
      <c r="B2840" t="s">
        <v>5749</v>
      </c>
      <c r="C2840">
        <v>4.0311366298405402E-4</v>
      </c>
      <c r="D2840">
        <v>1.7831320940836108</v>
      </c>
      <c r="E2840">
        <v>3.5293690099999999</v>
      </c>
      <c r="F2840">
        <v>-3.7291023299999999</v>
      </c>
      <c r="G2840">
        <v>-15.100059740000001</v>
      </c>
      <c r="H2840">
        <v>0</v>
      </c>
    </row>
    <row r="2841" spans="1:8" x14ac:dyDescent="0.3">
      <c r="A2841" t="s">
        <v>5304</v>
      </c>
      <c r="B2841" t="s">
        <v>5303</v>
      </c>
      <c r="C2841">
        <v>3.4134603181989247E-6</v>
      </c>
      <c r="D2841">
        <v>1.767054549147353</v>
      </c>
      <c r="E2841">
        <v>-0.63613304000000004</v>
      </c>
      <c r="F2841">
        <v>-1.3541004800000001</v>
      </c>
      <c r="G2841">
        <v>-36.810614289999997</v>
      </c>
      <c r="H2841">
        <v>0</v>
      </c>
    </row>
    <row r="2842" spans="1:8" x14ac:dyDescent="0.3">
      <c r="A2842" t="s">
        <v>6097</v>
      </c>
      <c r="B2842" t="s">
        <v>6096</v>
      </c>
      <c r="C2842">
        <v>4.2000000000000086E-5</v>
      </c>
      <c r="D2842">
        <v>1.7615374991220785</v>
      </c>
      <c r="E2842">
        <v>34.831542820000003</v>
      </c>
      <c r="F2842">
        <v>91.78082191</v>
      </c>
      <c r="G2842">
        <v>236.66525053999999</v>
      </c>
      <c r="H2842">
        <v>0</v>
      </c>
    </row>
    <row r="2843" spans="1:8" x14ac:dyDescent="0.3">
      <c r="A2843" t="s">
        <v>5799</v>
      </c>
      <c r="B2843" t="s">
        <v>5798</v>
      </c>
      <c r="C2843">
        <v>7.5250694476232814E-5</v>
      </c>
      <c r="D2843">
        <v>1.7525677788934784</v>
      </c>
      <c r="E2843">
        <v>0.14205660000000001</v>
      </c>
      <c r="F2843">
        <v>-15.99840135</v>
      </c>
      <c r="G2843">
        <v>-22.23768711</v>
      </c>
      <c r="H2843">
        <v>0</v>
      </c>
    </row>
    <row r="2844" spans="1:8" x14ac:dyDescent="0.3">
      <c r="A2844" t="s">
        <v>5628</v>
      </c>
      <c r="B2844" t="s">
        <v>5627</v>
      </c>
      <c r="C2844">
        <v>3.0827976378319281E-8</v>
      </c>
      <c r="D2844">
        <v>1.7341684503923949</v>
      </c>
      <c r="E2844">
        <v>-4.4382387000000003</v>
      </c>
      <c r="F2844">
        <v>-12.2394833</v>
      </c>
      <c r="G2844">
        <v>45.864982599999998</v>
      </c>
      <c r="H2844">
        <v>0</v>
      </c>
    </row>
    <row r="2845" spans="1:8" x14ac:dyDescent="0.3">
      <c r="A2845" t="s">
        <v>5322</v>
      </c>
      <c r="B2845" t="s">
        <v>5321</v>
      </c>
      <c r="C2845">
        <v>1.3061261043953235E-6</v>
      </c>
      <c r="D2845">
        <v>1.7305266956414089</v>
      </c>
      <c r="E2845">
        <v>-1.6237674200000001</v>
      </c>
      <c r="F2845">
        <v>-14.23269157</v>
      </c>
      <c r="G2845">
        <v>-9.4454341900000003</v>
      </c>
      <c r="H2845">
        <v>0</v>
      </c>
    </row>
    <row r="2846" spans="1:8" x14ac:dyDescent="0.3">
      <c r="A2846" t="s">
        <v>5235</v>
      </c>
      <c r="B2846" t="s">
        <v>5234</v>
      </c>
      <c r="C2846">
        <v>1.9006124749310423E-6</v>
      </c>
      <c r="D2846">
        <v>1.7221977065114225</v>
      </c>
      <c r="E2846">
        <v>0.16548170000000001</v>
      </c>
      <c r="F2846">
        <v>-5.6863187100000001</v>
      </c>
      <c r="G2846">
        <v>10.443710980000001</v>
      </c>
      <c r="H2846">
        <v>0</v>
      </c>
    </row>
    <row r="2847" spans="1:8" x14ac:dyDescent="0.3">
      <c r="A2847" t="s">
        <v>5435</v>
      </c>
      <c r="B2847" t="s">
        <v>5434</v>
      </c>
      <c r="C2847">
        <v>2.8403814150054478E-7</v>
      </c>
      <c r="D2847">
        <v>1.6687849601597249</v>
      </c>
      <c r="E2847">
        <v>-3.6463723400000001</v>
      </c>
      <c r="F2847">
        <v>-6.1574313500000004</v>
      </c>
      <c r="G2847">
        <v>-9.5723022199999992</v>
      </c>
      <c r="H2847">
        <v>0</v>
      </c>
    </row>
    <row r="2848" spans="1:8" x14ac:dyDescent="0.3">
      <c r="A2848" t="s">
        <v>5265</v>
      </c>
      <c r="B2848" t="s">
        <v>5264</v>
      </c>
      <c r="C2848">
        <v>3.8843938595999182E-6</v>
      </c>
      <c r="D2848">
        <v>1.7189026974830348</v>
      </c>
      <c r="E2848">
        <v>-0.30851035999999998</v>
      </c>
      <c r="F2848">
        <v>-2.9697057400000002</v>
      </c>
      <c r="G2848">
        <v>-15.70150186</v>
      </c>
      <c r="H2848">
        <v>0</v>
      </c>
    </row>
    <row r="2849" spans="1:8" x14ac:dyDescent="0.3">
      <c r="A2849" t="s">
        <v>5418</v>
      </c>
      <c r="B2849" t="s">
        <v>5417</v>
      </c>
      <c r="C2849">
        <v>3.2072089342717559E-7</v>
      </c>
      <c r="D2849">
        <v>1.7159727729899004</v>
      </c>
      <c r="E2849">
        <v>0.77518754999999995</v>
      </c>
      <c r="F2849">
        <v>17.520496319999999</v>
      </c>
      <c r="G2849">
        <v>53.03234235</v>
      </c>
      <c r="H2849">
        <v>0</v>
      </c>
    </row>
    <row r="2850" spans="1:8" x14ac:dyDescent="0.3">
      <c r="A2850" t="s">
        <v>5392</v>
      </c>
      <c r="B2850" t="s">
        <v>5391</v>
      </c>
      <c r="C2850">
        <v>2.6953285258002943E-5</v>
      </c>
      <c r="D2850">
        <v>1.6882044830370813</v>
      </c>
      <c r="E2850">
        <v>-0.26418405</v>
      </c>
      <c r="F2850">
        <v>-2.53496056</v>
      </c>
      <c r="G2850">
        <v>-15.550829439999999</v>
      </c>
      <c r="H2850">
        <v>0</v>
      </c>
    </row>
    <row r="2851" spans="1:8" x14ac:dyDescent="0.3">
      <c r="A2851" t="s">
        <v>4472</v>
      </c>
      <c r="B2851" t="s">
        <v>4471</v>
      </c>
      <c r="C2851">
        <v>1.0513925431308608E-6</v>
      </c>
      <c r="D2851">
        <v>1.6935722747231825</v>
      </c>
      <c r="E2851">
        <v>0.19332531</v>
      </c>
      <c r="F2851">
        <v>24.015476929999998</v>
      </c>
      <c r="G2851">
        <v>430.53345625999998</v>
      </c>
      <c r="H2851">
        <v>0</v>
      </c>
    </row>
    <row r="2852" spans="1:8" x14ac:dyDescent="0.3">
      <c r="A2852" t="s">
        <v>5242</v>
      </c>
      <c r="B2852" t="s">
        <v>5241</v>
      </c>
      <c r="C2852">
        <v>8.4582674571511227E-7</v>
      </c>
      <c r="D2852">
        <v>1.6854265557020069</v>
      </c>
      <c r="E2852">
        <v>0.33072867</v>
      </c>
      <c r="F2852">
        <v>2.4233801599999998</v>
      </c>
      <c r="G2852">
        <v>36.69042434</v>
      </c>
      <c r="H2852">
        <v>0</v>
      </c>
    </row>
    <row r="2853" spans="1:8" x14ac:dyDescent="0.3">
      <c r="A2853" t="s">
        <v>5398</v>
      </c>
      <c r="B2853" t="s">
        <v>5397</v>
      </c>
      <c r="C2853">
        <v>9.3089726475724754E-6</v>
      </c>
      <c r="D2853">
        <v>1.6624518924798788</v>
      </c>
      <c r="E2853">
        <v>-3.9237484600000001</v>
      </c>
      <c r="F2853">
        <v>-15.431647630000001</v>
      </c>
      <c r="G2853">
        <v>-10.807122140000001</v>
      </c>
      <c r="H2853">
        <v>0</v>
      </c>
    </row>
    <row r="2854" spans="1:8" x14ac:dyDescent="0.3">
      <c r="A2854" t="s">
        <v>5356</v>
      </c>
      <c r="B2854" t="s">
        <v>5355</v>
      </c>
      <c r="C2854">
        <v>2.0267420639306616E-6</v>
      </c>
      <c r="D2854">
        <v>1.6945677096631924</v>
      </c>
      <c r="E2854">
        <v>-5.6043263899999998</v>
      </c>
      <c r="F2854">
        <v>-8.4828080700000008</v>
      </c>
      <c r="G2854">
        <v>-50.26591226</v>
      </c>
      <c r="H2854">
        <v>0</v>
      </c>
    </row>
    <row r="2855" spans="1:8" x14ac:dyDescent="0.3">
      <c r="A2855" t="s">
        <v>5348</v>
      </c>
      <c r="B2855" t="s">
        <v>5347</v>
      </c>
      <c r="C2855">
        <v>1.474533620047826E-8</v>
      </c>
      <c r="D2855">
        <v>1.6503577908807456</v>
      </c>
      <c r="E2855">
        <v>-1.9882937599999999</v>
      </c>
      <c r="F2855">
        <v>-40.347326819999999</v>
      </c>
      <c r="G2855">
        <v>39.591115469999998</v>
      </c>
      <c r="H2855">
        <v>0</v>
      </c>
    </row>
    <row r="2856" spans="1:8" x14ac:dyDescent="0.3">
      <c r="A2856" t="s">
        <v>5274</v>
      </c>
      <c r="B2856" t="s">
        <v>5273</v>
      </c>
      <c r="C2856">
        <v>1E-8</v>
      </c>
      <c r="D2856">
        <v>1.578573166968434</v>
      </c>
      <c r="E2856">
        <v>-1.02518263</v>
      </c>
      <c r="F2856">
        <v>13.67580295</v>
      </c>
      <c r="G2856">
        <v>14.653091939999999</v>
      </c>
      <c r="H2856">
        <v>0</v>
      </c>
    </row>
    <row r="2857" spans="1:8" x14ac:dyDescent="0.3">
      <c r="A2857" t="s">
        <v>5324</v>
      </c>
      <c r="B2857" t="s">
        <v>5323</v>
      </c>
      <c r="C2857">
        <v>3.9830815087983943E-3</v>
      </c>
      <c r="D2857">
        <v>1.6450574117805259</v>
      </c>
      <c r="E2857">
        <v>-0.96104657999999998</v>
      </c>
      <c r="F2857">
        <v>-4.4096401299999997</v>
      </c>
      <c r="G2857">
        <v>-8.3349067800000007</v>
      </c>
      <c r="H2857">
        <v>0</v>
      </c>
    </row>
    <row r="2858" spans="1:8" x14ac:dyDescent="0.3">
      <c r="A2858" t="s">
        <v>5903</v>
      </c>
      <c r="B2858" t="s">
        <v>5902</v>
      </c>
      <c r="C2858">
        <v>1E-8</v>
      </c>
      <c r="D2858">
        <v>1.6409252265345682</v>
      </c>
      <c r="E2858">
        <v>1.1466417</v>
      </c>
      <c r="F2858">
        <v>-11.76210805</v>
      </c>
      <c r="G2858">
        <v>-68.359000660000007</v>
      </c>
      <c r="H2858">
        <v>0</v>
      </c>
    </row>
    <row r="2859" spans="1:8" x14ac:dyDescent="0.3">
      <c r="A2859" t="s">
        <v>5691</v>
      </c>
      <c r="B2859" t="s">
        <v>5690</v>
      </c>
      <c r="C2859">
        <v>5.2408696782338313E-5</v>
      </c>
      <c r="D2859">
        <v>1.6353496470480131</v>
      </c>
      <c r="E2859">
        <v>-0.48414641000000003</v>
      </c>
      <c r="F2859">
        <v>-31.122842420000001</v>
      </c>
      <c r="G2859">
        <v>-9.1544603999999996</v>
      </c>
      <c r="H2859">
        <v>0</v>
      </c>
    </row>
    <row r="2860" spans="1:8" x14ac:dyDescent="0.3">
      <c r="A2860" t="s">
        <v>3547</v>
      </c>
      <c r="B2860" t="s">
        <v>5240</v>
      </c>
      <c r="C2860">
        <v>7.856167412350361E-5</v>
      </c>
      <c r="D2860">
        <v>1.6313093471510816</v>
      </c>
      <c r="E2860">
        <v>-0.55620504000000004</v>
      </c>
      <c r="F2860">
        <v>-3.11758822</v>
      </c>
      <c r="G2860">
        <v>-12.80250627</v>
      </c>
      <c r="H2860">
        <v>0</v>
      </c>
    </row>
    <row r="2861" spans="1:8" x14ac:dyDescent="0.3">
      <c r="A2861" t="s">
        <v>5359</v>
      </c>
      <c r="B2861" t="s">
        <v>5358</v>
      </c>
      <c r="C2861">
        <v>4.1091791715034315E-7</v>
      </c>
      <c r="D2861">
        <v>1.6292058415316513</v>
      </c>
      <c r="E2861">
        <v>50.339730449999998</v>
      </c>
      <c r="F2861">
        <v>58.247794769999999</v>
      </c>
      <c r="G2861">
        <v>24.95852404</v>
      </c>
      <c r="H2861">
        <v>0</v>
      </c>
    </row>
    <row r="2862" spans="1:8" x14ac:dyDescent="0.3">
      <c r="A2862" t="s">
        <v>3415</v>
      </c>
      <c r="B2862" t="s">
        <v>4864</v>
      </c>
      <c r="C2862">
        <v>2.8011923004521858E-3</v>
      </c>
      <c r="D2862">
        <v>1.6348145138444805</v>
      </c>
      <c r="E2862">
        <v>0.25060692000000001</v>
      </c>
      <c r="F2862">
        <v>-12.06505443</v>
      </c>
      <c r="G2862">
        <v>-35.242794430000004</v>
      </c>
      <c r="H2862">
        <v>0</v>
      </c>
    </row>
    <row r="2863" spans="1:8" x14ac:dyDescent="0.3">
      <c r="A2863" t="s">
        <v>5192</v>
      </c>
      <c r="B2863" t="s">
        <v>5191</v>
      </c>
      <c r="C2863">
        <v>1.6198158781998209E-7</v>
      </c>
      <c r="D2863">
        <v>1.6248312596775218</v>
      </c>
      <c r="E2863">
        <v>-0.58248838000000003</v>
      </c>
      <c r="F2863">
        <v>-0.92341141999999998</v>
      </c>
      <c r="G2863">
        <v>-33.307318100000003</v>
      </c>
      <c r="H2863">
        <v>0</v>
      </c>
    </row>
    <row r="2864" spans="1:8" x14ac:dyDescent="0.3">
      <c r="A2864" t="s">
        <v>5413</v>
      </c>
      <c r="B2864" t="s">
        <v>5412</v>
      </c>
      <c r="C2864">
        <v>7.9242812493109669E-5</v>
      </c>
      <c r="D2864">
        <v>1.608785095281791</v>
      </c>
      <c r="E2864">
        <v>0.18870629</v>
      </c>
      <c r="F2864">
        <v>-3.25693308</v>
      </c>
      <c r="G2864">
        <v>-15.412388529999999</v>
      </c>
      <c r="H2864">
        <v>0</v>
      </c>
    </row>
    <row r="2865" spans="1:8" x14ac:dyDescent="0.3">
      <c r="A2865" t="s">
        <v>5363</v>
      </c>
      <c r="B2865" t="s">
        <v>5362</v>
      </c>
      <c r="C2865">
        <v>1.6793961562072838E-5</v>
      </c>
      <c r="D2865">
        <v>1.6073145410258629</v>
      </c>
      <c r="E2865">
        <v>1.9114160000000002E-2</v>
      </c>
      <c r="F2865">
        <v>-3.0726446599999999</v>
      </c>
      <c r="G2865">
        <v>-18.421839139999999</v>
      </c>
      <c r="H2865">
        <v>0</v>
      </c>
    </row>
    <row r="2866" spans="1:8" x14ac:dyDescent="0.3">
      <c r="A2866" t="s">
        <v>5448</v>
      </c>
      <c r="B2866" t="s">
        <v>5447</v>
      </c>
      <c r="C2866">
        <v>2.5175805397720268E-8</v>
      </c>
      <c r="D2866">
        <v>1.5878795333272262</v>
      </c>
      <c r="E2866">
        <v>-0.14490428</v>
      </c>
      <c r="F2866">
        <v>-2.4074829000000002</v>
      </c>
      <c r="G2866">
        <v>-11.31513623</v>
      </c>
      <c r="H2866">
        <v>0</v>
      </c>
    </row>
    <row r="2867" spans="1:8" x14ac:dyDescent="0.3">
      <c r="A2867" t="s">
        <v>1996</v>
      </c>
      <c r="B2867" t="s">
        <v>5597</v>
      </c>
      <c r="C2867">
        <v>6.574772029785599E-8</v>
      </c>
      <c r="D2867">
        <v>1.5799843269806866</v>
      </c>
      <c r="E2867">
        <v>11.000809240000001</v>
      </c>
      <c r="F2867">
        <v>-0.16582395999999999</v>
      </c>
      <c r="G2867">
        <v>-14.827310349999999</v>
      </c>
      <c r="H2867">
        <v>0</v>
      </c>
    </row>
    <row r="2868" spans="1:8" x14ac:dyDescent="0.3">
      <c r="A2868" t="s">
        <v>5537</v>
      </c>
      <c r="B2868" t="s">
        <v>5536</v>
      </c>
      <c r="C2868">
        <v>8.7261910407978399E-6</v>
      </c>
      <c r="D2868">
        <v>1.5779053401852432</v>
      </c>
      <c r="E2868">
        <v>-0.53658011999999999</v>
      </c>
      <c r="F2868">
        <v>-3.64689913</v>
      </c>
      <c r="G2868">
        <v>-11.864095989999999</v>
      </c>
      <c r="H2868">
        <v>0</v>
      </c>
    </row>
    <row r="2869" spans="1:8" x14ac:dyDescent="0.3">
      <c r="A2869" t="s">
        <v>6004</v>
      </c>
      <c r="B2869" t="s">
        <v>6003</v>
      </c>
      <c r="C2869">
        <v>2.5705212724703331E-6</v>
      </c>
      <c r="D2869">
        <v>1.5753269185238443</v>
      </c>
      <c r="E2869">
        <v>2.6428292999999998</v>
      </c>
      <c r="F2869">
        <v>41.417825700000002</v>
      </c>
      <c r="G2869">
        <v>0.15718914</v>
      </c>
      <c r="H2869">
        <v>0</v>
      </c>
    </row>
    <row r="2870" spans="1:8" x14ac:dyDescent="0.3">
      <c r="A2870" t="s">
        <v>5570</v>
      </c>
      <c r="B2870" t="s">
        <v>5569</v>
      </c>
      <c r="C2870">
        <v>5.9313846128249088E-8</v>
      </c>
      <c r="D2870">
        <v>1.5581554632072028</v>
      </c>
      <c r="E2870">
        <v>-0.59223890999999995</v>
      </c>
      <c r="F2870">
        <v>-2.66471445</v>
      </c>
      <c r="G2870">
        <v>-3.2151605999999999</v>
      </c>
      <c r="H2870">
        <v>0</v>
      </c>
    </row>
    <row r="2871" spans="1:8" x14ac:dyDescent="0.3">
      <c r="A2871" t="s">
        <v>5456</v>
      </c>
      <c r="B2871" t="s">
        <v>5455</v>
      </c>
      <c r="C2871">
        <v>3.8890536680986978E-7</v>
      </c>
      <c r="D2871">
        <v>1.5255448700368537</v>
      </c>
      <c r="E2871">
        <v>-0.58943347000000001</v>
      </c>
      <c r="F2871">
        <v>-3.5698360999999998</v>
      </c>
      <c r="G2871">
        <v>-15.541517839999999</v>
      </c>
      <c r="H2871">
        <v>0</v>
      </c>
    </row>
    <row r="2872" spans="1:8" x14ac:dyDescent="0.3">
      <c r="A2872" t="s">
        <v>5506</v>
      </c>
      <c r="B2872" t="s">
        <v>5505</v>
      </c>
      <c r="C2872">
        <v>2.6513440951441131E-7</v>
      </c>
      <c r="D2872">
        <v>1.5298666757376702</v>
      </c>
      <c r="E2872">
        <v>2.8298880899999999</v>
      </c>
      <c r="F2872">
        <v>-1.6251618000000001</v>
      </c>
      <c r="G2872">
        <v>-15.746617110000001</v>
      </c>
      <c r="H2872">
        <v>0</v>
      </c>
    </row>
    <row r="2873" spans="1:8" x14ac:dyDescent="0.3">
      <c r="A2873" t="s">
        <v>5510</v>
      </c>
      <c r="B2873" t="s">
        <v>5509</v>
      </c>
      <c r="C2873">
        <v>4.1680724747976952E-5</v>
      </c>
      <c r="D2873">
        <v>1.531678124518782</v>
      </c>
      <c r="E2873">
        <v>-6.8240335400000003</v>
      </c>
      <c r="F2873">
        <v>48.844799289999997</v>
      </c>
      <c r="G2873">
        <v>49.832424400000001</v>
      </c>
      <c r="H2873">
        <v>0</v>
      </c>
    </row>
    <row r="2874" spans="1:8" x14ac:dyDescent="0.3">
      <c r="A2874" t="s">
        <v>2620</v>
      </c>
      <c r="B2874" t="s">
        <v>5436</v>
      </c>
      <c r="C2874">
        <v>4.9387578163108949E-7</v>
      </c>
      <c r="D2874">
        <v>1.527286710279385</v>
      </c>
      <c r="E2874">
        <v>-3.9242267800000001</v>
      </c>
      <c r="F2874">
        <v>-0.68774614999999995</v>
      </c>
      <c r="G2874">
        <v>116.51607952000001</v>
      </c>
      <c r="H2874">
        <v>0</v>
      </c>
    </row>
    <row r="2875" spans="1:8" x14ac:dyDescent="0.3">
      <c r="A2875" t="s">
        <v>5261</v>
      </c>
      <c r="B2875" t="s">
        <v>5260</v>
      </c>
      <c r="C2875">
        <v>4.8249164426013222E-5</v>
      </c>
      <c r="D2875">
        <v>1.5272818995698567</v>
      </c>
      <c r="E2875">
        <v>-2.42567675</v>
      </c>
      <c r="F2875">
        <v>-7.6267024299999999</v>
      </c>
      <c r="G2875">
        <v>-16.97278597</v>
      </c>
      <c r="H2875">
        <v>0</v>
      </c>
    </row>
    <row r="2876" spans="1:8" x14ac:dyDescent="0.3">
      <c r="A2876" t="s">
        <v>2180</v>
      </c>
      <c r="B2876" t="s">
        <v>5177</v>
      </c>
      <c r="C2876">
        <v>4.6279836656359729E-4</v>
      </c>
      <c r="D2876">
        <v>1.5202282055861804</v>
      </c>
      <c r="E2876">
        <v>0.246175</v>
      </c>
      <c r="F2876">
        <v>-1.90307202</v>
      </c>
      <c r="G2876">
        <v>-11.44743182</v>
      </c>
      <c r="H2876">
        <v>0</v>
      </c>
    </row>
    <row r="2877" spans="1:8" x14ac:dyDescent="0.3">
      <c r="A2877" t="s">
        <v>5289</v>
      </c>
      <c r="B2877" t="s">
        <v>5288</v>
      </c>
      <c r="C2877">
        <v>2.0507429567929347E-6</v>
      </c>
      <c r="D2877">
        <v>1.5175760463040819</v>
      </c>
      <c r="E2877">
        <v>-0.63613304000000004</v>
      </c>
      <c r="F2877">
        <v>-5.9899846400000003</v>
      </c>
      <c r="G2877">
        <v>-0.12811259</v>
      </c>
      <c r="H2877">
        <v>0</v>
      </c>
    </row>
    <row r="2878" spans="1:8" x14ac:dyDescent="0.3">
      <c r="A2878" t="s">
        <v>963</v>
      </c>
      <c r="B2878" t="s">
        <v>5411</v>
      </c>
      <c r="C2878">
        <v>2.9949719269295775E-8</v>
      </c>
      <c r="D2878">
        <v>1.5137305150775968</v>
      </c>
      <c r="E2878">
        <v>0.57621476000000005</v>
      </c>
      <c r="F2878">
        <v>38.172579900000002</v>
      </c>
      <c r="G2878">
        <v>-44.632935830000001</v>
      </c>
      <c r="H2878">
        <v>0</v>
      </c>
    </row>
    <row r="2879" spans="1:8" x14ac:dyDescent="0.3">
      <c r="A2879" t="s">
        <v>5139</v>
      </c>
      <c r="B2879" t="s">
        <v>5138</v>
      </c>
      <c r="C2879">
        <v>2.9045204824778605E-5</v>
      </c>
      <c r="D2879">
        <v>1.5041234796558449</v>
      </c>
      <c r="E2879">
        <v>-2.8561755199999999</v>
      </c>
      <c r="F2879">
        <v>-15.289173760000001</v>
      </c>
      <c r="G2879">
        <v>-18.326642840000002</v>
      </c>
      <c r="H2879">
        <v>0</v>
      </c>
    </row>
    <row r="2880" spans="1:8" x14ac:dyDescent="0.3">
      <c r="A2880" t="s">
        <v>4916</v>
      </c>
      <c r="B2880" t="s">
        <v>4915</v>
      </c>
      <c r="C2880">
        <v>2.5806911842442918E-5</v>
      </c>
      <c r="D2880">
        <v>1.5024325472014488</v>
      </c>
      <c r="E2880">
        <v>2.9242973700000001</v>
      </c>
      <c r="F2880">
        <v>18.019306610000001</v>
      </c>
      <c r="G2880">
        <v>-9.5500077900000004</v>
      </c>
      <c r="H2880">
        <v>0</v>
      </c>
    </row>
    <row r="2881" spans="1:8" x14ac:dyDescent="0.3">
      <c r="A2881" t="s">
        <v>5337</v>
      </c>
      <c r="B2881" t="s">
        <v>5336</v>
      </c>
      <c r="C2881">
        <v>2.721782354887492E-6</v>
      </c>
      <c r="D2881">
        <v>1.4966294239217928</v>
      </c>
      <c r="E2881">
        <v>-1.5723897899999999</v>
      </c>
      <c r="F2881">
        <v>-4.2278861000000001</v>
      </c>
      <c r="G2881">
        <v>-0.37394827000000003</v>
      </c>
      <c r="H2881">
        <v>0</v>
      </c>
    </row>
    <row r="2882" spans="1:8" x14ac:dyDescent="0.3">
      <c r="A2882" t="s">
        <v>5016</v>
      </c>
      <c r="B2882" t="s">
        <v>5016</v>
      </c>
      <c r="C2882">
        <v>3.7214001716495487E-4</v>
      </c>
      <c r="D2882">
        <v>1.4769209794239004</v>
      </c>
      <c r="E2882">
        <v>8.9847734100000007</v>
      </c>
      <c r="F2882">
        <v>8.5484235599999998</v>
      </c>
      <c r="G2882">
        <v>58.717909489999997</v>
      </c>
      <c r="H2882">
        <v>0</v>
      </c>
    </row>
    <row r="2883" spans="1:8" x14ac:dyDescent="0.3">
      <c r="A2883" t="s">
        <v>5208</v>
      </c>
      <c r="B2883" t="s">
        <v>5207</v>
      </c>
      <c r="C2883">
        <v>5.5401222853419861E-6</v>
      </c>
      <c r="D2883">
        <v>1.4734855715442488</v>
      </c>
      <c r="E2883">
        <v>0.64771586000000003</v>
      </c>
      <c r="F2883">
        <v>6.7437929800000003</v>
      </c>
      <c r="G2883">
        <v>51.644641110000002</v>
      </c>
      <c r="H2883">
        <v>0</v>
      </c>
    </row>
    <row r="2884" spans="1:8" x14ac:dyDescent="0.3">
      <c r="A2884" t="s">
        <v>3537</v>
      </c>
      <c r="B2884" t="s">
        <v>7545</v>
      </c>
      <c r="C2884">
        <v>5.8156830171314467E-5</v>
      </c>
      <c r="D2884">
        <v>1.463938013320929</v>
      </c>
      <c r="E2884">
        <v>-11.89562063</v>
      </c>
      <c r="F2884">
        <v>-1.0864532099999999</v>
      </c>
      <c r="G2884">
        <v>-15.5577103</v>
      </c>
      <c r="H2884">
        <v>0</v>
      </c>
    </row>
    <row r="2885" spans="1:8" x14ac:dyDescent="0.3">
      <c r="A2885" t="s">
        <v>1996</v>
      </c>
      <c r="B2885" t="s">
        <v>5331</v>
      </c>
      <c r="C2885">
        <v>3.7521891487973577E-6</v>
      </c>
      <c r="D2885">
        <v>1.4633758410673607</v>
      </c>
      <c r="E2885">
        <v>2.8623170299999998</v>
      </c>
      <c r="F2885">
        <v>-8.2089703200000006</v>
      </c>
      <c r="G2885">
        <v>-19.026871929999999</v>
      </c>
      <c r="H2885">
        <v>0</v>
      </c>
    </row>
    <row r="2886" spans="1:8" x14ac:dyDescent="0.3">
      <c r="A2886" t="s">
        <v>5444</v>
      </c>
      <c r="B2886" t="s">
        <v>5443</v>
      </c>
      <c r="C2886">
        <v>7.133598711857154E-8</v>
      </c>
      <c r="D2886">
        <v>1.468473962212109</v>
      </c>
      <c r="E2886">
        <v>2.27191842</v>
      </c>
      <c r="F2886">
        <v>-1.83233074</v>
      </c>
      <c r="G2886">
        <v>-35.44435043</v>
      </c>
      <c r="H2886">
        <v>0</v>
      </c>
    </row>
    <row r="2887" spans="1:8" x14ac:dyDescent="0.3">
      <c r="A2887" t="s">
        <v>5246</v>
      </c>
      <c r="B2887" t="s">
        <v>5245</v>
      </c>
      <c r="C2887">
        <v>1.2948909481198402E-4</v>
      </c>
      <c r="D2887">
        <v>1.4508751879890562</v>
      </c>
      <c r="E2887">
        <v>-0.58397781999999998</v>
      </c>
      <c r="F2887">
        <v>-2.5123292099999999</v>
      </c>
      <c r="G2887">
        <v>-45.225877580000002</v>
      </c>
      <c r="H2887">
        <v>0</v>
      </c>
    </row>
    <row r="2888" spans="1:8" x14ac:dyDescent="0.3">
      <c r="A2888" t="s">
        <v>5121</v>
      </c>
      <c r="B2888" t="s">
        <v>5120</v>
      </c>
      <c r="C2888">
        <v>2.2273480805275544E-4</v>
      </c>
      <c r="D2888">
        <v>1.4494250781656353</v>
      </c>
      <c r="E2888">
        <v>-6.8662382900000001</v>
      </c>
      <c r="F2888">
        <v>-35.49125849</v>
      </c>
      <c r="G2888">
        <v>14.361838840000001</v>
      </c>
      <c r="H2888">
        <v>0</v>
      </c>
    </row>
    <row r="2889" spans="1:8" x14ac:dyDescent="0.3">
      <c r="A2889" t="s">
        <v>5272</v>
      </c>
      <c r="B2889" t="s">
        <v>5272</v>
      </c>
      <c r="C2889">
        <v>5.178815852200804E-7</v>
      </c>
      <c r="D2889">
        <v>1.445202601090515</v>
      </c>
      <c r="E2889">
        <v>-1.6838362600000001</v>
      </c>
      <c r="F2889">
        <v>-29.719642570000001</v>
      </c>
      <c r="G2889">
        <v>149.24765611000001</v>
      </c>
      <c r="H2889">
        <v>0</v>
      </c>
    </row>
    <row r="2890" spans="1:8" x14ac:dyDescent="0.3">
      <c r="A2890" t="s">
        <v>5554</v>
      </c>
      <c r="B2890" t="s">
        <v>5553</v>
      </c>
      <c r="C2890">
        <v>7.9617714514171415E-5</v>
      </c>
      <c r="D2890">
        <v>1.404084406662939</v>
      </c>
      <c r="E2890">
        <v>0.12144789</v>
      </c>
      <c r="F2890">
        <v>4.3447419800000002</v>
      </c>
      <c r="G2890">
        <v>79.200819989999999</v>
      </c>
      <c r="H2890">
        <v>0</v>
      </c>
    </row>
    <row r="2891" spans="1:8" x14ac:dyDescent="0.3">
      <c r="A2891" t="s">
        <v>5549</v>
      </c>
      <c r="B2891" t="s">
        <v>5548</v>
      </c>
      <c r="C2891">
        <v>3.825430487119247E-6</v>
      </c>
      <c r="D2891">
        <v>1.4022044668675919</v>
      </c>
      <c r="E2891">
        <v>-0.65764407000000003</v>
      </c>
      <c r="F2891">
        <v>-12.167592490000001</v>
      </c>
      <c r="G2891">
        <v>-12.34540438</v>
      </c>
      <c r="H2891">
        <v>0</v>
      </c>
    </row>
    <row r="2892" spans="1:8" x14ac:dyDescent="0.3">
      <c r="A2892" t="s">
        <v>5132</v>
      </c>
      <c r="B2892" t="s">
        <v>5131</v>
      </c>
      <c r="C2892">
        <v>2.1276849072231162E-5</v>
      </c>
      <c r="D2892">
        <v>1.3991060447460724</v>
      </c>
      <c r="E2892">
        <v>0.25254281000000001</v>
      </c>
      <c r="F2892">
        <v>1.3058874499999999</v>
      </c>
      <c r="G2892">
        <v>15.194684519999999</v>
      </c>
      <c r="H2892">
        <v>0</v>
      </c>
    </row>
    <row r="2893" spans="1:8" x14ac:dyDescent="0.3">
      <c r="A2893" t="s">
        <v>5109</v>
      </c>
      <c r="B2893" t="s">
        <v>5108</v>
      </c>
      <c r="C2893">
        <v>2.7408856140140735E-5</v>
      </c>
      <c r="D2893">
        <v>1.395788606118801</v>
      </c>
      <c r="E2893">
        <v>-3.4936614100000001</v>
      </c>
      <c r="F2893">
        <v>-6.8679455699999998</v>
      </c>
      <c r="G2893">
        <v>-74.443596959999994</v>
      </c>
      <c r="H2893">
        <v>0</v>
      </c>
    </row>
    <row r="2894" spans="1:8" x14ac:dyDescent="0.3">
      <c r="A2894" t="s">
        <v>5645</v>
      </c>
      <c r="B2894" t="s">
        <v>5644</v>
      </c>
      <c r="C2894">
        <v>1.1298340311968576E-5</v>
      </c>
      <c r="D2894">
        <v>1.3930646895988237</v>
      </c>
      <c r="E2894">
        <v>-3.5851021099999998</v>
      </c>
      <c r="F2894">
        <v>-6.6932482200000001</v>
      </c>
      <c r="G2894">
        <v>-24.418484509999999</v>
      </c>
      <c r="H2894">
        <v>0</v>
      </c>
    </row>
    <row r="2895" spans="1:8" x14ac:dyDescent="0.3">
      <c r="A2895" t="s">
        <v>5487</v>
      </c>
      <c r="B2895" t="s">
        <v>5486</v>
      </c>
      <c r="C2895">
        <v>7.4506613944882196E-7</v>
      </c>
      <c r="D2895">
        <v>1.3974261717269296</v>
      </c>
      <c r="E2895">
        <v>0.23486879999999999</v>
      </c>
      <c r="F2895">
        <v>-8.9242501900000004</v>
      </c>
      <c r="G2895">
        <v>-17.087128419999999</v>
      </c>
      <c r="H2895">
        <v>0</v>
      </c>
    </row>
    <row r="2896" spans="1:8" x14ac:dyDescent="0.3">
      <c r="A2896" t="s">
        <v>5381</v>
      </c>
      <c r="B2896" t="s">
        <v>5380</v>
      </c>
      <c r="C2896">
        <v>4.9464663236255168E-5</v>
      </c>
      <c r="D2896">
        <v>1.3828460876965254</v>
      </c>
      <c r="E2896">
        <v>-0.42921500000000001</v>
      </c>
      <c r="F2896">
        <v>-1.1695894899999999</v>
      </c>
      <c r="G2896">
        <v>-5.3994841300000003</v>
      </c>
      <c r="H2896">
        <v>0</v>
      </c>
    </row>
    <row r="2897" spans="1:8" x14ac:dyDescent="0.3">
      <c r="A2897" t="s">
        <v>5481</v>
      </c>
      <c r="B2897" t="s">
        <v>5480</v>
      </c>
      <c r="C2897">
        <v>4.2878880244905767E-6</v>
      </c>
      <c r="D2897">
        <v>1.3785663247799522</v>
      </c>
      <c r="E2897">
        <v>-0.58899055</v>
      </c>
      <c r="F2897">
        <v>-8.7039612700000006</v>
      </c>
      <c r="G2897">
        <v>-21.127849359999999</v>
      </c>
      <c r="H2897">
        <v>0</v>
      </c>
    </row>
    <row r="2898" spans="1:8" x14ac:dyDescent="0.3">
      <c r="A2898" t="s">
        <v>5426</v>
      </c>
      <c r="B2898" t="s">
        <v>5425</v>
      </c>
      <c r="C2898">
        <v>1.4623519388914676E-5</v>
      </c>
      <c r="D2898">
        <v>1.3682913757135311</v>
      </c>
      <c r="E2898">
        <v>2.7551539699999998</v>
      </c>
      <c r="F2898">
        <v>7.1117856100000001</v>
      </c>
      <c r="G2898">
        <v>-1.1469861299999999</v>
      </c>
      <c r="H2898">
        <v>0</v>
      </c>
    </row>
    <row r="2899" spans="1:8" x14ac:dyDescent="0.3">
      <c r="A2899" t="s">
        <v>5335</v>
      </c>
      <c r="B2899" t="s">
        <v>5334</v>
      </c>
      <c r="C2899">
        <v>1.4667367166643942E-4</v>
      </c>
      <c r="D2899">
        <v>1.3608129128885007</v>
      </c>
      <c r="E2899">
        <v>9.3014076800000005</v>
      </c>
      <c r="F2899">
        <v>-40.467890820000001</v>
      </c>
      <c r="G2899">
        <v>115.95398342999999</v>
      </c>
      <c r="H2899">
        <v>0</v>
      </c>
    </row>
    <row r="2900" spans="1:8" x14ac:dyDescent="0.3">
      <c r="A2900" t="s">
        <v>5390</v>
      </c>
      <c r="B2900" t="s">
        <v>5389</v>
      </c>
      <c r="C2900">
        <v>3.0444326384951499E-7</v>
      </c>
      <c r="D2900">
        <v>1.3580960688098398</v>
      </c>
      <c r="E2900">
        <v>2.5801386599999998</v>
      </c>
      <c r="F2900">
        <v>4.67257721</v>
      </c>
      <c r="G2900">
        <v>-18.211613610000001</v>
      </c>
      <c r="H2900">
        <v>0</v>
      </c>
    </row>
    <row r="2901" spans="1:8" x14ac:dyDescent="0.3">
      <c r="A2901" t="s">
        <v>5668</v>
      </c>
      <c r="B2901" t="s">
        <v>5667</v>
      </c>
      <c r="C2901">
        <v>3.9605317970943676E-6</v>
      </c>
      <c r="D2901">
        <v>1.3538775205535931</v>
      </c>
      <c r="E2901">
        <v>-2.6653848199999999</v>
      </c>
      <c r="F2901">
        <v>-3.84741008</v>
      </c>
      <c r="G2901">
        <v>-21.114545769999999</v>
      </c>
      <c r="H2901">
        <v>0</v>
      </c>
    </row>
    <row r="2902" spans="1:8" x14ac:dyDescent="0.3">
      <c r="A2902" t="s">
        <v>4908</v>
      </c>
      <c r="B2902" t="s">
        <v>4907</v>
      </c>
      <c r="C2902">
        <v>3.1394857531511904E-6</v>
      </c>
      <c r="D2902">
        <v>1.3510964850962739</v>
      </c>
      <c r="E2902">
        <v>-2.2133308700000001</v>
      </c>
      <c r="F2902">
        <v>0.73822485999999998</v>
      </c>
      <c r="G2902">
        <v>-38.470564590000002</v>
      </c>
      <c r="H2902">
        <v>0</v>
      </c>
    </row>
    <row r="2903" spans="1:8" x14ac:dyDescent="0.3">
      <c r="A2903" t="s">
        <v>5408</v>
      </c>
      <c r="B2903" t="s">
        <v>5407</v>
      </c>
      <c r="C2903">
        <v>4.7214411469616782E-8</v>
      </c>
      <c r="D2903">
        <v>1.3506515488306374</v>
      </c>
      <c r="E2903">
        <v>-2.9300754000000002</v>
      </c>
      <c r="F2903">
        <v>-2.1542975800000002</v>
      </c>
      <c r="G2903">
        <v>-13.820174980000001</v>
      </c>
      <c r="H2903">
        <v>0</v>
      </c>
    </row>
    <row r="2904" spans="1:8" x14ac:dyDescent="0.3">
      <c r="A2904" t="s">
        <v>5339</v>
      </c>
      <c r="B2904" t="s">
        <v>5338</v>
      </c>
      <c r="C2904">
        <v>1.640432409389459E-3</v>
      </c>
      <c r="D2904">
        <v>1.3449622717301284</v>
      </c>
      <c r="E2904">
        <v>1.4351742700000001</v>
      </c>
      <c r="F2904">
        <v>-1.1501548399999999</v>
      </c>
      <c r="G2904">
        <v>-37.764015049999998</v>
      </c>
      <c r="H2904">
        <v>0</v>
      </c>
    </row>
    <row r="2905" spans="1:8" x14ac:dyDescent="0.3">
      <c r="A2905" t="s">
        <v>5655</v>
      </c>
      <c r="B2905" t="s">
        <v>5654</v>
      </c>
      <c r="C2905">
        <v>3.0857226376449298E-6</v>
      </c>
      <c r="D2905">
        <v>1.3506984888613704</v>
      </c>
      <c r="E2905">
        <v>1.59068612</v>
      </c>
      <c r="F2905">
        <v>-3.7770287300000001</v>
      </c>
      <c r="G2905">
        <v>-9.7029131300000007</v>
      </c>
      <c r="H2905">
        <v>0</v>
      </c>
    </row>
    <row r="2906" spans="1:8" x14ac:dyDescent="0.3">
      <c r="A2906" t="s">
        <v>6049</v>
      </c>
      <c r="B2906" t="s">
        <v>6048</v>
      </c>
      <c r="C2906">
        <v>7.5371347357949096E-6</v>
      </c>
      <c r="D2906">
        <v>1.3335212921053301</v>
      </c>
      <c r="E2906">
        <v>-0.38606968000000003</v>
      </c>
      <c r="F2906">
        <v>0.52748101000000003</v>
      </c>
      <c r="G2906">
        <v>10.71204517</v>
      </c>
      <c r="H2906">
        <v>0</v>
      </c>
    </row>
    <row r="2907" spans="1:8" x14ac:dyDescent="0.3">
      <c r="A2907" t="s">
        <v>3389</v>
      </c>
      <c r="B2907" t="s">
        <v>5342</v>
      </c>
      <c r="C2907">
        <v>5.1768826238753312E-8</v>
      </c>
      <c r="D2907">
        <v>1.3234407594980049</v>
      </c>
      <c r="E2907">
        <v>2.88093091</v>
      </c>
      <c r="F2907">
        <v>17.1218343</v>
      </c>
      <c r="G2907">
        <v>23.098905739999999</v>
      </c>
      <c r="H2907">
        <v>0</v>
      </c>
    </row>
    <row r="2908" spans="1:8" x14ac:dyDescent="0.3">
      <c r="A2908" t="s">
        <v>5257</v>
      </c>
      <c r="B2908" t="s">
        <v>5256</v>
      </c>
      <c r="C2908">
        <v>3.950855355887907E-6</v>
      </c>
      <c r="D2908">
        <v>1.325934327052473</v>
      </c>
      <c r="E2908">
        <v>-1.8450338500000001</v>
      </c>
      <c r="F2908">
        <v>-4.8468835600000002</v>
      </c>
      <c r="G2908">
        <v>-16.606514870000002</v>
      </c>
      <c r="H2908">
        <v>0</v>
      </c>
    </row>
    <row r="2909" spans="1:8" x14ac:dyDescent="0.3">
      <c r="A2909" t="s">
        <v>5383</v>
      </c>
      <c r="B2909" t="s">
        <v>5382</v>
      </c>
      <c r="C2909">
        <v>1E-8</v>
      </c>
      <c r="D2909">
        <v>1.3388801314379539</v>
      </c>
      <c r="E2909">
        <v>1.06513046</v>
      </c>
      <c r="F2909">
        <v>-2.02455864</v>
      </c>
      <c r="G2909">
        <v>-17.41945278</v>
      </c>
      <c r="H2909">
        <v>0</v>
      </c>
    </row>
    <row r="2910" spans="1:8" x14ac:dyDescent="0.3">
      <c r="A2910" t="s">
        <v>5316</v>
      </c>
      <c r="B2910" t="s">
        <v>5315</v>
      </c>
      <c r="C2910">
        <v>1.9729307104486352E-3</v>
      </c>
      <c r="D2910">
        <v>1.3166126945294503</v>
      </c>
      <c r="E2910">
        <v>0.29953067999999999</v>
      </c>
      <c r="F2910">
        <v>-7.1916379299999997</v>
      </c>
      <c r="G2910">
        <v>-23.476250440000001</v>
      </c>
      <c r="H2910">
        <v>0</v>
      </c>
    </row>
    <row r="2911" spans="1:8" x14ac:dyDescent="0.3">
      <c r="A2911" t="s">
        <v>5521</v>
      </c>
      <c r="B2911" t="s">
        <v>5520</v>
      </c>
      <c r="C2911">
        <v>3.2286693394962089E-7</v>
      </c>
      <c r="D2911">
        <v>1.298747275887699</v>
      </c>
      <c r="E2911">
        <v>0.83857921000000002</v>
      </c>
      <c r="F2911">
        <v>13.56958064</v>
      </c>
      <c r="G2911">
        <v>-3.9987125899999998</v>
      </c>
      <c r="H2911">
        <v>0</v>
      </c>
    </row>
    <row r="2912" spans="1:8" x14ac:dyDescent="0.3">
      <c r="A2912" t="s">
        <v>5618</v>
      </c>
      <c r="B2912" t="s">
        <v>5617</v>
      </c>
      <c r="C2912">
        <v>3.21398623085497E-7</v>
      </c>
      <c r="D2912">
        <v>1.2899038825722948</v>
      </c>
      <c r="E2912">
        <v>-2.8370527800000001</v>
      </c>
      <c r="F2912">
        <v>-15.210983929999999</v>
      </c>
      <c r="G2912">
        <v>-18.614948609999999</v>
      </c>
      <c r="H2912">
        <v>0</v>
      </c>
    </row>
    <row r="2913" spans="1:8" x14ac:dyDescent="0.3">
      <c r="A2913" t="s">
        <v>3020</v>
      </c>
      <c r="B2913" t="s">
        <v>5867</v>
      </c>
      <c r="C2913">
        <v>1.3247778266477862E-7</v>
      </c>
      <c r="D2913">
        <v>1.2857137003248655</v>
      </c>
      <c r="E2913">
        <v>0.23288487999999999</v>
      </c>
      <c r="F2913">
        <v>16.288811859999999</v>
      </c>
      <c r="G2913">
        <v>-2.92878938</v>
      </c>
      <c r="H2913">
        <v>0</v>
      </c>
    </row>
    <row r="2914" spans="1:8" x14ac:dyDescent="0.3">
      <c r="A2914" t="s">
        <v>3626</v>
      </c>
      <c r="B2914" t="s">
        <v>5538</v>
      </c>
      <c r="C2914">
        <v>7.1224256997281562E-7</v>
      </c>
      <c r="D2914">
        <v>1.2802780473114306</v>
      </c>
      <c r="E2914">
        <v>2.8474759999999999</v>
      </c>
      <c r="F2914">
        <v>3.4266504000000002</v>
      </c>
      <c r="G2914">
        <v>26.09820753</v>
      </c>
      <c r="H2914">
        <v>0</v>
      </c>
    </row>
    <row r="2915" spans="1:8" x14ac:dyDescent="0.3">
      <c r="A2915" t="s">
        <v>5784</v>
      </c>
      <c r="B2915" t="s">
        <v>5783</v>
      </c>
      <c r="C2915">
        <v>1.7662082851182994E-3</v>
      </c>
      <c r="D2915">
        <v>1.2796162266146589</v>
      </c>
      <c r="E2915">
        <v>-3.3485058599999999</v>
      </c>
      <c r="F2915">
        <v>-10.01942127</v>
      </c>
      <c r="G2915">
        <v>-13.6695958</v>
      </c>
      <c r="H2915">
        <v>0</v>
      </c>
    </row>
    <row r="2916" spans="1:8" x14ac:dyDescent="0.3">
      <c r="A2916" t="s">
        <v>5424</v>
      </c>
      <c r="B2916" t="s">
        <v>5423</v>
      </c>
      <c r="C2916">
        <v>1.5440565384634385E-5</v>
      </c>
      <c r="D2916">
        <v>1.2801634117563034</v>
      </c>
      <c r="E2916">
        <v>-0.54314302000000003</v>
      </c>
      <c r="F2916">
        <v>-3.6870293200000002</v>
      </c>
      <c r="G2916">
        <v>4.5041970500000001</v>
      </c>
      <c r="H2916">
        <v>0</v>
      </c>
    </row>
    <row r="2917" spans="1:8" x14ac:dyDescent="0.3">
      <c r="A2917" t="s">
        <v>5485</v>
      </c>
      <c r="B2917" t="s">
        <v>5484</v>
      </c>
      <c r="C2917">
        <v>1.4709548514410564E-5</v>
      </c>
      <c r="D2917">
        <v>1.2726945664742475</v>
      </c>
      <c r="E2917">
        <v>-0.61404674999999997</v>
      </c>
      <c r="F2917">
        <v>-21.49529901</v>
      </c>
      <c r="G2917">
        <v>-7.2401624199999999</v>
      </c>
      <c r="H2917">
        <v>0</v>
      </c>
    </row>
    <row r="2918" spans="1:8" x14ac:dyDescent="0.3">
      <c r="A2918" t="s">
        <v>4755</v>
      </c>
      <c r="B2918" t="s">
        <v>5492</v>
      </c>
      <c r="C2918">
        <v>1E-8</v>
      </c>
      <c r="D2918">
        <v>1.2688453661082473</v>
      </c>
      <c r="E2918">
        <v>-1E-8</v>
      </c>
      <c r="F2918">
        <v>7.1744902899999996</v>
      </c>
      <c r="G2918">
        <v>0</v>
      </c>
      <c r="H2918">
        <v>0</v>
      </c>
    </row>
    <row r="2919" spans="1:8" x14ac:dyDescent="0.3">
      <c r="A2919" t="s">
        <v>5404</v>
      </c>
      <c r="B2919" t="s">
        <v>5403</v>
      </c>
      <c r="C2919">
        <v>6.2484583615982914E-3</v>
      </c>
      <c r="D2919">
        <v>1.2623734415300341</v>
      </c>
      <c r="E2919">
        <v>0.19078705000000001</v>
      </c>
      <c r="F2919">
        <v>4.9625627100000003</v>
      </c>
      <c r="G2919">
        <v>6.19184248</v>
      </c>
      <c r="H2919">
        <v>0</v>
      </c>
    </row>
    <row r="2920" spans="1:8" x14ac:dyDescent="0.3">
      <c r="A2920" t="s">
        <v>5632</v>
      </c>
      <c r="B2920" t="s">
        <v>5631</v>
      </c>
      <c r="C2920">
        <v>3.6720777906144499E-7</v>
      </c>
      <c r="D2920">
        <v>1.2666833742689745</v>
      </c>
      <c r="E2920">
        <v>-1.20143668</v>
      </c>
      <c r="F2920">
        <v>6.2836746200000002</v>
      </c>
      <c r="G2920">
        <v>-40.139809419999999</v>
      </c>
      <c r="H2920">
        <v>0</v>
      </c>
    </row>
    <row r="2921" spans="1:8" x14ac:dyDescent="0.3">
      <c r="A2921" t="s">
        <v>4519</v>
      </c>
      <c r="B2921" t="s">
        <v>4518</v>
      </c>
      <c r="C2921">
        <v>1.5395814696937477E-5</v>
      </c>
      <c r="D2921">
        <v>1.2614980674174554</v>
      </c>
      <c r="E2921">
        <v>8.6725550299999998</v>
      </c>
      <c r="F2921">
        <v>28.528655310000001</v>
      </c>
      <c r="G2921">
        <v>39.764276250000002</v>
      </c>
      <c r="H2921">
        <v>0</v>
      </c>
    </row>
    <row r="2922" spans="1:8" x14ac:dyDescent="0.3">
      <c r="A2922" t="s">
        <v>658</v>
      </c>
      <c r="B2922" t="s">
        <v>5600</v>
      </c>
      <c r="C2922">
        <v>1.0375220616853103E-6</v>
      </c>
      <c r="D2922">
        <v>1.2535989114118418</v>
      </c>
      <c r="E2922">
        <v>-0.14755094999999999</v>
      </c>
      <c r="F2922">
        <v>1.4558036700000001</v>
      </c>
      <c r="G2922">
        <v>-4.5476416000000004</v>
      </c>
      <c r="H2922">
        <v>0</v>
      </c>
    </row>
    <row r="2923" spans="1:8" x14ac:dyDescent="0.3">
      <c r="A2923" t="s">
        <v>5442</v>
      </c>
      <c r="B2923" t="s">
        <v>5441</v>
      </c>
      <c r="C2923">
        <v>1.1999709801847261E-5</v>
      </c>
      <c r="D2923">
        <v>1.2487937210733859</v>
      </c>
      <c r="E2923">
        <v>2.4565078200000001</v>
      </c>
      <c r="F2923">
        <v>-0.66777922999999995</v>
      </c>
      <c r="G2923">
        <v>-19.68421678</v>
      </c>
      <c r="H2923">
        <v>0</v>
      </c>
    </row>
    <row r="2924" spans="1:8" x14ac:dyDescent="0.3">
      <c r="A2924" t="s">
        <v>5552</v>
      </c>
      <c r="B2924" t="s">
        <v>5552</v>
      </c>
      <c r="C2924">
        <v>2.9582186422193125E-4</v>
      </c>
      <c r="D2924">
        <v>1.2463124282150304</v>
      </c>
      <c r="E2924">
        <v>2.2419189199999998</v>
      </c>
      <c r="F2924">
        <v>5.94190708</v>
      </c>
      <c r="G2924">
        <v>4.4244839799999998</v>
      </c>
      <c r="H2924">
        <v>0</v>
      </c>
    </row>
    <row r="2925" spans="1:8" x14ac:dyDescent="0.3">
      <c r="A2925" t="s">
        <v>5460</v>
      </c>
      <c r="B2925" t="s">
        <v>5459</v>
      </c>
      <c r="C2925">
        <v>2.7856956355839939E-6</v>
      </c>
      <c r="D2925">
        <v>1.2391440934549196</v>
      </c>
      <c r="E2925">
        <v>1.92763039</v>
      </c>
      <c r="F2925">
        <v>1.26702209</v>
      </c>
      <c r="G2925">
        <v>-26.55099981</v>
      </c>
      <c r="H2925">
        <v>0</v>
      </c>
    </row>
    <row r="2926" spans="1:8" x14ac:dyDescent="0.3">
      <c r="A2926" t="s">
        <v>5047</v>
      </c>
      <c r="B2926" t="s">
        <v>5046</v>
      </c>
      <c r="C2926">
        <v>4.5164396269244757E-5</v>
      </c>
      <c r="D2926">
        <v>1.2398292375849331</v>
      </c>
      <c r="E2926">
        <v>-4.8110510000000002E-2</v>
      </c>
      <c r="F2926">
        <v>0.91514572999999999</v>
      </c>
      <c r="G2926">
        <v>13.565006350000001</v>
      </c>
      <c r="H2926">
        <v>0</v>
      </c>
    </row>
    <row r="2927" spans="1:8" x14ac:dyDescent="0.3">
      <c r="A2927" t="s">
        <v>4812</v>
      </c>
      <c r="B2927" t="s">
        <v>4811</v>
      </c>
      <c r="C2927">
        <v>7.0268079362636951E-6</v>
      </c>
      <c r="D2927">
        <v>1.2718613307632107</v>
      </c>
      <c r="E2927">
        <v>-7.7033257500000003</v>
      </c>
      <c r="F2927">
        <v>-9.0162852099999995</v>
      </c>
      <c r="G2927">
        <v>-48.225437630000002</v>
      </c>
      <c r="H2927">
        <v>0</v>
      </c>
    </row>
    <row r="2928" spans="1:8" x14ac:dyDescent="0.3">
      <c r="A2928" t="s">
        <v>5721</v>
      </c>
      <c r="B2928" t="s">
        <v>5721</v>
      </c>
      <c r="C2928">
        <v>1E-8</v>
      </c>
      <c r="D2928">
        <v>1.2422474765651303</v>
      </c>
      <c r="E2928">
        <v>4.34980075</v>
      </c>
      <c r="F2928">
        <v>-15.10524684</v>
      </c>
      <c r="G2928">
        <v>6.61383923</v>
      </c>
      <c r="H2928">
        <v>0</v>
      </c>
    </row>
    <row r="2929" spans="1:8" x14ac:dyDescent="0.3">
      <c r="A2929" t="s">
        <v>5031</v>
      </c>
      <c r="B2929" t="s">
        <v>5030</v>
      </c>
      <c r="C2929">
        <v>2.7065194347042639E-5</v>
      </c>
      <c r="D2929">
        <v>1.1553303008998554</v>
      </c>
      <c r="E2929">
        <v>-0.63685137999999997</v>
      </c>
      <c r="F2929">
        <v>-3.6609272900000001</v>
      </c>
      <c r="G2929">
        <v>-15.278797669999999</v>
      </c>
      <c r="H2929">
        <v>0</v>
      </c>
    </row>
    <row r="2930" spans="1:8" x14ac:dyDescent="0.3">
      <c r="A2930" t="s">
        <v>5375</v>
      </c>
      <c r="B2930" t="s">
        <v>5374</v>
      </c>
      <c r="C2930">
        <v>1E-8</v>
      </c>
      <c r="D2930">
        <v>1.2183135123385664</v>
      </c>
      <c r="E2930">
        <v>-2.66049611</v>
      </c>
      <c r="F2930">
        <v>13.96790614</v>
      </c>
      <c r="G2930">
        <v>-53.129585540000001</v>
      </c>
      <c r="H2930">
        <v>0</v>
      </c>
    </row>
    <row r="2931" spans="1:8" x14ac:dyDescent="0.3">
      <c r="A2931" t="s">
        <v>5614</v>
      </c>
      <c r="B2931" t="s">
        <v>5613</v>
      </c>
      <c r="C2931">
        <v>6.737310550672338E-8</v>
      </c>
      <c r="D2931">
        <v>1.2063474496524926</v>
      </c>
      <c r="E2931">
        <v>-1.74536099</v>
      </c>
      <c r="F2931">
        <v>12.60623386</v>
      </c>
      <c r="G2931">
        <v>29.96165615</v>
      </c>
      <c r="H2931">
        <v>0</v>
      </c>
    </row>
    <row r="2932" spans="1:8" x14ac:dyDescent="0.3">
      <c r="A2932" t="s">
        <v>5791</v>
      </c>
      <c r="B2932" t="s">
        <v>5791</v>
      </c>
      <c r="C2932">
        <v>2.2694177584143992E-8</v>
      </c>
      <c r="D2932">
        <v>1.2028889155348572</v>
      </c>
      <c r="E2932">
        <v>-26.4049801</v>
      </c>
      <c r="F2932">
        <v>36.178037179999997</v>
      </c>
      <c r="G2932">
        <v>338.04438357999999</v>
      </c>
      <c r="H2932">
        <v>0</v>
      </c>
    </row>
    <row r="2933" spans="1:8" x14ac:dyDescent="0.3">
      <c r="A2933" t="s">
        <v>5429</v>
      </c>
      <c r="B2933" t="s">
        <v>5428</v>
      </c>
      <c r="C2933">
        <v>9.9600000000000893E-6</v>
      </c>
      <c r="D2933">
        <v>1.1989691778349831</v>
      </c>
      <c r="E2933">
        <v>6.5512470000000003E-2</v>
      </c>
      <c r="F2933">
        <v>1.2195121900000001</v>
      </c>
      <c r="G2933">
        <v>0</v>
      </c>
      <c r="H2933">
        <v>0</v>
      </c>
    </row>
    <row r="2934" spans="1:8" x14ac:dyDescent="0.3">
      <c r="A2934" t="s">
        <v>5204</v>
      </c>
      <c r="B2934" t="s">
        <v>5203</v>
      </c>
      <c r="C2934">
        <v>8.7528778454113598E-8</v>
      </c>
      <c r="D2934">
        <v>1.1937391232177177</v>
      </c>
      <c r="E2934">
        <v>-1.7611178700000001</v>
      </c>
      <c r="F2934">
        <v>0.67411058999999995</v>
      </c>
      <c r="G2934">
        <v>29.526152880000001</v>
      </c>
      <c r="H2934">
        <v>0</v>
      </c>
    </row>
    <row r="2935" spans="1:8" x14ac:dyDescent="0.3">
      <c r="A2935" t="s">
        <v>3010</v>
      </c>
      <c r="B2935" t="s">
        <v>6207</v>
      </c>
      <c r="C2935">
        <v>1.3749378307290794E-7</v>
      </c>
      <c r="D2935">
        <v>1.1942488042659309</v>
      </c>
      <c r="E2935">
        <v>0.11128351</v>
      </c>
      <c r="F2935">
        <v>-7.4747372800000003</v>
      </c>
      <c r="G2935">
        <v>-45.981011510000002</v>
      </c>
      <c r="H2935">
        <v>0</v>
      </c>
    </row>
    <row r="2936" spans="1:8" x14ac:dyDescent="0.3">
      <c r="A2936" t="s">
        <v>1807</v>
      </c>
      <c r="B2936" t="s">
        <v>5279</v>
      </c>
      <c r="C2936">
        <v>2.6635663626994396E-5</v>
      </c>
      <c r="D2936">
        <v>1.1897322961789161</v>
      </c>
      <c r="E2936">
        <v>2.3069516800000001</v>
      </c>
      <c r="F2936">
        <v>-19.305168770000002</v>
      </c>
      <c r="G2936">
        <v>-74.682560589999994</v>
      </c>
      <c r="H2936">
        <v>0</v>
      </c>
    </row>
    <row r="2937" spans="1:8" x14ac:dyDescent="0.3">
      <c r="A2937" t="s">
        <v>5302</v>
      </c>
      <c r="B2937" t="s">
        <v>5301</v>
      </c>
      <c r="C2937">
        <v>5.4954635750089464E-7</v>
      </c>
      <c r="D2937">
        <v>1.1899836930941541</v>
      </c>
      <c r="E2937">
        <v>-5.0284889000000002</v>
      </c>
      <c r="F2937">
        <v>-5.7959553799999997</v>
      </c>
      <c r="G2937">
        <v>-20.66961852</v>
      </c>
      <c r="H2937">
        <v>0</v>
      </c>
    </row>
    <row r="2938" spans="1:8" x14ac:dyDescent="0.3">
      <c r="A2938" t="s">
        <v>5500</v>
      </c>
      <c r="B2938" t="s">
        <v>5499</v>
      </c>
      <c r="C2938">
        <v>3.1739966051580972E-7</v>
      </c>
      <c r="D2938">
        <v>1.1769060738999946</v>
      </c>
      <c r="E2938">
        <v>-3.5376541000000001</v>
      </c>
      <c r="F2938">
        <v>-6.9627367400000004</v>
      </c>
      <c r="G2938">
        <v>-19.42221142</v>
      </c>
      <c r="H2938">
        <v>0</v>
      </c>
    </row>
    <row r="2939" spans="1:8" x14ac:dyDescent="0.3">
      <c r="A2939" t="s">
        <v>5869</v>
      </c>
      <c r="B2939" t="s">
        <v>5868</v>
      </c>
      <c r="C2939">
        <v>4.4496910006355345E-4</v>
      </c>
      <c r="D2939">
        <v>1.1741026312772671</v>
      </c>
      <c r="E2939">
        <v>0.19078705000000001</v>
      </c>
      <c r="F2939">
        <v>-11.440435819999999</v>
      </c>
      <c r="G2939">
        <v>37.818375060000001</v>
      </c>
      <c r="H2939">
        <v>0</v>
      </c>
    </row>
    <row r="2940" spans="1:8" x14ac:dyDescent="0.3">
      <c r="A2940" t="s">
        <v>5576</v>
      </c>
      <c r="B2940" t="s">
        <v>5575</v>
      </c>
      <c r="C2940">
        <v>1E-8</v>
      </c>
      <c r="D2940">
        <v>1.1135622855303899</v>
      </c>
      <c r="E2940">
        <v>-0.37206846999999998</v>
      </c>
      <c r="F2940">
        <v>2.0956742199999998</v>
      </c>
      <c r="G2940">
        <v>44.717216880000002</v>
      </c>
      <c r="H2940">
        <v>0</v>
      </c>
    </row>
    <row r="2941" spans="1:8" x14ac:dyDescent="0.3">
      <c r="A2941" t="s">
        <v>5582</v>
      </c>
      <c r="B2941" t="s">
        <v>5581</v>
      </c>
      <c r="C2941">
        <v>3.9647097849038639E-7</v>
      </c>
      <c r="D2941">
        <v>1.1074565415454547</v>
      </c>
      <c r="E2941">
        <v>0.38635808999999999</v>
      </c>
      <c r="F2941">
        <v>-4.1306025799999997</v>
      </c>
      <c r="G2941">
        <v>-23.089754859999999</v>
      </c>
      <c r="H2941">
        <v>0</v>
      </c>
    </row>
    <row r="2942" spans="1:8" x14ac:dyDescent="0.3">
      <c r="A2942" t="s">
        <v>5333</v>
      </c>
      <c r="B2942" t="s">
        <v>5332</v>
      </c>
      <c r="C2942">
        <v>6.266965971203654E-7</v>
      </c>
      <c r="D2942">
        <v>1.1396702642670973</v>
      </c>
      <c r="E2942">
        <v>0.65233363</v>
      </c>
      <c r="F2942">
        <v>10.974030839999999</v>
      </c>
      <c r="G2942">
        <v>-12.606956370000001</v>
      </c>
      <c r="H2942">
        <v>0</v>
      </c>
    </row>
    <row r="2943" spans="1:8" x14ac:dyDescent="0.3">
      <c r="A2943" t="s">
        <v>5233</v>
      </c>
      <c r="B2943" t="s">
        <v>5232</v>
      </c>
      <c r="C2943">
        <v>1.510836854040688E-5</v>
      </c>
      <c r="D2943">
        <v>1.1553303008998554</v>
      </c>
      <c r="E2943">
        <v>7.3814050000000006E-2</v>
      </c>
      <c r="F2943">
        <v>-6.2844555099999999</v>
      </c>
      <c r="G2943">
        <v>41.615969339999999</v>
      </c>
      <c r="H2943">
        <v>0</v>
      </c>
    </row>
    <row r="2944" spans="1:8" x14ac:dyDescent="0.3">
      <c r="A2944" t="s">
        <v>5450</v>
      </c>
      <c r="B2944" t="s">
        <v>5449</v>
      </c>
      <c r="C2944">
        <v>2.7961964820311761E-7</v>
      </c>
      <c r="D2944">
        <v>1.1550542144377205</v>
      </c>
      <c r="E2944">
        <v>-9.6790912000000002</v>
      </c>
      <c r="F2944">
        <v>-15.23364836</v>
      </c>
      <c r="G2944">
        <v>-0.13765327999999999</v>
      </c>
      <c r="H2944">
        <v>0</v>
      </c>
    </row>
    <row r="2945" spans="1:8" x14ac:dyDescent="0.3">
      <c r="A2945" t="s">
        <v>4924</v>
      </c>
      <c r="B2945" t="s">
        <v>4923</v>
      </c>
      <c r="C2945">
        <v>1.9172347270621143E-2</v>
      </c>
      <c r="D2945">
        <v>1.1440375461913734</v>
      </c>
      <c r="E2945">
        <v>6.4656484299999999</v>
      </c>
      <c r="F2945">
        <v>16.297588690000001</v>
      </c>
      <c r="G2945">
        <v>69.218866199999994</v>
      </c>
      <c r="H2945">
        <v>0</v>
      </c>
    </row>
    <row r="2946" spans="1:8" x14ac:dyDescent="0.3">
      <c r="A2946" t="s">
        <v>6180</v>
      </c>
      <c r="B2946" t="s">
        <v>6179</v>
      </c>
      <c r="C2946">
        <v>8.8509587584647831E-2</v>
      </c>
      <c r="D2946">
        <v>1.1353715196257177</v>
      </c>
      <c r="E2946">
        <v>-0.46039925999999998</v>
      </c>
      <c r="F2946">
        <v>-6.5354596000000003</v>
      </c>
      <c r="G2946">
        <v>-13.932479470000001</v>
      </c>
      <c r="H2946">
        <v>0</v>
      </c>
    </row>
    <row r="2947" spans="1:8" x14ac:dyDescent="0.3">
      <c r="A2947" t="s">
        <v>5237</v>
      </c>
      <c r="B2947" t="s">
        <v>5236</v>
      </c>
      <c r="C2947">
        <v>6.3386578159950447E-4</v>
      </c>
      <c r="D2947">
        <v>1.1282535531528819</v>
      </c>
      <c r="E2947">
        <v>-2.1726544400000001</v>
      </c>
      <c r="F2947">
        <v>-4.0082802700000002</v>
      </c>
      <c r="G2947">
        <v>-37.88847655</v>
      </c>
      <c r="H2947">
        <v>0</v>
      </c>
    </row>
    <row r="2948" spans="1:8" x14ac:dyDescent="0.3">
      <c r="A2948" t="s">
        <v>3971</v>
      </c>
      <c r="B2948" t="s">
        <v>5427</v>
      </c>
      <c r="C2948">
        <v>1.2818403033212501E-6</v>
      </c>
      <c r="D2948">
        <v>1.1131284602768321</v>
      </c>
      <c r="E2948">
        <v>-1.2674255299999999</v>
      </c>
      <c r="F2948">
        <v>-3.5456942599999999</v>
      </c>
      <c r="G2948">
        <v>-30.699437870000001</v>
      </c>
      <c r="H2948">
        <v>0</v>
      </c>
    </row>
    <row r="2949" spans="1:8" x14ac:dyDescent="0.3">
      <c r="A2949" t="s">
        <v>5875</v>
      </c>
      <c r="B2949" t="s">
        <v>5874</v>
      </c>
      <c r="C2949">
        <v>2.2014283414388745E-6</v>
      </c>
      <c r="D2949">
        <v>1.1242110894479795</v>
      </c>
      <c r="E2949">
        <v>0.50772030000000001</v>
      </c>
      <c r="F2949">
        <v>-4.8907677899999999</v>
      </c>
      <c r="G2949">
        <v>-17.12491266</v>
      </c>
      <c r="H2949">
        <v>0</v>
      </c>
    </row>
    <row r="2950" spans="1:8" x14ac:dyDescent="0.3">
      <c r="A2950" t="s">
        <v>5477</v>
      </c>
      <c r="B2950" t="s">
        <v>5476</v>
      </c>
      <c r="C2950">
        <v>6.7511844855878519E-5</v>
      </c>
      <c r="D2950">
        <v>1.119682807452586</v>
      </c>
      <c r="E2950">
        <v>37.604942770000001</v>
      </c>
      <c r="F2950">
        <v>59.032288289999997</v>
      </c>
      <c r="G2950">
        <v>70.123522230000006</v>
      </c>
      <c r="H2950">
        <v>0</v>
      </c>
    </row>
    <row r="2951" spans="1:8" x14ac:dyDescent="0.3">
      <c r="A2951" t="s">
        <v>5341</v>
      </c>
      <c r="B2951" t="s">
        <v>5340</v>
      </c>
      <c r="C2951">
        <v>1.6334390257251682E-4</v>
      </c>
      <c r="D2951">
        <v>1.1163687283320285</v>
      </c>
      <c r="E2951">
        <v>-1.4041197000000001</v>
      </c>
      <c r="F2951">
        <v>-2.4703501000000001</v>
      </c>
      <c r="G2951">
        <v>-24.953365479999999</v>
      </c>
      <c r="H2951">
        <v>0</v>
      </c>
    </row>
    <row r="2952" spans="1:8" x14ac:dyDescent="0.3">
      <c r="A2952" t="s">
        <v>5159</v>
      </c>
      <c r="B2952" t="s">
        <v>5158</v>
      </c>
      <c r="C2952">
        <v>1.5897564648083673E-8</v>
      </c>
      <c r="D2952">
        <v>1.1274816628876914</v>
      </c>
      <c r="E2952">
        <v>0.61749776999999995</v>
      </c>
      <c r="F2952">
        <v>-2.4689285399999998</v>
      </c>
      <c r="G2952">
        <v>4.5892410999999997</v>
      </c>
      <c r="H2952">
        <v>0</v>
      </c>
    </row>
    <row r="2953" spans="1:8" x14ac:dyDescent="0.3">
      <c r="A2953" t="s">
        <v>5513</v>
      </c>
      <c r="B2953" t="s">
        <v>5512</v>
      </c>
      <c r="C2953">
        <v>3.2632153053759006E-4</v>
      </c>
      <c r="D2953">
        <v>1.1061733264352931</v>
      </c>
      <c r="E2953">
        <v>-0.91393146999999997</v>
      </c>
      <c r="F2953">
        <v>0.99737346999999998</v>
      </c>
      <c r="G2953">
        <v>0.25360701000000002</v>
      </c>
      <c r="H2953">
        <v>0</v>
      </c>
    </row>
    <row r="2954" spans="1:8" x14ac:dyDescent="0.3">
      <c r="A2954" t="s">
        <v>5889</v>
      </c>
      <c r="B2954" t="s">
        <v>5888</v>
      </c>
      <c r="C2954">
        <v>8.1463328293493856E-6</v>
      </c>
      <c r="D2954">
        <v>1.0985645448343151</v>
      </c>
      <c r="E2954">
        <v>-1.9843705700000001</v>
      </c>
      <c r="F2954">
        <v>0.80945507000000005</v>
      </c>
      <c r="G2954">
        <v>-9.2630970399999999</v>
      </c>
      <c r="H2954">
        <v>0</v>
      </c>
    </row>
    <row r="2955" spans="1:8" x14ac:dyDescent="0.3">
      <c r="A2955" t="s">
        <v>5511</v>
      </c>
      <c r="B2955" t="s">
        <v>5511</v>
      </c>
      <c r="C2955">
        <v>5.7276586291928099E-4</v>
      </c>
      <c r="D2955">
        <v>1.0858461237562194</v>
      </c>
      <c r="E2955">
        <v>-0.25771163000000002</v>
      </c>
      <c r="F2955">
        <v>-11.51336409</v>
      </c>
      <c r="G2955">
        <v>-55.767067339999997</v>
      </c>
      <c r="H2955">
        <v>0</v>
      </c>
    </row>
    <row r="2956" spans="1:8" x14ac:dyDescent="0.3">
      <c r="A2956" t="s">
        <v>5523</v>
      </c>
      <c r="B2956" t="s">
        <v>5522</v>
      </c>
      <c r="C2956">
        <v>2.5751359639506296E-6</v>
      </c>
      <c r="D2956">
        <v>1.0193397520366401</v>
      </c>
      <c r="E2956">
        <v>-2.4467104100000001</v>
      </c>
      <c r="F2956">
        <v>-6.2268301800000003</v>
      </c>
      <c r="G2956">
        <v>-24.03312532</v>
      </c>
      <c r="H2956">
        <v>0</v>
      </c>
    </row>
    <row r="2957" spans="1:8" x14ac:dyDescent="0.3">
      <c r="A2957" t="s">
        <v>5498</v>
      </c>
      <c r="B2957" t="s">
        <v>5497</v>
      </c>
      <c r="C2957">
        <v>4.8951154375671769E-4</v>
      </c>
      <c r="D2957">
        <v>1.0800011414619692</v>
      </c>
      <c r="E2957">
        <v>-0.46022342999999999</v>
      </c>
      <c r="F2957">
        <v>-2.07637524</v>
      </c>
      <c r="G2957">
        <v>-8.9025669199999999</v>
      </c>
      <c r="H2957">
        <v>0</v>
      </c>
    </row>
    <row r="2958" spans="1:8" x14ac:dyDescent="0.3">
      <c r="A2958" t="s">
        <v>6469</v>
      </c>
      <c r="B2958" t="s">
        <v>6519</v>
      </c>
      <c r="C2958">
        <v>5.493602498801841E-2</v>
      </c>
      <c r="D2958">
        <v>1.0565814884982381</v>
      </c>
      <c r="E2958">
        <v>-0.58381397999999995</v>
      </c>
      <c r="F2958">
        <v>-3.9497604499999999</v>
      </c>
      <c r="G2958">
        <v>-3.9967153099999999</v>
      </c>
      <c r="H2958">
        <v>0</v>
      </c>
    </row>
    <row r="2959" spans="1:8" x14ac:dyDescent="0.3">
      <c r="A2959" t="s">
        <v>5344</v>
      </c>
      <c r="B2959" t="s">
        <v>5343</v>
      </c>
      <c r="C2959">
        <v>4.7418504706091684E-8</v>
      </c>
      <c r="D2959">
        <v>1.045163347422392</v>
      </c>
      <c r="E2959">
        <v>0.28729399999999999</v>
      </c>
      <c r="F2959">
        <v>6.1083015600000001</v>
      </c>
      <c r="G2959">
        <v>-32.215786610000002</v>
      </c>
      <c r="H2959">
        <v>0</v>
      </c>
    </row>
    <row r="2960" spans="1:8" x14ac:dyDescent="0.3">
      <c r="A2960" t="s">
        <v>5708</v>
      </c>
      <c r="B2960" t="s">
        <v>5707</v>
      </c>
      <c r="C2960">
        <v>1.3964546241423613E-8</v>
      </c>
      <c r="D2960">
        <v>1.0458518060525566</v>
      </c>
      <c r="E2960">
        <v>-0.18275505</v>
      </c>
      <c r="F2960">
        <v>-14.69918058</v>
      </c>
      <c r="G2960">
        <v>-20.696661500000001</v>
      </c>
      <c r="H2960">
        <v>0</v>
      </c>
    </row>
    <row r="2961" spans="1:8" x14ac:dyDescent="0.3">
      <c r="A2961" t="s">
        <v>4412</v>
      </c>
      <c r="B2961" t="s">
        <v>5386</v>
      </c>
      <c r="C2961">
        <v>1.6068304427090714E-7</v>
      </c>
      <c r="D2961">
        <v>1.0363339863458585</v>
      </c>
      <c r="E2961">
        <v>-0.63794700999999998</v>
      </c>
      <c r="F2961">
        <v>-3.8816283</v>
      </c>
      <c r="G2961">
        <v>-20.423259900000001</v>
      </c>
      <c r="H2961">
        <v>0</v>
      </c>
    </row>
    <row r="2962" spans="1:8" x14ac:dyDescent="0.3">
      <c r="A2962" t="s">
        <v>6331</v>
      </c>
      <c r="B2962" t="s">
        <v>6330</v>
      </c>
      <c r="C2962">
        <v>2.1415633383830966E-6</v>
      </c>
      <c r="D2962">
        <v>1.0393412655547909</v>
      </c>
      <c r="E2962">
        <v>-0.62357149999999995</v>
      </c>
      <c r="F2962">
        <v>6.2857202299999999</v>
      </c>
      <c r="G2962">
        <v>-2.7299886</v>
      </c>
      <c r="H2962">
        <v>0</v>
      </c>
    </row>
    <row r="2963" spans="1:8" x14ac:dyDescent="0.3">
      <c r="A2963" t="s">
        <v>5496</v>
      </c>
      <c r="B2963" t="s">
        <v>5495</v>
      </c>
      <c r="C2963">
        <v>2.6771044773449219E-3</v>
      </c>
      <c r="D2963">
        <v>1.0378039826125391</v>
      </c>
      <c r="E2963">
        <v>1.48864664</v>
      </c>
      <c r="F2963">
        <v>-1.6854190499999999</v>
      </c>
      <c r="G2963">
        <v>-18.636545250000001</v>
      </c>
      <c r="H2963">
        <v>0</v>
      </c>
    </row>
    <row r="2964" spans="1:8" x14ac:dyDescent="0.3">
      <c r="A2964" t="s">
        <v>5611</v>
      </c>
      <c r="B2964" t="s">
        <v>5610</v>
      </c>
      <c r="C2964">
        <v>1.3412265585847499E-7</v>
      </c>
      <c r="D2964">
        <v>1.0222984864943567</v>
      </c>
      <c r="E2964">
        <v>2.2304288200000002</v>
      </c>
      <c r="F2964">
        <v>66.971837640000004</v>
      </c>
      <c r="G2964">
        <v>135.11959519999999</v>
      </c>
      <c r="H2964">
        <v>0</v>
      </c>
    </row>
    <row r="2965" spans="1:8" x14ac:dyDescent="0.3">
      <c r="A2965" t="s">
        <v>5609</v>
      </c>
      <c r="B2965" t="s">
        <v>5608</v>
      </c>
      <c r="C2965">
        <v>2.9960135292220251E-7</v>
      </c>
      <c r="D2965">
        <v>1.0183949854677123</v>
      </c>
      <c r="E2965">
        <v>-0.77301934999999999</v>
      </c>
      <c r="F2965">
        <v>-3.1581552199999998</v>
      </c>
      <c r="G2965">
        <v>-22.909502809999999</v>
      </c>
      <c r="H2965">
        <v>0</v>
      </c>
    </row>
    <row r="2966" spans="1:8" x14ac:dyDescent="0.3">
      <c r="A2966" t="s">
        <v>6008</v>
      </c>
      <c r="B2966" t="s">
        <v>6007</v>
      </c>
      <c r="C2966">
        <v>1.136081455570225E-5</v>
      </c>
      <c r="D2966">
        <v>1.0103189543613991</v>
      </c>
      <c r="E2966">
        <v>14.86034315</v>
      </c>
      <c r="F2966">
        <v>22.150856999999998</v>
      </c>
      <c r="G2966">
        <v>15.188823620000001</v>
      </c>
      <c r="H2966">
        <v>0</v>
      </c>
    </row>
    <row r="2967" spans="1:8" x14ac:dyDescent="0.3">
      <c r="A2967" t="s">
        <v>5433</v>
      </c>
      <c r="B2967" t="s">
        <v>5432</v>
      </c>
      <c r="C2967">
        <v>1.8499050103331205E-8</v>
      </c>
      <c r="D2967">
        <v>1.0097827588053401</v>
      </c>
      <c r="E2967">
        <v>6.8934347799999998</v>
      </c>
      <c r="F2967">
        <v>-2.9634050699999999</v>
      </c>
      <c r="G2967">
        <v>-11.9339017</v>
      </c>
      <c r="H2967">
        <v>0</v>
      </c>
    </row>
    <row r="2968" spans="1:8" x14ac:dyDescent="0.3">
      <c r="A2968" t="s">
        <v>6086</v>
      </c>
      <c r="B2968" t="s">
        <v>6085</v>
      </c>
      <c r="C2968">
        <v>4.6786630827155089E-5</v>
      </c>
      <c r="D2968">
        <v>1.0066707684344198</v>
      </c>
      <c r="E2968">
        <v>2.0883077000000001</v>
      </c>
      <c r="F2968">
        <v>1.4794964100000001</v>
      </c>
      <c r="G2968">
        <v>0.10842954</v>
      </c>
      <c r="H2968">
        <v>0</v>
      </c>
    </row>
    <row r="2969" spans="1:8" x14ac:dyDescent="0.3">
      <c r="A2969" t="s">
        <v>5312</v>
      </c>
      <c r="B2969" t="s">
        <v>5311</v>
      </c>
      <c r="C2969">
        <v>1.031810829945807E-6</v>
      </c>
      <c r="D2969">
        <v>1.0021173925265907</v>
      </c>
      <c r="E2969">
        <v>-1.2654277199999999</v>
      </c>
      <c r="F2969">
        <v>1.1877906499999999</v>
      </c>
      <c r="G2969">
        <v>-7.0273071199999997</v>
      </c>
      <c r="H2969">
        <v>0</v>
      </c>
    </row>
    <row r="2970" spans="1:8" x14ac:dyDescent="0.3">
      <c r="A2970" t="s">
        <v>5422</v>
      </c>
      <c r="B2970" t="s">
        <v>5421</v>
      </c>
      <c r="C2970">
        <v>5.2046857112455575E-8</v>
      </c>
      <c r="D2970">
        <v>1.0004645045094829</v>
      </c>
      <c r="E2970">
        <v>-13.1073489</v>
      </c>
      <c r="F2970">
        <v>-13.741533199999999</v>
      </c>
      <c r="G2970">
        <v>-32.342921689999997</v>
      </c>
      <c r="H2970">
        <v>0</v>
      </c>
    </row>
    <row r="2971" spans="1:8" x14ac:dyDescent="0.3">
      <c r="A2971" t="s">
        <v>5491</v>
      </c>
      <c r="B2971" t="s">
        <v>5490</v>
      </c>
      <c r="C2971">
        <v>7.6742897028216546E-6</v>
      </c>
      <c r="D2971">
        <v>0.99272837834934102</v>
      </c>
      <c r="E2971">
        <v>5.1627251799999998</v>
      </c>
      <c r="F2971">
        <v>-19.830714749999999</v>
      </c>
      <c r="G2971">
        <v>-36.441529010000004</v>
      </c>
      <c r="H2971">
        <v>0</v>
      </c>
    </row>
    <row r="2972" spans="1:8" x14ac:dyDescent="0.3">
      <c r="A2972" t="s">
        <v>1938</v>
      </c>
      <c r="B2972" t="s">
        <v>5813</v>
      </c>
      <c r="C2972">
        <v>2.7841279189194361E-6</v>
      </c>
      <c r="D2972">
        <v>0.97817745836070757</v>
      </c>
      <c r="E2972">
        <v>0.63238446999999998</v>
      </c>
      <c r="F2972">
        <v>41.892207210000002</v>
      </c>
      <c r="G2972">
        <v>-32.118260710000001</v>
      </c>
      <c r="H2972">
        <v>0</v>
      </c>
    </row>
    <row r="2973" spans="1:8" x14ac:dyDescent="0.3">
      <c r="A2973" t="s">
        <v>5320</v>
      </c>
      <c r="B2973" t="s">
        <v>5319</v>
      </c>
      <c r="C2973">
        <v>0.10510901370951305</v>
      </c>
      <c r="D2973">
        <v>0.97620006849221241</v>
      </c>
      <c r="E2973">
        <v>-3.03135091</v>
      </c>
      <c r="F2973">
        <v>-4.78157312</v>
      </c>
      <c r="G2973">
        <v>-21.11855993</v>
      </c>
      <c r="H2973">
        <v>0</v>
      </c>
    </row>
    <row r="2974" spans="1:8" x14ac:dyDescent="0.3">
      <c r="A2974" t="s">
        <v>7411</v>
      </c>
      <c r="B2974" t="s">
        <v>7410</v>
      </c>
      <c r="C2974">
        <v>1E-8</v>
      </c>
      <c r="D2974">
        <v>0.97192375446403045</v>
      </c>
      <c r="E2974">
        <v>-0.64127586999999997</v>
      </c>
      <c r="F2974">
        <v>-1.756956</v>
      </c>
      <c r="G2974">
        <v>-12.05105122</v>
      </c>
      <c r="H2974">
        <v>0</v>
      </c>
    </row>
    <row r="2975" spans="1:8" x14ac:dyDescent="0.3">
      <c r="A2975" t="s">
        <v>4868</v>
      </c>
      <c r="B2975" t="s">
        <v>4867</v>
      </c>
      <c r="C2975">
        <v>1.353125234877429E-5</v>
      </c>
      <c r="D2975">
        <v>0.9712195235033978</v>
      </c>
      <c r="E2975">
        <v>-1.2304758600000001</v>
      </c>
      <c r="F2975">
        <v>7.0116952100000001</v>
      </c>
      <c r="G2975">
        <v>8.6375876100000006</v>
      </c>
      <c r="H2975">
        <v>0</v>
      </c>
    </row>
    <row r="2976" spans="1:8" x14ac:dyDescent="0.3">
      <c r="A2976" t="s">
        <v>5556</v>
      </c>
      <c r="B2976" t="s">
        <v>5555</v>
      </c>
      <c r="C2976">
        <v>5.701666045540619E-5</v>
      </c>
      <c r="D2976">
        <v>0.96677168635908839</v>
      </c>
      <c r="E2976">
        <v>-4.4218604099999999</v>
      </c>
      <c r="F2976">
        <v>-22.494655439999999</v>
      </c>
      <c r="G2976">
        <v>-12.344634640000001</v>
      </c>
      <c r="H2976">
        <v>0</v>
      </c>
    </row>
    <row r="2977" spans="1:8" x14ac:dyDescent="0.3">
      <c r="A2977" t="s">
        <v>5278</v>
      </c>
      <c r="B2977" t="s">
        <v>5277</v>
      </c>
      <c r="C2977">
        <v>3.8534766873420234E-7</v>
      </c>
      <c r="D2977">
        <v>0.95457097343256037</v>
      </c>
      <c r="E2977">
        <v>-0.70246905000000004</v>
      </c>
      <c r="F2977">
        <v>-3.7338606099999998</v>
      </c>
      <c r="G2977">
        <v>-7.8676250599999999</v>
      </c>
      <c r="H2977">
        <v>0</v>
      </c>
    </row>
    <row r="2978" spans="1:8" x14ac:dyDescent="0.3">
      <c r="A2978" t="s">
        <v>3334</v>
      </c>
      <c r="B2978" t="s">
        <v>6456</v>
      </c>
      <c r="C2978">
        <v>2.5254253061192499E-8</v>
      </c>
      <c r="D2978">
        <v>0.94941947554671924</v>
      </c>
      <c r="E2978">
        <v>-0.63270400000000004</v>
      </c>
      <c r="F2978">
        <v>681.40330669000002</v>
      </c>
      <c r="G2978">
        <v>624.96068633000004</v>
      </c>
      <c r="H2978">
        <v>0</v>
      </c>
    </row>
    <row r="2979" spans="1:8" x14ac:dyDescent="0.3">
      <c r="A2979" t="s">
        <v>5350</v>
      </c>
      <c r="B2979" t="s">
        <v>5349</v>
      </c>
      <c r="C2979">
        <v>1.4100000000000272E-6</v>
      </c>
      <c r="D2979">
        <v>0.93464796894189361</v>
      </c>
      <c r="E2979">
        <v>10.156249989999999</v>
      </c>
      <c r="F2979">
        <v>-26.5625</v>
      </c>
      <c r="G2979">
        <v>-98.529913210000004</v>
      </c>
      <c r="H2979">
        <v>0</v>
      </c>
    </row>
    <row r="2980" spans="1:8" x14ac:dyDescent="0.3">
      <c r="A2980" t="s">
        <v>5586</v>
      </c>
      <c r="B2980" t="s">
        <v>5585</v>
      </c>
      <c r="C2980">
        <v>5.8857709172803139E-5</v>
      </c>
      <c r="D2980">
        <v>0.93123923141558917</v>
      </c>
      <c r="E2980">
        <v>0.29381202000000001</v>
      </c>
      <c r="F2980">
        <v>1.8343725900000001</v>
      </c>
      <c r="G2980">
        <v>24.21336883</v>
      </c>
      <c r="H2980">
        <v>0</v>
      </c>
    </row>
    <row r="2981" spans="1:8" x14ac:dyDescent="0.3">
      <c r="A2981" t="s">
        <v>412</v>
      </c>
      <c r="B2981" t="s">
        <v>5847</v>
      </c>
      <c r="C2981">
        <v>3.4935268476249483E-8</v>
      </c>
      <c r="D2981">
        <v>0.93271909278505361</v>
      </c>
      <c r="E2981">
        <v>-0.63508392999999996</v>
      </c>
      <c r="F2981">
        <v>17.689555039999998</v>
      </c>
      <c r="G2981">
        <v>-3.9172407100000002</v>
      </c>
      <c r="H2981">
        <v>0</v>
      </c>
    </row>
    <row r="2982" spans="1:8" x14ac:dyDescent="0.3">
      <c r="A2982" t="s">
        <v>5222</v>
      </c>
      <c r="B2982" t="s">
        <v>5221</v>
      </c>
      <c r="C2982">
        <v>6.3916266888809639E-5</v>
      </c>
      <c r="D2982">
        <v>0.92500485673865518</v>
      </c>
      <c r="E2982">
        <v>3.5214333</v>
      </c>
      <c r="F2982">
        <v>-3.2189535199999999</v>
      </c>
      <c r="G2982">
        <v>-17.281845959999998</v>
      </c>
      <c r="H2982">
        <v>0</v>
      </c>
    </row>
    <row r="2983" spans="1:8" x14ac:dyDescent="0.3">
      <c r="A2983" t="s">
        <v>5748</v>
      </c>
      <c r="B2983" t="s">
        <v>5747</v>
      </c>
      <c r="C2983">
        <v>5.5739931605688732E-8</v>
      </c>
      <c r="D2983">
        <v>0.90936105711403437</v>
      </c>
      <c r="E2983">
        <v>-1.8950800299999999</v>
      </c>
      <c r="F2983">
        <v>-5.53413953</v>
      </c>
      <c r="G2983">
        <v>-8.2934225500000007</v>
      </c>
      <c r="H2983">
        <v>0</v>
      </c>
    </row>
    <row r="2984" spans="1:8" x14ac:dyDescent="0.3">
      <c r="A2984" t="s">
        <v>5531</v>
      </c>
      <c r="B2984" t="s">
        <v>5531</v>
      </c>
      <c r="C2984">
        <v>2.3115770654623146E-7</v>
      </c>
      <c r="D2984">
        <v>0.79508006423578437</v>
      </c>
      <c r="E2984">
        <v>-0.79282288000000001</v>
      </c>
      <c r="F2984">
        <v>1.4371893099999999</v>
      </c>
      <c r="G2984">
        <v>0.26561901999999998</v>
      </c>
      <c r="H2984">
        <v>0</v>
      </c>
    </row>
    <row r="2985" spans="1:8" x14ac:dyDescent="0.3">
      <c r="A2985" t="s">
        <v>5706</v>
      </c>
      <c r="B2985" t="s">
        <v>5705</v>
      </c>
      <c r="C2985">
        <v>1E-8</v>
      </c>
      <c r="D2985">
        <v>0.87774773152433738</v>
      </c>
      <c r="E2985">
        <v>8.39280033</v>
      </c>
      <c r="F2985">
        <v>-17.619630440000002</v>
      </c>
      <c r="G2985">
        <v>-79.959688319999998</v>
      </c>
      <c r="H2985">
        <v>0</v>
      </c>
    </row>
    <row r="2986" spans="1:8" x14ac:dyDescent="0.3">
      <c r="A2986" t="s">
        <v>5566</v>
      </c>
      <c r="B2986" t="s">
        <v>5565</v>
      </c>
      <c r="C2986">
        <v>1.0070050536939871E-5</v>
      </c>
      <c r="D2986">
        <v>0.87222794848976914</v>
      </c>
      <c r="E2986">
        <v>0.48958580000000002</v>
      </c>
      <c r="F2986">
        <v>-6.53414713</v>
      </c>
      <c r="G2986">
        <v>2.8955101600000002</v>
      </c>
      <c r="H2986">
        <v>0</v>
      </c>
    </row>
    <row r="2987" spans="1:8" x14ac:dyDescent="0.3">
      <c r="A2987" t="s">
        <v>5626</v>
      </c>
      <c r="B2987" t="s">
        <v>5625</v>
      </c>
      <c r="C2987">
        <v>7.5267830877027502E-7</v>
      </c>
      <c r="D2987">
        <v>0.86668152234073292</v>
      </c>
      <c r="E2987">
        <v>-0.58525526999999999</v>
      </c>
      <c r="F2987">
        <v>-7.4829057600000004</v>
      </c>
      <c r="G2987">
        <v>-31.029942680000001</v>
      </c>
      <c r="H2987">
        <v>0</v>
      </c>
    </row>
    <row r="2988" spans="1:8" x14ac:dyDescent="0.3">
      <c r="A2988" t="s">
        <v>5526</v>
      </c>
      <c r="B2988" t="s">
        <v>5525</v>
      </c>
      <c r="C2988">
        <v>8.9337600015013791E-6</v>
      </c>
      <c r="D2988">
        <v>0.86485514249768281</v>
      </c>
      <c r="E2988">
        <v>-0.33508255999999997</v>
      </c>
      <c r="F2988">
        <v>-3.0847447200000002</v>
      </c>
      <c r="G2988">
        <v>-15.328873850000001</v>
      </c>
      <c r="H2988">
        <v>0</v>
      </c>
    </row>
    <row r="2989" spans="1:8" x14ac:dyDescent="0.3">
      <c r="A2989" t="s">
        <v>5406</v>
      </c>
      <c r="B2989" t="s">
        <v>5405</v>
      </c>
      <c r="C2989">
        <v>3.2612235156167182E-5</v>
      </c>
      <c r="D2989">
        <v>0.86614470777511465</v>
      </c>
      <c r="E2989">
        <v>2.4654252300000001</v>
      </c>
      <c r="F2989">
        <v>4.4351681799999998</v>
      </c>
      <c r="G2989">
        <v>-18.17534843</v>
      </c>
      <c r="H2989">
        <v>0</v>
      </c>
    </row>
    <row r="2990" spans="1:8" x14ac:dyDescent="0.3">
      <c r="A2990" t="s">
        <v>5517</v>
      </c>
      <c r="B2990" t="s">
        <v>5516</v>
      </c>
      <c r="C2990">
        <v>1.6033878280523502E-8</v>
      </c>
      <c r="D2990">
        <v>0.86060255867924274</v>
      </c>
      <c r="E2990">
        <v>1.61534347</v>
      </c>
      <c r="F2990">
        <v>-0.36033852</v>
      </c>
      <c r="G2990">
        <v>17.89770953</v>
      </c>
      <c r="H2990">
        <v>0</v>
      </c>
    </row>
    <row r="2991" spans="1:8" x14ac:dyDescent="0.3">
      <c r="A2991" t="s">
        <v>5314</v>
      </c>
      <c r="B2991" t="s">
        <v>5313</v>
      </c>
      <c r="C2991">
        <v>1.4483059616840692E-5</v>
      </c>
      <c r="D2991">
        <v>0.85957677395509091</v>
      </c>
      <c r="E2991">
        <v>0.60893319999999995</v>
      </c>
      <c r="F2991">
        <v>-3.0400608099999999</v>
      </c>
      <c r="G2991">
        <v>-17.268396989999999</v>
      </c>
      <c r="H2991">
        <v>0</v>
      </c>
    </row>
    <row r="2992" spans="1:8" x14ac:dyDescent="0.3">
      <c r="A2992" t="s">
        <v>5547</v>
      </c>
      <c r="B2992" t="s">
        <v>5546</v>
      </c>
      <c r="C2992">
        <v>9.8244692076220483E-8</v>
      </c>
      <c r="D2992">
        <v>0.85478300513701655</v>
      </c>
      <c r="E2992">
        <v>0.79007137999999999</v>
      </c>
      <c r="F2992">
        <v>-5.2325117700000003</v>
      </c>
      <c r="G2992">
        <v>-12.073141339999999</v>
      </c>
      <c r="H2992">
        <v>0</v>
      </c>
    </row>
    <row r="2993" spans="1:8" x14ac:dyDescent="0.3">
      <c r="A2993" t="s">
        <v>5599</v>
      </c>
      <c r="B2993" t="s">
        <v>5598</v>
      </c>
      <c r="C2993">
        <v>2.3467539687617805E-5</v>
      </c>
      <c r="D2993">
        <v>0.85290541392374597</v>
      </c>
      <c r="E2993">
        <v>0.30087185999999999</v>
      </c>
      <c r="F2993">
        <v>-13.31920257</v>
      </c>
      <c r="G2993">
        <v>-37.044896430000001</v>
      </c>
      <c r="H2993">
        <v>0</v>
      </c>
    </row>
    <row r="2994" spans="1:8" x14ac:dyDescent="0.3">
      <c r="A2994" t="s">
        <v>5469</v>
      </c>
      <c r="B2994" t="s">
        <v>5468</v>
      </c>
      <c r="C2994">
        <v>9.0589087201054038E-7</v>
      </c>
      <c r="D2994">
        <v>0.84465273046754052</v>
      </c>
      <c r="E2994">
        <v>0.48048582000000001</v>
      </c>
      <c r="F2994">
        <v>-19.64053655</v>
      </c>
      <c r="G2994">
        <v>-1.5788746199999999</v>
      </c>
      <c r="H2994">
        <v>0</v>
      </c>
    </row>
    <row r="2995" spans="1:8" x14ac:dyDescent="0.3">
      <c r="A2995" t="s">
        <v>4042</v>
      </c>
      <c r="B2995" t="s">
        <v>5588</v>
      </c>
      <c r="C2995">
        <v>3.6062950976570767E-5</v>
      </c>
      <c r="D2995">
        <v>0.84604897478363594</v>
      </c>
      <c r="E2995">
        <v>1.4241629099999999</v>
      </c>
      <c r="F2995">
        <v>2.1532965800000001</v>
      </c>
      <c r="G2995">
        <v>9.5382480399999992</v>
      </c>
      <c r="H2995">
        <v>0</v>
      </c>
    </row>
    <row r="2996" spans="1:8" x14ac:dyDescent="0.3">
      <c r="A2996" t="s">
        <v>5281</v>
      </c>
      <c r="B2996" t="s">
        <v>5280</v>
      </c>
      <c r="C2996">
        <v>6.0423879236244388E-4</v>
      </c>
      <c r="D2996">
        <v>0.84314372701686091</v>
      </c>
      <c r="E2996">
        <v>-6.2135129999999997E-2</v>
      </c>
      <c r="F2996">
        <v>-8.2945764900000007</v>
      </c>
      <c r="G2996">
        <v>-25.814604460000002</v>
      </c>
      <c r="H2996">
        <v>0</v>
      </c>
    </row>
    <row r="2997" spans="1:8" x14ac:dyDescent="0.3">
      <c r="A2997" t="s">
        <v>5572</v>
      </c>
      <c r="B2997" t="s">
        <v>5571</v>
      </c>
      <c r="C2997">
        <v>2.8036805678741412E-2</v>
      </c>
      <c r="D2997">
        <v>0.84011526522270863</v>
      </c>
      <c r="E2997">
        <v>-0.42042210000000002</v>
      </c>
      <c r="F2997">
        <v>-2.5204444600000002</v>
      </c>
      <c r="G2997">
        <v>-8.9988805500000009</v>
      </c>
      <c r="H2997">
        <v>0</v>
      </c>
    </row>
    <row r="2998" spans="1:8" x14ac:dyDescent="0.3">
      <c r="A2998" t="s">
        <v>5620</v>
      </c>
      <c r="B2998" t="s">
        <v>5619</v>
      </c>
      <c r="C2998">
        <v>1.7105314558487512E-8</v>
      </c>
      <c r="D2998">
        <v>0.84023151207310998</v>
      </c>
      <c r="E2998">
        <v>-6.3909499999999994E-2</v>
      </c>
      <c r="F2998">
        <v>-5.0804999400000002</v>
      </c>
      <c r="G2998">
        <v>-5.57084957</v>
      </c>
      <c r="H2998">
        <v>0</v>
      </c>
    </row>
    <row r="2999" spans="1:8" x14ac:dyDescent="0.3">
      <c r="A2999" t="s">
        <v>6126</v>
      </c>
      <c r="B2999" t="s">
        <v>6125</v>
      </c>
      <c r="C2999">
        <v>1.4635211114275911E-7</v>
      </c>
      <c r="D2999">
        <v>0.83563076477444975</v>
      </c>
      <c r="E2999">
        <v>2.3310141299999998</v>
      </c>
      <c r="F2999">
        <v>43.70051222</v>
      </c>
      <c r="G2999">
        <v>-7.3618971499999999</v>
      </c>
      <c r="H2999">
        <v>0</v>
      </c>
    </row>
    <row r="3000" spans="1:8" x14ac:dyDescent="0.3">
      <c r="A3000" t="s">
        <v>5604</v>
      </c>
      <c r="B3000" t="s">
        <v>5603</v>
      </c>
      <c r="C3000">
        <v>2.5536825997144285E-6</v>
      </c>
      <c r="D3000">
        <v>0.83883619329222181</v>
      </c>
      <c r="E3000">
        <v>4.84867062</v>
      </c>
      <c r="F3000">
        <v>3.4370010899999999</v>
      </c>
      <c r="G3000">
        <v>-1.1918640700000001</v>
      </c>
      <c r="H3000">
        <v>0</v>
      </c>
    </row>
    <row r="3001" spans="1:8" x14ac:dyDescent="0.3">
      <c r="A3001" t="s">
        <v>3873</v>
      </c>
      <c r="B3001" t="s">
        <v>5873</v>
      </c>
      <c r="C3001">
        <v>5.0763743506042508E-5</v>
      </c>
      <c r="D3001">
        <v>0.8184116396241371</v>
      </c>
      <c r="E3001">
        <v>1.8287977500000001</v>
      </c>
      <c r="F3001">
        <v>-14.033565080000001</v>
      </c>
      <c r="G3001">
        <v>0.17679576999999999</v>
      </c>
      <c r="H3001">
        <v>0</v>
      </c>
    </row>
    <row r="3002" spans="1:8" x14ac:dyDescent="0.3">
      <c r="A3002" t="s">
        <v>5473</v>
      </c>
      <c r="B3002" t="s">
        <v>5472</v>
      </c>
      <c r="C3002">
        <v>8.1789709343099988E-7</v>
      </c>
      <c r="D3002">
        <v>0.75604168069571442</v>
      </c>
      <c r="E3002">
        <v>1.5829933199999999</v>
      </c>
      <c r="F3002">
        <v>-28.954714429999999</v>
      </c>
      <c r="G3002">
        <v>-34.15047723</v>
      </c>
      <c r="H3002">
        <v>0</v>
      </c>
    </row>
    <row r="3003" spans="1:8" x14ac:dyDescent="0.3">
      <c r="A3003" t="s">
        <v>5782</v>
      </c>
      <c r="B3003" t="s">
        <v>5781</v>
      </c>
      <c r="C3003">
        <v>2.3600520298823549E-2</v>
      </c>
      <c r="D3003">
        <v>0.80986565458303617</v>
      </c>
      <c r="E3003">
        <v>0.19078705000000001</v>
      </c>
      <c r="F3003">
        <v>8.7861846099999994</v>
      </c>
      <c r="G3003">
        <v>42.083944049999999</v>
      </c>
      <c r="H3003">
        <v>0</v>
      </c>
    </row>
    <row r="3004" spans="1:8" x14ac:dyDescent="0.3">
      <c r="A3004" t="s">
        <v>5695</v>
      </c>
      <c r="B3004" t="s">
        <v>5694</v>
      </c>
      <c r="C3004">
        <v>1E-8</v>
      </c>
      <c r="D3004">
        <v>0.75399441496768693</v>
      </c>
      <c r="E3004">
        <v>-0.91710088000000001</v>
      </c>
      <c r="F3004">
        <v>-2.2347192100000002</v>
      </c>
      <c r="G3004">
        <v>-15.197326049999999</v>
      </c>
      <c r="H3004">
        <v>0</v>
      </c>
    </row>
    <row r="3005" spans="1:8" x14ac:dyDescent="0.3">
      <c r="A3005" t="s">
        <v>5377</v>
      </c>
      <c r="B3005" t="s">
        <v>5376</v>
      </c>
      <c r="C3005">
        <v>3.9248729197986191E-6</v>
      </c>
      <c r="D3005">
        <v>0.79458964939753995</v>
      </c>
      <c r="E3005">
        <v>-2.5066170200000002</v>
      </c>
      <c r="F3005">
        <v>-14.698411910000001</v>
      </c>
      <c r="G3005">
        <v>33.011958700000001</v>
      </c>
      <c r="H3005">
        <v>0</v>
      </c>
    </row>
    <row r="3006" spans="1:8" x14ac:dyDescent="0.3">
      <c r="A3006" t="s">
        <v>5388</v>
      </c>
      <c r="B3006" t="s">
        <v>5387</v>
      </c>
      <c r="C3006">
        <v>4.9869048366589332E-5</v>
      </c>
      <c r="D3006">
        <v>0.78613717165063868</v>
      </c>
      <c r="E3006">
        <v>-2.7135826600000001</v>
      </c>
      <c r="F3006">
        <v>-18.484367379999998</v>
      </c>
      <c r="G3006">
        <v>-35.828622930000002</v>
      </c>
      <c r="H3006">
        <v>0</v>
      </c>
    </row>
    <row r="3007" spans="1:8" x14ac:dyDescent="0.3">
      <c r="A3007" t="s">
        <v>4881</v>
      </c>
      <c r="B3007" t="s">
        <v>7202</v>
      </c>
      <c r="C3007">
        <v>1.9829379095015476E-5</v>
      </c>
      <c r="D3007">
        <v>0.78166754034665686</v>
      </c>
      <c r="E3007">
        <v>-4.8110510000000002E-2</v>
      </c>
      <c r="F3007">
        <v>-9.5957027400000001</v>
      </c>
      <c r="G3007">
        <v>6.6642884599999999</v>
      </c>
      <c r="H3007">
        <v>0</v>
      </c>
    </row>
    <row r="3008" spans="1:8" x14ac:dyDescent="0.3">
      <c r="A3008" t="s">
        <v>5438</v>
      </c>
      <c r="B3008" t="s">
        <v>5437</v>
      </c>
      <c r="C3008">
        <v>5.157525199528827E-6</v>
      </c>
      <c r="D3008">
        <v>0.77854757235450345</v>
      </c>
      <c r="E3008">
        <v>-5.8453117600000004</v>
      </c>
      <c r="F3008">
        <v>-6.3310422400000004</v>
      </c>
      <c r="G3008">
        <v>-0.26669876999999997</v>
      </c>
      <c r="H3008">
        <v>0</v>
      </c>
    </row>
    <row r="3009" spans="1:8" x14ac:dyDescent="0.3">
      <c r="A3009" t="s">
        <v>5741</v>
      </c>
      <c r="B3009" t="s">
        <v>5740</v>
      </c>
      <c r="C3009">
        <v>1.9730585678461897E-7</v>
      </c>
      <c r="D3009">
        <v>0.83986471055141498</v>
      </c>
      <c r="E3009">
        <v>-6.5868312900000001</v>
      </c>
      <c r="F3009">
        <v>-3.4192045700000002</v>
      </c>
      <c r="G3009">
        <v>0.96276877000000005</v>
      </c>
      <c r="H3009">
        <v>0</v>
      </c>
    </row>
    <row r="3010" spans="1:8" x14ac:dyDescent="0.3">
      <c r="A3010" t="s">
        <v>7536</v>
      </c>
      <c r="B3010" t="s">
        <v>7536</v>
      </c>
      <c r="C3010">
        <v>7.7002426067530438E-6</v>
      </c>
      <c r="D3010">
        <v>0.77796474588256481</v>
      </c>
      <c r="E3010">
        <v>0.19078705000000001</v>
      </c>
      <c r="F3010">
        <v>-3.3306035000000001</v>
      </c>
      <c r="G3010">
        <v>-15.5577103</v>
      </c>
      <c r="H3010">
        <v>0</v>
      </c>
    </row>
    <row r="3011" spans="1:8" x14ac:dyDescent="0.3">
      <c r="A3011" t="s">
        <v>1653</v>
      </c>
      <c r="B3011" t="s">
        <v>5590</v>
      </c>
      <c r="C3011">
        <v>1.026352245427477E-5</v>
      </c>
      <c r="D3011">
        <v>0.76467887042878491</v>
      </c>
      <c r="E3011">
        <v>-0.39447242999999999</v>
      </c>
      <c r="F3011">
        <v>-8.8171307399999996</v>
      </c>
      <c r="G3011">
        <v>-35.380281529999998</v>
      </c>
      <c r="H3011">
        <v>0</v>
      </c>
    </row>
    <row r="3012" spans="1:8" x14ac:dyDescent="0.3">
      <c r="A3012" t="s">
        <v>5584</v>
      </c>
      <c r="B3012" t="s">
        <v>5583</v>
      </c>
      <c r="C3012">
        <v>2.8637943708763413E-6</v>
      </c>
      <c r="D3012">
        <v>0.77457558249225444</v>
      </c>
      <c r="E3012">
        <v>0.17813049</v>
      </c>
      <c r="F3012">
        <v>1.0507529</v>
      </c>
      <c r="G3012">
        <v>-15.5577103</v>
      </c>
      <c r="H3012">
        <v>0</v>
      </c>
    </row>
    <row r="3013" spans="1:8" x14ac:dyDescent="0.3">
      <c r="A3013" t="s">
        <v>5533</v>
      </c>
      <c r="B3013" t="s">
        <v>5532</v>
      </c>
      <c r="C3013">
        <v>1E-8</v>
      </c>
      <c r="D3013">
        <v>0.76175713997748618</v>
      </c>
      <c r="E3013">
        <v>-4.4705727599999996</v>
      </c>
      <c r="F3013">
        <v>0.94340519</v>
      </c>
      <c r="G3013">
        <v>-20.23362856</v>
      </c>
      <c r="H3013">
        <v>0</v>
      </c>
    </row>
    <row r="3014" spans="1:8" x14ac:dyDescent="0.3">
      <c r="A3014" t="s">
        <v>2732</v>
      </c>
      <c r="B3014" t="s">
        <v>5587</v>
      </c>
      <c r="C3014">
        <v>2.888877869762032E-5</v>
      </c>
      <c r="D3014">
        <v>0.75663047857475729</v>
      </c>
      <c r="E3014">
        <v>-1.1779040700000001</v>
      </c>
      <c r="F3014">
        <v>-1.69760468</v>
      </c>
      <c r="G3014">
        <v>-14.271635849999999</v>
      </c>
      <c r="H3014">
        <v>0</v>
      </c>
    </row>
    <row r="3015" spans="1:8" x14ac:dyDescent="0.3">
      <c r="A3015" t="s">
        <v>5594</v>
      </c>
      <c r="B3015" t="s">
        <v>5593</v>
      </c>
      <c r="C3015">
        <v>1.2869010404953987E-6</v>
      </c>
      <c r="D3015">
        <v>0.73563781360414204</v>
      </c>
      <c r="E3015">
        <v>1.1684644</v>
      </c>
      <c r="F3015">
        <v>-15.04248252</v>
      </c>
      <c r="G3015">
        <v>-29.029804949999999</v>
      </c>
      <c r="H3015">
        <v>0</v>
      </c>
    </row>
    <row r="3016" spans="1:8" x14ac:dyDescent="0.3">
      <c r="A3016" t="s">
        <v>5895</v>
      </c>
      <c r="B3016" t="s">
        <v>5894</v>
      </c>
      <c r="C3016">
        <v>1.3405399032050458E-4</v>
      </c>
      <c r="D3016">
        <v>0.74837318050231094</v>
      </c>
      <c r="E3016">
        <v>0.18870629</v>
      </c>
      <c r="F3016">
        <v>26.326530819999999</v>
      </c>
      <c r="G3016">
        <v>17.771700410000001</v>
      </c>
      <c r="H3016">
        <v>0</v>
      </c>
    </row>
    <row r="3017" spans="1:8" x14ac:dyDescent="0.3">
      <c r="A3017" t="s">
        <v>5483</v>
      </c>
      <c r="B3017" t="s">
        <v>5482</v>
      </c>
      <c r="C3017">
        <v>1.7153204310943851E-5</v>
      </c>
      <c r="D3017">
        <v>0.73946518861930843</v>
      </c>
      <c r="E3017">
        <v>-1.27208375</v>
      </c>
      <c r="F3017">
        <v>-15.55912062</v>
      </c>
      <c r="G3017">
        <v>-68.080232089999996</v>
      </c>
      <c r="H3017">
        <v>0</v>
      </c>
    </row>
    <row r="3018" spans="1:8" x14ac:dyDescent="0.3">
      <c r="A3018" t="s">
        <v>5659</v>
      </c>
      <c r="B3018" t="s">
        <v>5658</v>
      </c>
      <c r="C3018">
        <v>1.6558424408137874E-3</v>
      </c>
      <c r="D3018">
        <v>0.72589484860655795</v>
      </c>
      <c r="E3018">
        <v>0.63006276999999999</v>
      </c>
      <c r="F3018">
        <v>7.7854702800000002</v>
      </c>
      <c r="G3018">
        <v>11.475707440000001</v>
      </c>
      <c r="H3018">
        <v>0</v>
      </c>
    </row>
    <row r="3019" spans="1:8" x14ac:dyDescent="0.3">
      <c r="A3019" t="s">
        <v>5560</v>
      </c>
      <c r="B3019" t="s">
        <v>5559</v>
      </c>
      <c r="C3019">
        <v>4.8211547502433356E-3</v>
      </c>
      <c r="D3019">
        <v>0.71462685515115254</v>
      </c>
      <c r="E3019">
        <v>3.4503414600000002</v>
      </c>
      <c r="F3019">
        <v>4.7848503999999998</v>
      </c>
      <c r="G3019">
        <v>43.724075970000001</v>
      </c>
      <c r="H3019">
        <v>0</v>
      </c>
    </row>
    <row r="3020" spans="1:8" x14ac:dyDescent="0.3">
      <c r="A3020" t="s">
        <v>5638</v>
      </c>
      <c r="B3020" t="s">
        <v>5637</v>
      </c>
      <c r="C3020">
        <v>2.0797286592629254E-5</v>
      </c>
      <c r="D3020">
        <v>0.71597094863558175</v>
      </c>
      <c r="E3020">
        <v>-2.7153505500000001</v>
      </c>
      <c r="F3020">
        <v>-4.5424830800000002</v>
      </c>
      <c r="G3020">
        <v>4.8189641099999996</v>
      </c>
      <c r="H3020">
        <v>0</v>
      </c>
    </row>
    <row r="3021" spans="1:8" x14ac:dyDescent="0.3">
      <c r="A3021" t="s">
        <v>5701</v>
      </c>
      <c r="B3021" t="s">
        <v>5700</v>
      </c>
      <c r="C3021">
        <v>2.715027862254112E-7</v>
      </c>
      <c r="D3021">
        <v>0.70278215922591958</v>
      </c>
      <c r="E3021">
        <v>9.3962036999999992</v>
      </c>
      <c r="F3021">
        <v>35.228727489999997</v>
      </c>
      <c r="G3021">
        <v>-39.580122969999998</v>
      </c>
      <c r="H3021">
        <v>0</v>
      </c>
    </row>
    <row r="3022" spans="1:8" x14ac:dyDescent="0.3">
      <c r="A3022" t="s">
        <v>5574</v>
      </c>
      <c r="B3022" t="s">
        <v>5573</v>
      </c>
      <c r="C3022">
        <v>1.1820745430444935E-6</v>
      </c>
      <c r="D3022">
        <v>0.69666312318478718</v>
      </c>
      <c r="E3022">
        <v>6.4932020699999997</v>
      </c>
      <c r="F3022">
        <v>5.5735305400000001</v>
      </c>
      <c r="G3022">
        <v>18.207454309999999</v>
      </c>
      <c r="H3022">
        <v>0</v>
      </c>
    </row>
    <row r="3023" spans="1:8" x14ac:dyDescent="0.3">
      <c r="A3023" t="s">
        <v>4991</v>
      </c>
      <c r="B3023" t="s">
        <v>4990</v>
      </c>
      <c r="C3023">
        <v>2.3652677716239068E-4</v>
      </c>
      <c r="D3023">
        <v>0.6855512757909179</v>
      </c>
      <c r="E3023">
        <v>-4.1199617499999999</v>
      </c>
      <c r="F3023">
        <v>6.0579067499999999</v>
      </c>
      <c r="G3023">
        <v>-59.68612924</v>
      </c>
      <c r="H3023">
        <v>0</v>
      </c>
    </row>
    <row r="3024" spans="1:8" x14ac:dyDescent="0.3">
      <c r="A3024" t="s">
        <v>5508</v>
      </c>
      <c r="B3024" t="s">
        <v>5507</v>
      </c>
      <c r="C3024">
        <v>8.0559769623979542E-7</v>
      </c>
      <c r="D3024">
        <v>0.67512810207115082</v>
      </c>
      <c r="E3024">
        <v>0.35878057000000002</v>
      </c>
      <c r="F3024">
        <v>6.4819470900000002</v>
      </c>
      <c r="G3024">
        <v>-5.5116316999999997</v>
      </c>
      <c r="H3024">
        <v>0</v>
      </c>
    </row>
    <row r="3025" spans="1:8" x14ac:dyDescent="0.3">
      <c r="A3025" t="s">
        <v>4962</v>
      </c>
      <c r="B3025" t="s">
        <v>4961</v>
      </c>
      <c r="C3025">
        <v>9.7336801357920894E-7</v>
      </c>
      <c r="D3025">
        <v>0.66435520363350842</v>
      </c>
      <c r="E3025">
        <v>-0.10223289000000001</v>
      </c>
      <c r="F3025">
        <v>10.97538926</v>
      </c>
      <c r="G3025">
        <v>79.82164951</v>
      </c>
      <c r="H3025">
        <v>0</v>
      </c>
    </row>
    <row r="3026" spans="1:8" x14ac:dyDescent="0.3">
      <c r="A3026" t="s">
        <v>6173</v>
      </c>
      <c r="B3026" t="s">
        <v>6172</v>
      </c>
      <c r="C3026">
        <v>2.2194066401530629E-6</v>
      </c>
      <c r="D3026">
        <v>0.66202911502156547</v>
      </c>
      <c r="E3026">
        <v>-0.36953402000000002</v>
      </c>
      <c r="F3026">
        <v>165.05363914</v>
      </c>
      <c r="G3026">
        <v>205.17905773000001</v>
      </c>
      <c r="H3026">
        <v>0</v>
      </c>
    </row>
    <row r="3027" spans="1:8" x14ac:dyDescent="0.3">
      <c r="A3027" t="s">
        <v>5612</v>
      </c>
      <c r="B3027" t="s">
        <v>5612</v>
      </c>
      <c r="C3027">
        <v>8.7859191922072859E-7</v>
      </c>
      <c r="D3027">
        <v>0.65983348683600151</v>
      </c>
      <c r="E3027">
        <v>-1.9100802400000001</v>
      </c>
      <c r="F3027">
        <v>-1.81814403</v>
      </c>
      <c r="G3027">
        <v>-26.810105119999999</v>
      </c>
      <c r="H3027">
        <v>0</v>
      </c>
    </row>
    <row r="3028" spans="1:8" x14ac:dyDescent="0.3">
      <c r="A3028" t="s">
        <v>7057</v>
      </c>
      <c r="B3028" t="s">
        <v>7056</v>
      </c>
      <c r="C3028">
        <v>2.8124724497720998E-6</v>
      </c>
      <c r="D3028">
        <v>0.65624243452740993</v>
      </c>
      <c r="E3028">
        <v>-4.8110510000000002E-2</v>
      </c>
      <c r="F3028">
        <v>-14.82514288</v>
      </c>
      <c r="G3028">
        <v>-3.0774260999999998</v>
      </c>
      <c r="H3028">
        <v>0</v>
      </c>
    </row>
    <row r="3029" spans="1:8" x14ac:dyDescent="0.3">
      <c r="A3029" t="s">
        <v>5465</v>
      </c>
      <c r="B3029" t="s">
        <v>5464</v>
      </c>
      <c r="C3029">
        <v>3.3960600680241224E-5</v>
      </c>
      <c r="D3029">
        <v>0.62392448690979518</v>
      </c>
      <c r="E3029">
        <v>-0.51276469000000002</v>
      </c>
      <c r="F3029">
        <v>-2.87988176</v>
      </c>
      <c r="G3029">
        <v>-15.31743685</v>
      </c>
      <c r="H3029">
        <v>0</v>
      </c>
    </row>
    <row r="3030" spans="1:8" x14ac:dyDescent="0.3">
      <c r="A3030" t="s">
        <v>5504</v>
      </c>
      <c r="B3030" t="s">
        <v>5503</v>
      </c>
      <c r="C3030">
        <v>1.9552194032008632E-4</v>
      </c>
      <c r="D3030">
        <v>0.61121672000006733</v>
      </c>
      <c r="E3030">
        <v>-46.018657810000001</v>
      </c>
      <c r="F3030">
        <v>-49.43364115</v>
      </c>
      <c r="G3030">
        <v>-27.806528050000001</v>
      </c>
      <c r="H3030">
        <v>0</v>
      </c>
    </row>
    <row r="3031" spans="1:8" x14ac:dyDescent="0.3">
      <c r="A3031" t="s">
        <v>6095</v>
      </c>
      <c r="B3031" t="s">
        <v>6094</v>
      </c>
      <c r="C3031">
        <v>3.0069327051201422E-6</v>
      </c>
      <c r="D3031">
        <v>0.60606189495552976</v>
      </c>
      <c r="E3031">
        <v>-2.1762962300000002</v>
      </c>
      <c r="F3031">
        <v>4.5877130000000002E-2</v>
      </c>
      <c r="G3031">
        <v>-13.26418819</v>
      </c>
      <c r="H3031">
        <v>0</v>
      </c>
    </row>
    <row r="3032" spans="1:8" x14ac:dyDescent="0.3">
      <c r="A3032" t="s">
        <v>5905</v>
      </c>
      <c r="B3032" t="s">
        <v>5904</v>
      </c>
      <c r="C3032">
        <v>1.5886372829828518E-6</v>
      </c>
      <c r="D3032">
        <v>0.6042329911448987</v>
      </c>
      <c r="E3032">
        <v>-1.8966758399999999</v>
      </c>
      <c r="F3032">
        <v>2.9840289599999998</v>
      </c>
      <c r="G3032">
        <v>-36.383859530000002</v>
      </c>
      <c r="H3032">
        <v>0</v>
      </c>
    </row>
    <row r="3033" spans="1:8" x14ac:dyDescent="0.3">
      <c r="A3033" t="s">
        <v>5649</v>
      </c>
      <c r="B3033" t="s">
        <v>5648</v>
      </c>
      <c r="C3033">
        <v>4.4337126046042444E-8</v>
      </c>
      <c r="D3033">
        <v>0.60545169449085723</v>
      </c>
      <c r="E3033">
        <v>0.50588246999999997</v>
      </c>
      <c r="F3033">
        <v>-3.5652807599999998</v>
      </c>
      <c r="G3033">
        <v>-15.5577103</v>
      </c>
      <c r="H3033">
        <v>0</v>
      </c>
    </row>
    <row r="3034" spans="1:8" x14ac:dyDescent="0.3">
      <c r="A3034" t="s">
        <v>5674</v>
      </c>
      <c r="B3034" t="s">
        <v>5673</v>
      </c>
      <c r="C3034">
        <v>5.2507004202037339E-7</v>
      </c>
      <c r="D3034">
        <v>0.60253387194229768</v>
      </c>
      <c r="E3034">
        <v>-1.21212914</v>
      </c>
      <c r="F3034">
        <v>1.9882871900000001</v>
      </c>
      <c r="G3034">
        <v>8.4229851300000007</v>
      </c>
      <c r="H3034">
        <v>0</v>
      </c>
    </row>
    <row r="3035" spans="1:8" x14ac:dyDescent="0.3">
      <c r="A3035" t="s">
        <v>5463</v>
      </c>
      <c r="B3035" t="s">
        <v>5462</v>
      </c>
      <c r="C3035">
        <v>1.9467390877171333E-8</v>
      </c>
      <c r="D3035">
        <v>0.59251457715027789</v>
      </c>
      <c r="E3035">
        <v>-0.63613304000000004</v>
      </c>
      <c r="F3035">
        <v>-3.7978974600000002</v>
      </c>
      <c r="G3035">
        <v>-18.914785080000001</v>
      </c>
      <c r="H3035">
        <v>0</v>
      </c>
    </row>
    <row r="3036" spans="1:8" x14ac:dyDescent="0.3">
      <c r="A3036" t="s">
        <v>5677</v>
      </c>
      <c r="B3036" t="s">
        <v>5676</v>
      </c>
      <c r="C3036">
        <v>1.6853960321099166E-7</v>
      </c>
      <c r="D3036">
        <v>0.60502423385488369</v>
      </c>
      <c r="E3036">
        <v>0.47674227000000002</v>
      </c>
      <c r="F3036">
        <v>12.95550298</v>
      </c>
      <c r="G3036">
        <v>-15.314939320000001</v>
      </c>
      <c r="H3036">
        <v>0</v>
      </c>
    </row>
    <row r="3037" spans="1:8" x14ac:dyDescent="0.3">
      <c r="A3037" t="s">
        <v>5772</v>
      </c>
      <c r="B3037" t="s">
        <v>5771</v>
      </c>
      <c r="C3037">
        <v>1E-8</v>
      </c>
      <c r="D3037">
        <v>0.59638557891842547</v>
      </c>
      <c r="E3037">
        <v>12.408710620000001</v>
      </c>
      <c r="F3037">
        <v>-19.14901575</v>
      </c>
      <c r="G3037">
        <v>-17.417482790000001</v>
      </c>
      <c r="H3037">
        <v>0</v>
      </c>
    </row>
    <row r="3038" spans="1:8" x14ac:dyDescent="0.3">
      <c r="A3038" t="s">
        <v>5675</v>
      </c>
      <c r="B3038" t="s">
        <v>5675</v>
      </c>
      <c r="C3038">
        <v>1.224420156463047E-5</v>
      </c>
      <c r="D3038">
        <v>0.59655763845516974</v>
      </c>
      <c r="E3038">
        <v>-1.7787220500000001</v>
      </c>
      <c r="F3038">
        <v>8.4377575199999999</v>
      </c>
      <c r="G3038">
        <v>10.583378850000001</v>
      </c>
      <c r="H3038">
        <v>0</v>
      </c>
    </row>
    <row r="3039" spans="1:8" x14ac:dyDescent="0.3">
      <c r="A3039" t="s">
        <v>5958</v>
      </c>
      <c r="B3039" t="s">
        <v>5957</v>
      </c>
      <c r="C3039">
        <v>3.6252359951137272E-3</v>
      </c>
      <c r="D3039">
        <v>0.59704530108435394</v>
      </c>
      <c r="E3039">
        <v>-0.30319984</v>
      </c>
      <c r="F3039">
        <v>-5.6663817500000002</v>
      </c>
      <c r="G3039">
        <v>-16.7649419</v>
      </c>
      <c r="H3039">
        <v>0</v>
      </c>
    </row>
    <row r="3040" spans="1:8" x14ac:dyDescent="0.3">
      <c r="A3040" t="s">
        <v>253</v>
      </c>
      <c r="B3040" t="s">
        <v>6445</v>
      </c>
      <c r="C3040">
        <v>1.3167538377751498E-5</v>
      </c>
      <c r="D3040">
        <v>0.59523637782919547</v>
      </c>
      <c r="E3040">
        <v>-29.608892770000001</v>
      </c>
      <c r="F3040">
        <v>725.56480996000005</v>
      </c>
      <c r="G3040">
        <v>1346.0943663200001</v>
      </c>
      <c r="H3040">
        <v>0</v>
      </c>
    </row>
    <row r="3041" spans="1:8" x14ac:dyDescent="0.3">
      <c r="A3041" t="s">
        <v>5179</v>
      </c>
      <c r="B3041" t="s">
        <v>5178</v>
      </c>
      <c r="C3041">
        <v>8.1502575322963661E-6</v>
      </c>
      <c r="D3041">
        <v>0.59304229859814694</v>
      </c>
      <c r="E3041">
        <v>0.19078705000000001</v>
      </c>
      <c r="F3041">
        <v>-0.61428064999999998</v>
      </c>
      <c r="G3041">
        <v>12.88270129</v>
      </c>
      <c r="H3041">
        <v>0</v>
      </c>
    </row>
    <row r="3042" spans="1:8" x14ac:dyDescent="0.3">
      <c r="A3042" t="s">
        <v>5607</v>
      </c>
      <c r="B3042" t="s">
        <v>5606</v>
      </c>
      <c r="C3042">
        <v>1E-8</v>
      </c>
      <c r="D3042">
        <v>0.58637874469379914</v>
      </c>
      <c r="E3042">
        <v>0.24693113999999999</v>
      </c>
      <c r="F3042">
        <v>-6.9457254199999996</v>
      </c>
      <c r="G3042">
        <v>5.6744564200000003</v>
      </c>
      <c r="H3042">
        <v>0</v>
      </c>
    </row>
    <row r="3043" spans="1:8" x14ac:dyDescent="0.3">
      <c r="A3043" t="s">
        <v>7380</v>
      </c>
      <c r="B3043" t="s">
        <v>7379</v>
      </c>
      <c r="C3043">
        <v>3.5344649800820552E-5</v>
      </c>
      <c r="D3043">
        <v>0.58689090269198685</v>
      </c>
      <c r="E3043">
        <v>-0.62403576000000005</v>
      </c>
      <c r="F3043">
        <v>-6.15101108</v>
      </c>
      <c r="G3043">
        <v>4.3044338399999997</v>
      </c>
      <c r="H3043">
        <v>0</v>
      </c>
    </row>
    <row r="3044" spans="1:8" x14ac:dyDescent="0.3">
      <c r="A3044" t="s">
        <v>6142</v>
      </c>
      <c r="B3044" t="s">
        <v>6141</v>
      </c>
      <c r="C3044">
        <v>1.3243014268335511E-3</v>
      </c>
      <c r="D3044">
        <v>0.58565085239874359</v>
      </c>
      <c r="E3044">
        <v>-0.70766571</v>
      </c>
      <c r="F3044">
        <v>-24.801492849999999</v>
      </c>
      <c r="G3044">
        <v>-30.36481594</v>
      </c>
      <c r="H3044">
        <v>0</v>
      </c>
    </row>
    <row r="3045" spans="1:8" x14ac:dyDescent="0.3">
      <c r="A3045" t="s">
        <v>5622</v>
      </c>
      <c r="B3045" t="s">
        <v>5621</v>
      </c>
      <c r="C3045">
        <v>1.2973952957516602E-8</v>
      </c>
      <c r="D3045">
        <v>0.57846773600753154</v>
      </c>
      <c r="E3045">
        <v>-7.2683067899999996</v>
      </c>
      <c r="F3045">
        <v>-14.03717812</v>
      </c>
      <c r="G3045">
        <v>72.126312510000005</v>
      </c>
      <c r="H3045">
        <v>0</v>
      </c>
    </row>
    <row r="3046" spans="1:8" x14ac:dyDescent="0.3">
      <c r="A3046" t="s">
        <v>5310</v>
      </c>
      <c r="B3046" t="s">
        <v>5309</v>
      </c>
      <c r="C3046">
        <v>2.0123186881571039E-4</v>
      </c>
      <c r="D3046">
        <v>0.57634980017943993</v>
      </c>
      <c r="E3046">
        <v>-5.5329650800000003</v>
      </c>
      <c r="F3046">
        <v>6.7232823599999998</v>
      </c>
      <c r="G3046">
        <v>-64.043872320000006</v>
      </c>
      <c r="H3046">
        <v>0</v>
      </c>
    </row>
    <row r="3047" spans="1:8" x14ac:dyDescent="0.3">
      <c r="A3047" t="s">
        <v>2713</v>
      </c>
      <c r="B3047" t="s">
        <v>5650</v>
      </c>
      <c r="C3047">
        <v>3.0053500601877654E-5</v>
      </c>
      <c r="D3047">
        <v>0.56969476328688184</v>
      </c>
      <c r="E3047">
        <v>-0.28994421999999997</v>
      </c>
      <c r="F3047">
        <v>0.32931788000000001</v>
      </c>
      <c r="G3047">
        <v>0.63247403000000002</v>
      </c>
      <c r="H3047">
        <v>0</v>
      </c>
    </row>
    <row r="3048" spans="1:8" x14ac:dyDescent="0.3">
      <c r="A3048" t="s">
        <v>5596</v>
      </c>
      <c r="B3048" t="s">
        <v>5595</v>
      </c>
      <c r="C3048">
        <v>7.7854652828680932E-7</v>
      </c>
      <c r="D3048">
        <v>0.56676207436975445</v>
      </c>
      <c r="E3048">
        <v>-6.9008322599999996</v>
      </c>
      <c r="F3048">
        <v>0.14962892999999999</v>
      </c>
      <c r="G3048">
        <v>-39.7923227</v>
      </c>
      <c r="H3048">
        <v>0</v>
      </c>
    </row>
    <row r="3049" spans="1:8" x14ac:dyDescent="0.3">
      <c r="A3049" t="s">
        <v>4932</v>
      </c>
      <c r="B3049" t="s">
        <v>4931</v>
      </c>
      <c r="C3049">
        <v>3.5587506877945E-3</v>
      </c>
      <c r="D3049">
        <v>0.56433489183506258</v>
      </c>
      <c r="E3049">
        <v>-0.83109365000000002</v>
      </c>
      <c r="F3049">
        <v>-6.65052485</v>
      </c>
      <c r="G3049">
        <v>-33.321229189999997</v>
      </c>
      <c r="H3049">
        <v>0</v>
      </c>
    </row>
    <row r="3050" spans="1:8" x14ac:dyDescent="0.3">
      <c r="A3050" t="s">
        <v>5643</v>
      </c>
      <c r="B3050" t="s">
        <v>5642</v>
      </c>
      <c r="C3050">
        <v>1E-8</v>
      </c>
      <c r="D3050">
        <v>0.56260388854341081</v>
      </c>
      <c r="E3050">
        <v>-0.56893287000000003</v>
      </c>
      <c r="F3050">
        <v>-3.9802123699999998</v>
      </c>
      <c r="G3050">
        <v>-1.6731810899999999</v>
      </c>
      <c r="H3050">
        <v>0</v>
      </c>
    </row>
    <row r="3051" spans="1:8" x14ac:dyDescent="0.3">
      <c r="A3051" t="s">
        <v>5681</v>
      </c>
      <c r="B3051" t="s">
        <v>5680</v>
      </c>
      <c r="C3051">
        <v>5.8567520310714412E-5</v>
      </c>
      <c r="D3051">
        <v>0.5498510395217836</v>
      </c>
      <c r="E3051">
        <v>-0.63685137999999997</v>
      </c>
      <c r="F3051">
        <v>1.4046204</v>
      </c>
      <c r="G3051">
        <v>17.81722705</v>
      </c>
      <c r="H3051">
        <v>0</v>
      </c>
    </row>
    <row r="3052" spans="1:8" x14ac:dyDescent="0.3">
      <c r="A3052" t="s">
        <v>5475</v>
      </c>
      <c r="B3052" t="s">
        <v>5474</v>
      </c>
      <c r="C3052">
        <v>1.386801300390743E-2</v>
      </c>
      <c r="D3052">
        <v>0.54624013054552967</v>
      </c>
      <c r="E3052">
        <v>0.63817999000000003</v>
      </c>
      <c r="F3052">
        <v>0.41343259999999998</v>
      </c>
      <c r="G3052">
        <v>-16.5082159</v>
      </c>
      <c r="H3052">
        <v>0</v>
      </c>
    </row>
    <row r="3053" spans="1:8" x14ac:dyDescent="0.3">
      <c r="A3053" t="s">
        <v>5672</v>
      </c>
      <c r="B3053" t="s">
        <v>5671</v>
      </c>
      <c r="C3053">
        <v>2.2951267746840029E-7</v>
      </c>
      <c r="D3053">
        <v>0.54113643348856288</v>
      </c>
      <c r="E3053">
        <v>0.14647724000000001</v>
      </c>
      <c r="F3053">
        <v>-4.2131892000000004</v>
      </c>
      <c r="G3053">
        <v>-10.06336346</v>
      </c>
      <c r="H3053">
        <v>0</v>
      </c>
    </row>
    <row r="3054" spans="1:8" x14ac:dyDescent="0.3">
      <c r="A3054" t="s">
        <v>5881</v>
      </c>
      <c r="B3054" t="s">
        <v>5880</v>
      </c>
      <c r="C3054">
        <v>5.4153621403058322E-2</v>
      </c>
      <c r="D3054">
        <v>0.54198029459815877</v>
      </c>
      <c r="E3054">
        <v>4.19203701</v>
      </c>
      <c r="F3054">
        <v>7.9845641699999996</v>
      </c>
      <c r="G3054">
        <v>3.2959460300000001</v>
      </c>
      <c r="H3054">
        <v>0</v>
      </c>
    </row>
    <row r="3055" spans="1:8" x14ac:dyDescent="0.3">
      <c r="A3055" t="s">
        <v>5687</v>
      </c>
      <c r="B3055" t="s">
        <v>5686</v>
      </c>
      <c r="C3055">
        <v>2.3292710793965338E-7</v>
      </c>
      <c r="D3055">
        <v>0.53687342926854209</v>
      </c>
      <c r="E3055">
        <v>2.306711</v>
      </c>
      <c r="F3055">
        <v>-6.0185535000000003</v>
      </c>
      <c r="G3055">
        <v>-20.512696399999999</v>
      </c>
      <c r="H3055">
        <v>0</v>
      </c>
    </row>
    <row r="3056" spans="1:8" x14ac:dyDescent="0.3">
      <c r="A3056" t="s">
        <v>5663</v>
      </c>
      <c r="B3056" t="s">
        <v>5662</v>
      </c>
      <c r="C3056">
        <v>1.4140766611421302E-4</v>
      </c>
      <c r="D3056">
        <v>0.53690052111300612</v>
      </c>
      <c r="E3056">
        <v>-0.43726321000000001</v>
      </c>
      <c r="F3056">
        <v>-2.3805757399999998</v>
      </c>
      <c r="G3056">
        <v>-10.789889730000001</v>
      </c>
      <c r="H3056">
        <v>0</v>
      </c>
    </row>
    <row r="3057" spans="1:8" x14ac:dyDescent="0.3">
      <c r="A3057" t="s">
        <v>5840</v>
      </c>
      <c r="B3057" t="s">
        <v>5839</v>
      </c>
      <c r="C3057">
        <v>3.2072239592386221E-7</v>
      </c>
      <c r="D3057">
        <v>0.53378094275738752</v>
      </c>
      <c r="E3057">
        <v>-2.0008000000000001E-3</v>
      </c>
      <c r="F3057">
        <v>-6.0731668299999999</v>
      </c>
      <c r="G3057">
        <v>-13.55687236</v>
      </c>
      <c r="H3057">
        <v>0</v>
      </c>
    </row>
    <row r="3058" spans="1:8" x14ac:dyDescent="0.3">
      <c r="A3058" t="s">
        <v>5602</v>
      </c>
      <c r="B3058" t="s">
        <v>5601</v>
      </c>
      <c r="C3058">
        <v>4.4268313501662536E-8</v>
      </c>
      <c r="D3058">
        <v>0.52279616199898959</v>
      </c>
      <c r="E3058">
        <v>-14.97730971</v>
      </c>
      <c r="F3058">
        <v>-18.411096350000001</v>
      </c>
      <c r="G3058">
        <v>-40.872432000000003</v>
      </c>
      <c r="H3058">
        <v>0</v>
      </c>
    </row>
    <row r="3059" spans="1:8" x14ac:dyDescent="0.3">
      <c r="A3059" t="s">
        <v>5854</v>
      </c>
      <c r="B3059" t="s">
        <v>5853</v>
      </c>
      <c r="C3059">
        <v>1.1752191675990927E-3</v>
      </c>
      <c r="D3059">
        <v>0.5208291157290128</v>
      </c>
      <c r="E3059">
        <v>0.17215995000000001</v>
      </c>
      <c r="F3059">
        <v>-1.6071734900000001</v>
      </c>
      <c r="G3059">
        <v>-25.079293849999999</v>
      </c>
      <c r="H3059">
        <v>0</v>
      </c>
    </row>
    <row r="3060" spans="1:8" x14ac:dyDescent="0.3">
      <c r="A3060" t="s">
        <v>6165</v>
      </c>
      <c r="B3060" t="s">
        <v>6164</v>
      </c>
      <c r="C3060">
        <v>2.2172418763715619E-5</v>
      </c>
      <c r="D3060">
        <v>0.51297895578102726</v>
      </c>
      <c r="E3060">
        <v>-0.26013459999999999</v>
      </c>
      <c r="F3060">
        <v>0.72942784999999999</v>
      </c>
      <c r="G3060">
        <v>-13.30385652</v>
      </c>
      <c r="H3060">
        <v>0</v>
      </c>
    </row>
    <row r="3061" spans="1:8" x14ac:dyDescent="0.3">
      <c r="A3061" t="s">
        <v>5326</v>
      </c>
      <c r="B3061" t="s">
        <v>5325</v>
      </c>
      <c r="C3061">
        <v>6.2241227188366253E-4</v>
      </c>
      <c r="D3061">
        <v>0.5123888906990185</v>
      </c>
      <c r="E3061">
        <v>-4.8110510000000002E-2</v>
      </c>
      <c r="F3061">
        <v>-1.63715845</v>
      </c>
      <c r="G3061">
        <v>-11.56557624</v>
      </c>
      <c r="H3061">
        <v>0</v>
      </c>
    </row>
    <row r="3062" spans="1:8" x14ac:dyDescent="0.3">
      <c r="A3062" t="s">
        <v>5530</v>
      </c>
      <c r="B3062" t="s">
        <v>5529</v>
      </c>
      <c r="C3062">
        <v>5.295922034288865E-6</v>
      </c>
      <c r="D3062">
        <v>0.50445844720415034</v>
      </c>
      <c r="E3062">
        <v>-2.3650509400000002</v>
      </c>
      <c r="F3062">
        <v>-1.1688571699999999</v>
      </c>
      <c r="G3062">
        <v>-43.120684179999998</v>
      </c>
      <c r="H3062">
        <v>0</v>
      </c>
    </row>
    <row r="3063" spans="1:8" x14ac:dyDescent="0.3">
      <c r="A3063" t="s">
        <v>5928</v>
      </c>
      <c r="B3063" t="s">
        <v>5927</v>
      </c>
      <c r="C3063">
        <v>1.7456303057409256E-5</v>
      </c>
      <c r="D3063">
        <v>0.50217746720709544</v>
      </c>
      <c r="E3063">
        <v>-0.69148178000000005</v>
      </c>
      <c r="F3063">
        <v>-0.18134516000000001</v>
      </c>
      <c r="G3063">
        <v>-8.8800891400000008</v>
      </c>
      <c r="H3063">
        <v>0</v>
      </c>
    </row>
    <row r="3064" spans="1:8" x14ac:dyDescent="0.3">
      <c r="A3064" t="s">
        <v>5793</v>
      </c>
      <c r="B3064" t="s">
        <v>5792</v>
      </c>
      <c r="C3064">
        <v>1.0404924538776052E-5</v>
      </c>
      <c r="D3064">
        <v>0.49968161591419014</v>
      </c>
      <c r="E3064">
        <v>-0.78395667000000002</v>
      </c>
      <c r="F3064">
        <v>-0.21423276999999999</v>
      </c>
      <c r="G3064">
        <v>-11.149044030000001</v>
      </c>
      <c r="H3064">
        <v>0</v>
      </c>
    </row>
    <row r="3065" spans="1:8" x14ac:dyDescent="0.3">
      <c r="A3065" t="s">
        <v>5699</v>
      </c>
      <c r="B3065" t="s">
        <v>5698</v>
      </c>
      <c r="C3065">
        <v>4.3422797225987302E-6</v>
      </c>
      <c r="D3065">
        <v>0.49784052242759919</v>
      </c>
      <c r="E3065">
        <v>-0.60795783999999997</v>
      </c>
      <c r="F3065">
        <v>-4.2685749499999996</v>
      </c>
      <c r="G3065">
        <v>-9.8685873799999992</v>
      </c>
      <c r="H3065">
        <v>0</v>
      </c>
    </row>
    <row r="3066" spans="1:8" x14ac:dyDescent="0.3">
      <c r="A3066" t="s">
        <v>5535</v>
      </c>
      <c r="B3066" t="s">
        <v>5534</v>
      </c>
      <c r="C3066">
        <v>3.598577248524826E-7</v>
      </c>
      <c r="D3066">
        <v>0.4932966049233195</v>
      </c>
      <c r="E3066">
        <v>4.8366227999999998</v>
      </c>
      <c r="F3066">
        <v>-16.42233654</v>
      </c>
      <c r="G3066">
        <v>-59.732362760000001</v>
      </c>
      <c r="H3066">
        <v>0</v>
      </c>
    </row>
    <row r="3067" spans="1:8" x14ac:dyDescent="0.3">
      <c r="A3067" t="s">
        <v>5710</v>
      </c>
      <c r="B3067" t="s">
        <v>5709</v>
      </c>
      <c r="C3067">
        <v>7.5926561216731607E-5</v>
      </c>
      <c r="D3067">
        <v>0.48260775980339449</v>
      </c>
      <c r="E3067">
        <v>0.18870629</v>
      </c>
      <c r="F3067">
        <v>6.4691411800000003</v>
      </c>
      <c r="G3067">
        <v>12.00802582</v>
      </c>
      <c r="H3067">
        <v>0</v>
      </c>
    </row>
    <row r="3068" spans="1:8" x14ac:dyDescent="0.3">
      <c r="A3068" t="s">
        <v>5528</v>
      </c>
      <c r="B3068" t="s">
        <v>5527</v>
      </c>
      <c r="C3068">
        <v>2.5178501968915013E-7</v>
      </c>
      <c r="D3068">
        <v>0.47822067287593811</v>
      </c>
      <c r="E3068">
        <v>-3.1569557499999998</v>
      </c>
      <c r="F3068">
        <v>-4.64971157</v>
      </c>
      <c r="G3068">
        <v>-22.273630499999999</v>
      </c>
      <c r="H3068">
        <v>0</v>
      </c>
    </row>
    <row r="3069" spans="1:8" x14ac:dyDescent="0.3">
      <c r="A3069" t="s">
        <v>6032</v>
      </c>
      <c r="B3069" t="s">
        <v>6031</v>
      </c>
      <c r="C3069">
        <v>7.2921055612322353E-5</v>
      </c>
      <c r="D3069">
        <v>0.47809385620217792</v>
      </c>
      <c r="E3069">
        <v>1.17846754</v>
      </c>
      <c r="F3069">
        <v>2.7399528900000001</v>
      </c>
      <c r="G3069">
        <v>-3.7094536200000001</v>
      </c>
      <c r="H3069">
        <v>0</v>
      </c>
    </row>
    <row r="3070" spans="1:8" x14ac:dyDescent="0.3">
      <c r="A3070" t="s">
        <v>5716</v>
      </c>
      <c r="B3070" t="s">
        <v>5715</v>
      </c>
      <c r="C3070">
        <v>4.3020551007510294E-5</v>
      </c>
      <c r="D3070">
        <v>0.4729505053413649</v>
      </c>
      <c r="E3070">
        <v>-1.18963419</v>
      </c>
      <c r="F3070">
        <v>-3.0062910700000001</v>
      </c>
      <c r="G3070">
        <v>-13.026876939999999</v>
      </c>
      <c r="H3070">
        <v>0</v>
      </c>
    </row>
    <row r="3071" spans="1:8" x14ac:dyDescent="0.3">
      <c r="A3071" t="s">
        <v>5702</v>
      </c>
      <c r="B3071" t="s">
        <v>5702</v>
      </c>
      <c r="C3071">
        <v>4.989854961992448E-6</v>
      </c>
      <c r="D3071">
        <v>0.46936023953552936</v>
      </c>
      <c r="E3071">
        <v>3.7947292500000001</v>
      </c>
      <c r="F3071">
        <v>-2.35478085</v>
      </c>
      <c r="G3071">
        <v>0.34581308999999999</v>
      </c>
      <c r="H3071">
        <v>0</v>
      </c>
    </row>
    <row r="3072" spans="1:8" x14ac:dyDescent="0.3">
      <c r="A3072" t="s">
        <v>5804</v>
      </c>
      <c r="B3072" t="s">
        <v>5804</v>
      </c>
      <c r="C3072">
        <v>2.0899838838897306E-6</v>
      </c>
      <c r="D3072">
        <v>0.4498675116648691</v>
      </c>
      <c r="E3072">
        <v>-1.3030994199999999</v>
      </c>
      <c r="F3072">
        <v>-4.4922424899999998</v>
      </c>
      <c r="G3072">
        <v>-35.977465770000002</v>
      </c>
      <c r="H3072">
        <v>0</v>
      </c>
    </row>
    <row r="3073" spans="1:8" x14ac:dyDescent="0.3">
      <c r="A3073" t="s">
        <v>5891</v>
      </c>
      <c r="B3073" t="s">
        <v>5890</v>
      </c>
      <c r="C3073">
        <v>1.5031760887904194E-7</v>
      </c>
      <c r="D3073">
        <v>0.44292697456682539</v>
      </c>
      <c r="E3073">
        <v>-0.27108222999999998</v>
      </c>
      <c r="F3073">
        <v>0.24132604999999999</v>
      </c>
      <c r="G3073">
        <v>0.21173924999999999</v>
      </c>
      <c r="H3073">
        <v>0</v>
      </c>
    </row>
    <row r="3074" spans="1:8" x14ac:dyDescent="0.3">
      <c r="A3074" t="s">
        <v>5318</v>
      </c>
      <c r="B3074" t="s">
        <v>5317</v>
      </c>
      <c r="C3074">
        <v>1.9502041837271683E-4</v>
      </c>
      <c r="D3074">
        <v>0.44327710684131966</v>
      </c>
      <c r="E3074">
        <v>4.8709521699999998</v>
      </c>
      <c r="F3074">
        <v>-5.3703603099999997</v>
      </c>
      <c r="G3074">
        <v>-15.734230439999999</v>
      </c>
      <c r="H3074">
        <v>0</v>
      </c>
    </row>
    <row r="3075" spans="1:8" x14ac:dyDescent="0.3">
      <c r="A3075" t="s">
        <v>5562</v>
      </c>
      <c r="B3075" t="s">
        <v>5561</v>
      </c>
      <c r="C3075">
        <v>1.5881166049439463E-5</v>
      </c>
      <c r="D3075">
        <v>0.44039802817443119</v>
      </c>
      <c r="E3075">
        <v>-0.27802433999999998</v>
      </c>
      <c r="F3075">
        <v>-2.5764377600000001</v>
      </c>
      <c r="G3075">
        <v>53.183141339999999</v>
      </c>
      <c r="H3075">
        <v>0</v>
      </c>
    </row>
    <row r="3076" spans="1:8" x14ac:dyDescent="0.3">
      <c r="A3076" t="s">
        <v>5858</v>
      </c>
      <c r="B3076" t="s">
        <v>5858</v>
      </c>
      <c r="C3076">
        <v>1.4347200399989378E-8</v>
      </c>
      <c r="D3076">
        <v>0.43750880018842869</v>
      </c>
      <c r="E3076">
        <v>-3.5035344099999999</v>
      </c>
      <c r="F3076">
        <v>-8.1081123399999999</v>
      </c>
      <c r="G3076">
        <v>-23.797640260000001</v>
      </c>
      <c r="H3076">
        <v>0</v>
      </c>
    </row>
    <row r="3077" spans="1:8" x14ac:dyDescent="0.3">
      <c r="A3077" t="s">
        <v>5154</v>
      </c>
      <c r="B3077" t="s">
        <v>5153</v>
      </c>
      <c r="C3077">
        <v>1.5799535776659837E-3</v>
      </c>
      <c r="D3077">
        <v>0.43749936339933709</v>
      </c>
      <c r="E3077">
        <v>0.72196090999999996</v>
      </c>
      <c r="F3077">
        <v>1.6973700899999999</v>
      </c>
      <c r="G3077">
        <v>-12.150389840000001</v>
      </c>
      <c r="H3077">
        <v>0</v>
      </c>
    </row>
    <row r="3078" spans="1:8" x14ac:dyDescent="0.3">
      <c r="A3078" t="s">
        <v>5795</v>
      </c>
      <c r="B3078" t="s">
        <v>5794</v>
      </c>
      <c r="C3078">
        <v>5.3743196645457388E-6</v>
      </c>
      <c r="D3078">
        <v>0.43713527032305383</v>
      </c>
      <c r="E3078">
        <v>-0.51804574000000003</v>
      </c>
      <c r="F3078">
        <v>-3.2397539900000001</v>
      </c>
      <c r="G3078">
        <v>-15.528617280000001</v>
      </c>
      <c r="H3078">
        <v>0</v>
      </c>
    </row>
    <row r="3079" spans="1:8" x14ac:dyDescent="0.3">
      <c r="A3079" t="s">
        <v>5543</v>
      </c>
      <c r="B3079" t="s">
        <v>5543</v>
      </c>
      <c r="C3079">
        <v>1E-8</v>
      </c>
      <c r="D3079">
        <v>0.43765078716746558</v>
      </c>
      <c r="E3079">
        <v>0.15397928</v>
      </c>
      <c r="F3079">
        <v>1.30148051</v>
      </c>
      <c r="G3079">
        <v>-30.101805410000001</v>
      </c>
      <c r="H3079">
        <v>0</v>
      </c>
    </row>
    <row r="3080" spans="1:8" x14ac:dyDescent="0.3">
      <c r="A3080" t="s">
        <v>6526</v>
      </c>
      <c r="B3080" t="s">
        <v>6525</v>
      </c>
      <c r="C3080">
        <v>1.7532650800727442E-6</v>
      </c>
      <c r="D3080">
        <v>0.43127029119474708</v>
      </c>
      <c r="E3080">
        <v>14.67250896</v>
      </c>
      <c r="F3080">
        <v>27.004500499999999</v>
      </c>
      <c r="G3080">
        <v>44.420573959999999</v>
      </c>
      <c r="H3080">
        <v>0</v>
      </c>
    </row>
    <row r="3081" spans="1:8" x14ac:dyDescent="0.3">
      <c r="A3081" t="s">
        <v>5712</v>
      </c>
      <c r="B3081" t="s">
        <v>5711</v>
      </c>
      <c r="C3081">
        <v>1E-8</v>
      </c>
      <c r="D3081">
        <v>0.43062315437364546</v>
      </c>
      <c r="E3081">
        <v>-0.60289322999999995</v>
      </c>
      <c r="F3081">
        <v>2.1818798199999998</v>
      </c>
      <c r="G3081">
        <v>-15.39611206</v>
      </c>
      <c r="H3081">
        <v>0</v>
      </c>
    </row>
    <row r="3082" spans="1:8" x14ac:dyDescent="0.3">
      <c r="A3082" t="s">
        <v>5636</v>
      </c>
      <c r="B3082" t="s">
        <v>5635</v>
      </c>
      <c r="C3082">
        <v>1E-8</v>
      </c>
      <c r="D3082">
        <v>0.42768530571286417</v>
      </c>
      <c r="E3082">
        <v>-0.59223890999999995</v>
      </c>
      <c r="F3082">
        <v>-3.4400627300000002</v>
      </c>
      <c r="G3082">
        <v>-15.999055780000001</v>
      </c>
      <c r="H3082">
        <v>0</v>
      </c>
    </row>
    <row r="3083" spans="1:8" x14ac:dyDescent="0.3">
      <c r="A3083" t="s">
        <v>5683</v>
      </c>
      <c r="B3083" t="s">
        <v>5682</v>
      </c>
      <c r="C3083">
        <v>5.4378947336229597E-5</v>
      </c>
      <c r="D3083">
        <v>0.42711750366559798</v>
      </c>
      <c r="E3083">
        <v>-0.29355808</v>
      </c>
      <c r="F3083">
        <v>-0.81800618999999997</v>
      </c>
      <c r="G3083">
        <v>-15.5577103</v>
      </c>
      <c r="H3083">
        <v>0</v>
      </c>
    </row>
    <row r="3084" spans="1:8" x14ac:dyDescent="0.3">
      <c r="A3084" t="s">
        <v>5697</v>
      </c>
      <c r="B3084" t="s">
        <v>5696</v>
      </c>
      <c r="C3084">
        <v>1.8231997189332361E-5</v>
      </c>
      <c r="D3084">
        <v>0.42402252510059257</v>
      </c>
      <c r="E3084">
        <v>-0.30683964000000002</v>
      </c>
      <c r="F3084">
        <v>-0.91305875999999997</v>
      </c>
      <c r="G3084">
        <v>-27.072011239999998</v>
      </c>
      <c r="H3084">
        <v>0</v>
      </c>
    </row>
    <row r="3085" spans="1:8" x14ac:dyDescent="0.3">
      <c r="A3085" t="s">
        <v>5367</v>
      </c>
      <c r="B3085" t="s">
        <v>5366</v>
      </c>
      <c r="C3085">
        <v>1.7856087974917484E-8</v>
      </c>
      <c r="D3085">
        <v>0.42244376407508422</v>
      </c>
      <c r="E3085">
        <v>0.61207871999999997</v>
      </c>
      <c r="F3085">
        <v>-3.8743940000000001</v>
      </c>
      <c r="G3085">
        <v>-22.465478869999998</v>
      </c>
      <c r="H3085">
        <v>0</v>
      </c>
    </row>
    <row r="3086" spans="1:8" x14ac:dyDescent="0.3">
      <c r="A3086" t="s">
        <v>6539</v>
      </c>
      <c r="B3086" t="s">
        <v>6538</v>
      </c>
      <c r="C3086">
        <v>9.2119170494570905E-8</v>
      </c>
      <c r="D3086">
        <v>0.3615488264239905</v>
      </c>
      <c r="E3086">
        <v>6.6112534900000002</v>
      </c>
      <c r="F3086">
        <v>13.76691368</v>
      </c>
      <c r="G3086">
        <v>4.7006085899999999</v>
      </c>
      <c r="H3086">
        <v>0</v>
      </c>
    </row>
    <row r="3087" spans="1:8" x14ac:dyDescent="0.3">
      <c r="A3087" t="s">
        <v>5693</v>
      </c>
      <c r="B3087" t="s">
        <v>5692</v>
      </c>
      <c r="C3087">
        <v>6.1851505875075715E-7</v>
      </c>
      <c r="D3087">
        <v>0.41712641534145406</v>
      </c>
      <c r="E3087">
        <v>3.4391126000000001</v>
      </c>
      <c r="F3087">
        <v>-2.7981474999999998</v>
      </c>
      <c r="G3087">
        <v>-15.70225933</v>
      </c>
      <c r="H3087">
        <v>0</v>
      </c>
    </row>
    <row r="3088" spans="1:8" x14ac:dyDescent="0.3">
      <c r="A3088" t="s">
        <v>5592</v>
      </c>
      <c r="B3088" t="s">
        <v>5591</v>
      </c>
      <c r="C3088">
        <v>1E-8</v>
      </c>
      <c r="D3088">
        <v>0.41942521449910336</v>
      </c>
      <c r="E3088">
        <v>-9.1572445899999995</v>
      </c>
      <c r="F3088">
        <v>-25.478390210000001</v>
      </c>
      <c r="G3088">
        <v>-68.979393729999998</v>
      </c>
      <c r="H3088">
        <v>0</v>
      </c>
    </row>
    <row r="3089" spans="1:8" x14ac:dyDescent="0.3">
      <c r="A3089" t="s">
        <v>5754</v>
      </c>
      <c r="B3089" t="s">
        <v>5753</v>
      </c>
      <c r="C3089">
        <v>1.7503150534329886E-7</v>
      </c>
      <c r="D3089">
        <v>0.41537115479738768</v>
      </c>
      <c r="E3089">
        <v>-10.2031896</v>
      </c>
      <c r="F3089">
        <v>7.7552839999999998E-2</v>
      </c>
      <c r="G3089">
        <v>-11.17245958</v>
      </c>
      <c r="H3089">
        <v>0</v>
      </c>
    </row>
    <row r="3090" spans="1:8" x14ac:dyDescent="0.3">
      <c r="A3090" t="s">
        <v>5910</v>
      </c>
      <c r="B3090" t="s">
        <v>5909</v>
      </c>
      <c r="C3090">
        <v>1.1209882180713929E-7</v>
      </c>
      <c r="D3090">
        <v>0.41637605954751905</v>
      </c>
      <c r="E3090">
        <v>-0.47619694000000001</v>
      </c>
      <c r="F3090">
        <v>-6.4815794200000001</v>
      </c>
      <c r="G3090">
        <v>-14.7352629</v>
      </c>
      <c r="H3090">
        <v>0</v>
      </c>
    </row>
    <row r="3091" spans="1:8" x14ac:dyDescent="0.3">
      <c r="A3091" t="s">
        <v>2525</v>
      </c>
      <c r="B3091" t="s">
        <v>6563</v>
      </c>
      <c r="C3091">
        <v>1.8134007940431951E-6</v>
      </c>
      <c r="D3091">
        <v>0.41053504624319481</v>
      </c>
      <c r="E3091">
        <v>-0.63375104000000004</v>
      </c>
      <c r="F3091">
        <v>-16.12414514</v>
      </c>
      <c r="G3091">
        <v>-22.531863510000001</v>
      </c>
      <c r="H3091">
        <v>0</v>
      </c>
    </row>
    <row r="3092" spans="1:8" x14ac:dyDescent="0.3">
      <c r="A3092" t="s">
        <v>5416</v>
      </c>
      <c r="B3092" t="s">
        <v>5415</v>
      </c>
      <c r="C3092">
        <v>4.9618175505073664E-7</v>
      </c>
      <c r="D3092">
        <v>0.40581545154862703</v>
      </c>
      <c r="E3092">
        <v>0.97059357000000002</v>
      </c>
      <c r="F3092">
        <v>-0.44235038999999998</v>
      </c>
      <c r="G3092">
        <v>-41.602696510000001</v>
      </c>
      <c r="H3092">
        <v>0</v>
      </c>
    </row>
    <row r="3093" spans="1:8" x14ac:dyDescent="0.3">
      <c r="A3093" t="s">
        <v>5810</v>
      </c>
      <c r="B3093" t="s">
        <v>5809</v>
      </c>
      <c r="C3093">
        <v>1E-8</v>
      </c>
      <c r="D3093">
        <v>0.395858545412763</v>
      </c>
      <c r="E3093">
        <v>-1.37876284</v>
      </c>
      <c r="F3093">
        <v>13.01360506</v>
      </c>
      <c r="G3093">
        <v>2.8494210500000001</v>
      </c>
      <c r="H3093">
        <v>0</v>
      </c>
    </row>
    <row r="3094" spans="1:8" x14ac:dyDescent="0.3">
      <c r="A3094" t="s">
        <v>5797</v>
      </c>
      <c r="B3094" t="s">
        <v>5796</v>
      </c>
      <c r="C3094">
        <v>5.108966245361207E-7</v>
      </c>
      <c r="D3094">
        <v>0.39593658178740915</v>
      </c>
      <c r="E3094">
        <v>-3.6044104699999999</v>
      </c>
      <c r="F3094">
        <v>-1.7216417100000001</v>
      </c>
      <c r="G3094">
        <v>-1.7102413000000001</v>
      </c>
      <c r="H3094">
        <v>0</v>
      </c>
    </row>
    <row r="3095" spans="1:8" x14ac:dyDescent="0.3">
      <c r="A3095" t="s">
        <v>5788</v>
      </c>
      <c r="B3095" t="s">
        <v>5787</v>
      </c>
      <c r="C3095">
        <v>1.4960556550855227E-6</v>
      </c>
      <c r="D3095">
        <v>0.39286110708536653</v>
      </c>
      <c r="E3095">
        <v>-1.16466425</v>
      </c>
      <c r="F3095">
        <v>-6.9822544200000003</v>
      </c>
      <c r="G3095">
        <v>-12.30004396</v>
      </c>
      <c r="H3095">
        <v>0</v>
      </c>
    </row>
    <row r="3096" spans="1:8" x14ac:dyDescent="0.3">
      <c r="A3096" t="s">
        <v>5885</v>
      </c>
      <c r="B3096" t="s">
        <v>5884</v>
      </c>
      <c r="C3096">
        <v>3.761362348181103E-7</v>
      </c>
      <c r="D3096">
        <v>0.38007595352959184</v>
      </c>
      <c r="E3096">
        <v>-3.7110959100000001</v>
      </c>
      <c r="F3096">
        <v>-7.9469601900000004</v>
      </c>
      <c r="G3096">
        <v>-24.390981419999999</v>
      </c>
      <c r="H3096">
        <v>0</v>
      </c>
    </row>
    <row r="3097" spans="1:8" x14ac:dyDescent="0.3">
      <c r="A3097" t="s">
        <v>5822</v>
      </c>
      <c r="B3097" t="s">
        <v>5821</v>
      </c>
      <c r="C3097">
        <v>1.1661890294496941E-6</v>
      </c>
      <c r="D3097">
        <v>0.38885548884346949</v>
      </c>
      <c r="E3097">
        <v>1.2191206400000001</v>
      </c>
      <c r="F3097">
        <v>-1.06373959</v>
      </c>
      <c r="G3097">
        <v>-0.60270314999999997</v>
      </c>
      <c r="H3097">
        <v>0</v>
      </c>
    </row>
    <row r="3098" spans="1:8" x14ac:dyDescent="0.3">
      <c r="A3098" t="s">
        <v>5767</v>
      </c>
      <c r="B3098" t="s">
        <v>5766</v>
      </c>
      <c r="C3098">
        <v>1.1925196971069415E-6</v>
      </c>
      <c r="D3098">
        <v>0.39561238169916207</v>
      </c>
      <c r="E3098">
        <v>1.4336855900000001</v>
      </c>
      <c r="F3098">
        <v>1.95485299</v>
      </c>
      <c r="G3098">
        <v>-14.99091291</v>
      </c>
      <c r="H3098">
        <v>0</v>
      </c>
    </row>
    <row r="3099" spans="1:8" x14ac:dyDescent="0.3">
      <c r="A3099" t="s">
        <v>5704</v>
      </c>
      <c r="B3099" t="s">
        <v>5703</v>
      </c>
      <c r="C3099">
        <v>8.8267162477794091E-7</v>
      </c>
      <c r="D3099">
        <v>0.385633916544946</v>
      </c>
      <c r="E3099">
        <v>1.24280195</v>
      </c>
      <c r="F3099">
        <v>-0.57935524999999999</v>
      </c>
      <c r="G3099">
        <v>-14.391238680000001</v>
      </c>
      <c r="H3099">
        <v>0</v>
      </c>
    </row>
    <row r="3100" spans="1:8" x14ac:dyDescent="0.3">
      <c r="A3100" t="s">
        <v>5731</v>
      </c>
      <c r="B3100" t="s">
        <v>5730</v>
      </c>
      <c r="C3100">
        <v>1.0827169965594962E-8</v>
      </c>
      <c r="D3100">
        <v>0.38338915907170229</v>
      </c>
      <c r="E3100">
        <v>-0.81475892999999999</v>
      </c>
      <c r="F3100">
        <v>-3.1002611899999999</v>
      </c>
      <c r="G3100">
        <v>-17.29663347</v>
      </c>
      <c r="H3100">
        <v>0</v>
      </c>
    </row>
    <row r="3101" spans="1:8" x14ac:dyDescent="0.3">
      <c r="A3101" t="s">
        <v>5765</v>
      </c>
      <c r="B3101" t="s">
        <v>5764</v>
      </c>
      <c r="C3101">
        <v>1.8432348806798336E-6</v>
      </c>
      <c r="D3101">
        <v>0.38011178527972794</v>
      </c>
      <c r="E3101">
        <v>1.27664179</v>
      </c>
      <c r="F3101">
        <v>-6.4347776400000001</v>
      </c>
      <c r="G3101">
        <v>8.4451330299999992</v>
      </c>
      <c r="H3101">
        <v>0</v>
      </c>
    </row>
    <row r="3102" spans="1:8" x14ac:dyDescent="0.3">
      <c r="A3102" t="s">
        <v>5857</v>
      </c>
      <c r="B3102" t="s">
        <v>5856</v>
      </c>
      <c r="C3102">
        <v>3.520883660660192E-7</v>
      </c>
      <c r="D3102">
        <v>0.37861499027981249</v>
      </c>
      <c r="E3102">
        <v>-3.3503455099999999</v>
      </c>
      <c r="F3102">
        <v>-10.069165529999999</v>
      </c>
      <c r="G3102">
        <v>-6.13402929</v>
      </c>
      <c r="H3102">
        <v>0</v>
      </c>
    </row>
    <row r="3103" spans="1:8" x14ac:dyDescent="0.3">
      <c r="A3103" t="s">
        <v>6265</v>
      </c>
      <c r="B3103" t="s">
        <v>6264</v>
      </c>
      <c r="C3103">
        <v>1.7957932724593811E-6</v>
      </c>
      <c r="D3103">
        <v>0.37818050399872227</v>
      </c>
      <c r="E3103">
        <v>-0.19754673</v>
      </c>
      <c r="F3103">
        <v>8.0513609999999999E-2</v>
      </c>
      <c r="G3103">
        <v>1.0167432999999999</v>
      </c>
      <c r="H3103">
        <v>0</v>
      </c>
    </row>
    <row r="3104" spans="1:8" x14ac:dyDescent="0.3">
      <c r="A3104" t="s">
        <v>5930</v>
      </c>
      <c r="B3104" t="s">
        <v>5929</v>
      </c>
      <c r="C3104">
        <v>1.5525191129073468E-4</v>
      </c>
      <c r="D3104">
        <v>0.37813532934603777</v>
      </c>
      <c r="E3104">
        <v>-0.59346706999999999</v>
      </c>
      <c r="F3104">
        <v>-3.7211638300000001</v>
      </c>
      <c r="G3104">
        <v>-42.693325059999999</v>
      </c>
      <c r="H3104">
        <v>0</v>
      </c>
    </row>
    <row r="3105" spans="1:8" x14ac:dyDescent="0.3">
      <c r="A3105" t="s">
        <v>5689</v>
      </c>
      <c r="B3105" t="s">
        <v>5688</v>
      </c>
      <c r="C3105">
        <v>1.379944046797096E-5</v>
      </c>
      <c r="D3105">
        <v>0.37723584986467301</v>
      </c>
      <c r="E3105">
        <v>0.22146318000000001</v>
      </c>
      <c r="F3105">
        <v>-2.6361376500000002</v>
      </c>
      <c r="G3105">
        <v>0.6488758</v>
      </c>
      <c r="H3105">
        <v>0</v>
      </c>
    </row>
    <row r="3106" spans="1:8" x14ac:dyDescent="0.3">
      <c r="A3106" t="s">
        <v>5714</v>
      </c>
      <c r="B3106" t="s">
        <v>5713</v>
      </c>
      <c r="C3106">
        <v>8.1095050853043393E-7</v>
      </c>
      <c r="D3106">
        <v>0.31734988334405317</v>
      </c>
      <c r="E3106">
        <v>-4.0922138600000002</v>
      </c>
      <c r="F3106">
        <v>88.535637750000006</v>
      </c>
      <c r="G3106">
        <v>50.92549365</v>
      </c>
      <c r="H3106">
        <v>0</v>
      </c>
    </row>
    <row r="3107" spans="1:8" x14ac:dyDescent="0.3">
      <c r="A3107" t="s">
        <v>5385</v>
      </c>
      <c r="B3107" t="s">
        <v>5384</v>
      </c>
      <c r="C3107">
        <v>1.0414472655377508E-4</v>
      </c>
      <c r="D3107">
        <v>0.37533016492507065</v>
      </c>
      <c r="E3107">
        <v>0.1507753</v>
      </c>
      <c r="F3107">
        <v>-2.3910135000000001</v>
      </c>
      <c r="G3107">
        <v>-30.031546200000001</v>
      </c>
      <c r="H3107">
        <v>0</v>
      </c>
    </row>
    <row r="3108" spans="1:8" x14ac:dyDescent="0.3">
      <c r="A3108" t="s">
        <v>5440</v>
      </c>
      <c r="B3108" t="s">
        <v>5439</v>
      </c>
      <c r="C3108">
        <v>4.9091073301619646E-4</v>
      </c>
      <c r="D3108">
        <v>0.37378935402347979</v>
      </c>
      <c r="E3108">
        <v>0.19078705000000001</v>
      </c>
      <c r="F3108">
        <v>-10.163739980000001</v>
      </c>
      <c r="G3108">
        <v>-44.901196949999999</v>
      </c>
      <c r="H3108">
        <v>0</v>
      </c>
    </row>
    <row r="3109" spans="1:8" x14ac:dyDescent="0.3">
      <c r="A3109" t="s">
        <v>5551</v>
      </c>
      <c r="B3109" t="s">
        <v>5550</v>
      </c>
      <c r="C3109">
        <v>3.3664082291275189E-6</v>
      </c>
      <c r="D3109">
        <v>0.37329848813459948</v>
      </c>
      <c r="E3109">
        <v>0.78643569000000002</v>
      </c>
      <c r="F3109">
        <v>-2.27424494</v>
      </c>
      <c r="G3109">
        <v>67.224585020000006</v>
      </c>
      <c r="H3109">
        <v>0</v>
      </c>
    </row>
    <row r="3110" spans="1:8" x14ac:dyDescent="0.3">
      <c r="A3110" t="s">
        <v>5923</v>
      </c>
      <c r="B3110" t="s">
        <v>5922</v>
      </c>
      <c r="C3110">
        <v>2.2895933565160697E-5</v>
      </c>
      <c r="D3110">
        <v>0.3722140266380789</v>
      </c>
      <c r="E3110">
        <v>0.61513108000000005</v>
      </c>
      <c r="F3110">
        <v>-0.16469930999999999</v>
      </c>
      <c r="G3110">
        <v>24.714763019999999</v>
      </c>
      <c r="H3110">
        <v>0</v>
      </c>
    </row>
    <row r="3111" spans="1:8" x14ac:dyDescent="0.3">
      <c r="A3111" t="s">
        <v>6028</v>
      </c>
      <c r="B3111" t="s">
        <v>6027</v>
      </c>
      <c r="C3111">
        <v>2.7459533426877708E-6</v>
      </c>
      <c r="D3111">
        <v>0.37189961549938561</v>
      </c>
      <c r="E3111">
        <v>2.6276112999999999</v>
      </c>
      <c r="F3111">
        <v>8.6957835899999996</v>
      </c>
      <c r="G3111">
        <v>57.282595639999997</v>
      </c>
      <c r="H3111">
        <v>0</v>
      </c>
    </row>
    <row r="3112" spans="1:8" x14ac:dyDescent="0.3">
      <c r="A3112" t="s">
        <v>2360</v>
      </c>
      <c r="B3112" t="s">
        <v>5963</v>
      </c>
      <c r="C3112">
        <v>2.127144416808668E-6</v>
      </c>
      <c r="D3112">
        <v>0.37053122232759961</v>
      </c>
      <c r="E3112">
        <v>0.19625366999999999</v>
      </c>
      <c r="F3112">
        <v>3.0730545399999998</v>
      </c>
      <c r="G3112">
        <v>1.53814378</v>
      </c>
      <c r="H3112">
        <v>0</v>
      </c>
    </row>
    <row r="3113" spans="1:8" x14ac:dyDescent="0.3">
      <c r="A3113" t="s">
        <v>6180</v>
      </c>
      <c r="B3113" t="s">
        <v>6183</v>
      </c>
      <c r="C3113">
        <v>8.8839750579586096E-2</v>
      </c>
      <c r="D3113">
        <v>0.36429657856698677</v>
      </c>
      <c r="E3113">
        <v>-0.60406121000000002</v>
      </c>
      <c r="F3113">
        <v>-7.2169227999999999</v>
      </c>
      <c r="G3113">
        <v>-12.296171579999999</v>
      </c>
      <c r="H3113">
        <v>0</v>
      </c>
    </row>
    <row r="3114" spans="1:8" x14ac:dyDescent="0.3">
      <c r="A3114" t="s">
        <v>6182</v>
      </c>
      <c r="B3114" t="s">
        <v>6288</v>
      </c>
      <c r="C3114">
        <v>7.1835766280111731E-3</v>
      </c>
      <c r="D3114">
        <v>0.35035932255970903</v>
      </c>
      <c r="E3114">
        <v>-0.41289713</v>
      </c>
      <c r="F3114">
        <v>-2.4514151000000002</v>
      </c>
      <c r="G3114">
        <v>-11.437281329999999</v>
      </c>
      <c r="H3114">
        <v>0</v>
      </c>
    </row>
    <row r="3115" spans="1:8" x14ac:dyDescent="0.3">
      <c r="A3115" t="s">
        <v>5946</v>
      </c>
      <c r="B3115" t="s">
        <v>5945</v>
      </c>
      <c r="C3115">
        <v>3.6504988606909493E-7</v>
      </c>
      <c r="D3115">
        <v>0.35294375200817518</v>
      </c>
      <c r="E3115">
        <v>1.07288706</v>
      </c>
      <c r="F3115">
        <v>-8.4422320400000004</v>
      </c>
      <c r="G3115">
        <v>0.75354551000000003</v>
      </c>
      <c r="H3115">
        <v>0</v>
      </c>
    </row>
    <row r="3116" spans="1:8" x14ac:dyDescent="0.3">
      <c r="A3116" t="s">
        <v>5838</v>
      </c>
      <c r="B3116" t="s">
        <v>5837</v>
      </c>
      <c r="C3116">
        <v>1.7547504719366764E-5</v>
      </c>
      <c r="D3116">
        <v>0.34070396370919648</v>
      </c>
      <c r="E3116">
        <v>-0.63508392999999996</v>
      </c>
      <c r="F3116">
        <v>-1.41778162</v>
      </c>
      <c r="G3116">
        <v>22.350261069999998</v>
      </c>
      <c r="H3116">
        <v>0</v>
      </c>
    </row>
    <row r="3117" spans="1:8" x14ac:dyDescent="0.3">
      <c r="A3117" t="s">
        <v>4324</v>
      </c>
      <c r="B3117" t="s">
        <v>5724</v>
      </c>
      <c r="C3117">
        <v>7.3074550687864608E-7</v>
      </c>
      <c r="D3117">
        <v>0.33958449381125189</v>
      </c>
      <c r="E3117">
        <v>0.18870629</v>
      </c>
      <c r="F3117">
        <v>-17.88396908</v>
      </c>
      <c r="G3117">
        <v>-37.078687019999997</v>
      </c>
      <c r="H3117">
        <v>0</v>
      </c>
    </row>
    <row r="3118" spans="1:8" x14ac:dyDescent="0.3">
      <c r="A3118" t="s">
        <v>5786</v>
      </c>
      <c r="B3118" t="s">
        <v>5785</v>
      </c>
      <c r="C3118">
        <v>1E-8</v>
      </c>
      <c r="D3118">
        <v>0.33914913705034194</v>
      </c>
      <c r="E3118">
        <v>0.22561181</v>
      </c>
      <c r="F3118">
        <v>2.3585778799999999</v>
      </c>
      <c r="G3118">
        <v>-13.74933098</v>
      </c>
      <c r="H3118">
        <v>0</v>
      </c>
    </row>
    <row r="3119" spans="1:8" x14ac:dyDescent="0.3">
      <c r="A3119" t="s">
        <v>4468</v>
      </c>
      <c r="B3119" t="s">
        <v>5908</v>
      </c>
      <c r="C3119">
        <v>1.0182654918978954E-5</v>
      </c>
      <c r="D3119">
        <v>0.33681717729520227</v>
      </c>
      <c r="E3119">
        <v>7.3712330000000006E-2</v>
      </c>
      <c r="F3119">
        <v>77.368736139999996</v>
      </c>
      <c r="G3119">
        <v>307.86350388</v>
      </c>
      <c r="H3119">
        <v>0</v>
      </c>
    </row>
    <row r="3120" spans="1:8" x14ac:dyDescent="0.3">
      <c r="A3120" t="s">
        <v>4631</v>
      </c>
      <c r="B3120" t="s">
        <v>6017</v>
      </c>
      <c r="C3120">
        <v>1.3368538069911679E-4</v>
      </c>
      <c r="D3120">
        <v>0.33889208532751675</v>
      </c>
      <c r="E3120">
        <v>7.53065403</v>
      </c>
      <c r="F3120">
        <v>15.26027947</v>
      </c>
      <c r="G3120">
        <v>34.371273469999998</v>
      </c>
      <c r="H3120">
        <v>0</v>
      </c>
    </row>
    <row r="3121" spans="1:8" x14ac:dyDescent="0.3">
      <c r="A3121" t="s">
        <v>5790</v>
      </c>
      <c r="B3121" t="s">
        <v>5789</v>
      </c>
      <c r="C3121">
        <v>5.2210037059445449E-6</v>
      </c>
      <c r="D3121">
        <v>0.33525705292011698</v>
      </c>
      <c r="E3121">
        <v>-6.0967429199999996</v>
      </c>
      <c r="F3121">
        <v>1.62730749</v>
      </c>
      <c r="G3121">
        <v>-37.832182830000001</v>
      </c>
      <c r="H3121">
        <v>0</v>
      </c>
    </row>
    <row r="3122" spans="1:8" x14ac:dyDescent="0.3">
      <c r="A3122" t="s">
        <v>5806</v>
      </c>
      <c r="B3122" t="s">
        <v>5805</v>
      </c>
      <c r="C3122">
        <v>1.8279999999999964E-5</v>
      </c>
      <c r="D3122">
        <v>0.33058016881753688</v>
      </c>
      <c r="E3122">
        <v>0.61592782999999995</v>
      </c>
      <c r="F3122">
        <v>22.27424749</v>
      </c>
      <c r="G3122">
        <v>-8.0945198600000001</v>
      </c>
      <c r="H3122">
        <v>0</v>
      </c>
    </row>
    <row r="3123" spans="1:8" x14ac:dyDescent="0.3">
      <c r="A3123" t="s">
        <v>5720</v>
      </c>
      <c r="B3123" t="s">
        <v>5719</v>
      </c>
      <c r="C3123">
        <v>1.2637522316526797E-7</v>
      </c>
      <c r="D3123">
        <v>0.32812193618947522</v>
      </c>
      <c r="E3123">
        <v>-1.01175153</v>
      </c>
      <c r="F3123">
        <v>-2.1161743199999998</v>
      </c>
      <c r="G3123">
        <v>-12.97892029</v>
      </c>
      <c r="H3123">
        <v>0</v>
      </c>
    </row>
    <row r="3124" spans="1:8" x14ac:dyDescent="0.3">
      <c r="A3124" t="s">
        <v>5489</v>
      </c>
      <c r="B3124" t="s">
        <v>5488</v>
      </c>
      <c r="C3124">
        <v>1.1339201155697344E-3</v>
      </c>
      <c r="D3124">
        <v>0.32716558521441214</v>
      </c>
      <c r="E3124">
        <v>7.7484529899999997</v>
      </c>
      <c r="F3124">
        <v>3.5530998500000002</v>
      </c>
      <c r="G3124">
        <v>-35.202672720000002</v>
      </c>
      <c r="H3124">
        <v>0</v>
      </c>
    </row>
    <row r="3125" spans="1:8" x14ac:dyDescent="0.3">
      <c r="A3125" t="s">
        <v>5726</v>
      </c>
      <c r="B3125" t="s">
        <v>5725</v>
      </c>
      <c r="C3125">
        <v>3.4130314061973451E-6</v>
      </c>
      <c r="D3125">
        <v>0.32538827104233081</v>
      </c>
      <c r="E3125">
        <v>0.66588625999999995</v>
      </c>
      <c r="F3125">
        <v>13.240953409999999</v>
      </c>
      <c r="G3125">
        <v>74.955487969999993</v>
      </c>
      <c r="H3125">
        <v>0</v>
      </c>
    </row>
    <row r="3126" spans="1:8" x14ac:dyDescent="0.3">
      <c r="A3126" t="s">
        <v>6060</v>
      </c>
      <c r="B3126" t="s">
        <v>6059</v>
      </c>
      <c r="C3126">
        <v>3.5157461766656043E-4</v>
      </c>
      <c r="D3126">
        <v>0.32167666635957015</v>
      </c>
      <c r="E3126">
        <v>1.9203993100000001</v>
      </c>
      <c r="F3126">
        <v>-5.9099323799999999</v>
      </c>
      <c r="G3126">
        <v>-15.18145193</v>
      </c>
      <c r="H3126">
        <v>0</v>
      </c>
    </row>
    <row r="3127" spans="1:8" x14ac:dyDescent="0.3">
      <c r="A3127" t="s">
        <v>5862</v>
      </c>
      <c r="B3127" t="s">
        <v>5861</v>
      </c>
      <c r="C3127">
        <v>2.5672188832053693E-5</v>
      </c>
      <c r="D3127">
        <v>0.31261002139478405</v>
      </c>
      <c r="E3127">
        <v>-0.50443634000000004</v>
      </c>
      <c r="F3127">
        <v>1.3057901599999999</v>
      </c>
      <c r="G3127">
        <v>-10.97601708</v>
      </c>
      <c r="H3127">
        <v>0</v>
      </c>
    </row>
    <row r="3128" spans="1:8" x14ac:dyDescent="0.3">
      <c r="A3128" t="s">
        <v>6068</v>
      </c>
      <c r="B3128" t="s">
        <v>6067</v>
      </c>
      <c r="C3128">
        <v>1.169828610853442E-3</v>
      </c>
      <c r="D3128">
        <v>0.3104421891838417</v>
      </c>
      <c r="E3128">
        <v>-1.4298915000000001</v>
      </c>
      <c r="F3128">
        <v>874.85717567999995</v>
      </c>
      <c r="G3128">
        <v>-8.7793116700000002</v>
      </c>
      <c r="H3128">
        <v>0</v>
      </c>
    </row>
    <row r="3129" spans="1:8" x14ac:dyDescent="0.3">
      <c r="A3129" t="s">
        <v>5780</v>
      </c>
      <c r="B3129" t="s">
        <v>5779</v>
      </c>
      <c r="C3129">
        <v>3.7466148797099118E-8</v>
      </c>
      <c r="D3129">
        <v>0.30970667158654336</v>
      </c>
      <c r="E3129">
        <v>9.1078249999999999E-2</v>
      </c>
      <c r="F3129">
        <v>-4.1056159699999997</v>
      </c>
      <c r="G3129">
        <v>-8.8339552300000008</v>
      </c>
      <c r="H3129">
        <v>0</v>
      </c>
    </row>
    <row r="3130" spans="1:8" x14ac:dyDescent="0.3">
      <c r="A3130" t="s">
        <v>4042</v>
      </c>
      <c r="B3130" t="s">
        <v>5775</v>
      </c>
      <c r="C3130">
        <v>3.8140340452718417E-7</v>
      </c>
      <c r="D3130">
        <v>0.30936037180970544</v>
      </c>
      <c r="E3130">
        <v>-2.0896846999999998</v>
      </c>
      <c r="F3130">
        <v>-18.96872548</v>
      </c>
      <c r="G3130">
        <v>-33.013081239999998</v>
      </c>
      <c r="H3130">
        <v>0</v>
      </c>
    </row>
    <row r="3131" spans="1:8" x14ac:dyDescent="0.3">
      <c r="A3131" t="s">
        <v>6001</v>
      </c>
      <c r="B3131" t="s">
        <v>6001</v>
      </c>
      <c r="C3131">
        <v>6.6010394513554759E-8</v>
      </c>
      <c r="D3131">
        <v>0.3061571443724212</v>
      </c>
      <c r="E3131">
        <v>-0.38223114000000002</v>
      </c>
      <c r="F3131">
        <v>-5.5515625399999999</v>
      </c>
      <c r="G3131">
        <v>-13.4568075</v>
      </c>
      <c r="H3131">
        <v>0</v>
      </c>
    </row>
    <row r="3132" spans="1:8" x14ac:dyDescent="0.3">
      <c r="A3132" t="s">
        <v>5836</v>
      </c>
      <c r="B3132" t="s">
        <v>5835</v>
      </c>
      <c r="C3132">
        <v>1.0628653306528208E-5</v>
      </c>
      <c r="D3132">
        <v>0.30640269396605957</v>
      </c>
      <c r="E3132">
        <v>0.65012601000000003</v>
      </c>
      <c r="F3132">
        <v>-0.48077428999999999</v>
      </c>
      <c r="G3132">
        <v>0.97839166</v>
      </c>
      <c r="H3132">
        <v>0</v>
      </c>
    </row>
    <row r="3133" spans="1:8" x14ac:dyDescent="0.3">
      <c r="A3133" t="s">
        <v>5866</v>
      </c>
      <c r="B3133" t="s">
        <v>5865</v>
      </c>
      <c r="C3133">
        <v>1.4861400931171962E-4</v>
      </c>
      <c r="D3133">
        <v>0.29877211818009802</v>
      </c>
      <c r="E3133">
        <v>-0.18225143999999999</v>
      </c>
      <c r="F3133">
        <v>0.29966208</v>
      </c>
      <c r="G3133">
        <v>0.27259248000000003</v>
      </c>
      <c r="H3133">
        <v>0</v>
      </c>
    </row>
    <row r="3134" spans="1:8" x14ac:dyDescent="0.3">
      <c r="A3134" t="s">
        <v>6076</v>
      </c>
      <c r="B3134" t="s">
        <v>6075</v>
      </c>
      <c r="C3134">
        <v>3.4730663954700474E-4</v>
      </c>
      <c r="D3134">
        <v>0.29479450832252768</v>
      </c>
      <c r="E3134">
        <v>0.18870629</v>
      </c>
      <c r="F3134">
        <v>6.0052424499999999</v>
      </c>
      <c r="G3134">
        <v>17.413512999999998</v>
      </c>
      <c r="H3134">
        <v>0</v>
      </c>
    </row>
    <row r="3135" spans="1:8" x14ac:dyDescent="0.3">
      <c r="A3135" t="s">
        <v>6010</v>
      </c>
      <c r="B3135" t="s">
        <v>6009</v>
      </c>
      <c r="C3135">
        <v>3.5465693808952941E-7</v>
      </c>
      <c r="D3135">
        <v>0.29475483490461013</v>
      </c>
      <c r="E3135">
        <v>-0.63508392999999996</v>
      </c>
      <c r="F3135">
        <v>-3.6650966299999999</v>
      </c>
      <c r="G3135">
        <v>-6.4203995100000002</v>
      </c>
      <c r="H3135">
        <v>0</v>
      </c>
    </row>
    <row r="3136" spans="1:8" x14ac:dyDescent="0.3">
      <c r="A3136" t="s">
        <v>5739</v>
      </c>
      <c r="B3136" t="s">
        <v>5738</v>
      </c>
      <c r="C3136">
        <v>7.6244628997170344E-6</v>
      </c>
      <c r="D3136">
        <v>0.29413736806264984</v>
      </c>
      <c r="E3136">
        <v>3.1368970900000002</v>
      </c>
      <c r="F3136">
        <v>-1.6661366900000001</v>
      </c>
      <c r="G3136">
        <v>6.17924601</v>
      </c>
      <c r="H3136">
        <v>0</v>
      </c>
    </row>
    <row r="3137" spans="1:8" x14ac:dyDescent="0.3">
      <c r="A3137" t="s">
        <v>5830</v>
      </c>
      <c r="B3137" t="s">
        <v>5829</v>
      </c>
      <c r="C3137">
        <v>1E-8</v>
      </c>
      <c r="D3137">
        <v>0.29105032763575783</v>
      </c>
      <c r="E3137">
        <v>-0.36489409</v>
      </c>
      <c r="F3137">
        <v>-6.3019041099999997</v>
      </c>
      <c r="G3137">
        <v>-23.433689390000001</v>
      </c>
      <c r="H3137">
        <v>0</v>
      </c>
    </row>
    <row r="3138" spans="1:8" x14ac:dyDescent="0.3">
      <c r="A3138" t="s">
        <v>6050</v>
      </c>
      <c r="B3138" t="s">
        <v>6050</v>
      </c>
      <c r="C3138">
        <v>1E-8</v>
      </c>
      <c r="D3138">
        <v>0.29037243872397733</v>
      </c>
      <c r="E3138">
        <v>-3.3772312200000001</v>
      </c>
      <c r="F3138">
        <v>-45.971500239999997</v>
      </c>
      <c r="G3138">
        <v>-51.415337690000001</v>
      </c>
      <c r="H3138">
        <v>0</v>
      </c>
    </row>
    <row r="3139" spans="1:8" x14ac:dyDescent="0.3">
      <c r="A3139" t="s">
        <v>6024</v>
      </c>
      <c r="B3139" t="s">
        <v>6023</v>
      </c>
      <c r="C3139">
        <v>6.1105413946381877E-7</v>
      </c>
      <c r="D3139">
        <v>0.28963740678016331</v>
      </c>
      <c r="E3139">
        <v>0.17215995000000001</v>
      </c>
      <c r="F3139">
        <v>-0.60482564000000005</v>
      </c>
      <c r="G3139">
        <v>6.1906159599999997</v>
      </c>
      <c r="H3139">
        <v>0</v>
      </c>
    </row>
    <row r="3140" spans="1:8" x14ac:dyDescent="0.3">
      <c r="A3140" t="s">
        <v>5361</v>
      </c>
      <c r="B3140" t="s">
        <v>6194</v>
      </c>
      <c r="C3140">
        <v>1.6870623188112942E-3</v>
      </c>
      <c r="D3140">
        <v>0.28412178403272992</v>
      </c>
      <c r="E3140">
        <v>0.17215995000000001</v>
      </c>
      <c r="F3140">
        <v>2.3076879199999998</v>
      </c>
      <c r="G3140">
        <v>-2.0982684200000001</v>
      </c>
      <c r="H3140">
        <v>0</v>
      </c>
    </row>
    <row r="3141" spans="1:8" x14ac:dyDescent="0.3">
      <c r="A3141" t="s">
        <v>5431</v>
      </c>
      <c r="B3141" t="s">
        <v>5430</v>
      </c>
      <c r="C3141">
        <v>1.9776083537823539E-4</v>
      </c>
      <c r="D3141">
        <v>0.28160472601834907</v>
      </c>
      <c r="E3141">
        <v>0.18870629</v>
      </c>
      <c r="F3141">
        <v>-6.4562979299999999</v>
      </c>
      <c r="G3141">
        <v>41.643191010000002</v>
      </c>
      <c r="H3141">
        <v>0</v>
      </c>
    </row>
    <row r="3142" spans="1:8" x14ac:dyDescent="0.3">
      <c r="A3142" t="s">
        <v>5801</v>
      </c>
      <c r="B3142" t="s">
        <v>5800</v>
      </c>
      <c r="C3142">
        <v>2.1278645144243022E-5</v>
      </c>
      <c r="D3142">
        <v>0.27849932827043211</v>
      </c>
      <c r="E3142">
        <v>-3.3572456800000001</v>
      </c>
      <c r="F3142">
        <v>-3.4041868499999999</v>
      </c>
      <c r="G3142">
        <v>0.49010312</v>
      </c>
      <c r="H3142">
        <v>0</v>
      </c>
    </row>
    <row r="3143" spans="1:8" x14ac:dyDescent="0.3">
      <c r="A3143" t="s">
        <v>5744</v>
      </c>
      <c r="B3143" t="s">
        <v>5743</v>
      </c>
      <c r="C3143">
        <v>1.6689289734850426E-5</v>
      </c>
      <c r="D3143">
        <v>0.27795964611997664</v>
      </c>
      <c r="E3143">
        <v>-0.30683964000000002</v>
      </c>
      <c r="F3143">
        <v>0.18589257000000001</v>
      </c>
      <c r="G3143">
        <v>52.980958649999998</v>
      </c>
      <c r="H3143">
        <v>0</v>
      </c>
    </row>
    <row r="3144" spans="1:8" x14ac:dyDescent="0.3">
      <c r="A3144" t="s">
        <v>6357</v>
      </c>
      <c r="B3144" t="s">
        <v>6809</v>
      </c>
      <c r="C3144">
        <v>8.3615035918037287E-7</v>
      </c>
      <c r="D3144">
        <v>0.27181123155477849</v>
      </c>
      <c r="E3144">
        <v>-66.480811709999998</v>
      </c>
      <c r="F3144">
        <v>-69.5638091</v>
      </c>
      <c r="G3144">
        <v>-73.607751100000002</v>
      </c>
      <c r="H3144">
        <v>0</v>
      </c>
    </row>
    <row r="3145" spans="1:8" x14ac:dyDescent="0.3">
      <c r="A3145" t="s">
        <v>5808</v>
      </c>
      <c r="B3145" t="s">
        <v>5807</v>
      </c>
      <c r="C3145">
        <v>5.4668700408656525E-7</v>
      </c>
      <c r="D3145">
        <v>0.27161051320198903</v>
      </c>
      <c r="E3145">
        <v>-0.14666159000000001</v>
      </c>
      <c r="F3145">
        <v>-8.5730754200000003</v>
      </c>
      <c r="G3145">
        <v>-35.233909629999999</v>
      </c>
      <c r="H3145">
        <v>0</v>
      </c>
    </row>
    <row r="3146" spans="1:8" x14ac:dyDescent="0.3">
      <c r="A3146" t="s">
        <v>5670</v>
      </c>
      <c r="B3146" t="s">
        <v>5669</v>
      </c>
      <c r="C3146">
        <v>1E-8</v>
      </c>
      <c r="D3146">
        <v>0.27033923587656133</v>
      </c>
      <c r="E3146">
        <v>-1.95871818</v>
      </c>
      <c r="F3146">
        <v>-26.431082920000001</v>
      </c>
      <c r="G3146">
        <v>10.446548160000001</v>
      </c>
      <c r="H3146">
        <v>0</v>
      </c>
    </row>
    <row r="3147" spans="1:8" x14ac:dyDescent="0.3">
      <c r="A3147" t="s">
        <v>5872</v>
      </c>
      <c r="B3147" t="s">
        <v>5871</v>
      </c>
      <c r="C3147">
        <v>1.1949777879569896E-4</v>
      </c>
      <c r="D3147">
        <v>0.27104466465382071</v>
      </c>
      <c r="E3147">
        <v>-0.63613304000000004</v>
      </c>
      <c r="F3147">
        <v>7.3030079600000004</v>
      </c>
      <c r="G3147">
        <v>-16.046970420000001</v>
      </c>
      <c r="H3147">
        <v>0</v>
      </c>
    </row>
    <row r="3148" spans="1:8" x14ac:dyDescent="0.3">
      <c r="A3148" t="s">
        <v>5761</v>
      </c>
      <c r="B3148" t="s">
        <v>5760</v>
      </c>
      <c r="C3148">
        <v>1E-8</v>
      </c>
      <c r="D3148">
        <v>0.27001753579894977</v>
      </c>
      <c r="E3148">
        <v>-0.33796811999999998</v>
      </c>
      <c r="F3148">
        <v>-14.41851398</v>
      </c>
      <c r="G3148">
        <v>-20.566114370000001</v>
      </c>
      <c r="H3148">
        <v>0</v>
      </c>
    </row>
    <row r="3149" spans="1:8" x14ac:dyDescent="0.3">
      <c r="A3149" t="s">
        <v>7276</v>
      </c>
      <c r="B3149" t="s">
        <v>7275</v>
      </c>
      <c r="C3149">
        <v>1.9342052881165138E-7</v>
      </c>
      <c r="D3149">
        <v>0.26561855236457887</v>
      </c>
      <c r="E3149">
        <v>10.63649479</v>
      </c>
      <c r="F3149">
        <v>2.21030967</v>
      </c>
      <c r="G3149">
        <v>-10.07827749</v>
      </c>
      <c r="H3149">
        <v>0</v>
      </c>
    </row>
    <row r="3150" spans="1:8" x14ac:dyDescent="0.3">
      <c r="A3150" t="s">
        <v>4868</v>
      </c>
      <c r="B3150" t="s">
        <v>5729</v>
      </c>
      <c r="C3150">
        <v>1.8778908633156628E-6</v>
      </c>
      <c r="D3150">
        <v>0.26581847822117971</v>
      </c>
      <c r="E3150">
        <v>0.17215995000000001</v>
      </c>
      <c r="F3150">
        <v>20.246219889999999</v>
      </c>
      <c r="G3150">
        <v>-2.5904803900000002</v>
      </c>
      <c r="H3150">
        <v>0</v>
      </c>
    </row>
    <row r="3151" spans="1:8" x14ac:dyDescent="0.3">
      <c r="A3151" t="s">
        <v>7512</v>
      </c>
      <c r="B3151" t="s">
        <v>7512</v>
      </c>
      <c r="C3151">
        <v>2.3750853554964599E-4</v>
      </c>
      <c r="D3151">
        <v>0.26470741940140191</v>
      </c>
      <c r="E3151">
        <v>-17.761568430000001</v>
      </c>
      <c r="F3151">
        <v>-24.643316840000001</v>
      </c>
      <c r="G3151">
        <v>-15.5577103</v>
      </c>
      <c r="H3151">
        <v>0</v>
      </c>
    </row>
    <row r="3152" spans="1:8" x14ac:dyDescent="0.3">
      <c r="A3152" t="s">
        <v>5849</v>
      </c>
      <c r="B3152" t="s">
        <v>5848</v>
      </c>
      <c r="C3152">
        <v>6.1360263843147331E-5</v>
      </c>
      <c r="D3152">
        <v>0.26455796266508669</v>
      </c>
      <c r="E3152">
        <v>-0.63258977999999999</v>
      </c>
      <c r="F3152">
        <v>-6.67113858</v>
      </c>
      <c r="G3152">
        <v>-15.5577103</v>
      </c>
      <c r="H3152">
        <v>0</v>
      </c>
    </row>
    <row r="3153" spans="1:8" x14ac:dyDescent="0.3">
      <c r="A3153" t="s">
        <v>6299</v>
      </c>
      <c r="B3153" t="s">
        <v>6298</v>
      </c>
      <c r="C3153">
        <v>1.1576556989812309E-2</v>
      </c>
      <c r="D3153">
        <v>0.26435993794104823</v>
      </c>
      <c r="E3153">
        <v>0.35631816999999999</v>
      </c>
      <c r="F3153">
        <v>12.90789009</v>
      </c>
      <c r="G3153">
        <v>90.697374600000003</v>
      </c>
      <c r="H3153">
        <v>0</v>
      </c>
    </row>
    <row r="3154" spans="1:8" x14ac:dyDescent="0.3">
      <c r="A3154" t="s">
        <v>5778</v>
      </c>
      <c r="B3154" t="s">
        <v>5777</v>
      </c>
      <c r="C3154">
        <v>4.0746819295963112E-8</v>
      </c>
      <c r="D3154">
        <v>0.26426131573923978</v>
      </c>
      <c r="E3154">
        <v>0.43146393</v>
      </c>
      <c r="F3154">
        <v>14.67637541</v>
      </c>
      <c r="G3154">
        <v>2.45072081</v>
      </c>
      <c r="H3154">
        <v>0</v>
      </c>
    </row>
    <row r="3155" spans="1:8" x14ac:dyDescent="0.3">
      <c r="A3155" t="s">
        <v>6236</v>
      </c>
      <c r="B3155" t="s">
        <v>6236</v>
      </c>
      <c r="C3155">
        <v>1.1876012159069249E-3</v>
      </c>
      <c r="D3155">
        <v>0.26203390386814374</v>
      </c>
      <c r="E3155">
        <v>-4.8110510000000002E-2</v>
      </c>
      <c r="F3155">
        <v>3.973077</v>
      </c>
      <c r="G3155">
        <v>-4.8493659899999999</v>
      </c>
      <c r="H3155">
        <v>0</v>
      </c>
    </row>
    <row r="3156" spans="1:8" x14ac:dyDescent="0.3">
      <c r="A3156" t="s">
        <v>5815</v>
      </c>
      <c r="B3156" t="s">
        <v>5814</v>
      </c>
      <c r="C3156">
        <v>1.5900870423278084E-6</v>
      </c>
      <c r="D3156">
        <v>0.25607739220776649</v>
      </c>
      <c r="E3156">
        <v>0.44050149</v>
      </c>
      <c r="F3156">
        <v>1.54141745</v>
      </c>
      <c r="G3156">
        <v>2.70453477</v>
      </c>
      <c r="H3156">
        <v>0</v>
      </c>
    </row>
    <row r="3157" spans="1:8" x14ac:dyDescent="0.3">
      <c r="A3157" t="s">
        <v>4668</v>
      </c>
      <c r="B3157" t="s">
        <v>5653</v>
      </c>
      <c r="C3157">
        <v>2.2933305935514257E-2</v>
      </c>
      <c r="D3157">
        <v>0.25329886014452796</v>
      </c>
      <c r="E3157">
        <v>-0.26607175</v>
      </c>
      <c r="F3157">
        <v>-5.4587694899999999</v>
      </c>
      <c r="G3157">
        <v>-11.85046285</v>
      </c>
      <c r="H3157">
        <v>0</v>
      </c>
    </row>
    <row r="3158" spans="1:8" x14ac:dyDescent="0.3">
      <c r="A3158" t="s">
        <v>5763</v>
      </c>
      <c r="B3158" t="s">
        <v>5762</v>
      </c>
      <c r="C3158">
        <v>1E-8</v>
      </c>
      <c r="D3158">
        <v>0.25826856085019934</v>
      </c>
      <c r="E3158">
        <v>0.15718608000000001</v>
      </c>
      <c r="F3158">
        <v>-12.5100183</v>
      </c>
      <c r="G3158">
        <v>-14.818242850000001</v>
      </c>
      <c r="H3158">
        <v>0</v>
      </c>
    </row>
    <row r="3159" spans="1:8" x14ac:dyDescent="0.3">
      <c r="A3159" t="s">
        <v>5752</v>
      </c>
      <c r="B3159" t="s">
        <v>5751</v>
      </c>
      <c r="C3159">
        <v>4.2001562509087558E-6</v>
      </c>
      <c r="D3159">
        <v>0.25591387418994338</v>
      </c>
      <c r="E3159">
        <v>-1.2201600000000001E-3</v>
      </c>
      <c r="F3159">
        <v>-1.09134887</v>
      </c>
      <c r="G3159">
        <v>-18.779757270000001</v>
      </c>
      <c r="H3159">
        <v>0</v>
      </c>
    </row>
    <row r="3160" spans="1:8" x14ac:dyDescent="0.3">
      <c r="A3160" t="s">
        <v>6155</v>
      </c>
      <c r="B3160" t="s">
        <v>6154</v>
      </c>
      <c r="C3160">
        <v>1E-8</v>
      </c>
      <c r="D3160">
        <v>0.25118503385269125</v>
      </c>
      <c r="E3160">
        <v>-5.0400809000000004</v>
      </c>
      <c r="F3160">
        <v>-19.880911319999999</v>
      </c>
      <c r="G3160">
        <v>-32.299875440000001</v>
      </c>
      <c r="H3160">
        <v>0</v>
      </c>
    </row>
    <row r="3161" spans="1:8" x14ac:dyDescent="0.3">
      <c r="A3161" t="s">
        <v>6433</v>
      </c>
      <c r="B3161" t="s">
        <v>6432</v>
      </c>
      <c r="C3161">
        <v>1.158934496977075E-6</v>
      </c>
      <c r="D3161">
        <v>0.2487239009121065</v>
      </c>
      <c r="E3161">
        <v>0.19078705000000001</v>
      </c>
      <c r="F3161">
        <v>1.38755564</v>
      </c>
      <c r="G3161">
        <v>2.9759654699999998</v>
      </c>
      <c r="H3161">
        <v>0</v>
      </c>
    </row>
    <row r="3162" spans="1:8" x14ac:dyDescent="0.3">
      <c r="A3162" t="s">
        <v>6196</v>
      </c>
      <c r="B3162" t="s">
        <v>6195</v>
      </c>
      <c r="C3162">
        <v>6.9219640829553322E-8</v>
      </c>
      <c r="D3162">
        <v>0.24848554016053337</v>
      </c>
      <c r="E3162">
        <v>14.986963190000001</v>
      </c>
      <c r="F3162">
        <v>-20.83295644</v>
      </c>
      <c r="G3162">
        <v>-69.212208970000006</v>
      </c>
      <c r="H3162">
        <v>0</v>
      </c>
    </row>
    <row r="3163" spans="1:8" x14ac:dyDescent="0.3">
      <c r="A3163" t="s">
        <v>2129</v>
      </c>
      <c r="B3163" t="s">
        <v>5664</v>
      </c>
      <c r="C3163">
        <v>2.0467723613382987E-6</v>
      </c>
      <c r="D3163">
        <v>0.24766847735468067</v>
      </c>
      <c r="E3163">
        <v>0.18870629</v>
      </c>
      <c r="F3163">
        <v>-10.77057613</v>
      </c>
      <c r="G3163">
        <v>4.8942557400000002</v>
      </c>
      <c r="H3163">
        <v>0</v>
      </c>
    </row>
    <row r="3164" spans="1:8" x14ac:dyDescent="0.3">
      <c r="A3164" t="s">
        <v>5846</v>
      </c>
      <c r="B3164" t="s">
        <v>5846</v>
      </c>
      <c r="C3164">
        <v>2.6675995046050176E-5</v>
      </c>
      <c r="D3164">
        <v>0.24651296615946175</v>
      </c>
      <c r="E3164">
        <v>-0.62948937000000005</v>
      </c>
      <c r="F3164">
        <v>-3.6518199199999999</v>
      </c>
      <c r="G3164">
        <v>-15.55933581</v>
      </c>
      <c r="H3164">
        <v>0</v>
      </c>
    </row>
    <row r="3165" spans="1:8" x14ac:dyDescent="0.3">
      <c r="A3165" t="s">
        <v>5803</v>
      </c>
      <c r="B3165" t="s">
        <v>5802</v>
      </c>
      <c r="C3165">
        <v>1.0527006642940466E-6</v>
      </c>
      <c r="D3165">
        <v>0.23869481882029209</v>
      </c>
      <c r="E3165">
        <v>-0.61598154999999999</v>
      </c>
      <c r="F3165">
        <v>-13.26830372</v>
      </c>
      <c r="G3165">
        <v>-52.012503039999999</v>
      </c>
      <c r="H3165">
        <v>0</v>
      </c>
    </row>
    <row r="3166" spans="1:8" x14ac:dyDescent="0.3">
      <c r="A3166" t="s">
        <v>5834</v>
      </c>
      <c r="B3166" t="s">
        <v>5833</v>
      </c>
      <c r="C3166">
        <v>4.6127294719365968E-7</v>
      </c>
      <c r="D3166">
        <v>0.23546184445186785</v>
      </c>
      <c r="E3166">
        <v>-5.0447659999999998E-2</v>
      </c>
      <c r="F3166">
        <v>0.37433635999999998</v>
      </c>
      <c r="G3166">
        <v>-13.320460560000001</v>
      </c>
      <c r="H3166">
        <v>0</v>
      </c>
    </row>
    <row r="3167" spans="1:8" x14ac:dyDescent="0.3">
      <c r="A3167" t="s">
        <v>5936</v>
      </c>
      <c r="B3167" t="s">
        <v>5935</v>
      </c>
      <c r="C3167">
        <v>1E-8</v>
      </c>
      <c r="D3167">
        <v>0.35256632140447114</v>
      </c>
      <c r="E3167">
        <v>3.2711291999999998</v>
      </c>
      <c r="F3167">
        <v>-22.80681757</v>
      </c>
      <c r="G3167">
        <v>-41.48633813</v>
      </c>
      <c r="H3167">
        <v>0</v>
      </c>
    </row>
    <row r="3168" spans="1:8" x14ac:dyDescent="0.3">
      <c r="A3168" t="s">
        <v>5220</v>
      </c>
      <c r="B3168" t="s">
        <v>5219</v>
      </c>
      <c r="C3168">
        <v>1.854421038830849E-4</v>
      </c>
      <c r="D3168">
        <v>0.23414005678561864</v>
      </c>
      <c r="E3168">
        <v>-2.11921962</v>
      </c>
      <c r="F3168">
        <v>-17.662738820000001</v>
      </c>
      <c r="G3168">
        <v>90.367137310000004</v>
      </c>
      <c r="H3168">
        <v>0</v>
      </c>
    </row>
    <row r="3169" spans="1:8" x14ac:dyDescent="0.3">
      <c r="A3169" t="s">
        <v>6233</v>
      </c>
      <c r="B3169" t="s">
        <v>6232</v>
      </c>
      <c r="C3169">
        <v>4.3091047878660458E-7</v>
      </c>
      <c r="D3169">
        <v>0.23050204887482575</v>
      </c>
      <c r="E3169">
        <v>-0.27108222999999998</v>
      </c>
      <c r="F3169">
        <v>0.21173924999999999</v>
      </c>
      <c r="G3169">
        <v>169.31904924</v>
      </c>
      <c r="H3169">
        <v>0</v>
      </c>
    </row>
    <row r="3170" spans="1:8" x14ac:dyDescent="0.3">
      <c r="A3170" t="s">
        <v>4503</v>
      </c>
      <c r="B3170" t="s">
        <v>5818</v>
      </c>
      <c r="C3170">
        <v>4.0629653452641341E-7</v>
      </c>
      <c r="D3170">
        <v>0.22851118962845304</v>
      </c>
      <c r="E3170">
        <v>-0.58917803000000002</v>
      </c>
      <c r="F3170">
        <v>-4.7341244299999996</v>
      </c>
      <c r="G3170">
        <v>-28.096832679999999</v>
      </c>
      <c r="H3170">
        <v>0</v>
      </c>
    </row>
    <row r="3171" spans="1:8" x14ac:dyDescent="0.3">
      <c r="A3171" t="s">
        <v>5832</v>
      </c>
      <c r="B3171" t="s">
        <v>5831</v>
      </c>
      <c r="C3171">
        <v>3.6430462015742306E-7</v>
      </c>
      <c r="D3171">
        <v>0.22707831698719491</v>
      </c>
      <c r="E3171">
        <v>-3.7089046699999999</v>
      </c>
      <c r="F3171">
        <v>-7.8304933300000004</v>
      </c>
      <c r="G3171">
        <v>46.258608719999998</v>
      </c>
      <c r="H3171">
        <v>0</v>
      </c>
    </row>
    <row r="3172" spans="1:8" x14ac:dyDescent="0.3">
      <c r="A3172" t="s">
        <v>5965</v>
      </c>
      <c r="B3172" t="s">
        <v>5964</v>
      </c>
      <c r="C3172">
        <v>3.0134454371544633E-8</v>
      </c>
      <c r="D3172">
        <v>0.226220607351894</v>
      </c>
      <c r="E3172">
        <v>3.0127168100000001</v>
      </c>
      <c r="F3172">
        <v>-1.9303680599999999</v>
      </c>
      <c r="G3172">
        <v>-12.48462664</v>
      </c>
      <c r="H3172">
        <v>0</v>
      </c>
    </row>
    <row r="3173" spans="1:8" x14ac:dyDescent="0.3">
      <c r="A3173" t="s">
        <v>5960</v>
      </c>
      <c r="B3173" t="s">
        <v>5959</v>
      </c>
      <c r="C3173">
        <v>6.6070196215535175E-8</v>
      </c>
      <c r="D3173">
        <v>0.22509964955384917</v>
      </c>
      <c r="E3173">
        <v>-14.643787079999999</v>
      </c>
      <c r="F3173">
        <v>39.629113599999997</v>
      </c>
      <c r="G3173">
        <v>6.0332462299999996</v>
      </c>
      <c r="H3173">
        <v>0</v>
      </c>
    </row>
    <row r="3174" spans="1:8" x14ac:dyDescent="0.3">
      <c r="A3174" t="s">
        <v>6171</v>
      </c>
      <c r="B3174" t="s">
        <v>6170</v>
      </c>
      <c r="C3174">
        <v>2.2161337385888756E-8</v>
      </c>
      <c r="D3174">
        <v>0.22254271992796421</v>
      </c>
      <c r="E3174">
        <v>-0.58282434000000005</v>
      </c>
      <c r="F3174">
        <v>17.70871863</v>
      </c>
      <c r="G3174">
        <v>45.297286540000002</v>
      </c>
      <c r="H3174">
        <v>0</v>
      </c>
    </row>
    <row r="3175" spans="1:8" x14ac:dyDescent="0.3">
      <c r="A3175" t="s">
        <v>5879</v>
      </c>
      <c r="B3175" t="s">
        <v>5878</v>
      </c>
      <c r="C3175">
        <v>1.4969571199032491E-7</v>
      </c>
      <c r="D3175">
        <v>0.2222807605413466</v>
      </c>
      <c r="E3175">
        <v>-5.8634330700000001</v>
      </c>
      <c r="F3175">
        <v>85.067526509999993</v>
      </c>
      <c r="G3175">
        <v>0.22938</v>
      </c>
      <c r="H3175">
        <v>0</v>
      </c>
    </row>
    <row r="3176" spans="1:8" x14ac:dyDescent="0.3">
      <c r="A3176" t="s">
        <v>5993</v>
      </c>
      <c r="B3176" t="s">
        <v>5992</v>
      </c>
      <c r="C3176">
        <v>2.7663013111800384E-3</v>
      </c>
      <c r="D3176">
        <v>0.22267511642466128</v>
      </c>
      <c r="E3176">
        <v>-3.5418289999999998E-2</v>
      </c>
      <c r="F3176">
        <v>5.9128256199999996</v>
      </c>
      <c r="G3176">
        <v>-19.870155889999999</v>
      </c>
      <c r="H3176">
        <v>0</v>
      </c>
    </row>
    <row r="3177" spans="1:8" x14ac:dyDescent="0.3">
      <c r="A3177" t="s">
        <v>6137</v>
      </c>
      <c r="B3177" t="s">
        <v>6136</v>
      </c>
      <c r="C3177">
        <v>4.4377883268539538E-2</v>
      </c>
      <c r="D3177">
        <v>0.22080184159873828</v>
      </c>
      <c r="E3177">
        <v>4.7008383800000004</v>
      </c>
      <c r="F3177">
        <v>6.6526969400000002</v>
      </c>
      <c r="G3177">
        <v>-8.82833194</v>
      </c>
      <c r="H3177">
        <v>0</v>
      </c>
    </row>
    <row r="3178" spans="1:8" x14ac:dyDescent="0.3">
      <c r="A3178" t="s">
        <v>5770</v>
      </c>
      <c r="B3178" t="s">
        <v>5770</v>
      </c>
      <c r="C3178">
        <v>5.9770008356145161E-5</v>
      </c>
      <c r="D3178">
        <v>0.22037816032202609</v>
      </c>
      <c r="E3178">
        <v>-4.8110510000000002E-2</v>
      </c>
      <c r="F3178">
        <v>-1.91577916</v>
      </c>
      <c r="G3178">
        <v>-56.408041590000003</v>
      </c>
      <c r="H3178">
        <v>0</v>
      </c>
    </row>
    <row r="3179" spans="1:8" x14ac:dyDescent="0.3">
      <c r="A3179" t="s">
        <v>5938</v>
      </c>
      <c r="B3179" t="s">
        <v>5937</v>
      </c>
      <c r="C3179">
        <v>3.8610535840114861E-7</v>
      </c>
      <c r="D3179">
        <v>0.21943315634282601</v>
      </c>
      <c r="E3179">
        <v>0.44086186999999999</v>
      </c>
      <c r="F3179">
        <v>8.8163227099999997</v>
      </c>
      <c r="G3179">
        <v>-27.185003699999999</v>
      </c>
      <c r="H3179">
        <v>0</v>
      </c>
    </row>
    <row r="3180" spans="1:8" x14ac:dyDescent="0.3">
      <c r="A3180" t="s">
        <v>4668</v>
      </c>
      <c r="B3180" t="s">
        <v>5759</v>
      </c>
      <c r="C3180">
        <v>2.2892321748360187E-2</v>
      </c>
      <c r="D3180">
        <v>0.21743087443040551</v>
      </c>
      <c r="E3180">
        <v>-0.31422990000000001</v>
      </c>
      <c r="F3180">
        <v>-5.7379156800000004</v>
      </c>
      <c r="G3180">
        <v>-11.171678910000001</v>
      </c>
      <c r="H3180">
        <v>0</v>
      </c>
    </row>
    <row r="3181" spans="1:8" x14ac:dyDescent="0.3">
      <c r="A3181" t="s">
        <v>5989</v>
      </c>
      <c r="B3181" t="s">
        <v>5988</v>
      </c>
      <c r="C3181">
        <v>6.3964693491109318E-5</v>
      </c>
      <c r="D3181">
        <v>0.21498289616412519</v>
      </c>
      <c r="E3181">
        <v>4.2361251800000002</v>
      </c>
      <c r="F3181">
        <v>0.39768467000000002</v>
      </c>
      <c r="G3181">
        <v>-1.36277987</v>
      </c>
      <c r="H3181">
        <v>0</v>
      </c>
    </row>
    <row r="3182" spans="1:8" x14ac:dyDescent="0.3">
      <c r="A3182" t="s">
        <v>2198</v>
      </c>
      <c r="B3182" t="s">
        <v>6033</v>
      </c>
      <c r="C3182">
        <v>1.8113706807508319E-5</v>
      </c>
      <c r="D3182">
        <v>0.21539548949901213</v>
      </c>
      <c r="E3182">
        <v>-22.187343080000002</v>
      </c>
      <c r="F3182">
        <v>-20.407037469999999</v>
      </c>
      <c r="G3182">
        <v>-37.278572410000002</v>
      </c>
      <c r="H3182">
        <v>0</v>
      </c>
    </row>
    <row r="3183" spans="1:8" x14ac:dyDescent="0.3">
      <c r="A3183" t="s">
        <v>6037</v>
      </c>
      <c r="B3183" t="s">
        <v>6036</v>
      </c>
      <c r="C3183">
        <v>9.3764556973708882E-6</v>
      </c>
      <c r="D3183">
        <v>0.21391614741712653</v>
      </c>
      <c r="E3183">
        <v>0.28294862999999998</v>
      </c>
      <c r="F3183">
        <v>0.39137454999999999</v>
      </c>
      <c r="G3183">
        <v>-9.3186102799999997</v>
      </c>
      <c r="H3183">
        <v>0</v>
      </c>
    </row>
    <row r="3184" spans="1:8" x14ac:dyDescent="0.3">
      <c r="A3184" t="s">
        <v>6776</v>
      </c>
      <c r="B3184" t="s">
        <v>6775</v>
      </c>
      <c r="C3184">
        <v>2.506398734489994E-7</v>
      </c>
      <c r="D3184">
        <v>0.21701686636405432</v>
      </c>
      <c r="E3184">
        <v>-5.01436131</v>
      </c>
      <c r="F3184">
        <v>31.569487370000001</v>
      </c>
      <c r="G3184">
        <v>127.85443041000001</v>
      </c>
      <c r="H3184">
        <v>0</v>
      </c>
    </row>
    <row r="3185" spans="1:8" x14ac:dyDescent="0.3">
      <c r="A3185" t="s">
        <v>6088</v>
      </c>
      <c r="B3185" t="s">
        <v>6087</v>
      </c>
      <c r="C3185">
        <v>1.7500000000000034E-6</v>
      </c>
      <c r="D3185">
        <v>0.21418388311748773</v>
      </c>
      <c r="E3185">
        <v>0</v>
      </c>
      <c r="F3185">
        <v>0</v>
      </c>
      <c r="G3185">
        <v>-1.6676647</v>
      </c>
      <c r="H3185">
        <v>0</v>
      </c>
    </row>
    <row r="3186" spans="1:8" x14ac:dyDescent="0.3">
      <c r="A3186" t="s">
        <v>5907</v>
      </c>
      <c r="B3186" t="s">
        <v>5906</v>
      </c>
      <c r="C3186">
        <v>8.331085341718984E-7</v>
      </c>
      <c r="D3186">
        <v>0.21363977595561159</v>
      </c>
      <c r="E3186">
        <v>-0.63457240000000004</v>
      </c>
      <c r="F3186">
        <v>2.9580523300000001</v>
      </c>
      <c r="G3186">
        <v>-14.62475407</v>
      </c>
      <c r="H3186">
        <v>0</v>
      </c>
    </row>
    <row r="3187" spans="1:8" x14ac:dyDescent="0.3">
      <c r="A3187" t="s">
        <v>5826</v>
      </c>
      <c r="B3187" t="s">
        <v>5825</v>
      </c>
      <c r="C3187">
        <v>1.0807346585662756E-8</v>
      </c>
      <c r="D3187">
        <v>0.21328100632056043</v>
      </c>
      <c r="E3187">
        <v>4.8805899999999998E-3</v>
      </c>
      <c r="F3187">
        <v>-6.0545150599999999</v>
      </c>
      <c r="G3187">
        <v>-18.671332270000001</v>
      </c>
      <c r="H3187">
        <v>0</v>
      </c>
    </row>
    <row r="3188" spans="1:8" x14ac:dyDescent="0.3">
      <c r="A3188" t="s">
        <v>6217</v>
      </c>
      <c r="B3188" t="s">
        <v>6216</v>
      </c>
      <c r="C3188">
        <v>4.0123627154908734E-3</v>
      </c>
      <c r="D3188">
        <v>0.21265175698758351</v>
      </c>
      <c r="E3188">
        <v>-1.0246164200000001</v>
      </c>
      <c r="F3188">
        <v>9.4896382900000003</v>
      </c>
      <c r="G3188">
        <v>9.0569582499999992</v>
      </c>
      <c r="H3188">
        <v>0</v>
      </c>
    </row>
    <row r="3189" spans="1:8" x14ac:dyDescent="0.3">
      <c r="A3189" t="s">
        <v>5887</v>
      </c>
      <c r="B3189" t="s">
        <v>5886</v>
      </c>
      <c r="C3189">
        <v>1.5986039571662564E-6</v>
      </c>
      <c r="D3189">
        <v>0.21187701034776624</v>
      </c>
      <c r="E3189">
        <v>-0.63685137999999997</v>
      </c>
      <c r="F3189">
        <v>-3.6190185600000002</v>
      </c>
      <c r="G3189">
        <v>-15.5577103</v>
      </c>
      <c r="H3189">
        <v>0</v>
      </c>
    </row>
    <row r="3190" spans="1:8" x14ac:dyDescent="0.3">
      <c r="A3190" t="s">
        <v>6089</v>
      </c>
      <c r="B3190" t="s">
        <v>6089</v>
      </c>
      <c r="C3190">
        <v>2.2657082081415455E-7</v>
      </c>
      <c r="D3190">
        <v>0.21172513926440645</v>
      </c>
      <c r="E3190">
        <v>24.129440819999999</v>
      </c>
      <c r="F3190">
        <v>7.1845650900000004</v>
      </c>
      <c r="G3190">
        <v>-14.5358676</v>
      </c>
      <c r="H3190">
        <v>0</v>
      </c>
    </row>
    <row r="3191" spans="1:8" x14ac:dyDescent="0.3">
      <c r="A3191" t="s">
        <v>5969</v>
      </c>
      <c r="B3191" t="s">
        <v>5968</v>
      </c>
      <c r="C3191">
        <v>3.5430487995686539E-7</v>
      </c>
      <c r="D3191">
        <v>0.21072953486385121</v>
      </c>
      <c r="E3191">
        <v>-4.9634614499999996</v>
      </c>
      <c r="F3191">
        <v>-5.8195030599999997</v>
      </c>
      <c r="G3191">
        <v>-17.284380670000001</v>
      </c>
      <c r="H3191">
        <v>0</v>
      </c>
    </row>
    <row r="3192" spans="1:8" x14ac:dyDescent="0.3">
      <c r="A3192" t="s">
        <v>5950</v>
      </c>
      <c r="B3192" t="s">
        <v>5949</v>
      </c>
      <c r="C3192">
        <v>1.3600368147493111E-4</v>
      </c>
      <c r="D3192">
        <v>0.20789733804757052</v>
      </c>
      <c r="E3192">
        <v>0.19078705000000001</v>
      </c>
      <c r="F3192">
        <v>-2.4643178200000002</v>
      </c>
      <c r="G3192">
        <v>-9.9501971999999999</v>
      </c>
      <c r="H3192">
        <v>0</v>
      </c>
    </row>
    <row r="3193" spans="1:8" x14ac:dyDescent="0.3">
      <c r="A3193" t="s">
        <v>5893</v>
      </c>
      <c r="B3193" t="s">
        <v>5892</v>
      </c>
      <c r="C3193">
        <v>1.5727093330153044E-3</v>
      </c>
      <c r="D3193">
        <v>0.20410249569826003</v>
      </c>
      <c r="E3193">
        <v>0.41072117000000002</v>
      </c>
      <c r="F3193">
        <v>-3.8092151200000002</v>
      </c>
      <c r="G3193">
        <v>-17.342817230000001</v>
      </c>
      <c r="H3193">
        <v>0</v>
      </c>
    </row>
    <row r="3194" spans="1:8" x14ac:dyDescent="0.3">
      <c r="A3194" t="s">
        <v>6041</v>
      </c>
      <c r="B3194" t="s">
        <v>6040</v>
      </c>
      <c r="C3194">
        <v>1.4404753824032276E-2</v>
      </c>
      <c r="D3194">
        <v>0.20464734361777415</v>
      </c>
      <c r="E3194">
        <v>-0.46194867000000001</v>
      </c>
      <c r="F3194">
        <v>-4.3268564899999999</v>
      </c>
      <c r="G3194">
        <v>-11.42079176</v>
      </c>
      <c r="H3194">
        <v>0</v>
      </c>
    </row>
    <row r="3195" spans="1:8" x14ac:dyDescent="0.3">
      <c r="A3195" t="s">
        <v>7224</v>
      </c>
      <c r="B3195" t="s">
        <v>7223</v>
      </c>
      <c r="C3195">
        <v>6.2243149706849639E-5</v>
      </c>
      <c r="D3195">
        <v>0.2043159697686916</v>
      </c>
      <c r="E3195">
        <v>1.05434406</v>
      </c>
      <c r="F3195">
        <v>2.6866229800000001</v>
      </c>
      <c r="G3195">
        <v>8.1509503399999996</v>
      </c>
      <c r="H3195">
        <v>0</v>
      </c>
    </row>
    <row r="3196" spans="1:8" x14ac:dyDescent="0.3">
      <c r="A3196" t="s">
        <v>7561</v>
      </c>
      <c r="B3196" t="s">
        <v>7562</v>
      </c>
      <c r="C3196">
        <v>1.3648570897799631E-7</v>
      </c>
      <c r="D3196">
        <v>0.20375134458364075</v>
      </c>
      <c r="E3196">
        <v>5.0848783099999997</v>
      </c>
      <c r="F3196">
        <v>48.006064950000003</v>
      </c>
      <c r="G3196">
        <v>-15.5577103</v>
      </c>
      <c r="H3196">
        <v>0</v>
      </c>
    </row>
    <row r="3197" spans="1:8" x14ac:dyDescent="0.3">
      <c r="A3197" t="s">
        <v>5926</v>
      </c>
      <c r="B3197" t="s">
        <v>5925</v>
      </c>
      <c r="C3197">
        <v>1.6495858512879661E-6</v>
      </c>
      <c r="D3197">
        <v>0.1916428707660042</v>
      </c>
      <c r="E3197">
        <v>4.47859243</v>
      </c>
      <c r="F3197">
        <v>-15.700300889999999</v>
      </c>
      <c r="G3197">
        <v>-28.98856168</v>
      </c>
      <c r="H3197">
        <v>0</v>
      </c>
    </row>
    <row r="3198" spans="1:8" x14ac:dyDescent="0.3">
      <c r="A3198" t="s">
        <v>5580</v>
      </c>
      <c r="B3198" t="s">
        <v>5579</v>
      </c>
      <c r="C3198">
        <v>2.3931660106611691E-4</v>
      </c>
      <c r="D3198">
        <v>0.20394176078944584</v>
      </c>
      <c r="E3198">
        <v>-0.94002627000000005</v>
      </c>
      <c r="F3198">
        <v>-4.4875583499999996</v>
      </c>
      <c r="G3198">
        <v>-33.894784719999997</v>
      </c>
      <c r="H3198">
        <v>0</v>
      </c>
    </row>
    <row r="3199" spans="1:8" x14ac:dyDescent="0.3">
      <c r="A3199" t="s">
        <v>6246</v>
      </c>
      <c r="B3199" t="s">
        <v>6245</v>
      </c>
      <c r="C3199">
        <v>6.9429674610393717E-6</v>
      </c>
      <c r="D3199">
        <v>0.20303521757329449</v>
      </c>
      <c r="E3199">
        <v>0.19078705000000001</v>
      </c>
      <c r="F3199">
        <v>-11.789971489999999</v>
      </c>
      <c r="G3199">
        <v>-7.0627744999999997</v>
      </c>
      <c r="H3199">
        <v>0</v>
      </c>
    </row>
    <row r="3200" spans="1:8" x14ac:dyDescent="0.3">
      <c r="A3200" t="s">
        <v>5967</v>
      </c>
      <c r="B3200" t="s">
        <v>5967</v>
      </c>
      <c r="C3200">
        <v>1.106484567885445E-4</v>
      </c>
      <c r="D3200">
        <v>0.14573577341369059</v>
      </c>
      <c r="E3200">
        <v>-0.96770754000000003</v>
      </c>
      <c r="F3200">
        <v>-1.99497082</v>
      </c>
      <c r="G3200">
        <v>2.4142533199999998</v>
      </c>
      <c r="H3200">
        <v>0</v>
      </c>
    </row>
    <row r="3201" spans="1:8" x14ac:dyDescent="0.3">
      <c r="A3201" t="s">
        <v>5914</v>
      </c>
      <c r="B3201" t="s">
        <v>5913</v>
      </c>
      <c r="C3201">
        <v>2.4411103228334734E-6</v>
      </c>
      <c r="D3201">
        <v>0.18066565447897209</v>
      </c>
      <c r="E3201">
        <v>-6.3493939800000003</v>
      </c>
      <c r="F3201">
        <v>-6.6251317700000003</v>
      </c>
      <c r="G3201">
        <v>-28.58775606</v>
      </c>
      <c r="H3201">
        <v>0</v>
      </c>
    </row>
    <row r="3202" spans="1:8" x14ac:dyDescent="0.3">
      <c r="A3202" t="s">
        <v>5479</v>
      </c>
      <c r="B3202" t="s">
        <v>5478</v>
      </c>
      <c r="C3202">
        <v>2.2294483412782572E-5</v>
      </c>
      <c r="D3202">
        <v>0.20229718501814717</v>
      </c>
      <c r="E3202">
        <v>-4.8110510000000002E-2</v>
      </c>
      <c r="F3202">
        <v>-22.641317879999999</v>
      </c>
      <c r="G3202">
        <v>147.3719222</v>
      </c>
      <c r="H3202">
        <v>0</v>
      </c>
    </row>
    <row r="3203" spans="1:8" x14ac:dyDescent="0.3">
      <c r="A3203" t="s">
        <v>5897</v>
      </c>
      <c r="B3203" t="s">
        <v>5896</v>
      </c>
      <c r="C3203">
        <v>4.524582066766228E-3</v>
      </c>
      <c r="D3203">
        <v>0.20219869682171335</v>
      </c>
      <c r="E3203">
        <v>0.23672270000000001</v>
      </c>
      <c r="F3203">
        <v>-0.39302417000000001</v>
      </c>
      <c r="G3203">
        <v>-26.17765953</v>
      </c>
      <c r="H3203">
        <v>0</v>
      </c>
    </row>
    <row r="3204" spans="1:8" x14ac:dyDescent="0.3">
      <c r="A3204" t="s">
        <v>5842</v>
      </c>
      <c r="B3204" t="s">
        <v>5841</v>
      </c>
      <c r="C3204">
        <v>4.324341926012889E-8</v>
      </c>
      <c r="D3204">
        <v>0.20107061392620257</v>
      </c>
      <c r="E3204">
        <v>1.4924061500000001</v>
      </c>
      <c r="F3204">
        <v>-0.66088504999999997</v>
      </c>
      <c r="G3204">
        <v>-6.4114859600000003</v>
      </c>
      <c r="H3204">
        <v>0</v>
      </c>
    </row>
    <row r="3205" spans="1:8" x14ac:dyDescent="0.3">
      <c r="A3205" t="s">
        <v>1484</v>
      </c>
      <c r="B3205" t="s">
        <v>7403</v>
      </c>
      <c r="C3205">
        <v>1.5440737435429432E-6</v>
      </c>
      <c r="D3205">
        <v>0.20103147405807531</v>
      </c>
      <c r="E3205">
        <v>0.93383581000000004</v>
      </c>
      <c r="F3205">
        <v>6.2436362900000004</v>
      </c>
      <c r="G3205">
        <v>22.501252099999999</v>
      </c>
      <c r="H3205">
        <v>0</v>
      </c>
    </row>
    <row r="3206" spans="1:8" x14ac:dyDescent="0.3">
      <c r="A3206" t="s">
        <v>5845</v>
      </c>
      <c r="B3206" t="s">
        <v>5845</v>
      </c>
      <c r="C3206">
        <v>1.0883587716615787E-5</v>
      </c>
      <c r="D3206">
        <v>0.19932665170370584</v>
      </c>
      <c r="E3206">
        <v>-27.429482499999999</v>
      </c>
      <c r="F3206">
        <v>4.6589906699999997</v>
      </c>
      <c r="G3206">
        <v>-21.63435965</v>
      </c>
      <c r="H3206">
        <v>0</v>
      </c>
    </row>
    <row r="3207" spans="1:8" x14ac:dyDescent="0.3">
      <c r="A3207" t="s">
        <v>5820</v>
      </c>
      <c r="B3207" t="s">
        <v>5819</v>
      </c>
      <c r="C3207">
        <v>1.2933814486926966E-6</v>
      </c>
      <c r="D3207">
        <v>0.20115656705283833</v>
      </c>
      <c r="E3207">
        <v>3.1962114499999998</v>
      </c>
      <c r="F3207">
        <v>-4.84442284</v>
      </c>
      <c r="G3207">
        <v>-23.47200046</v>
      </c>
      <c r="H3207">
        <v>0</v>
      </c>
    </row>
    <row r="3208" spans="1:8" x14ac:dyDescent="0.3">
      <c r="A3208" t="s">
        <v>7006</v>
      </c>
      <c r="B3208" t="s">
        <v>7006</v>
      </c>
      <c r="C3208">
        <v>4.2339706256430209E-6</v>
      </c>
      <c r="D3208">
        <v>0.19539802335033948</v>
      </c>
      <c r="E3208">
        <v>-0.63675424000000003</v>
      </c>
      <c r="F3208">
        <v>-12.478279580000001</v>
      </c>
      <c r="G3208">
        <v>-15.599087430000001</v>
      </c>
      <c r="H3208">
        <v>0</v>
      </c>
    </row>
    <row r="3209" spans="1:8" x14ac:dyDescent="0.3">
      <c r="A3209" t="s">
        <v>6014</v>
      </c>
      <c r="B3209" t="s">
        <v>6013</v>
      </c>
      <c r="C3209">
        <v>1E-8</v>
      </c>
      <c r="D3209">
        <v>0.1950018825758835</v>
      </c>
      <c r="E3209">
        <v>-0.59829688999999997</v>
      </c>
      <c r="F3209">
        <v>-1.42079198</v>
      </c>
      <c r="G3209">
        <v>-10.499803549999999</v>
      </c>
      <c r="H3209">
        <v>0</v>
      </c>
    </row>
    <row r="3210" spans="1:8" x14ac:dyDescent="0.3">
      <c r="A3210" t="s">
        <v>6442</v>
      </c>
      <c r="B3210" t="s">
        <v>6441</v>
      </c>
      <c r="C3210">
        <v>1.7602370418648366E-5</v>
      </c>
      <c r="D3210">
        <v>0.19307975665507152</v>
      </c>
      <c r="E3210">
        <v>1.0771577800000001</v>
      </c>
      <c r="F3210">
        <v>-6.6582619000000003</v>
      </c>
      <c r="G3210">
        <v>-24.82930807</v>
      </c>
      <c r="H3210">
        <v>0</v>
      </c>
    </row>
    <row r="3211" spans="1:8" x14ac:dyDescent="0.3">
      <c r="A3211" t="s">
        <v>6119</v>
      </c>
      <c r="B3211" t="s">
        <v>6118</v>
      </c>
      <c r="C3211">
        <v>8.2144163160732592E-7</v>
      </c>
      <c r="D3211">
        <v>0.192929073437029</v>
      </c>
      <c r="E3211">
        <v>-17.855836839999998</v>
      </c>
      <c r="F3211">
        <v>20.800239940000001</v>
      </c>
      <c r="G3211">
        <v>-12.612592380000001</v>
      </c>
      <c r="H3211">
        <v>0</v>
      </c>
    </row>
    <row r="3212" spans="1:8" x14ac:dyDescent="0.3">
      <c r="A3212" t="s">
        <v>5919</v>
      </c>
      <c r="B3212" t="s">
        <v>5918</v>
      </c>
      <c r="C3212">
        <v>1.1812580510332388E-6</v>
      </c>
      <c r="D3212">
        <v>0.19287395950953456</v>
      </c>
      <c r="E3212">
        <v>0.97360139999999995</v>
      </c>
      <c r="F3212">
        <v>-17.911976989999999</v>
      </c>
      <c r="G3212">
        <v>-65.134896650000002</v>
      </c>
      <c r="H3212">
        <v>0</v>
      </c>
    </row>
    <row r="3213" spans="1:8" x14ac:dyDescent="0.3">
      <c r="A3213" t="s">
        <v>5746</v>
      </c>
      <c r="B3213" t="s">
        <v>5745</v>
      </c>
      <c r="C3213">
        <v>1E-8</v>
      </c>
      <c r="D3213">
        <v>0.19226769423683668</v>
      </c>
      <c r="E3213">
        <v>-0.55891391999999995</v>
      </c>
      <c r="F3213">
        <v>-2.48811252</v>
      </c>
      <c r="G3213">
        <v>-16.204001959999999</v>
      </c>
      <c r="H3213">
        <v>0</v>
      </c>
    </row>
    <row r="3214" spans="1:8" x14ac:dyDescent="0.3">
      <c r="A3214" t="s">
        <v>6084</v>
      </c>
      <c r="B3214" t="s">
        <v>6083</v>
      </c>
      <c r="C3214">
        <v>3.446047820401289E-6</v>
      </c>
      <c r="D3214">
        <v>0.1887716190743064</v>
      </c>
      <c r="E3214">
        <v>0.17580872</v>
      </c>
      <c r="F3214">
        <v>-63.572433189999998</v>
      </c>
      <c r="G3214">
        <v>8.3662836600000006</v>
      </c>
      <c r="H3214">
        <v>0</v>
      </c>
    </row>
    <row r="3215" spans="1:8" x14ac:dyDescent="0.3">
      <c r="A3215" t="s">
        <v>2796</v>
      </c>
      <c r="B3215" t="s">
        <v>6779</v>
      </c>
      <c r="C3215">
        <v>2.2104822326200629E-7</v>
      </c>
      <c r="D3215">
        <v>0.18152207548761615</v>
      </c>
      <c r="E3215">
        <v>-0.15191688</v>
      </c>
      <c r="F3215">
        <v>-1.3951291699999999</v>
      </c>
      <c r="G3215">
        <v>-27.368016910000001</v>
      </c>
      <c r="H3215">
        <v>0</v>
      </c>
    </row>
    <row r="3216" spans="1:8" x14ac:dyDescent="0.3">
      <c r="A3216" t="s">
        <v>6307</v>
      </c>
      <c r="B3216" t="s">
        <v>6306</v>
      </c>
      <c r="C3216">
        <v>1.5232031371865814E-3</v>
      </c>
      <c r="D3216">
        <v>0.18162568010020799</v>
      </c>
      <c r="E3216">
        <v>-0.86228260000000001</v>
      </c>
      <c r="F3216">
        <v>-3.0850284299999999</v>
      </c>
      <c r="G3216">
        <v>0.82635133000000005</v>
      </c>
      <c r="H3216">
        <v>0</v>
      </c>
    </row>
    <row r="3217" spans="1:8" x14ac:dyDescent="0.3">
      <c r="A3217" t="s">
        <v>5616</v>
      </c>
      <c r="B3217" t="s">
        <v>5615</v>
      </c>
      <c r="C3217">
        <v>9.2918134945646323E-7</v>
      </c>
      <c r="D3217">
        <v>0.18126877969144919</v>
      </c>
      <c r="E3217">
        <v>7.8774847299999999</v>
      </c>
      <c r="F3217">
        <v>13.228239110000001</v>
      </c>
      <c r="G3217">
        <v>-48.398416449999999</v>
      </c>
      <c r="H3217">
        <v>0</v>
      </c>
    </row>
    <row r="3218" spans="1:8" x14ac:dyDescent="0.3">
      <c r="A3218" t="s">
        <v>5917</v>
      </c>
      <c r="B3218" t="s">
        <v>5916</v>
      </c>
      <c r="C3218">
        <v>1.6587283733749156E-6</v>
      </c>
      <c r="D3218">
        <v>0.18019518883665289</v>
      </c>
      <c r="E3218">
        <v>-0.79562560000000004</v>
      </c>
      <c r="F3218">
        <v>0.36679471000000002</v>
      </c>
      <c r="G3218">
        <v>-3.8325686299999999</v>
      </c>
      <c r="H3218">
        <v>0</v>
      </c>
    </row>
    <row r="3219" spans="1:8" x14ac:dyDescent="0.3">
      <c r="A3219" t="s">
        <v>5954</v>
      </c>
      <c r="B3219" t="s">
        <v>5953</v>
      </c>
      <c r="C3219">
        <v>5.9995488656194626E-2</v>
      </c>
      <c r="D3219">
        <v>0.18005040056715146</v>
      </c>
      <c r="E3219">
        <v>1.86062835</v>
      </c>
      <c r="F3219">
        <v>8.3702927799999998</v>
      </c>
      <c r="G3219">
        <v>9.0163511700000001</v>
      </c>
      <c r="H3219">
        <v>0</v>
      </c>
    </row>
    <row r="3220" spans="1:8" x14ac:dyDescent="0.3">
      <c r="A3220" t="s">
        <v>2236</v>
      </c>
      <c r="B3220" t="s">
        <v>5589</v>
      </c>
      <c r="C3220">
        <v>9.7330887893551805E-5</v>
      </c>
      <c r="D3220">
        <v>0.18629617850840977</v>
      </c>
      <c r="E3220">
        <v>0.12562530999999999</v>
      </c>
      <c r="F3220">
        <v>1.32674845</v>
      </c>
      <c r="G3220">
        <v>-16.092231470000002</v>
      </c>
      <c r="H3220">
        <v>0</v>
      </c>
    </row>
    <row r="3221" spans="1:8" x14ac:dyDescent="0.3">
      <c r="A3221" t="s">
        <v>6240</v>
      </c>
      <c r="B3221" t="s">
        <v>6239</v>
      </c>
      <c r="C3221">
        <v>1.4129844338129889E-4</v>
      </c>
      <c r="D3221">
        <v>0.17569027404187951</v>
      </c>
      <c r="E3221">
        <v>-4.6310722200000001</v>
      </c>
      <c r="F3221">
        <v>242.74010858</v>
      </c>
      <c r="G3221">
        <v>121.50618641</v>
      </c>
      <c r="H3221">
        <v>0</v>
      </c>
    </row>
    <row r="3222" spans="1:8" x14ac:dyDescent="0.3">
      <c r="A3222" t="s">
        <v>6066</v>
      </c>
      <c r="B3222" t="s">
        <v>6065</v>
      </c>
      <c r="C3222">
        <v>5.561738403724331E-3</v>
      </c>
      <c r="D3222">
        <v>0.17559337191794644</v>
      </c>
      <c r="E3222">
        <v>0.18870629</v>
      </c>
      <c r="F3222">
        <v>9.6744099899999991</v>
      </c>
      <c r="G3222">
        <v>42.825544350000001</v>
      </c>
      <c r="H3222">
        <v>0</v>
      </c>
    </row>
    <row r="3223" spans="1:8" x14ac:dyDescent="0.3">
      <c r="A3223" t="s">
        <v>6062</v>
      </c>
      <c r="B3223" t="s">
        <v>6061</v>
      </c>
      <c r="C3223">
        <v>1.0349718355402845E-7</v>
      </c>
      <c r="D3223">
        <v>0.17525306997979684</v>
      </c>
      <c r="E3223">
        <v>-3.3505845399999998</v>
      </c>
      <c r="F3223">
        <v>-28.813440119999999</v>
      </c>
      <c r="G3223">
        <v>-48.275552789999999</v>
      </c>
      <c r="H3223">
        <v>0</v>
      </c>
    </row>
    <row r="3224" spans="1:8" x14ac:dyDescent="0.3">
      <c r="A3224" t="s">
        <v>6058</v>
      </c>
      <c r="B3224" t="s">
        <v>6057</v>
      </c>
      <c r="C3224">
        <v>9.5791241568336436E-4</v>
      </c>
      <c r="D3224">
        <v>0.17301932886982044</v>
      </c>
      <c r="E3224">
        <v>-0.77320584999999997</v>
      </c>
      <c r="F3224">
        <v>6.5050701499999999</v>
      </c>
      <c r="G3224">
        <v>-7.2972153899999999</v>
      </c>
      <c r="H3224">
        <v>0</v>
      </c>
    </row>
    <row r="3225" spans="1:8" x14ac:dyDescent="0.3">
      <c r="A3225" t="s">
        <v>5685</v>
      </c>
      <c r="B3225" t="s">
        <v>5684</v>
      </c>
      <c r="C3225">
        <v>6.8968605984283418E-7</v>
      </c>
      <c r="D3225">
        <v>0.17274136167277673</v>
      </c>
      <c r="E3225">
        <v>-0.11374796</v>
      </c>
      <c r="F3225">
        <v>-10.648278319999999</v>
      </c>
      <c r="G3225">
        <v>-11.8902752</v>
      </c>
      <c r="H3225">
        <v>0</v>
      </c>
    </row>
    <row r="3226" spans="1:8" x14ac:dyDescent="0.3">
      <c r="A3226" t="s">
        <v>5666</v>
      </c>
      <c r="B3226" t="s">
        <v>5665</v>
      </c>
      <c r="C3226">
        <v>7.4928418974507819E-6</v>
      </c>
      <c r="D3226">
        <v>0.17267404184668944</v>
      </c>
      <c r="E3226">
        <v>0.17215995000000001</v>
      </c>
      <c r="F3226">
        <v>0.61190370000000005</v>
      </c>
      <c r="G3226">
        <v>-9.3934395800000008</v>
      </c>
      <c r="H3226">
        <v>0</v>
      </c>
    </row>
    <row r="3227" spans="1:8" x14ac:dyDescent="0.3">
      <c r="A3227" t="s">
        <v>5394</v>
      </c>
      <c r="B3227" t="s">
        <v>5393</v>
      </c>
      <c r="C3227">
        <v>4.6617869934624238E-6</v>
      </c>
      <c r="D3227">
        <v>0.15845267661306631</v>
      </c>
      <c r="E3227">
        <v>0.18870629</v>
      </c>
      <c r="F3227">
        <v>12.34509181</v>
      </c>
      <c r="G3227">
        <v>59.270885749999998</v>
      </c>
      <c r="H3227">
        <v>0</v>
      </c>
    </row>
    <row r="3228" spans="1:8" x14ac:dyDescent="0.3">
      <c r="A3228" t="s">
        <v>5899</v>
      </c>
      <c r="B3228" t="s">
        <v>5898</v>
      </c>
      <c r="C3228">
        <v>1.8413495203648326E-7</v>
      </c>
      <c r="D3228">
        <v>0.17018409818591554</v>
      </c>
      <c r="E3228">
        <v>0.98519906000000002</v>
      </c>
      <c r="F3228">
        <v>-3.8370289</v>
      </c>
      <c r="G3228">
        <v>-29.20389574</v>
      </c>
      <c r="H3228">
        <v>0</v>
      </c>
    </row>
    <row r="3229" spans="1:8" x14ac:dyDescent="0.3">
      <c r="A3229" t="s">
        <v>5901</v>
      </c>
      <c r="B3229" t="s">
        <v>5900</v>
      </c>
      <c r="C3229">
        <v>3.1791450308487154E-4</v>
      </c>
      <c r="D3229">
        <v>0.16959042788190662</v>
      </c>
      <c r="E3229">
        <v>0.18870629</v>
      </c>
      <c r="F3229">
        <v>3.09267439</v>
      </c>
      <c r="G3229">
        <v>-1.5096447099999999</v>
      </c>
      <c r="H3229">
        <v>0</v>
      </c>
    </row>
    <row r="3230" spans="1:8" x14ac:dyDescent="0.3">
      <c r="A3230" t="s">
        <v>5860</v>
      </c>
      <c r="B3230" t="s">
        <v>5859</v>
      </c>
      <c r="C3230">
        <v>8.4566680483008595E-5</v>
      </c>
      <c r="D3230">
        <v>0.16983441331004645</v>
      </c>
      <c r="E3230">
        <v>-0.58853586999999996</v>
      </c>
      <c r="F3230">
        <v>5.04194487</v>
      </c>
      <c r="G3230">
        <v>-27.863074229999999</v>
      </c>
      <c r="H3230">
        <v>0</v>
      </c>
    </row>
    <row r="3231" spans="1:8" x14ac:dyDescent="0.3">
      <c r="A3231" t="s">
        <v>5328</v>
      </c>
      <c r="B3231" t="s">
        <v>5327</v>
      </c>
      <c r="C3231">
        <v>2.33632662406616E-7</v>
      </c>
      <c r="D3231">
        <v>0.16728843134156229</v>
      </c>
      <c r="E3231">
        <v>-0.75044524000000001</v>
      </c>
      <c r="F3231">
        <v>-0.51723025</v>
      </c>
      <c r="G3231">
        <v>-67.058719530000005</v>
      </c>
      <c r="H3231">
        <v>0</v>
      </c>
    </row>
    <row r="3232" spans="1:8" x14ac:dyDescent="0.3">
      <c r="A3232" t="s">
        <v>6213</v>
      </c>
      <c r="B3232" t="s">
        <v>6212</v>
      </c>
      <c r="C3232">
        <v>2.0337629645321627E-8</v>
      </c>
      <c r="D3232">
        <v>0.16490200857449103</v>
      </c>
      <c r="E3232">
        <v>0.93698766</v>
      </c>
      <c r="F3232">
        <v>1.28714003</v>
      </c>
      <c r="G3232">
        <v>-13.259622630000001</v>
      </c>
      <c r="H3232">
        <v>0</v>
      </c>
    </row>
    <row r="3233" spans="1:8" x14ac:dyDescent="0.3">
      <c r="A3233" t="s">
        <v>6423</v>
      </c>
      <c r="B3233" t="s">
        <v>6422</v>
      </c>
      <c r="C3233">
        <v>4.3970999999999989E-4</v>
      </c>
      <c r="D3233">
        <v>0.16544455087680801</v>
      </c>
      <c r="E3233">
        <v>-0.29254308000000001</v>
      </c>
      <c r="F3233">
        <v>-7.5307032300000003</v>
      </c>
      <c r="G3233">
        <v>7.0672142600000001</v>
      </c>
      <c r="H3233">
        <v>0</v>
      </c>
    </row>
    <row r="3234" spans="1:8" x14ac:dyDescent="0.3">
      <c r="A3234" t="s">
        <v>7391</v>
      </c>
      <c r="B3234" t="s">
        <v>7390</v>
      </c>
      <c r="C3234">
        <v>1.422892428492208E-7</v>
      </c>
      <c r="D3234">
        <v>0.1631164403164766</v>
      </c>
      <c r="E3234">
        <v>0.17215995000000001</v>
      </c>
      <c r="F3234">
        <v>26.36216361</v>
      </c>
      <c r="G3234">
        <v>35.048121469999998</v>
      </c>
      <c r="H3234">
        <v>0</v>
      </c>
    </row>
    <row r="3235" spans="1:8" x14ac:dyDescent="0.3">
      <c r="A3235" t="s">
        <v>5973</v>
      </c>
      <c r="B3235" t="s">
        <v>5972</v>
      </c>
      <c r="C3235">
        <v>4.0764051488030506E-7</v>
      </c>
      <c r="D3235">
        <v>0.16152803025762705</v>
      </c>
      <c r="E3235">
        <v>-0.29946229000000002</v>
      </c>
      <c r="F3235">
        <v>-41.139425879999997</v>
      </c>
      <c r="G3235">
        <v>-49.011603190000002</v>
      </c>
      <c r="H3235">
        <v>0</v>
      </c>
    </row>
    <row r="3236" spans="1:8" x14ac:dyDescent="0.3">
      <c r="A3236" t="s">
        <v>6638</v>
      </c>
      <c r="B3236" t="s">
        <v>6637</v>
      </c>
      <c r="C3236">
        <v>3.881716890762392E-6</v>
      </c>
      <c r="D3236">
        <v>0.15928596451505858</v>
      </c>
      <c r="E3236">
        <v>0.48131941</v>
      </c>
      <c r="F3236">
        <v>-34.533724130000003</v>
      </c>
      <c r="G3236">
        <v>-28.57391835</v>
      </c>
      <c r="H3236">
        <v>0</v>
      </c>
    </row>
    <row r="3237" spans="1:8" x14ac:dyDescent="0.3">
      <c r="A3237" t="s">
        <v>6257</v>
      </c>
      <c r="B3237" t="s">
        <v>6256</v>
      </c>
      <c r="C3237">
        <v>5.4303525740355413E-8</v>
      </c>
      <c r="D3237">
        <v>0.15921263600881733</v>
      </c>
      <c r="E3237">
        <v>-0.81353911000000001</v>
      </c>
      <c r="F3237">
        <v>-23.849957759999999</v>
      </c>
      <c r="G3237">
        <v>-57.435585369999998</v>
      </c>
      <c r="H3237">
        <v>0</v>
      </c>
    </row>
    <row r="3238" spans="1:8" x14ac:dyDescent="0.3">
      <c r="A3238" t="s">
        <v>5921</v>
      </c>
      <c r="B3238" t="s">
        <v>5920</v>
      </c>
      <c r="C3238">
        <v>1.7018471293999103E-3</v>
      </c>
      <c r="D3238">
        <v>0.18018938450444416</v>
      </c>
      <c r="E3238">
        <v>5.2977373400000003</v>
      </c>
      <c r="F3238">
        <v>-0.82424182000000001</v>
      </c>
      <c r="G3238">
        <v>1.6250825099999999</v>
      </c>
      <c r="H3238">
        <v>0</v>
      </c>
    </row>
    <row r="3239" spans="1:8" x14ac:dyDescent="0.3">
      <c r="A3239" t="s">
        <v>6650</v>
      </c>
      <c r="B3239" t="s">
        <v>6649</v>
      </c>
      <c r="C3239">
        <v>8.0002976207666562E-8</v>
      </c>
      <c r="D3239">
        <v>0.15496661465465103</v>
      </c>
      <c r="E3239">
        <v>-0.63375104000000004</v>
      </c>
      <c r="F3239">
        <v>-27.75043033</v>
      </c>
      <c r="G3239">
        <v>-49.349758010000002</v>
      </c>
      <c r="H3239">
        <v>0</v>
      </c>
    </row>
    <row r="3240" spans="1:8" x14ac:dyDescent="0.3">
      <c r="A3240" t="s">
        <v>6080</v>
      </c>
      <c r="B3240" t="s">
        <v>6079</v>
      </c>
      <c r="C3240">
        <v>1.1358303561194167</v>
      </c>
      <c r="D3240">
        <v>0.15492780135200446</v>
      </c>
      <c r="E3240">
        <v>0.17215995000000001</v>
      </c>
      <c r="F3240">
        <v>-15.70377356</v>
      </c>
      <c r="G3240">
        <v>-38.10288534</v>
      </c>
      <c r="H3240">
        <v>0</v>
      </c>
    </row>
    <row r="3241" spans="1:8" x14ac:dyDescent="0.3">
      <c r="A3241" t="s">
        <v>6105</v>
      </c>
      <c r="B3241" t="s">
        <v>6104</v>
      </c>
      <c r="C3241">
        <v>5.1067367351034078E-7</v>
      </c>
      <c r="D3241">
        <v>0.15196494905674893</v>
      </c>
      <c r="E3241">
        <v>0.91578241999999999</v>
      </c>
      <c r="F3241">
        <v>48.721817639999998</v>
      </c>
      <c r="G3241">
        <v>-10.135303759999999</v>
      </c>
      <c r="H3241">
        <v>0</v>
      </c>
    </row>
    <row r="3242" spans="1:8" x14ac:dyDescent="0.3">
      <c r="A3242" t="s">
        <v>3591</v>
      </c>
      <c r="B3242" t="s">
        <v>5924</v>
      </c>
      <c r="C3242">
        <v>1.5093894844536092E-5</v>
      </c>
      <c r="D3242">
        <v>0.15143495896206366</v>
      </c>
      <c r="E3242">
        <v>3.90061115</v>
      </c>
      <c r="F3242">
        <v>-1.4771078900000001</v>
      </c>
      <c r="G3242">
        <v>6.7546734700000002</v>
      </c>
      <c r="H3242">
        <v>0</v>
      </c>
    </row>
    <row r="3243" spans="1:8" x14ac:dyDescent="0.3">
      <c r="A3243" t="s">
        <v>5855</v>
      </c>
      <c r="B3243" t="s">
        <v>5855</v>
      </c>
      <c r="C3243">
        <v>1E-8</v>
      </c>
      <c r="D3243">
        <v>0.14906784712271001</v>
      </c>
      <c r="E3243">
        <v>-0.87752268</v>
      </c>
      <c r="F3243">
        <v>-2.9857654</v>
      </c>
      <c r="G3243">
        <v>-27.324434149999998</v>
      </c>
      <c r="H3243">
        <v>0</v>
      </c>
    </row>
    <row r="3244" spans="1:8" x14ac:dyDescent="0.3">
      <c r="A3244" t="s">
        <v>5977</v>
      </c>
      <c r="B3244" t="s">
        <v>5976</v>
      </c>
      <c r="C3244">
        <v>3.474766063649526E-6</v>
      </c>
      <c r="D3244">
        <v>0.14902013322005722</v>
      </c>
      <c r="E3244">
        <v>-0.47991163999999997</v>
      </c>
      <c r="F3244">
        <v>-2.5776872499999999</v>
      </c>
      <c r="G3244">
        <v>-14.401512049999999</v>
      </c>
      <c r="H3244">
        <v>0</v>
      </c>
    </row>
    <row r="3245" spans="1:8" x14ac:dyDescent="0.3">
      <c r="A3245" t="s">
        <v>6006</v>
      </c>
      <c r="B3245" t="s">
        <v>6005</v>
      </c>
      <c r="C3245">
        <v>3.1313886830793286E-5</v>
      </c>
      <c r="D3245">
        <v>0.14869459477471561</v>
      </c>
      <c r="E3245">
        <v>-3.32621667</v>
      </c>
      <c r="F3245">
        <v>-4.7041497100000003</v>
      </c>
      <c r="G3245">
        <v>-6.9381888099999998</v>
      </c>
      <c r="H3245">
        <v>0</v>
      </c>
    </row>
    <row r="3246" spans="1:8" x14ac:dyDescent="0.3">
      <c r="A3246" t="s">
        <v>7570</v>
      </c>
      <c r="B3246" t="s">
        <v>7571</v>
      </c>
      <c r="C3246">
        <v>8.715036464996594E-4</v>
      </c>
      <c r="D3246">
        <v>0.14797600619829396</v>
      </c>
      <c r="E3246">
        <v>0.74223868000000004</v>
      </c>
      <c r="F3246">
        <v>6.18554241</v>
      </c>
      <c r="G3246">
        <v>-15.5577103</v>
      </c>
      <c r="H3246">
        <v>0</v>
      </c>
    </row>
    <row r="3247" spans="1:8" x14ac:dyDescent="0.3">
      <c r="A3247" t="s">
        <v>5652</v>
      </c>
      <c r="B3247" t="s">
        <v>5651</v>
      </c>
      <c r="C3247">
        <v>6.0333977683383132E-2</v>
      </c>
      <c r="D3247">
        <v>0.14613915022100055</v>
      </c>
      <c r="E3247">
        <v>1.58367948</v>
      </c>
      <c r="F3247">
        <v>18.263198299999999</v>
      </c>
      <c r="G3247">
        <v>66.567565340000002</v>
      </c>
      <c r="H3247">
        <v>0</v>
      </c>
    </row>
    <row r="3248" spans="1:8" x14ac:dyDescent="0.3">
      <c r="A3248" t="s">
        <v>6150</v>
      </c>
      <c r="B3248" t="s">
        <v>6149</v>
      </c>
      <c r="C3248">
        <v>1E-8</v>
      </c>
      <c r="D3248">
        <v>0.14592940954890091</v>
      </c>
      <c r="E3248">
        <v>-33.161594729999997</v>
      </c>
      <c r="F3248">
        <v>-31.814378560000002</v>
      </c>
      <c r="G3248">
        <v>-30.336884649999998</v>
      </c>
      <c r="H3248">
        <v>0</v>
      </c>
    </row>
    <row r="3249" spans="1:8" x14ac:dyDescent="0.3">
      <c r="A3249" t="s">
        <v>2066</v>
      </c>
      <c r="B3249" t="s">
        <v>6108</v>
      </c>
      <c r="C3249">
        <v>2.5361354880859466E-7</v>
      </c>
      <c r="D3249">
        <v>0.14303604411981433</v>
      </c>
      <c r="E3249">
        <v>0.67829806999999998</v>
      </c>
      <c r="F3249">
        <v>15.139910009999999</v>
      </c>
      <c r="G3249">
        <v>61.119930269999998</v>
      </c>
      <c r="H3249">
        <v>0</v>
      </c>
    </row>
    <row r="3250" spans="1:8" x14ac:dyDescent="0.3">
      <c r="A3250" t="s">
        <v>5985</v>
      </c>
      <c r="B3250" t="s">
        <v>5984</v>
      </c>
      <c r="C3250">
        <v>4.3266726091388945E-7</v>
      </c>
      <c r="D3250">
        <v>0.14228778307415924</v>
      </c>
      <c r="E3250">
        <v>-0.22179467</v>
      </c>
      <c r="F3250">
        <v>-8.9969593999999997</v>
      </c>
      <c r="G3250">
        <v>10.17522909</v>
      </c>
      <c r="H3250">
        <v>0</v>
      </c>
    </row>
    <row r="3251" spans="1:8" x14ac:dyDescent="0.3">
      <c r="A3251" t="s">
        <v>6002</v>
      </c>
      <c r="B3251" t="s">
        <v>6002</v>
      </c>
      <c r="C3251">
        <v>1E-8</v>
      </c>
      <c r="D3251">
        <v>0.16196881419078196</v>
      </c>
      <c r="E3251">
        <v>73.892003320000001</v>
      </c>
      <c r="F3251">
        <v>34.869779389999998</v>
      </c>
      <c r="G3251">
        <v>96.972375290000002</v>
      </c>
      <c r="H3251">
        <v>0</v>
      </c>
    </row>
    <row r="3252" spans="1:8" x14ac:dyDescent="0.3">
      <c r="A3252" t="s">
        <v>5912</v>
      </c>
      <c r="B3252" t="s">
        <v>5911</v>
      </c>
      <c r="C3252">
        <v>1.6686095782768811E-6</v>
      </c>
      <c r="D3252">
        <v>0.14116485970302725</v>
      </c>
      <c r="E3252">
        <v>0.10731563</v>
      </c>
      <c r="F3252">
        <v>195.52688953000001</v>
      </c>
      <c r="G3252">
        <v>-17.453104580000002</v>
      </c>
      <c r="H3252">
        <v>0</v>
      </c>
    </row>
    <row r="3253" spans="1:8" x14ac:dyDescent="0.3">
      <c r="A3253" t="s">
        <v>5758</v>
      </c>
      <c r="B3253" t="s">
        <v>5757</v>
      </c>
      <c r="C3253">
        <v>5.7611741545369943E-3</v>
      </c>
      <c r="D3253">
        <v>0.14109409716875154</v>
      </c>
      <c r="E3253">
        <v>0.79809514000000004</v>
      </c>
      <c r="F3253">
        <v>1.23822108</v>
      </c>
      <c r="G3253">
        <v>13.24000333</v>
      </c>
      <c r="H3253">
        <v>0</v>
      </c>
    </row>
    <row r="3254" spans="1:8" x14ac:dyDescent="0.3">
      <c r="A3254" t="s">
        <v>7398</v>
      </c>
      <c r="B3254" t="s">
        <v>7397</v>
      </c>
      <c r="C3254">
        <v>5.26252900160789E-5</v>
      </c>
      <c r="D3254">
        <v>0.13915452438062567</v>
      </c>
      <c r="E3254">
        <v>-4.8110510000000002E-2</v>
      </c>
      <c r="F3254">
        <v>13.524826259999999</v>
      </c>
      <c r="G3254">
        <v>51.494060949999998</v>
      </c>
      <c r="H3254">
        <v>0</v>
      </c>
    </row>
    <row r="3255" spans="1:8" x14ac:dyDescent="0.3">
      <c r="A3255" t="s">
        <v>6498</v>
      </c>
      <c r="B3255" t="s">
        <v>6497</v>
      </c>
      <c r="C3255">
        <v>5.233562742979074E-2</v>
      </c>
      <c r="D3255">
        <v>0.13937968278672519</v>
      </c>
      <c r="E3255">
        <v>-2.1781600499999998</v>
      </c>
      <c r="F3255">
        <v>-7.0360812399999997</v>
      </c>
      <c r="G3255">
        <v>-21.075838640000001</v>
      </c>
      <c r="H3255">
        <v>0</v>
      </c>
    </row>
    <row r="3256" spans="1:8" x14ac:dyDescent="0.3">
      <c r="A3256" t="s">
        <v>6078</v>
      </c>
      <c r="B3256" t="s">
        <v>6077</v>
      </c>
      <c r="C3256">
        <v>1.8687958699487905E-5</v>
      </c>
      <c r="D3256">
        <v>0.13300585616706911</v>
      </c>
      <c r="E3256">
        <v>-0.31532267000000003</v>
      </c>
      <c r="F3256">
        <v>21.803298860000002</v>
      </c>
      <c r="G3256">
        <v>245.2789775</v>
      </c>
      <c r="H3256">
        <v>0</v>
      </c>
    </row>
    <row r="3257" spans="1:8" x14ac:dyDescent="0.3">
      <c r="A3257" t="s">
        <v>5975</v>
      </c>
      <c r="B3257" t="s">
        <v>5974</v>
      </c>
      <c r="C3257">
        <v>2.180656115809518E-4</v>
      </c>
      <c r="D3257">
        <v>0.1323355232833611</v>
      </c>
      <c r="E3257">
        <v>-0.63374253000000003</v>
      </c>
      <c r="F3257">
        <v>40.74665031</v>
      </c>
      <c r="G3257">
        <v>227.78112845999999</v>
      </c>
      <c r="H3257">
        <v>0</v>
      </c>
    </row>
    <row r="3258" spans="1:8" x14ac:dyDescent="0.3">
      <c r="A3258" t="s">
        <v>5981</v>
      </c>
      <c r="B3258" t="s">
        <v>5980</v>
      </c>
      <c r="C3258">
        <v>5.6002083345451853E-6</v>
      </c>
      <c r="D3258">
        <v>0.11328109206756788</v>
      </c>
      <c r="E3258">
        <v>-5.1526724499999998</v>
      </c>
      <c r="F3258">
        <v>-8.04492677</v>
      </c>
      <c r="G3258">
        <v>-11.36207652</v>
      </c>
      <c r="H3258">
        <v>0</v>
      </c>
    </row>
    <row r="3259" spans="1:8" x14ac:dyDescent="0.3">
      <c r="A3259" t="s">
        <v>6204</v>
      </c>
      <c r="B3259" t="s">
        <v>6203</v>
      </c>
      <c r="C3259">
        <v>1.102185972722535E-3</v>
      </c>
      <c r="D3259">
        <v>0.13225501865567921</v>
      </c>
      <c r="E3259">
        <v>-0.51472912999999998</v>
      </c>
      <c r="F3259">
        <v>-6.1625841100000001</v>
      </c>
      <c r="G3259">
        <v>10.76172508</v>
      </c>
      <c r="H3259">
        <v>0</v>
      </c>
    </row>
    <row r="3260" spans="1:8" x14ac:dyDescent="0.3">
      <c r="A3260" t="s">
        <v>3809</v>
      </c>
      <c r="B3260" t="s">
        <v>5776</v>
      </c>
      <c r="C3260">
        <v>1.9467390877227283E-6</v>
      </c>
      <c r="D3260">
        <v>0.13342984496935598</v>
      </c>
      <c r="E3260">
        <v>-0.63375104000000004</v>
      </c>
      <c r="F3260">
        <v>-3.66611376</v>
      </c>
      <c r="G3260">
        <v>-8.02274128</v>
      </c>
      <c r="H3260">
        <v>0</v>
      </c>
    </row>
    <row r="3261" spans="1:8" x14ac:dyDescent="0.3">
      <c r="A3261" t="s">
        <v>5828</v>
      </c>
      <c r="B3261" t="s">
        <v>5827</v>
      </c>
      <c r="C3261">
        <v>2.3398233253056778E-3</v>
      </c>
      <c r="D3261">
        <v>0.13146141489344124</v>
      </c>
      <c r="E3261">
        <v>-0.63685137999999997</v>
      </c>
      <c r="F3261">
        <v>-5.1845212199999997</v>
      </c>
      <c r="G3261">
        <v>-16.329438329999999</v>
      </c>
      <c r="H3261">
        <v>0</v>
      </c>
    </row>
    <row r="3262" spans="1:8" x14ac:dyDescent="0.3">
      <c r="A3262" t="s">
        <v>6016</v>
      </c>
      <c r="B3262" t="s">
        <v>6015</v>
      </c>
      <c r="C3262">
        <v>7.099109057739925E-3</v>
      </c>
      <c r="D3262">
        <v>0.13045627350569616</v>
      </c>
      <c r="E3262">
        <v>1.38612351</v>
      </c>
      <c r="F3262">
        <v>-6.14767537</v>
      </c>
      <c r="G3262">
        <v>-39.443053290000002</v>
      </c>
      <c r="H3262">
        <v>0</v>
      </c>
    </row>
    <row r="3263" spans="1:8" x14ac:dyDescent="0.3">
      <c r="A3263" t="s">
        <v>5679</v>
      </c>
      <c r="B3263" t="s">
        <v>5678</v>
      </c>
      <c r="C3263">
        <v>7.7982906927285579E-4</v>
      </c>
      <c r="D3263">
        <v>0.13012005016921632</v>
      </c>
      <c r="E3263">
        <v>0.19078705000000001</v>
      </c>
      <c r="F3263">
        <v>4.9857544799999998</v>
      </c>
      <c r="G3263">
        <v>19.443560900000001</v>
      </c>
      <c r="H3263">
        <v>0</v>
      </c>
    </row>
    <row r="3264" spans="1:8" x14ac:dyDescent="0.3">
      <c r="A3264" t="s">
        <v>5774</v>
      </c>
      <c r="B3264" t="s">
        <v>5773</v>
      </c>
      <c r="C3264">
        <v>1.7803089409375949E-6</v>
      </c>
      <c r="D3264">
        <v>0.12521956374962168</v>
      </c>
      <c r="E3264">
        <v>0.14971803</v>
      </c>
      <c r="F3264">
        <v>0.53437040999999996</v>
      </c>
      <c r="G3264">
        <v>-3.9136560399999998</v>
      </c>
      <c r="H3264">
        <v>0</v>
      </c>
    </row>
    <row r="3265" spans="1:8" x14ac:dyDescent="0.3">
      <c r="A3265" t="s">
        <v>6511</v>
      </c>
      <c r="B3265" t="s">
        <v>6510</v>
      </c>
      <c r="C3265">
        <v>1E-8</v>
      </c>
      <c r="D3265">
        <v>0.1232847955291876</v>
      </c>
      <c r="E3265">
        <v>-16.254542399999998</v>
      </c>
      <c r="F3265">
        <v>1.6034218899999999</v>
      </c>
      <c r="G3265">
        <v>-5.5007236199999996</v>
      </c>
      <c r="H3265">
        <v>0</v>
      </c>
    </row>
    <row r="3266" spans="1:8" x14ac:dyDescent="0.3">
      <c r="A3266" t="s">
        <v>7270</v>
      </c>
      <c r="B3266" t="s">
        <v>7269</v>
      </c>
      <c r="C3266">
        <v>1.5547445327959735E-5</v>
      </c>
      <c r="D3266">
        <v>0.12246781946198704</v>
      </c>
      <c r="E3266">
        <v>0.18870629</v>
      </c>
      <c r="F3266">
        <v>3.3571288300000002</v>
      </c>
      <c r="G3266">
        <v>1.6134535999999999</v>
      </c>
      <c r="H3266">
        <v>0</v>
      </c>
    </row>
    <row r="3267" spans="1:8" x14ac:dyDescent="0.3">
      <c r="A3267" t="s">
        <v>6012</v>
      </c>
      <c r="B3267" t="s">
        <v>6011</v>
      </c>
      <c r="C3267">
        <v>2.399822609646322E-7</v>
      </c>
      <c r="D3267">
        <v>0.12161411639899164</v>
      </c>
      <c r="E3267">
        <v>-0.64717347000000003</v>
      </c>
      <c r="F3267">
        <v>57.619753150000001</v>
      </c>
      <c r="G3267">
        <v>52.268833979999997</v>
      </c>
      <c r="H3267">
        <v>0</v>
      </c>
    </row>
    <row r="3268" spans="1:8" x14ac:dyDescent="0.3">
      <c r="A3268" t="s">
        <v>6133</v>
      </c>
      <c r="B3268" t="s">
        <v>6132</v>
      </c>
      <c r="C3268">
        <v>5.4397374470366896E-4</v>
      </c>
      <c r="D3268">
        <v>0.12145897587746204</v>
      </c>
      <c r="E3268">
        <v>-5.5368136000000003</v>
      </c>
      <c r="F3268">
        <v>-10.29720021</v>
      </c>
      <c r="G3268">
        <v>-0.30360461</v>
      </c>
      <c r="H3268">
        <v>0</v>
      </c>
    </row>
    <row r="3269" spans="1:8" x14ac:dyDescent="0.3">
      <c r="A3269" t="s">
        <v>6515</v>
      </c>
      <c r="B3269" t="s">
        <v>6514</v>
      </c>
      <c r="C3269">
        <v>1.2331536303994149E-4</v>
      </c>
      <c r="D3269">
        <v>0.12137393414318425</v>
      </c>
      <c r="E3269">
        <v>-0.45832366000000002</v>
      </c>
      <c r="F3269">
        <v>7.0887929400000003</v>
      </c>
      <c r="G3269">
        <v>-17.443830869999999</v>
      </c>
      <c r="H3269">
        <v>0</v>
      </c>
    </row>
    <row r="3270" spans="1:8" x14ac:dyDescent="0.3">
      <c r="A3270" t="s">
        <v>6293</v>
      </c>
      <c r="B3270" t="s">
        <v>6292</v>
      </c>
      <c r="C3270">
        <v>1.5316809943206243E-4</v>
      </c>
      <c r="D3270">
        <v>0.12118526500102147</v>
      </c>
      <c r="E3270">
        <v>0.18870629</v>
      </c>
      <c r="F3270">
        <v>-23.463692859999998</v>
      </c>
      <c r="G3270">
        <v>30.825258689999998</v>
      </c>
      <c r="H3270">
        <v>0</v>
      </c>
    </row>
    <row r="3271" spans="1:8" x14ac:dyDescent="0.3">
      <c r="A3271" t="s">
        <v>5995</v>
      </c>
      <c r="B3271" t="s">
        <v>5994</v>
      </c>
      <c r="C3271">
        <v>1.076458796681642E-7</v>
      </c>
      <c r="D3271">
        <v>0.11948686739172784</v>
      </c>
      <c r="E3271">
        <v>3.6264145800000001</v>
      </c>
      <c r="F3271">
        <v>0.43629029000000003</v>
      </c>
      <c r="G3271">
        <v>-22.984489270000001</v>
      </c>
      <c r="H3271">
        <v>0</v>
      </c>
    </row>
    <row r="3272" spans="1:8" x14ac:dyDescent="0.3">
      <c r="A3272" t="s">
        <v>1457</v>
      </c>
      <c r="B3272" t="s">
        <v>6458</v>
      </c>
      <c r="C3272">
        <v>4.2297261501980563E-5</v>
      </c>
      <c r="D3272">
        <v>0.11836112509806244</v>
      </c>
      <c r="E3272">
        <v>-9.8739757600000004</v>
      </c>
      <c r="F3272">
        <v>17.099005720000001</v>
      </c>
      <c r="G3272">
        <v>-4.7221936099999997</v>
      </c>
      <c r="H3272">
        <v>0</v>
      </c>
    </row>
    <row r="3273" spans="1:8" x14ac:dyDescent="0.3">
      <c r="A3273" t="s">
        <v>5877</v>
      </c>
      <c r="B3273" t="s">
        <v>5876</v>
      </c>
      <c r="C3273">
        <v>2.3048700028112657E-7</v>
      </c>
      <c r="D3273">
        <v>0.11753424744980114</v>
      </c>
      <c r="E3273">
        <v>4.2620503899999997</v>
      </c>
      <c r="F3273">
        <v>4.79774995</v>
      </c>
      <c r="G3273">
        <v>-3.94643217</v>
      </c>
      <c r="H3273">
        <v>0</v>
      </c>
    </row>
    <row r="3274" spans="1:8" x14ac:dyDescent="0.3">
      <c r="A3274" t="s">
        <v>5971</v>
      </c>
      <c r="B3274" t="s">
        <v>5971</v>
      </c>
      <c r="C3274">
        <v>7.1988658403288374E-8</v>
      </c>
      <c r="D3274">
        <v>0.11629888147646072</v>
      </c>
      <c r="E3274">
        <v>-0.54284140000000003</v>
      </c>
      <c r="F3274">
        <v>-4.7178012699999998</v>
      </c>
      <c r="G3274">
        <v>128.09724002999999</v>
      </c>
      <c r="H3274">
        <v>0</v>
      </c>
    </row>
    <row r="3275" spans="1:8" x14ac:dyDescent="0.3">
      <c r="A3275" t="s">
        <v>6630</v>
      </c>
      <c r="B3275" t="s">
        <v>6630</v>
      </c>
      <c r="C3275">
        <v>1.2264535989339429E-7</v>
      </c>
      <c r="D3275">
        <v>0.11601220651048023</v>
      </c>
      <c r="E3275">
        <v>-0.37033720999999997</v>
      </c>
      <c r="F3275">
        <v>-5.6908403400000003</v>
      </c>
      <c r="G3275">
        <v>20.946583530000002</v>
      </c>
      <c r="H3275">
        <v>0</v>
      </c>
    </row>
    <row r="3276" spans="1:8" x14ac:dyDescent="0.3">
      <c r="A3276" t="s">
        <v>6390</v>
      </c>
      <c r="B3276" t="s">
        <v>6389</v>
      </c>
      <c r="C3276">
        <v>1.027635910465042E-3</v>
      </c>
      <c r="D3276">
        <v>0.11556598035022764</v>
      </c>
      <c r="E3276">
        <v>0.54930190999999995</v>
      </c>
      <c r="F3276">
        <v>0.66110084000000002</v>
      </c>
      <c r="G3276">
        <v>3.7737490400000002</v>
      </c>
      <c r="H3276">
        <v>0</v>
      </c>
    </row>
    <row r="3277" spans="1:8" x14ac:dyDescent="0.3">
      <c r="A3277" t="s">
        <v>5883</v>
      </c>
      <c r="B3277" t="s">
        <v>5882</v>
      </c>
      <c r="C3277">
        <v>2.9867777784138685E-8</v>
      </c>
      <c r="D3277">
        <v>0.11365980268784788</v>
      </c>
      <c r="E3277">
        <v>-3.22591406</v>
      </c>
      <c r="F3277">
        <v>-10.089424409999999</v>
      </c>
      <c r="G3277">
        <v>-51.514060460000003</v>
      </c>
      <c r="H3277">
        <v>0</v>
      </c>
    </row>
    <row r="3278" spans="1:8" x14ac:dyDescent="0.3">
      <c r="A3278" t="s">
        <v>5824</v>
      </c>
      <c r="B3278" t="s">
        <v>5823</v>
      </c>
      <c r="C3278">
        <v>2.3821600136058758E-6</v>
      </c>
      <c r="D3278">
        <v>0.11453736731600712</v>
      </c>
      <c r="E3278">
        <v>-0.58899055</v>
      </c>
      <c r="F3278">
        <v>-5.7198886299999998</v>
      </c>
      <c r="G3278">
        <v>-21.898719150000002</v>
      </c>
      <c r="H3278">
        <v>0</v>
      </c>
    </row>
    <row r="3279" spans="1:8" x14ac:dyDescent="0.3">
      <c r="A3279" t="s">
        <v>6110</v>
      </c>
      <c r="B3279" t="s">
        <v>6109</v>
      </c>
      <c r="C3279">
        <v>2.9298162630104865E-8</v>
      </c>
      <c r="D3279">
        <v>0.114191166261223</v>
      </c>
      <c r="E3279">
        <v>-3.3129959200000001</v>
      </c>
      <c r="F3279">
        <v>-10.047552189999999</v>
      </c>
      <c r="G3279">
        <v>-15.74535994</v>
      </c>
      <c r="H3279">
        <v>0</v>
      </c>
    </row>
    <row r="3280" spans="1:8" x14ac:dyDescent="0.3">
      <c r="A3280" t="s">
        <v>6374</v>
      </c>
      <c r="B3280" t="s">
        <v>6373</v>
      </c>
      <c r="C3280">
        <v>3.366024366350471E-4</v>
      </c>
      <c r="D3280">
        <v>0.112637613422489</v>
      </c>
      <c r="E3280">
        <v>0.17215995000000001</v>
      </c>
      <c r="F3280">
        <v>-33.193902020000003</v>
      </c>
      <c r="G3280">
        <v>-39.835930050000002</v>
      </c>
      <c r="H3280">
        <v>0</v>
      </c>
    </row>
    <row r="3281" spans="1:8" x14ac:dyDescent="0.3">
      <c r="A3281" t="s">
        <v>7356</v>
      </c>
      <c r="B3281" t="s">
        <v>7355</v>
      </c>
      <c r="C3281">
        <v>7.8525471526630678E-4</v>
      </c>
      <c r="D3281">
        <v>0.10975151606041464</v>
      </c>
      <c r="E3281">
        <v>-5.2762900300000002</v>
      </c>
      <c r="F3281">
        <v>-19.297635440000001</v>
      </c>
      <c r="G3281">
        <v>-16.487474779999999</v>
      </c>
      <c r="H3281">
        <v>0</v>
      </c>
    </row>
    <row r="3282" spans="1:8" x14ac:dyDescent="0.3">
      <c r="A3282" t="s">
        <v>6178</v>
      </c>
      <c r="B3282" t="s">
        <v>6177</v>
      </c>
      <c r="C3282">
        <v>2.0258695505763481E-6</v>
      </c>
      <c r="D3282">
        <v>0.10929280628862607</v>
      </c>
      <c r="E3282">
        <v>-6.8691322899999996</v>
      </c>
      <c r="F3282">
        <v>-15.516632550000001</v>
      </c>
      <c r="G3282">
        <v>-38.223600709999999</v>
      </c>
      <c r="H3282">
        <v>0</v>
      </c>
    </row>
    <row r="3283" spans="1:8" x14ac:dyDescent="0.3">
      <c r="A3283" t="s">
        <v>6114</v>
      </c>
      <c r="B3283" t="s">
        <v>6113</v>
      </c>
      <c r="C3283">
        <v>2.1000000000000043E-5</v>
      </c>
      <c r="D3283">
        <v>0.10921877037668762</v>
      </c>
      <c r="E3283">
        <v>6.5512470000000003E-2</v>
      </c>
      <c r="F3283">
        <v>13.513513509999999</v>
      </c>
      <c r="G3283">
        <v>-19.23076923</v>
      </c>
      <c r="H3283">
        <v>0</v>
      </c>
    </row>
    <row r="3284" spans="1:8" x14ac:dyDescent="0.3">
      <c r="A3284" t="s">
        <v>5958</v>
      </c>
      <c r="B3284" t="s">
        <v>5966</v>
      </c>
      <c r="C3284">
        <v>3.6426855503961758E-3</v>
      </c>
      <c r="D3284">
        <v>0.10828861788944684</v>
      </c>
      <c r="E3284">
        <v>-0.41104258999999999</v>
      </c>
      <c r="F3284">
        <v>-2.81578448</v>
      </c>
      <c r="G3284">
        <v>-17.541962380000001</v>
      </c>
      <c r="H3284">
        <v>0</v>
      </c>
    </row>
    <row r="3285" spans="1:8" x14ac:dyDescent="0.3">
      <c r="A3285" t="s">
        <v>2967</v>
      </c>
      <c r="B3285" t="s">
        <v>6022</v>
      </c>
      <c r="C3285">
        <v>2.1094583537867782E-2</v>
      </c>
      <c r="D3285">
        <v>0.1054729176892571</v>
      </c>
      <c r="E3285">
        <v>0.2576079</v>
      </c>
      <c r="F3285">
        <v>2.2348730899999998</v>
      </c>
      <c r="G3285">
        <v>22.336375060000002</v>
      </c>
      <c r="H3285">
        <v>0</v>
      </c>
    </row>
    <row r="3286" spans="1:8" x14ac:dyDescent="0.3">
      <c r="A3286" t="s">
        <v>5545</v>
      </c>
      <c r="B3286" t="s">
        <v>5544</v>
      </c>
      <c r="C3286">
        <v>3.9307006966789633E-3</v>
      </c>
      <c r="D3286">
        <v>0.10369194442968228</v>
      </c>
      <c r="E3286">
        <v>-0.23109429000000001</v>
      </c>
      <c r="F3286">
        <v>-4.5506733500000003</v>
      </c>
      <c r="G3286">
        <v>-9.8438920299999992</v>
      </c>
      <c r="H3286">
        <v>0</v>
      </c>
    </row>
    <row r="3287" spans="1:8" x14ac:dyDescent="0.3">
      <c r="A3287" t="s">
        <v>5817</v>
      </c>
      <c r="B3287" t="s">
        <v>5816</v>
      </c>
      <c r="C3287">
        <v>1.4007100880002551E-5</v>
      </c>
      <c r="D3287">
        <v>0.1031853084212032</v>
      </c>
      <c r="E3287">
        <v>-1.0931625899999999</v>
      </c>
      <c r="F3287">
        <v>-4.0795342699999999</v>
      </c>
      <c r="G3287">
        <v>-9.4328760500000008</v>
      </c>
      <c r="H3287">
        <v>0</v>
      </c>
    </row>
    <row r="3288" spans="1:8" x14ac:dyDescent="0.3">
      <c r="A3288" t="s">
        <v>6030</v>
      </c>
      <c r="B3288" t="s">
        <v>6029</v>
      </c>
      <c r="C3288">
        <v>1E-8</v>
      </c>
      <c r="D3288">
        <v>0.1029970101700788</v>
      </c>
      <c r="E3288">
        <v>-0.54011969999999998</v>
      </c>
      <c r="F3288">
        <v>12.295718880000001</v>
      </c>
      <c r="G3288">
        <v>-0.50211106000000005</v>
      </c>
      <c r="H3288">
        <v>0</v>
      </c>
    </row>
    <row r="3289" spans="1:8" x14ac:dyDescent="0.3">
      <c r="A3289" t="s">
        <v>6072</v>
      </c>
      <c r="B3289" t="s">
        <v>6071</v>
      </c>
      <c r="C3289">
        <v>1.5498486066609024E-3</v>
      </c>
      <c r="D3289">
        <v>0.1018717261103762</v>
      </c>
      <c r="E3289">
        <v>-0.35919719</v>
      </c>
      <c r="F3289">
        <v>-5.5080944499999998</v>
      </c>
      <c r="G3289">
        <v>-17.276555949999999</v>
      </c>
      <c r="H3289">
        <v>0</v>
      </c>
    </row>
    <row r="3290" spans="1:8" x14ac:dyDescent="0.3">
      <c r="A3290" t="s">
        <v>4561</v>
      </c>
      <c r="B3290" t="s">
        <v>6310</v>
      </c>
      <c r="C3290">
        <v>1E-8</v>
      </c>
      <c r="D3290">
        <v>0.10043631485965712</v>
      </c>
      <c r="E3290">
        <v>-0.50419963999999995</v>
      </c>
      <c r="F3290">
        <v>-7.5172487400000003</v>
      </c>
      <c r="G3290">
        <v>16.837259</v>
      </c>
      <c r="H3290">
        <v>0</v>
      </c>
    </row>
    <row r="3291" spans="1:8" x14ac:dyDescent="0.3">
      <c r="A3291" t="s">
        <v>6052</v>
      </c>
      <c r="B3291" t="s">
        <v>6051</v>
      </c>
      <c r="C3291">
        <v>1.300678233905407E-7</v>
      </c>
      <c r="D3291">
        <v>0.10040901693276259</v>
      </c>
      <c r="E3291">
        <v>-0.2384483</v>
      </c>
      <c r="F3291">
        <v>0.10726810000000001</v>
      </c>
      <c r="G3291">
        <v>-18.59041886</v>
      </c>
      <c r="H3291">
        <v>0</v>
      </c>
    </row>
    <row r="3292" spans="1:8" x14ac:dyDescent="0.3">
      <c r="A3292" t="s">
        <v>6045</v>
      </c>
      <c r="B3292" t="s">
        <v>6044</v>
      </c>
      <c r="C3292">
        <v>1.5646407876330806E-7</v>
      </c>
      <c r="D3292">
        <v>9.7941186698182622E-2</v>
      </c>
      <c r="E3292">
        <v>-2.3226839999999999E-2</v>
      </c>
      <c r="F3292">
        <v>2.7637830600000002</v>
      </c>
      <c r="G3292">
        <v>4.3629622100000001</v>
      </c>
      <c r="H3292">
        <v>0</v>
      </c>
    </row>
    <row r="3293" spans="1:8" x14ac:dyDescent="0.3">
      <c r="A3293" t="s">
        <v>5962</v>
      </c>
      <c r="B3293" t="s">
        <v>5961</v>
      </c>
      <c r="C3293">
        <v>3.8403432490095452E-2</v>
      </c>
      <c r="D3293">
        <v>9.6652930499946693E-2</v>
      </c>
      <c r="E3293">
        <v>0.17215995000000001</v>
      </c>
      <c r="F3293">
        <v>6.3430687499999996</v>
      </c>
      <c r="G3293">
        <v>24.33073096</v>
      </c>
      <c r="H3293">
        <v>0</v>
      </c>
    </row>
    <row r="3294" spans="1:8" x14ac:dyDescent="0.3">
      <c r="A3294" t="s">
        <v>6267</v>
      </c>
      <c r="B3294" t="s">
        <v>6266</v>
      </c>
      <c r="C3294">
        <v>2.4958690133859241E-6</v>
      </c>
      <c r="D3294">
        <v>9.5235716254521166E-2</v>
      </c>
      <c r="E3294">
        <v>0.18870629</v>
      </c>
      <c r="F3294">
        <v>-3.17738678</v>
      </c>
      <c r="G3294">
        <v>14.78301765</v>
      </c>
      <c r="H3294">
        <v>0</v>
      </c>
    </row>
    <row r="3295" spans="1:8" x14ac:dyDescent="0.3">
      <c r="A3295" t="s">
        <v>5558</v>
      </c>
      <c r="B3295" t="s">
        <v>5557</v>
      </c>
      <c r="C3295">
        <v>4.2983450957839748E-7</v>
      </c>
      <c r="D3295">
        <v>9.410260400761962E-2</v>
      </c>
      <c r="E3295">
        <v>-7.8810979000000003</v>
      </c>
      <c r="F3295">
        <v>-20.28389452</v>
      </c>
      <c r="G3295">
        <v>-64.512892800000003</v>
      </c>
      <c r="H3295">
        <v>0</v>
      </c>
    </row>
    <row r="3296" spans="1:8" x14ac:dyDescent="0.3">
      <c r="A3296" t="s">
        <v>6093</v>
      </c>
      <c r="B3296" t="s">
        <v>6092</v>
      </c>
      <c r="C3296">
        <v>1.40246132225654E-7</v>
      </c>
      <c r="D3296">
        <v>9.374979872423396E-2</v>
      </c>
      <c r="E3296">
        <v>4.67835541</v>
      </c>
      <c r="F3296">
        <v>22.205914100000001</v>
      </c>
      <c r="G3296">
        <v>-20.551699299999999</v>
      </c>
      <c r="H3296">
        <v>0</v>
      </c>
    </row>
    <row r="3297" spans="1:8" x14ac:dyDescent="0.3">
      <c r="A3297" t="s">
        <v>6372</v>
      </c>
      <c r="B3297" t="s">
        <v>6371</v>
      </c>
      <c r="C3297">
        <v>1.2021097047910917E-6</v>
      </c>
      <c r="D3297">
        <v>9.3581570244803916E-2</v>
      </c>
      <c r="E3297">
        <v>0.17580872</v>
      </c>
      <c r="F3297">
        <v>-2.2675036799999999</v>
      </c>
      <c r="G3297">
        <v>-4.5552296400000003</v>
      </c>
      <c r="H3297">
        <v>0</v>
      </c>
    </row>
    <row r="3298" spans="1:8" x14ac:dyDescent="0.3">
      <c r="A3298" t="s">
        <v>7306</v>
      </c>
      <c r="B3298" t="s">
        <v>7305</v>
      </c>
      <c r="C3298">
        <v>3.1932731984382608E-7</v>
      </c>
      <c r="D3298">
        <v>9.2812026278350584E-2</v>
      </c>
      <c r="E3298">
        <v>0.19078705000000001</v>
      </c>
      <c r="F3298">
        <v>8.1446110899999997</v>
      </c>
      <c r="G3298">
        <v>-10.68916555</v>
      </c>
      <c r="H3298">
        <v>0</v>
      </c>
    </row>
    <row r="3299" spans="1:8" x14ac:dyDescent="0.3">
      <c r="A3299" t="s">
        <v>7336</v>
      </c>
      <c r="B3299" t="s">
        <v>7336</v>
      </c>
      <c r="C3299">
        <v>4.2341547399503365E-6</v>
      </c>
      <c r="D3299">
        <v>9.2521352192756243E-2</v>
      </c>
      <c r="E3299">
        <v>0.18870629</v>
      </c>
      <c r="F3299">
        <v>6.4863489200000002</v>
      </c>
      <c r="G3299">
        <v>15.112186230000001</v>
      </c>
      <c r="H3299">
        <v>0</v>
      </c>
    </row>
    <row r="3300" spans="1:8" x14ac:dyDescent="0.3">
      <c r="A3300" t="s">
        <v>6099</v>
      </c>
      <c r="B3300" t="s">
        <v>6098</v>
      </c>
      <c r="C3300">
        <v>1.0767354013563955E-4</v>
      </c>
      <c r="D3300">
        <v>9.2506597781084443E-2</v>
      </c>
      <c r="E3300">
        <v>0.18870629</v>
      </c>
      <c r="F3300">
        <v>-12.753205299999999</v>
      </c>
      <c r="G3300">
        <v>21.68822857</v>
      </c>
      <c r="H3300">
        <v>0</v>
      </c>
    </row>
    <row r="3301" spans="1:8" x14ac:dyDescent="0.3">
      <c r="A3301" t="s">
        <v>0</v>
      </c>
      <c r="B3301" t="s">
        <v>0</v>
      </c>
      <c r="C3301">
        <v>1.5854709847098776E-8</v>
      </c>
      <c r="D3301">
        <v>9.2287138699162677E-2</v>
      </c>
      <c r="E3301">
        <v>1.7703766400000001</v>
      </c>
      <c r="F3301">
        <v>-4.9205431199999996</v>
      </c>
      <c r="G3301">
        <v>-16.264149710000002</v>
      </c>
      <c r="H3301">
        <v>0</v>
      </c>
    </row>
    <row r="3302" spans="1:8" x14ac:dyDescent="0.3">
      <c r="A3302" t="s">
        <v>6064</v>
      </c>
      <c r="B3302" t="s">
        <v>6063</v>
      </c>
      <c r="C3302">
        <v>2.006613429506266E-3</v>
      </c>
      <c r="D3302">
        <v>9.1889775175986038E-2</v>
      </c>
      <c r="E3302">
        <v>-8.83855009</v>
      </c>
      <c r="F3302">
        <v>-12.39930371</v>
      </c>
      <c r="G3302">
        <v>-15.21192798</v>
      </c>
      <c r="H3302">
        <v>0</v>
      </c>
    </row>
    <row r="3303" spans="1:8" x14ac:dyDescent="0.3">
      <c r="A3303" t="s">
        <v>4848</v>
      </c>
      <c r="B3303" t="s">
        <v>4847</v>
      </c>
      <c r="C3303">
        <v>4.9456188190166276E-6</v>
      </c>
      <c r="D3303">
        <v>9.0802256634481673E-2</v>
      </c>
      <c r="E3303">
        <v>-0.47134742000000002</v>
      </c>
      <c r="F3303">
        <v>-4.1312912400000004</v>
      </c>
      <c r="G3303">
        <v>-4.1990186200000004</v>
      </c>
      <c r="H3303">
        <v>0</v>
      </c>
    </row>
    <row r="3304" spans="1:8" x14ac:dyDescent="0.3">
      <c r="A3304" t="s">
        <v>6116</v>
      </c>
      <c r="B3304" t="s">
        <v>6115</v>
      </c>
      <c r="C3304">
        <v>1E-8</v>
      </c>
      <c r="D3304">
        <v>9.0599790277005002E-2</v>
      </c>
      <c r="E3304">
        <v>-4.8110519999999997E-2</v>
      </c>
      <c r="F3304">
        <v>-17.574559870000002</v>
      </c>
      <c r="G3304">
        <v>64.127831749999999</v>
      </c>
      <c r="H3304">
        <v>0</v>
      </c>
    </row>
    <row r="3305" spans="1:8" x14ac:dyDescent="0.3">
      <c r="A3305" t="s">
        <v>7369</v>
      </c>
      <c r="B3305" t="s">
        <v>7368</v>
      </c>
      <c r="C3305">
        <v>5.0168728902807817E-4</v>
      </c>
      <c r="D3305">
        <v>8.9744668208944084E-2</v>
      </c>
      <c r="E3305">
        <v>0.18870629</v>
      </c>
      <c r="F3305">
        <v>-8.4483713500000004</v>
      </c>
      <c r="G3305">
        <v>-21.978448870000001</v>
      </c>
      <c r="H3305">
        <v>0</v>
      </c>
    </row>
    <row r="3306" spans="1:8" x14ac:dyDescent="0.3">
      <c r="A3306" t="s">
        <v>6223</v>
      </c>
      <c r="B3306" t="s">
        <v>6222</v>
      </c>
      <c r="C3306">
        <v>1.3289914371626405E-5</v>
      </c>
      <c r="D3306">
        <v>8.8768453151360616E-2</v>
      </c>
      <c r="E3306">
        <v>0.14023235000000001</v>
      </c>
      <c r="F3306">
        <v>-20.59480744</v>
      </c>
      <c r="G3306">
        <v>-20.838271410000001</v>
      </c>
      <c r="H3306">
        <v>0</v>
      </c>
    </row>
    <row r="3307" spans="1:8" x14ac:dyDescent="0.3">
      <c r="A3307" t="s">
        <v>6734</v>
      </c>
      <c r="B3307" t="s">
        <v>6733</v>
      </c>
      <c r="C3307">
        <v>4.3481212805117202E-7</v>
      </c>
      <c r="D3307">
        <v>8.8435536604432027E-2</v>
      </c>
      <c r="E3307">
        <v>-4.8110510000000002E-2</v>
      </c>
      <c r="F3307">
        <v>-8.6236883899999999</v>
      </c>
      <c r="G3307">
        <v>-7.3636037600000002</v>
      </c>
      <c r="H3307">
        <v>0</v>
      </c>
    </row>
    <row r="3308" spans="1:8" x14ac:dyDescent="0.3">
      <c r="A3308" t="s">
        <v>5605</v>
      </c>
      <c r="B3308" t="s">
        <v>5605</v>
      </c>
      <c r="C3308">
        <v>2.3820821738224821E-7</v>
      </c>
      <c r="D3308">
        <v>8.3053602738936902E-2</v>
      </c>
      <c r="E3308">
        <v>-0.58248838000000003</v>
      </c>
      <c r="F3308">
        <v>6.84730141</v>
      </c>
      <c r="G3308">
        <v>-15.64914357</v>
      </c>
      <c r="H3308">
        <v>0</v>
      </c>
    </row>
    <row r="3309" spans="1:8" x14ac:dyDescent="0.3">
      <c r="A3309" t="s">
        <v>6261</v>
      </c>
      <c r="B3309" t="s">
        <v>6260</v>
      </c>
      <c r="C3309">
        <v>1E-8</v>
      </c>
      <c r="D3309">
        <v>8.3095003491059638E-2</v>
      </c>
      <c r="E3309">
        <v>0.51570099000000003</v>
      </c>
      <c r="F3309">
        <v>2.1275590499999999</v>
      </c>
      <c r="G3309">
        <v>4.3147585700000004</v>
      </c>
      <c r="H3309">
        <v>0</v>
      </c>
    </row>
    <row r="3310" spans="1:8" x14ac:dyDescent="0.3">
      <c r="A3310" t="s">
        <v>5983</v>
      </c>
      <c r="B3310" t="s">
        <v>5982</v>
      </c>
      <c r="C3310">
        <v>2.5693921965302232E-5</v>
      </c>
      <c r="D3310">
        <v>8.2660255486796008E-2</v>
      </c>
      <c r="E3310">
        <v>0.19170103999999999</v>
      </c>
      <c r="F3310">
        <v>4.72807288</v>
      </c>
      <c r="G3310">
        <v>14.906420860000001</v>
      </c>
      <c r="H3310">
        <v>0</v>
      </c>
    </row>
    <row r="3311" spans="1:8" x14ac:dyDescent="0.3">
      <c r="A3311" t="s">
        <v>5647</v>
      </c>
      <c r="B3311" t="s">
        <v>5646</v>
      </c>
      <c r="C3311">
        <v>2.429999999999956E-6</v>
      </c>
      <c r="D3311">
        <v>8.2053954844985552E-2</v>
      </c>
      <c r="E3311">
        <v>0</v>
      </c>
      <c r="F3311">
        <v>11.981566819999999</v>
      </c>
      <c r="G3311">
        <v>2.55013457</v>
      </c>
      <c r="H3311">
        <v>0</v>
      </c>
    </row>
    <row r="3312" spans="1:8" x14ac:dyDescent="0.3">
      <c r="A3312" t="s">
        <v>5728</v>
      </c>
      <c r="B3312" t="s">
        <v>5727</v>
      </c>
      <c r="C3312">
        <v>2.8988904088426716E-7</v>
      </c>
      <c r="D3312">
        <v>8.1598461397217451E-2</v>
      </c>
      <c r="E3312">
        <v>-1.1821389999999999E-2</v>
      </c>
      <c r="F3312">
        <v>-0.89196010000000003</v>
      </c>
      <c r="G3312">
        <v>-7.8614226900000004</v>
      </c>
      <c r="H3312">
        <v>0</v>
      </c>
    </row>
    <row r="3313" spans="1:8" x14ac:dyDescent="0.3">
      <c r="A3313" t="s">
        <v>4759</v>
      </c>
      <c r="B3313" t="s">
        <v>5852</v>
      </c>
      <c r="C3313">
        <v>2.0667308565064976E-4</v>
      </c>
      <c r="D3313">
        <v>8.0268491489227836E-2</v>
      </c>
      <c r="E3313">
        <v>3.1649200000000002E-2</v>
      </c>
      <c r="F3313">
        <v>-2.8942005499999999</v>
      </c>
      <c r="G3313">
        <v>-11.09331085</v>
      </c>
      <c r="H3313">
        <v>0</v>
      </c>
    </row>
    <row r="3314" spans="1:8" x14ac:dyDescent="0.3">
      <c r="A3314" t="s">
        <v>6250</v>
      </c>
      <c r="B3314" t="s">
        <v>6249</v>
      </c>
      <c r="C3314">
        <v>1.1470307911077618E-6</v>
      </c>
      <c r="D3314">
        <v>7.9981665125328116E-2</v>
      </c>
      <c r="E3314">
        <v>-4.8110510000000002E-2</v>
      </c>
      <c r="F3314">
        <v>2.0987264799999998</v>
      </c>
      <c r="G3314">
        <v>-9.1860378199999992</v>
      </c>
      <c r="H3314">
        <v>0</v>
      </c>
    </row>
    <row r="3315" spans="1:8" x14ac:dyDescent="0.3">
      <c r="A3315" t="s">
        <v>1421</v>
      </c>
      <c r="B3315" t="s">
        <v>6358</v>
      </c>
      <c r="C3315">
        <v>1.0242475833702709E-7</v>
      </c>
      <c r="D3315">
        <v>7.9946671937818042E-2</v>
      </c>
      <c r="E3315">
        <v>-17.070118600000001</v>
      </c>
      <c r="F3315">
        <v>-42.033642200000003</v>
      </c>
      <c r="G3315">
        <v>-31.68874439</v>
      </c>
      <c r="H3315">
        <v>0</v>
      </c>
    </row>
    <row r="3316" spans="1:8" x14ac:dyDescent="0.3">
      <c r="A3316" t="s">
        <v>6368</v>
      </c>
      <c r="B3316" t="s">
        <v>6367</v>
      </c>
      <c r="C3316">
        <v>2.6842077534730821E-5</v>
      </c>
      <c r="D3316">
        <v>7.8673770937260884E-2</v>
      </c>
      <c r="E3316">
        <v>0.53844618</v>
      </c>
      <c r="F3316">
        <v>-4.4582055299999999</v>
      </c>
      <c r="G3316">
        <v>-15.45496473</v>
      </c>
      <c r="H3316">
        <v>0</v>
      </c>
    </row>
    <row r="3317" spans="1:8" x14ac:dyDescent="0.3">
      <c r="A3317" t="s">
        <v>6107</v>
      </c>
      <c r="B3317" t="s">
        <v>6106</v>
      </c>
      <c r="C3317">
        <v>4.4894127797085706E-6</v>
      </c>
      <c r="D3317">
        <v>7.831457356481461E-2</v>
      </c>
      <c r="E3317">
        <v>-0.63685137999999997</v>
      </c>
      <c r="F3317">
        <v>-4.5256003900000001</v>
      </c>
      <c r="G3317">
        <v>-17.849158119999998</v>
      </c>
      <c r="H3317">
        <v>0</v>
      </c>
    </row>
    <row r="3318" spans="1:8" x14ac:dyDescent="0.3">
      <c r="A3318" t="s">
        <v>4827</v>
      </c>
      <c r="B3318" t="s">
        <v>4826</v>
      </c>
      <c r="C3318">
        <v>1.9215559941653559E-4</v>
      </c>
      <c r="D3318">
        <v>7.7658724702773588E-2</v>
      </c>
      <c r="E3318">
        <v>-7.0856539999999996E-2</v>
      </c>
      <c r="F3318">
        <v>-6.2501866100000001</v>
      </c>
      <c r="G3318">
        <v>49.455950690000002</v>
      </c>
      <c r="H3318">
        <v>0</v>
      </c>
    </row>
    <row r="3319" spans="1:8" x14ac:dyDescent="0.3">
      <c r="A3319" t="s">
        <v>6167</v>
      </c>
      <c r="B3319" t="s">
        <v>6166</v>
      </c>
      <c r="C3319">
        <v>3.1940192100853574E-8</v>
      </c>
      <c r="D3319">
        <v>7.760437815953114E-2</v>
      </c>
      <c r="E3319">
        <v>-0.65167377999999998</v>
      </c>
      <c r="F3319">
        <v>17.12548348</v>
      </c>
      <c r="G3319">
        <v>-29.717857949999999</v>
      </c>
      <c r="H3319">
        <v>0</v>
      </c>
    </row>
    <row r="3320" spans="1:8" x14ac:dyDescent="0.3">
      <c r="A3320" t="s">
        <v>521</v>
      </c>
      <c r="B3320" t="s">
        <v>6285</v>
      </c>
      <c r="C3320">
        <v>3.3244470474570757E-8</v>
      </c>
      <c r="D3320">
        <v>7.7488612214493949E-2</v>
      </c>
      <c r="E3320">
        <v>0.89876157000000001</v>
      </c>
      <c r="F3320">
        <v>0.76813960999999997</v>
      </c>
      <c r="G3320">
        <v>-50.555014309999997</v>
      </c>
      <c r="H3320">
        <v>0</v>
      </c>
    </row>
    <row r="3321" spans="1:8" x14ac:dyDescent="0.3">
      <c r="A3321" t="s">
        <v>2616</v>
      </c>
      <c r="B3321" t="s">
        <v>2615</v>
      </c>
      <c r="C3321">
        <v>1.3922443799132344E-6</v>
      </c>
      <c r="D3321">
        <v>7.643576471515888E-2</v>
      </c>
      <c r="E3321">
        <v>-0.63375104000000004</v>
      </c>
      <c r="F3321">
        <v>11.43487996</v>
      </c>
      <c r="G3321">
        <v>12.861837100000001</v>
      </c>
      <c r="H3321">
        <v>0</v>
      </c>
    </row>
    <row r="3322" spans="1:8" x14ac:dyDescent="0.3">
      <c r="A3322" t="s">
        <v>6686</v>
      </c>
      <c r="B3322" t="s">
        <v>6685</v>
      </c>
      <c r="C3322">
        <v>2.1702695122715031E-5</v>
      </c>
      <c r="D3322">
        <v>7.5245005468066783E-2</v>
      </c>
      <c r="E3322">
        <v>0.51570099000000003</v>
      </c>
      <c r="F3322">
        <v>-27.051138890000001</v>
      </c>
      <c r="G3322">
        <v>-47.878018539999999</v>
      </c>
      <c r="H3322">
        <v>0</v>
      </c>
    </row>
    <row r="3323" spans="1:8" x14ac:dyDescent="0.3">
      <c r="A3323" t="s">
        <v>7167</v>
      </c>
      <c r="B3323" t="s">
        <v>7167</v>
      </c>
      <c r="C3323">
        <v>2.5350937046856856E-5</v>
      </c>
      <c r="D3323">
        <v>7.4128176305331181E-2</v>
      </c>
      <c r="E3323">
        <v>0.19078705000000001</v>
      </c>
      <c r="F3323">
        <v>7.3015001100000001</v>
      </c>
      <c r="G3323">
        <v>14.49169227</v>
      </c>
      <c r="H3323">
        <v>0</v>
      </c>
    </row>
    <row r="3324" spans="1:8" x14ac:dyDescent="0.3">
      <c r="A3324" t="s">
        <v>6035</v>
      </c>
      <c r="B3324" t="s">
        <v>6034</v>
      </c>
      <c r="C3324">
        <v>2.7229554070398568E-2</v>
      </c>
      <c r="D3324">
        <v>7.1307495388878206E-2</v>
      </c>
      <c r="E3324">
        <v>8.0022737399999997</v>
      </c>
      <c r="F3324">
        <v>0.82022828000000003</v>
      </c>
      <c r="G3324">
        <v>29.67696479</v>
      </c>
      <c r="H3324">
        <v>0</v>
      </c>
    </row>
    <row r="3325" spans="1:8" x14ac:dyDescent="0.3">
      <c r="A3325" t="s">
        <v>6103</v>
      </c>
      <c r="B3325" t="s">
        <v>6102</v>
      </c>
      <c r="C3325">
        <v>7.739907492613292E-3</v>
      </c>
      <c r="D3325">
        <v>7.1324437172209598E-2</v>
      </c>
      <c r="E3325">
        <v>2.6858579699999998</v>
      </c>
      <c r="F3325">
        <v>-7.6865311299999997</v>
      </c>
      <c r="G3325">
        <v>-0.16082558</v>
      </c>
      <c r="H3325">
        <v>0</v>
      </c>
    </row>
    <row r="3326" spans="1:8" x14ac:dyDescent="0.3">
      <c r="A3326" t="s">
        <v>3963</v>
      </c>
      <c r="B3326" t="s">
        <v>6131</v>
      </c>
      <c r="C3326">
        <v>2.5250896144216963E-8</v>
      </c>
      <c r="D3326">
        <v>7.1270068270092912E-2</v>
      </c>
      <c r="E3326">
        <v>-0.58853586999999996</v>
      </c>
      <c r="F3326">
        <v>27.421565350000002</v>
      </c>
      <c r="G3326">
        <v>19.1851029</v>
      </c>
      <c r="H3326">
        <v>0</v>
      </c>
    </row>
    <row r="3327" spans="1:8" x14ac:dyDescent="0.3">
      <c r="A3327" t="s">
        <v>6174</v>
      </c>
      <c r="B3327" t="s">
        <v>6174</v>
      </c>
      <c r="C3327">
        <v>1E-8</v>
      </c>
      <c r="D3327">
        <v>7.1164035599496758E-2</v>
      </c>
      <c r="E3327">
        <v>-0.71267307999999996</v>
      </c>
      <c r="F3327">
        <v>-0.46560547000000002</v>
      </c>
      <c r="G3327">
        <v>-80.718369409999994</v>
      </c>
      <c r="H3327">
        <v>0</v>
      </c>
    </row>
    <row r="3328" spans="1:8" x14ac:dyDescent="0.3">
      <c r="A3328" t="s">
        <v>6101</v>
      </c>
      <c r="B3328" t="s">
        <v>6100</v>
      </c>
      <c r="C3328">
        <v>1E-8</v>
      </c>
      <c r="D3328">
        <v>7.0818140016347689E-2</v>
      </c>
      <c r="E3328">
        <v>-0.63258979000000004</v>
      </c>
      <c r="F3328">
        <v>-3.6650966399999998</v>
      </c>
      <c r="G3328">
        <v>-22.246614600000001</v>
      </c>
      <c r="H3328">
        <v>0</v>
      </c>
    </row>
    <row r="3329" spans="1:8" x14ac:dyDescent="0.3">
      <c r="A3329" t="s">
        <v>6295</v>
      </c>
      <c r="B3329" t="s">
        <v>6294</v>
      </c>
      <c r="C3329">
        <v>2.1334126988746613E-8</v>
      </c>
      <c r="D3329">
        <v>7.0410158469504894E-2</v>
      </c>
      <c r="E3329">
        <v>-0.63375104000000004</v>
      </c>
      <c r="F3329">
        <v>-4.8554209999999998</v>
      </c>
      <c r="G3329">
        <v>-23.2568327</v>
      </c>
      <c r="H3329">
        <v>0</v>
      </c>
    </row>
    <row r="3330" spans="1:8" x14ac:dyDescent="0.3">
      <c r="A3330" t="s">
        <v>5657</v>
      </c>
      <c r="B3330" t="s">
        <v>5656</v>
      </c>
      <c r="C3330">
        <v>9.0010911062579247E-5</v>
      </c>
      <c r="D3330">
        <v>6.9074314326884892E-2</v>
      </c>
      <c r="E3330">
        <v>-0.28499785</v>
      </c>
      <c r="F3330">
        <v>-1.6843256900000001</v>
      </c>
      <c r="G3330">
        <v>0.18384703999999999</v>
      </c>
      <c r="H3330">
        <v>0</v>
      </c>
    </row>
    <row r="3331" spans="1:8" x14ac:dyDescent="0.3">
      <c r="A3331" t="s">
        <v>6378</v>
      </c>
      <c r="B3331" t="s">
        <v>6377</v>
      </c>
      <c r="C3331">
        <v>3.8252519026966115E-8</v>
      </c>
      <c r="D3331">
        <v>6.7118816153418706E-2</v>
      </c>
      <c r="E3331">
        <v>0.52202612000000004</v>
      </c>
      <c r="F3331">
        <v>18.14376584</v>
      </c>
      <c r="G3331">
        <v>27.560838199999999</v>
      </c>
      <c r="H3331">
        <v>0</v>
      </c>
    </row>
    <row r="3332" spans="1:8" x14ac:dyDescent="0.3">
      <c r="A3332" t="s">
        <v>5942</v>
      </c>
      <c r="B3332" t="s">
        <v>5941</v>
      </c>
      <c r="C3332">
        <v>1.0981563732094657E-6</v>
      </c>
      <c r="D3332">
        <v>6.5459924911392756E-2</v>
      </c>
      <c r="E3332">
        <v>0.51570099000000003</v>
      </c>
      <c r="F3332">
        <v>2.1284055500000001</v>
      </c>
      <c r="G3332">
        <v>4.3147585800000003</v>
      </c>
      <c r="H3332">
        <v>0</v>
      </c>
    </row>
    <row r="3333" spans="1:8" x14ac:dyDescent="0.3">
      <c r="A3333" t="s">
        <v>5940</v>
      </c>
      <c r="B3333" t="s">
        <v>5939</v>
      </c>
      <c r="C3333">
        <v>1.5276810831720587E-5</v>
      </c>
      <c r="D3333">
        <v>6.5154405959519601E-2</v>
      </c>
      <c r="E3333">
        <v>-18.393104529999999</v>
      </c>
      <c r="F3333">
        <v>-36.636368230000002</v>
      </c>
      <c r="G3333">
        <v>-68.514433760000003</v>
      </c>
      <c r="H3333">
        <v>0</v>
      </c>
    </row>
    <row r="3334" spans="1:8" x14ac:dyDescent="0.3">
      <c r="A3334" t="s">
        <v>6297</v>
      </c>
      <c r="B3334" t="s">
        <v>6296</v>
      </c>
      <c r="C3334">
        <v>1E-8</v>
      </c>
      <c r="D3334">
        <v>6.4640174463560879E-2</v>
      </c>
      <c r="E3334">
        <v>-10.512541450000001</v>
      </c>
      <c r="F3334">
        <v>-11.68328421</v>
      </c>
      <c r="G3334">
        <v>-35.480516090000002</v>
      </c>
      <c r="H3334">
        <v>0</v>
      </c>
    </row>
    <row r="3335" spans="1:8" x14ac:dyDescent="0.3">
      <c r="A3335" t="s">
        <v>5718</v>
      </c>
      <c r="B3335" t="s">
        <v>5717</v>
      </c>
      <c r="C3335">
        <v>4.1095057803432791E-4</v>
      </c>
      <c r="D3335">
        <v>6.4394058908170529E-2</v>
      </c>
      <c r="E3335">
        <v>0.18870629</v>
      </c>
      <c r="F3335">
        <v>8.8930955300000001</v>
      </c>
      <c r="G3335">
        <v>2.3510867700000002</v>
      </c>
      <c r="H3335">
        <v>0</v>
      </c>
    </row>
    <row r="3336" spans="1:8" x14ac:dyDescent="0.3">
      <c r="A3336" t="s">
        <v>6193</v>
      </c>
      <c r="B3336" t="s">
        <v>6192</v>
      </c>
      <c r="C3336">
        <v>3.3718922712214476E-7</v>
      </c>
      <c r="D3336">
        <v>6.4144738316502276E-2</v>
      </c>
      <c r="E3336">
        <v>6.99129573</v>
      </c>
      <c r="F3336">
        <v>1.1513457300000001</v>
      </c>
      <c r="G3336">
        <v>1.86667523</v>
      </c>
      <c r="H3336">
        <v>0</v>
      </c>
    </row>
    <row r="3337" spans="1:8" x14ac:dyDescent="0.3">
      <c r="A3337" t="s">
        <v>2202</v>
      </c>
      <c r="B3337" t="s">
        <v>5970</v>
      </c>
      <c r="C3337">
        <v>1.8699956106914035E-8</v>
      </c>
      <c r="D3337">
        <v>6.4081100085452813E-2</v>
      </c>
      <c r="E3337">
        <v>-0.58899055</v>
      </c>
      <c r="F3337">
        <v>-10.344316900000001</v>
      </c>
      <c r="G3337">
        <v>-6.7404705500000004</v>
      </c>
      <c r="H3337">
        <v>0</v>
      </c>
    </row>
    <row r="3338" spans="1:8" x14ac:dyDescent="0.3">
      <c r="A3338" t="s">
        <v>6056</v>
      </c>
      <c r="B3338" t="s">
        <v>6055</v>
      </c>
      <c r="C3338">
        <v>3.2267867070475248E-6</v>
      </c>
      <c r="D3338">
        <v>6.3907830845928493E-2</v>
      </c>
      <c r="E3338">
        <v>-2.9696723299999999</v>
      </c>
      <c r="F3338">
        <v>-5.3940407800000001</v>
      </c>
      <c r="G3338">
        <v>-3.0517704299999999</v>
      </c>
      <c r="H3338">
        <v>0</v>
      </c>
    </row>
    <row r="3339" spans="1:8" x14ac:dyDescent="0.3">
      <c r="A3339" t="s">
        <v>6531</v>
      </c>
      <c r="B3339" t="s">
        <v>6530</v>
      </c>
      <c r="C3339">
        <v>1.8635598562784584E-6</v>
      </c>
      <c r="D3339">
        <v>6.3822956816396034E-2</v>
      </c>
      <c r="E3339">
        <v>-2.75433357</v>
      </c>
      <c r="F3339">
        <v>-3.3697559899999998</v>
      </c>
      <c r="G3339">
        <v>-16.519579530000001</v>
      </c>
      <c r="H3339">
        <v>0</v>
      </c>
    </row>
    <row r="3340" spans="1:8" x14ac:dyDescent="0.3">
      <c r="A3340" t="s">
        <v>6070</v>
      </c>
      <c r="B3340" t="s">
        <v>6069</v>
      </c>
      <c r="C3340">
        <v>4.3075597755026108E-7</v>
      </c>
      <c r="D3340">
        <v>6.3542429985318574E-2</v>
      </c>
      <c r="E3340">
        <v>26.082526340000001</v>
      </c>
      <c r="F3340">
        <v>0.20538491</v>
      </c>
      <c r="G3340">
        <v>-26.990512280000001</v>
      </c>
      <c r="H3340">
        <v>0</v>
      </c>
    </row>
    <row r="3341" spans="1:8" x14ac:dyDescent="0.3">
      <c r="A3341" t="s">
        <v>6159</v>
      </c>
      <c r="B3341" t="s">
        <v>6158</v>
      </c>
      <c r="C3341">
        <v>6.3456527961661826E-5</v>
      </c>
      <c r="D3341">
        <v>6.3446048009013115E-2</v>
      </c>
      <c r="E3341">
        <v>0.19078705000000001</v>
      </c>
      <c r="F3341">
        <v>-5.4933124299999996</v>
      </c>
      <c r="G3341">
        <v>-9.4774496500000005</v>
      </c>
      <c r="H3341">
        <v>0</v>
      </c>
    </row>
    <row r="3342" spans="1:8" x14ac:dyDescent="0.3">
      <c r="A3342" t="s">
        <v>6221</v>
      </c>
      <c r="B3342" t="s">
        <v>6220</v>
      </c>
      <c r="C3342">
        <v>1.0907494052408883E-4</v>
      </c>
      <c r="D3342">
        <v>6.1940779992754061E-2</v>
      </c>
      <c r="E3342">
        <v>-4.8110510000000002E-2</v>
      </c>
      <c r="F3342">
        <v>3.0492247099999998</v>
      </c>
      <c r="G3342">
        <v>-4.0784643000000003</v>
      </c>
      <c r="H3342">
        <v>0</v>
      </c>
    </row>
    <row r="3343" spans="1:8" x14ac:dyDescent="0.3">
      <c r="A3343" t="s">
        <v>6139</v>
      </c>
      <c r="B3343" t="s">
        <v>6138</v>
      </c>
      <c r="C3343">
        <v>1E-8</v>
      </c>
      <c r="D3343">
        <v>5.688899895011662E-2</v>
      </c>
      <c r="E3343">
        <v>6.3473406800000003</v>
      </c>
      <c r="F3343">
        <v>-9.4029121900000003</v>
      </c>
      <c r="G3343">
        <v>-17.050249300000001</v>
      </c>
      <c r="H3343">
        <v>0</v>
      </c>
    </row>
    <row r="3344" spans="1:8" x14ac:dyDescent="0.3">
      <c r="A3344" t="s">
        <v>6317</v>
      </c>
      <c r="B3344" t="s">
        <v>6316</v>
      </c>
      <c r="C3344">
        <v>1.3968242182066932E-7</v>
      </c>
      <c r="D3344">
        <v>6.0242778556420372E-2</v>
      </c>
      <c r="E3344">
        <v>0.17309426</v>
      </c>
      <c r="F3344">
        <v>7.5574224599999997</v>
      </c>
      <c r="G3344">
        <v>0.96704752000000005</v>
      </c>
      <c r="H3344">
        <v>0</v>
      </c>
    </row>
    <row r="3345" spans="1:8" x14ac:dyDescent="0.3">
      <c r="A3345" t="s">
        <v>5999</v>
      </c>
      <c r="B3345" t="s">
        <v>5998</v>
      </c>
      <c r="C3345">
        <v>1.5262007274749709E-4</v>
      </c>
      <c r="D3345">
        <v>5.8991848076454995E-2</v>
      </c>
      <c r="E3345">
        <v>0.17215995000000001</v>
      </c>
      <c r="F3345">
        <v>6.2261856800000004</v>
      </c>
      <c r="G3345">
        <v>98.726800429999997</v>
      </c>
      <c r="H3345">
        <v>0</v>
      </c>
    </row>
    <row r="3346" spans="1:8" x14ac:dyDescent="0.3">
      <c r="A3346" t="s">
        <v>3666</v>
      </c>
      <c r="B3346" t="s">
        <v>3666</v>
      </c>
      <c r="C3346">
        <v>8.5873701249065451E-8</v>
      </c>
      <c r="D3346">
        <v>5.8106906310134099E-2</v>
      </c>
      <c r="E3346">
        <v>-0.63258977999999999</v>
      </c>
      <c r="F3346">
        <v>-3.6650966299999999</v>
      </c>
      <c r="G3346">
        <v>-50.572556710000001</v>
      </c>
      <c r="H3346">
        <v>0</v>
      </c>
    </row>
    <row r="3347" spans="1:8" x14ac:dyDescent="0.3">
      <c r="A3347" t="s">
        <v>6673</v>
      </c>
      <c r="B3347" t="s">
        <v>6673</v>
      </c>
      <c r="C3347">
        <v>9.2536775813615163E-8</v>
      </c>
      <c r="D3347">
        <v>5.6477735708607479E-2</v>
      </c>
      <c r="E3347">
        <v>-1.7684848</v>
      </c>
      <c r="F3347">
        <v>-4.2181704099999999</v>
      </c>
      <c r="G3347">
        <v>-22.50602306</v>
      </c>
      <c r="H3347">
        <v>0</v>
      </c>
    </row>
    <row r="3348" spans="1:8" x14ac:dyDescent="0.3">
      <c r="A3348" t="s">
        <v>5624</v>
      </c>
      <c r="B3348" t="s">
        <v>5623</v>
      </c>
      <c r="C3348">
        <v>8.0009703398289422E-6</v>
      </c>
      <c r="D3348">
        <v>5.6809047168440548E-2</v>
      </c>
      <c r="E3348">
        <v>0.2576079</v>
      </c>
      <c r="F3348">
        <v>-53.228676200000002</v>
      </c>
      <c r="G3348">
        <v>-52.268835660000001</v>
      </c>
      <c r="H3348">
        <v>0</v>
      </c>
    </row>
    <row r="3349" spans="1:8" x14ac:dyDescent="0.3">
      <c r="A3349" t="s">
        <v>6287</v>
      </c>
      <c r="B3349" t="s">
        <v>6286</v>
      </c>
      <c r="C3349">
        <v>1E-8</v>
      </c>
      <c r="D3349">
        <v>5.6405022293747185E-2</v>
      </c>
      <c r="E3349">
        <v>-15.279841709999999</v>
      </c>
      <c r="F3349">
        <v>-27.038696290000001</v>
      </c>
      <c r="G3349">
        <v>-62.000969640000001</v>
      </c>
      <c r="H3349">
        <v>0</v>
      </c>
    </row>
    <row r="3350" spans="1:8" x14ac:dyDescent="0.3">
      <c r="A3350" t="s">
        <v>6227</v>
      </c>
      <c r="B3350" t="s">
        <v>6226</v>
      </c>
      <c r="C3350">
        <v>1E-8</v>
      </c>
      <c r="D3350">
        <v>5.5886642540414908E-2</v>
      </c>
      <c r="E3350">
        <v>-2.76434896</v>
      </c>
      <c r="F3350">
        <v>-11.50744166</v>
      </c>
      <c r="G3350">
        <v>-11.49740974</v>
      </c>
      <c r="H3350">
        <v>0</v>
      </c>
    </row>
    <row r="3351" spans="1:8" x14ac:dyDescent="0.3">
      <c r="A3351" t="s">
        <v>6135</v>
      </c>
      <c r="B3351" t="s">
        <v>6134</v>
      </c>
      <c r="C3351">
        <v>4.0626364683393151E-6</v>
      </c>
      <c r="D3351">
        <v>5.5605195428475022E-2</v>
      </c>
      <c r="E3351">
        <v>-0.63613304000000004</v>
      </c>
      <c r="F3351">
        <v>-3.6439941400000002</v>
      </c>
      <c r="G3351">
        <v>-15.565138879999999</v>
      </c>
      <c r="H3351">
        <v>0</v>
      </c>
    </row>
    <row r="3352" spans="1:8" x14ac:dyDescent="0.3">
      <c r="A3352" t="s">
        <v>6091</v>
      </c>
      <c r="B3352" t="s">
        <v>6090</v>
      </c>
      <c r="C3352">
        <v>2.4701008358617301E-4</v>
      </c>
      <c r="D3352">
        <v>5.5518441032778504E-2</v>
      </c>
      <c r="E3352">
        <v>2.4357452199999998</v>
      </c>
      <c r="F3352">
        <v>2.7959885</v>
      </c>
      <c r="G3352">
        <v>-0.82827753999999998</v>
      </c>
      <c r="H3352">
        <v>0</v>
      </c>
    </row>
    <row r="3353" spans="1:8" x14ac:dyDescent="0.3">
      <c r="A3353" t="s">
        <v>6411</v>
      </c>
      <c r="B3353" t="s">
        <v>6410</v>
      </c>
      <c r="C3353">
        <v>1.4515906769251589E-6</v>
      </c>
      <c r="D3353">
        <v>5.5500416320223657E-2</v>
      </c>
      <c r="E3353">
        <v>-0.38352028999999999</v>
      </c>
      <c r="F3353">
        <v>34.327306419999999</v>
      </c>
      <c r="G3353">
        <v>-9.3535504100000004</v>
      </c>
      <c r="H3353">
        <v>0</v>
      </c>
    </row>
    <row r="3354" spans="1:8" x14ac:dyDescent="0.3">
      <c r="A3354" t="s">
        <v>6337</v>
      </c>
      <c r="B3354" t="s">
        <v>6336</v>
      </c>
      <c r="C3354">
        <v>6.8002529776619637E-4</v>
      </c>
      <c r="D3354">
        <v>5.4150986201283786E-2</v>
      </c>
      <c r="E3354">
        <v>-0.63613304000000004</v>
      </c>
      <c r="F3354">
        <v>32.784545899999998</v>
      </c>
      <c r="G3354">
        <v>7.63176422</v>
      </c>
      <c r="H3354">
        <v>0</v>
      </c>
    </row>
    <row r="3355" spans="1:8" x14ac:dyDescent="0.3">
      <c r="A3355" t="s">
        <v>6124</v>
      </c>
      <c r="B3355" t="s">
        <v>6123</v>
      </c>
      <c r="C3355">
        <v>2.3104859528809111E-5</v>
      </c>
      <c r="D3355">
        <v>5.3099378652180819E-2</v>
      </c>
      <c r="E3355">
        <v>-1.4188502300000001</v>
      </c>
      <c r="F3355">
        <v>-0.24775560999999999</v>
      </c>
      <c r="G3355">
        <v>-14.034663650000001</v>
      </c>
      <c r="H3355">
        <v>0</v>
      </c>
    </row>
    <row r="3356" spans="1:8" x14ac:dyDescent="0.3">
      <c r="A3356" t="s">
        <v>6026</v>
      </c>
      <c r="B3356" t="s">
        <v>6025</v>
      </c>
      <c r="C3356">
        <v>1.2287878725041095E-4</v>
      </c>
      <c r="D3356">
        <v>6.7173670257946946E-2</v>
      </c>
      <c r="E3356">
        <v>-0.92396031000000001</v>
      </c>
      <c r="F3356">
        <v>-3.3767707599999999</v>
      </c>
      <c r="G3356">
        <v>0.59590586000000001</v>
      </c>
      <c r="H3356">
        <v>0</v>
      </c>
    </row>
    <row r="3357" spans="1:8" x14ac:dyDescent="0.3">
      <c r="A3357" t="s">
        <v>6508</v>
      </c>
      <c r="B3357" t="s">
        <v>6507</v>
      </c>
      <c r="C3357">
        <v>1E-8</v>
      </c>
      <c r="D3357">
        <v>5.2809661754418438E-2</v>
      </c>
      <c r="E3357">
        <v>-1.17324904</v>
      </c>
      <c r="F3357">
        <v>484.30713055000001</v>
      </c>
      <c r="G3357">
        <v>609.73234811999998</v>
      </c>
      <c r="H3357">
        <v>0</v>
      </c>
    </row>
    <row r="3358" spans="1:8" x14ac:dyDescent="0.3">
      <c r="A3358" t="s">
        <v>1167</v>
      </c>
      <c r="B3358" t="s">
        <v>6488</v>
      </c>
      <c r="C3358">
        <v>8.9077919981156425E-6</v>
      </c>
      <c r="D3358">
        <v>5.2415497157122522E-2</v>
      </c>
      <c r="E3358">
        <v>-1.7195809399999999</v>
      </c>
      <c r="F3358">
        <v>-35.572813449999998</v>
      </c>
      <c r="G3358">
        <v>-6.39007389</v>
      </c>
      <c r="H3358">
        <v>0</v>
      </c>
    </row>
    <row r="3359" spans="1:8" x14ac:dyDescent="0.3">
      <c r="A3359" t="s">
        <v>6074</v>
      </c>
      <c r="B3359" t="s">
        <v>6073</v>
      </c>
      <c r="C3359">
        <v>1.7029887484528478E-7</v>
      </c>
      <c r="D3359">
        <v>5.2139576683897959E-2</v>
      </c>
      <c r="E3359">
        <v>-18.905297699999998</v>
      </c>
      <c r="F3359">
        <v>-25.95701094</v>
      </c>
      <c r="G3359">
        <v>-51.343178620000003</v>
      </c>
      <c r="H3359">
        <v>0</v>
      </c>
    </row>
    <row r="3360" spans="1:8" x14ac:dyDescent="0.3">
      <c r="A3360" t="s">
        <v>6122</v>
      </c>
      <c r="B3360" t="s">
        <v>6121</v>
      </c>
      <c r="C3360">
        <v>6.7125280052914729E-6</v>
      </c>
      <c r="D3360">
        <v>5.0849537140104283E-2</v>
      </c>
      <c r="E3360">
        <v>0.44399695</v>
      </c>
      <c r="F3360">
        <v>-2.3840662300000002</v>
      </c>
      <c r="G3360">
        <v>-50.279525</v>
      </c>
      <c r="H3360">
        <v>0</v>
      </c>
    </row>
    <row r="3361" spans="1:8" x14ac:dyDescent="0.3">
      <c r="A3361" t="s">
        <v>6537</v>
      </c>
      <c r="B3361" t="s">
        <v>6536</v>
      </c>
      <c r="C3361">
        <v>1.9033403659193616E-6</v>
      </c>
      <c r="D3361">
        <v>5.0675004520941834E-2</v>
      </c>
      <c r="E3361">
        <v>25.441724959999998</v>
      </c>
      <c r="F3361">
        <v>26.08624592</v>
      </c>
      <c r="G3361">
        <v>20.486302869999999</v>
      </c>
      <c r="H3361">
        <v>0</v>
      </c>
    </row>
    <row r="3362" spans="1:8" x14ac:dyDescent="0.3">
      <c r="A3362" t="s">
        <v>7289</v>
      </c>
      <c r="B3362" t="s">
        <v>7288</v>
      </c>
      <c r="C3362">
        <v>1.0267048613332759E-4</v>
      </c>
      <c r="D3362">
        <v>4.9756548353569963E-2</v>
      </c>
      <c r="E3362">
        <v>-1.4044103699999999</v>
      </c>
      <c r="F3362">
        <v>-46.636150970000003</v>
      </c>
      <c r="G3362">
        <v>-44.875168330000001</v>
      </c>
      <c r="H3362">
        <v>0</v>
      </c>
    </row>
    <row r="3363" spans="1:8" x14ac:dyDescent="0.3">
      <c r="A3363" t="s">
        <v>1481</v>
      </c>
      <c r="B3363" t="s">
        <v>6120</v>
      </c>
      <c r="C3363">
        <v>1.1191989688932181E-7</v>
      </c>
      <c r="D3363">
        <v>4.9693744449112488E-2</v>
      </c>
      <c r="E3363">
        <v>-0.63660656000000004</v>
      </c>
      <c r="F3363">
        <v>9.727711E-2</v>
      </c>
      <c r="G3363">
        <v>50.033639790000002</v>
      </c>
      <c r="H3363">
        <v>0</v>
      </c>
    </row>
    <row r="3364" spans="1:8" x14ac:dyDescent="0.3">
      <c r="A3364" t="s">
        <v>6112</v>
      </c>
      <c r="B3364" t="s">
        <v>6111</v>
      </c>
      <c r="C3364">
        <v>1.9929995975463103E-6</v>
      </c>
      <c r="D3364">
        <v>4.5541107516182726E-2</v>
      </c>
      <c r="E3364">
        <v>5.8162650100000004</v>
      </c>
      <c r="F3364">
        <v>115.29084829999999</v>
      </c>
      <c r="G3364">
        <v>-63.509437069999997</v>
      </c>
      <c r="H3364">
        <v>0</v>
      </c>
    </row>
    <row r="3365" spans="1:8" x14ac:dyDescent="0.3">
      <c r="A3365" t="s">
        <v>6128</v>
      </c>
      <c r="B3365" t="s">
        <v>6127</v>
      </c>
      <c r="C3365">
        <v>2.3934296413335569E-5</v>
      </c>
      <c r="D3365">
        <v>4.9617628547738671E-2</v>
      </c>
      <c r="E3365">
        <v>-0.63270936</v>
      </c>
      <c r="F3365">
        <v>-13.529851239999999</v>
      </c>
      <c r="G3365">
        <v>-21.787611030000001</v>
      </c>
      <c r="H3365">
        <v>0</v>
      </c>
    </row>
    <row r="3366" spans="1:8" x14ac:dyDescent="0.3">
      <c r="A3366" t="s">
        <v>6622</v>
      </c>
      <c r="B3366" t="s">
        <v>6621</v>
      </c>
      <c r="C3366">
        <v>4.9602016450940329E-3</v>
      </c>
      <c r="D3366">
        <v>4.9816495815193471E-2</v>
      </c>
      <c r="E3366">
        <v>-0.73016513000000005</v>
      </c>
      <c r="F3366">
        <v>-0.81123650999999997</v>
      </c>
      <c r="G3366">
        <v>-21.815183399999999</v>
      </c>
      <c r="H3366">
        <v>0</v>
      </c>
    </row>
    <row r="3367" spans="1:8" x14ac:dyDescent="0.3">
      <c r="A3367" t="s">
        <v>5540</v>
      </c>
      <c r="B3367" t="s">
        <v>5539</v>
      </c>
      <c r="C3367">
        <v>1.2408737800694777E-7</v>
      </c>
      <c r="D3367">
        <v>4.8736981659016201E-2</v>
      </c>
      <c r="E3367">
        <v>0.18870629</v>
      </c>
      <c r="F3367">
        <v>-7.3996338699999997</v>
      </c>
      <c r="G3367">
        <v>52.266433300000003</v>
      </c>
      <c r="H3367">
        <v>0</v>
      </c>
    </row>
    <row r="3368" spans="1:8" x14ac:dyDescent="0.3">
      <c r="A3368" t="s">
        <v>6161</v>
      </c>
      <c r="B3368" t="s">
        <v>6160</v>
      </c>
      <c r="C3368">
        <v>1.563303132341716E-6</v>
      </c>
      <c r="D3368">
        <v>4.3483103465811176E-2</v>
      </c>
      <c r="E3368">
        <v>2.3533629700000001</v>
      </c>
      <c r="F3368">
        <v>-1.6500197299999999</v>
      </c>
      <c r="G3368">
        <v>21.208142219999999</v>
      </c>
      <c r="H3368">
        <v>0</v>
      </c>
    </row>
    <row r="3369" spans="1:8" x14ac:dyDescent="0.3">
      <c r="A3369" t="s">
        <v>5948</v>
      </c>
      <c r="B3369" t="s">
        <v>5947</v>
      </c>
      <c r="C3369">
        <v>1.9040230458008425E-6</v>
      </c>
      <c r="D3369">
        <v>4.701911076725418E-2</v>
      </c>
      <c r="E3369">
        <v>-0.27108222999999998</v>
      </c>
      <c r="F3369">
        <v>1.84947566</v>
      </c>
      <c r="G3369">
        <v>-15.5577103</v>
      </c>
      <c r="H3369">
        <v>0</v>
      </c>
    </row>
    <row r="3370" spans="1:8" x14ac:dyDescent="0.3">
      <c r="A3370" t="s">
        <v>6345</v>
      </c>
      <c r="B3370" t="s">
        <v>6344</v>
      </c>
      <c r="C3370">
        <v>7.7629075814444207E-3</v>
      </c>
      <c r="D3370">
        <v>4.6777440172529744E-2</v>
      </c>
      <c r="E3370">
        <v>0.19078705000000001</v>
      </c>
      <c r="F3370">
        <v>0.49263907000000001</v>
      </c>
      <c r="G3370">
        <v>-0.91434766999999995</v>
      </c>
      <c r="H3370">
        <v>0</v>
      </c>
    </row>
    <row r="3371" spans="1:8" x14ac:dyDescent="0.3">
      <c r="A3371" t="s">
        <v>6252</v>
      </c>
      <c r="B3371" t="s">
        <v>6251</v>
      </c>
      <c r="C3371">
        <v>8.7967135983308279E-5</v>
      </c>
      <c r="D3371">
        <v>4.6435543020795549E-2</v>
      </c>
      <c r="E3371">
        <v>-0.45356651999999997</v>
      </c>
      <c r="F3371">
        <v>-1.3485746599999999</v>
      </c>
      <c r="G3371">
        <v>-26.715319350000001</v>
      </c>
      <c r="H3371">
        <v>0</v>
      </c>
    </row>
    <row r="3372" spans="1:8" x14ac:dyDescent="0.3">
      <c r="A3372" t="s">
        <v>5864</v>
      </c>
      <c r="B3372" t="s">
        <v>5863</v>
      </c>
      <c r="C3372">
        <v>7.4443372435833232E-8</v>
      </c>
      <c r="D3372">
        <v>4.504998201188834E-2</v>
      </c>
      <c r="E3372">
        <v>0.18870629</v>
      </c>
      <c r="F3372">
        <v>5.0605199299999999</v>
      </c>
      <c r="G3372">
        <v>-11.25712951</v>
      </c>
      <c r="H3372">
        <v>0</v>
      </c>
    </row>
    <row r="3373" spans="1:8" x14ac:dyDescent="0.3">
      <c r="A3373" t="s">
        <v>6117</v>
      </c>
      <c r="B3373" t="s">
        <v>6117</v>
      </c>
      <c r="C3373">
        <v>5.7335466282236529E-7</v>
      </c>
      <c r="D3373">
        <v>4.4443808650125649E-2</v>
      </c>
      <c r="E3373">
        <v>0.29926538000000003</v>
      </c>
      <c r="F3373">
        <v>-6.7047598900000001</v>
      </c>
      <c r="G3373">
        <v>-45.659403990000001</v>
      </c>
      <c r="H3373">
        <v>0</v>
      </c>
    </row>
    <row r="3374" spans="1:8" x14ac:dyDescent="0.3">
      <c r="A3374" t="s">
        <v>6259</v>
      </c>
      <c r="B3374" t="s">
        <v>6258</v>
      </c>
      <c r="C3374">
        <v>1.0093015642204377</v>
      </c>
      <c r="D3374">
        <v>4.197010413642082E-2</v>
      </c>
      <c r="E3374">
        <v>-0.21699173999999999</v>
      </c>
      <c r="F3374">
        <v>4.3793032700000003</v>
      </c>
      <c r="G3374">
        <v>4.1674930000000003</v>
      </c>
      <c r="H3374">
        <v>0</v>
      </c>
    </row>
    <row r="3375" spans="1:8" x14ac:dyDescent="0.3">
      <c r="A3375" t="s">
        <v>6335</v>
      </c>
      <c r="B3375" t="s">
        <v>6334</v>
      </c>
      <c r="C3375">
        <v>4.8198213320858789E-7</v>
      </c>
      <c r="D3375">
        <v>4.2148206488575646E-2</v>
      </c>
      <c r="E3375">
        <v>2.48810741</v>
      </c>
      <c r="F3375">
        <v>-2.55523444</v>
      </c>
      <c r="G3375">
        <v>-43.011734709999999</v>
      </c>
      <c r="H3375">
        <v>0</v>
      </c>
    </row>
    <row r="3376" spans="1:8" x14ac:dyDescent="0.3">
      <c r="A3376" t="s">
        <v>5281</v>
      </c>
      <c r="B3376" t="s">
        <v>7372</v>
      </c>
      <c r="C3376">
        <v>9.3197676577620408E-6</v>
      </c>
      <c r="D3376">
        <v>4.0478181615824026E-2</v>
      </c>
      <c r="E3376">
        <v>-0.63375104000000004</v>
      </c>
      <c r="F3376">
        <v>-6.7837013900000001</v>
      </c>
      <c r="G3376">
        <v>-20.94034753</v>
      </c>
      <c r="H3376">
        <v>0</v>
      </c>
    </row>
    <row r="3377" spans="1:8" x14ac:dyDescent="0.3">
      <c r="A3377" t="s">
        <v>6130</v>
      </c>
      <c r="B3377" t="s">
        <v>6129</v>
      </c>
      <c r="C3377">
        <v>4.1356160374860772E-8</v>
      </c>
      <c r="D3377">
        <v>3.958303549418505E-2</v>
      </c>
      <c r="E3377">
        <v>1.38784229</v>
      </c>
      <c r="F3377">
        <v>-6.6613756100000003</v>
      </c>
      <c r="G3377">
        <v>-18.841268029999998</v>
      </c>
      <c r="H3377">
        <v>0</v>
      </c>
    </row>
    <row r="3378" spans="1:8" x14ac:dyDescent="0.3">
      <c r="A3378" t="s">
        <v>6043</v>
      </c>
      <c r="B3378" t="s">
        <v>6042</v>
      </c>
      <c r="C3378">
        <v>1.0755423670508891E-4</v>
      </c>
      <c r="D3378">
        <v>3.8509399866754827E-2</v>
      </c>
      <c r="E3378">
        <v>-7.1276742200000003</v>
      </c>
      <c r="F3378">
        <v>-5.4495211100000001</v>
      </c>
      <c r="G3378">
        <v>46.52760644</v>
      </c>
      <c r="H3378">
        <v>0</v>
      </c>
    </row>
    <row r="3379" spans="1:8" x14ac:dyDescent="0.3">
      <c r="A3379" t="s">
        <v>6289</v>
      </c>
      <c r="B3379" t="s">
        <v>6289</v>
      </c>
      <c r="C3379">
        <v>1.7401338768034048E-4</v>
      </c>
      <c r="D3379">
        <v>3.8035665666563745E-2</v>
      </c>
      <c r="E3379">
        <v>-1.0209025599999999</v>
      </c>
      <c r="F3379">
        <v>60.439082190000001</v>
      </c>
      <c r="G3379">
        <v>49.89064295</v>
      </c>
      <c r="H3379">
        <v>0</v>
      </c>
    </row>
    <row r="3380" spans="1:8" x14ac:dyDescent="0.3">
      <c r="A3380" t="s">
        <v>6453</v>
      </c>
      <c r="B3380" t="s">
        <v>6452</v>
      </c>
      <c r="C3380">
        <v>2.8788583485780383E-5</v>
      </c>
      <c r="D3380">
        <v>3.6865263886058645E-2</v>
      </c>
      <c r="E3380">
        <v>0.75946323000000004</v>
      </c>
      <c r="F3380">
        <v>4.9617739099999998</v>
      </c>
      <c r="G3380">
        <v>2.1724340799999999</v>
      </c>
      <c r="H3380">
        <v>0</v>
      </c>
    </row>
    <row r="3381" spans="1:8" x14ac:dyDescent="0.3">
      <c r="A3381" t="s">
        <v>6082</v>
      </c>
      <c r="B3381" t="s">
        <v>6081</v>
      </c>
      <c r="C3381">
        <v>7.1429071805803189E-5</v>
      </c>
      <c r="D3381">
        <v>3.6919695894665157E-2</v>
      </c>
      <c r="E3381">
        <v>-1.27293441</v>
      </c>
      <c r="F3381">
        <v>4.4328572900000003</v>
      </c>
      <c r="G3381">
        <v>-9.5594880799999995</v>
      </c>
      <c r="H3381">
        <v>0</v>
      </c>
    </row>
    <row r="3382" spans="1:8" x14ac:dyDescent="0.3">
      <c r="A3382" t="s">
        <v>5944</v>
      </c>
      <c r="B3382" t="s">
        <v>5943</v>
      </c>
      <c r="C3382">
        <v>1.157219475059176E-2</v>
      </c>
      <c r="D3382">
        <v>3.6746751838894851E-2</v>
      </c>
      <c r="E3382">
        <v>0.18870629</v>
      </c>
      <c r="F3382">
        <v>11.60853721</v>
      </c>
      <c r="G3382">
        <v>96.064134089999996</v>
      </c>
      <c r="H3382">
        <v>0</v>
      </c>
    </row>
    <row r="3383" spans="1:8" x14ac:dyDescent="0.3">
      <c r="A3383" t="s">
        <v>2794</v>
      </c>
      <c r="B3383" t="s">
        <v>6272</v>
      </c>
      <c r="C3383">
        <v>1E-8</v>
      </c>
      <c r="D3383">
        <v>3.6516210469942877E-2</v>
      </c>
      <c r="E3383">
        <v>-0.63375104999999998</v>
      </c>
      <c r="F3383">
        <v>-0.64250114000000003</v>
      </c>
      <c r="G3383">
        <v>23.663642670000002</v>
      </c>
      <c r="H3383">
        <v>0</v>
      </c>
    </row>
    <row r="3384" spans="1:8" x14ac:dyDescent="0.3">
      <c r="A3384" t="s">
        <v>7378</v>
      </c>
      <c r="B3384" t="s">
        <v>7377</v>
      </c>
      <c r="C3384">
        <v>1.7507836404169852E-6</v>
      </c>
      <c r="D3384">
        <v>3.6366370458204428E-2</v>
      </c>
      <c r="E3384">
        <v>-0.61749502999999994</v>
      </c>
      <c r="F3384">
        <v>-1.2886059299999999</v>
      </c>
      <c r="G3384">
        <v>-37.560150989999997</v>
      </c>
      <c r="H3384">
        <v>0</v>
      </c>
    </row>
    <row r="3385" spans="1:8" x14ac:dyDescent="0.3">
      <c r="A3385" t="s">
        <v>6955</v>
      </c>
      <c r="B3385" t="s">
        <v>6954</v>
      </c>
      <c r="C3385">
        <v>1.5387239090712756E-8</v>
      </c>
      <c r="D3385">
        <v>3.5490825971744855E-2</v>
      </c>
      <c r="E3385">
        <v>0.76331397000000001</v>
      </c>
      <c r="F3385">
        <v>-69.271870419999999</v>
      </c>
      <c r="G3385">
        <v>-68.939537659999999</v>
      </c>
      <c r="H3385">
        <v>0</v>
      </c>
    </row>
    <row r="3386" spans="1:8" x14ac:dyDescent="0.3">
      <c r="A3386" t="s">
        <v>6157</v>
      </c>
      <c r="B3386" t="s">
        <v>6156</v>
      </c>
      <c r="C3386">
        <v>1E-8</v>
      </c>
      <c r="D3386">
        <v>3.4908594882531827E-2</v>
      </c>
      <c r="E3386">
        <v>-0.63375104000000004</v>
      </c>
      <c r="F3386">
        <v>-1.9470125899999999</v>
      </c>
      <c r="G3386">
        <v>-19.355364420000001</v>
      </c>
      <c r="H3386">
        <v>0</v>
      </c>
    </row>
    <row r="3387" spans="1:8" x14ac:dyDescent="0.3">
      <c r="A3387" t="s">
        <v>4339</v>
      </c>
      <c r="B3387" t="s">
        <v>6516</v>
      </c>
      <c r="C3387">
        <v>3.12233996233856E-3</v>
      </c>
      <c r="D3387">
        <v>3.440423602251131E-2</v>
      </c>
      <c r="E3387">
        <v>-0.47549242000000003</v>
      </c>
      <c r="F3387">
        <v>-0.80021768000000004</v>
      </c>
      <c r="G3387">
        <v>-7.0119157200000002</v>
      </c>
      <c r="H3387">
        <v>0</v>
      </c>
    </row>
    <row r="3388" spans="1:8" x14ac:dyDescent="0.3">
      <c r="A3388" t="s">
        <v>6370</v>
      </c>
      <c r="B3388" t="s">
        <v>6486</v>
      </c>
      <c r="C3388">
        <v>9.3118680504934443E-4</v>
      </c>
      <c r="D3388">
        <v>3.4032891173519521E-2</v>
      </c>
      <c r="E3388">
        <v>-0.63685137999999997</v>
      </c>
      <c r="F3388">
        <v>-4.3578846899999997</v>
      </c>
      <c r="G3388">
        <v>-18.157015399999999</v>
      </c>
      <c r="H3388">
        <v>0</v>
      </c>
    </row>
    <row r="3389" spans="1:8" x14ac:dyDescent="0.3">
      <c r="A3389" t="s">
        <v>6225</v>
      </c>
      <c r="B3389" t="s">
        <v>6224</v>
      </c>
      <c r="C3389">
        <v>5.6118604155903169E-5</v>
      </c>
      <c r="D3389">
        <v>3.316157080618428E-2</v>
      </c>
      <c r="E3389">
        <v>-8.8406721899999994</v>
      </c>
      <c r="F3389">
        <v>0.23874766</v>
      </c>
      <c r="G3389">
        <v>6.8666646900000003</v>
      </c>
      <c r="H3389">
        <v>0</v>
      </c>
    </row>
    <row r="3390" spans="1:8" x14ac:dyDescent="0.3">
      <c r="A3390" t="s">
        <v>6435</v>
      </c>
      <c r="B3390" t="s">
        <v>6434</v>
      </c>
      <c r="C3390">
        <v>1.709017709641569E-4</v>
      </c>
      <c r="D3390">
        <v>3.2743895719267536E-2</v>
      </c>
      <c r="E3390">
        <v>0.18870611000000001</v>
      </c>
      <c r="F3390">
        <v>-0.42186304000000002</v>
      </c>
      <c r="G3390">
        <v>-14.41748368</v>
      </c>
      <c r="H3390">
        <v>0</v>
      </c>
    </row>
    <row r="3391" spans="1:8" x14ac:dyDescent="0.3">
      <c r="A3391" t="s">
        <v>6187</v>
      </c>
      <c r="B3391" t="s">
        <v>6186</v>
      </c>
      <c r="C3391">
        <v>4.1167573277582465E-8</v>
      </c>
      <c r="D3391">
        <v>3.2579377662766959E-2</v>
      </c>
      <c r="E3391">
        <v>-1.0741143799999999</v>
      </c>
      <c r="F3391">
        <v>-3.5153897299999999</v>
      </c>
      <c r="G3391">
        <v>-16.003189649999999</v>
      </c>
      <c r="H3391">
        <v>0</v>
      </c>
    </row>
    <row r="3392" spans="1:8" x14ac:dyDescent="0.3">
      <c r="A3392" t="s">
        <v>6235</v>
      </c>
      <c r="B3392" t="s">
        <v>6234</v>
      </c>
      <c r="C3392">
        <v>9.3336805575753079E-6</v>
      </c>
      <c r="D3392">
        <v>2.9616358663492149E-2</v>
      </c>
      <c r="E3392">
        <v>-6.0048996299999997</v>
      </c>
      <c r="F3392">
        <v>8.7640651100000007</v>
      </c>
      <c r="G3392">
        <v>-17.927446079999999</v>
      </c>
      <c r="H3392">
        <v>0</v>
      </c>
    </row>
    <row r="3393" spans="1:8" x14ac:dyDescent="0.3">
      <c r="A3393" t="s">
        <v>6483</v>
      </c>
      <c r="B3393" t="s">
        <v>6482</v>
      </c>
      <c r="C3393">
        <v>5.8668849218919962E-8</v>
      </c>
      <c r="D3393">
        <v>3.1115711026890893E-2</v>
      </c>
      <c r="E3393">
        <v>4.0979751000000002</v>
      </c>
      <c r="F3393">
        <v>0.92003382</v>
      </c>
      <c r="G3393">
        <v>-7.1407675700000004</v>
      </c>
      <c r="H3393">
        <v>0</v>
      </c>
    </row>
    <row r="3394" spans="1:8" x14ac:dyDescent="0.3">
      <c r="A3394" t="s">
        <v>6231</v>
      </c>
      <c r="B3394" t="s">
        <v>6230</v>
      </c>
      <c r="C3394">
        <v>6.3969902079611906E-5</v>
      </c>
      <c r="D3394">
        <v>3.269529113417103E-2</v>
      </c>
      <c r="E3394">
        <v>-4.8110510000000002E-2</v>
      </c>
      <c r="F3394">
        <v>-6.4380258399999999</v>
      </c>
      <c r="G3394">
        <v>-7.2608377099999997</v>
      </c>
      <c r="H3394">
        <v>0</v>
      </c>
    </row>
    <row r="3395" spans="1:8" x14ac:dyDescent="0.3">
      <c r="A3395" t="s">
        <v>6206</v>
      </c>
      <c r="B3395" t="s">
        <v>6205</v>
      </c>
      <c r="C3395">
        <v>7.157774459522627E-3</v>
      </c>
      <c r="D3395">
        <v>3.2530629471080458E-2</v>
      </c>
      <c r="E3395">
        <v>-0.80959817000000001</v>
      </c>
      <c r="F3395">
        <v>-4.4737605</v>
      </c>
      <c r="G3395">
        <v>-19.131351169999999</v>
      </c>
      <c r="H3395">
        <v>0</v>
      </c>
    </row>
    <row r="3396" spans="1:8" x14ac:dyDescent="0.3">
      <c r="A3396" t="s">
        <v>5851</v>
      </c>
      <c r="B3396" t="s">
        <v>5850</v>
      </c>
      <c r="C3396">
        <v>3.3983655789426E-3</v>
      </c>
      <c r="D3396">
        <v>3.0732541617487879E-2</v>
      </c>
      <c r="E3396">
        <v>-0.55888892999999995</v>
      </c>
      <c r="F3396">
        <v>-4.8866987799999997</v>
      </c>
      <c r="G3396">
        <v>-11.46227661</v>
      </c>
      <c r="H3396">
        <v>0</v>
      </c>
    </row>
    <row r="3397" spans="1:8" x14ac:dyDescent="0.3">
      <c r="A3397" t="s">
        <v>6202</v>
      </c>
      <c r="B3397" t="s">
        <v>6201</v>
      </c>
      <c r="C3397">
        <v>1.0170065283527418E-7</v>
      </c>
      <c r="D3397">
        <v>3.0725799052360742E-2</v>
      </c>
      <c r="E3397">
        <v>0.19078705000000001</v>
      </c>
      <c r="F3397">
        <v>1.1654772600000001</v>
      </c>
      <c r="G3397">
        <v>-8.0003949199999997</v>
      </c>
      <c r="H3397">
        <v>0</v>
      </c>
    </row>
    <row r="3398" spans="1:8" x14ac:dyDescent="0.3">
      <c r="A3398" t="s">
        <v>6146</v>
      </c>
      <c r="B3398" t="s">
        <v>6145</v>
      </c>
      <c r="C3398">
        <v>1.8652801812894655E-8</v>
      </c>
      <c r="D3398">
        <v>3.0279251676622022E-2</v>
      </c>
      <c r="E3398">
        <v>-16.797003419999999</v>
      </c>
      <c r="F3398">
        <v>-14.7963311</v>
      </c>
      <c r="G3398">
        <v>-15.91969858</v>
      </c>
      <c r="H3398">
        <v>0</v>
      </c>
    </row>
    <row r="3399" spans="1:8" x14ac:dyDescent="0.3">
      <c r="A3399" t="s">
        <v>6314</v>
      </c>
      <c r="B3399" t="s">
        <v>6313</v>
      </c>
      <c r="C3399">
        <v>2.0962323129669822E-8</v>
      </c>
      <c r="D3399">
        <v>2.9690350497123735E-2</v>
      </c>
      <c r="E3399">
        <v>-0.59223890999999995</v>
      </c>
      <c r="F3399">
        <v>-3.8374287300000001</v>
      </c>
      <c r="G3399">
        <v>-14.68387143</v>
      </c>
      <c r="H3399">
        <v>0</v>
      </c>
    </row>
    <row r="3400" spans="1:8" x14ac:dyDescent="0.3">
      <c r="A3400" t="s">
        <v>6211</v>
      </c>
      <c r="B3400" t="s">
        <v>6210</v>
      </c>
      <c r="C3400">
        <v>7.9300256446174207E-7</v>
      </c>
      <c r="D3400">
        <v>2.9479665050884715E-2</v>
      </c>
      <c r="E3400">
        <v>6.0690222399999998</v>
      </c>
      <c r="F3400">
        <v>-4.2537055300000004</v>
      </c>
      <c r="G3400">
        <v>-14.590088400000001</v>
      </c>
      <c r="H3400">
        <v>0</v>
      </c>
    </row>
    <row r="3401" spans="1:8" x14ac:dyDescent="0.3">
      <c r="A3401" t="s">
        <v>6425</v>
      </c>
      <c r="B3401" t="s">
        <v>6424</v>
      </c>
      <c r="C3401">
        <v>3.0027110995439522E-2</v>
      </c>
      <c r="D3401">
        <v>2.9220604641689425E-2</v>
      </c>
      <c r="E3401">
        <v>-0.63685137999999997</v>
      </c>
      <c r="F3401">
        <v>-4.8849684</v>
      </c>
      <c r="G3401">
        <v>10.43395473</v>
      </c>
      <c r="H3401">
        <v>0</v>
      </c>
    </row>
    <row r="3402" spans="1:8" x14ac:dyDescent="0.3">
      <c r="A3402" t="s">
        <v>6455</v>
      </c>
      <c r="B3402" t="s">
        <v>6454</v>
      </c>
      <c r="C3402">
        <v>1.4414611881768137E-2</v>
      </c>
      <c r="D3402">
        <v>2.9219544234397841E-2</v>
      </c>
      <c r="E3402">
        <v>-0.51917044999999995</v>
      </c>
      <c r="F3402">
        <v>-5.1391901300000002</v>
      </c>
      <c r="G3402">
        <v>-12.144293129999999</v>
      </c>
      <c r="H3402">
        <v>0</v>
      </c>
    </row>
    <row r="3403" spans="1:8" x14ac:dyDescent="0.3">
      <c r="A3403" t="s">
        <v>7395</v>
      </c>
      <c r="B3403" t="s">
        <v>7394</v>
      </c>
      <c r="C3403">
        <v>2.4294493616014692E-7</v>
      </c>
      <c r="D3403">
        <v>2.9169030582334679E-2</v>
      </c>
      <c r="E3403">
        <v>-5.9102892599999999</v>
      </c>
      <c r="F3403">
        <v>-12.28276164</v>
      </c>
      <c r="G3403">
        <v>-40.887960999999997</v>
      </c>
      <c r="H3403">
        <v>0</v>
      </c>
    </row>
    <row r="3404" spans="1:8" x14ac:dyDescent="0.3">
      <c r="A3404" t="s">
        <v>7190</v>
      </c>
      <c r="B3404" t="s">
        <v>7189</v>
      </c>
      <c r="C3404">
        <v>4.8846168759417653E-8</v>
      </c>
      <c r="D3404">
        <v>2.881505745294911E-2</v>
      </c>
      <c r="E3404">
        <v>-0.21684640999999999</v>
      </c>
      <c r="F3404">
        <v>71.075536619999994</v>
      </c>
      <c r="G3404">
        <v>-45.531643340000002</v>
      </c>
      <c r="H3404">
        <v>0</v>
      </c>
    </row>
    <row r="3405" spans="1:8" x14ac:dyDescent="0.3">
      <c r="A3405" t="s">
        <v>7317</v>
      </c>
      <c r="B3405" t="s">
        <v>7316</v>
      </c>
      <c r="C3405">
        <v>3.511008899712676E-4</v>
      </c>
      <c r="D3405">
        <v>2.8484916128849697E-2</v>
      </c>
      <c r="E3405">
        <v>-0.76043287000000004</v>
      </c>
      <c r="F3405">
        <v>1.03277288</v>
      </c>
      <c r="G3405">
        <v>3.7566773000000002</v>
      </c>
      <c r="H3405">
        <v>0</v>
      </c>
    </row>
    <row r="3406" spans="1:8" x14ac:dyDescent="0.3">
      <c r="A3406" t="s">
        <v>6301</v>
      </c>
      <c r="B3406" t="s">
        <v>6300</v>
      </c>
      <c r="C3406">
        <v>6.7305640745523608E-5</v>
      </c>
      <c r="D3406">
        <v>2.8476287903515047E-2</v>
      </c>
      <c r="E3406">
        <v>0.81702582999999995</v>
      </c>
      <c r="F3406">
        <v>28.60431286</v>
      </c>
      <c r="G3406">
        <v>-21.081553209999999</v>
      </c>
      <c r="H3406">
        <v>0</v>
      </c>
    </row>
    <row r="3407" spans="1:8" x14ac:dyDescent="0.3">
      <c r="A3407" t="s">
        <v>6176</v>
      </c>
      <c r="B3407" t="s">
        <v>6175</v>
      </c>
      <c r="C3407">
        <v>2.9983193458583232E-7</v>
      </c>
      <c r="D3407">
        <v>2.7702977128972781E-2</v>
      </c>
      <c r="E3407">
        <v>0</v>
      </c>
      <c r="F3407">
        <v>399.71989095999999</v>
      </c>
      <c r="G3407">
        <v>-19.143787400000001</v>
      </c>
      <c r="H3407">
        <v>0</v>
      </c>
    </row>
    <row r="3408" spans="1:8" x14ac:dyDescent="0.3">
      <c r="A3408" t="s">
        <v>6244</v>
      </c>
      <c r="B3408" t="s">
        <v>6243</v>
      </c>
      <c r="C3408">
        <v>2.0042347850547801E-7</v>
      </c>
      <c r="D3408">
        <v>2.7579262738556772E-2</v>
      </c>
      <c r="E3408">
        <v>0.21173924999999999</v>
      </c>
      <c r="F3408">
        <v>0.21173924999999999</v>
      </c>
      <c r="G3408">
        <v>43.159627499999999</v>
      </c>
      <c r="H3408">
        <v>0</v>
      </c>
    </row>
    <row r="3409" spans="1:8" x14ac:dyDescent="0.3">
      <c r="A3409" t="s">
        <v>6648</v>
      </c>
      <c r="B3409" t="s">
        <v>6647</v>
      </c>
      <c r="C3409">
        <v>1E-8</v>
      </c>
      <c r="D3409">
        <v>2.7535265505644817E-2</v>
      </c>
      <c r="E3409">
        <v>20.580035599999999</v>
      </c>
      <c r="F3409">
        <v>22.441454480000001</v>
      </c>
      <c r="G3409">
        <v>-26.321233729999999</v>
      </c>
      <c r="H3409">
        <v>0</v>
      </c>
    </row>
    <row r="3410" spans="1:8" x14ac:dyDescent="0.3">
      <c r="A3410" t="s">
        <v>6586</v>
      </c>
      <c r="B3410" t="s">
        <v>6585</v>
      </c>
      <c r="C3410">
        <v>1E-8</v>
      </c>
      <c r="D3410">
        <v>2.7052402124797734E-2</v>
      </c>
      <c r="E3410">
        <v>-0.30683964000000002</v>
      </c>
      <c r="F3410">
        <v>0.20538492</v>
      </c>
      <c r="G3410">
        <v>0.17580873</v>
      </c>
      <c r="H3410">
        <v>0</v>
      </c>
    </row>
    <row r="3411" spans="1:8" x14ac:dyDescent="0.3">
      <c r="A3411" t="s">
        <v>6152</v>
      </c>
      <c r="B3411" t="s">
        <v>6151</v>
      </c>
      <c r="C3411">
        <v>5.3093178628271882E-7</v>
      </c>
      <c r="D3411">
        <v>2.6584801522871033E-2</v>
      </c>
      <c r="E3411">
        <v>-2.15300928</v>
      </c>
      <c r="F3411">
        <v>18.01967557</v>
      </c>
      <c r="G3411">
        <v>-86.986966030000005</v>
      </c>
      <c r="H3411">
        <v>0</v>
      </c>
    </row>
    <row r="3412" spans="1:8" x14ac:dyDescent="0.3">
      <c r="A3412" t="s">
        <v>6364</v>
      </c>
      <c r="B3412" t="s">
        <v>6363</v>
      </c>
      <c r="C3412">
        <v>8.284602297334196E-7</v>
      </c>
      <c r="D3412">
        <v>2.62126085238924E-2</v>
      </c>
      <c r="E3412">
        <v>-0.28515162999999999</v>
      </c>
      <c r="F3412">
        <v>-27.856578890000002</v>
      </c>
      <c r="G3412">
        <v>-16.15710348</v>
      </c>
      <c r="H3412">
        <v>0</v>
      </c>
    </row>
    <row r="3413" spans="1:8" x14ac:dyDescent="0.3">
      <c r="A3413" t="s">
        <v>6718</v>
      </c>
      <c r="B3413" t="s">
        <v>6717</v>
      </c>
      <c r="C3413">
        <v>2.6752434822651403E-7</v>
      </c>
      <c r="D3413">
        <v>2.5666857182126735E-2</v>
      </c>
      <c r="E3413">
        <v>-0.63613304000000004</v>
      </c>
      <c r="F3413">
        <v>-1.27201816</v>
      </c>
      <c r="G3413">
        <v>200.36416019000001</v>
      </c>
      <c r="H3413">
        <v>0</v>
      </c>
    </row>
    <row r="3414" spans="1:8" x14ac:dyDescent="0.3">
      <c r="A3414" t="s">
        <v>6284</v>
      </c>
      <c r="B3414" t="s">
        <v>6283</v>
      </c>
      <c r="C3414">
        <v>2.1315270578265805E-5</v>
      </c>
      <c r="D3414">
        <v>2.552535150730571E-2</v>
      </c>
      <c r="E3414">
        <v>0.19078705000000001</v>
      </c>
      <c r="F3414">
        <v>1.2866128400000001</v>
      </c>
      <c r="G3414">
        <v>2.90860465</v>
      </c>
      <c r="H3414">
        <v>0</v>
      </c>
    </row>
    <row r="3415" spans="1:8" x14ac:dyDescent="0.3">
      <c r="A3415" t="s">
        <v>4456</v>
      </c>
      <c r="B3415" t="s">
        <v>5357</v>
      </c>
      <c r="C3415">
        <v>1.1159230261688896E-4</v>
      </c>
      <c r="D3415">
        <v>2.5394332236426218E-2</v>
      </c>
      <c r="E3415">
        <v>-4.8110510000000002E-2</v>
      </c>
      <c r="F3415">
        <v>-7.4597274999999996</v>
      </c>
      <c r="G3415">
        <v>58.407284900000001</v>
      </c>
      <c r="H3415">
        <v>0</v>
      </c>
    </row>
    <row r="3416" spans="1:8" x14ac:dyDescent="0.3">
      <c r="A3416" t="s">
        <v>6319</v>
      </c>
      <c r="B3416" t="s">
        <v>6318</v>
      </c>
      <c r="C3416">
        <v>1.0221207268128182E-2</v>
      </c>
      <c r="D3416">
        <v>2.5055738256336085E-2</v>
      </c>
      <c r="E3416">
        <v>-0.33809686999999999</v>
      </c>
      <c r="F3416">
        <v>-3.47560197</v>
      </c>
      <c r="G3416">
        <v>-13.31853903</v>
      </c>
      <c r="H3416">
        <v>0</v>
      </c>
    </row>
    <row r="3417" spans="1:8" x14ac:dyDescent="0.3">
      <c r="A3417" t="s">
        <v>5737</v>
      </c>
      <c r="B3417" t="s">
        <v>5736</v>
      </c>
      <c r="C3417">
        <v>8.6962165068301399E-6</v>
      </c>
      <c r="D3417">
        <v>2.4409835998171231E-2</v>
      </c>
      <c r="E3417">
        <v>5.9984399999999998E-3</v>
      </c>
      <c r="F3417">
        <v>-5.1673776</v>
      </c>
      <c r="G3417">
        <v>-18.659116659999999</v>
      </c>
      <c r="H3417">
        <v>0</v>
      </c>
    </row>
    <row r="3418" spans="1:8" x14ac:dyDescent="0.3">
      <c r="A3418" t="s">
        <v>6567</v>
      </c>
      <c r="B3418" t="s">
        <v>6566</v>
      </c>
      <c r="C3418">
        <v>4.697122663755209E-5</v>
      </c>
      <c r="D3418">
        <v>2.3674060060611853E-2</v>
      </c>
      <c r="E3418">
        <v>0.19078705000000001</v>
      </c>
      <c r="F3418">
        <v>-2.3285249700000001</v>
      </c>
      <c r="G3418">
        <v>-14.29238419</v>
      </c>
      <c r="H3418">
        <v>0</v>
      </c>
    </row>
    <row r="3419" spans="1:8" x14ac:dyDescent="0.3">
      <c r="A3419" t="s">
        <v>6169</v>
      </c>
      <c r="B3419" t="s">
        <v>6168</v>
      </c>
      <c r="C3419">
        <v>9.7205387075094249E-7</v>
      </c>
      <c r="D3419">
        <v>2.3320271220954803E-2</v>
      </c>
      <c r="E3419">
        <v>-0.28994421999999997</v>
      </c>
      <c r="F3419">
        <v>6.8731176899999999</v>
      </c>
      <c r="G3419">
        <v>18.54315497</v>
      </c>
      <c r="H3419">
        <v>0</v>
      </c>
    </row>
    <row r="3420" spans="1:8" x14ac:dyDescent="0.3">
      <c r="A3420" t="s">
        <v>6396</v>
      </c>
      <c r="B3420" t="s">
        <v>6395</v>
      </c>
      <c r="C3420">
        <v>5.0881951627777224E-7</v>
      </c>
      <c r="D3420">
        <v>2.2385323372648848E-2</v>
      </c>
      <c r="E3420">
        <v>-0.54040454000000004</v>
      </c>
      <c r="F3420">
        <v>4.4687442800000001</v>
      </c>
      <c r="G3420">
        <v>-14.872825150000001</v>
      </c>
      <c r="H3420">
        <v>0</v>
      </c>
    </row>
    <row r="3421" spans="1:8" x14ac:dyDescent="0.3">
      <c r="A3421" t="s">
        <v>6309</v>
      </c>
      <c r="B3421" t="s">
        <v>6308</v>
      </c>
      <c r="C3421">
        <v>6.0105485239527941E-8</v>
      </c>
      <c r="D3421">
        <v>2.1969429617581724E-2</v>
      </c>
      <c r="E3421">
        <v>-0.30683964000000002</v>
      </c>
      <c r="F3421">
        <v>-14.10967007</v>
      </c>
      <c r="G3421">
        <v>0.19387291000000001</v>
      </c>
      <c r="H3421">
        <v>0</v>
      </c>
    </row>
    <row r="3422" spans="1:8" x14ac:dyDescent="0.3">
      <c r="A3422" t="s">
        <v>6189</v>
      </c>
      <c r="B3422" t="s">
        <v>6189</v>
      </c>
      <c r="C3422">
        <v>9.0427276617474118E-4</v>
      </c>
      <c r="D3422">
        <v>2.1802404795811026E-2</v>
      </c>
      <c r="E3422">
        <v>0.18870629</v>
      </c>
      <c r="F3422">
        <v>3.5320895000000001</v>
      </c>
      <c r="G3422">
        <v>5.0204602100000004</v>
      </c>
      <c r="H3422">
        <v>0</v>
      </c>
    </row>
    <row r="3423" spans="1:8" x14ac:dyDescent="0.3">
      <c r="A3423" t="s">
        <v>5756</v>
      </c>
      <c r="B3423" t="s">
        <v>5755</v>
      </c>
      <c r="C3423">
        <v>6.2773201305662153E-8</v>
      </c>
      <c r="D3423">
        <v>2.1755865061370356E-2</v>
      </c>
      <c r="E3423">
        <v>0.19078705000000001</v>
      </c>
      <c r="F3423">
        <v>2.1702814799999999</v>
      </c>
      <c r="G3423">
        <v>5.6092911499999998</v>
      </c>
      <c r="H3423">
        <v>0</v>
      </c>
    </row>
    <row r="3424" spans="1:8" x14ac:dyDescent="0.3">
      <c r="A3424" t="s">
        <v>6188</v>
      </c>
      <c r="B3424" t="s">
        <v>6188</v>
      </c>
      <c r="C3424">
        <v>2.6893722371749032E-5</v>
      </c>
      <c r="D3424">
        <v>2.1547497663605711E-2</v>
      </c>
      <c r="E3424">
        <v>1.32039643</v>
      </c>
      <c r="F3424">
        <v>0.21541067999999999</v>
      </c>
      <c r="G3424">
        <v>-4.5523097999999997</v>
      </c>
      <c r="H3424">
        <v>0</v>
      </c>
    </row>
    <row r="3425" spans="1:8" x14ac:dyDescent="0.3">
      <c r="A3425" t="s">
        <v>4256</v>
      </c>
      <c r="B3425" t="s">
        <v>6528</v>
      </c>
      <c r="C3425">
        <v>5.1514101711811542E-6</v>
      </c>
      <c r="D3425">
        <v>2.1499066567802955E-2</v>
      </c>
      <c r="E3425">
        <v>-4.8110510000000002E-2</v>
      </c>
      <c r="F3425">
        <v>1.2646380699999999</v>
      </c>
      <c r="G3425">
        <v>2.8717978799999999</v>
      </c>
      <c r="H3425">
        <v>0</v>
      </c>
    </row>
    <row r="3426" spans="1:8" x14ac:dyDescent="0.3">
      <c r="A3426" t="s">
        <v>6556</v>
      </c>
      <c r="B3426" t="s">
        <v>6555</v>
      </c>
      <c r="C3426">
        <v>7.0123066112826999E-8</v>
      </c>
      <c r="D3426">
        <v>2.0651355137448913E-2</v>
      </c>
      <c r="E3426">
        <v>-41.845656460000001</v>
      </c>
      <c r="F3426">
        <v>-49.912095630000003</v>
      </c>
      <c r="G3426">
        <v>-36.251758080000002</v>
      </c>
      <c r="H3426">
        <v>0</v>
      </c>
    </row>
    <row r="3427" spans="1:8" x14ac:dyDescent="0.3">
      <c r="A3427" t="s">
        <v>6021</v>
      </c>
      <c r="B3427" t="s">
        <v>6020</v>
      </c>
      <c r="C3427">
        <v>8.7921710402134913E-7</v>
      </c>
      <c r="D3427">
        <v>2.027876670326606E-2</v>
      </c>
      <c r="E3427">
        <v>5.5359770000000003E-2</v>
      </c>
      <c r="F3427">
        <v>13.17070118</v>
      </c>
      <c r="G3427">
        <v>-34.645058120000002</v>
      </c>
      <c r="H3427">
        <v>0</v>
      </c>
    </row>
    <row r="3428" spans="1:8" x14ac:dyDescent="0.3">
      <c r="A3428" t="s">
        <v>6333</v>
      </c>
      <c r="B3428" t="s">
        <v>6332</v>
      </c>
      <c r="C3428">
        <v>6.1460131581232789E-4</v>
      </c>
      <c r="D3428">
        <v>2.0142997750097289E-2</v>
      </c>
      <c r="E3428">
        <v>0.18515132000000001</v>
      </c>
      <c r="F3428">
        <v>-4.8635091800000003</v>
      </c>
      <c r="G3428">
        <v>-17.225626420000001</v>
      </c>
      <c r="H3428">
        <v>0</v>
      </c>
    </row>
    <row r="3429" spans="1:8" x14ac:dyDescent="0.3">
      <c r="A3429" t="s">
        <v>6144</v>
      </c>
      <c r="B3429" t="s">
        <v>6143</v>
      </c>
      <c r="C3429">
        <v>6.3131796421368627E-4</v>
      </c>
      <c r="D3429">
        <v>2.0146107085416431E-2</v>
      </c>
      <c r="E3429">
        <v>0.17745266000000001</v>
      </c>
      <c r="F3429">
        <v>2.5452209999999999E-2</v>
      </c>
      <c r="G3429">
        <v>-75.708459970000007</v>
      </c>
      <c r="H3429">
        <v>0</v>
      </c>
    </row>
    <row r="3430" spans="1:8" x14ac:dyDescent="0.3">
      <c r="A3430" t="s">
        <v>6343</v>
      </c>
      <c r="B3430" t="s">
        <v>6342</v>
      </c>
      <c r="C3430">
        <v>1.0019881404271273E-8</v>
      </c>
      <c r="D3430">
        <v>1.9810707445078703E-2</v>
      </c>
      <c r="E3430">
        <v>-0.22714047000000001</v>
      </c>
      <c r="F3430">
        <v>8.2467979999999996E-2</v>
      </c>
      <c r="G3430">
        <v>-0.44868128000000002</v>
      </c>
      <c r="H3430">
        <v>0</v>
      </c>
    </row>
    <row r="3431" spans="1:8" x14ac:dyDescent="0.3">
      <c r="A3431" t="s">
        <v>6479</v>
      </c>
      <c r="B3431" t="s">
        <v>6478</v>
      </c>
      <c r="C3431">
        <v>1.8796785840083797E-6</v>
      </c>
      <c r="D3431">
        <v>1.9488723932321171E-2</v>
      </c>
      <c r="E3431">
        <v>-1.7867200000000001E-3</v>
      </c>
      <c r="F3431">
        <v>11.195735109999999</v>
      </c>
      <c r="G3431">
        <v>-6.3657102500000002</v>
      </c>
      <c r="H3431">
        <v>0</v>
      </c>
    </row>
    <row r="3432" spans="1:8" x14ac:dyDescent="0.3">
      <c r="A3432" t="s">
        <v>6339</v>
      </c>
      <c r="B3432" t="s">
        <v>6338</v>
      </c>
      <c r="C3432">
        <v>7.0123066112826999E-8</v>
      </c>
      <c r="D3432">
        <v>1.9167212572038201E-2</v>
      </c>
      <c r="E3432">
        <v>0.17580872</v>
      </c>
      <c r="F3432">
        <v>0.17580873</v>
      </c>
      <c r="G3432">
        <v>16.87177685</v>
      </c>
      <c r="H3432">
        <v>0</v>
      </c>
    </row>
    <row r="3433" spans="1:8" x14ac:dyDescent="0.3">
      <c r="A3433" t="s">
        <v>6254</v>
      </c>
      <c r="B3433" t="s">
        <v>6253</v>
      </c>
      <c r="C3433">
        <v>1.5811514385842928E-4</v>
      </c>
      <c r="D3433">
        <v>1.912415781660461E-2</v>
      </c>
      <c r="E3433">
        <v>-4.8110510000000002E-2</v>
      </c>
      <c r="F3433">
        <v>-0.25091159000000002</v>
      </c>
      <c r="G3433">
        <v>0.43120703999999999</v>
      </c>
      <c r="H3433">
        <v>0</v>
      </c>
    </row>
    <row r="3434" spans="1:8" x14ac:dyDescent="0.3">
      <c r="A3434" t="s">
        <v>2322</v>
      </c>
      <c r="B3434" t="s">
        <v>7225</v>
      </c>
      <c r="C3434">
        <v>9.4321997900528883E-6</v>
      </c>
      <c r="D3434">
        <v>1.9046531427655916E-2</v>
      </c>
      <c r="E3434">
        <v>-4.8110510000000002E-2</v>
      </c>
      <c r="F3434">
        <v>2.37611675</v>
      </c>
      <c r="G3434">
        <v>5.2885597899999999</v>
      </c>
      <c r="H3434">
        <v>0</v>
      </c>
    </row>
    <row r="3435" spans="1:8" x14ac:dyDescent="0.3">
      <c r="A3435" t="s">
        <v>6305</v>
      </c>
      <c r="B3435" t="s">
        <v>6304</v>
      </c>
      <c r="C3435">
        <v>1E-8</v>
      </c>
      <c r="D3435">
        <v>1.8569328453239643E-2</v>
      </c>
      <c r="E3435">
        <v>2.2594002</v>
      </c>
      <c r="F3435">
        <v>-10.849088800000001</v>
      </c>
      <c r="G3435">
        <v>6.5145260299999999</v>
      </c>
      <c r="H3435">
        <v>0</v>
      </c>
    </row>
    <row r="3436" spans="1:8" x14ac:dyDescent="0.3">
      <c r="A3436" t="s">
        <v>6616</v>
      </c>
      <c r="B3436" t="s">
        <v>6615</v>
      </c>
      <c r="C3436">
        <v>7.0000000000010797E-7</v>
      </c>
      <c r="D3436">
        <v>1.8687961265607209E-2</v>
      </c>
      <c r="E3436">
        <v>-30</v>
      </c>
      <c r="F3436">
        <v>84.212465109999997</v>
      </c>
      <c r="G3436">
        <v>27.272727280000002</v>
      </c>
      <c r="H3436">
        <v>0</v>
      </c>
    </row>
    <row r="3437" spans="1:8" x14ac:dyDescent="0.3">
      <c r="A3437" t="s">
        <v>3096</v>
      </c>
      <c r="B3437" t="s">
        <v>6895</v>
      </c>
      <c r="C3437">
        <v>6.510808536810381E-8</v>
      </c>
      <c r="D3437">
        <v>1.7898608379926614E-2</v>
      </c>
      <c r="E3437">
        <v>0.51570099000000003</v>
      </c>
      <c r="F3437">
        <v>2.1284055500000001</v>
      </c>
      <c r="G3437">
        <v>4.2439629200000004</v>
      </c>
      <c r="H3437">
        <v>0</v>
      </c>
    </row>
    <row r="3438" spans="1:8" x14ac:dyDescent="0.3">
      <c r="A3438" t="s">
        <v>6198</v>
      </c>
      <c r="B3438" t="s">
        <v>6197</v>
      </c>
      <c r="C3438">
        <v>6.0795022190407021E-8</v>
      </c>
      <c r="D3438">
        <v>1.7828079282593081E-2</v>
      </c>
      <c r="E3438">
        <v>2.76925292</v>
      </c>
      <c r="F3438">
        <v>8.0507412299999999</v>
      </c>
      <c r="G3438">
        <v>18.223741860000001</v>
      </c>
      <c r="H3438">
        <v>0</v>
      </c>
    </row>
    <row r="3439" spans="1:8" x14ac:dyDescent="0.3">
      <c r="A3439" t="s">
        <v>6400</v>
      </c>
      <c r="B3439" t="s">
        <v>6399</v>
      </c>
      <c r="C3439">
        <v>9.3163502121313321E-5</v>
      </c>
      <c r="D3439">
        <v>1.7538400626634563E-2</v>
      </c>
      <c r="E3439">
        <v>0.77678166999999998</v>
      </c>
      <c r="F3439">
        <v>-2.9260333599999999</v>
      </c>
      <c r="G3439">
        <v>-16.803301950000002</v>
      </c>
      <c r="H3439">
        <v>0</v>
      </c>
    </row>
    <row r="3440" spans="1:8" x14ac:dyDescent="0.3">
      <c r="A3440" t="s">
        <v>2743</v>
      </c>
      <c r="B3440" t="s">
        <v>6327</v>
      </c>
      <c r="C3440">
        <v>2.0853522187240954E-7</v>
      </c>
      <c r="D3440">
        <v>1.7308423415409991E-2</v>
      </c>
      <c r="E3440">
        <v>-0.63685137999999997</v>
      </c>
      <c r="F3440">
        <v>-3.6694798099999999</v>
      </c>
      <c r="G3440">
        <v>-13.978373960000001</v>
      </c>
      <c r="H3440">
        <v>0</v>
      </c>
    </row>
    <row r="3441" spans="1:8" x14ac:dyDescent="0.3">
      <c r="A3441" t="s">
        <v>6280</v>
      </c>
      <c r="B3441" t="s">
        <v>6279</v>
      </c>
      <c r="C3441">
        <v>4.6614614583882714E-8</v>
      </c>
      <c r="D3441">
        <v>1.7282262410054702E-2</v>
      </c>
      <c r="E3441">
        <v>3.0931290100000002</v>
      </c>
      <c r="F3441">
        <v>43.343492980000001</v>
      </c>
      <c r="G3441">
        <v>14.989877999999999</v>
      </c>
      <c r="H3441">
        <v>0</v>
      </c>
    </row>
    <row r="3442" spans="1:8" x14ac:dyDescent="0.3">
      <c r="A3442" t="s">
        <v>6427</v>
      </c>
      <c r="B3442" t="s">
        <v>6426</v>
      </c>
      <c r="C3442">
        <v>4.3841630961867695E-4</v>
      </c>
      <c r="D3442">
        <v>1.7155411326610723E-2</v>
      </c>
      <c r="E3442">
        <v>-0.81474603000000001</v>
      </c>
      <c r="F3442">
        <v>-3.3722336899999998</v>
      </c>
      <c r="G3442">
        <v>-15.582515969999999</v>
      </c>
      <c r="H3442">
        <v>0</v>
      </c>
    </row>
    <row r="3443" spans="1:8" x14ac:dyDescent="0.3">
      <c r="A3443" t="s">
        <v>6355</v>
      </c>
      <c r="B3443" t="s">
        <v>6354</v>
      </c>
      <c r="C3443">
        <v>1E-8</v>
      </c>
      <c r="D3443">
        <v>1.6349040879508218E-2</v>
      </c>
      <c r="E3443">
        <v>2.06264402</v>
      </c>
      <c r="F3443">
        <v>13.18959817</v>
      </c>
      <c r="G3443">
        <v>9.2510982599999991</v>
      </c>
      <c r="H3443">
        <v>0</v>
      </c>
    </row>
    <row r="3444" spans="1:8" x14ac:dyDescent="0.3">
      <c r="A3444" t="s">
        <v>6392</v>
      </c>
      <c r="B3444" t="s">
        <v>6391</v>
      </c>
      <c r="C3444">
        <v>3.0052742619897186E-8</v>
      </c>
      <c r="D3444">
        <v>1.6332502491096579E-2</v>
      </c>
      <c r="E3444">
        <v>-0.30683964000000002</v>
      </c>
      <c r="F3444">
        <v>-24.845961320000001</v>
      </c>
      <c r="G3444">
        <v>0.19387291000000001</v>
      </c>
      <c r="H3444">
        <v>0</v>
      </c>
    </row>
    <row r="3445" spans="1:8" x14ac:dyDescent="0.3">
      <c r="A3445" t="s">
        <v>6360</v>
      </c>
      <c r="B3445" t="s">
        <v>6359</v>
      </c>
      <c r="C3445">
        <v>1.0702336896627534E-5</v>
      </c>
      <c r="D3445">
        <v>1.5761571156868107E-2</v>
      </c>
      <c r="E3445">
        <v>4.1427191499999996</v>
      </c>
      <c r="F3445">
        <v>1.2339175499999999</v>
      </c>
      <c r="G3445">
        <v>-1.2325326999999999</v>
      </c>
      <c r="H3445">
        <v>0</v>
      </c>
    </row>
    <row r="3446" spans="1:8" x14ac:dyDescent="0.3">
      <c r="A3446" t="s">
        <v>6471</v>
      </c>
      <c r="B3446" t="s">
        <v>6470</v>
      </c>
      <c r="C3446">
        <v>1E-8</v>
      </c>
      <c r="D3446">
        <v>1.5525180661492367E-2</v>
      </c>
      <c r="E3446">
        <v>-0.89694647000000005</v>
      </c>
      <c r="F3446">
        <v>11.30660844</v>
      </c>
      <c r="G3446">
        <v>78.126796220000003</v>
      </c>
      <c r="H3446">
        <v>0</v>
      </c>
    </row>
    <row r="3447" spans="1:8" x14ac:dyDescent="0.3">
      <c r="A3447" t="s">
        <v>6269</v>
      </c>
      <c r="B3447" t="s">
        <v>6268</v>
      </c>
      <c r="C3447">
        <v>1.3368860195579365E-7</v>
      </c>
      <c r="D3447">
        <v>1.5682714230800296E-2</v>
      </c>
      <c r="E3447">
        <v>-1.6588122300000001</v>
      </c>
      <c r="F3447">
        <v>-0.45794877</v>
      </c>
      <c r="G3447">
        <v>117.08747056</v>
      </c>
      <c r="H3447">
        <v>0</v>
      </c>
    </row>
    <row r="3448" spans="1:8" x14ac:dyDescent="0.3">
      <c r="A3448" t="s">
        <v>6155</v>
      </c>
      <c r="B3448" t="s">
        <v>6353</v>
      </c>
      <c r="C3448">
        <v>2.9561673936445802E-6</v>
      </c>
      <c r="D3448">
        <v>1.5523134471873389E-2</v>
      </c>
      <c r="E3448">
        <v>-4.8110510000000002E-2</v>
      </c>
      <c r="F3448">
        <v>-8.1137688200000007</v>
      </c>
      <c r="G3448">
        <v>49.939096319999997</v>
      </c>
      <c r="H3448">
        <v>0</v>
      </c>
    </row>
    <row r="3449" spans="1:8" x14ac:dyDescent="0.3">
      <c r="A3449" t="s">
        <v>6376</v>
      </c>
      <c r="B3449" t="s">
        <v>6375</v>
      </c>
      <c r="C3449">
        <v>5.6565485326177901E-4</v>
      </c>
      <c r="D3449">
        <v>1.5234216508144244E-2</v>
      </c>
      <c r="E3449">
        <v>0.76237743999999996</v>
      </c>
      <c r="F3449">
        <v>2.37903975</v>
      </c>
      <c r="G3449">
        <v>4.4956358300000003</v>
      </c>
      <c r="H3449">
        <v>0</v>
      </c>
    </row>
    <row r="3450" spans="1:8" x14ac:dyDescent="0.3">
      <c r="A3450" t="s">
        <v>6504</v>
      </c>
      <c r="B3450" t="s">
        <v>6503</v>
      </c>
      <c r="C3450">
        <v>2.0000033987274764E-8</v>
      </c>
      <c r="D3450">
        <v>1.5160050026231033E-2</v>
      </c>
      <c r="E3450">
        <v>-33.333220050000001</v>
      </c>
      <c r="F3450">
        <v>-33.716455809999999</v>
      </c>
      <c r="G3450">
        <v>-33.320829670000002</v>
      </c>
      <c r="H3450">
        <v>0</v>
      </c>
    </row>
    <row r="3451" spans="1:8" x14ac:dyDescent="0.3">
      <c r="A3451" t="s">
        <v>6341</v>
      </c>
      <c r="B3451" t="s">
        <v>6340</v>
      </c>
      <c r="C3451">
        <v>1.0133710319641317E-7</v>
      </c>
      <c r="D3451">
        <v>1.391007637121454E-2</v>
      </c>
      <c r="E3451">
        <v>-0.63613304000000004</v>
      </c>
      <c r="F3451">
        <v>-1.06249521</v>
      </c>
      <c r="G3451">
        <v>-41.675478920000003</v>
      </c>
      <c r="H3451">
        <v>0</v>
      </c>
    </row>
    <row r="3452" spans="1:8" x14ac:dyDescent="0.3">
      <c r="A3452" t="s">
        <v>6362</v>
      </c>
      <c r="B3452" t="s">
        <v>6361</v>
      </c>
      <c r="C3452">
        <v>2.8930773561973391E-5</v>
      </c>
      <c r="D3452">
        <v>1.423782336252449E-2</v>
      </c>
      <c r="E3452">
        <v>1.30677238</v>
      </c>
      <c r="F3452">
        <v>-6.6412570000000004E-2</v>
      </c>
      <c r="G3452">
        <v>-5.7629525700000004</v>
      </c>
      <c r="H3452">
        <v>0</v>
      </c>
    </row>
    <row r="3453" spans="1:8" x14ac:dyDescent="0.3">
      <c r="A3453" t="s">
        <v>6670</v>
      </c>
      <c r="B3453" t="s">
        <v>6669</v>
      </c>
      <c r="C3453">
        <v>7.365562835071721E-6</v>
      </c>
      <c r="D3453">
        <v>1.3492417085698608E-2</v>
      </c>
      <c r="E3453">
        <v>0.21173924999999999</v>
      </c>
      <c r="F3453">
        <v>-0.10419186</v>
      </c>
      <c r="G3453">
        <v>-16.49021729</v>
      </c>
      <c r="H3453">
        <v>0</v>
      </c>
    </row>
    <row r="3454" spans="1:8" x14ac:dyDescent="0.3">
      <c r="A3454" t="s">
        <v>6274</v>
      </c>
      <c r="B3454" t="s">
        <v>6273</v>
      </c>
      <c r="C3454">
        <v>1.0433628795333907E-8</v>
      </c>
      <c r="D3454">
        <v>1.341993567702991E-2</v>
      </c>
      <c r="E3454">
        <v>0.22876799</v>
      </c>
      <c r="F3454">
        <v>-9.6935952200000006</v>
      </c>
      <c r="G3454">
        <v>-37.358034259999997</v>
      </c>
      <c r="H3454">
        <v>0</v>
      </c>
    </row>
    <row r="3455" spans="1:8" x14ac:dyDescent="0.3">
      <c r="A3455" t="s">
        <v>6054</v>
      </c>
      <c r="B3455" t="s">
        <v>6053</v>
      </c>
      <c r="C3455">
        <v>3.2584877326905529E-4</v>
      </c>
      <c r="D3455">
        <v>1.321783035093526E-2</v>
      </c>
      <c r="E3455">
        <v>-0.63685137999999997</v>
      </c>
      <c r="F3455">
        <v>6.4324517400000003</v>
      </c>
      <c r="G3455">
        <v>-57.152610600000003</v>
      </c>
      <c r="H3455">
        <v>0</v>
      </c>
    </row>
    <row r="3456" spans="1:8" x14ac:dyDescent="0.3">
      <c r="A3456" t="s">
        <v>2171</v>
      </c>
      <c r="B3456" t="s">
        <v>6579</v>
      </c>
      <c r="C3456">
        <v>2.8094857041724643E-8</v>
      </c>
      <c r="D3456">
        <v>1.3162254534270107E-2</v>
      </c>
      <c r="E3456">
        <v>6.3399865999999996</v>
      </c>
      <c r="F3456">
        <v>44.803972860000002</v>
      </c>
      <c r="G3456">
        <v>124.65632014000001</v>
      </c>
      <c r="H3456">
        <v>0</v>
      </c>
    </row>
    <row r="3457" spans="1:8" x14ac:dyDescent="0.3">
      <c r="A3457" t="s">
        <v>6263</v>
      </c>
      <c r="B3457" t="s">
        <v>6262</v>
      </c>
      <c r="C3457">
        <v>2.2384727539542153E-4</v>
      </c>
      <c r="D3457">
        <v>1.3127625457319714E-2</v>
      </c>
      <c r="E3457">
        <v>0.18870629</v>
      </c>
      <c r="F3457">
        <v>3.82640403</v>
      </c>
      <c r="G3457">
        <v>1.98436704</v>
      </c>
      <c r="H3457">
        <v>0</v>
      </c>
    </row>
    <row r="3458" spans="1:8" x14ac:dyDescent="0.3">
      <c r="A3458" t="s">
        <v>6494</v>
      </c>
      <c r="B3458" t="s">
        <v>6493</v>
      </c>
      <c r="C3458">
        <v>6.8701796807147839E-4</v>
      </c>
      <c r="D3458">
        <v>1.2896011588969384E-2</v>
      </c>
      <c r="E3458">
        <v>-60.442848269999999</v>
      </c>
      <c r="F3458">
        <v>-76.369965750000006</v>
      </c>
      <c r="G3458">
        <v>-77.868994420000007</v>
      </c>
      <c r="H3458">
        <v>0</v>
      </c>
    </row>
    <row r="3459" spans="1:8" x14ac:dyDescent="0.3">
      <c r="A3459" t="s">
        <v>6402</v>
      </c>
      <c r="B3459" t="s">
        <v>6401</v>
      </c>
      <c r="C3459">
        <v>4.4678410694737976E-6</v>
      </c>
      <c r="D3459">
        <v>1.2479097317374515E-2</v>
      </c>
      <c r="E3459">
        <v>0.17580872</v>
      </c>
      <c r="F3459">
        <v>49.927552660000003</v>
      </c>
      <c r="G3459">
        <v>-8.2578835799999997</v>
      </c>
      <c r="H3459">
        <v>0</v>
      </c>
    </row>
    <row r="3460" spans="1:8" x14ac:dyDescent="0.3">
      <c r="A3460" t="s">
        <v>6492</v>
      </c>
      <c r="B3460" t="s">
        <v>6491</v>
      </c>
      <c r="C3460">
        <v>1E-8</v>
      </c>
      <c r="D3460">
        <v>1.2206305879332094E-2</v>
      </c>
      <c r="E3460">
        <v>12.492611549999999</v>
      </c>
      <c r="F3460">
        <v>19.414898569999998</v>
      </c>
      <c r="G3460">
        <v>0.85444463999999998</v>
      </c>
      <c r="H3460">
        <v>0</v>
      </c>
    </row>
    <row r="3461" spans="1:8" x14ac:dyDescent="0.3">
      <c r="A3461" t="s">
        <v>6347</v>
      </c>
      <c r="B3461" t="s">
        <v>6346</v>
      </c>
      <c r="C3461">
        <v>3.5807260522737542E-6</v>
      </c>
      <c r="D3461">
        <v>1.2047585216033316E-2</v>
      </c>
      <c r="E3461">
        <v>0.18870629</v>
      </c>
      <c r="F3461">
        <v>10.113513899999999</v>
      </c>
      <c r="G3461">
        <v>18.453951750000002</v>
      </c>
      <c r="H3461">
        <v>0</v>
      </c>
    </row>
    <row r="3462" spans="1:8" x14ac:dyDescent="0.3">
      <c r="A3462" t="s">
        <v>7251</v>
      </c>
      <c r="B3462" t="s">
        <v>7250</v>
      </c>
      <c r="C3462">
        <v>3.5627130835884612E-6</v>
      </c>
      <c r="D3462">
        <v>1.1913349005670842E-2</v>
      </c>
      <c r="E3462">
        <v>0.17215995000000001</v>
      </c>
      <c r="F3462">
        <v>7.7083734599999998</v>
      </c>
      <c r="G3462">
        <v>-6.8530518499999999</v>
      </c>
      <c r="H3462">
        <v>0</v>
      </c>
    </row>
    <row r="3463" spans="1:8" x14ac:dyDescent="0.3">
      <c r="A3463" t="s">
        <v>5844</v>
      </c>
      <c r="B3463" t="s">
        <v>5843</v>
      </c>
      <c r="C3463">
        <v>7.5688734304670669E-8</v>
      </c>
      <c r="D3463">
        <v>1.1685482124052526E-2</v>
      </c>
      <c r="E3463">
        <v>0.19078705000000001</v>
      </c>
      <c r="F3463">
        <v>0.33036257000000002</v>
      </c>
      <c r="G3463">
        <v>-0.61565462999999998</v>
      </c>
      <c r="H3463">
        <v>0</v>
      </c>
    </row>
    <row r="3464" spans="1:8" x14ac:dyDescent="0.3">
      <c r="A3464" t="s">
        <v>6325</v>
      </c>
      <c r="B3464" t="s">
        <v>6325</v>
      </c>
      <c r="C3464">
        <v>1.0000000000077666E-8</v>
      </c>
      <c r="D3464">
        <v>1.164794201380806E-2</v>
      </c>
      <c r="E3464">
        <v>0</v>
      </c>
      <c r="F3464">
        <v>0</v>
      </c>
      <c r="G3464">
        <v>0</v>
      </c>
      <c r="H3464">
        <v>0</v>
      </c>
    </row>
    <row r="3465" spans="1:8" x14ac:dyDescent="0.3">
      <c r="A3465" t="s">
        <v>6490</v>
      </c>
      <c r="B3465" t="s">
        <v>6489</v>
      </c>
      <c r="C3465">
        <v>9.0670997030282573E-8</v>
      </c>
      <c r="D3465">
        <v>1.1254813622005561E-2</v>
      </c>
      <c r="E3465">
        <v>-11.09454878</v>
      </c>
      <c r="F3465">
        <v>-20.112519150000001</v>
      </c>
      <c r="G3465">
        <v>-67.750441749999993</v>
      </c>
      <c r="H3465">
        <v>0</v>
      </c>
    </row>
    <row r="3466" spans="1:8" x14ac:dyDescent="0.3">
      <c r="A3466" t="s">
        <v>6191</v>
      </c>
      <c r="B3466" t="s">
        <v>6190</v>
      </c>
      <c r="C3466">
        <v>2.4050817420652031E-7</v>
      </c>
      <c r="D3466">
        <v>1.1245252912865189E-2</v>
      </c>
      <c r="E3466">
        <v>-0.28994421999999997</v>
      </c>
      <c r="F3466">
        <v>9.3771738500000001</v>
      </c>
      <c r="G3466">
        <v>-24.841195559999999</v>
      </c>
      <c r="H3466">
        <v>0</v>
      </c>
    </row>
    <row r="3467" spans="1:8" x14ac:dyDescent="0.3">
      <c r="A3467" t="s">
        <v>6322</v>
      </c>
      <c r="B3467" t="s">
        <v>6322</v>
      </c>
      <c r="C3467">
        <v>2.2354672197590862E-6</v>
      </c>
      <c r="D3467">
        <v>1.116093089353511E-2</v>
      </c>
      <c r="E3467">
        <v>-4.8110510000000002E-2</v>
      </c>
      <c r="F3467">
        <v>2.8571604399999999</v>
      </c>
      <c r="G3467">
        <v>-4.2952358200000003</v>
      </c>
      <c r="H3467">
        <v>0</v>
      </c>
    </row>
    <row r="3468" spans="1:8" x14ac:dyDescent="0.3">
      <c r="A3468" t="s">
        <v>7291</v>
      </c>
      <c r="B3468" t="s">
        <v>7290</v>
      </c>
      <c r="C3468">
        <v>7.4272869829706563E-5</v>
      </c>
      <c r="D3468">
        <v>1.1140192549963681E-2</v>
      </c>
      <c r="E3468">
        <v>0.19078705000000001</v>
      </c>
      <c r="F3468">
        <v>0.48219573999999998</v>
      </c>
      <c r="G3468">
        <v>100.40058512</v>
      </c>
      <c r="H3468">
        <v>0</v>
      </c>
    </row>
    <row r="3469" spans="1:8" x14ac:dyDescent="0.3">
      <c r="A3469" t="s">
        <v>6408</v>
      </c>
      <c r="B3469" t="s">
        <v>6407</v>
      </c>
      <c r="C3469">
        <v>1E-8</v>
      </c>
      <c r="D3469">
        <v>1.0450606426293313E-2</v>
      </c>
      <c r="E3469">
        <v>-7.3704458400000004</v>
      </c>
      <c r="F3469">
        <v>6.6772168299999999</v>
      </c>
      <c r="G3469">
        <v>-7.1407672700000004</v>
      </c>
      <c r="H3469">
        <v>0</v>
      </c>
    </row>
    <row r="3470" spans="1:8" x14ac:dyDescent="0.3">
      <c r="A3470" t="s">
        <v>6398</v>
      </c>
      <c r="B3470" t="s">
        <v>6397</v>
      </c>
      <c r="C3470">
        <v>4.0497966914878497E-7</v>
      </c>
      <c r="D3470">
        <v>1.0286280796415396E-2</v>
      </c>
      <c r="E3470">
        <v>-0.63685137999999997</v>
      </c>
      <c r="F3470">
        <v>-11.74753507</v>
      </c>
      <c r="G3470">
        <v>-20.770197329999998</v>
      </c>
      <c r="H3470">
        <v>0</v>
      </c>
    </row>
    <row r="3471" spans="1:8" x14ac:dyDescent="0.3">
      <c r="A3471" t="s">
        <v>6329</v>
      </c>
      <c r="B3471" t="s">
        <v>6328</v>
      </c>
      <c r="C3471">
        <v>1E-8</v>
      </c>
      <c r="D3471">
        <v>1.0090731393373636E-2</v>
      </c>
      <c r="E3471">
        <v>-0.39567951000000001</v>
      </c>
      <c r="F3471">
        <v>-49.699698740000002</v>
      </c>
      <c r="G3471">
        <v>-21.316321720000001</v>
      </c>
      <c r="H3471">
        <v>0</v>
      </c>
    </row>
    <row r="3472" spans="1:8" x14ac:dyDescent="0.3">
      <c r="A3472" t="s">
        <v>6750</v>
      </c>
      <c r="B3472" t="s">
        <v>6749</v>
      </c>
      <c r="C3472">
        <v>1.8031645571858381E-7</v>
      </c>
      <c r="D3472">
        <v>9.7498108762221238E-3</v>
      </c>
      <c r="E3472">
        <v>-0.30683964000000002</v>
      </c>
      <c r="F3472">
        <v>0.20538491</v>
      </c>
      <c r="G3472">
        <v>0.17580873999999999</v>
      </c>
      <c r="H3472">
        <v>0</v>
      </c>
    </row>
    <row r="3473" spans="1:8" x14ac:dyDescent="0.3">
      <c r="A3473" t="s">
        <v>6678</v>
      </c>
      <c r="B3473" t="s">
        <v>6677</v>
      </c>
      <c r="C3473">
        <v>1E-8</v>
      </c>
      <c r="D3473">
        <v>9.2305376018583657E-3</v>
      </c>
      <c r="E3473">
        <v>-4.15096066</v>
      </c>
      <c r="F3473">
        <v>45.673952839999998</v>
      </c>
      <c r="G3473">
        <v>11.56803706</v>
      </c>
      <c r="H3473">
        <v>0</v>
      </c>
    </row>
    <row r="3474" spans="1:8" x14ac:dyDescent="0.3">
      <c r="A3474" t="s">
        <v>6477</v>
      </c>
      <c r="B3474" t="s">
        <v>6476</v>
      </c>
      <c r="C3474">
        <v>1E-8</v>
      </c>
      <c r="D3474">
        <v>9.2371702400501233E-3</v>
      </c>
      <c r="E3474">
        <v>2.5060307700000002</v>
      </c>
      <c r="F3474">
        <v>-21.642769130000001</v>
      </c>
      <c r="G3474">
        <v>-37.734617309999997</v>
      </c>
      <c r="H3474">
        <v>0</v>
      </c>
    </row>
    <row r="3475" spans="1:8" x14ac:dyDescent="0.3">
      <c r="A3475" t="s">
        <v>6039</v>
      </c>
      <c r="B3475" t="s">
        <v>6038</v>
      </c>
      <c r="C3475">
        <v>9.2168438931349196E-5</v>
      </c>
      <c r="D3475">
        <v>9.1570100142726023E-3</v>
      </c>
      <c r="E3475">
        <v>0.18870629</v>
      </c>
      <c r="F3475">
        <v>2.5676526000000002</v>
      </c>
      <c r="G3475">
        <v>-4.3397396199999996</v>
      </c>
      <c r="H3475">
        <v>0</v>
      </c>
    </row>
    <row r="3476" spans="1:8" x14ac:dyDescent="0.3">
      <c r="A3476" t="s">
        <v>6660</v>
      </c>
      <c r="B3476" t="s">
        <v>6659</v>
      </c>
      <c r="C3476">
        <v>2.8519412773718197E-8</v>
      </c>
      <c r="D3476">
        <v>9.1368898007618184E-3</v>
      </c>
      <c r="E3476">
        <v>-0.57515103000000001</v>
      </c>
      <c r="F3476">
        <v>-4.93529076</v>
      </c>
      <c r="G3476">
        <v>-4.9181482299999999</v>
      </c>
      <c r="H3476">
        <v>0</v>
      </c>
    </row>
    <row r="3477" spans="1:8" x14ac:dyDescent="0.3">
      <c r="A3477" t="s">
        <v>6634</v>
      </c>
      <c r="B3477" t="s">
        <v>6633</v>
      </c>
      <c r="C3477">
        <v>1.956114321924009E-8</v>
      </c>
      <c r="D3477">
        <v>8.8451851578082597E-3</v>
      </c>
      <c r="E3477">
        <v>1.67982444</v>
      </c>
      <c r="F3477">
        <v>4.9806091200000004</v>
      </c>
      <c r="G3477">
        <v>77.685868569999997</v>
      </c>
      <c r="H3477">
        <v>0</v>
      </c>
    </row>
    <row r="3478" spans="1:8" x14ac:dyDescent="0.3">
      <c r="A3478" t="s">
        <v>4918</v>
      </c>
      <c r="B3478" t="s">
        <v>4917</v>
      </c>
      <c r="C3478">
        <v>4.4274668763683786E-3</v>
      </c>
      <c r="D3478">
        <v>8.6455529900656032E-3</v>
      </c>
      <c r="E3478">
        <v>-0.27678561000000002</v>
      </c>
      <c r="F3478">
        <v>1.7218773599999999</v>
      </c>
      <c r="G3478">
        <v>-10.093240489999999</v>
      </c>
      <c r="H3478">
        <v>0</v>
      </c>
    </row>
    <row r="3479" spans="1:8" x14ac:dyDescent="0.3">
      <c r="A3479" t="s">
        <v>6419</v>
      </c>
      <c r="B3479" t="s">
        <v>6418</v>
      </c>
      <c r="C3479">
        <v>7.6002827397376484E-8</v>
      </c>
      <c r="D3479">
        <v>8.111099778570002E-3</v>
      </c>
      <c r="E3479">
        <v>-0.63613304000000004</v>
      </c>
      <c r="F3479">
        <v>-8.7868519000000003</v>
      </c>
      <c r="G3479">
        <v>-22.13959565</v>
      </c>
      <c r="H3479">
        <v>0</v>
      </c>
    </row>
    <row r="3480" spans="1:8" x14ac:dyDescent="0.3">
      <c r="A3480" t="s">
        <v>6406</v>
      </c>
      <c r="B3480" t="s">
        <v>6405</v>
      </c>
      <c r="C3480">
        <v>1.6735360455197156E-6</v>
      </c>
      <c r="D3480">
        <v>7.916727400978504E-3</v>
      </c>
      <c r="E3480">
        <v>-0.28994421999999997</v>
      </c>
      <c r="F3480">
        <v>96.944722940000005</v>
      </c>
      <c r="G3480">
        <v>10.120909579999999</v>
      </c>
      <c r="H3480">
        <v>0</v>
      </c>
    </row>
    <row r="3481" spans="1:8" x14ac:dyDescent="0.3">
      <c r="A3481" t="s">
        <v>6460</v>
      </c>
      <c r="B3481" t="s">
        <v>6459</v>
      </c>
      <c r="C3481">
        <v>3.6954394809826623E-6</v>
      </c>
      <c r="D3481">
        <v>7.889763291897986E-3</v>
      </c>
      <c r="E3481">
        <v>-1.23144191</v>
      </c>
      <c r="F3481">
        <v>-3.7577960699999999</v>
      </c>
      <c r="G3481">
        <v>-38.666186039999999</v>
      </c>
      <c r="H3481">
        <v>0</v>
      </c>
    </row>
    <row r="3482" spans="1:8" x14ac:dyDescent="0.3">
      <c r="A3482" t="s">
        <v>6560</v>
      </c>
      <c r="B3482" t="s">
        <v>6559</v>
      </c>
      <c r="C3482">
        <v>6.5330673779883732E-8</v>
      </c>
      <c r="D3482">
        <v>7.5966120349228285E-3</v>
      </c>
      <c r="E3482">
        <v>-0.37869665000000002</v>
      </c>
      <c r="F3482">
        <v>225.59228576999999</v>
      </c>
      <c r="G3482">
        <v>-40.444010560000002</v>
      </c>
      <c r="H3482">
        <v>0</v>
      </c>
    </row>
    <row r="3483" spans="1:8" x14ac:dyDescent="0.3">
      <c r="A3483" t="s">
        <v>6404</v>
      </c>
      <c r="B3483" t="s">
        <v>6403</v>
      </c>
      <c r="C3483">
        <v>2.1886243852784557E-5</v>
      </c>
      <c r="D3483">
        <v>7.5903522948167039E-3</v>
      </c>
      <c r="E3483">
        <v>-9.35998485</v>
      </c>
      <c r="F3483">
        <v>-43.488111490000001</v>
      </c>
      <c r="G3483">
        <v>-58.875904069999997</v>
      </c>
      <c r="H3483">
        <v>0</v>
      </c>
    </row>
    <row r="3484" spans="1:8" x14ac:dyDescent="0.3">
      <c r="A3484" t="s">
        <v>6217</v>
      </c>
      <c r="B3484" t="s">
        <v>6255</v>
      </c>
      <c r="C3484">
        <v>3.6404305290680451E-3</v>
      </c>
      <c r="D3484">
        <v>7.4084489028671263E-3</v>
      </c>
      <c r="E3484">
        <v>-0.45872848999999999</v>
      </c>
      <c r="F3484">
        <v>0.39601777999999999</v>
      </c>
      <c r="G3484">
        <v>-7.9065066799999997</v>
      </c>
      <c r="H3484">
        <v>0</v>
      </c>
    </row>
    <row r="3485" spans="1:8" x14ac:dyDescent="0.3">
      <c r="A3485" t="s">
        <v>6421</v>
      </c>
      <c r="B3485" t="s">
        <v>6420</v>
      </c>
      <c r="C3485">
        <v>1E-8</v>
      </c>
      <c r="D3485">
        <v>7.2772211841561074E-3</v>
      </c>
      <c r="E3485">
        <v>-0.58726418000000002</v>
      </c>
      <c r="F3485">
        <v>-3.8212435199999999</v>
      </c>
      <c r="G3485">
        <v>-38.493014019999997</v>
      </c>
      <c r="H3485">
        <v>0</v>
      </c>
    </row>
    <row r="3486" spans="1:8" x14ac:dyDescent="0.3">
      <c r="A3486" t="s">
        <v>6457</v>
      </c>
      <c r="B3486" t="s">
        <v>6457</v>
      </c>
      <c r="C3486">
        <v>1E-8</v>
      </c>
      <c r="D3486">
        <v>7.1899278066130294E-3</v>
      </c>
      <c r="E3486">
        <v>-0.58898874000000001</v>
      </c>
      <c r="F3486">
        <v>2.31301976</v>
      </c>
      <c r="G3486">
        <v>-11.643173859999999</v>
      </c>
      <c r="H3486">
        <v>0</v>
      </c>
    </row>
    <row r="3487" spans="1:8" x14ac:dyDescent="0.3">
      <c r="A3487" t="s">
        <v>6506</v>
      </c>
      <c r="B3487" t="s">
        <v>6505</v>
      </c>
      <c r="C3487">
        <v>1.5647262746992548E-6</v>
      </c>
      <c r="D3487">
        <v>7.1014597215954267E-3</v>
      </c>
      <c r="E3487">
        <v>-0.47223336999999999</v>
      </c>
      <c r="F3487">
        <v>-16.721999480000001</v>
      </c>
      <c r="G3487">
        <v>-19.490128810000002</v>
      </c>
      <c r="H3487">
        <v>0</v>
      </c>
    </row>
    <row r="3488" spans="1:8" x14ac:dyDescent="0.3">
      <c r="A3488" t="s">
        <v>6188</v>
      </c>
      <c r="B3488" t="s">
        <v>6188</v>
      </c>
      <c r="C3488">
        <v>2.8259717962459091E-7</v>
      </c>
      <c r="D3488">
        <v>7.0344179841231305E-3</v>
      </c>
      <c r="E3488">
        <v>-0.63613304000000004</v>
      </c>
      <c r="F3488">
        <v>-3.6570222299999999</v>
      </c>
      <c r="G3488">
        <v>-15.551053469999999</v>
      </c>
      <c r="H3488">
        <v>0</v>
      </c>
    </row>
    <row r="3489" spans="1:8" x14ac:dyDescent="0.3">
      <c r="A3489" t="s">
        <v>6444</v>
      </c>
      <c r="B3489" t="s">
        <v>6443</v>
      </c>
      <c r="C3489">
        <v>1.0390431642387797E-7</v>
      </c>
      <c r="D3489">
        <v>6.9520420461021606E-3</v>
      </c>
      <c r="E3489">
        <v>-1.24761023</v>
      </c>
      <c r="F3489">
        <v>-0.82499867000000005</v>
      </c>
      <c r="G3489">
        <v>41.945697080000002</v>
      </c>
      <c r="H3489">
        <v>0</v>
      </c>
    </row>
    <row r="3490" spans="1:8" x14ac:dyDescent="0.3">
      <c r="A3490" t="s">
        <v>6481</v>
      </c>
      <c r="B3490" t="s">
        <v>6480</v>
      </c>
      <c r="C3490">
        <v>7.5390220973800897E-8</v>
      </c>
      <c r="D3490">
        <v>6.9118977854995423E-3</v>
      </c>
      <c r="E3490">
        <v>-0.30284601999999999</v>
      </c>
      <c r="F3490">
        <v>7.3826033200000003</v>
      </c>
      <c r="G3490">
        <v>-39.269042519999999</v>
      </c>
      <c r="H3490">
        <v>0</v>
      </c>
    </row>
    <row r="3491" spans="1:8" x14ac:dyDescent="0.3">
      <c r="A3491" t="s">
        <v>6200</v>
      </c>
      <c r="B3491" t="s">
        <v>6199</v>
      </c>
      <c r="C3491">
        <v>9.5269687699933575E-2</v>
      </c>
      <c r="D3491">
        <v>6.5722603702296038E-3</v>
      </c>
      <c r="E3491">
        <v>-1.567031E-2</v>
      </c>
      <c r="F3491">
        <v>-0.26546772000000002</v>
      </c>
      <c r="G3491">
        <v>-13.81827249</v>
      </c>
      <c r="H3491">
        <v>0</v>
      </c>
    </row>
    <row r="3492" spans="1:8" x14ac:dyDescent="0.3">
      <c r="A3492" t="s">
        <v>6417</v>
      </c>
      <c r="B3492" t="s">
        <v>6416</v>
      </c>
      <c r="C3492">
        <v>1E-8</v>
      </c>
      <c r="D3492">
        <v>6.1892006690196615E-3</v>
      </c>
      <c r="E3492">
        <v>-0.63375106999999997</v>
      </c>
      <c r="F3492">
        <v>-3.6672404099999998</v>
      </c>
      <c r="G3492">
        <v>-17.089971049999999</v>
      </c>
      <c r="H3492">
        <v>0</v>
      </c>
    </row>
    <row r="3493" spans="1:8" x14ac:dyDescent="0.3">
      <c r="A3493" t="s">
        <v>6278</v>
      </c>
      <c r="B3493" t="s">
        <v>6277</v>
      </c>
      <c r="C3493">
        <v>7.4936912251398076E-6</v>
      </c>
      <c r="D3493">
        <v>1.2464502394423044E-3</v>
      </c>
      <c r="E3493">
        <v>-0.38799090000000003</v>
      </c>
      <c r="F3493">
        <v>8.1463299399999993</v>
      </c>
      <c r="G3493">
        <v>-47.285673060000001</v>
      </c>
      <c r="H3493">
        <v>0</v>
      </c>
    </row>
    <row r="3494" spans="1:8" x14ac:dyDescent="0.3">
      <c r="A3494" t="s">
        <v>6394</v>
      </c>
      <c r="B3494" t="s">
        <v>6393</v>
      </c>
      <c r="C3494">
        <v>6.2112424585730594E-3</v>
      </c>
      <c r="D3494">
        <v>6.1450670663978375E-3</v>
      </c>
      <c r="E3494">
        <v>1.7418059999999999E-2</v>
      </c>
      <c r="F3494">
        <v>-2.07532666</v>
      </c>
      <c r="G3494">
        <v>-2.54649116</v>
      </c>
      <c r="H3494">
        <v>0</v>
      </c>
    </row>
    <row r="3495" spans="1:8" x14ac:dyDescent="0.3">
      <c r="A3495" t="s">
        <v>7218</v>
      </c>
      <c r="B3495" t="s">
        <v>7217</v>
      </c>
      <c r="C3495">
        <v>1.173726321552166E-4</v>
      </c>
      <c r="D3495">
        <v>6.1471423772522385E-3</v>
      </c>
      <c r="E3495">
        <v>-4.8110510000000002E-2</v>
      </c>
      <c r="F3495">
        <v>1.40703651</v>
      </c>
      <c r="G3495">
        <v>4.0821840700000003</v>
      </c>
      <c r="H3495">
        <v>0</v>
      </c>
    </row>
    <row r="3496" spans="1:8" x14ac:dyDescent="0.3">
      <c r="A3496" t="s">
        <v>6522</v>
      </c>
      <c r="B3496" t="s">
        <v>6521</v>
      </c>
      <c r="C3496">
        <v>1E-8</v>
      </c>
      <c r="D3496">
        <v>5.9493120208080662E-3</v>
      </c>
      <c r="E3496">
        <v>-0.59223890999999995</v>
      </c>
      <c r="F3496">
        <v>14.2855174</v>
      </c>
      <c r="G3496">
        <v>8.6017276500000008</v>
      </c>
      <c r="H3496">
        <v>0</v>
      </c>
    </row>
    <row r="3497" spans="1:8" x14ac:dyDescent="0.3">
      <c r="A3497" t="s">
        <v>6163</v>
      </c>
      <c r="B3497" t="s">
        <v>6162</v>
      </c>
      <c r="C3497">
        <v>6.1246898690148423E-8</v>
      </c>
      <c r="D3497">
        <v>5.8531117684717769E-3</v>
      </c>
      <c r="E3497">
        <v>0.17215995000000001</v>
      </c>
      <c r="F3497">
        <v>1.4806096200000001</v>
      </c>
      <c r="G3497">
        <v>8.6509946400000004</v>
      </c>
      <c r="H3497">
        <v>0</v>
      </c>
    </row>
    <row r="3498" spans="1:8" x14ac:dyDescent="0.3">
      <c r="A3498" t="s">
        <v>6413</v>
      </c>
      <c r="B3498" t="s">
        <v>6412</v>
      </c>
      <c r="C3498">
        <v>4.3405390245491346E-8</v>
      </c>
      <c r="D3498">
        <v>5.5836290953222324E-3</v>
      </c>
      <c r="E3498">
        <v>0.57621476000000005</v>
      </c>
      <c r="F3498">
        <v>2.1275590499999999</v>
      </c>
      <c r="G3498">
        <v>-65.228413810000006</v>
      </c>
      <c r="H3498">
        <v>0</v>
      </c>
    </row>
    <row r="3499" spans="1:8" x14ac:dyDescent="0.3">
      <c r="A3499" t="s">
        <v>7338</v>
      </c>
      <c r="B3499" t="s">
        <v>7337</v>
      </c>
      <c r="C3499">
        <v>3.9257095434667244E-6</v>
      </c>
      <c r="D3499">
        <v>5.550416659634975E-3</v>
      </c>
      <c r="E3499">
        <v>0.19078705000000001</v>
      </c>
      <c r="F3499">
        <v>-0.33371763999999998</v>
      </c>
      <c r="G3499">
        <v>2.4677408500000002</v>
      </c>
      <c r="H3499">
        <v>0</v>
      </c>
    </row>
    <row r="3500" spans="1:8" x14ac:dyDescent="0.3">
      <c r="A3500" t="s">
        <v>6793</v>
      </c>
      <c r="B3500" t="s">
        <v>6792</v>
      </c>
      <c r="C3500">
        <v>1E-8</v>
      </c>
      <c r="D3500">
        <v>5.3788103508253153E-3</v>
      </c>
      <c r="E3500">
        <v>-0.58248834999999999</v>
      </c>
      <c r="F3500">
        <v>-3.8359232400000001</v>
      </c>
      <c r="G3500">
        <v>-87.022945160000006</v>
      </c>
      <c r="H3500">
        <v>0</v>
      </c>
    </row>
    <row r="3501" spans="1:8" x14ac:dyDescent="0.3">
      <c r="A3501" t="s">
        <v>6475</v>
      </c>
      <c r="B3501" t="s">
        <v>6474</v>
      </c>
      <c r="C3501">
        <v>1E-8</v>
      </c>
      <c r="D3501">
        <v>5.3470950993972383E-3</v>
      </c>
      <c r="E3501">
        <v>-4.8667641399999999</v>
      </c>
      <c r="F3501">
        <v>-8.1354615300000006</v>
      </c>
      <c r="G3501">
        <v>-14.420690430000001</v>
      </c>
      <c r="H3501">
        <v>0</v>
      </c>
    </row>
    <row r="3502" spans="1:8" x14ac:dyDescent="0.3">
      <c r="A3502" t="s">
        <v>6708</v>
      </c>
      <c r="B3502" t="s">
        <v>6707</v>
      </c>
      <c r="C3502">
        <v>1E-8</v>
      </c>
      <c r="D3502">
        <v>5.1669203525080629E-3</v>
      </c>
      <c r="E3502">
        <v>1.84858911</v>
      </c>
      <c r="F3502">
        <v>34.980194050000001</v>
      </c>
      <c r="G3502">
        <v>52.443434369999999</v>
      </c>
      <c r="H3502">
        <v>0</v>
      </c>
    </row>
    <row r="3503" spans="1:8" x14ac:dyDescent="0.3">
      <c r="A3503" t="s">
        <v>1668</v>
      </c>
      <c r="B3503" t="s">
        <v>6527</v>
      </c>
      <c r="C3503">
        <v>1.4559320304022691E-5</v>
      </c>
      <c r="D3503">
        <v>5.1620089034878506E-3</v>
      </c>
      <c r="E3503">
        <v>0.36590509999999998</v>
      </c>
      <c r="F3503">
        <v>-1.9458761499999999</v>
      </c>
      <c r="G3503">
        <v>22.602206370000001</v>
      </c>
      <c r="H3503">
        <v>0</v>
      </c>
    </row>
    <row r="3504" spans="1:8" x14ac:dyDescent="0.3">
      <c r="A3504" t="s">
        <v>7192</v>
      </c>
      <c r="B3504" t="s">
        <v>7191</v>
      </c>
      <c r="C3504">
        <v>1.1892575825428499E-4</v>
      </c>
      <c r="D3504">
        <v>5.1632508605007768E-3</v>
      </c>
      <c r="E3504">
        <v>0.17215995000000001</v>
      </c>
      <c r="F3504">
        <v>1.3372473499999999</v>
      </c>
      <c r="G3504">
        <v>3.9386573</v>
      </c>
      <c r="H3504">
        <v>0</v>
      </c>
    </row>
    <row r="3505" spans="1:8" x14ac:dyDescent="0.3">
      <c r="A3505" t="s">
        <v>6518</v>
      </c>
      <c r="B3505" t="s">
        <v>6517</v>
      </c>
      <c r="C3505">
        <v>1.1830470060592271E-6</v>
      </c>
      <c r="D3505">
        <v>5.1226323359342043E-3</v>
      </c>
      <c r="E3505">
        <v>0.28488293999999997</v>
      </c>
      <c r="F3505">
        <v>1.5845758000000001</v>
      </c>
      <c r="G3505">
        <v>26.50963673</v>
      </c>
      <c r="H3505">
        <v>0</v>
      </c>
    </row>
    <row r="3506" spans="1:8" x14ac:dyDescent="0.3">
      <c r="A3506" t="s">
        <v>6140</v>
      </c>
      <c r="B3506" t="s">
        <v>6140</v>
      </c>
      <c r="C3506">
        <v>2.0035161746598122E-8</v>
      </c>
      <c r="D3506">
        <v>4.9032835712736061E-3</v>
      </c>
      <c r="E3506">
        <v>-0.30683964000000002</v>
      </c>
      <c r="F3506">
        <v>0.17580873</v>
      </c>
      <c r="G3506">
        <v>-33.21612751</v>
      </c>
      <c r="H3506">
        <v>0</v>
      </c>
    </row>
    <row r="3507" spans="1:8" x14ac:dyDescent="0.3">
      <c r="A3507" t="s">
        <v>7272</v>
      </c>
      <c r="B3507" t="s">
        <v>7271</v>
      </c>
      <c r="C3507">
        <v>4.8883451326677354E-4</v>
      </c>
      <c r="D3507">
        <v>1E-8</v>
      </c>
      <c r="E3507">
        <v>0.18870629</v>
      </c>
      <c r="F3507">
        <v>1.6562375899999999</v>
      </c>
      <c r="G3507">
        <v>1.08938157</v>
      </c>
      <c r="H3507">
        <v>0</v>
      </c>
    </row>
    <row r="3508" spans="1:8" x14ac:dyDescent="0.3">
      <c r="A3508" t="s">
        <v>6571</v>
      </c>
      <c r="B3508" t="s">
        <v>6570</v>
      </c>
      <c r="C3508">
        <v>2.9467762903201828E-4</v>
      </c>
      <c r="D3508">
        <v>4.639216538040042E-3</v>
      </c>
      <c r="E3508">
        <v>-0.63613304000000004</v>
      </c>
      <c r="F3508">
        <v>-4.9574113200000003</v>
      </c>
      <c r="G3508">
        <v>14.03584334</v>
      </c>
      <c r="H3508">
        <v>0</v>
      </c>
    </row>
    <row r="3509" spans="1:8" x14ac:dyDescent="0.3">
      <c r="A3509" t="s">
        <v>6612</v>
      </c>
      <c r="B3509" t="s">
        <v>6611</v>
      </c>
      <c r="C3509">
        <v>1E-8</v>
      </c>
      <c r="D3509">
        <v>4.518532581713401E-3</v>
      </c>
      <c r="E3509">
        <v>-0.61237533</v>
      </c>
      <c r="F3509">
        <v>-4.0004188599999999</v>
      </c>
      <c r="G3509">
        <v>-17.647442909999999</v>
      </c>
      <c r="H3509">
        <v>0</v>
      </c>
    </row>
    <row r="3510" spans="1:8" x14ac:dyDescent="0.3">
      <c r="A3510" t="s">
        <v>6439</v>
      </c>
      <c r="B3510" t="s">
        <v>6438</v>
      </c>
      <c r="C3510">
        <v>1E-8</v>
      </c>
      <c r="D3510">
        <v>4.4985616490373446E-3</v>
      </c>
      <c r="E3510">
        <v>-0.48547653000000002</v>
      </c>
      <c r="F3510">
        <v>39.674342090000003</v>
      </c>
      <c r="G3510">
        <v>78.128495729999997</v>
      </c>
      <c r="H3510">
        <v>0</v>
      </c>
    </row>
    <row r="3511" spans="1:8" x14ac:dyDescent="0.3">
      <c r="A3511" t="s">
        <v>6799</v>
      </c>
      <c r="B3511" t="s">
        <v>6798</v>
      </c>
      <c r="C3511">
        <v>6.3061197697789401E-7</v>
      </c>
      <c r="D3511">
        <v>4.2559601334089814E-3</v>
      </c>
      <c r="E3511">
        <v>0.17765528999999999</v>
      </c>
      <c r="F3511">
        <v>50.145708800000001</v>
      </c>
      <c r="G3511">
        <v>14.70387891</v>
      </c>
      <c r="H3511">
        <v>0</v>
      </c>
    </row>
    <row r="3512" spans="1:8" x14ac:dyDescent="0.3">
      <c r="A3512" t="s">
        <v>6524</v>
      </c>
      <c r="B3512" t="s">
        <v>6523</v>
      </c>
      <c r="C3512">
        <v>1.1920921239177927E-6</v>
      </c>
      <c r="D3512">
        <v>4.2084020109817407E-3</v>
      </c>
      <c r="E3512">
        <v>0.17580872</v>
      </c>
      <c r="F3512">
        <v>1.02475626</v>
      </c>
      <c r="G3512">
        <v>1.02475626</v>
      </c>
      <c r="H3512">
        <v>0</v>
      </c>
    </row>
    <row r="3513" spans="1:8" x14ac:dyDescent="0.3">
      <c r="A3513" t="s">
        <v>6598</v>
      </c>
      <c r="B3513" t="s">
        <v>6597</v>
      </c>
      <c r="C3513">
        <v>2.1334126988743413E-5</v>
      </c>
      <c r="D3513">
        <v>4.1518117399614862E-3</v>
      </c>
      <c r="E3513">
        <v>0.50713562999999995</v>
      </c>
      <c r="F3513">
        <v>-2.5095412499999998</v>
      </c>
      <c r="G3513">
        <v>-16.625116070000001</v>
      </c>
      <c r="H3513">
        <v>0</v>
      </c>
    </row>
    <row r="3514" spans="1:8" x14ac:dyDescent="0.3">
      <c r="A3514" t="s">
        <v>6165</v>
      </c>
      <c r="B3514" t="s">
        <v>6499</v>
      </c>
      <c r="C3514">
        <v>1E-8</v>
      </c>
      <c r="D3514">
        <v>4.1258249992228678E-3</v>
      </c>
      <c r="E3514">
        <v>-0.48820639999999998</v>
      </c>
      <c r="F3514">
        <v>5.1388605600000004</v>
      </c>
      <c r="G3514">
        <v>-28.96620167</v>
      </c>
      <c r="H3514">
        <v>0</v>
      </c>
    </row>
    <row r="3515" spans="1:8" x14ac:dyDescent="0.3">
      <c r="A3515" t="s">
        <v>927</v>
      </c>
      <c r="B3515" t="s">
        <v>7396</v>
      </c>
      <c r="C3515">
        <v>1.0699782854259382E-2</v>
      </c>
      <c r="D3515">
        <v>4.1073585849345133E-3</v>
      </c>
      <c r="E3515">
        <v>-4.8110510000000002E-2</v>
      </c>
      <c r="F3515">
        <v>1.88601687</v>
      </c>
      <c r="G3515">
        <v>3.9587802299999999</v>
      </c>
      <c r="H3515">
        <v>0</v>
      </c>
    </row>
    <row r="3516" spans="1:8" x14ac:dyDescent="0.3">
      <c r="A3516" t="s">
        <v>6019</v>
      </c>
      <c r="B3516" t="s">
        <v>6018</v>
      </c>
      <c r="C3516">
        <v>6.9622187069153522E-5</v>
      </c>
      <c r="D3516">
        <v>3.9621658499815835E-3</v>
      </c>
      <c r="E3516">
        <v>-0.30683964000000002</v>
      </c>
      <c r="F3516">
        <v>16.036978439999999</v>
      </c>
      <c r="G3516">
        <v>167.88777372000001</v>
      </c>
      <c r="H3516">
        <v>0</v>
      </c>
    </row>
    <row r="3517" spans="1:8" x14ac:dyDescent="0.3">
      <c r="A3517" t="s">
        <v>6614</v>
      </c>
      <c r="B3517" t="s">
        <v>6613</v>
      </c>
      <c r="C3517">
        <v>7.8800724162705404E-8</v>
      </c>
      <c r="D3517">
        <v>3.9062684727982789E-3</v>
      </c>
      <c r="E3517">
        <v>0.28909003999999999</v>
      </c>
      <c r="F3517">
        <v>-17.647147910000001</v>
      </c>
      <c r="G3517">
        <v>12.589452530000001</v>
      </c>
      <c r="H3517">
        <v>0</v>
      </c>
    </row>
    <row r="3518" spans="1:8" x14ac:dyDescent="0.3">
      <c r="A3518" t="s">
        <v>6627</v>
      </c>
      <c r="B3518" t="s">
        <v>6626</v>
      </c>
      <c r="C3518">
        <v>0.24924900032150549</v>
      </c>
      <c r="D3518">
        <v>3.8859184711588801E-3</v>
      </c>
      <c r="E3518">
        <v>-1.0862191699999999</v>
      </c>
      <c r="F3518">
        <v>-6.9750754300000004</v>
      </c>
      <c r="G3518">
        <v>-16.955834939999999</v>
      </c>
      <c r="H3518">
        <v>0</v>
      </c>
    </row>
    <row r="3519" spans="1:8" x14ac:dyDescent="0.3">
      <c r="A3519" t="s">
        <v>5769</v>
      </c>
      <c r="B3519" t="s">
        <v>5768</v>
      </c>
      <c r="C3519">
        <v>1.0504104439394049E-3</v>
      </c>
      <c r="D3519">
        <v>3.7077822797554881E-3</v>
      </c>
      <c r="E3519">
        <v>0.51570099000000003</v>
      </c>
      <c r="F3519">
        <v>-0.34244298000000001</v>
      </c>
      <c r="G3519">
        <v>-13.84241783</v>
      </c>
      <c r="H3519">
        <v>0</v>
      </c>
    </row>
    <row r="3520" spans="1:8" x14ac:dyDescent="0.3">
      <c r="A3520" t="s">
        <v>6543</v>
      </c>
      <c r="B3520" t="s">
        <v>6542</v>
      </c>
      <c r="C3520">
        <v>4.3938247480068955E-8</v>
      </c>
      <c r="D3520">
        <v>3.6788630884262807E-3</v>
      </c>
      <c r="E3520">
        <v>0.28729399999999999</v>
      </c>
      <c r="F3520">
        <v>2.2144189299999999</v>
      </c>
      <c r="G3520">
        <v>-59.566601599999998</v>
      </c>
      <c r="H3520">
        <v>0</v>
      </c>
    </row>
    <row r="3521" spans="1:8" x14ac:dyDescent="0.3">
      <c r="A3521" t="s">
        <v>2173</v>
      </c>
      <c r="B3521" t="s">
        <v>6467</v>
      </c>
      <c r="C3521">
        <v>1E-8</v>
      </c>
      <c r="D3521">
        <v>3.6268767666956248E-3</v>
      </c>
      <c r="E3521">
        <v>-0.58149848999999998</v>
      </c>
      <c r="F3521">
        <v>-2.7981303999999998</v>
      </c>
      <c r="G3521">
        <v>-57.533495350000003</v>
      </c>
      <c r="H3521">
        <v>0</v>
      </c>
    </row>
    <row r="3522" spans="1:8" x14ac:dyDescent="0.3">
      <c r="A3522" t="s">
        <v>6535</v>
      </c>
      <c r="B3522" t="s">
        <v>6534</v>
      </c>
      <c r="C3522">
        <v>9.0863952655001723E-7</v>
      </c>
      <c r="D3522">
        <v>3.3987462060119334E-3</v>
      </c>
      <c r="E3522">
        <v>0.95994738999999996</v>
      </c>
      <c r="F3522">
        <v>-6.3258220100000004</v>
      </c>
      <c r="G3522">
        <v>1.4917624300000001</v>
      </c>
      <c r="H3522">
        <v>0</v>
      </c>
    </row>
    <row r="3523" spans="1:8" x14ac:dyDescent="0.3">
      <c r="A3523" t="s">
        <v>5956</v>
      </c>
      <c r="B3523" t="s">
        <v>5955</v>
      </c>
      <c r="C3523">
        <v>9.1470069464231099E-7</v>
      </c>
      <c r="D3523">
        <v>3.3746031562653998E-3</v>
      </c>
      <c r="E3523">
        <v>-3.4509734700000001</v>
      </c>
      <c r="F3523">
        <v>-10.76534711</v>
      </c>
      <c r="G3523">
        <v>-15.82832848</v>
      </c>
      <c r="H3523">
        <v>0</v>
      </c>
    </row>
    <row r="3524" spans="1:8" x14ac:dyDescent="0.3">
      <c r="A3524" t="s">
        <v>5952</v>
      </c>
      <c r="B3524" t="s">
        <v>5951</v>
      </c>
      <c r="C3524">
        <v>1.5331070378779804E-4</v>
      </c>
      <c r="D3524">
        <v>3.0657076853349919E-3</v>
      </c>
      <c r="E3524">
        <v>0.18870629</v>
      </c>
      <c r="F3524">
        <v>2.69603021</v>
      </c>
      <c r="G3524">
        <v>-15.5577103</v>
      </c>
      <c r="H3524">
        <v>0</v>
      </c>
    </row>
    <row r="3525" spans="1:8" x14ac:dyDescent="0.3">
      <c r="A3525" t="s">
        <v>6558</v>
      </c>
      <c r="B3525" t="s">
        <v>6557</v>
      </c>
      <c r="C3525">
        <v>9.034495736265168E-5</v>
      </c>
      <c r="D3525">
        <v>3.03821178119844E-3</v>
      </c>
      <c r="E3525">
        <v>-1.9530430000000001E-2</v>
      </c>
      <c r="F3525">
        <v>-0.13199965999999999</v>
      </c>
      <c r="G3525">
        <v>9.4409120400000006</v>
      </c>
      <c r="H3525">
        <v>0</v>
      </c>
    </row>
    <row r="3526" spans="1:8" x14ac:dyDescent="0.3">
      <c r="A3526" t="s">
        <v>6384</v>
      </c>
      <c r="B3526" t="s">
        <v>6383</v>
      </c>
      <c r="C3526">
        <v>1.0000000000000402E-6</v>
      </c>
      <c r="D3526">
        <v>3.026284292539969E-3</v>
      </c>
      <c r="E3526">
        <v>6.5512470000000003E-2</v>
      </c>
      <c r="F3526">
        <v>-75.178778089999994</v>
      </c>
      <c r="G3526">
        <v>-84.848484850000006</v>
      </c>
      <c r="H3526">
        <v>0</v>
      </c>
    </row>
    <row r="3527" spans="1:8" x14ac:dyDescent="0.3">
      <c r="A3527" t="s">
        <v>7070</v>
      </c>
      <c r="B3527" t="s">
        <v>7069</v>
      </c>
      <c r="C3527">
        <v>1.8671825082487543E-8</v>
      </c>
      <c r="D3527">
        <v>3.5474075332156442E-3</v>
      </c>
      <c r="E3527">
        <v>-0.63826629000000001</v>
      </c>
      <c r="F3527">
        <v>-49.285448809999998</v>
      </c>
      <c r="G3527">
        <v>-10.783275809999999</v>
      </c>
      <c r="H3527">
        <v>0</v>
      </c>
    </row>
    <row r="3528" spans="1:8" x14ac:dyDescent="0.3">
      <c r="A3528" t="s">
        <v>6350</v>
      </c>
      <c r="B3528" t="s">
        <v>6349</v>
      </c>
      <c r="C3528">
        <v>7.4963580191700793E-6</v>
      </c>
      <c r="D3528">
        <v>2.9965783482732416E-3</v>
      </c>
      <c r="E3528">
        <v>-0.63258977999999999</v>
      </c>
      <c r="F3528">
        <v>-27.766779920000001</v>
      </c>
      <c r="G3528">
        <v>-40.586156940000002</v>
      </c>
      <c r="H3528">
        <v>0</v>
      </c>
    </row>
    <row r="3529" spans="1:8" x14ac:dyDescent="0.3">
      <c r="A3529" t="s">
        <v>6584</v>
      </c>
      <c r="B3529" t="s">
        <v>6583</v>
      </c>
      <c r="C3529">
        <v>4.2697806778964493E-8</v>
      </c>
      <c r="D3529">
        <v>2.8472362505121258E-3</v>
      </c>
      <c r="E3529">
        <v>0.12360640000000001</v>
      </c>
      <c r="F3529">
        <v>-74.284553529999997</v>
      </c>
      <c r="G3529">
        <v>-80.205416729999996</v>
      </c>
      <c r="H3529">
        <v>0</v>
      </c>
    </row>
    <row r="3530" spans="1:8" x14ac:dyDescent="0.3">
      <c r="A3530" t="s">
        <v>6464</v>
      </c>
      <c r="B3530" t="s">
        <v>6463</v>
      </c>
      <c r="C3530">
        <v>1E-8</v>
      </c>
      <c r="D3530">
        <v>2.6364727457740497E-3</v>
      </c>
      <c r="E3530">
        <v>-5.2627260500000004</v>
      </c>
      <c r="F3530">
        <v>1.3220261099999999</v>
      </c>
      <c r="G3530">
        <v>9.8280657500000004</v>
      </c>
      <c r="H3530">
        <v>0</v>
      </c>
    </row>
    <row r="3531" spans="1:8" x14ac:dyDescent="0.3">
      <c r="A3531" t="s">
        <v>7068</v>
      </c>
      <c r="B3531" t="s">
        <v>7067</v>
      </c>
      <c r="C3531">
        <v>1.8198898495819335E-6</v>
      </c>
      <c r="D3531">
        <v>2.6257451815017911E-3</v>
      </c>
      <c r="E3531">
        <v>-1.2040319500000001</v>
      </c>
      <c r="F3531">
        <v>31.466428990000001</v>
      </c>
      <c r="G3531">
        <v>31.423683820000001</v>
      </c>
      <c r="H3531">
        <v>0</v>
      </c>
    </row>
    <row r="3532" spans="1:8" x14ac:dyDescent="0.3">
      <c r="A3532" t="s">
        <v>6357</v>
      </c>
      <c r="B3532" t="s">
        <v>6356</v>
      </c>
      <c r="C3532">
        <v>2.9999999999966566E-8</v>
      </c>
      <c r="D3532">
        <v>2.6214188447096589E-3</v>
      </c>
      <c r="E3532">
        <v>50.098268709999999</v>
      </c>
      <c r="F3532">
        <v>1.0524899999999999E-3</v>
      </c>
      <c r="G3532">
        <v>50</v>
      </c>
      <c r="H3532">
        <v>0</v>
      </c>
    </row>
    <row r="3533" spans="1:8" x14ac:dyDescent="0.3">
      <c r="A3533" t="s">
        <v>6248</v>
      </c>
      <c r="B3533" t="s">
        <v>6247</v>
      </c>
      <c r="C3533">
        <v>1.4529977800676966E-3</v>
      </c>
      <c r="D3533">
        <v>2.6174741892661699E-3</v>
      </c>
      <c r="E3533">
        <v>-0.26193061000000001</v>
      </c>
      <c r="F3533">
        <v>-4.0150324599999996</v>
      </c>
      <c r="G3533">
        <v>-5.5178443100000001</v>
      </c>
      <c r="H3533">
        <v>0</v>
      </c>
    </row>
    <row r="3534" spans="1:8" x14ac:dyDescent="0.3">
      <c r="A3534" t="s">
        <v>6746</v>
      </c>
      <c r="B3534" t="s">
        <v>6745</v>
      </c>
      <c r="C3534">
        <v>6.6696518697775183E-6</v>
      </c>
      <c r="D3534">
        <v>2.4214421804785737E-3</v>
      </c>
      <c r="E3534">
        <v>-0.63508392999999996</v>
      </c>
      <c r="F3534">
        <v>-3.6650966299999999</v>
      </c>
      <c r="G3534">
        <v>-56.912383439999999</v>
      </c>
      <c r="H3534">
        <v>0</v>
      </c>
    </row>
    <row r="3535" spans="1:8" x14ac:dyDescent="0.3">
      <c r="A3535" t="s">
        <v>6565</v>
      </c>
      <c r="B3535" t="s">
        <v>6564</v>
      </c>
      <c r="C3535">
        <v>2.4001798503840077E-7</v>
      </c>
      <c r="D3535">
        <v>2.3963732798005653E-3</v>
      </c>
      <c r="E3535">
        <v>-0.63246787999999998</v>
      </c>
      <c r="F3535">
        <v>-8.8830482400000008</v>
      </c>
      <c r="G3535">
        <v>51.746520140000001</v>
      </c>
      <c r="H3535">
        <v>0</v>
      </c>
    </row>
    <row r="3536" spans="1:8" x14ac:dyDescent="0.3">
      <c r="A3536" t="s">
        <v>6704</v>
      </c>
      <c r="B3536" t="s">
        <v>6703</v>
      </c>
      <c r="C3536">
        <v>1.2467262091637209E-7</v>
      </c>
      <c r="D3536">
        <v>2.3654338276756937E-3</v>
      </c>
      <c r="E3536">
        <v>-5.21710209</v>
      </c>
      <c r="F3536">
        <v>-73.790044039999998</v>
      </c>
      <c r="G3536">
        <v>-27.718697760000001</v>
      </c>
      <c r="H3536">
        <v>0</v>
      </c>
    </row>
    <row r="3537" spans="1:8" x14ac:dyDescent="0.3">
      <c r="A3537" t="s">
        <v>6594</v>
      </c>
      <c r="B3537" t="s">
        <v>6593</v>
      </c>
      <c r="C3537">
        <v>6.6669146839823295E-5</v>
      </c>
      <c r="D3537">
        <v>2.3027766452208753E-3</v>
      </c>
      <c r="E3537">
        <v>-0.63375104000000004</v>
      </c>
      <c r="F3537">
        <v>-3.66724044</v>
      </c>
      <c r="G3537">
        <v>-15.582515969999999</v>
      </c>
      <c r="H3537">
        <v>0</v>
      </c>
    </row>
    <row r="3538" spans="1:8" x14ac:dyDescent="0.3">
      <c r="A3538" t="s">
        <v>7278</v>
      </c>
      <c r="B3538" t="s">
        <v>7277</v>
      </c>
      <c r="C3538">
        <v>1.143165483957699E-4</v>
      </c>
      <c r="D3538">
        <v>2.2886965108436692E-3</v>
      </c>
      <c r="E3538">
        <v>0.18870629</v>
      </c>
      <c r="F3538">
        <v>0.50306545999999996</v>
      </c>
      <c r="G3538">
        <v>2.3021230099999999</v>
      </c>
      <c r="H3538">
        <v>0</v>
      </c>
    </row>
    <row r="3539" spans="1:8" x14ac:dyDescent="0.3">
      <c r="A3539" t="s">
        <v>6654</v>
      </c>
      <c r="B3539" t="s">
        <v>6653</v>
      </c>
      <c r="C3539">
        <v>4.6080872016989186E-7</v>
      </c>
      <c r="D3539">
        <v>2.2390869785562243E-3</v>
      </c>
      <c r="E3539">
        <v>9.1877470599999995</v>
      </c>
      <c r="F3539">
        <v>9.7163619400000005</v>
      </c>
      <c r="G3539">
        <v>-53.919127979999999</v>
      </c>
      <c r="H3539">
        <v>0</v>
      </c>
    </row>
    <row r="3540" spans="1:8" x14ac:dyDescent="0.3">
      <c r="A3540" t="s">
        <v>6370</v>
      </c>
      <c r="B3540" t="s">
        <v>6369</v>
      </c>
      <c r="C3540">
        <v>9.2631106297998741E-4</v>
      </c>
      <c r="D3540">
        <v>2.2182697270941676E-3</v>
      </c>
      <c r="E3540">
        <v>-0.63685137999999997</v>
      </c>
      <c r="F3540">
        <v>-4.3847467199999999</v>
      </c>
      <c r="G3540">
        <v>-18.273940369999998</v>
      </c>
      <c r="H3540">
        <v>0</v>
      </c>
    </row>
    <row r="3541" spans="1:8" x14ac:dyDescent="0.3">
      <c r="A3541" t="s">
        <v>6462</v>
      </c>
      <c r="B3541" t="s">
        <v>6461</v>
      </c>
      <c r="C3541">
        <v>3.4513581702628225E-5</v>
      </c>
      <c r="D3541">
        <v>2.177649308714774E-3</v>
      </c>
      <c r="E3541">
        <v>0.17215995000000001</v>
      </c>
      <c r="F3541">
        <v>2.3624373699999999</v>
      </c>
      <c r="G3541">
        <v>15.5712352</v>
      </c>
      <c r="H3541">
        <v>0</v>
      </c>
    </row>
    <row r="3542" spans="1:8" x14ac:dyDescent="0.3">
      <c r="A3542" t="s">
        <v>6696</v>
      </c>
      <c r="B3542" t="s">
        <v>6695</v>
      </c>
      <c r="C3542">
        <v>6.2131216672226411E-7</v>
      </c>
      <c r="D3542">
        <v>2.1759481884173065E-3</v>
      </c>
      <c r="E3542">
        <v>-19.71386845</v>
      </c>
      <c r="F3542">
        <v>231.97757254999999</v>
      </c>
      <c r="G3542">
        <v>-7.6815839700000001</v>
      </c>
      <c r="H3542">
        <v>0</v>
      </c>
    </row>
    <row r="3543" spans="1:8" x14ac:dyDescent="0.3">
      <c r="A3543" t="s">
        <v>6387</v>
      </c>
      <c r="B3543" t="s">
        <v>6386</v>
      </c>
      <c r="C3543">
        <v>4.3076792671473937E-4</v>
      </c>
      <c r="D3543">
        <v>2.1538396337025057E-3</v>
      </c>
      <c r="E3543">
        <v>0.76237743999999996</v>
      </c>
      <c r="F3543">
        <v>912.57163994999996</v>
      </c>
      <c r="G3543">
        <v>-37.564791069999998</v>
      </c>
      <c r="H3543">
        <v>0</v>
      </c>
    </row>
    <row r="3544" spans="1:8" x14ac:dyDescent="0.3">
      <c r="A3544" t="s">
        <v>6541</v>
      </c>
      <c r="B3544" t="s">
        <v>6540</v>
      </c>
      <c r="C3544">
        <v>4.0234461968789091E-5</v>
      </c>
      <c r="D3544">
        <v>2.0672177223089337E-3</v>
      </c>
      <c r="E3544">
        <v>-0.45586145</v>
      </c>
      <c r="F3544">
        <v>-2.0154484199999998</v>
      </c>
      <c r="G3544">
        <v>-48.551845419999999</v>
      </c>
      <c r="H3544">
        <v>0</v>
      </c>
    </row>
    <row r="3545" spans="1:8" x14ac:dyDescent="0.3">
      <c r="A3545" t="s">
        <v>6767</v>
      </c>
      <c r="B3545" t="s">
        <v>6766</v>
      </c>
      <c r="C3545">
        <v>2.3921700404847933E-7</v>
      </c>
      <c r="D3545">
        <v>2.0545589893045816E-3</v>
      </c>
      <c r="E3545">
        <v>-33.550832210000003</v>
      </c>
      <c r="F3545">
        <v>-45.878505879999999</v>
      </c>
      <c r="G3545">
        <v>-55.682335399999999</v>
      </c>
      <c r="H3545">
        <v>0</v>
      </c>
    </row>
    <row r="3546" spans="1:8" x14ac:dyDescent="0.3">
      <c r="A3546" t="s">
        <v>6582</v>
      </c>
      <c r="B3546" t="s">
        <v>6581</v>
      </c>
      <c r="C3546">
        <v>2.3800316153894043E-7</v>
      </c>
      <c r="D3546">
        <v>2.0401808341189249E-3</v>
      </c>
      <c r="E3546">
        <v>-0.61500261000000001</v>
      </c>
      <c r="F3546">
        <v>-3.7327297599999998</v>
      </c>
      <c r="G3546">
        <v>-15.609437010000001</v>
      </c>
      <c r="H3546">
        <v>0</v>
      </c>
    </row>
    <row r="3547" spans="1:8" x14ac:dyDescent="0.3">
      <c r="A3547" t="s">
        <v>6664</v>
      </c>
      <c r="B3547" t="s">
        <v>6663</v>
      </c>
      <c r="C3547">
        <v>1E-8</v>
      </c>
      <c r="D3547">
        <v>1.984581065570683E-3</v>
      </c>
      <c r="E3547">
        <v>-0.40294362</v>
      </c>
      <c r="F3547">
        <v>-5.3904004099999998</v>
      </c>
      <c r="G3547">
        <v>58.400108119999999</v>
      </c>
      <c r="H3547">
        <v>0</v>
      </c>
    </row>
    <row r="3548" spans="1:8" x14ac:dyDescent="0.3">
      <c r="A3548" t="s">
        <v>6562</v>
      </c>
      <c r="B3548" t="s">
        <v>6561</v>
      </c>
      <c r="C3548">
        <v>1E-8</v>
      </c>
      <c r="D3548">
        <v>1.8942175211697483E-3</v>
      </c>
      <c r="E3548">
        <v>-0.48442624000000001</v>
      </c>
      <c r="F3548">
        <v>-29.324159030000001</v>
      </c>
      <c r="G3548">
        <v>-24.547444590000001</v>
      </c>
      <c r="H3548">
        <v>0</v>
      </c>
    </row>
    <row r="3549" spans="1:8" x14ac:dyDescent="0.3">
      <c r="A3549" t="s">
        <v>6575</v>
      </c>
      <c r="B3549" t="s">
        <v>6574</v>
      </c>
      <c r="C3549">
        <v>3.3680206768945092E-7</v>
      </c>
      <c r="D3549">
        <v>1.8591455320762075E-3</v>
      </c>
      <c r="E3549">
        <v>-0.59048274999999995</v>
      </c>
      <c r="F3549">
        <v>4.9620950199999996</v>
      </c>
      <c r="G3549">
        <v>-17.548601949999998</v>
      </c>
      <c r="H3549">
        <v>0</v>
      </c>
    </row>
    <row r="3550" spans="1:8" x14ac:dyDescent="0.3">
      <c r="A3550" t="s">
        <v>6592</v>
      </c>
      <c r="B3550" t="s">
        <v>6591</v>
      </c>
      <c r="C3550">
        <v>2.3820821738224823E-8</v>
      </c>
      <c r="D3550">
        <v>1.8270143662614808E-3</v>
      </c>
      <c r="E3550">
        <v>-0.59223890999999995</v>
      </c>
      <c r="F3550">
        <v>-3.8374287300000001</v>
      </c>
      <c r="G3550">
        <v>-54.652351009999997</v>
      </c>
      <c r="H3550">
        <v>0</v>
      </c>
    </row>
    <row r="3551" spans="1:8" x14ac:dyDescent="0.3">
      <c r="A3551" t="s">
        <v>6690</v>
      </c>
      <c r="B3551" t="s">
        <v>6689</v>
      </c>
      <c r="C3551">
        <v>3.8918395836841862E-4</v>
      </c>
      <c r="D3551">
        <v>1.7659753727937765E-3</v>
      </c>
      <c r="E3551">
        <v>-0.61416495000000004</v>
      </c>
      <c r="F3551">
        <v>125.47221750999999</v>
      </c>
      <c r="G3551">
        <v>66.451671489999995</v>
      </c>
      <c r="H3551">
        <v>0</v>
      </c>
    </row>
    <row r="3552" spans="1:8" x14ac:dyDescent="0.3">
      <c r="A3552" t="s">
        <v>6629</v>
      </c>
      <c r="B3552" t="s">
        <v>6628</v>
      </c>
      <c r="C3552">
        <v>5.9651258380328982E-8</v>
      </c>
      <c r="D3552">
        <v>1.6747250446777404E-3</v>
      </c>
      <c r="E3552">
        <v>0.15529765000000001</v>
      </c>
      <c r="F3552">
        <v>-35.868114839999997</v>
      </c>
      <c r="G3552">
        <v>-43.713006450000002</v>
      </c>
      <c r="H3552">
        <v>0</v>
      </c>
    </row>
    <row r="3553" spans="1:8" x14ac:dyDescent="0.3">
      <c r="A3553" t="s">
        <v>6785</v>
      </c>
      <c r="B3553" t="s">
        <v>6784</v>
      </c>
      <c r="C3553">
        <v>1.6000764181793391E-4</v>
      </c>
      <c r="D3553">
        <v>1.6194842695579136E-3</v>
      </c>
      <c r="E3553">
        <v>-0.63508392999999996</v>
      </c>
      <c r="F3553">
        <v>-3.8236371999999998</v>
      </c>
      <c r="G3553">
        <v>-83.116324689999999</v>
      </c>
      <c r="H3553">
        <v>0</v>
      </c>
    </row>
    <row r="3554" spans="1:8" x14ac:dyDescent="0.3">
      <c r="A3554" t="s">
        <v>6602</v>
      </c>
      <c r="B3554" t="s">
        <v>6601</v>
      </c>
      <c r="C3554">
        <v>4.9987728557565163E-6</v>
      </c>
      <c r="D3554">
        <v>1.5887368718474175E-3</v>
      </c>
      <c r="E3554">
        <v>-0.30683964000000002</v>
      </c>
      <c r="F3554">
        <v>0.20538491</v>
      </c>
      <c r="G3554">
        <v>-0.19927602999999999</v>
      </c>
      <c r="H3554">
        <v>0</v>
      </c>
    </row>
    <row r="3555" spans="1:8" x14ac:dyDescent="0.3">
      <c r="A3555" t="s">
        <v>7287</v>
      </c>
      <c r="B3555" t="s">
        <v>7286</v>
      </c>
      <c r="C3555">
        <v>5.2191596349681892E-5</v>
      </c>
      <c r="D3555">
        <v>1.5773728604439386E-3</v>
      </c>
      <c r="E3555">
        <v>0.17580872</v>
      </c>
      <c r="F3555">
        <v>27.0486766</v>
      </c>
      <c r="G3555">
        <v>30.272109839999999</v>
      </c>
      <c r="H3555">
        <v>0</v>
      </c>
    </row>
    <row r="3556" spans="1:8" x14ac:dyDescent="0.3">
      <c r="A3556" t="s">
        <v>6940</v>
      </c>
      <c r="B3556" t="s">
        <v>6939</v>
      </c>
      <c r="C3556">
        <v>2.0042347850534479E-6</v>
      </c>
      <c r="D3556">
        <v>1.5298324113827454E-3</v>
      </c>
      <c r="E3556">
        <v>0.21173924999999999</v>
      </c>
      <c r="F3556">
        <v>0.21173924999999999</v>
      </c>
      <c r="G3556">
        <v>-65.972244739999994</v>
      </c>
      <c r="H3556">
        <v>0</v>
      </c>
    </row>
    <row r="3557" spans="1:8" x14ac:dyDescent="0.3">
      <c r="A3557" t="s">
        <v>6437</v>
      </c>
      <c r="B3557" t="s">
        <v>6436</v>
      </c>
      <c r="C3557">
        <v>8.0140646986126083E-8</v>
      </c>
      <c r="D3557">
        <v>1.4556055760421721E-3</v>
      </c>
      <c r="E3557">
        <v>0.17580872</v>
      </c>
      <c r="F3557">
        <v>0.17580873</v>
      </c>
      <c r="G3557">
        <v>-15.5577103</v>
      </c>
      <c r="H3557">
        <v>0</v>
      </c>
    </row>
    <row r="3558" spans="1:8" x14ac:dyDescent="0.3">
      <c r="A3558" t="s">
        <v>6791</v>
      </c>
      <c r="B3558" t="s">
        <v>6790</v>
      </c>
      <c r="C3558">
        <v>1E-8</v>
      </c>
      <c r="D3558">
        <v>1.4274501236150486E-3</v>
      </c>
      <c r="E3558">
        <v>-8.5260669999999997E-2</v>
      </c>
      <c r="F3558">
        <v>14.03667563</v>
      </c>
      <c r="G3558">
        <v>29.587862940000001</v>
      </c>
      <c r="H3558">
        <v>0</v>
      </c>
    </row>
    <row r="3559" spans="1:8" x14ac:dyDescent="0.3">
      <c r="A3559" t="s">
        <v>6312</v>
      </c>
      <c r="B3559" t="s">
        <v>6311</v>
      </c>
      <c r="C3559">
        <v>1E-8</v>
      </c>
      <c r="D3559">
        <v>1.3986899851201253E-3</v>
      </c>
      <c r="E3559">
        <v>0.17580873999999999</v>
      </c>
      <c r="F3559">
        <v>0.17580873</v>
      </c>
      <c r="G3559">
        <v>50.325513200000003</v>
      </c>
      <c r="H3559">
        <v>0</v>
      </c>
    </row>
    <row r="3560" spans="1:8" x14ac:dyDescent="0.3">
      <c r="A3560" t="s">
        <v>6765</v>
      </c>
      <c r="B3560" t="s">
        <v>6764</v>
      </c>
      <c r="C3560">
        <v>1.6096189670821382E-8</v>
      </c>
      <c r="D3560">
        <v>1.337481763171081E-3</v>
      </c>
      <c r="E3560">
        <v>-60.3461401</v>
      </c>
      <c r="F3560">
        <v>-63.930786849999997</v>
      </c>
      <c r="G3560">
        <v>-62.102296240000001</v>
      </c>
      <c r="H3560">
        <v>0</v>
      </c>
    </row>
    <row r="3561" spans="1:8" x14ac:dyDescent="0.3">
      <c r="A3561" t="s">
        <v>6380</v>
      </c>
      <c r="B3561" t="s">
        <v>6379</v>
      </c>
      <c r="C3561">
        <v>1E-8</v>
      </c>
      <c r="D3561">
        <v>1.3339072594116281E-3</v>
      </c>
      <c r="E3561">
        <v>0.51570099000000003</v>
      </c>
      <c r="F3561">
        <v>-33.152642110000002</v>
      </c>
      <c r="G3561">
        <v>-58.302414839999997</v>
      </c>
      <c r="H3561">
        <v>0</v>
      </c>
    </row>
    <row r="3562" spans="1:8" x14ac:dyDescent="0.3">
      <c r="A3562" t="s">
        <v>7259</v>
      </c>
      <c r="B3562" t="s">
        <v>7258</v>
      </c>
      <c r="C3562">
        <v>1.6715365922059118E-6</v>
      </c>
      <c r="D3562">
        <v>1.3273079305312237E-3</v>
      </c>
      <c r="E3562">
        <v>0.17215995000000001</v>
      </c>
      <c r="F3562">
        <v>2.5426683899999998</v>
      </c>
      <c r="G3562">
        <v>5.4184789699999998</v>
      </c>
      <c r="H3562">
        <v>0</v>
      </c>
    </row>
    <row r="3563" spans="1:8" x14ac:dyDescent="0.3">
      <c r="A3563" t="s">
        <v>6706</v>
      </c>
      <c r="B3563" t="s">
        <v>6705</v>
      </c>
      <c r="C3563">
        <v>5.7289770329783892E-8</v>
      </c>
      <c r="D3563">
        <v>1.2390275093622279E-3</v>
      </c>
      <c r="E3563">
        <v>1.2370590400000001</v>
      </c>
      <c r="F3563">
        <v>15.28701313</v>
      </c>
      <c r="G3563">
        <v>11.746118409999999</v>
      </c>
      <c r="H3563">
        <v>0</v>
      </c>
    </row>
    <row r="3564" spans="1:8" x14ac:dyDescent="0.3">
      <c r="A3564" t="s">
        <v>6544</v>
      </c>
      <c r="B3564" t="s">
        <v>6544</v>
      </c>
      <c r="C3564">
        <v>1.0000000000077666E-8</v>
      </c>
      <c r="D3564">
        <v>1.2025408711325144E-3</v>
      </c>
      <c r="E3564">
        <v>6.5512470000000003E-2</v>
      </c>
      <c r="F3564">
        <v>2252.8773383100001</v>
      </c>
      <c r="G3564">
        <v>92.010441979999996</v>
      </c>
      <c r="H3564">
        <v>0</v>
      </c>
    </row>
    <row r="3565" spans="1:8" x14ac:dyDescent="0.3">
      <c r="A3565" t="s">
        <v>3024</v>
      </c>
      <c r="B3565" t="s">
        <v>6730</v>
      </c>
      <c r="C3565">
        <v>2.8584986085869792E-7</v>
      </c>
      <c r="D3565">
        <v>1.1805985027557224E-3</v>
      </c>
      <c r="E3565">
        <v>-0.59223890999999995</v>
      </c>
      <c r="F3565">
        <v>-3.8374287300000001</v>
      </c>
      <c r="G3565">
        <v>-32.522698310000003</v>
      </c>
      <c r="H3565">
        <v>0</v>
      </c>
    </row>
    <row r="3566" spans="1:8" x14ac:dyDescent="0.3">
      <c r="A3566" t="s">
        <v>6656</v>
      </c>
      <c r="B3566" t="s">
        <v>6655</v>
      </c>
      <c r="C3566">
        <v>1E-8</v>
      </c>
      <c r="D3566">
        <v>1.1133435735946606E-3</v>
      </c>
      <c r="E3566">
        <v>3.5915205800000001</v>
      </c>
      <c r="F3566">
        <v>-28.577724700000001</v>
      </c>
      <c r="G3566">
        <v>202.46914419999999</v>
      </c>
      <c r="H3566">
        <v>0</v>
      </c>
    </row>
    <row r="3567" spans="1:8" x14ac:dyDescent="0.3">
      <c r="A3567" t="s">
        <v>6640</v>
      </c>
      <c r="B3567" t="s">
        <v>6639</v>
      </c>
      <c r="C3567">
        <v>2.5520323135326338E-8</v>
      </c>
      <c r="D3567">
        <v>1.1007420090657228E-3</v>
      </c>
      <c r="E3567">
        <v>-0.18574236</v>
      </c>
      <c r="F3567">
        <v>-0.1380663</v>
      </c>
      <c r="G3567">
        <v>-6.5699872900000003</v>
      </c>
      <c r="H3567">
        <v>0</v>
      </c>
    </row>
    <row r="3568" spans="1:8" x14ac:dyDescent="0.3">
      <c r="A3568" t="s">
        <v>6606</v>
      </c>
      <c r="B3568" t="s">
        <v>6605</v>
      </c>
      <c r="C3568">
        <v>1E-8</v>
      </c>
      <c r="D3568">
        <v>1.0982576231852686E-3</v>
      </c>
      <c r="E3568">
        <v>0.2576079</v>
      </c>
      <c r="F3568">
        <v>7.4979917399999998</v>
      </c>
      <c r="G3568">
        <v>-0.25020146999999998</v>
      </c>
      <c r="H3568">
        <v>0</v>
      </c>
    </row>
    <row r="3569" spans="1:8" x14ac:dyDescent="0.3">
      <c r="A3569" t="s">
        <v>6206</v>
      </c>
      <c r="B3569" t="s">
        <v>6440</v>
      </c>
      <c r="C3569">
        <v>7.1452268205474444E-3</v>
      </c>
      <c r="D3569">
        <v>1.0645956339547255E-3</v>
      </c>
      <c r="E3569">
        <v>-0.19024198</v>
      </c>
      <c r="F3569">
        <v>-2.8291293199999998</v>
      </c>
      <c r="G3569">
        <v>-16.746688540000001</v>
      </c>
      <c r="H3569">
        <v>0</v>
      </c>
    </row>
    <row r="3570" spans="1:8" x14ac:dyDescent="0.3">
      <c r="A3570" t="s">
        <v>6577</v>
      </c>
      <c r="B3570" t="s">
        <v>6576</v>
      </c>
      <c r="C3570">
        <v>5.9538249521612689E-7</v>
      </c>
      <c r="D3570">
        <v>1.0357216748580519E-3</v>
      </c>
      <c r="E3570">
        <v>1.4510192799999999</v>
      </c>
      <c r="F3570">
        <v>12.180699600000001</v>
      </c>
      <c r="G3570">
        <v>-43.398245459999998</v>
      </c>
      <c r="H3570">
        <v>0</v>
      </c>
    </row>
    <row r="3571" spans="1:8" x14ac:dyDescent="0.3">
      <c r="A3571" t="s">
        <v>6914</v>
      </c>
      <c r="B3571" t="s">
        <v>6913</v>
      </c>
      <c r="C3571">
        <v>1E-8</v>
      </c>
      <c r="D3571">
        <v>1.0158464010441895E-3</v>
      </c>
      <c r="E3571">
        <v>6.551237E-2</v>
      </c>
      <c r="F3571">
        <v>-49.999473729999998</v>
      </c>
      <c r="G3571">
        <v>-8.0000000000000002E-8</v>
      </c>
      <c r="H3571">
        <v>0</v>
      </c>
    </row>
    <row r="3572" spans="1:8" x14ac:dyDescent="0.3">
      <c r="A3572" t="s">
        <v>6580</v>
      </c>
      <c r="B3572" t="s">
        <v>6580</v>
      </c>
      <c r="C3572">
        <v>1.3518319387350266E-7</v>
      </c>
      <c r="D3572">
        <v>9.3359261368375595E-4</v>
      </c>
      <c r="E3572">
        <v>-0.63149719000000004</v>
      </c>
      <c r="F3572">
        <v>5.0302505100000001</v>
      </c>
      <c r="G3572">
        <v>194.97897639000001</v>
      </c>
      <c r="H3572">
        <v>0</v>
      </c>
    </row>
    <row r="3573" spans="1:8" x14ac:dyDescent="0.3">
      <c r="A3573" t="s">
        <v>6801</v>
      </c>
      <c r="B3573" t="s">
        <v>6800</v>
      </c>
      <c r="C3573">
        <v>8.0000000000088464E-8</v>
      </c>
      <c r="D3573">
        <v>9.2947122378048044E-4</v>
      </c>
      <c r="E3573">
        <v>6.5512470000000003E-2</v>
      </c>
      <c r="F3573">
        <v>-12.54524621</v>
      </c>
      <c r="G3573">
        <v>-19.999999989999999</v>
      </c>
      <c r="H3573">
        <v>0</v>
      </c>
    </row>
    <row r="3574" spans="1:8" x14ac:dyDescent="0.3">
      <c r="A3574" t="s">
        <v>6662</v>
      </c>
      <c r="B3574" t="s">
        <v>6661</v>
      </c>
      <c r="C3574">
        <v>8.2687268417544054E-5</v>
      </c>
      <c r="D3574">
        <v>8.8609615207548259E-4</v>
      </c>
      <c r="E3574">
        <v>0.51570099000000003</v>
      </c>
      <c r="F3574">
        <v>2.1284055500000001</v>
      </c>
      <c r="G3574">
        <v>-26.721494700000001</v>
      </c>
      <c r="H3574">
        <v>0</v>
      </c>
    </row>
    <row r="3575" spans="1:8" x14ac:dyDescent="0.3">
      <c r="A3575" t="s">
        <v>5897</v>
      </c>
      <c r="B3575" t="s">
        <v>6409</v>
      </c>
      <c r="C3575">
        <v>4.4360265293505478E-3</v>
      </c>
      <c r="D3575">
        <v>8.6080135027438124E-4</v>
      </c>
      <c r="E3575">
        <v>-1.8090318599999999</v>
      </c>
      <c r="F3575">
        <v>-2.7013130300000001</v>
      </c>
      <c r="G3575">
        <v>-26.543150220000001</v>
      </c>
      <c r="H3575">
        <v>0</v>
      </c>
    </row>
    <row r="3576" spans="1:8" x14ac:dyDescent="0.3">
      <c r="A3576" t="s">
        <v>6694</v>
      </c>
      <c r="B3576" t="s">
        <v>6693</v>
      </c>
      <c r="C3576">
        <v>8.5179978364781535E-7</v>
      </c>
      <c r="D3576">
        <v>8.4113204192652993E-4</v>
      </c>
      <c r="E3576">
        <v>-4.77129505</v>
      </c>
      <c r="F3576">
        <v>-7.3857313700000002</v>
      </c>
      <c r="G3576">
        <v>-5.3385128599999998</v>
      </c>
      <c r="H3576">
        <v>0</v>
      </c>
    </row>
    <row r="3577" spans="1:8" x14ac:dyDescent="0.3">
      <c r="A3577" t="s">
        <v>6729</v>
      </c>
      <c r="B3577" t="s">
        <v>6728</v>
      </c>
      <c r="C3577">
        <v>5.7999999999997518E-7</v>
      </c>
      <c r="D3577">
        <v>8.14599623855114E-4</v>
      </c>
      <c r="E3577">
        <v>-63.267090359999997</v>
      </c>
      <c r="F3577">
        <v>-67.415387390000006</v>
      </c>
      <c r="G3577">
        <v>-78.676470589999994</v>
      </c>
      <c r="H3577">
        <v>0</v>
      </c>
    </row>
    <row r="3578" spans="1:8" x14ac:dyDescent="0.3">
      <c r="A3578" t="s">
        <v>5235</v>
      </c>
      <c r="B3578" t="s">
        <v>6723</v>
      </c>
      <c r="C3578">
        <v>8.0140646986126083E-8</v>
      </c>
      <c r="D3578">
        <v>8.0526435517346158E-4</v>
      </c>
      <c r="E3578">
        <v>-27.14486638</v>
      </c>
      <c r="F3578">
        <v>0.17580873</v>
      </c>
      <c r="G3578">
        <v>-27.11490264</v>
      </c>
      <c r="H3578">
        <v>0</v>
      </c>
    </row>
    <row r="3579" spans="1:8" x14ac:dyDescent="0.3">
      <c r="A3579" t="s">
        <v>6832</v>
      </c>
      <c r="B3579" t="s">
        <v>6831</v>
      </c>
      <c r="C3579">
        <v>1E-8</v>
      </c>
      <c r="D3579">
        <v>8.0175908215558147E-4</v>
      </c>
      <c r="E3579">
        <v>100.35161479</v>
      </c>
      <c r="F3579">
        <v>0.17580928000000001</v>
      </c>
      <c r="G3579">
        <v>0.19387283999999999</v>
      </c>
      <c r="H3579">
        <v>0</v>
      </c>
    </row>
    <row r="3580" spans="1:8" x14ac:dyDescent="0.3">
      <c r="A3580" t="s">
        <v>6672</v>
      </c>
      <c r="B3580" t="s">
        <v>6671</v>
      </c>
      <c r="C3580">
        <v>3.3040905365629358E-6</v>
      </c>
      <c r="D3580">
        <v>7.900785660853967E-4</v>
      </c>
      <c r="E3580">
        <v>0.22776527999999999</v>
      </c>
      <c r="F3580">
        <v>1.6698352599999999</v>
      </c>
      <c r="G3580">
        <v>2.3468157199999999</v>
      </c>
      <c r="H3580">
        <v>0</v>
      </c>
    </row>
    <row r="3581" spans="1:8" x14ac:dyDescent="0.3">
      <c r="A3581" t="s">
        <v>6451</v>
      </c>
      <c r="B3581" t="s">
        <v>6450</v>
      </c>
      <c r="C3581">
        <v>1.0021173925267773E-5</v>
      </c>
      <c r="D3581">
        <v>7.8216146746513308E-4</v>
      </c>
      <c r="E3581">
        <v>-0.28994421999999997</v>
      </c>
      <c r="F3581">
        <v>0.26240938000000003</v>
      </c>
      <c r="G3581">
        <v>-52.27722601</v>
      </c>
      <c r="H3581">
        <v>0</v>
      </c>
    </row>
    <row r="3582" spans="1:8" x14ac:dyDescent="0.3">
      <c r="A3582" t="s">
        <v>6618</v>
      </c>
      <c r="B3582" t="s">
        <v>6617</v>
      </c>
      <c r="C3582">
        <v>1.1467093256457965E-7</v>
      </c>
      <c r="D3582">
        <v>7.7708772284250946E-4</v>
      </c>
      <c r="E3582">
        <v>-0.63613304000000004</v>
      </c>
      <c r="F3582">
        <v>-1.3724498000000001</v>
      </c>
      <c r="G3582">
        <v>-13.572999790000001</v>
      </c>
      <c r="H3582">
        <v>0</v>
      </c>
    </row>
    <row r="3583" spans="1:8" x14ac:dyDescent="0.3">
      <c r="A3583" t="s">
        <v>5547</v>
      </c>
      <c r="B3583" t="s">
        <v>6676</v>
      </c>
      <c r="C3583">
        <v>1.0817061270836259E-6</v>
      </c>
      <c r="D3583">
        <v>7.5719428888769349E-4</v>
      </c>
      <c r="E3583">
        <v>0.2576079</v>
      </c>
      <c r="F3583">
        <v>2.2799636300000001</v>
      </c>
      <c r="G3583">
        <v>4.4956358300000003</v>
      </c>
      <c r="H3583">
        <v>0</v>
      </c>
    </row>
    <row r="3584" spans="1:8" x14ac:dyDescent="0.3">
      <c r="A3584" t="s">
        <v>6490</v>
      </c>
      <c r="B3584" t="s">
        <v>6500</v>
      </c>
      <c r="C3584">
        <v>6.1129160944132162E-6</v>
      </c>
      <c r="D3584">
        <v>7.5053471475212518E-4</v>
      </c>
      <c r="E3584">
        <v>-0.28994421999999997</v>
      </c>
      <c r="F3584">
        <v>177.55867494</v>
      </c>
      <c r="G3584">
        <v>132.470089</v>
      </c>
      <c r="H3584">
        <v>0</v>
      </c>
    </row>
    <row r="3585" spans="1:8" x14ac:dyDescent="0.3">
      <c r="A3585" t="s">
        <v>5746</v>
      </c>
      <c r="B3585" t="s">
        <v>6821</v>
      </c>
      <c r="C3585">
        <v>1.7779566778209923E-5</v>
      </c>
      <c r="D3585">
        <v>7.434033507586603E-4</v>
      </c>
      <c r="E3585">
        <v>-0.28994421999999997</v>
      </c>
      <c r="F3585">
        <v>-12.97636297</v>
      </c>
      <c r="G3585">
        <v>-10.742846719999999</v>
      </c>
      <c r="H3585">
        <v>0</v>
      </c>
    </row>
    <row r="3586" spans="1:8" x14ac:dyDescent="0.3">
      <c r="A3586" t="s">
        <v>3603</v>
      </c>
      <c r="B3586" t="s">
        <v>6818</v>
      </c>
      <c r="C3586">
        <v>1E-8</v>
      </c>
      <c r="D3586">
        <v>7.3820576868189073E-4</v>
      </c>
      <c r="E3586">
        <v>-0.30683962999999997</v>
      </c>
      <c r="F3586">
        <v>0.22646068999999999</v>
      </c>
      <c r="G3586">
        <v>100.38774582000001</v>
      </c>
      <c r="H3586">
        <v>0</v>
      </c>
    </row>
    <row r="3587" spans="1:8" x14ac:dyDescent="0.3">
      <c r="A3587" t="s">
        <v>7171</v>
      </c>
      <c r="B3587" t="s">
        <v>7170</v>
      </c>
      <c r="C3587">
        <v>1.5919755610566026E-8</v>
      </c>
      <c r="D3587">
        <v>7.3743751265789169E-4</v>
      </c>
      <c r="E3587">
        <v>0.19078705000000001</v>
      </c>
      <c r="F3587">
        <v>1.66059834</v>
      </c>
      <c r="G3587">
        <v>16.03085385</v>
      </c>
      <c r="H3587">
        <v>0</v>
      </c>
    </row>
    <row r="3588" spans="1:8" x14ac:dyDescent="0.3">
      <c r="A3588" t="s">
        <v>6590</v>
      </c>
      <c r="B3588" t="s">
        <v>6589</v>
      </c>
      <c r="C3588">
        <v>1E-8</v>
      </c>
      <c r="D3588">
        <v>7.31529494197216E-4</v>
      </c>
      <c r="E3588">
        <v>-0.36966734000000001</v>
      </c>
      <c r="F3588">
        <v>-2.4396589199999998</v>
      </c>
      <c r="G3588">
        <v>13.214493429999999</v>
      </c>
      <c r="H3588">
        <v>0</v>
      </c>
    </row>
    <row r="3589" spans="1:8" x14ac:dyDescent="0.3">
      <c r="A3589" t="s">
        <v>6550</v>
      </c>
      <c r="B3589" t="s">
        <v>6549</v>
      </c>
      <c r="C3589">
        <v>3.7334919489375774E-8</v>
      </c>
      <c r="D3589">
        <v>7.1386575334319051E-4</v>
      </c>
      <c r="E3589">
        <v>-0.63310761999999998</v>
      </c>
      <c r="F3589">
        <v>-3.6638514199999999</v>
      </c>
      <c r="G3589">
        <v>-40.90744815</v>
      </c>
      <c r="H3589">
        <v>0</v>
      </c>
    </row>
    <row r="3590" spans="1:8" x14ac:dyDescent="0.3">
      <c r="A3590" t="s">
        <v>6666</v>
      </c>
      <c r="B3590" t="s">
        <v>6665</v>
      </c>
      <c r="C3590">
        <v>1E-8</v>
      </c>
      <c r="D3590">
        <v>7.0988368417268792E-4</v>
      </c>
      <c r="E3590">
        <v>-0.59223890999999995</v>
      </c>
      <c r="F3590">
        <v>-3.8374287300000001</v>
      </c>
      <c r="G3590">
        <v>-15.65337289</v>
      </c>
      <c r="H3590">
        <v>0</v>
      </c>
    </row>
    <row r="3591" spans="1:8" x14ac:dyDescent="0.3">
      <c r="A3591" t="s">
        <v>6680</v>
      </c>
      <c r="B3591" t="s">
        <v>6679</v>
      </c>
      <c r="C3591">
        <v>3.315787172641565E-7</v>
      </c>
      <c r="D3591">
        <v>7.014305645868308E-4</v>
      </c>
      <c r="E3591">
        <v>0.43439614999999998</v>
      </c>
      <c r="F3591">
        <v>1.7012</v>
      </c>
      <c r="G3591">
        <v>71.473031329999998</v>
      </c>
      <c r="H3591">
        <v>0</v>
      </c>
    </row>
    <row r="3592" spans="1:8" x14ac:dyDescent="0.3">
      <c r="A3592" t="s">
        <v>6752</v>
      </c>
      <c r="B3592" t="s">
        <v>6751</v>
      </c>
      <c r="C3592">
        <v>1E-8</v>
      </c>
      <c r="D3592">
        <v>6.8584482690270431E-4</v>
      </c>
      <c r="E3592">
        <v>0.55517643000000005</v>
      </c>
      <c r="F3592">
        <v>-10.61738895</v>
      </c>
      <c r="G3592">
        <v>-23.759074779999999</v>
      </c>
      <c r="H3592">
        <v>0</v>
      </c>
    </row>
    <row r="3593" spans="1:8" x14ac:dyDescent="0.3">
      <c r="A3593" t="s">
        <v>581</v>
      </c>
      <c r="B3593" t="s">
        <v>6388</v>
      </c>
      <c r="C3593">
        <v>1.2025408710259408E-8</v>
      </c>
      <c r="D3593">
        <v>6.2968600603522404E-4</v>
      </c>
      <c r="E3593">
        <v>0.21173924999999999</v>
      </c>
      <c r="F3593">
        <v>0.21173924999999999</v>
      </c>
      <c r="G3593">
        <v>0.21173924999999999</v>
      </c>
      <c r="H3593">
        <v>0</v>
      </c>
    </row>
    <row r="3594" spans="1:8" x14ac:dyDescent="0.3">
      <c r="A3594" t="s">
        <v>6692</v>
      </c>
      <c r="B3594" t="s">
        <v>6691</v>
      </c>
      <c r="C3594">
        <v>1E-8</v>
      </c>
      <c r="D3594">
        <v>5.9373764440128732E-4</v>
      </c>
      <c r="E3594">
        <v>-0.27108222999999998</v>
      </c>
      <c r="F3594">
        <v>0.24132604999999999</v>
      </c>
      <c r="G3594">
        <v>0.21173924999999999</v>
      </c>
      <c r="H3594">
        <v>0</v>
      </c>
    </row>
    <row r="3595" spans="1:8" x14ac:dyDescent="0.3">
      <c r="A3595" t="s">
        <v>6688</v>
      </c>
      <c r="B3595" t="s">
        <v>6687</v>
      </c>
      <c r="C3595">
        <v>8.0029643866567021E-8</v>
      </c>
      <c r="D3595">
        <v>5.6405488548705307E-4</v>
      </c>
      <c r="E3595">
        <v>-0.63375104000000004</v>
      </c>
      <c r="F3595">
        <v>-3.66724044</v>
      </c>
      <c r="G3595">
        <v>-15.582515969999999</v>
      </c>
      <c r="H3595">
        <v>0</v>
      </c>
    </row>
    <row r="3596" spans="1:8" x14ac:dyDescent="0.3">
      <c r="A3596" t="s">
        <v>6608</v>
      </c>
      <c r="B3596" t="s">
        <v>6607</v>
      </c>
      <c r="C3596">
        <v>1.3401233712007229E-5</v>
      </c>
      <c r="D3596">
        <v>5.3813831173905792E-4</v>
      </c>
      <c r="E3596">
        <v>0.76237743999999996</v>
      </c>
      <c r="F3596">
        <v>1.3881686600000001</v>
      </c>
      <c r="G3596">
        <v>34.098120889999997</v>
      </c>
      <c r="H3596">
        <v>0</v>
      </c>
    </row>
    <row r="3597" spans="1:8" x14ac:dyDescent="0.3">
      <c r="A3597" t="s">
        <v>6643</v>
      </c>
      <c r="B3597" t="s">
        <v>6642</v>
      </c>
      <c r="C3597">
        <v>2.9999999999966566E-8</v>
      </c>
      <c r="D3597">
        <v>4.8271014320112621E-4</v>
      </c>
      <c r="E3597">
        <v>0</v>
      </c>
      <c r="F3597">
        <v>0</v>
      </c>
      <c r="G3597">
        <v>200.00000001000001</v>
      </c>
      <c r="H3597">
        <v>0</v>
      </c>
    </row>
    <row r="3598" spans="1:8" x14ac:dyDescent="0.3">
      <c r="A3598" t="s">
        <v>6739</v>
      </c>
      <c r="B3598" t="s">
        <v>6738</v>
      </c>
      <c r="C3598">
        <v>1E-8</v>
      </c>
      <c r="D3598">
        <v>4.3833711686533595E-4</v>
      </c>
      <c r="E3598">
        <v>-0.13062082</v>
      </c>
      <c r="F3598">
        <v>33.6785116</v>
      </c>
      <c r="G3598">
        <v>26.251407539999999</v>
      </c>
      <c r="H3598">
        <v>0</v>
      </c>
    </row>
    <row r="3599" spans="1:8" x14ac:dyDescent="0.3">
      <c r="A3599" t="s">
        <v>6722</v>
      </c>
      <c r="B3599" t="s">
        <v>6721</v>
      </c>
      <c r="C3599">
        <v>1.360324930291775E-4</v>
      </c>
      <c r="D3599">
        <v>4.3637226101848718E-4</v>
      </c>
      <c r="E3599">
        <v>0.57621476000000005</v>
      </c>
      <c r="F3599">
        <v>2.1275590499999999</v>
      </c>
      <c r="G3599">
        <v>388.36514566</v>
      </c>
      <c r="H3599">
        <v>0</v>
      </c>
    </row>
    <row r="3600" spans="1:8" x14ac:dyDescent="0.3">
      <c r="A3600" t="s">
        <v>6732</v>
      </c>
      <c r="B3600" t="s">
        <v>6731</v>
      </c>
      <c r="C3600">
        <v>1.2746202218472285E-5</v>
      </c>
      <c r="D3600">
        <v>4.346454956499049E-4</v>
      </c>
      <c r="E3600">
        <v>-0.63685137999999997</v>
      </c>
      <c r="F3600">
        <v>-6.2832082900000001</v>
      </c>
      <c r="G3600">
        <v>-38.489240369999997</v>
      </c>
      <c r="H3600">
        <v>0</v>
      </c>
    </row>
    <row r="3601" spans="1:8" x14ac:dyDescent="0.3">
      <c r="A3601" t="s">
        <v>6947</v>
      </c>
      <c r="B3601" t="s">
        <v>6947</v>
      </c>
      <c r="C3601">
        <v>8.9999999999899691E-8</v>
      </c>
      <c r="D3601">
        <v>4.3371640754541734E-4</v>
      </c>
      <c r="E3601">
        <v>6.5512470000000003E-2</v>
      </c>
      <c r="F3601">
        <v>1.0524899999999999E-3</v>
      </c>
      <c r="G3601">
        <v>4.1127839999999999E-2</v>
      </c>
      <c r="H3601">
        <v>0</v>
      </c>
    </row>
    <row r="3602" spans="1:8" x14ac:dyDescent="0.3">
      <c r="A3602" t="s">
        <v>5987</v>
      </c>
      <c r="B3602" t="s">
        <v>5986</v>
      </c>
      <c r="C3602">
        <v>9.0670039702039885E-8</v>
      </c>
      <c r="D3602">
        <v>4.2329361445325253E-4</v>
      </c>
      <c r="E3602">
        <v>-0.63613304000000004</v>
      </c>
      <c r="F3602">
        <v>-3.66611376</v>
      </c>
      <c r="G3602">
        <v>14.80721518</v>
      </c>
      <c r="H3602">
        <v>0</v>
      </c>
    </row>
    <row r="3603" spans="1:8" x14ac:dyDescent="0.3">
      <c r="A3603" t="s">
        <v>6816</v>
      </c>
      <c r="B3603" t="s">
        <v>6815</v>
      </c>
      <c r="C3603">
        <v>2.0163415109447291E-8</v>
      </c>
      <c r="D3603">
        <v>4.2287945693235168E-4</v>
      </c>
      <c r="E3603">
        <v>0.88312330999999999</v>
      </c>
      <c r="F3603">
        <v>-21.751899720000001</v>
      </c>
      <c r="G3603">
        <v>-32.760973720000003</v>
      </c>
      <c r="H3603">
        <v>0</v>
      </c>
    </row>
    <row r="3604" spans="1:8" x14ac:dyDescent="0.3">
      <c r="A3604" t="s">
        <v>6610</v>
      </c>
      <c r="B3604" t="s">
        <v>6609</v>
      </c>
      <c r="C3604">
        <v>1E-8</v>
      </c>
      <c r="D3604">
        <v>4.1984333207932903E-4</v>
      </c>
      <c r="E3604">
        <v>-8.26512125</v>
      </c>
      <c r="F3604">
        <v>-8.3165304199999994</v>
      </c>
      <c r="G3604">
        <v>1.7277799999999999E-2</v>
      </c>
      <c r="H3604">
        <v>0</v>
      </c>
    </row>
    <row r="3605" spans="1:8" x14ac:dyDescent="0.3">
      <c r="A3605" t="s">
        <v>6533</v>
      </c>
      <c r="B3605" t="s">
        <v>6532</v>
      </c>
      <c r="C3605">
        <v>1E-8</v>
      </c>
      <c r="D3605">
        <v>4.1924818594707766E-4</v>
      </c>
      <c r="E3605">
        <v>1.1494877299999999</v>
      </c>
      <c r="F3605">
        <v>-4.3619779300000001</v>
      </c>
      <c r="G3605">
        <v>33.620233399999996</v>
      </c>
      <c r="H3605">
        <v>0</v>
      </c>
    </row>
    <row r="3606" spans="1:8" x14ac:dyDescent="0.3">
      <c r="A3606" t="s">
        <v>6636</v>
      </c>
      <c r="B3606" t="s">
        <v>6635</v>
      </c>
      <c r="C3606">
        <v>1.8438960022492783E-6</v>
      </c>
      <c r="D3606">
        <v>4.0459063422193894E-4</v>
      </c>
      <c r="E3606">
        <v>-0.27108222999999998</v>
      </c>
      <c r="F3606">
        <v>3.4886510999999998</v>
      </c>
      <c r="G3606">
        <v>-30.71681238</v>
      </c>
      <c r="H3606">
        <v>0</v>
      </c>
    </row>
    <row r="3607" spans="1:8" x14ac:dyDescent="0.3">
      <c r="A3607" t="s">
        <v>6716</v>
      </c>
      <c r="B3607" t="s">
        <v>6715</v>
      </c>
      <c r="C3607">
        <v>8.4728883509638692E-7</v>
      </c>
      <c r="D3607">
        <v>4.0031549938238494E-4</v>
      </c>
      <c r="E3607">
        <v>-0.58973796000000001</v>
      </c>
      <c r="F3607">
        <v>-3.0535343899999998</v>
      </c>
      <c r="G3607">
        <v>-2.8044979099999998</v>
      </c>
      <c r="H3607">
        <v>0</v>
      </c>
    </row>
    <row r="3608" spans="1:8" x14ac:dyDescent="0.3">
      <c r="A3608" t="s">
        <v>6712</v>
      </c>
      <c r="B3608" t="s">
        <v>6711</v>
      </c>
      <c r="C3608">
        <v>1E-8</v>
      </c>
      <c r="D3608">
        <v>3.8819059832194121E-4</v>
      </c>
      <c r="E3608">
        <v>-0.58853586999999996</v>
      </c>
      <c r="F3608">
        <v>-3.8348392200000001</v>
      </c>
      <c r="G3608">
        <v>-15.67091776</v>
      </c>
      <c r="H3608">
        <v>0</v>
      </c>
    </row>
    <row r="3609" spans="1:8" x14ac:dyDescent="0.3">
      <c r="A3609" t="s">
        <v>3018</v>
      </c>
      <c r="B3609" t="s">
        <v>6509</v>
      </c>
      <c r="C3609">
        <v>4.0070323492929812E-8</v>
      </c>
      <c r="D3609">
        <v>3.5842928294351585E-4</v>
      </c>
      <c r="E3609">
        <v>-20.245471720000001</v>
      </c>
      <c r="F3609">
        <v>-19.85935302</v>
      </c>
      <c r="G3609">
        <v>-49.912095630000003</v>
      </c>
      <c r="H3609">
        <v>0</v>
      </c>
    </row>
    <row r="3610" spans="1:8" x14ac:dyDescent="0.3">
      <c r="A3610" t="s">
        <v>6303</v>
      </c>
      <c r="B3610" t="s">
        <v>6302</v>
      </c>
      <c r="C3610">
        <v>1E-8</v>
      </c>
      <c r="D3610">
        <v>3.4673291858013371E-4</v>
      </c>
      <c r="E3610">
        <v>-0.58248838000000003</v>
      </c>
      <c r="F3610">
        <v>-3.83592325</v>
      </c>
      <c r="G3610">
        <v>-7.9808838900000003</v>
      </c>
      <c r="H3610">
        <v>0</v>
      </c>
    </row>
    <row r="3611" spans="1:8" x14ac:dyDescent="0.3">
      <c r="A3611" t="s">
        <v>6699</v>
      </c>
      <c r="B3611" t="s">
        <v>6699</v>
      </c>
      <c r="C3611">
        <v>6.1221918728600891E-8</v>
      </c>
      <c r="D3611">
        <v>3.266017602273574E-4</v>
      </c>
      <c r="E3611">
        <v>-0.3584117</v>
      </c>
      <c r="F3611">
        <v>-2.4060216200000002</v>
      </c>
      <c r="G3611">
        <v>-47.905578079999998</v>
      </c>
      <c r="H3611">
        <v>0</v>
      </c>
    </row>
    <row r="3612" spans="1:8" x14ac:dyDescent="0.3">
      <c r="A3612" t="s">
        <v>6727</v>
      </c>
      <c r="B3612" t="s">
        <v>6726</v>
      </c>
      <c r="C3612">
        <v>1.1550631678361516E-8</v>
      </c>
      <c r="D3612">
        <v>3.2215829638762366E-4</v>
      </c>
      <c r="E3612">
        <v>-0.4336856</v>
      </c>
      <c r="F3612">
        <v>-1.6297709</v>
      </c>
      <c r="G3612">
        <v>-7.53537634</v>
      </c>
      <c r="H3612">
        <v>0</v>
      </c>
    </row>
    <row r="3613" spans="1:8" x14ac:dyDescent="0.3">
      <c r="A3613" t="s">
        <v>6552</v>
      </c>
      <c r="B3613" t="s">
        <v>6551</v>
      </c>
      <c r="C3613">
        <v>4.8953388279684687E-8</v>
      </c>
      <c r="D3613">
        <v>3.1265481007520054E-4</v>
      </c>
      <c r="E3613">
        <v>-0.58853586999999996</v>
      </c>
      <c r="F3613">
        <v>-3.9277873400000001</v>
      </c>
      <c r="G3613">
        <v>-15.814481430000001</v>
      </c>
      <c r="H3613">
        <v>0</v>
      </c>
    </row>
    <row r="3614" spans="1:8" x14ac:dyDescent="0.3">
      <c r="A3614" t="s">
        <v>7344</v>
      </c>
      <c r="B3614" t="s">
        <v>7343</v>
      </c>
      <c r="C3614">
        <v>6.4002380966239833E-8</v>
      </c>
      <c r="D3614">
        <v>2.9334734306871385E-4</v>
      </c>
      <c r="E3614">
        <v>-0.63375104000000004</v>
      </c>
      <c r="F3614">
        <v>-3.66724044</v>
      </c>
      <c r="G3614">
        <v>84.183601519999996</v>
      </c>
      <c r="H3614">
        <v>0</v>
      </c>
    </row>
    <row r="3615" spans="1:8" x14ac:dyDescent="0.3">
      <c r="A3615" t="s">
        <v>7008</v>
      </c>
      <c r="B3615" t="s">
        <v>7007</v>
      </c>
      <c r="C3615">
        <v>5.3335317471866523E-7</v>
      </c>
      <c r="D3615">
        <v>2.7745069076948615E-4</v>
      </c>
      <c r="E3615">
        <v>-92.782099299999999</v>
      </c>
      <c r="F3615">
        <v>-92.856810609999997</v>
      </c>
      <c r="G3615">
        <v>-93.181279889999999</v>
      </c>
      <c r="H3615">
        <v>0</v>
      </c>
    </row>
    <row r="3616" spans="1:8" x14ac:dyDescent="0.3">
      <c r="A3616" t="s">
        <v>6455</v>
      </c>
      <c r="B3616" t="s">
        <v>6641</v>
      </c>
      <c r="C3616">
        <v>1.4508343360456651E-2</v>
      </c>
      <c r="D3616">
        <v>2.746558520040404E-4</v>
      </c>
      <c r="E3616">
        <v>-2.0955019899999998</v>
      </c>
      <c r="F3616">
        <v>-4.0281742300000003</v>
      </c>
      <c r="G3616">
        <v>-13.14752502</v>
      </c>
      <c r="H3616">
        <v>0</v>
      </c>
    </row>
    <row r="3617" spans="1:8" x14ac:dyDescent="0.3">
      <c r="A3617" t="s">
        <v>4489</v>
      </c>
      <c r="B3617" t="s">
        <v>6700</v>
      </c>
      <c r="C3617">
        <v>1E-8</v>
      </c>
      <c r="D3617">
        <v>2.6018345058922071E-4</v>
      </c>
      <c r="E3617">
        <v>-0.36596932999999998</v>
      </c>
      <c r="F3617">
        <v>-13.257456380000001</v>
      </c>
      <c r="G3617">
        <v>2.9621082400000001</v>
      </c>
      <c r="H3617">
        <v>0</v>
      </c>
    </row>
    <row r="3618" spans="1:8" x14ac:dyDescent="0.3">
      <c r="A3618" t="s">
        <v>6736</v>
      </c>
      <c r="B3618" t="s">
        <v>6735</v>
      </c>
      <c r="C3618">
        <v>7.146246521467448E-8</v>
      </c>
      <c r="D3618">
        <v>2.5826166646165791E-4</v>
      </c>
      <c r="E3618">
        <v>-0.59223890999999995</v>
      </c>
      <c r="F3618">
        <v>-3.8374287300000001</v>
      </c>
      <c r="G3618">
        <v>-15.64914357</v>
      </c>
      <c r="H3618">
        <v>0</v>
      </c>
    </row>
    <row r="3619" spans="1:8" x14ac:dyDescent="0.3">
      <c r="A3619" t="s">
        <v>6783</v>
      </c>
      <c r="B3619" t="s">
        <v>6782</v>
      </c>
      <c r="C3619">
        <v>1E-8</v>
      </c>
      <c r="D3619">
        <v>2.5728762774536673E-4</v>
      </c>
      <c r="E3619">
        <v>0.21173924</v>
      </c>
      <c r="F3619">
        <v>0.21173924999999999</v>
      </c>
      <c r="G3619">
        <v>14.5834671</v>
      </c>
      <c r="H3619">
        <v>0</v>
      </c>
    </row>
    <row r="3620" spans="1:8" x14ac:dyDescent="0.3">
      <c r="A3620" t="s">
        <v>6652</v>
      </c>
      <c r="B3620" t="s">
        <v>6651</v>
      </c>
      <c r="C3620">
        <v>3.097436006011707E-6</v>
      </c>
      <c r="D3620">
        <v>2.551340233971254E-4</v>
      </c>
      <c r="E3620">
        <v>-0.30683964000000002</v>
      </c>
      <c r="F3620">
        <v>-10.966939610000001</v>
      </c>
      <c r="G3620">
        <v>-30.20923616</v>
      </c>
      <c r="H3620">
        <v>0</v>
      </c>
    </row>
    <row r="3621" spans="1:8" x14ac:dyDescent="0.3">
      <c r="A3621" t="s">
        <v>6837</v>
      </c>
      <c r="B3621" t="s">
        <v>6836</v>
      </c>
      <c r="C3621">
        <v>6.3469027791507841E-7</v>
      </c>
      <c r="D3621">
        <v>2.4973295102613828E-4</v>
      </c>
      <c r="E3621">
        <v>-2.0332756700000001</v>
      </c>
      <c r="F3621">
        <v>-0.31536988999999999</v>
      </c>
      <c r="G3621">
        <v>-36.640298970000003</v>
      </c>
      <c r="H3621">
        <v>0</v>
      </c>
    </row>
    <row r="3622" spans="1:8" x14ac:dyDescent="0.3">
      <c r="A3622" t="s">
        <v>6758</v>
      </c>
      <c r="B3622" t="s">
        <v>6757</v>
      </c>
      <c r="C3622">
        <v>1E-8</v>
      </c>
      <c r="D3622">
        <v>2.4785863770951751E-4</v>
      </c>
      <c r="E3622">
        <v>-0.63613273000000004</v>
      </c>
      <c r="F3622">
        <v>-3.6661135100000002</v>
      </c>
      <c r="G3622">
        <v>-15.582930230000001</v>
      </c>
      <c r="H3622">
        <v>0</v>
      </c>
    </row>
    <row r="3623" spans="1:8" x14ac:dyDescent="0.3">
      <c r="A3623" t="s">
        <v>6238</v>
      </c>
      <c r="B3623" t="s">
        <v>6237</v>
      </c>
      <c r="C3623">
        <v>4.8209726162477185E-7</v>
      </c>
      <c r="D3623">
        <v>2.4200107225546587E-4</v>
      </c>
      <c r="E3623">
        <v>-4.8110510000000002E-2</v>
      </c>
      <c r="F3623">
        <v>1.96314005</v>
      </c>
      <c r="G3623">
        <v>-8.9102009199999994</v>
      </c>
      <c r="H3623">
        <v>0</v>
      </c>
    </row>
    <row r="3624" spans="1:8" x14ac:dyDescent="0.3">
      <c r="A3624" t="s">
        <v>6496</v>
      </c>
      <c r="B3624" t="s">
        <v>6495</v>
      </c>
      <c r="C3624">
        <v>1E-8</v>
      </c>
      <c r="D3624">
        <v>2.3190540868477384E-4</v>
      </c>
      <c r="E3624">
        <v>0.16755117999999999</v>
      </c>
      <c r="F3624">
        <v>25.911203050000001</v>
      </c>
      <c r="G3624">
        <v>-16.828085210000001</v>
      </c>
      <c r="H3624">
        <v>0</v>
      </c>
    </row>
    <row r="3625" spans="1:8" x14ac:dyDescent="0.3">
      <c r="A3625" t="s">
        <v>1295</v>
      </c>
      <c r="B3625" t="s">
        <v>6737</v>
      </c>
      <c r="C3625">
        <v>9.6271264493798568E-7</v>
      </c>
      <c r="D3625">
        <v>2.2126678167793616E-4</v>
      </c>
      <c r="E3625">
        <v>-0.63508392999999996</v>
      </c>
      <c r="F3625">
        <v>-3.6650966299999999</v>
      </c>
      <c r="G3625">
        <v>-15.582038710000001</v>
      </c>
      <c r="H3625">
        <v>0</v>
      </c>
    </row>
    <row r="3626" spans="1:8" x14ac:dyDescent="0.3">
      <c r="A3626" t="s">
        <v>6710</v>
      </c>
      <c r="B3626" t="s">
        <v>6709</v>
      </c>
      <c r="C3626">
        <v>4.2668253977487891E-6</v>
      </c>
      <c r="D3626">
        <v>2.1188056388956488E-4</v>
      </c>
      <c r="E3626">
        <v>-0.63375104000000004</v>
      </c>
      <c r="F3626">
        <v>-3.66724044</v>
      </c>
      <c r="G3626">
        <v>136.96135867999999</v>
      </c>
      <c r="H3626">
        <v>0</v>
      </c>
    </row>
    <row r="3627" spans="1:8" x14ac:dyDescent="0.3">
      <c r="A3627" t="s">
        <v>6756</v>
      </c>
      <c r="B3627" t="s">
        <v>6755</v>
      </c>
      <c r="C3627">
        <v>1.3053573536694756E-8</v>
      </c>
      <c r="D3627">
        <v>2.1140557815592389E-4</v>
      </c>
      <c r="E3627">
        <v>0.2576079</v>
      </c>
      <c r="F3627">
        <v>266.44385082999997</v>
      </c>
      <c r="G3627">
        <v>4.4956358200000004</v>
      </c>
      <c r="H3627">
        <v>0</v>
      </c>
    </row>
    <row r="3628" spans="1:8" x14ac:dyDescent="0.3">
      <c r="A3628" t="s">
        <v>6802</v>
      </c>
      <c r="B3628" t="s">
        <v>6802</v>
      </c>
      <c r="C3628">
        <v>2.0045359913720285E-8</v>
      </c>
      <c r="D3628">
        <v>2.0008659995878589E-4</v>
      </c>
      <c r="E3628">
        <v>-0.27047687999999998</v>
      </c>
      <c r="F3628">
        <v>-59.897443680000002</v>
      </c>
      <c r="G3628">
        <v>-42.73983157</v>
      </c>
      <c r="H3628">
        <v>0</v>
      </c>
    </row>
    <row r="3629" spans="1:8" x14ac:dyDescent="0.3">
      <c r="A3629" t="s">
        <v>1988</v>
      </c>
      <c r="B3629" t="s">
        <v>6644</v>
      </c>
      <c r="C3629">
        <v>9.3337791060460393E-6</v>
      </c>
      <c r="D3629">
        <v>1.7162582483320324E-4</v>
      </c>
      <c r="E3629">
        <v>-0.63508392999999996</v>
      </c>
      <c r="F3629">
        <v>-3.6650966299999999</v>
      </c>
      <c r="G3629">
        <v>-48.137113479999996</v>
      </c>
      <c r="H3629">
        <v>0</v>
      </c>
    </row>
    <row r="3630" spans="1:8" x14ac:dyDescent="0.3">
      <c r="A3630" t="s">
        <v>6714</v>
      </c>
      <c r="B3630" t="s">
        <v>6713</v>
      </c>
      <c r="C3630">
        <v>5.9999999999933132E-8</v>
      </c>
      <c r="D3630">
        <v>1.7110825522091724E-4</v>
      </c>
      <c r="E3630">
        <v>0</v>
      </c>
      <c r="F3630">
        <v>1.0524899999999999E-3</v>
      </c>
      <c r="G3630">
        <v>20</v>
      </c>
      <c r="H3630">
        <v>0</v>
      </c>
    </row>
    <row r="3631" spans="1:8" x14ac:dyDescent="0.3">
      <c r="A3631" t="s">
        <v>6763</v>
      </c>
      <c r="B3631" t="s">
        <v>6762</v>
      </c>
      <c r="C3631">
        <v>1.5412071664631461E-5</v>
      </c>
      <c r="D3631">
        <v>1.4588464884565235E-4</v>
      </c>
      <c r="E3631">
        <v>-0.59223890999999995</v>
      </c>
      <c r="F3631">
        <v>-3.8374287300000001</v>
      </c>
      <c r="G3631">
        <v>-15.65337289</v>
      </c>
      <c r="H3631">
        <v>0</v>
      </c>
    </row>
    <row r="3632" spans="1:8" x14ac:dyDescent="0.3">
      <c r="A3632" t="s">
        <v>6291</v>
      </c>
      <c r="B3632" t="s">
        <v>6290</v>
      </c>
      <c r="C3632">
        <v>1.1004335324884441E-6</v>
      </c>
      <c r="D3632">
        <v>1.2876405313575563E-4</v>
      </c>
      <c r="E3632">
        <v>-4.8110510000000002E-2</v>
      </c>
      <c r="F3632">
        <v>1.94855858</v>
      </c>
      <c r="G3632">
        <v>-34.533809300000001</v>
      </c>
      <c r="H3632">
        <v>0</v>
      </c>
    </row>
    <row r="3633" spans="1:8" x14ac:dyDescent="0.3">
      <c r="A3633" t="s">
        <v>6624</v>
      </c>
      <c r="B3633" t="s">
        <v>6623</v>
      </c>
      <c r="C3633">
        <v>1E-8</v>
      </c>
      <c r="D3633">
        <v>1.2413327367664291E-4</v>
      </c>
      <c r="E3633">
        <v>-0.63375104000000004</v>
      </c>
      <c r="F3633">
        <v>-39.989767550000003</v>
      </c>
      <c r="G3633">
        <v>-58.960825790000001</v>
      </c>
      <c r="H3633">
        <v>0</v>
      </c>
    </row>
    <row r="3634" spans="1:8" x14ac:dyDescent="0.3">
      <c r="A3634" t="s">
        <v>6806</v>
      </c>
      <c r="B3634" t="s">
        <v>6805</v>
      </c>
      <c r="C3634">
        <v>1.3724085796366427E-6</v>
      </c>
      <c r="D3634">
        <v>1.2405531882040766E-4</v>
      </c>
      <c r="E3634">
        <v>0.17580872</v>
      </c>
      <c r="F3634">
        <v>0.91239555000000006</v>
      </c>
      <c r="G3634">
        <v>-3.3340803499999998</v>
      </c>
      <c r="H3634">
        <v>0</v>
      </c>
    </row>
    <row r="3635" spans="1:8" x14ac:dyDescent="0.3">
      <c r="A3635" t="s">
        <v>6748</v>
      </c>
      <c r="B3635" t="s">
        <v>6747</v>
      </c>
      <c r="C3635">
        <v>1E-8</v>
      </c>
      <c r="D3635">
        <v>1.0929186278031462E-4</v>
      </c>
      <c r="E3635">
        <v>-0.30683953000000003</v>
      </c>
      <c r="F3635">
        <v>0.20538495000000001</v>
      </c>
      <c r="G3635">
        <v>0.19387283999999999</v>
      </c>
      <c r="H3635">
        <v>0</v>
      </c>
    </row>
    <row r="3636" spans="1:8" x14ac:dyDescent="0.3">
      <c r="A3636" t="s">
        <v>6741</v>
      </c>
      <c r="B3636" t="s">
        <v>6740</v>
      </c>
      <c r="C3636">
        <v>1E-8</v>
      </c>
      <c r="D3636">
        <v>1.0021828210280838E-4</v>
      </c>
      <c r="E3636">
        <v>-0.27108222999999998</v>
      </c>
      <c r="F3636">
        <v>0.24132606000000001</v>
      </c>
      <c r="G3636">
        <v>0.22980991000000001</v>
      </c>
      <c r="H3636">
        <v>0</v>
      </c>
    </row>
    <row r="3637" spans="1:8" x14ac:dyDescent="0.3">
      <c r="A3637" t="s">
        <v>6789</v>
      </c>
      <c r="B3637" t="s">
        <v>6788</v>
      </c>
      <c r="C3637">
        <v>1.0017580873299061E-8</v>
      </c>
      <c r="D3637">
        <v>1.002117392832457E-4</v>
      </c>
      <c r="E3637">
        <v>-0.30683964000000002</v>
      </c>
      <c r="F3637">
        <v>0.20538491</v>
      </c>
      <c r="G3637">
        <v>0.19387292</v>
      </c>
      <c r="H3637">
        <v>0</v>
      </c>
    </row>
    <row r="3638" spans="1:8" x14ac:dyDescent="0.3">
      <c r="A3638" t="s">
        <v>6366</v>
      </c>
      <c r="B3638" t="s">
        <v>6365</v>
      </c>
      <c r="C3638">
        <v>5.8669468666576623E-7</v>
      </c>
      <c r="D3638">
        <v>8.9043783066979147E-5</v>
      </c>
      <c r="E3638">
        <v>-0.63258977999999999</v>
      </c>
      <c r="F3638">
        <v>-23.211308899999999</v>
      </c>
      <c r="G3638">
        <v>-7.1397858300000001</v>
      </c>
      <c r="H3638">
        <v>0</v>
      </c>
    </row>
    <row r="3639" spans="1:8" x14ac:dyDescent="0.3">
      <c r="A3639" t="s">
        <v>6916</v>
      </c>
      <c r="B3639" t="s">
        <v>6915</v>
      </c>
      <c r="C3639">
        <v>1E-8</v>
      </c>
      <c r="D3639">
        <v>8.7023823608160889E-5</v>
      </c>
      <c r="E3639">
        <v>0.57621473999999995</v>
      </c>
      <c r="F3639">
        <v>2.1275590700000002</v>
      </c>
      <c r="G3639">
        <v>4.3147585599999996</v>
      </c>
      <c r="H3639">
        <v>0</v>
      </c>
    </row>
    <row r="3640" spans="1:8" x14ac:dyDescent="0.3">
      <c r="A3640" t="s">
        <v>6852</v>
      </c>
      <c r="B3640" t="s">
        <v>6851</v>
      </c>
      <c r="C3640">
        <v>3.301491009509971E-6</v>
      </c>
      <c r="D3640">
        <v>8.1571819182230454E-5</v>
      </c>
      <c r="E3640">
        <v>-0.63258977999999999</v>
      </c>
      <c r="F3640">
        <v>-3.66334326</v>
      </c>
      <c r="G3640">
        <v>-16.25846469</v>
      </c>
      <c r="H3640">
        <v>0</v>
      </c>
    </row>
    <row r="3641" spans="1:8" x14ac:dyDescent="0.3">
      <c r="A3641" t="s">
        <v>6841</v>
      </c>
      <c r="B3641" t="s">
        <v>6840</v>
      </c>
      <c r="C3641">
        <v>1E-8</v>
      </c>
      <c r="D3641">
        <v>7.4531853504978602E-5</v>
      </c>
      <c r="E3641">
        <v>-0.33078380000000002</v>
      </c>
      <c r="F3641">
        <v>-4.4970908100000004</v>
      </c>
      <c r="G3641">
        <v>36.614596550000002</v>
      </c>
      <c r="H3641">
        <v>0</v>
      </c>
    </row>
    <row r="3642" spans="1:8" x14ac:dyDescent="0.3">
      <c r="A3642" t="s">
        <v>3098</v>
      </c>
      <c r="B3642" t="s">
        <v>6326</v>
      </c>
      <c r="C3642">
        <v>4.0070323492929812E-8</v>
      </c>
      <c r="D3642">
        <v>7.1340737071024865E-5</v>
      </c>
      <c r="E3642">
        <v>0.17580872</v>
      </c>
      <c r="F3642">
        <v>0.17580873</v>
      </c>
      <c r="G3642">
        <v>-42.733137790000001</v>
      </c>
      <c r="H3642">
        <v>0</v>
      </c>
    </row>
    <row r="3643" spans="1:8" x14ac:dyDescent="0.3">
      <c r="A3643" t="s">
        <v>5742</v>
      </c>
      <c r="B3643" t="s">
        <v>5742</v>
      </c>
      <c r="C3643">
        <v>1.4207439593288009E-6</v>
      </c>
      <c r="D3643">
        <v>6.60663820392124E-5</v>
      </c>
      <c r="E3643">
        <v>11.80158658</v>
      </c>
      <c r="F3643">
        <v>12.91810559</v>
      </c>
      <c r="G3643">
        <v>-17.54758004</v>
      </c>
      <c r="H3643">
        <v>0</v>
      </c>
    </row>
    <row r="3644" spans="1:8" x14ac:dyDescent="0.3">
      <c r="A3644" t="s">
        <v>6620</v>
      </c>
      <c r="B3644" t="s">
        <v>6619</v>
      </c>
      <c r="C3644">
        <v>2.4000892862273329E-8</v>
      </c>
      <c r="D3644">
        <v>6.4058721439938607E-5</v>
      </c>
      <c r="E3644">
        <v>49.049373449999997</v>
      </c>
      <c r="F3644">
        <v>44.499139339999999</v>
      </c>
      <c r="G3644">
        <v>26.62622605</v>
      </c>
      <c r="H3644">
        <v>0</v>
      </c>
    </row>
    <row r="3645" spans="1:8" x14ac:dyDescent="0.3">
      <c r="A3645" t="s">
        <v>6828</v>
      </c>
      <c r="B3645" t="s">
        <v>6827</v>
      </c>
      <c r="C3645">
        <v>1E-8</v>
      </c>
      <c r="D3645">
        <v>6.3081979217921892E-5</v>
      </c>
      <c r="E3645">
        <v>-0.58853586999999996</v>
      </c>
      <c r="F3645">
        <v>83.588034250000007</v>
      </c>
      <c r="G3645">
        <v>10.681920440000001</v>
      </c>
      <c r="H3645">
        <v>0</v>
      </c>
    </row>
    <row r="3646" spans="1:8" x14ac:dyDescent="0.3">
      <c r="A3646" t="s">
        <v>6668</v>
      </c>
      <c r="B3646" t="s">
        <v>6667</v>
      </c>
      <c r="C3646">
        <v>2.9032202070706376E-7</v>
      </c>
      <c r="D3646">
        <v>6.1964744219997604E-5</v>
      </c>
      <c r="E3646">
        <v>-0.40305606999999999</v>
      </c>
      <c r="F3646">
        <v>-6.5689185400000003</v>
      </c>
      <c r="G3646">
        <v>-17.745579589999998</v>
      </c>
      <c r="H3646">
        <v>0</v>
      </c>
    </row>
    <row r="3647" spans="1:8" x14ac:dyDescent="0.3">
      <c r="A3647" t="s">
        <v>6804</v>
      </c>
      <c r="B3647" t="s">
        <v>6803</v>
      </c>
      <c r="C3647">
        <v>1E-8</v>
      </c>
      <c r="D3647">
        <v>6.1412917590645503E-5</v>
      </c>
      <c r="E3647">
        <v>0.57621476000000005</v>
      </c>
      <c r="F3647">
        <v>2.1284055500000001</v>
      </c>
      <c r="G3647">
        <v>4.3147585800000003</v>
      </c>
      <c r="H3647">
        <v>0</v>
      </c>
    </row>
    <row r="3648" spans="1:8" x14ac:dyDescent="0.3">
      <c r="A3648" t="s">
        <v>7036</v>
      </c>
      <c r="B3648" t="s">
        <v>7035</v>
      </c>
      <c r="C3648">
        <v>6.0333492441147711E-6</v>
      </c>
      <c r="D3648">
        <v>5.9997704946577378E-5</v>
      </c>
      <c r="E3648">
        <v>0.57621476000000005</v>
      </c>
      <c r="F3648">
        <v>-92.623397229999995</v>
      </c>
      <c r="G3648">
        <v>-92.434803009999996</v>
      </c>
      <c r="H3648">
        <v>0</v>
      </c>
    </row>
    <row r="3649" spans="1:8" x14ac:dyDescent="0.3">
      <c r="A3649" t="s">
        <v>6771</v>
      </c>
      <c r="B3649" t="s">
        <v>6770</v>
      </c>
      <c r="C3649">
        <v>7.1700673431987445E-8</v>
      </c>
      <c r="D3649">
        <v>4.7556846474849575E-5</v>
      </c>
      <c r="E3649">
        <v>-0.58248838000000003</v>
      </c>
      <c r="F3649">
        <v>-3.83592325</v>
      </c>
      <c r="G3649">
        <v>-62.771836100000002</v>
      </c>
      <c r="H3649">
        <v>0</v>
      </c>
    </row>
    <row r="3650" spans="1:8" x14ac:dyDescent="0.3">
      <c r="A3650" t="s">
        <v>4588</v>
      </c>
      <c r="B3650" t="s">
        <v>6835</v>
      </c>
      <c r="C3650">
        <v>7.0148217476957271E-8</v>
      </c>
      <c r="D3650">
        <v>4.4141411269286344E-5</v>
      </c>
      <c r="E3650">
        <v>-0.28994421999999997</v>
      </c>
      <c r="F3650">
        <v>0.26240938000000003</v>
      </c>
      <c r="G3650">
        <v>0.21305309</v>
      </c>
      <c r="H3650">
        <v>0</v>
      </c>
    </row>
    <row r="3651" spans="1:8" x14ac:dyDescent="0.3">
      <c r="A3651" t="s">
        <v>7045</v>
      </c>
      <c r="B3651" t="s">
        <v>7044</v>
      </c>
      <c r="C3651">
        <v>8.7678888295812603E-8</v>
      </c>
      <c r="D3651">
        <v>4.3947030886152662E-5</v>
      </c>
      <c r="E3651">
        <v>0.51570099000000003</v>
      </c>
      <c r="F3651">
        <v>-1.29216306</v>
      </c>
      <c r="G3651">
        <v>100.54552867</v>
      </c>
      <c r="H3651">
        <v>0</v>
      </c>
    </row>
    <row r="3652" spans="1:8" x14ac:dyDescent="0.3">
      <c r="A3652" t="s">
        <v>6808</v>
      </c>
      <c r="B3652" t="s">
        <v>6807</v>
      </c>
      <c r="C3652">
        <v>4.5022824257249646E-8</v>
      </c>
      <c r="D3652">
        <v>4.3467033529105933E-5</v>
      </c>
      <c r="E3652">
        <v>-0.58853586999999996</v>
      </c>
      <c r="F3652">
        <v>-3.8342864099999998</v>
      </c>
      <c r="G3652">
        <v>-15.650616680000001</v>
      </c>
      <c r="H3652">
        <v>0</v>
      </c>
    </row>
    <row r="3653" spans="1:8" x14ac:dyDescent="0.3">
      <c r="A3653" t="s">
        <v>6698</v>
      </c>
      <c r="B3653" t="s">
        <v>6697</v>
      </c>
      <c r="C3653">
        <v>9.880100885074468E-6</v>
      </c>
      <c r="D3653">
        <v>4.0844768323780138E-5</v>
      </c>
      <c r="E3653">
        <v>-0.63375104000000004</v>
      </c>
      <c r="F3653">
        <v>-3.66724044</v>
      </c>
      <c r="G3653">
        <v>-15.582515969999999</v>
      </c>
      <c r="H3653">
        <v>0</v>
      </c>
    </row>
    <row r="3654" spans="1:8" x14ac:dyDescent="0.3">
      <c r="A3654" t="s">
        <v>726</v>
      </c>
      <c r="B3654" t="s">
        <v>6759</v>
      </c>
      <c r="C3654">
        <v>1E-8</v>
      </c>
      <c r="D3654">
        <v>3.3609203061443267E-5</v>
      </c>
      <c r="E3654">
        <v>-0.27108222999999998</v>
      </c>
      <c r="F3654">
        <v>0.24132604999999999</v>
      </c>
      <c r="G3654">
        <v>8.4612435799999997</v>
      </c>
      <c r="H3654">
        <v>0</v>
      </c>
    </row>
    <row r="3655" spans="1:8" x14ac:dyDescent="0.3">
      <c r="A3655" t="s">
        <v>6813</v>
      </c>
      <c r="B3655" t="s">
        <v>6812</v>
      </c>
      <c r="C3655">
        <v>7.148628603648572E-8</v>
      </c>
      <c r="D3655">
        <v>3.2843266878220122E-5</v>
      </c>
      <c r="E3655">
        <v>-0.59223890999999995</v>
      </c>
      <c r="F3655">
        <v>-3.8374287300000001</v>
      </c>
      <c r="G3655">
        <v>-44.828690909999999</v>
      </c>
      <c r="H3655">
        <v>0</v>
      </c>
    </row>
    <row r="3656" spans="1:8" x14ac:dyDescent="0.3">
      <c r="A3656" t="s">
        <v>6991</v>
      </c>
      <c r="B3656" t="s">
        <v>6990</v>
      </c>
      <c r="C3656">
        <v>1E-8</v>
      </c>
      <c r="D3656">
        <v>3.2653824849144121E-5</v>
      </c>
      <c r="E3656">
        <v>0.21173926000000001</v>
      </c>
      <c r="F3656">
        <v>0.21173924999999999</v>
      </c>
      <c r="G3656">
        <v>0.21305294999999999</v>
      </c>
      <c r="H3656">
        <v>0</v>
      </c>
    </row>
    <row r="3657" spans="1:8" x14ac:dyDescent="0.3">
      <c r="A3657" t="s">
        <v>6744</v>
      </c>
      <c r="B3657" t="s">
        <v>6743</v>
      </c>
      <c r="C3657">
        <v>1.4029643495391457E-8</v>
      </c>
      <c r="D3657">
        <v>2.8204968118960869E-5</v>
      </c>
      <c r="E3657">
        <v>0.21173924999999999</v>
      </c>
      <c r="F3657">
        <v>0.21173924999999999</v>
      </c>
      <c r="G3657">
        <v>-26.146455849999999</v>
      </c>
      <c r="H3657">
        <v>0</v>
      </c>
    </row>
    <row r="3658" spans="1:8" x14ac:dyDescent="0.3">
      <c r="A3658" t="s">
        <v>6820</v>
      </c>
      <c r="B3658" t="s">
        <v>6819</v>
      </c>
      <c r="C3658">
        <v>1.3863718251638326E-7</v>
      </c>
      <c r="D3658">
        <v>2.4957310661646119E-5</v>
      </c>
      <c r="E3658">
        <v>-0.59223890999999995</v>
      </c>
      <c r="F3658">
        <v>-3.83592325</v>
      </c>
      <c r="G3658">
        <v>-15.65337289</v>
      </c>
      <c r="H3658">
        <v>0</v>
      </c>
    </row>
    <row r="3659" spans="1:8" x14ac:dyDescent="0.3">
      <c r="A3659" t="s">
        <v>7194</v>
      </c>
      <c r="B3659" t="s">
        <v>7193</v>
      </c>
      <c r="C3659">
        <v>1.5795996688706824E-5</v>
      </c>
      <c r="D3659">
        <v>1.5842936541926935E-5</v>
      </c>
      <c r="E3659">
        <v>0.17215995000000001</v>
      </c>
      <c r="F3659">
        <v>1.9901579599999999</v>
      </c>
      <c r="G3659">
        <v>4.7675077799999999</v>
      </c>
      <c r="H3659">
        <v>0</v>
      </c>
    </row>
    <row r="3660" spans="1:8" x14ac:dyDescent="0.3">
      <c r="A3660" t="s">
        <v>6843</v>
      </c>
      <c r="B3660" t="s">
        <v>6842</v>
      </c>
      <c r="C3660">
        <v>1.0017580873299061E-8</v>
      </c>
      <c r="D3660">
        <v>1.4981753137029888E-5</v>
      </c>
      <c r="E3660">
        <v>-0.30683964000000002</v>
      </c>
      <c r="F3660">
        <v>0.20538491</v>
      </c>
      <c r="G3660">
        <v>0.17580873999999999</v>
      </c>
      <c r="H3660">
        <v>0</v>
      </c>
    </row>
    <row r="3661" spans="1:8" x14ac:dyDescent="0.3">
      <c r="A3661" t="s">
        <v>6761</v>
      </c>
      <c r="B3661" t="s">
        <v>6760</v>
      </c>
      <c r="C3661">
        <v>1E-8</v>
      </c>
      <c r="D3661">
        <v>1.3739029327072007E-5</v>
      </c>
      <c r="E3661">
        <v>0.17580872</v>
      </c>
      <c r="F3661">
        <v>0.17580873</v>
      </c>
      <c r="G3661">
        <v>0.19387291000000001</v>
      </c>
      <c r="H3661">
        <v>0</v>
      </c>
    </row>
    <row r="3662" spans="1:8" x14ac:dyDescent="0.3">
      <c r="A3662" t="s">
        <v>6754</v>
      </c>
      <c r="B3662" t="s">
        <v>6753</v>
      </c>
      <c r="C3662">
        <v>1.4757832683440417E-8</v>
      </c>
      <c r="D3662">
        <v>1.274740783228998E-5</v>
      </c>
      <c r="E3662">
        <v>0.51570099000000003</v>
      </c>
      <c r="F3662">
        <v>2.1284055500000001</v>
      </c>
      <c r="G3662">
        <v>-55.666227599999999</v>
      </c>
      <c r="H3662">
        <v>0</v>
      </c>
    </row>
    <row r="3663" spans="1:8" x14ac:dyDescent="0.3">
      <c r="A3663" t="s">
        <v>6931</v>
      </c>
      <c r="B3663" t="s">
        <v>6930</v>
      </c>
      <c r="C3663">
        <v>1E-8</v>
      </c>
      <c r="D3663">
        <v>1.1910800032460443E-5</v>
      </c>
      <c r="E3663">
        <v>-0.58248834999999999</v>
      </c>
      <c r="F3663">
        <v>-3.8359232400000001</v>
      </c>
      <c r="G3663">
        <v>-15.64914359</v>
      </c>
      <c r="H3663">
        <v>0</v>
      </c>
    </row>
    <row r="3664" spans="1:8" x14ac:dyDescent="0.3">
      <c r="A3664" t="s">
        <v>6684</v>
      </c>
      <c r="B3664" t="s">
        <v>6683</v>
      </c>
      <c r="C3664">
        <v>3.9082578308556225E-7</v>
      </c>
      <c r="D3664">
        <v>3.4394915307786518E-6</v>
      </c>
      <c r="E3664">
        <v>-0.27108222999999998</v>
      </c>
      <c r="F3664">
        <v>0.24132604999999999</v>
      </c>
      <c r="G3664">
        <v>0.22980991000000001</v>
      </c>
      <c r="H3664">
        <v>0</v>
      </c>
    </row>
    <row r="3665" spans="1:8" x14ac:dyDescent="0.3">
      <c r="A3665" t="s">
        <v>6830</v>
      </c>
      <c r="B3665" t="s">
        <v>6829</v>
      </c>
      <c r="C3665">
        <v>1.0017580873299061E-8</v>
      </c>
      <c r="D3665">
        <v>3.2167969407896352E-6</v>
      </c>
      <c r="E3665">
        <v>-66.608063759999993</v>
      </c>
      <c r="F3665">
        <v>0.17580873</v>
      </c>
      <c r="G3665">
        <v>0.21700886999999999</v>
      </c>
      <c r="H3665">
        <v>0</v>
      </c>
    </row>
    <row r="3666" spans="1:8" x14ac:dyDescent="0.3">
      <c r="A3666" t="s">
        <v>6682</v>
      </c>
      <c r="B3666" t="s">
        <v>6681</v>
      </c>
      <c r="C3666">
        <v>1E-8</v>
      </c>
      <c r="D3666">
        <v>2.8231471107532733E-6</v>
      </c>
      <c r="E3666">
        <v>6.5513710000000003E-2</v>
      </c>
      <c r="F3666">
        <v>1.05379E-3</v>
      </c>
      <c r="G3666">
        <v>2.3999999999999998E-7</v>
      </c>
      <c r="H3666">
        <v>0</v>
      </c>
    </row>
    <row r="3667" spans="1:8" x14ac:dyDescent="0.3">
      <c r="A3667" t="s">
        <v>2462</v>
      </c>
      <c r="B3667" t="s">
        <v>6520</v>
      </c>
      <c r="C3667">
        <v>1.0084499364800676E-8</v>
      </c>
      <c r="D3667">
        <v>2.611548830481937E-5</v>
      </c>
      <c r="E3667">
        <v>62.944098480000001</v>
      </c>
      <c r="F3667">
        <v>-8.9510579099999994</v>
      </c>
      <c r="G3667">
        <v>-26.546560540000002</v>
      </c>
      <c r="H3667">
        <v>0</v>
      </c>
    </row>
    <row r="3668" spans="1:8" x14ac:dyDescent="0.3">
      <c r="A3668" t="s">
        <v>1179</v>
      </c>
      <c r="B3668" t="s">
        <v>6817</v>
      </c>
      <c r="C3668">
        <v>3.6376861348721214E-6</v>
      </c>
      <c r="D3668">
        <v>5.3666893306424114E-7</v>
      </c>
      <c r="E3668">
        <v>-0.28994421999999997</v>
      </c>
      <c r="F3668">
        <v>27.22937537</v>
      </c>
      <c r="G3668">
        <v>29.917361960000001</v>
      </c>
      <c r="H3668">
        <v>0</v>
      </c>
    </row>
    <row r="3669" spans="1:8" x14ac:dyDescent="0.3">
      <c r="A3669" t="s">
        <v>6824</v>
      </c>
      <c r="B3669" t="s">
        <v>6823</v>
      </c>
      <c r="C3669">
        <v>3.1054500707040591E-8</v>
      </c>
      <c r="D3669">
        <v>5.0364257461116487E-7</v>
      </c>
      <c r="E3669">
        <v>-0.30683964000000002</v>
      </c>
      <c r="F3669">
        <v>3.5455644199999998</v>
      </c>
      <c r="G3669">
        <v>-48.233165659999997</v>
      </c>
      <c r="H3669">
        <v>0</v>
      </c>
    </row>
    <row r="3670" spans="1:8" x14ac:dyDescent="0.3">
      <c r="A3670" t="s">
        <v>6502</v>
      </c>
      <c r="B3670" t="s">
        <v>6501</v>
      </c>
      <c r="C3670">
        <v>9.8444394353670446E-8</v>
      </c>
      <c r="D3670">
        <v>4.9224825847246954E-7</v>
      </c>
      <c r="E3670">
        <v>-0.50358727000000003</v>
      </c>
      <c r="F3670">
        <v>-1.5000458699999999</v>
      </c>
      <c r="G3670">
        <v>-38.46115855</v>
      </c>
      <c r="H3670">
        <v>0</v>
      </c>
    </row>
    <row r="3671" spans="1:8" x14ac:dyDescent="0.3">
      <c r="A3671" t="s">
        <v>6845</v>
      </c>
      <c r="B3671" t="s">
        <v>6844</v>
      </c>
      <c r="C3671">
        <v>1.0000000000077666E-8</v>
      </c>
      <c r="D3671">
        <v>2.4050810031771329E-7</v>
      </c>
      <c r="E3671">
        <v>0</v>
      </c>
      <c r="F3671">
        <v>0</v>
      </c>
      <c r="G3671">
        <v>1.803248E-2</v>
      </c>
      <c r="H3671">
        <v>0</v>
      </c>
    </row>
    <row r="3672" spans="1:8" x14ac:dyDescent="0.3">
      <c r="A3672" t="s">
        <v>6795</v>
      </c>
      <c r="B3672" t="s">
        <v>6794</v>
      </c>
      <c r="C3672">
        <v>1.1019338960575682E-7</v>
      </c>
      <c r="D3672">
        <v>2.1044475429924465E-7</v>
      </c>
      <c r="E3672">
        <v>-0.30683964000000002</v>
      </c>
      <c r="F3672">
        <v>0.20538491</v>
      </c>
      <c r="G3672">
        <v>-8.1556165000000007</v>
      </c>
      <c r="H3672">
        <v>0</v>
      </c>
    </row>
    <row r="3673" spans="1:8" x14ac:dyDescent="0.3">
      <c r="A3673" t="s">
        <v>3024</v>
      </c>
      <c r="B3673" t="s">
        <v>6814</v>
      </c>
      <c r="C3673">
        <v>1E-8</v>
      </c>
      <c r="D3673">
        <v>1.0522917121644028E-7</v>
      </c>
      <c r="E3673">
        <v>-0.63613304000000004</v>
      </c>
      <c r="F3673">
        <v>12.29025992</v>
      </c>
      <c r="G3673">
        <v>-14.64181969</v>
      </c>
      <c r="H3673">
        <v>0</v>
      </c>
    </row>
    <row r="3674" spans="1:8" x14ac:dyDescent="0.3">
      <c r="A3674" t="s">
        <v>6847</v>
      </c>
      <c r="B3674" t="s">
        <v>6846</v>
      </c>
      <c r="C3674">
        <v>1.3847011531261269E-2</v>
      </c>
      <c r="D3674">
        <v>1.0021168626288113E-7</v>
      </c>
      <c r="E3674">
        <v>0.17580872</v>
      </c>
      <c r="F3674">
        <v>0.95454267999999998</v>
      </c>
      <c r="G3674">
        <v>1.6493619799999999</v>
      </c>
      <c r="H3674">
        <v>0</v>
      </c>
    </row>
    <row r="3675" spans="1:8" x14ac:dyDescent="0.3">
      <c r="A3675" t="s">
        <v>6854</v>
      </c>
      <c r="B3675" t="s">
        <v>6853</v>
      </c>
      <c r="C3675">
        <v>6.7117791850837284E-6</v>
      </c>
      <c r="D3675">
        <v>1E-8</v>
      </c>
      <c r="E3675">
        <v>0.17580872</v>
      </c>
      <c r="F3675">
        <v>28.332297990000001</v>
      </c>
      <c r="G3675">
        <v>-10.35327644</v>
      </c>
      <c r="H3675">
        <v>0</v>
      </c>
    </row>
    <row r="3676" spans="1:8" x14ac:dyDescent="0.3">
      <c r="A3676" t="s">
        <v>6864</v>
      </c>
      <c r="B3676" t="s">
        <v>6863</v>
      </c>
      <c r="C3676">
        <v>4.607014769643835E-5</v>
      </c>
      <c r="D3676">
        <v>1E-8</v>
      </c>
      <c r="E3676">
        <v>-2.69198431</v>
      </c>
      <c r="F3676">
        <v>-23.216420509999999</v>
      </c>
      <c r="G3676">
        <v>84.924286820000006</v>
      </c>
      <c r="H3676">
        <v>0</v>
      </c>
    </row>
    <row r="3677" spans="1:8" x14ac:dyDescent="0.3">
      <c r="A3677" t="s">
        <v>6858</v>
      </c>
      <c r="B3677" t="s">
        <v>6857</v>
      </c>
      <c r="C3677">
        <v>1E-8</v>
      </c>
      <c r="D3677">
        <v>1E-8</v>
      </c>
      <c r="E3677">
        <v>-0.63685137999999997</v>
      </c>
      <c r="F3677">
        <v>-7.9834403600000003</v>
      </c>
      <c r="G3677">
        <v>10.693778719999999</v>
      </c>
      <c r="H3677">
        <v>0</v>
      </c>
    </row>
    <row r="3678" spans="1:8" x14ac:dyDescent="0.3">
      <c r="A3678" t="s">
        <v>6866</v>
      </c>
      <c r="B3678" t="s">
        <v>6865</v>
      </c>
      <c r="C3678">
        <v>1.0021173925393796E-8</v>
      </c>
      <c r="D3678">
        <v>1E-8</v>
      </c>
      <c r="E3678">
        <v>-0.28994423000000002</v>
      </c>
      <c r="F3678">
        <v>0.24132604999999999</v>
      </c>
      <c r="G3678">
        <v>0.22980991000000001</v>
      </c>
      <c r="H3678">
        <v>0</v>
      </c>
    </row>
    <row r="3679" spans="1:8" x14ac:dyDescent="0.3">
      <c r="A3679" t="s">
        <v>6862</v>
      </c>
      <c r="B3679" t="s">
        <v>6861</v>
      </c>
      <c r="C3679">
        <v>2.1036919833848101E-7</v>
      </c>
      <c r="D3679">
        <v>1E-8</v>
      </c>
      <c r="E3679">
        <v>-0.30683964000000002</v>
      </c>
      <c r="F3679">
        <v>0.20538491</v>
      </c>
      <c r="G3679">
        <v>-19.087709069999999</v>
      </c>
      <c r="H3679">
        <v>0</v>
      </c>
    </row>
    <row r="3680" spans="1:8" x14ac:dyDescent="0.3">
      <c r="A3680" t="s">
        <v>6868</v>
      </c>
      <c r="B3680" t="s">
        <v>6867</v>
      </c>
      <c r="C3680">
        <v>7.0148217476957271E-8</v>
      </c>
      <c r="D3680">
        <v>1E-8</v>
      </c>
      <c r="E3680">
        <v>-0.28994421999999997</v>
      </c>
      <c r="F3680">
        <v>0.26240938000000003</v>
      </c>
      <c r="G3680">
        <v>16.934778229999999</v>
      </c>
      <c r="H3680">
        <v>0</v>
      </c>
    </row>
    <row r="3681" spans="1:8" x14ac:dyDescent="0.3">
      <c r="A3681" t="s">
        <v>6870</v>
      </c>
      <c r="B3681" t="s">
        <v>6869</v>
      </c>
      <c r="C3681">
        <v>1.6410000000000095E-5</v>
      </c>
      <c r="D3681">
        <v>1E-8</v>
      </c>
      <c r="E3681">
        <v>6.5512470000000003E-2</v>
      </c>
      <c r="F3681">
        <v>1.0524899999999999E-3</v>
      </c>
      <c r="G3681">
        <v>9.1090425499999998</v>
      </c>
      <c r="H3681">
        <v>0</v>
      </c>
    </row>
    <row r="3682" spans="1:8" x14ac:dyDescent="0.3">
      <c r="A3682" t="s">
        <v>6872</v>
      </c>
      <c r="B3682" t="s">
        <v>6871</v>
      </c>
      <c r="C3682">
        <v>6.9121308025497096E-7</v>
      </c>
      <c r="D3682">
        <v>1E-8</v>
      </c>
      <c r="E3682">
        <v>-0.30683964000000002</v>
      </c>
      <c r="F3682">
        <v>0.20538491</v>
      </c>
      <c r="G3682">
        <v>0.19387291000000001</v>
      </c>
      <c r="H3682">
        <v>0</v>
      </c>
    </row>
    <row r="3683" spans="1:8" x14ac:dyDescent="0.3">
      <c r="A3683" t="s">
        <v>6856</v>
      </c>
      <c r="B3683" t="s">
        <v>6855</v>
      </c>
      <c r="C3683">
        <v>1.1400000000000615E-6</v>
      </c>
      <c r="D3683">
        <v>1E-8</v>
      </c>
      <c r="E3683">
        <v>6.5512470000000003E-2</v>
      </c>
      <c r="F3683">
        <v>11.765882189999999</v>
      </c>
      <c r="G3683">
        <v>11.810672289999999</v>
      </c>
      <c r="H3683">
        <v>0</v>
      </c>
    </row>
    <row r="3684" spans="1:8" x14ac:dyDescent="0.3">
      <c r="A3684" t="s">
        <v>6874</v>
      </c>
      <c r="B3684" t="s">
        <v>6873</v>
      </c>
      <c r="C3684">
        <v>1.6028129397225217E-7</v>
      </c>
      <c r="D3684">
        <v>1E-8</v>
      </c>
      <c r="E3684">
        <v>0.17580872</v>
      </c>
      <c r="F3684">
        <v>-15.64142423</v>
      </c>
      <c r="G3684">
        <v>45.710267250000001</v>
      </c>
      <c r="H3684">
        <v>0</v>
      </c>
    </row>
    <row r="3685" spans="1:8" x14ac:dyDescent="0.3">
      <c r="A3685" t="s">
        <v>6876</v>
      </c>
      <c r="B3685" t="s">
        <v>6875</v>
      </c>
      <c r="C3685">
        <v>1.0000000000077666E-8</v>
      </c>
      <c r="D3685">
        <v>1E-8</v>
      </c>
      <c r="E3685">
        <v>0</v>
      </c>
      <c r="F3685">
        <v>0</v>
      </c>
      <c r="G3685">
        <v>1.803248E-2</v>
      </c>
      <c r="H3685">
        <v>0</v>
      </c>
    </row>
    <row r="3686" spans="1:8" x14ac:dyDescent="0.3">
      <c r="A3686" t="s">
        <v>6878</v>
      </c>
      <c r="B3686" t="s">
        <v>6877</v>
      </c>
      <c r="C3686">
        <v>1E-8</v>
      </c>
      <c r="D3686">
        <v>1E-8</v>
      </c>
      <c r="E3686">
        <v>-1.5589935800000001</v>
      </c>
      <c r="F3686">
        <v>43.014919040000002</v>
      </c>
      <c r="G3686">
        <v>50.86479671</v>
      </c>
      <c r="H3686">
        <v>0</v>
      </c>
    </row>
    <row r="3687" spans="1:8" x14ac:dyDescent="0.3">
      <c r="A3687" t="s">
        <v>6880</v>
      </c>
      <c r="B3687" t="s">
        <v>6879</v>
      </c>
      <c r="C3687">
        <v>4.7550470275395147E-5</v>
      </c>
      <c r="D3687">
        <v>1E-8</v>
      </c>
      <c r="E3687">
        <v>-0.28994421999999997</v>
      </c>
      <c r="F3687">
        <v>0.21173924999999999</v>
      </c>
      <c r="G3687">
        <v>0.21173924999999999</v>
      </c>
      <c r="H3687">
        <v>0</v>
      </c>
    </row>
    <row r="3688" spans="1:8" x14ac:dyDescent="0.3">
      <c r="A3688" t="s">
        <v>6882</v>
      </c>
      <c r="B3688" t="s">
        <v>6881</v>
      </c>
      <c r="C3688">
        <v>1.0000000000077666E-8</v>
      </c>
      <c r="D3688">
        <v>1E-8</v>
      </c>
      <c r="E3688">
        <v>0</v>
      </c>
      <c r="F3688">
        <v>0</v>
      </c>
      <c r="G3688">
        <v>0</v>
      </c>
      <c r="H3688">
        <v>0</v>
      </c>
    </row>
    <row r="3689" spans="1:8" x14ac:dyDescent="0.3">
      <c r="A3689" t="s">
        <v>3425</v>
      </c>
      <c r="B3689" t="s">
        <v>6883</v>
      </c>
      <c r="C3689">
        <v>1E-8</v>
      </c>
      <c r="D3689">
        <v>1E-8</v>
      </c>
      <c r="E3689">
        <v>-0.27108222999999998</v>
      </c>
      <c r="F3689">
        <v>0.24132604999999999</v>
      </c>
      <c r="G3689">
        <v>0.22980992</v>
      </c>
      <c r="H3689">
        <v>0</v>
      </c>
    </row>
    <row r="3690" spans="1:8" x14ac:dyDescent="0.3">
      <c r="A3690" t="s">
        <v>6884</v>
      </c>
      <c r="B3690" t="s">
        <v>6884</v>
      </c>
      <c r="C3690">
        <v>1E-8</v>
      </c>
      <c r="D3690">
        <v>1E-8</v>
      </c>
      <c r="E3690">
        <v>-0.63685137999999997</v>
      </c>
      <c r="F3690">
        <v>-3.6190185600000002</v>
      </c>
      <c r="G3690">
        <v>-15.5577103</v>
      </c>
      <c r="H3690">
        <v>0</v>
      </c>
    </row>
    <row r="3691" spans="1:8" x14ac:dyDescent="0.3">
      <c r="A3691" t="s">
        <v>6885</v>
      </c>
      <c r="B3691" t="s">
        <v>6885</v>
      </c>
      <c r="C3691">
        <v>3.9771376817082028E-7</v>
      </c>
      <c r="D3691">
        <v>1E-8</v>
      </c>
      <c r="E3691">
        <v>-0.39973863999999998</v>
      </c>
      <c r="F3691">
        <v>-1.0611171500000001</v>
      </c>
      <c r="G3691">
        <v>-5.4436257399999999</v>
      </c>
      <c r="H3691">
        <v>0</v>
      </c>
    </row>
    <row r="3692" spans="1:8" x14ac:dyDescent="0.3">
      <c r="A3692" t="s">
        <v>887</v>
      </c>
      <c r="B3692" t="s">
        <v>5915</v>
      </c>
      <c r="C3692">
        <v>1.0782285756986227E-6</v>
      </c>
      <c r="D3692">
        <v>1E-8</v>
      </c>
      <c r="E3692">
        <v>0.19078705000000001</v>
      </c>
      <c r="F3692">
        <v>12.73231509</v>
      </c>
      <c r="G3692">
        <v>-11.51283709</v>
      </c>
      <c r="H3692">
        <v>0</v>
      </c>
    </row>
    <row r="3693" spans="1:8" x14ac:dyDescent="0.3">
      <c r="A3693" t="s">
        <v>6888</v>
      </c>
      <c r="B3693" t="s">
        <v>6888</v>
      </c>
      <c r="C3693">
        <v>1.4935432209224912E-5</v>
      </c>
      <c r="D3693">
        <v>1E-8</v>
      </c>
      <c r="E3693">
        <v>-2.3850873099999998</v>
      </c>
      <c r="F3693">
        <v>29.72893908</v>
      </c>
      <c r="G3693">
        <v>175.03593068999999</v>
      </c>
      <c r="H3693">
        <v>0</v>
      </c>
    </row>
    <row r="3694" spans="1:8" x14ac:dyDescent="0.3">
      <c r="A3694" t="s">
        <v>6890</v>
      </c>
      <c r="B3694" t="s">
        <v>6889</v>
      </c>
      <c r="C3694">
        <v>1E-8</v>
      </c>
      <c r="D3694">
        <v>1E-8</v>
      </c>
      <c r="E3694">
        <v>6.5518439999999997E-2</v>
      </c>
      <c r="F3694">
        <v>1.07693E-3</v>
      </c>
      <c r="G3694">
        <v>-84.154610890000001</v>
      </c>
      <c r="H3694">
        <v>0</v>
      </c>
    </row>
    <row r="3695" spans="1:8" x14ac:dyDescent="0.3">
      <c r="A3695" t="s">
        <v>6892</v>
      </c>
      <c r="B3695" t="s">
        <v>6891</v>
      </c>
      <c r="C3695">
        <v>1E-8</v>
      </c>
      <c r="D3695">
        <v>1E-8</v>
      </c>
      <c r="E3695">
        <v>-0.63685137999999997</v>
      </c>
      <c r="F3695">
        <v>-3.6190185600000002</v>
      </c>
      <c r="G3695">
        <v>-15.5577103</v>
      </c>
      <c r="H3695">
        <v>0</v>
      </c>
    </row>
    <row r="3696" spans="1:8" x14ac:dyDescent="0.3">
      <c r="A3696" t="s">
        <v>6894</v>
      </c>
      <c r="B3696" t="s">
        <v>6893</v>
      </c>
      <c r="C3696">
        <v>1E-8</v>
      </c>
      <c r="D3696">
        <v>1E-8</v>
      </c>
      <c r="E3696">
        <v>-0.63685137999999997</v>
      </c>
      <c r="F3696">
        <v>-3.6190185600000002</v>
      </c>
      <c r="G3696">
        <v>-15.5577103</v>
      </c>
      <c r="H3696">
        <v>0</v>
      </c>
    </row>
    <row r="3697" spans="1:8" x14ac:dyDescent="0.3">
      <c r="A3697" t="s">
        <v>6596</v>
      </c>
      <c r="B3697" t="s">
        <v>6595</v>
      </c>
      <c r="C3697">
        <v>2.4000892862337273E-6</v>
      </c>
      <c r="D3697">
        <v>1E-8</v>
      </c>
      <c r="E3697">
        <v>-0.63375104000000004</v>
      </c>
      <c r="F3697">
        <v>-3.66724044</v>
      </c>
      <c r="G3697">
        <v>-62.012132190000003</v>
      </c>
      <c r="H3697">
        <v>0</v>
      </c>
    </row>
    <row r="3698" spans="1:8" x14ac:dyDescent="0.3">
      <c r="A3698" t="s">
        <v>6896</v>
      </c>
      <c r="B3698" t="s">
        <v>6896</v>
      </c>
      <c r="C3698">
        <v>7.4051816633375476E-6</v>
      </c>
      <c r="D3698">
        <v>1E-8</v>
      </c>
      <c r="E3698">
        <v>0.90720053</v>
      </c>
      <c r="F3698">
        <v>15.64850543</v>
      </c>
      <c r="G3698">
        <v>-8.2775846000000008</v>
      </c>
      <c r="H3698">
        <v>0</v>
      </c>
    </row>
    <row r="3699" spans="1:8" x14ac:dyDescent="0.3">
      <c r="A3699" t="s">
        <v>6898</v>
      </c>
      <c r="B3699" t="s">
        <v>6897</v>
      </c>
      <c r="C3699">
        <v>5.6509067426970667E-7</v>
      </c>
      <c r="D3699">
        <v>1E-8</v>
      </c>
      <c r="E3699">
        <v>-3.6810857499999998</v>
      </c>
      <c r="F3699">
        <v>-2.7940078700000002</v>
      </c>
      <c r="G3699">
        <v>173.51791499000001</v>
      </c>
      <c r="H3699">
        <v>0</v>
      </c>
    </row>
    <row r="3700" spans="1:8" x14ac:dyDescent="0.3">
      <c r="A3700" t="s">
        <v>6860</v>
      </c>
      <c r="B3700" t="s">
        <v>6859</v>
      </c>
      <c r="C3700">
        <v>1.1946240166617046E-7</v>
      </c>
      <c r="D3700">
        <v>1E-8</v>
      </c>
      <c r="E3700">
        <v>175.93086998999999</v>
      </c>
      <c r="F3700">
        <v>25.820445289999999</v>
      </c>
      <c r="G3700">
        <v>99.139906170000003</v>
      </c>
      <c r="H3700">
        <v>0</v>
      </c>
    </row>
    <row r="3701" spans="1:8" x14ac:dyDescent="0.3">
      <c r="A3701" t="s">
        <v>5074</v>
      </c>
      <c r="B3701" t="s">
        <v>6811</v>
      </c>
      <c r="C3701">
        <v>1E-8</v>
      </c>
      <c r="D3701">
        <v>1E-8</v>
      </c>
      <c r="E3701">
        <v>0.30734180999999999</v>
      </c>
      <c r="F3701">
        <v>2.2348519900000001</v>
      </c>
      <c r="G3701">
        <v>4.4997889300000002</v>
      </c>
      <c r="H3701">
        <v>0</v>
      </c>
    </row>
    <row r="3702" spans="1:8" x14ac:dyDescent="0.3">
      <c r="A3702" t="s">
        <v>6513</v>
      </c>
      <c r="B3702" t="s">
        <v>6512</v>
      </c>
      <c r="C3702">
        <v>3.082751896834306E-5</v>
      </c>
      <c r="D3702">
        <v>1E-8</v>
      </c>
      <c r="E3702">
        <v>7.7380760000000007E-2</v>
      </c>
      <c r="F3702">
        <v>-0.18095896</v>
      </c>
      <c r="G3702">
        <v>-22.856839560000001</v>
      </c>
      <c r="H3702">
        <v>0</v>
      </c>
    </row>
    <row r="3703" spans="1:8" x14ac:dyDescent="0.3">
      <c r="A3703" t="s">
        <v>1681</v>
      </c>
      <c r="B3703" t="s">
        <v>6899</v>
      </c>
      <c r="C3703">
        <v>1E-8</v>
      </c>
      <c r="D3703">
        <v>1E-8</v>
      </c>
      <c r="E3703">
        <v>-0.78980256000000004</v>
      </c>
      <c r="F3703">
        <v>-3.4009317000000001</v>
      </c>
      <c r="G3703">
        <v>-14.41253335</v>
      </c>
      <c r="H3703">
        <v>0</v>
      </c>
    </row>
    <row r="3704" spans="1:8" x14ac:dyDescent="0.3">
      <c r="A3704" t="s">
        <v>6901</v>
      </c>
      <c r="B3704" t="s">
        <v>6900</v>
      </c>
      <c r="C3704">
        <v>1E-8</v>
      </c>
      <c r="D3704">
        <v>1E-8</v>
      </c>
      <c r="E3704">
        <v>0.51570101000000002</v>
      </c>
      <c r="F3704">
        <v>2.1284055400000002</v>
      </c>
      <c r="G3704">
        <v>4.2439629200000004</v>
      </c>
      <c r="H3704">
        <v>0</v>
      </c>
    </row>
    <row r="3705" spans="1:8" x14ac:dyDescent="0.3">
      <c r="A3705" t="s">
        <v>6903</v>
      </c>
      <c r="B3705" t="s">
        <v>6902</v>
      </c>
      <c r="C3705">
        <v>2.0035161746598122E-8</v>
      </c>
      <c r="D3705">
        <v>1E-8</v>
      </c>
      <c r="E3705">
        <v>-0.30683964000000002</v>
      </c>
      <c r="F3705">
        <v>0.20538492</v>
      </c>
      <c r="G3705">
        <v>0.19387291000000001</v>
      </c>
      <c r="H3705">
        <v>0</v>
      </c>
    </row>
    <row r="3706" spans="1:8" x14ac:dyDescent="0.3">
      <c r="A3706" t="s">
        <v>6588</v>
      </c>
      <c r="B3706" t="s">
        <v>6587</v>
      </c>
      <c r="C3706">
        <v>1E-8</v>
      </c>
      <c r="D3706">
        <v>1E-8</v>
      </c>
      <c r="E3706">
        <v>-2.653875E-2</v>
      </c>
      <c r="F3706">
        <v>-0.63674624999999996</v>
      </c>
      <c r="G3706">
        <v>-7.7040034999999998</v>
      </c>
      <c r="H3706">
        <v>0</v>
      </c>
    </row>
    <row r="3707" spans="1:8" x14ac:dyDescent="0.3">
      <c r="A3707" t="s">
        <v>6904</v>
      </c>
      <c r="B3707" t="s">
        <v>6904</v>
      </c>
      <c r="C3707">
        <v>1.3102793325181074E-7</v>
      </c>
      <c r="D3707">
        <v>1E-8</v>
      </c>
      <c r="E3707">
        <v>0.30303302999999998</v>
      </c>
      <c r="F3707">
        <v>0.78235876999999998</v>
      </c>
      <c r="G3707">
        <v>0.51102879000000001</v>
      </c>
      <c r="H3707">
        <v>0</v>
      </c>
    </row>
    <row r="3708" spans="1:8" x14ac:dyDescent="0.3">
      <c r="A3708" t="s">
        <v>6906</v>
      </c>
      <c r="B3708" t="s">
        <v>6905</v>
      </c>
      <c r="C3708">
        <v>1E-8</v>
      </c>
      <c r="D3708">
        <v>1E-8</v>
      </c>
      <c r="E3708">
        <v>0.19676951000000001</v>
      </c>
      <c r="F3708">
        <v>0.27650859999999999</v>
      </c>
      <c r="G3708">
        <v>0.42430297</v>
      </c>
      <c r="H3708">
        <v>0</v>
      </c>
    </row>
    <row r="3709" spans="1:8" x14ac:dyDescent="0.3">
      <c r="A3709" t="s">
        <v>4176</v>
      </c>
      <c r="B3709" t="s">
        <v>4175</v>
      </c>
      <c r="C3709">
        <v>1E-8</v>
      </c>
      <c r="D3709">
        <v>1E-8</v>
      </c>
      <c r="E3709">
        <v>-0.63685137999999997</v>
      </c>
      <c r="F3709">
        <v>-3.6190185600000002</v>
      </c>
      <c r="G3709">
        <v>-15.5577103</v>
      </c>
      <c r="H3709">
        <v>0</v>
      </c>
    </row>
    <row r="3710" spans="1:8" x14ac:dyDescent="0.3">
      <c r="A3710" t="s">
        <v>3483</v>
      </c>
      <c r="B3710" t="s">
        <v>6907</v>
      </c>
      <c r="C3710">
        <v>1.0017580873299061E-8</v>
      </c>
      <c r="D3710">
        <v>1E-8</v>
      </c>
      <c r="E3710">
        <v>0.17580873</v>
      </c>
      <c r="F3710">
        <v>0.17580873</v>
      </c>
      <c r="G3710">
        <v>0.17580873999999999</v>
      </c>
      <c r="H3710">
        <v>0</v>
      </c>
    </row>
    <row r="3711" spans="1:8" x14ac:dyDescent="0.3">
      <c r="A3711" t="s">
        <v>2741</v>
      </c>
      <c r="B3711" t="s">
        <v>6908</v>
      </c>
      <c r="C3711">
        <v>1.6267271828912631E-7</v>
      </c>
      <c r="D3711">
        <v>1E-8</v>
      </c>
      <c r="E3711">
        <v>-0.63375104000000004</v>
      </c>
      <c r="F3711">
        <v>-3.66724044</v>
      </c>
      <c r="G3711">
        <v>-15.582515969999999</v>
      </c>
      <c r="H3711">
        <v>0</v>
      </c>
    </row>
    <row r="3712" spans="1:8" x14ac:dyDescent="0.3">
      <c r="A3712" t="s">
        <v>6781</v>
      </c>
      <c r="B3712" t="s">
        <v>6780</v>
      </c>
      <c r="C3712">
        <v>9.2161744033978361E-7</v>
      </c>
      <c r="D3712">
        <v>1E-8</v>
      </c>
      <c r="E3712">
        <v>-0.30683964000000002</v>
      </c>
      <c r="F3712">
        <v>0.20538491</v>
      </c>
      <c r="G3712">
        <v>-45.787209390000001</v>
      </c>
      <c r="H3712">
        <v>0</v>
      </c>
    </row>
    <row r="3713" spans="1:8" x14ac:dyDescent="0.3">
      <c r="A3713" t="s">
        <v>6910</v>
      </c>
      <c r="B3713" t="s">
        <v>6909</v>
      </c>
      <c r="C3713">
        <v>1.0000000000077666E-8</v>
      </c>
      <c r="D3713">
        <v>1E-8</v>
      </c>
      <c r="E3713">
        <v>6.5512470000000003E-2</v>
      </c>
      <c r="F3713">
        <v>1.0524899999999999E-3</v>
      </c>
      <c r="G3713">
        <v>0</v>
      </c>
      <c r="H3713">
        <v>0</v>
      </c>
    </row>
    <row r="3714" spans="1:8" x14ac:dyDescent="0.3">
      <c r="A3714" t="s">
        <v>6912</v>
      </c>
      <c r="B3714" t="s">
        <v>6911</v>
      </c>
      <c r="C3714">
        <v>8.6799800240445164E-8</v>
      </c>
      <c r="D3714">
        <v>1E-8</v>
      </c>
      <c r="E3714">
        <v>23.308407320000001</v>
      </c>
      <c r="F3714">
        <v>24.56329539</v>
      </c>
      <c r="G3714">
        <v>25.722116639999999</v>
      </c>
      <c r="H3714">
        <v>0</v>
      </c>
    </row>
    <row r="3715" spans="1:8" x14ac:dyDescent="0.3">
      <c r="A3715" t="s">
        <v>4179</v>
      </c>
      <c r="B3715" t="s">
        <v>4179</v>
      </c>
      <c r="C3715">
        <v>1E-8</v>
      </c>
      <c r="D3715">
        <v>1E-8</v>
      </c>
      <c r="E3715">
        <v>-0.63685137999999997</v>
      </c>
      <c r="F3715">
        <v>-3.6190185600000002</v>
      </c>
      <c r="G3715">
        <v>-15.5577103</v>
      </c>
      <c r="H3715">
        <v>0</v>
      </c>
    </row>
    <row r="3716" spans="1:8" x14ac:dyDescent="0.3">
      <c r="A3716" t="s">
        <v>6918</v>
      </c>
      <c r="B3716" t="s">
        <v>6917</v>
      </c>
      <c r="C3716">
        <v>3.6582062898848951E-6</v>
      </c>
      <c r="D3716">
        <v>1E-8</v>
      </c>
      <c r="E3716">
        <v>-1.3110056000000001</v>
      </c>
      <c r="F3716">
        <v>0.81262612999999995</v>
      </c>
      <c r="G3716">
        <v>-5.7835796799999999</v>
      </c>
      <c r="H3716">
        <v>0</v>
      </c>
    </row>
    <row r="3717" spans="1:8" x14ac:dyDescent="0.3">
      <c r="A3717" t="s">
        <v>6920</v>
      </c>
      <c r="B3717" t="s">
        <v>6919</v>
      </c>
      <c r="C3717">
        <v>1E-8</v>
      </c>
      <c r="D3717">
        <v>1E-8</v>
      </c>
      <c r="E3717">
        <v>-0.63685137999999997</v>
      </c>
      <c r="F3717">
        <v>-3.6190185600000002</v>
      </c>
      <c r="G3717">
        <v>-15.5577103</v>
      </c>
      <c r="H3717">
        <v>0</v>
      </c>
    </row>
    <row r="3718" spans="1:8" x14ac:dyDescent="0.3">
      <c r="A3718" t="s">
        <v>6923</v>
      </c>
      <c r="B3718" t="s">
        <v>6922</v>
      </c>
      <c r="C3718">
        <v>1E-8</v>
      </c>
      <c r="D3718">
        <v>1E-8</v>
      </c>
      <c r="E3718">
        <v>-0.68397587000000004</v>
      </c>
      <c r="F3718">
        <v>-3.4126488400000001</v>
      </c>
      <c r="G3718">
        <v>-14.419666640000001</v>
      </c>
      <c r="H3718">
        <v>0</v>
      </c>
    </row>
    <row r="3719" spans="1:8" x14ac:dyDescent="0.3">
      <c r="A3719" t="s">
        <v>6725</v>
      </c>
      <c r="B3719" t="s">
        <v>6724</v>
      </c>
      <c r="C3719">
        <v>1.0000000000077666E-8</v>
      </c>
      <c r="D3719">
        <v>1E-8</v>
      </c>
      <c r="E3719">
        <v>0</v>
      </c>
      <c r="F3719">
        <v>0</v>
      </c>
      <c r="G3719">
        <v>-49.990983759999999</v>
      </c>
      <c r="H3719">
        <v>0</v>
      </c>
    </row>
    <row r="3720" spans="1:8" x14ac:dyDescent="0.3">
      <c r="A3720" t="s">
        <v>6925</v>
      </c>
      <c r="B3720" t="s">
        <v>6924</v>
      </c>
      <c r="C3720">
        <v>1E-8</v>
      </c>
      <c r="D3720">
        <v>1E-8</v>
      </c>
      <c r="E3720">
        <v>0.28480366000000001</v>
      </c>
      <c r="F3720">
        <v>0.72314997000000003</v>
      </c>
      <c r="G3720">
        <v>1.3034089499999999</v>
      </c>
      <c r="H3720">
        <v>0</v>
      </c>
    </row>
    <row r="3721" spans="1:8" x14ac:dyDescent="0.3">
      <c r="A3721" t="s">
        <v>6927</v>
      </c>
      <c r="B3721" t="s">
        <v>6926</v>
      </c>
      <c r="C3721">
        <v>1.4663863375112512E-8</v>
      </c>
      <c r="D3721">
        <v>1E-8</v>
      </c>
      <c r="E3721">
        <v>0.47374976000000002</v>
      </c>
      <c r="F3721">
        <v>-1.57620224</v>
      </c>
      <c r="G3721">
        <v>-5.7173038099999998</v>
      </c>
      <c r="H3721">
        <v>0</v>
      </c>
    </row>
    <row r="3722" spans="1:8" x14ac:dyDescent="0.3">
      <c r="A3722" t="s">
        <v>6929</v>
      </c>
      <c r="B3722" t="s">
        <v>6928</v>
      </c>
      <c r="C3722">
        <v>1.0282842247804909E-5</v>
      </c>
      <c r="D3722">
        <v>1E-8</v>
      </c>
      <c r="E3722">
        <v>-0.68397587000000004</v>
      </c>
      <c r="F3722">
        <v>-3.4126488400000001</v>
      </c>
      <c r="G3722">
        <v>-14.419666640000001</v>
      </c>
      <c r="H3722">
        <v>0</v>
      </c>
    </row>
    <row r="3723" spans="1:8" x14ac:dyDescent="0.3">
      <c r="A3723" t="s">
        <v>6932</v>
      </c>
      <c r="B3723" t="s">
        <v>6932</v>
      </c>
      <c r="C3723">
        <v>2.2985074448758928E-4</v>
      </c>
      <c r="D3723">
        <v>1E-8</v>
      </c>
      <c r="E3723">
        <v>0.17450377</v>
      </c>
      <c r="F3723">
        <v>0.42402735000000003</v>
      </c>
      <c r="G3723">
        <v>0.57468828999999999</v>
      </c>
      <c r="H3723">
        <v>0</v>
      </c>
    </row>
    <row r="3724" spans="1:8" x14ac:dyDescent="0.3">
      <c r="A3724" t="s">
        <v>5932</v>
      </c>
      <c r="B3724" t="s">
        <v>5931</v>
      </c>
      <c r="C3724">
        <v>1E-8</v>
      </c>
      <c r="D3724">
        <v>1E-8</v>
      </c>
      <c r="E3724">
        <v>-0.63258977999999999</v>
      </c>
      <c r="F3724">
        <v>-3.66334326</v>
      </c>
      <c r="G3724">
        <v>-17.269991009999998</v>
      </c>
      <c r="H3724">
        <v>0</v>
      </c>
    </row>
    <row r="3725" spans="1:8" x14ac:dyDescent="0.3">
      <c r="A3725" t="s">
        <v>6934</v>
      </c>
      <c r="B3725" t="s">
        <v>6933</v>
      </c>
      <c r="C3725">
        <v>5.6802712845365556E-6</v>
      </c>
      <c r="D3725">
        <v>1E-8</v>
      </c>
      <c r="E3725">
        <v>-0.63508392999999996</v>
      </c>
      <c r="F3725">
        <v>-3.6650966299999999</v>
      </c>
      <c r="G3725">
        <v>-15.581623479999999</v>
      </c>
      <c r="H3725">
        <v>0</v>
      </c>
    </row>
    <row r="3726" spans="1:8" x14ac:dyDescent="0.3">
      <c r="A3726" t="s">
        <v>6936</v>
      </c>
      <c r="B3726" t="s">
        <v>6935</v>
      </c>
      <c r="C3726">
        <v>1.8125262943635177E-7</v>
      </c>
      <c r="D3726">
        <v>1E-8</v>
      </c>
      <c r="E3726">
        <v>0.15906075</v>
      </c>
      <c r="F3726">
        <v>1.7714015700000001</v>
      </c>
      <c r="G3726">
        <v>3.5052871900000002</v>
      </c>
      <c r="H3726">
        <v>0</v>
      </c>
    </row>
    <row r="3727" spans="1:8" x14ac:dyDescent="0.3">
      <c r="A3727" t="s">
        <v>6938</v>
      </c>
      <c r="B3727" t="s">
        <v>6937</v>
      </c>
      <c r="C3727">
        <v>1E-8</v>
      </c>
      <c r="D3727">
        <v>1E-8</v>
      </c>
      <c r="E3727">
        <v>0.25760791</v>
      </c>
      <c r="F3727">
        <v>2.2799636300000001</v>
      </c>
      <c r="G3727">
        <v>4.4956358200000004</v>
      </c>
      <c r="H3727">
        <v>0</v>
      </c>
    </row>
    <row r="3728" spans="1:8" x14ac:dyDescent="0.3">
      <c r="A3728" t="s">
        <v>6942</v>
      </c>
      <c r="B3728" t="s">
        <v>6941</v>
      </c>
      <c r="C3728">
        <v>1E-8</v>
      </c>
      <c r="D3728">
        <v>1E-8</v>
      </c>
      <c r="E3728">
        <v>0.28729399999999999</v>
      </c>
      <c r="F3728">
        <v>2.35857787</v>
      </c>
      <c r="G3728">
        <v>4.4789031899999996</v>
      </c>
      <c r="H3728">
        <v>0</v>
      </c>
    </row>
    <row r="3729" spans="1:8" x14ac:dyDescent="0.3">
      <c r="A3729" t="s">
        <v>5685</v>
      </c>
      <c r="B3729" t="s">
        <v>6943</v>
      </c>
      <c r="C3729">
        <v>3.0063521775914956E-8</v>
      </c>
      <c r="D3729">
        <v>1E-8</v>
      </c>
      <c r="E3729">
        <v>-0.27108222999999998</v>
      </c>
      <c r="F3729">
        <v>0.24132604999999999</v>
      </c>
      <c r="G3729">
        <v>0.21173924999999999</v>
      </c>
      <c r="H3729">
        <v>0</v>
      </c>
    </row>
    <row r="3730" spans="1:8" x14ac:dyDescent="0.3">
      <c r="A3730" t="s">
        <v>6944</v>
      </c>
      <c r="B3730" t="s">
        <v>6944</v>
      </c>
      <c r="C3730">
        <v>1.2587053218994669E-7</v>
      </c>
      <c r="D3730">
        <v>1E-8</v>
      </c>
      <c r="E3730">
        <v>-0.48741006999999997</v>
      </c>
      <c r="F3730">
        <v>-3.4670634100000002</v>
      </c>
      <c r="G3730">
        <v>-14.47844585</v>
      </c>
      <c r="H3730">
        <v>0</v>
      </c>
    </row>
    <row r="3731" spans="1:8" x14ac:dyDescent="0.3">
      <c r="A3731" t="s">
        <v>6742</v>
      </c>
      <c r="B3731" t="s">
        <v>6742</v>
      </c>
      <c r="C3731">
        <v>2.4642717131397152E-5</v>
      </c>
      <c r="D3731">
        <v>1E-8</v>
      </c>
      <c r="E3731">
        <v>0.43380913999999998</v>
      </c>
      <c r="F3731">
        <v>0.28944961000000002</v>
      </c>
      <c r="G3731">
        <v>-24.351573349999999</v>
      </c>
      <c r="H3731">
        <v>0</v>
      </c>
    </row>
    <row r="3732" spans="1:8" x14ac:dyDescent="0.3">
      <c r="A3732" t="s">
        <v>6946</v>
      </c>
      <c r="B3732" t="s">
        <v>6945</v>
      </c>
      <c r="C3732">
        <v>1.0021173925393796E-8</v>
      </c>
      <c r="D3732">
        <v>1E-8</v>
      </c>
      <c r="E3732">
        <v>-0.27108222999999998</v>
      </c>
      <c r="F3732">
        <v>0.24132604999999999</v>
      </c>
      <c r="G3732">
        <v>0.21173924999999999</v>
      </c>
      <c r="H3732">
        <v>0</v>
      </c>
    </row>
    <row r="3733" spans="1:8" x14ac:dyDescent="0.3">
      <c r="A3733" t="s">
        <v>6632</v>
      </c>
      <c r="B3733" t="s">
        <v>6631</v>
      </c>
      <c r="C3733">
        <v>1.4751589411274533E-2</v>
      </c>
      <c r="D3733">
        <v>1E-8</v>
      </c>
      <c r="E3733">
        <v>0.45935002000000003</v>
      </c>
      <c r="F3733">
        <v>0.70524635999999996</v>
      </c>
      <c r="G3733">
        <v>-29.332467990000001</v>
      </c>
      <c r="H3733">
        <v>0</v>
      </c>
    </row>
    <row r="3734" spans="1:8" x14ac:dyDescent="0.3">
      <c r="A3734" t="s">
        <v>6949</v>
      </c>
      <c r="B3734" t="s">
        <v>6948</v>
      </c>
      <c r="C3734">
        <v>1E-8</v>
      </c>
      <c r="D3734">
        <v>1E-8</v>
      </c>
      <c r="E3734">
        <v>0.74223863000000001</v>
      </c>
      <c r="F3734">
        <v>-48.820711080000002</v>
      </c>
      <c r="G3734">
        <v>-47.725070819999999</v>
      </c>
      <c r="H3734">
        <v>0</v>
      </c>
    </row>
    <row r="3735" spans="1:8" x14ac:dyDescent="0.3">
      <c r="A3735" t="s">
        <v>6951</v>
      </c>
      <c r="B3735" t="s">
        <v>6950</v>
      </c>
      <c r="C3735">
        <v>1E-8</v>
      </c>
      <c r="D3735">
        <v>1E-8</v>
      </c>
      <c r="E3735">
        <v>-0.63375104000000004</v>
      </c>
      <c r="F3735">
        <v>-3.66724044</v>
      </c>
      <c r="G3735">
        <v>-15.582515969999999</v>
      </c>
      <c r="H3735">
        <v>0</v>
      </c>
    </row>
    <row r="3736" spans="1:8" x14ac:dyDescent="0.3">
      <c r="A3736" t="s">
        <v>6953</v>
      </c>
      <c r="B3736" t="s">
        <v>6952</v>
      </c>
      <c r="C3736">
        <v>1E-8</v>
      </c>
      <c r="D3736">
        <v>1E-8</v>
      </c>
      <c r="E3736">
        <v>-0.30683964000000002</v>
      </c>
      <c r="F3736">
        <v>0.20538491</v>
      </c>
      <c r="G3736">
        <v>0.19387291000000001</v>
      </c>
      <c r="H3736">
        <v>0</v>
      </c>
    </row>
    <row r="3737" spans="1:8" x14ac:dyDescent="0.3">
      <c r="A3737" t="s">
        <v>6797</v>
      </c>
      <c r="B3737" t="s">
        <v>6796</v>
      </c>
      <c r="C3737">
        <v>9.3391126941063173E-8</v>
      </c>
      <c r="D3737">
        <v>1E-8</v>
      </c>
      <c r="E3737">
        <v>-0.63258977999999999</v>
      </c>
      <c r="F3737">
        <v>-3.66334326</v>
      </c>
      <c r="G3737">
        <v>-67.152033290000006</v>
      </c>
      <c r="H3737">
        <v>0</v>
      </c>
    </row>
    <row r="3738" spans="1:8" x14ac:dyDescent="0.3">
      <c r="A3738" t="s">
        <v>6957</v>
      </c>
      <c r="B3738" t="s">
        <v>6956</v>
      </c>
      <c r="C3738">
        <v>1E-8</v>
      </c>
      <c r="D3738">
        <v>1E-8</v>
      </c>
      <c r="E3738">
        <v>-0.63685137999999997</v>
      </c>
      <c r="F3738">
        <v>-3.6190185600000002</v>
      </c>
      <c r="G3738">
        <v>-15.5577103</v>
      </c>
      <c r="H3738">
        <v>0</v>
      </c>
    </row>
    <row r="3739" spans="1:8" x14ac:dyDescent="0.3">
      <c r="A3739" t="s">
        <v>6959</v>
      </c>
      <c r="B3739" t="s">
        <v>6958</v>
      </c>
      <c r="C3739">
        <v>1E-8</v>
      </c>
      <c r="D3739">
        <v>1E-8</v>
      </c>
      <c r="E3739">
        <v>-0.63685137999999997</v>
      </c>
      <c r="F3739">
        <v>-3.6190185600000002</v>
      </c>
      <c r="G3739">
        <v>-15.5577103</v>
      </c>
      <c r="H3739">
        <v>0</v>
      </c>
    </row>
    <row r="3740" spans="1:8" x14ac:dyDescent="0.3">
      <c r="A3740" t="s">
        <v>6961</v>
      </c>
      <c r="B3740" t="s">
        <v>6960</v>
      </c>
      <c r="C3740">
        <v>1.8664317805534635E-6</v>
      </c>
      <c r="D3740">
        <v>1E-8</v>
      </c>
      <c r="E3740">
        <v>0.51570099000000003</v>
      </c>
      <c r="F3740">
        <v>2.1284055500000001</v>
      </c>
      <c r="G3740">
        <v>4.3147585800000003</v>
      </c>
      <c r="H3740">
        <v>0</v>
      </c>
    </row>
    <row r="3741" spans="1:8" x14ac:dyDescent="0.3">
      <c r="A3741" t="s">
        <v>6963</v>
      </c>
      <c r="B3741" t="s">
        <v>6962</v>
      </c>
      <c r="C3741">
        <v>1.0017580873299061E-8</v>
      </c>
      <c r="D3741">
        <v>1E-8</v>
      </c>
      <c r="E3741">
        <v>-0.30683964000000002</v>
      </c>
      <c r="F3741">
        <v>0.20538491</v>
      </c>
      <c r="G3741">
        <v>0.19387292</v>
      </c>
      <c r="H3741">
        <v>0</v>
      </c>
    </row>
    <row r="3742" spans="1:8" x14ac:dyDescent="0.3">
      <c r="A3742" t="s">
        <v>6965</v>
      </c>
      <c r="B3742" t="s">
        <v>6964</v>
      </c>
      <c r="C3742">
        <v>2.3052062874190378E-6</v>
      </c>
      <c r="D3742">
        <v>1E-8</v>
      </c>
      <c r="E3742">
        <v>-0.13902355</v>
      </c>
      <c r="F3742">
        <v>-1.52229378</v>
      </c>
      <c r="G3742">
        <v>-7.0333876200000001</v>
      </c>
      <c r="H3742">
        <v>0</v>
      </c>
    </row>
    <row r="3743" spans="1:8" x14ac:dyDescent="0.3">
      <c r="A3743" t="s">
        <v>6967</v>
      </c>
      <c r="B3743" t="s">
        <v>6966</v>
      </c>
      <c r="C3743">
        <v>1E-8</v>
      </c>
      <c r="D3743">
        <v>1E-8</v>
      </c>
      <c r="E3743">
        <v>0.17580872</v>
      </c>
      <c r="F3743">
        <v>0.17580873</v>
      </c>
      <c r="G3743">
        <v>-49.411216590000002</v>
      </c>
      <c r="H3743">
        <v>0</v>
      </c>
    </row>
    <row r="3744" spans="1:8" x14ac:dyDescent="0.3">
      <c r="A3744" t="s">
        <v>6968</v>
      </c>
      <c r="B3744" t="s">
        <v>6968</v>
      </c>
      <c r="C3744">
        <v>1.5866831704950153E-8</v>
      </c>
      <c r="D3744">
        <v>1E-8</v>
      </c>
      <c r="E3744">
        <v>-0.40305606999999999</v>
      </c>
      <c r="F3744">
        <v>-6.8382021599999998</v>
      </c>
      <c r="G3744">
        <v>-9.96214187</v>
      </c>
      <c r="H3744">
        <v>0</v>
      </c>
    </row>
    <row r="3745" spans="1:8" x14ac:dyDescent="0.3">
      <c r="A3745" t="s">
        <v>6675</v>
      </c>
      <c r="B3745" t="s">
        <v>6674</v>
      </c>
      <c r="C3745">
        <v>1E-8</v>
      </c>
      <c r="D3745">
        <v>1E-8</v>
      </c>
      <c r="E3745">
        <v>-0.63685137999999997</v>
      </c>
      <c r="F3745">
        <v>-3.6190185600000002</v>
      </c>
      <c r="G3745">
        <v>-15.5577103</v>
      </c>
      <c r="H3745">
        <v>0</v>
      </c>
    </row>
    <row r="3746" spans="1:8" x14ac:dyDescent="0.3">
      <c r="A3746" t="s">
        <v>6969</v>
      </c>
      <c r="B3746" t="s">
        <v>19</v>
      </c>
      <c r="C3746">
        <v>5.770292547087149E-4</v>
      </c>
      <c r="D3746">
        <v>1E-8</v>
      </c>
      <c r="E3746">
        <v>-0.16859795</v>
      </c>
      <c r="F3746">
        <v>-5.6379826800000004</v>
      </c>
      <c r="G3746">
        <v>-19.16407869</v>
      </c>
      <c r="H3746">
        <v>0</v>
      </c>
    </row>
    <row r="3747" spans="1:8" x14ac:dyDescent="0.3">
      <c r="A3747" t="s">
        <v>2780</v>
      </c>
      <c r="B3747" t="s">
        <v>6578</v>
      </c>
      <c r="C3747">
        <v>4.4685662360936871E-8</v>
      </c>
      <c r="D3747">
        <v>1E-8</v>
      </c>
      <c r="E3747">
        <v>-0.76049144000000002</v>
      </c>
      <c r="F3747">
        <v>-7.1396742900000003</v>
      </c>
      <c r="G3747">
        <v>-0.44398978</v>
      </c>
      <c r="H3747">
        <v>0</v>
      </c>
    </row>
    <row r="3748" spans="1:8" x14ac:dyDescent="0.3">
      <c r="A3748" t="s">
        <v>6971</v>
      </c>
      <c r="B3748" t="s">
        <v>6970</v>
      </c>
      <c r="C3748">
        <v>1E-8</v>
      </c>
      <c r="D3748">
        <v>1E-8</v>
      </c>
      <c r="E3748">
        <v>0.17580872</v>
      </c>
      <c r="F3748">
        <v>0.17580873</v>
      </c>
      <c r="G3748">
        <v>0.17580873</v>
      </c>
      <c r="H3748">
        <v>0</v>
      </c>
    </row>
    <row r="3749" spans="1:8" x14ac:dyDescent="0.3">
      <c r="A3749" t="s">
        <v>1668</v>
      </c>
      <c r="B3749" t="s">
        <v>6848</v>
      </c>
      <c r="C3749">
        <v>2.8341886585898881E-7</v>
      </c>
      <c r="D3749">
        <v>1E-8</v>
      </c>
      <c r="E3749">
        <v>-93.510193580000006</v>
      </c>
      <c r="F3749">
        <v>-93.514374169999996</v>
      </c>
      <c r="G3749">
        <v>-94.54739558</v>
      </c>
      <c r="H3749">
        <v>0</v>
      </c>
    </row>
    <row r="3750" spans="1:8" x14ac:dyDescent="0.3">
      <c r="A3750" t="s">
        <v>6973</v>
      </c>
      <c r="B3750" t="s">
        <v>6972</v>
      </c>
      <c r="C3750">
        <v>7.7306256990188212E-5</v>
      </c>
      <c r="D3750">
        <v>1E-8</v>
      </c>
      <c r="E3750">
        <v>-0.23666245999999999</v>
      </c>
      <c r="F3750">
        <v>-4.1623328600000002</v>
      </c>
      <c r="G3750">
        <v>15.102162959999999</v>
      </c>
      <c r="H3750">
        <v>0</v>
      </c>
    </row>
    <row r="3751" spans="1:8" x14ac:dyDescent="0.3">
      <c r="A3751" t="s">
        <v>6975</v>
      </c>
      <c r="B3751" t="s">
        <v>6974</v>
      </c>
      <c r="C3751">
        <v>7.9412368856589949E-4</v>
      </c>
      <c r="D3751">
        <v>1E-8</v>
      </c>
      <c r="E3751">
        <v>-0.30683964000000002</v>
      </c>
      <c r="F3751">
        <v>0.20538491</v>
      </c>
      <c r="G3751">
        <v>0.19387291000000001</v>
      </c>
      <c r="H3751">
        <v>0</v>
      </c>
    </row>
    <row r="3752" spans="1:8" x14ac:dyDescent="0.3">
      <c r="A3752" t="s">
        <v>6977</v>
      </c>
      <c r="B3752" t="s">
        <v>6976</v>
      </c>
      <c r="C3752">
        <v>1E-8</v>
      </c>
      <c r="D3752">
        <v>1E-8</v>
      </c>
      <c r="E3752">
        <v>0.57621473000000001</v>
      </c>
      <c r="F3752">
        <v>2.1275590599999998</v>
      </c>
      <c r="G3752">
        <v>4.2439629200000004</v>
      </c>
      <c r="H3752">
        <v>0</v>
      </c>
    </row>
    <row r="3753" spans="1:8" x14ac:dyDescent="0.3">
      <c r="A3753" t="s">
        <v>6978</v>
      </c>
      <c r="B3753" t="s">
        <v>6978</v>
      </c>
      <c r="C3753">
        <v>1.0021173925393796E-8</v>
      </c>
      <c r="D3753">
        <v>1E-8</v>
      </c>
      <c r="E3753">
        <v>-0.28994421999999997</v>
      </c>
      <c r="F3753">
        <v>0.24132604999999999</v>
      </c>
      <c r="G3753">
        <v>0.21173924999999999</v>
      </c>
      <c r="H3753">
        <v>0</v>
      </c>
    </row>
    <row r="3754" spans="1:8" x14ac:dyDescent="0.3">
      <c r="A3754" t="s">
        <v>6979</v>
      </c>
      <c r="B3754" t="s">
        <v>6979</v>
      </c>
      <c r="C3754">
        <v>1E-8</v>
      </c>
      <c r="D3754">
        <v>1E-8</v>
      </c>
      <c r="E3754">
        <v>0.49567119999999998</v>
      </c>
      <c r="F3754">
        <v>1.35225734</v>
      </c>
      <c r="G3754">
        <v>2.4553839399999999</v>
      </c>
      <c r="H3754">
        <v>0</v>
      </c>
    </row>
    <row r="3755" spans="1:8" x14ac:dyDescent="0.3">
      <c r="A3755" t="s">
        <v>6981</v>
      </c>
      <c r="B3755" t="s">
        <v>6980</v>
      </c>
      <c r="C3755">
        <v>1.0021173925267773E-5</v>
      </c>
      <c r="D3755">
        <v>1E-8</v>
      </c>
      <c r="E3755">
        <v>0.21173924999999999</v>
      </c>
      <c r="F3755">
        <v>0.21173924999999999</v>
      </c>
      <c r="G3755">
        <v>49.569760080000002</v>
      </c>
      <c r="H3755">
        <v>0</v>
      </c>
    </row>
    <row r="3756" spans="1:8" x14ac:dyDescent="0.3">
      <c r="A3756" t="s">
        <v>6983</v>
      </c>
      <c r="B3756" t="s">
        <v>6982</v>
      </c>
      <c r="C3756">
        <v>2.080088371555884E-8</v>
      </c>
      <c r="D3756">
        <v>1E-8</v>
      </c>
      <c r="E3756">
        <v>-5.4826515599999999</v>
      </c>
      <c r="F3756">
        <v>-11.599025559999999</v>
      </c>
      <c r="G3756">
        <v>-12.20578336</v>
      </c>
      <c r="H3756">
        <v>0</v>
      </c>
    </row>
    <row r="3757" spans="1:8" x14ac:dyDescent="0.3">
      <c r="A3757" t="s">
        <v>6985</v>
      </c>
      <c r="B3757" t="s">
        <v>6984</v>
      </c>
      <c r="C3757">
        <v>6.6535736643194198E-6</v>
      </c>
      <c r="D3757">
        <v>1E-8</v>
      </c>
      <c r="E3757">
        <v>6.2347525399999997</v>
      </c>
      <c r="F3757">
        <v>5.6456174600000004</v>
      </c>
      <c r="G3757">
        <v>-19.294594490000001</v>
      </c>
      <c r="H3757">
        <v>0</v>
      </c>
    </row>
    <row r="3758" spans="1:8" x14ac:dyDescent="0.3">
      <c r="A3758" t="s">
        <v>6987</v>
      </c>
      <c r="B3758" t="s">
        <v>6986</v>
      </c>
      <c r="C3758">
        <v>1.4358930890497448E-7</v>
      </c>
      <c r="D3758">
        <v>1E-8</v>
      </c>
      <c r="E3758">
        <v>0.2576079</v>
      </c>
      <c r="F3758">
        <v>2.2799636300000001</v>
      </c>
      <c r="G3758">
        <v>4.4997889400000002</v>
      </c>
      <c r="H3758">
        <v>0</v>
      </c>
    </row>
    <row r="3759" spans="1:8" x14ac:dyDescent="0.3">
      <c r="A3759" t="s">
        <v>6989</v>
      </c>
      <c r="B3759" t="s">
        <v>6988</v>
      </c>
      <c r="C3759">
        <v>1.0930593180394139E-6</v>
      </c>
      <c r="D3759">
        <v>1E-8</v>
      </c>
      <c r="E3759">
        <v>-0.58402169000000004</v>
      </c>
      <c r="F3759">
        <v>-15.029284949999999</v>
      </c>
      <c r="G3759">
        <v>-12.05142096</v>
      </c>
      <c r="H3759">
        <v>0</v>
      </c>
    </row>
    <row r="3760" spans="1:8" x14ac:dyDescent="0.3">
      <c r="A3760" t="s">
        <v>6993</v>
      </c>
      <c r="B3760" t="s">
        <v>6992</v>
      </c>
      <c r="C3760">
        <v>1.8933227850460624E-6</v>
      </c>
      <c r="D3760">
        <v>1E-8</v>
      </c>
      <c r="E3760">
        <v>0.17580872</v>
      </c>
      <c r="F3760">
        <v>0.17580873</v>
      </c>
      <c r="G3760">
        <v>0.19387291000000001</v>
      </c>
      <c r="H3760">
        <v>0</v>
      </c>
    </row>
    <row r="3761" spans="1:8" x14ac:dyDescent="0.3">
      <c r="A3761" t="s">
        <v>6995</v>
      </c>
      <c r="B3761" t="s">
        <v>6994</v>
      </c>
      <c r="C3761">
        <v>1.5833454801922373E-6</v>
      </c>
      <c r="D3761">
        <v>1E-8</v>
      </c>
      <c r="E3761">
        <v>-0.28994421999999997</v>
      </c>
      <c r="F3761">
        <v>0.26240938000000003</v>
      </c>
      <c r="G3761">
        <v>-24.240849820000001</v>
      </c>
      <c r="H3761">
        <v>0</v>
      </c>
    </row>
    <row r="3762" spans="1:8" x14ac:dyDescent="0.3">
      <c r="A3762" t="s">
        <v>6668</v>
      </c>
      <c r="B3762" t="s">
        <v>6996</v>
      </c>
      <c r="C3762">
        <v>1E-8</v>
      </c>
      <c r="D3762">
        <v>1E-8</v>
      </c>
      <c r="E3762">
        <v>0.54273053999999998</v>
      </c>
      <c r="F3762">
        <v>2.3712393999999999</v>
      </c>
      <c r="G3762">
        <v>0.76522513999999997</v>
      </c>
      <c r="H3762">
        <v>0</v>
      </c>
    </row>
    <row r="3763" spans="1:8" x14ac:dyDescent="0.3">
      <c r="A3763" t="s">
        <v>6385</v>
      </c>
      <c r="B3763" t="s">
        <v>6385</v>
      </c>
      <c r="C3763">
        <v>7.301478243768177E-6</v>
      </c>
      <c r="D3763">
        <v>1E-8</v>
      </c>
      <c r="E3763">
        <v>-0.69522368000000001</v>
      </c>
      <c r="F3763">
        <v>1188.38219512</v>
      </c>
      <c r="G3763">
        <v>1033.10092319</v>
      </c>
      <c r="H3763">
        <v>0</v>
      </c>
    </row>
    <row r="3764" spans="1:8" x14ac:dyDescent="0.3">
      <c r="A3764" t="s">
        <v>6998</v>
      </c>
      <c r="B3764" t="s">
        <v>6997</v>
      </c>
      <c r="C3764">
        <v>7.1648594551886971E-7</v>
      </c>
      <c r="D3764">
        <v>1E-8</v>
      </c>
      <c r="E3764">
        <v>-7.3164359999999998E-2</v>
      </c>
      <c r="F3764">
        <v>-12.631168929999999</v>
      </c>
      <c r="G3764">
        <v>133.11346716</v>
      </c>
      <c r="H3764">
        <v>0</v>
      </c>
    </row>
    <row r="3765" spans="1:8" x14ac:dyDescent="0.3">
      <c r="A3765" t="s">
        <v>7000</v>
      </c>
      <c r="B3765" t="s">
        <v>6999</v>
      </c>
      <c r="C3765">
        <v>1.0021173925393796E-8</v>
      </c>
      <c r="D3765">
        <v>1E-8</v>
      </c>
      <c r="E3765">
        <v>-0.28994421999999997</v>
      </c>
      <c r="F3765">
        <v>0.26240938000000003</v>
      </c>
      <c r="G3765">
        <v>0.22980992</v>
      </c>
      <c r="H3765">
        <v>0</v>
      </c>
    </row>
    <row r="3766" spans="1:8" x14ac:dyDescent="0.3">
      <c r="A3766" t="s">
        <v>7002</v>
      </c>
      <c r="B3766" t="s">
        <v>7001</v>
      </c>
      <c r="C3766">
        <v>1E-8</v>
      </c>
      <c r="D3766">
        <v>1E-8</v>
      </c>
      <c r="E3766">
        <v>0.21173924</v>
      </c>
      <c r="F3766">
        <v>0.21173924999999999</v>
      </c>
      <c r="G3766">
        <v>-37.366841809999997</v>
      </c>
      <c r="H3766">
        <v>0</v>
      </c>
    </row>
    <row r="3767" spans="1:8" x14ac:dyDescent="0.3">
      <c r="A3767" t="s">
        <v>7004</v>
      </c>
      <c r="B3767" t="s">
        <v>7003</v>
      </c>
      <c r="C3767">
        <v>1E-8</v>
      </c>
      <c r="D3767">
        <v>1E-8</v>
      </c>
      <c r="E3767">
        <v>-0.63508251000000004</v>
      </c>
      <c r="F3767">
        <v>-3.66509427</v>
      </c>
      <c r="G3767">
        <v>-15.581624720000001</v>
      </c>
      <c r="H3767">
        <v>0</v>
      </c>
    </row>
    <row r="3768" spans="1:8" x14ac:dyDescent="0.3">
      <c r="A3768" t="s">
        <v>5137</v>
      </c>
      <c r="B3768" t="s">
        <v>7005</v>
      </c>
      <c r="C3768">
        <v>4.3405390245430062E-5</v>
      </c>
      <c r="D3768">
        <v>1E-8</v>
      </c>
      <c r="E3768">
        <v>0.51570099000000003</v>
      </c>
      <c r="F3768">
        <v>2.1284055500000001</v>
      </c>
      <c r="G3768">
        <v>4.2439629200000004</v>
      </c>
      <c r="H3768">
        <v>0</v>
      </c>
    </row>
    <row r="3769" spans="1:8" x14ac:dyDescent="0.3">
      <c r="A3769" t="s">
        <v>7010</v>
      </c>
      <c r="B3769" t="s">
        <v>7009</v>
      </c>
      <c r="C3769">
        <v>7.3474107293580279E-7</v>
      </c>
      <c r="D3769">
        <v>1E-8</v>
      </c>
      <c r="E3769">
        <v>-0.63685137999999997</v>
      </c>
      <c r="F3769">
        <v>-3.6190185600000002</v>
      </c>
      <c r="G3769">
        <v>-15.5577103</v>
      </c>
      <c r="H3769">
        <v>0</v>
      </c>
    </row>
    <row r="3770" spans="1:8" x14ac:dyDescent="0.3">
      <c r="A3770" t="s">
        <v>7012</v>
      </c>
      <c r="B3770" t="s">
        <v>7011</v>
      </c>
      <c r="C3770">
        <v>1E-8</v>
      </c>
      <c r="D3770">
        <v>1E-8</v>
      </c>
      <c r="E3770">
        <v>0.51570097999999998</v>
      </c>
      <c r="F3770">
        <v>2.1284055400000002</v>
      </c>
      <c r="G3770">
        <v>4.2439629200000004</v>
      </c>
      <c r="H3770">
        <v>0</v>
      </c>
    </row>
    <row r="3771" spans="1:8" x14ac:dyDescent="0.3">
      <c r="A3771" t="s">
        <v>6826</v>
      </c>
      <c r="B3771" t="s">
        <v>6825</v>
      </c>
      <c r="C3771">
        <v>1.9999999999995473E-7</v>
      </c>
      <c r="D3771">
        <v>1E-8</v>
      </c>
      <c r="E3771">
        <v>6.5512470000000003E-2</v>
      </c>
      <c r="F3771">
        <v>1.0524899999999999E-3</v>
      </c>
      <c r="G3771">
        <v>53.84615385</v>
      </c>
      <c r="H3771">
        <v>0</v>
      </c>
    </row>
    <row r="3772" spans="1:8" x14ac:dyDescent="0.3">
      <c r="A3772" t="s">
        <v>7014</v>
      </c>
      <c r="B3772" t="s">
        <v>7013</v>
      </c>
      <c r="C3772">
        <v>1.2622151900306196E-6</v>
      </c>
      <c r="D3772">
        <v>1E-8</v>
      </c>
      <c r="E3772">
        <v>0.17580872</v>
      </c>
      <c r="F3772">
        <v>0.17580873</v>
      </c>
      <c r="G3772">
        <v>-27.009577350000001</v>
      </c>
      <c r="H3772">
        <v>0</v>
      </c>
    </row>
    <row r="3773" spans="1:8" x14ac:dyDescent="0.3">
      <c r="A3773" t="s">
        <v>1890</v>
      </c>
      <c r="B3773" t="s">
        <v>1890</v>
      </c>
      <c r="C3773">
        <v>5.7859276384583588E-3</v>
      </c>
      <c r="D3773">
        <v>1E-8</v>
      </c>
      <c r="E3773">
        <v>0.28729399999999999</v>
      </c>
      <c r="F3773">
        <v>2.2144189299999999</v>
      </c>
      <c r="G3773">
        <v>4.4789031899999996</v>
      </c>
      <c r="H3773">
        <v>0</v>
      </c>
    </row>
    <row r="3774" spans="1:8" x14ac:dyDescent="0.3">
      <c r="A3774" t="s">
        <v>544</v>
      </c>
      <c r="B3774" t="s">
        <v>7015</v>
      </c>
      <c r="C3774">
        <v>1E-8</v>
      </c>
      <c r="D3774">
        <v>1E-8</v>
      </c>
      <c r="E3774">
        <v>0.51570101000000002</v>
      </c>
      <c r="F3774">
        <v>2.1284055400000002</v>
      </c>
      <c r="G3774">
        <v>4.2439629200000004</v>
      </c>
      <c r="H3774">
        <v>0</v>
      </c>
    </row>
    <row r="3775" spans="1:8" x14ac:dyDescent="0.3">
      <c r="A3775" t="s">
        <v>7017</v>
      </c>
      <c r="B3775" t="s">
        <v>7016</v>
      </c>
      <c r="C3775">
        <v>1.4399999999999937E-5</v>
      </c>
      <c r="D3775">
        <v>1E-8</v>
      </c>
      <c r="E3775">
        <v>6.5512470000000003E-2</v>
      </c>
      <c r="F3775">
        <v>0.14013601000000001</v>
      </c>
      <c r="G3775">
        <v>4.1127839999999999E-2</v>
      </c>
      <c r="H3775">
        <v>0</v>
      </c>
    </row>
    <row r="3776" spans="1:8" x14ac:dyDescent="0.3">
      <c r="A3776" t="s">
        <v>7019</v>
      </c>
      <c r="B3776" t="s">
        <v>7018</v>
      </c>
      <c r="C3776">
        <v>3.1054500707093878E-7</v>
      </c>
      <c r="D3776">
        <v>1E-8</v>
      </c>
      <c r="E3776">
        <v>0.17580872</v>
      </c>
      <c r="F3776">
        <v>0.17580873</v>
      </c>
      <c r="G3776">
        <v>0.21700886999999999</v>
      </c>
      <c r="H3776">
        <v>0</v>
      </c>
    </row>
    <row r="3777" spans="1:8" x14ac:dyDescent="0.3">
      <c r="A3777" t="s">
        <v>6415</v>
      </c>
      <c r="B3777" t="s">
        <v>6414</v>
      </c>
      <c r="C3777">
        <v>8.014064698607277E-7</v>
      </c>
      <c r="D3777">
        <v>1E-8</v>
      </c>
      <c r="E3777">
        <v>-0.30683964000000002</v>
      </c>
      <c r="F3777">
        <v>-19.83569207</v>
      </c>
      <c r="G3777">
        <v>-19.844901669999999</v>
      </c>
      <c r="H3777">
        <v>0</v>
      </c>
    </row>
    <row r="3778" spans="1:8" x14ac:dyDescent="0.3">
      <c r="A3778" t="s">
        <v>7021</v>
      </c>
      <c r="B3778" t="s">
        <v>7020</v>
      </c>
      <c r="C3778">
        <v>1E-8</v>
      </c>
      <c r="D3778">
        <v>1E-8</v>
      </c>
      <c r="E3778">
        <v>-0.63685137999999997</v>
      </c>
      <c r="F3778">
        <v>-3.6190185600000002</v>
      </c>
      <c r="G3778">
        <v>-15.5577103</v>
      </c>
      <c r="H3778">
        <v>0</v>
      </c>
    </row>
    <row r="3779" spans="1:8" x14ac:dyDescent="0.3">
      <c r="A3779" t="s">
        <v>7023</v>
      </c>
      <c r="B3779" t="s">
        <v>7022</v>
      </c>
      <c r="C3779">
        <v>1E-8</v>
      </c>
      <c r="D3779">
        <v>1E-8</v>
      </c>
      <c r="E3779">
        <v>-0.63685137999999997</v>
      </c>
      <c r="F3779">
        <v>-3.6190185600000002</v>
      </c>
      <c r="G3779">
        <v>-15.5577103</v>
      </c>
      <c r="H3779">
        <v>0</v>
      </c>
    </row>
    <row r="3780" spans="1:8" x14ac:dyDescent="0.3">
      <c r="A3780" t="s">
        <v>7025</v>
      </c>
      <c r="B3780" t="s">
        <v>7024</v>
      </c>
      <c r="C3780">
        <v>2.6587655759721597E-5</v>
      </c>
      <c r="D3780">
        <v>1E-8</v>
      </c>
      <c r="E3780">
        <v>-0.63613304000000004</v>
      </c>
      <c r="F3780">
        <v>-3.66611376</v>
      </c>
      <c r="G3780">
        <v>-15.582930019999999</v>
      </c>
      <c r="H3780">
        <v>0</v>
      </c>
    </row>
    <row r="3781" spans="1:8" x14ac:dyDescent="0.3">
      <c r="A3781" t="s">
        <v>4315</v>
      </c>
      <c r="B3781" t="s">
        <v>4314</v>
      </c>
      <c r="C3781">
        <v>1E-8</v>
      </c>
      <c r="D3781">
        <v>1E-8</v>
      </c>
      <c r="E3781">
        <v>-0.63685137999999997</v>
      </c>
      <c r="F3781">
        <v>-3.6190185600000002</v>
      </c>
      <c r="G3781">
        <v>-15.5577103</v>
      </c>
      <c r="H3781">
        <v>0</v>
      </c>
    </row>
    <row r="3782" spans="1:8" x14ac:dyDescent="0.3">
      <c r="A3782" t="s">
        <v>7027</v>
      </c>
      <c r="B3782" t="s">
        <v>7026</v>
      </c>
      <c r="C3782">
        <v>1E-8</v>
      </c>
      <c r="D3782">
        <v>1E-8</v>
      </c>
      <c r="E3782">
        <v>-0.63685137999999997</v>
      </c>
      <c r="F3782">
        <v>-3.6190185600000002</v>
      </c>
      <c r="G3782">
        <v>-15.5577103</v>
      </c>
      <c r="H3782">
        <v>0</v>
      </c>
    </row>
    <row r="3783" spans="1:8" x14ac:dyDescent="0.3">
      <c r="A3783" t="s">
        <v>4312</v>
      </c>
      <c r="B3783" t="s">
        <v>4311</v>
      </c>
      <c r="C3783">
        <v>1E-8</v>
      </c>
      <c r="D3783">
        <v>1E-8</v>
      </c>
      <c r="E3783">
        <v>-0.63685137999999997</v>
      </c>
      <c r="F3783">
        <v>-3.6190185600000002</v>
      </c>
      <c r="G3783">
        <v>-15.5577103</v>
      </c>
      <c r="H3783">
        <v>0</v>
      </c>
    </row>
    <row r="3784" spans="1:8" x14ac:dyDescent="0.3">
      <c r="A3784" t="s">
        <v>3752</v>
      </c>
      <c r="B3784" t="s">
        <v>7028</v>
      </c>
      <c r="C3784">
        <v>1.6533948416276225E-5</v>
      </c>
      <c r="D3784">
        <v>1E-8</v>
      </c>
      <c r="E3784">
        <v>-0.63613304000000004</v>
      </c>
      <c r="F3784">
        <v>-3.66611376</v>
      </c>
      <c r="G3784">
        <v>-15.582930019999999</v>
      </c>
      <c r="H3784">
        <v>0</v>
      </c>
    </row>
    <row r="3785" spans="1:8" x14ac:dyDescent="0.3">
      <c r="A3785" t="s">
        <v>7030</v>
      </c>
      <c r="B3785" t="s">
        <v>7029</v>
      </c>
      <c r="C3785">
        <v>6.4940331247621455E-7</v>
      </c>
      <c r="D3785">
        <v>1E-8</v>
      </c>
      <c r="E3785">
        <v>-6.7424789999999998E-2</v>
      </c>
      <c r="F3785">
        <v>-0.68063954999999998</v>
      </c>
      <c r="G3785">
        <v>-4.8475367800000004</v>
      </c>
      <c r="H3785">
        <v>0</v>
      </c>
    </row>
    <row r="3786" spans="1:8" x14ac:dyDescent="0.3">
      <c r="A3786" t="s">
        <v>7032</v>
      </c>
      <c r="B3786" t="s">
        <v>7031</v>
      </c>
      <c r="C3786">
        <v>5.0087904366298146E-6</v>
      </c>
      <c r="D3786">
        <v>1E-8</v>
      </c>
      <c r="E3786">
        <v>0.17580872</v>
      </c>
      <c r="F3786">
        <v>0.17580873</v>
      </c>
      <c r="G3786">
        <v>-70.507060370000005</v>
      </c>
      <c r="H3786">
        <v>0</v>
      </c>
    </row>
    <row r="3787" spans="1:8" x14ac:dyDescent="0.3">
      <c r="A3787" t="s">
        <v>7034</v>
      </c>
      <c r="B3787" t="s">
        <v>7033</v>
      </c>
      <c r="C3787">
        <v>1.3022855135235494E-7</v>
      </c>
      <c r="D3787">
        <v>1E-8</v>
      </c>
      <c r="E3787">
        <v>0.17580872</v>
      </c>
      <c r="F3787">
        <v>0.17580873</v>
      </c>
      <c r="G3787">
        <v>0.21700886999999999</v>
      </c>
      <c r="H3787">
        <v>0</v>
      </c>
    </row>
    <row r="3788" spans="1:8" x14ac:dyDescent="0.3">
      <c r="A3788" t="s">
        <v>7038</v>
      </c>
      <c r="B3788" t="s">
        <v>7037</v>
      </c>
      <c r="C3788">
        <v>1.4692702510753451E-8</v>
      </c>
      <c r="D3788">
        <v>1E-8</v>
      </c>
      <c r="E3788">
        <v>-4.8110510000000002E-2</v>
      </c>
      <c r="F3788">
        <v>1.9872936299999999</v>
      </c>
      <c r="G3788">
        <v>-1.6609864299999999</v>
      </c>
      <c r="H3788">
        <v>0</v>
      </c>
    </row>
    <row r="3789" spans="1:8" x14ac:dyDescent="0.3">
      <c r="A3789" t="s">
        <v>7040</v>
      </c>
      <c r="B3789" t="s">
        <v>7039</v>
      </c>
      <c r="C3789">
        <v>4.0070323492929812E-8</v>
      </c>
      <c r="D3789">
        <v>1E-8</v>
      </c>
      <c r="E3789">
        <v>-0.30683964000000002</v>
      </c>
      <c r="F3789">
        <v>0.20538491</v>
      </c>
      <c r="G3789">
        <v>100.43401775</v>
      </c>
      <c r="H3789">
        <v>0</v>
      </c>
    </row>
    <row r="3790" spans="1:8" x14ac:dyDescent="0.3">
      <c r="A3790" t="s">
        <v>89</v>
      </c>
      <c r="B3790" t="s">
        <v>7041</v>
      </c>
      <c r="C3790">
        <v>2.0024642735826709E-5</v>
      </c>
      <c r="D3790">
        <v>1E-8</v>
      </c>
      <c r="E3790">
        <v>0.57621476000000005</v>
      </c>
      <c r="F3790">
        <v>2.1275590499999999</v>
      </c>
      <c r="G3790">
        <v>4.3147585800000003</v>
      </c>
      <c r="H3790">
        <v>0</v>
      </c>
    </row>
    <row r="3791" spans="1:8" x14ac:dyDescent="0.3">
      <c r="A3791" t="s">
        <v>7043</v>
      </c>
      <c r="B3791" t="s">
        <v>7042</v>
      </c>
      <c r="C3791">
        <v>1.0396337716714761</v>
      </c>
      <c r="D3791">
        <v>1E-8</v>
      </c>
      <c r="E3791">
        <v>0.18870629</v>
      </c>
      <c r="F3791">
        <v>2.00413979</v>
      </c>
      <c r="G3791">
        <v>4.8648473299999999</v>
      </c>
      <c r="H3791">
        <v>0</v>
      </c>
    </row>
    <row r="3792" spans="1:8" x14ac:dyDescent="0.3">
      <c r="A3792" t="s">
        <v>1468</v>
      </c>
      <c r="B3792" t="s">
        <v>6774</v>
      </c>
      <c r="C3792">
        <v>7.5866157568372435E-7</v>
      </c>
      <c r="D3792">
        <v>1E-8</v>
      </c>
      <c r="E3792">
        <v>-6.8274113999999999</v>
      </c>
      <c r="F3792">
        <v>-12.098593510000001</v>
      </c>
      <c r="G3792">
        <v>-26.654286030000002</v>
      </c>
      <c r="H3792">
        <v>0</v>
      </c>
    </row>
    <row r="3793" spans="1:8" x14ac:dyDescent="0.3">
      <c r="A3793" t="s">
        <v>7047</v>
      </c>
      <c r="B3793" t="s">
        <v>7046</v>
      </c>
      <c r="C3793">
        <v>1.2123565903846274E-5</v>
      </c>
      <c r="D3793">
        <v>1E-8</v>
      </c>
      <c r="E3793">
        <v>-0.49253994000000001</v>
      </c>
      <c r="F3793">
        <v>31.255841669999999</v>
      </c>
      <c r="G3793">
        <v>20.683547059999999</v>
      </c>
      <c r="H3793">
        <v>0</v>
      </c>
    </row>
    <row r="3794" spans="1:8" x14ac:dyDescent="0.3">
      <c r="A3794" t="s">
        <v>7049</v>
      </c>
      <c r="B3794" t="s">
        <v>7048</v>
      </c>
      <c r="C3794">
        <v>1.0021173925393796E-8</v>
      </c>
      <c r="D3794">
        <v>1E-8</v>
      </c>
      <c r="E3794">
        <v>-0.28994421999999997</v>
      </c>
      <c r="F3794">
        <v>0.26240938000000003</v>
      </c>
      <c r="G3794">
        <v>0.22980992</v>
      </c>
      <c r="H3794">
        <v>0</v>
      </c>
    </row>
    <row r="3795" spans="1:8" x14ac:dyDescent="0.3">
      <c r="A3795" t="s">
        <v>6839</v>
      </c>
      <c r="B3795" t="s">
        <v>6838</v>
      </c>
      <c r="C3795">
        <v>6.0499999999990294E-7</v>
      </c>
      <c r="D3795">
        <v>1E-8</v>
      </c>
      <c r="E3795">
        <v>6.5512470000000003E-2</v>
      </c>
      <c r="F3795">
        <v>202.49999998000001</v>
      </c>
      <c r="G3795">
        <v>202.6244117</v>
      </c>
      <c r="H3795">
        <v>0</v>
      </c>
    </row>
    <row r="3796" spans="1:8" x14ac:dyDescent="0.3">
      <c r="A3796" t="s">
        <v>6382</v>
      </c>
      <c r="B3796" t="s">
        <v>6381</v>
      </c>
      <c r="C3796">
        <v>4.4948411915882729E-7</v>
      </c>
      <c r="D3796">
        <v>1E-8</v>
      </c>
      <c r="E3796">
        <v>0.17810223</v>
      </c>
      <c r="F3796">
        <v>-28.006142709999999</v>
      </c>
      <c r="G3796">
        <v>-27.59910137</v>
      </c>
      <c r="H3796">
        <v>0</v>
      </c>
    </row>
    <row r="3797" spans="1:8" x14ac:dyDescent="0.3">
      <c r="A3797" t="s">
        <v>896</v>
      </c>
      <c r="B3797" t="s">
        <v>7050</v>
      </c>
      <c r="C3797">
        <v>1.6859631745635984E-6</v>
      </c>
      <c r="D3797">
        <v>1E-8</v>
      </c>
      <c r="E3797">
        <v>-4.8110510000000002E-2</v>
      </c>
      <c r="F3797">
        <v>1.9872936299999999</v>
      </c>
      <c r="G3797">
        <v>-6.0599988900000001</v>
      </c>
      <c r="H3797">
        <v>0</v>
      </c>
    </row>
    <row r="3798" spans="1:8" x14ac:dyDescent="0.3">
      <c r="A3798" t="s">
        <v>7052</v>
      </c>
      <c r="B3798" t="s">
        <v>7051</v>
      </c>
      <c r="C3798">
        <v>0.33707931527467305</v>
      </c>
      <c r="D3798">
        <v>1E-8</v>
      </c>
      <c r="E3798">
        <v>-0.68735893999999997</v>
      </c>
      <c r="F3798">
        <v>17.222363949999998</v>
      </c>
      <c r="G3798">
        <v>21.636481100000001</v>
      </c>
      <c r="H3798">
        <v>0</v>
      </c>
    </row>
    <row r="3799" spans="1:8" x14ac:dyDescent="0.3">
      <c r="A3799" t="s">
        <v>7054</v>
      </c>
      <c r="B3799" t="s">
        <v>7053</v>
      </c>
      <c r="C3799">
        <v>7.1789949752388779E-4</v>
      </c>
      <c r="D3799">
        <v>1E-8</v>
      </c>
      <c r="E3799">
        <v>-0.24518206000000001</v>
      </c>
      <c r="F3799">
        <v>-3.68389196</v>
      </c>
      <c r="G3799">
        <v>-9.9666795599999993</v>
      </c>
      <c r="H3799">
        <v>0</v>
      </c>
    </row>
    <row r="3800" spans="1:8" x14ac:dyDescent="0.3">
      <c r="A3800" t="s">
        <v>6834</v>
      </c>
      <c r="B3800" t="s">
        <v>6833</v>
      </c>
      <c r="C3800">
        <v>1E-8</v>
      </c>
      <c r="D3800">
        <v>1E-8</v>
      </c>
      <c r="E3800">
        <v>1.7514621399999999</v>
      </c>
      <c r="F3800">
        <v>4.0400734800000002</v>
      </c>
      <c r="G3800">
        <v>-59.550162839999999</v>
      </c>
      <c r="H3800">
        <v>0</v>
      </c>
    </row>
    <row r="3801" spans="1:8" x14ac:dyDescent="0.3">
      <c r="A3801" t="s">
        <v>682</v>
      </c>
      <c r="B3801" t="s">
        <v>7055</v>
      </c>
      <c r="C3801">
        <v>1E-8</v>
      </c>
      <c r="D3801">
        <v>1E-8</v>
      </c>
      <c r="E3801">
        <v>0.28729400999999999</v>
      </c>
      <c r="F3801">
        <v>2.2144189600000002</v>
      </c>
      <c r="G3801">
        <v>-86.070033210000005</v>
      </c>
      <c r="H3801">
        <v>0</v>
      </c>
    </row>
    <row r="3802" spans="1:8" x14ac:dyDescent="0.3">
      <c r="A3802" t="s">
        <v>7059</v>
      </c>
      <c r="B3802" t="s">
        <v>7058</v>
      </c>
      <c r="C3802">
        <v>7.7616561072597005E-8</v>
      </c>
      <c r="D3802">
        <v>1E-8</v>
      </c>
      <c r="E3802">
        <v>-4.8110510000000002E-2</v>
      </c>
      <c r="F3802">
        <v>1.9471348900000001</v>
      </c>
      <c r="G3802">
        <v>4.84737405</v>
      </c>
      <c r="H3802">
        <v>0</v>
      </c>
    </row>
    <row r="3803" spans="1:8" x14ac:dyDescent="0.3">
      <c r="A3803" t="s">
        <v>6429</v>
      </c>
      <c r="B3803" t="s">
        <v>6428</v>
      </c>
      <c r="C3803">
        <v>1E-8</v>
      </c>
      <c r="D3803">
        <v>1E-8</v>
      </c>
      <c r="E3803">
        <v>0.17215997</v>
      </c>
      <c r="F3803">
        <v>1.9872936400000001</v>
      </c>
      <c r="G3803">
        <v>5.5616680000000002E-2</v>
      </c>
      <c r="H3803">
        <v>0</v>
      </c>
    </row>
    <row r="3804" spans="1:8" x14ac:dyDescent="0.3">
      <c r="A3804" t="s">
        <v>7061</v>
      </c>
      <c r="B3804" t="s">
        <v>7060</v>
      </c>
      <c r="C3804">
        <v>4.3503215326754828E-6</v>
      </c>
      <c r="D3804">
        <v>1E-8</v>
      </c>
      <c r="E3804">
        <v>0.28729399999999999</v>
      </c>
      <c r="F3804">
        <v>2.2595215500000001</v>
      </c>
      <c r="G3804">
        <v>4.47475091</v>
      </c>
      <c r="H3804">
        <v>0</v>
      </c>
    </row>
    <row r="3805" spans="1:8" x14ac:dyDescent="0.3">
      <c r="A3805" t="s">
        <v>7063</v>
      </c>
      <c r="B3805" t="s">
        <v>7062</v>
      </c>
      <c r="C3805">
        <v>2.1032066529013892E-6</v>
      </c>
      <c r="D3805">
        <v>1E-8</v>
      </c>
      <c r="E3805">
        <v>0.34991267999999998</v>
      </c>
      <c r="F3805">
        <v>11.645039799999999</v>
      </c>
      <c r="G3805">
        <v>23.169691610000001</v>
      </c>
      <c r="H3805">
        <v>0</v>
      </c>
    </row>
    <row r="3806" spans="1:8" x14ac:dyDescent="0.3">
      <c r="A3806" t="s">
        <v>4737</v>
      </c>
      <c r="B3806" t="s">
        <v>7064</v>
      </c>
      <c r="C3806">
        <v>4.1467793622942599E-5</v>
      </c>
      <c r="D3806">
        <v>1E-8</v>
      </c>
      <c r="E3806">
        <v>0.17215995000000001</v>
      </c>
      <c r="F3806">
        <v>1.9872936299999999</v>
      </c>
      <c r="G3806">
        <v>-4.4627477100000004</v>
      </c>
      <c r="H3806">
        <v>0</v>
      </c>
    </row>
    <row r="3807" spans="1:8" x14ac:dyDescent="0.3">
      <c r="A3807" t="s">
        <v>7066</v>
      </c>
      <c r="B3807" t="s">
        <v>7065</v>
      </c>
      <c r="C3807">
        <v>3.013271962666261E-5</v>
      </c>
      <c r="D3807">
        <v>1E-8</v>
      </c>
      <c r="E3807">
        <v>-0.11932878</v>
      </c>
      <c r="F3807">
        <v>-0.45728676000000001</v>
      </c>
      <c r="G3807">
        <v>-3.5167713599999999</v>
      </c>
      <c r="H3807">
        <v>0</v>
      </c>
    </row>
    <row r="3808" spans="1:8" x14ac:dyDescent="0.3">
      <c r="A3808" t="s">
        <v>7072</v>
      </c>
      <c r="B3808" t="s">
        <v>7071</v>
      </c>
      <c r="C3808">
        <v>2.1483103414655504E-6</v>
      </c>
      <c r="D3808">
        <v>1E-8</v>
      </c>
      <c r="E3808">
        <v>-4.8110510000000002E-2</v>
      </c>
      <c r="F3808">
        <v>1.9872936299999999</v>
      </c>
      <c r="G3808">
        <v>4.8475287299999996</v>
      </c>
      <c r="H3808">
        <v>0</v>
      </c>
    </row>
    <row r="3809" spans="1:8" x14ac:dyDescent="0.3">
      <c r="A3809" t="s">
        <v>3954</v>
      </c>
      <c r="B3809" t="s">
        <v>7073</v>
      </c>
      <c r="C3809">
        <v>4.9615876663913758E-6</v>
      </c>
      <c r="D3809">
        <v>1E-8</v>
      </c>
      <c r="E3809">
        <v>0.10236054999999999</v>
      </c>
      <c r="F3809">
        <v>1.5763781100000001</v>
      </c>
      <c r="G3809">
        <v>3.0843118899999999</v>
      </c>
      <c r="H3809">
        <v>0</v>
      </c>
    </row>
    <row r="3810" spans="1:8" x14ac:dyDescent="0.3">
      <c r="A3810" t="s">
        <v>7075</v>
      </c>
      <c r="B3810" t="s">
        <v>7074</v>
      </c>
      <c r="C3810">
        <v>1E-8</v>
      </c>
      <c r="D3810">
        <v>1E-8</v>
      </c>
      <c r="E3810">
        <v>-0.29486529</v>
      </c>
      <c r="F3810">
        <v>-2.2660675700000001</v>
      </c>
      <c r="G3810">
        <v>-11.39258873</v>
      </c>
      <c r="H3810">
        <v>0</v>
      </c>
    </row>
    <row r="3811" spans="1:8" x14ac:dyDescent="0.3">
      <c r="A3811" t="s">
        <v>7077</v>
      </c>
      <c r="B3811" t="s">
        <v>7076</v>
      </c>
      <c r="C3811">
        <v>6.0094654657699748E-7</v>
      </c>
      <c r="D3811">
        <v>1E-8</v>
      </c>
      <c r="E3811">
        <v>-1.26955441</v>
      </c>
      <c r="F3811">
        <v>-15.42065339</v>
      </c>
      <c r="G3811">
        <v>-25.893410620000001</v>
      </c>
      <c r="H3811">
        <v>0</v>
      </c>
    </row>
    <row r="3812" spans="1:8" x14ac:dyDescent="0.3">
      <c r="A3812" t="s">
        <v>7079</v>
      </c>
      <c r="B3812" t="s">
        <v>7078</v>
      </c>
      <c r="C3812">
        <v>3.1598618288807798E-5</v>
      </c>
      <c r="D3812">
        <v>1E-8</v>
      </c>
      <c r="E3812">
        <v>0.28729399999999999</v>
      </c>
      <c r="F3812">
        <v>-2.9939578099999999</v>
      </c>
      <c r="G3812">
        <v>-2.3694643000000002</v>
      </c>
      <c r="H3812">
        <v>0</v>
      </c>
    </row>
    <row r="3813" spans="1:8" x14ac:dyDescent="0.3">
      <c r="A3813" t="s">
        <v>7081</v>
      </c>
      <c r="B3813" t="s">
        <v>7080</v>
      </c>
      <c r="C3813">
        <v>5.4091994083321422E-6</v>
      </c>
      <c r="D3813">
        <v>1E-8</v>
      </c>
      <c r="E3813">
        <v>-0.4108791</v>
      </c>
      <c r="F3813">
        <v>-0.24264060000000001</v>
      </c>
      <c r="G3813">
        <v>-20.84647051</v>
      </c>
      <c r="H3813">
        <v>0</v>
      </c>
    </row>
    <row r="3814" spans="1:8" x14ac:dyDescent="0.3">
      <c r="A3814" t="s">
        <v>3057</v>
      </c>
      <c r="B3814" t="s">
        <v>7082</v>
      </c>
      <c r="C3814">
        <v>4.7285424417475771E-8</v>
      </c>
      <c r="D3814">
        <v>1E-8</v>
      </c>
      <c r="E3814">
        <v>0.17215995000000001</v>
      </c>
      <c r="F3814">
        <v>1.9872936299999999</v>
      </c>
      <c r="G3814">
        <v>4.8475287299999996</v>
      </c>
      <c r="H3814">
        <v>0</v>
      </c>
    </row>
    <row r="3815" spans="1:8" x14ac:dyDescent="0.3">
      <c r="A3815" t="s">
        <v>7084</v>
      </c>
      <c r="B3815" t="s">
        <v>7083</v>
      </c>
      <c r="C3815">
        <v>1.3642486170456831E-2</v>
      </c>
      <c r="D3815">
        <v>1E-8</v>
      </c>
      <c r="E3815">
        <v>-0.63491081000000005</v>
      </c>
      <c r="F3815">
        <v>-3.58889244</v>
      </c>
      <c r="G3815">
        <v>-15.41730078</v>
      </c>
      <c r="H3815">
        <v>0</v>
      </c>
    </row>
    <row r="3816" spans="1:8" x14ac:dyDescent="0.3">
      <c r="A3816" t="s">
        <v>7086</v>
      </c>
      <c r="B3816" t="s">
        <v>7085</v>
      </c>
      <c r="C3816">
        <v>1.2291399392658484E-2</v>
      </c>
      <c r="D3816">
        <v>1E-8</v>
      </c>
      <c r="E3816">
        <v>0.86964474000000003</v>
      </c>
      <c r="F3816">
        <v>-5.5376287099999999</v>
      </c>
      <c r="G3816">
        <v>-15.311720899999999</v>
      </c>
      <c r="H3816">
        <v>0</v>
      </c>
    </row>
    <row r="3817" spans="1:8" x14ac:dyDescent="0.3">
      <c r="A3817" t="s">
        <v>7088</v>
      </c>
      <c r="B3817" t="s">
        <v>7087</v>
      </c>
      <c r="C3817">
        <v>4.0726567280753273E-2</v>
      </c>
      <c r="D3817">
        <v>1E-8</v>
      </c>
      <c r="E3817">
        <v>0.45139729000000001</v>
      </c>
      <c r="F3817">
        <v>2.3523972500000001</v>
      </c>
      <c r="G3817">
        <v>4.8407573199999998</v>
      </c>
      <c r="H3817">
        <v>0</v>
      </c>
    </row>
    <row r="3818" spans="1:8" x14ac:dyDescent="0.3">
      <c r="A3818" t="s">
        <v>7090</v>
      </c>
      <c r="B3818" t="s">
        <v>7089</v>
      </c>
      <c r="C3818">
        <v>3.7501916665156072E-2</v>
      </c>
      <c r="D3818">
        <v>1E-8</v>
      </c>
      <c r="E3818">
        <v>0.45148305</v>
      </c>
      <c r="F3818">
        <v>2.3524821600000001</v>
      </c>
      <c r="G3818">
        <v>4.8406044499999998</v>
      </c>
      <c r="H3818">
        <v>0</v>
      </c>
    </row>
    <row r="3819" spans="1:8" x14ac:dyDescent="0.3">
      <c r="A3819" t="s">
        <v>7092</v>
      </c>
      <c r="B3819" t="s">
        <v>7091</v>
      </c>
      <c r="C3819">
        <v>3.3967669749854344E-2</v>
      </c>
      <c r="D3819">
        <v>1E-8</v>
      </c>
      <c r="E3819">
        <v>0.45125896999999998</v>
      </c>
      <c r="F3819">
        <v>2.3515557600000001</v>
      </c>
      <c r="G3819">
        <v>4.8394865200000003</v>
      </c>
      <c r="H3819">
        <v>0</v>
      </c>
    </row>
    <row r="3820" spans="1:8" x14ac:dyDescent="0.3">
      <c r="A3820" t="s">
        <v>7094</v>
      </c>
      <c r="B3820" t="s">
        <v>7093</v>
      </c>
      <c r="C3820">
        <v>1.9597285910901135E-2</v>
      </c>
      <c r="D3820">
        <v>1E-8</v>
      </c>
      <c r="E3820">
        <v>0.45159961999999998</v>
      </c>
      <c r="F3820">
        <v>2.3520019200000002</v>
      </c>
      <c r="G3820">
        <v>4.8405411000000003</v>
      </c>
      <c r="H3820">
        <v>0</v>
      </c>
    </row>
    <row r="3821" spans="1:8" x14ac:dyDescent="0.3">
      <c r="A3821" t="s">
        <v>7096</v>
      </c>
      <c r="B3821" t="s">
        <v>7095</v>
      </c>
      <c r="C3821">
        <v>4.3117279498695406E-2</v>
      </c>
      <c r="D3821">
        <v>1E-8</v>
      </c>
      <c r="E3821">
        <v>0.45126566000000001</v>
      </c>
      <c r="F3821">
        <v>2.3520612000000001</v>
      </c>
      <c r="G3821">
        <v>4.8400796599999998</v>
      </c>
      <c r="H3821">
        <v>0</v>
      </c>
    </row>
    <row r="3822" spans="1:8" x14ac:dyDescent="0.3">
      <c r="A3822" t="s">
        <v>7098</v>
      </c>
      <c r="B3822" t="s">
        <v>7097</v>
      </c>
      <c r="C3822">
        <v>3.2093306610076901E-2</v>
      </c>
      <c r="D3822">
        <v>1E-8</v>
      </c>
      <c r="E3822">
        <v>0.45143154000000002</v>
      </c>
      <c r="F3822">
        <v>2.3528006499999998</v>
      </c>
      <c r="G3822">
        <v>4.84024784</v>
      </c>
      <c r="H3822">
        <v>0</v>
      </c>
    </row>
    <row r="3823" spans="1:8" x14ac:dyDescent="0.3">
      <c r="A3823" t="s">
        <v>7100</v>
      </c>
      <c r="B3823" t="s">
        <v>7099</v>
      </c>
      <c r="C3823">
        <v>2.8169266763219465E-2</v>
      </c>
      <c r="D3823">
        <v>1E-8</v>
      </c>
      <c r="E3823">
        <v>0.45197134</v>
      </c>
      <c r="F3823">
        <v>2.3520929800000001</v>
      </c>
      <c r="G3823">
        <v>4.8408798300000004</v>
      </c>
      <c r="H3823">
        <v>0</v>
      </c>
    </row>
    <row r="3824" spans="1:8" x14ac:dyDescent="0.3">
      <c r="A3824" t="s">
        <v>7102</v>
      </c>
      <c r="B3824" t="s">
        <v>7101</v>
      </c>
      <c r="C3824">
        <v>2.8032053256896027E-2</v>
      </c>
      <c r="D3824">
        <v>1E-8</v>
      </c>
      <c r="E3824">
        <v>0.45156807999999998</v>
      </c>
      <c r="F3824">
        <v>2.3521390000000002</v>
      </c>
      <c r="G3824">
        <v>4.6423191900000003</v>
      </c>
      <c r="H3824">
        <v>0</v>
      </c>
    </row>
    <row r="3825" spans="1:8" x14ac:dyDescent="0.3">
      <c r="A3825" t="s">
        <v>7104</v>
      </c>
      <c r="B3825" t="s">
        <v>7103</v>
      </c>
      <c r="C3825">
        <v>2.2629571183652667E-2</v>
      </c>
      <c r="D3825">
        <v>1E-8</v>
      </c>
      <c r="E3825">
        <v>0.45121738</v>
      </c>
      <c r="F3825">
        <v>2.3520712499999998</v>
      </c>
      <c r="G3825">
        <v>4.6411712200000004</v>
      </c>
      <c r="H3825">
        <v>0</v>
      </c>
    </row>
    <row r="3826" spans="1:8" x14ac:dyDescent="0.3">
      <c r="A3826" t="s">
        <v>7106</v>
      </c>
      <c r="B3826" t="s">
        <v>7105</v>
      </c>
      <c r="C3826">
        <v>4.0113502663180013E-2</v>
      </c>
      <c r="D3826">
        <v>1E-8</v>
      </c>
      <c r="E3826">
        <v>0.45134877000000001</v>
      </c>
      <c r="F3826">
        <v>2.3525736400000001</v>
      </c>
      <c r="G3826">
        <v>4.6420219100000004</v>
      </c>
      <c r="H3826">
        <v>0</v>
      </c>
    </row>
    <row r="3827" spans="1:8" x14ac:dyDescent="0.3">
      <c r="A3827" t="s">
        <v>7108</v>
      </c>
      <c r="B3827" t="s">
        <v>7107</v>
      </c>
      <c r="C3827">
        <v>1.540201625931116E-2</v>
      </c>
      <c r="D3827">
        <v>1E-8</v>
      </c>
      <c r="E3827">
        <v>0.45092679000000002</v>
      </c>
      <c r="F3827">
        <v>2.3512340200000001</v>
      </c>
      <c r="G3827">
        <v>-2.51547944</v>
      </c>
      <c r="H3827">
        <v>0</v>
      </c>
    </row>
    <row r="3828" spans="1:8" x14ac:dyDescent="0.3">
      <c r="A3828" t="s">
        <v>7110</v>
      </c>
      <c r="B3828" t="s">
        <v>7109</v>
      </c>
      <c r="C3828">
        <v>1.6605498605064488E-2</v>
      </c>
      <c r="D3828">
        <v>1E-8</v>
      </c>
      <c r="E3828">
        <v>0.80096747000000001</v>
      </c>
      <c r="F3828">
        <v>-5.4575338999999996</v>
      </c>
      <c r="G3828">
        <v>-15.485841069999999</v>
      </c>
      <c r="H3828">
        <v>0</v>
      </c>
    </row>
    <row r="3829" spans="1:8" x14ac:dyDescent="0.3">
      <c r="A3829" t="s">
        <v>3475</v>
      </c>
      <c r="B3829" t="s">
        <v>6625</v>
      </c>
      <c r="C3829">
        <v>4.017178554259775E-7</v>
      </c>
      <c r="D3829">
        <v>1E-8</v>
      </c>
      <c r="E3829">
        <v>1.0636039999999999E-2</v>
      </c>
      <c r="F3829">
        <v>-0.36614237999999999</v>
      </c>
      <c r="G3829">
        <v>-4.0653826200000003</v>
      </c>
      <c r="H3829">
        <v>0</v>
      </c>
    </row>
    <row r="3830" spans="1:8" x14ac:dyDescent="0.3">
      <c r="A3830" t="s">
        <v>2306</v>
      </c>
      <c r="B3830" t="s">
        <v>7111</v>
      </c>
      <c r="C3830">
        <v>3.8024448240348743E-2</v>
      </c>
      <c r="D3830">
        <v>1E-8</v>
      </c>
      <c r="E3830">
        <v>9.2979779999999998E-2</v>
      </c>
      <c r="F3830">
        <v>182.94072874</v>
      </c>
      <c r="G3830">
        <v>76.167949960000001</v>
      </c>
      <c r="H3830">
        <v>0</v>
      </c>
    </row>
    <row r="3831" spans="1:8" x14ac:dyDescent="0.3">
      <c r="A3831" t="s">
        <v>7112</v>
      </c>
      <c r="B3831" t="s">
        <v>7112</v>
      </c>
      <c r="C3831">
        <v>6.7644622855201838E-4</v>
      </c>
      <c r="D3831">
        <v>1E-8</v>
      </c>
      <c r="E3831">
        <v>-0.4717616</v>
      </c>
      <c r="F3831">
        <v>2.2715389799999999</v>
      </c>
      <c r="G3831">
        <v>-5.5844753999999996</v>
      </c>
      <c r="H3831">
        <v>0</v>
      </c>
    </row>
    <row r="3832" spans="1:8" x14ac:dyDescent="0.3">
      <c r="A3832" t="s">
        <v>7114</v>
      </c>
      <c r="B3832" t="s">
        <v>7113</v>
      </c>
      <c r="C3832">
        <v>5.6007390085912816E-2</v>
      </c>
      <c r="D3832">
        <v>1E-8</v>
      </c>
      <c r="E3832">
        <v>-0.62649789</v>
      </c>
      <c r="F3832">
        <v>10.109479439999999</v>
      </c>
      <c r="G3832">
        <v>-3.9886267599999998</v>
      </c>
      <c r="H3832">
        <v>0</v>
      </c>
    </row>
    <row r="3833" spans="1:8" x14ac:dyDescent="0.3">
      <c r="A3833" t="s">
        <v>7116</v>
      </c>
      <c r="B3833" t="s">
        <v>7115</v>
      </c>
      <c r="C3833">
        <v>1.0034089365543224E-4</v>
      </c>
      <c r="D3833">
        <v>1E-8</v>
      </c>
      <c r="E3833">
        <v>-0.45287529999999998</v>
      </c>
      <c r="F3833">
        <v>-0.37087611999999998</v>
      </c>
      <c r="G3833">
        <v>-12.688479170000001</v>
      </c>
      <c r="H3833">
        <v>0</v>
      </c>
    </row>
    <row r="3834" spans="1:8" x14ac:dyDescent="0.3">
      <c r="A3834" t="s">
        <v>4107</v>
      </c>
      <c r="B3834" t="s">
        <v>7117</v>
      </c>
      <c r="C3834">
        <v>1.1773038099962896</v>
      </c>
      <c r="D3834">
        <v>1E-8</v>
      </c>
      <c r="E3834">
        <v>-0.50574934000000005</v>
      </c>
      <c r="F3834">
        <v>-5.7865240299999998</v>
      </c>
      <c r="G3834">
        <v>-24.27803621</v>
      </c>
      <c r="H3834">
        <v>0</v>
      </c>
    </row>
    <row r="3835" spans="1:8" x14ac:dyDescent="0.3">
      <c r="A3835" t="s">
        <v>7119</v>
      </c>
      <c r="B3835" t="s">
        <v>7118</v>
      </c>
      <c r="C3835">
        <v>1.1148153248337934E-3</v>
      </c>
      <c r="D3835">
        <v>1E-8</v>
      </c>
      <c r="E3835">
        <v>-0.50443634000000004</v>
      </c>
      <c r="F3835">
        <v>-1.8039113</v>
      </c>
      <c r="G3835">
        <v>-14.20310016</v>
      </c>
      <c r="H3835">
        <v>0</v>
      </c>
    </row>
    <row r="3836" spans="1:8" x14ac:dyDescent="0.3">
      <c r="A3836" t="s">
        <v>7121</v>
      </c>
      <c r="B3836" t="s">
        <v>7120</v>
      </c>
      <c r="C3836">
        <v>5.4375356162560594E-6</v>
      </c>
      <c r="D3836">
        <v>1E-8</v>
      </c>
      <c r="E3836">
        <v>1.0992638299999999</v>
      </c>
      <c r="F3836">
        <v>-4.2280014100000001</v>
      </c>
      <c r="G3836">
        <v>-7.3094207400000002</v>
      </c>
      <c r="H3836">
        <v>0</v>
      </c>
    </row>
    <row r="3837" spans="1:8" x14ac:dyDescent="0.3">
      <c r="A3837" t="s">
        <v>6070</v>
      </c>
      <c r="B3837" t="s">
        <v>7122</v>
      </c>
      <c r="C3837">
        <v>3.0852172759718549E-4</v>
      </c>
      <c r="D3837">
        <v>1E-8</v>
      </c>
      <c r="E3837">
        <v>-0.40305606999999999</v>
      </c>
      <c r="F3837">
        <v>-5.3905055800000001</v>
      </c>
      <c r="G3837">
        <v>10.87995493</v>
      </c>
      <c r="H3837">
        <v>0</v>
      </c>
    </row>
    <row r="3838" spans="1:8" x14ac:dyDescent="0.3">
      <c r="A3838" t="s">
        <v>7124</v>
      </c>
      <c r="B3838" t="s">
        <v>7123</v>
      </c>
      <c r="C3838">
        <v>5.5231766720094159E-2</v>
      </c>
      <c r="D3838">
        <v>1E-8</v>
      </c>
      <c r="E3838">
        <v>1.447298E-2</v>
      </c>
      <c r="F3838">
        <v>2.391716E-2</v>
      </c>
      <c r="G3838">
        <v>-11.880761870000001</v>
      </c>
      <c r="H3838">
        <v>0</v>
      </c>
    </row>
    <row r="3839" spans="1:8" x14ac:dyDescent="0.3">
      <c r="A3839" t="s">
        <v>5220</v>
      </c>
      <c r="B3839" t="s">
        <v>7125</v>
      </c>
      <c r="C3839">
        <v>1.3760511907739511E-4</v>
      </c>
      <c r="D3839">
        <v>1E-8</v>
      </c>
      <c r="E3839">
        <v>-0.63613304000000004</v>
      </c>
      <c r="F3839">
        <v>-3.66611376</v>
      </c>
      <c r="G3839">
        <v>-20.801439800000001</v>
      </c>
      <c r="H3839">
        <v>0</v>
      </c>
    </row>
    <row r="3840" spans="1:8" x14ac:dyDescent="0.3">
      <c r="A3840" t="s">
        <v>7127</v>
      </c>
      <c r="B3840" t="s">
        <v>7126</v>
      </c>
      <c r="C3840">
        <v>1E-8</v>
      </c>
      <c r="D3840">
        <v>1E-8</v>
      </c>
      <c r="E3840">
        <v>-4.7274916300000003</v>
      </c>
      <c r="F3840">
        <v>-7.2887727499999997</v>
      </c>
      <c r="G3840">
        <v>-27.722823040000002</v>
      </c>
      <c r="H3840">
        <v>0</v>
      </c>
    </row>
    <row r="3841" spans="1:8" x14ac:dyDescent="0.3">
      <c r="A3841" t="s">
        <v>7129</v>
      </c>
      <c r="B3841" t="s">
        <v>7128</v>
      </c>
      <c r="C3841">
        <v>2.3385972953129299E-6</v>
      </c>
      <c r="D3841">
        <v>1E-8</v>
      </c>
      <c r="E3841">
        <v>-0.58402169000000004</v>
      </c>
      <c r="F3841">
        <v>-5.3904003899999999</v>
      </c>
      <c r="G3841">
        <v>-4.9599329699999997</v>
      </c>
      <c r="H3841">
        <v>0</v>
      </c>
    </row>
    <row r="3842" spans="1:8" x14ac:dyDescent="0.3">
      <c r="A3842" t="s">
        <v>4606</v>
      </c>
      <c r="B3842" t="s">
        <v>7130</v>
      </c>
      <c r="C3842">
        <v>1.6308476653123656E-8</v>
      </c>
      <c r="D3842">
        <v>1E-8</v>
      </c>
      <c r="E3842">
        <v>-8.0352492600000005</v>
      </c>
      <c r="F3842">
        <v>-24.81665546</v>
      </c>
      <c r="G3842">
        <v>-31.040227460000001</v>
      </c>
      <c r="H3842">
        <v>0</v>
      </c>
    </row>
    <row r="3843" spans="1:8" x14ac:dyDescent="0.3">
      <c r="A3843" t="s">
        <v>2639</v>
      </c>
      <c r="B3843" t="s">
        <v>7131</v>
      </c>
      <c r="C3843">
        <v>1E-8</v>
      </c>
      <c r="D3843">
        <v>1E-8</v>
      </c>
      <c r="E3843">
        <v>-0.33078382000000001</v>
      </c>
      <c r="F3843">
        <v>-3.20258347</v>
      </c>
      <c r="G3843">
        <v>105.03000384000001</v>
      </c>
      <c r="H3843">
        <v>0</v>
      </c>
    </row>
    <row r="3844" spans="1:8" x14ac:dyDescent="0.3">
      <c r="A3844" t="s">
        <v>726</v>
      </c>
      <c r="B3844" t="s">
        <v>7132</v>
      </c>
      <c r="C3844">
        <v>3.8069059758279509E-7</v>
      </c>
      <c r="D3844">
        <v>1E-8</v>
      </c>
      <c r="E3844">
        <v>2.47638756</v>
      </c>
      <c r="F3844">
        <v>-37.276270060000002</v>
      </c>
      <c r="G3844">
        <v>-12.42834423</v>
      </c>
      <c r="H3844">
        <v>0</v>
      </c>
    </row>
    <row r="3845" spans="1:8" x14ac:dyDescent="0.3">
      <c r="A3845" t="s">
        <v>7134</v>
      </c>
      <c r="B3845" t="s">
        <v>7133</v>
      </c>
      <c r="C3845">
        <v>3.8801443460906126E-8</v>
      </c>
      <c r="D3845">
        <v>1E-8</v>
      </c>
      <c r="E3845">
        <v>-0.2911088</v>
      </c>
      <c r="F3845">
        <v>-2.5272569699999998</v>
      </c>
      <c r="G3845">
        <v>-6.6079746899999998</v>
      </c>
      <c r="H3845">
        <v>0</v>
      </c>
    </row>
    <row r="3846" spans="1:8" x14ac:dyDescent="0.3">
      <c r="A3846" t="s">
        <v>6850</v>
      </c>
      <c r="B3846" t="s">
        <v>6849</v>
      </c>
      <c r="C3846">
        <v>1E-8</v>
      </c>
      <c r="D3846">
        <v>1E-8</v>
      </c>
      <c r="E3846">
        <v>6.5512470000000003E-2</v>
      </c>
      <c r="F3846">
        <v>0</v>
      </c>
      <c r="G3846">
        <v>14.28571429</v>
      </c>
      <c r="H3846">
        <v>0</v>
      </c>
    </row>
    <row r="3847" spans="1:8" x14ac:dyDescent="0.3">
      <c r="A3847" t="s">
        <v>7136</v>
      </c>
      <c r="B3847" t="s">
        <v>7135</v>
      </c>
      <c r="C3847">
        <v>1.4667212304761162E-5</v>
      </c>
      <c r="D3847">
        <v>1E-8</v>
      </c>
      <c r="E3847">
        <v>-0.63375104000000004</v>
      </c>
      <c r="F3847">
        <v>-3.66724044</v>
      </c>
      <c r="G3847">
        <v>-15.582515969999999</v>
      </c>
      <c r="H3847">
        <v>0</v>
      </c>
    </row>
    <row r="3848" spans="1:8" x14ac:dyDescent="0.3">
      <c r="A3848" t="s">
        <v>4423</v>
      </c>
      <c r="B3848" t="s">
        <v>4423</v>
      </c>
      <c r="C3848">
        <v>2.8398428559683234E-7</v>
      </c>
      <c r="D3848">
        <v>1E-8</v>
      </c>
      <c r="E3848">
        <v>0.18870629</v>
      </c>
      <c r="F3848">
        <v>2.00413979</v>
      </c>
      <c r="G3848">
        <v>4.9209956999999998</v>
      </c>
      <c r="H3848">
        <v>0</v>
      </c>
    </row>
    <row r="3849" spans="1:8" x14ac:dyDescent="0.3">
      <c r="A3849" t="s">
        <v>7138</v>
      </c>
      <c r="B3849" t="s">
        <v>7137</v>
      </c>
      <c r="C3849">
        <v>1.6641675289861046E-6</v>
      </c>
      <c r="D3849">
        <v>1E-8</v>
      </c>
      <c r="E3849">
        <v>-0.62357149999999995</v>
      </c>
      <c r="F3849">
        <v>-3.6385349100000002</v>
      </c>
      <c r="G3849">
        <v>-17.735220529999999</v>
      </c>
      <c r="H3849">
        <v>0</v>
      </c>
    </row>
    <row r="3850" spans="1:8" x14ac:dyDescent="0.3">
      <c r="A3850" t="s">
        <v>4606</v>
      </c>
      <c r="B3850" t="s">
        <v>7139</v>
      </c>
      <c r="C3850">
        <v>6.2135644854717839E-7</v>
      </c>
      <c r="D3850">
        <v>1E-8</v>
      </c>
      <c r="E3850">
        <v>-0.63613304000000004</v>
      </c>
      <c r="F3850">
        <v>-3.66611376</v>
      </c>
      <c r="G3850">
        <v>555.63924350000002</v>
      </c>
      <c r="H3850">
        <v>0</v>
      </c>
    </row>
    <row r="3851" spans="1:8" x14ac:dyDescent="0.3">
      <c r="A3851" t="s">
        <v>7141</v>
      </c>
      <c r="B3851" t="s">
        <v>7140</v>
      </c>
      <c r="C3851">
        <v>1.8346107475128775E-6</v>
      </c>
      <c r="D3851">
        <v>1E-8</v>
      </c>
      <c r="E3851">
        <v>0.19078705000000001</v>
      </c>
      <c r="F3851">
        <v>2.00118084</v>
      </c>
      <c r="G3851">
        <v>-9.4297224100000001</v>
      </c>
      <c r="H3851">
        <v>0</v>
      </c>
    </row>
    <row r="3852" spans="1:8" x14ac:dyDescent="0.3">
      <c r="A3852" t="s">
        <v>7143</v>
      </c>
      <c r="B3852" t="s">
        <v>7142</v>
      </c>
      <c r="C3852">
        <v>1E-8</v>
      </c>
      <c r="D3852">
        <v>1E-8</v>
      </c>
      <c r="E3852">
        <v>-9.7589319999999993E-2</v>
      </c>
      <c r="F3852">
        <v>-1.14841861</v>
      </c>
      <c r="G3852">
        <v>-5.7348798499999996</v>
      </c>
      <c r="H3852">
        <v>0</v>
      </c>
    </row>
    <row r="3853" spans="1:8" x14ac:dyDescent="0.3">
      <c r="A3853" t="s">
        <v>7145</v>
      </c>
      <c r="B3853" t="s">
        <v>7144</v>
      </c>
      <c r="C3853">
        <v>1E-8</v>
      </c>
      <c r="D3853">
        <v>1E-8</v>
      </c>
      <c r="E3853">
        <v>-0.63685137999999997</v>
      </c>
      <c r="F3853">
        <v>-3.6190185600000002</v>
      </c>
      <c r="G3853">
        <v>-15.5577103</v>
      </c>
      <c r="H3853">
        <v>0</v>
      </c>
    </row>
    <row r="3854" spans="1:8" x14ac:dyDescent="0.3">
      <c r="A3854" t="s">
        <v>6778</v>
      </c>
      <c r="B3854" t="s">
        <v>6777</v>
      </c>
      <c r="C3854">
        <v>1.0017580873299061E-8</v>
      </c>
      <c r="D3854">
        <v>1E-8</v>
      </c>
      <c r="E3854">
        <v>0.17580873</v>
      </c>
      <c r="F3854">
        <v>0.17580873</v>
      </c>
      <c r="G3854">
        <v>0.21700886999999999</v>
      </c>
      <c r="H3854">
        <v>0</v>
      </c>
    </row>
    <row r="3855" spans="1:8" x14ac:dyDescent="0.3">
      <c r="A3855" t="s">
        <v>7147</v>
      </c>
      <c r="B3855" t="s">
        <v>7146</v>
      </c>
      <c r="C3855">
        <v>1E-8</v>
      </c>
      <c r="D3855">
        <v>1E-8</v>
      </c>
      <c r="E3855">
        <v>-0.33067296000000002</v>
      </c>
      <c r="F3855">
        <v>-5.7978414300000001</v>
      </c>
      <c r="G3855">
        <v>13.8115215</v>
      </c>
      <c r="H3855">
        <v>0</v>
      </c>
    </row>
    <row r="3856" spans="1:8" x14ac:dyDescent="0.3">
      <c r="A3856" t="s">
        <v>5746</v>
      </c>
      <c r="B3856" t="s">
        <v>7148</v>
      </c>
      <c r="C3856">
        <v>6.5603744296316786E-7</v>
      </c>
      <c r="D3856">
        <v>1E-8</v>
      </c>
      <c r="E3856">
        <v>-2.50744452</v>
      </c>
      <c r="F3856">
        <v>-9.0025185200000006</v>
      </c>
      <c r="G3856">
        <v>-8.5777566000000007</v>
      </c>
      <c r="H3856">
        <v>0</v>
      </c>
    </row>
    <row r="3857" spans="1:8" x14ac:dyDescent="0.3">
      <c r="A3857" t="s">
        <v>7150</v>
      </c>
      <c r="B3857" t="s">
        <v>7149</v>
      </c>
      <c r="C3857">
        <v>5.3071247371711265E-8</v>
      </c>
      <c r="D3857">
        <v>1E-8</v>
      </c>
      <c r="E3857">
        <v>-0.17768516000000001</v>
      </c>
      <c r="F3857">
        <v>-1.2741269</v>
      </c>
      <c r="G3857">
        <v>-7.9840167800000001</v>
      </c>
      <c r="H3857">
        <v>0</v>
      </c>
    </row>
    <row r="3858" spans="1:8" x14ac:dyDescent="0.3">
      <c r="A3858" t="s">
        <v>7152</v>
      </c>
      <c r="B3858" t="s">
        <v>7151</v>
      </c>
      <c r="C3858">
        <v>2.638936432063757E-5</v>
      </c>
      <c r="D3858">
        <v>1E-8</v>
      </c>
      <c r="E3858">
        <v>0.18870629</v>
      </c>
      <c r="F3858">
        <v>2.00413979</v>
      </c>
      <c r="G3858">
        <v>4.8648473299999999</v>
      </c>
      <c r="H3858">
        <v>0</v>
      </c>
    </row>
    <row r="3859" spans="1:8" x14ac:dyDescent="0.3">
      <c r="A3859" t="s">
        <v>5934</v>
      </c>
      <c r="B3859" t="s">
        <v>5933</v>
      </c>
      <c r="C3859">
        <v>1E-8</v>
      </c>
      <c r="D3859">
        <v>1E-8</v>
      </c>
      <c r="E3859">
        <v>0.18870628</v>
      </c>
      <c r="F3859">
        <v>2.00118084</v>
      </c>
      <c r="G3859">
        <v>19.815366059999999</v>
      </c>
      <c r="H3859">
        <v>0</v>
      </c>
    </row>
    <row r="3860" spans="1:8" x14ac:dyDescent="0.3">
      <c r="A3860" t="s">
        <v>5666</v>
      </c>
      <c r="B3860" t="s">
        <v>5666</v>
      </c>
      <c r="C3860">
        <v>3.2825162379597553E-5</v>
      </c>
      <c r="D3860">
        <v>1E-8</v>
      </c>
      <c r="E3860">
        <v>0.54191398999999996</v>
      </c>
      <c r="F3860">
        <v>5.5236852299999999</v>
      </c>
      <c r="G3860">
        <v>-2.3646567100000002</v>
      </c>
      <c r="H3860">
        <v>0</v>
      </c>
    </row>
    <row r="3861" spans="1:8" x14ac:dyDescent="0.3">
      <c r="A3861" t="s">
        <v>7154</v>
      </c>
      <c r="B3861" t="s">
        <v>7153</v>
      </c>
      <c r="C3861">
        <v>2.1507740926183464E-8</v>
      </c>
      <c r="D3861">
        <v>1E-8</v>
      </c>
      <c r="E3861">
        <v>0.18870629</v>
      </c>
      <c r="F3861">
        <v>2.00413979</v>
      </c>
      <c r="G3861">
        <v>4.8701040100000004</v>
      </c>
      <c r="H3861">
        <v>0</v>
      </c>
    </row>
    <row r="3862" spans="1:8" x14ac:dyDescent="0.3">
      <c r="A3862" t="s">
        <v>7156</v>
      </c>
      <c r="B3862" t="s">
        <v>7155</v>
      </c>
      <c r="C3862">
        <v>5.6002083345446527E-7</v>
      </c>
      <c r="D3862">
        <v>1E-8</v>
      </c>
      <c r="E3862">
        <v>-0.63375104000000004</v>
      </c>
      <c r="F3862">
        <v>-3.66724044</v>
      </c>
      <c r="G3862">
        <v>195.4611941</v>
      </c>
      <c r="H3862">
        <v>0</v>
      </c>
    </row>
    <row r="3863" spans="1:8" x14ac:dyDescent="0.3">
      <c r="A3863" t="s">
        <v>7158</v>
      </c>
      <c r="B3863" t="s">
        <v>7157</v>
      </c>
      <c r="C3863">
        <v>1.086913831963732E-8</v>
      </c>
      <c r="D3863">
        <v>1E-8</v>
      </c>
      <c r="E3863">
        <v>0.18870628</v>
      </c>
      <c r="F3863">
        <v>2.00413979</v>
      </c>
      <c r="G3863">
        <v>4.8648473299999999</v>
      </c>
      <c r="H3863">
        <v>0</v>
      </c>
    </row>
    <row r="3864" spans="1:8" x14ac:dyDescent="0.3">
      <c r="A3864" t="s">
        <v>6548</v>
      </c>
      <c r="B3864" t="s">
        <v>6547</v>
      </c>
      <c r="C3864">
        <v>2.3335838724695763E-8</v>
      </c>
      <c r="D3864">
        <v>1E-8</v>
      </c>
      <c r="E3864">
        <v>0.18870629</v>
      </c>
      <c r="F3864">
        <v>2.00118084</v>
      </c>
      <c r="G3864">
        <v>2.6328539000000002</v>
      </c>
      <c r="H3864">
        <v>0</v>
      </c>
    </row>
    <row r="3865" spans="1:8" x14ac:dyDescent="0.3">
      <c r="A3865" t="s">
        <v>7160</v>
      </c>
      <c r="B3865" t="s">
        <v>7159</v>
      </c>
      <c r="C3865">
        <v>1.4074307296330394E-7</v>
      </c>
      <c r="D3865">
        <v>1E-8</v>
      </c>
      <c r="E3865">
        <v>0.18870629</v>
      </c>
      <c r="F3865">
        <v>2.00118084</v>
      </c>
      <c r="G3865">
        <v>1.6841171399999999</v>
      </c>
      <c r="H3865">
        <v>0</v>
      </c>
    </row>
    <row r="3866" spans="1:8" x14ac:dyDescent="0.3">
      <c r="A3866" t="s">
        <v>7162</v>
      </c>
      <c r="B3866" t="s">
        <v>7161</v>
      </c>
      <c r="C3866">
        <v>4.5293308609204365E-6</v>
      </c>
      <c r="D3866">
        <v>1E-8</v>
      </c>
      <c r="E3866">
        <v>0.18870629</v>
      </c>
      <c r="F3866">
        <v>2.00118084</v>
      </c>
      <c r="G3866">
        <v>4.8682695599999999</v>
      </c>
      <c r="H3866">
        <v>0</v>
      </c>
    </row>
    <row r="3867" spans="1:8" x14ac:dyDescent="0.3">
      <c r="A3867" t="s">
        <v>7164</v>
      </c>
      <c r="B3867" t="s">
        <v>7163</v>
      </c>
      <c r="C3867">
        <v>2.3363111060525331E-7</v>
      </c>
      <c r="D3867">
        <v>1E-8</v>
      </c>
      <c r="E3867">
        <v>0.19078705000000001</v>
      </c>
      <c r="F3867">
        <v>1.26268282</v>
      </c>
      <c r="G3867">
        <v>14.79000033</v>
      </c>
      <c r="H3867">
        <v>0</v>
      </c>
    </row>
    <row r="3868" spans="1:8" x14ac:dyDescent="0.3">
      <c r="A3868" t="s">
        <v>7166</v>
      </c>
      <c r="B3868" t="s">
        <v>7165</v>
      </c>
      <c r="C3868">
        <v>1E-8</v>
      </c>
      <c r="D3868">
        <v>1E-8</v>
      </c>
      <c r="E3868">
        <v>0.19078705000000001</v>
      </c>
      <c r="F3868">
        <v>2.00118084</v>
      </c>
      <c r="G3868">
        <v>-4.9496037399999997</v>
      </c>
      <c r="H3868">
        <v>0</v>
      </c>
    </row>
    <row r="3869" spans="1:8" x14ac:dyDescent="0.3">
      <c r="A3869" t="s">
        <v>7169</v>
      </c>
      <c r="B3869" t="s">
        <v>7168</v>
      </c>
      <c r="C3869">
        <v>1.5733918654287216E-8</v>
      </c>
      <c r="D3869">
        <v>1E-8</v>
      </c>
      <c r="E3869">
        <v>-0.63375104000000004</v>
      </c>
      <c r="F3869">
        <v>-3.66724044</v>
      </c>
      <c r="G3869">
        <v>-15.582515969999999</v>
      </c>
      <c r="H3869">
        <v>0</v>
      </c>
    </row>
    <row r="3870" spans="1:8" x14ac:dyDescent="0.3">
      <c r="A3870" t="s">
        <v>6822</v>
      </c>
      <c r="B3870" t="s">
        <v>6822</v>
      </c>
      <c r="C3870">
        <v>1E-8</v>
      </c>
      <c r="D3870">
        <v>1E-8</v>
      </c>
      <c r="E3870">
        <v>-0.33067297000000001</v>
      </c>
      <c r="F3870">
        <v>-5.3858786199999997</v>
      </c>
      <c r="G3870">
        <v>-4.7292074700000004</v>
      </c>
      <c r="H3870">
        <v>0</v>
      </c>
    </row>
    <row r="3871" spans="1:8" x14ac:dyDescent="0.3">
      <c r="A3871" t="s">
        <v>6787</v>
      </c>
      <c r="B3871" t="s">
        <v>6786</v>
      </c>
      <c r="C3871">
        <v>1E-8</v>
      </c>
      <c r="D3871">
        <v>1E-8</v>
      </c>
      <c r="E3871">
        <v>-0.33078379000000002</v>
      </c>
      <c r="F3871">
        <v>-5.3859838199999999</v>
      </c>
      <c r="G3871">
        <v>15.368731800000001</v>
      </c>
      <c r="H3871">
        <v>0</v>
      </c>
    </row>
    <row r="3872" spans="1:8" x14ac:dyDescent="0.3">
      <c r="A3872" t="s">
        <v>7173</v>
      </c>
      <c r="B3872" t="s">
        <v>7172</v>
      </c>
      <c r="C3872">
        <v>1.0046810820206255E-6</v>
      </c>
      <c r="D3872">
        <v>1E-8</v>
      </c>
      <c r="E3872">
        <v>0.19078705000000001</v>
      </c>
      <c r="F3872">
        <v>2.00118084</v>
      </c>
      <c r="G3872">
        <v>4.8682695599999999</v>
      </c>
      <c r="H3872">
        <v>0</v>
      </c>
    </row>
    <row r="3873" spans="1:8" x14ac:dyDescent="0.3">
      <c r="A3873" t="s">
        <v>7175</v>
      </c>
      <c r="B3873" t="s">
        <v>7174</v>
      </c>
      <c r="C3873">
        <v>1.2999999999994396E-7</v>
      </c>
      <c r="D3873">
        <v>1E-8</v>
      </c>
      <c r="E3873">
        <v>6.5512470000000003E-2</v>
      </c>
      <c r="F3873">
        <v>2.952428E-2</v>
      </c>
      <c r="G3873">
        <v>0</v>
      </c>
      <c r="H3873">
        <v>0</v>
      </c>
    </row>
    <row r="3874" spans="1:8" x14ac:dyDescent="0.3">
      <c r="A3874" t="s">
        <v>7177</v>
      </c>
      <c r="B3874" t="s">
        <v>7176</v>
      </c>
      <c r="C3874">
        <v>1.4165156548289986E-5</v>
      </c>
      <c r="D3874">
        <v>1E-8</v>
      </c>
      <c r="E3874">
        <v>0.19078705000000001</v>
      </c>
      <c r="F3874">
        <v>2.00118084</v>
      </c>
      <c r="G3874">
        <v>4.8053743400000002</v>
      </c>
      <c r="H3874">
        <v>0</v>
      </c>
    </row>
    <row r="3875" spans="1:8" x14ac:dyDescent="0.3">
      <c r="A3875" t="s">
        <v>7179</v>
      </c>
      <c r="B3875" t="s">
        <v>7178</v>
      </c>
      <c r="C3875">
        <v>9.1693564317407302E-6</v>
      </c>
      <c r="D3875">
        <v>1E-8</v>
      </c>
      <c r="E3875">
        <v>0.44497495999999997</v>
      </c>
      <c r="F3875">
        <v>2.0861656599999998</v>
      </c>
      <c r="G3875">
        <v>4.4540155800000001</v>
      </c>
      <c r="H3875">
        <v>0</v>
      </c>
    </row>
    <row r="3876" spans="1:8" x14ac:dyDescent="0.3">
      <c r="A3876" t="s">
        <v>7181</v>
      </c>
      <c r="B3876" t="s">
        <v>7180</v>
      </c>
      <c r="C3876">
        <v>7.6686100061240217E-7</v>
      </c>
      <c r="D3876">
        <v>1E-8</v>
      </c>
      <c r="E3876">
        <v>-4.8110510000000002E-2</v>
      </c>
      <c r="F3876">
        <v>1.9872936299999999</v>
      </c>
      <c r="G3876">
        <v>2.6735401900000002</v>
      </c>
      <c r="H3876">
        <v>0</v>
      </c>
    </row>
    <row r="3877" spans="1:8" x14ac:dyDescent="0.3">
      <c r="A3877" t="s">
        <v>7070</v>
      </c>
      <c r="B3877" t="s">
        <v>7182</v>
      </c>
      <c r="C3877">
        <v>1.4103850404442764E-6</v>
      </c>
      <c r="D3877">
        <v>1E-8</v>
      </c>
      <c r="E3877">
        <v>-0.33078379000000002</v>
      </c>
      <c r="F3877">
        <v>-39.206726160000002</v>
      </c>
      <c r="G3877">
        <v>-39.174400390000002</v>
      </c>
      <c r="H3877">
        <v>0</v>
      </c>
    </row>
    <row r="3878" spans="1:8" x14ac:dyDescent="0.3">
      <c r="A3878" t="s">
        <v>7184</v>
      </c>
      <c r="B3878" t="s">
        <v>7183</v>
      </c>
      <c r="C3878">
        <v>1.335258909513482E-7</v>
      </c>
      <c r="D3878">
        <v>1E-8</v>
      </c>
      <c r="E3878">
        <v>-4.8110510000000002E-2</v>
      </c>
      <c r="F3878">
        <v>1.9872936299999999</v>
      </c>
      <c r="G3878">
        <v>4.8475287299999996</v>
      </c>
      <c r="H3878">
        <v>0</v>
      </c>
    </row>
    <row r="3879" spans="1:8" x14ac:dyDescent="0.3">
      <c r="A3879" t="s">
        <v>7186</v>
      </c>
      <c r="B3879" t="s">
        <v>7185</v>
      </c>
      <c r="C3879">
        <v>7.5405748418382187E-4</v>
      </c>
      <c r="D3879">
        <v>1E-8</v>
      </c>
      <c r="E3879">
        <v>-4.4681505000000001</v>
      </c>
      <c r="F3879">
        <v>51.35167139</v>
      </c>
      <c r="G3879">
        <v>30.312677560000001</v>
      </c>
      <c r="H3879">
        <v>0</v>
      </c>
    </row>
    <row r="3880" spans="1:8" x14ac:dyDescent="0.3">
      <c r="A3880" t="s">
        <v>7188</v>
      </c>
      <c r="B3880" t="s">
        <v>7187</v>
      </c>
      <c r="C3880">
        <v>4.7895327755145827E-7</v>
      </c>
      <c r="D3880">
        <v>1E-8</v>
      </c>
      <c r="E3880">
        <v>-7.6438610000000004E-2</v>
      </c>
      <c r="F3880">
        <v>-26.496920530000001</v>
      </c>
      <c r="G3880">
        <v>-24.482597439999999</v>
      </c>
      <c r="H3880">
        <v>0</v>
      </c>
    </row>
    <row r="3881" spans="1:8" x14ac:dyDescent="0.3">
      <c r="A3881" t="s">
        <v>2265</v>
      </c>
      <c r="B3881" t="s">
        <v>6348</v>
      </c>
      <c r="C3881">
        <v>1.9634560226335885E-6</v>
      </c>
      <c r="D3881">
        <v>1E-8</v>
      </c>
      <c r="E3881">
        <v>0.18870629</v>
      </c>
      <c r="F3881">
        <v>2.00413979</v>
      </c>
      <c r="G3881">
        <v>6.0434935599999999</v>
      </c>
      <c r="H3881">
        <v>0</v>
      </c>
    </row>
    <row r="3882" spans="1:8" x14ac:dyDescent="0.3">
      <c r="A3882" t="s">
        <v>6271</v>
      </c>
      <c r="B3882" t="s">
        <v>6270</v>
      </c>
      <c r="C3882">
        <v>3.5563005596438982E-4</v>
      </c>
      <c r="D3882">
        <v>1E-8</v>
      </c>
      <c r="E3882">
        <v>0.19078705000000001</v>
      </c>
      <c r="F3882">
        <v>2.00118084</v>
      </c>
      <c r="G3882">
        <v>-8.7511616700000001</v>
      </c>
      <c r="H3882">
        <v>0</v>
      </c>
    </row>
    <row r="3883" spans="1:8" x14ac:dyDescent="0.3">
      <c r="A3883" t="s">
        <v>7196</v>
      </c>
      <c r="B3883" t="s">
        <v>7195</v>
      </c>
      <c r="C3883">
        <v>1.2533799605887299E-6</v>
      </c>
      <c r="D3883">
        <v>1E-8</v>
      </c>
      <c r="E3883">
        <v>1.5263848</v>
      </c>
      <c r="F3883">
        <v>-3.66611376</v>
      </c>
      <c r="G3883">
        <v>-38.959665389999998</v>
      </c>
      <c r="H3883">
        <v>0</v>
      </c>
    </row>
    <row r="3884" spans="1:8" x14ac:dyDescent="0.3">
      <c r="A3884" t="s">
        <v>6546</v>
      </c>
      <c r="B3884" t="s">
        <v>6545</v>
      </c>
      <c r="C3884">
        <v>5.9690884365288418E-5</v>
      </c>
      <c r="D3884">
        <v>1E-8</v>
      </c>
      <c r="E3884">
        <v>-4.8110510000000002E-2</v>
      </c>
      <c r="F3884">
        <v>1.9872936299999999</v>
      </c>
      <c r="G3884">
        <v>1.24572427</v>
      </c>
      <c r="H3884">
        <v>0</v>
      </c>
    </row>
    <row r="3885" spans="1:8" x14ac:dyDescent="0.3">
      <c r="A3885" t="s">
        <v>7198</v>
      </c>
      <c r="B3885" t="s">
        <v>7197</v>
      </c>
      <c r="C3885">
        <v>7.338682270135175E-7</v>
      </c>
      <c r="D3885">
        <v>1E-8</v>
      </c>
      <c r="E3885">
        <v>-0.58282754000000003</v>
      </c>
      <c r="F3885">
        <v>-9.3899420399999993</v>
      </c>
      <c r="G3885">
        <v>-10.056366969999999</v>
      </c>
      <c r="H3885">
        <v>0</v>
      </c>
    </row>
    <row r="3886" spans="1:8" x14ac:dyDescent="0.3">
      <c r="A3886" t="s">
        <v>3620</v>
      </c>
      <c r="B3886" t="s">
        <v>7199</v>
      </c>
      <c r="C3886">
        <v>6.8475992690176192E-5</v>
      </c>
      <c r="D3886">
        <v>1E-8</v>
      </c>
      <c r="E3886">
        <v>-4.8110510000000002E-2</v>
      </c>
      <c r="F3886">
        <v>1.9471348900000001</v>
      </c>
      <c r="G3886">
        <v>4.84737405</v>
      </c>
      <c r="H3886">
        <v>0</v>
      </c>
    </row>
    <row r="3887" spans="1:8" x14ac:dyDescent="0.3">
      <c r="A3887" t="s">
        <v>6315</v>
      </c>
      <c r="B3887" t="s">
        <v>6315</v>
      </c>
      <c r="C3887">
        <v>7.6049298851487993E-5</v>
      </c>
      <c r="D3887">
        <v>1E-8</v>
      </c>
      <c r="E3887">
        <v>-4.8110510000000002E-2</v>
      </c>
      <c r="F3887">
        <v>1.9471348900000001</v>
      </c>
      <c r="G3887">
        <v>4.86255652</v>
      </c>
      <c r="H3887">
        <v>0</v>
      </c>
    </row>
    <row r="3888" spans="1:8" x14ac:dyDescent="0.3">
      <c r="A3888" t="s">
        <v>6485</v>
      </c>
      <c r="B3888" t="s">
        <v>6484</v>
      </c>
      <c r="C3888">
        <v>7.1942061464342422E-6</v>
      </c>
      <c r="D3888">
        <v>1E-8</v>
      </c>
      <c r="E3888">
        <v>-4.8110510000000002E-2</v>
      </c>
      <c r="F3888">
        <v>1.9471348900000001</v>
      </c>
      <c r="G3888">
        <v>5.6562100199999996</v>
      </c>
      <c r="H3888">
        <v>0</v>
      </c>
    </row>
    <row r="3889" spans="1:8" x14ac:dyDescent="0.3">
      <c r="A3889" t="s">
        <v>7201</v>
      </c>
      <c r="B3889" t="s">
        <v>7200</v>
      </c>
      <c r="C3889">
        <v>4.8393753851462084E-7</v>
      </c>
      <c r="D3889">
        <v>1E-8</v>
      </c>
      <c r="E3889">
        <v>0.17215995000000001</v>
      </c>
      <c r="F3889">
        <v>1.9872936299999999</v>
      </c>
      <c r="G3889">
        <v>4.8475287299999996</v>
      </c>
      <c r="H3889">
        <v>0</v>
      </c>
    </row>
    <row r="3890" spans="1:8" x14ac:dyDescent="0.3">
      <c r="A3890" t="s">
        <v>7204</v>
      </c>
      <c r="B3890" t="s">
        <v>7203</v>
      </c>
      <c r="C3890">
        <v>1.3618775364439383E-6</v>
      </c>
      <c r="D3890">
        <v>1E-8</v>
      </c>
      <c r="E3890">
        <v>-0.27108222999999998</v>
      </c>
      <c r="F3890">
        <v>12.64495752</v>
      </c>
      <c r="G3890">
        <v>8.2521440000000001E-2</v>
      </c>
      <c r="H3890">
        <v>0</v>
      </c>
    </row>
    <row r="3891" spans="1:8" x14ac:dyDescent="0.3">
      <c r="A3891" t="s">
        <v>7206</v>
      </c>
      <c r="B3891" t="s">
        <v>7205</v>
      </c>
      <c r="C3891">
        <v>1E-8</v>
      </c>
      <c r="D3891">
        <v>1E-8</v>
      </c>
      <c r="E3891">
        <v>0.17215996</v>
      </c>
      <c r="F3891">
        <v>1.98729362</v>
      </c>
      <c r="G3891">
        <v>4.8475287399999996</v>
      </c>
      <c r="H3891">
        <v>0</v>
      </c>
    </row>
    <row r="3892" spans="1:8" x14ac:dyDescent="0.3">
      <c r="A3892" t="s">
        <v>7208</v>
      </c>
      <c r="B3892" t="s">
        <v>7207</v>
      </c>
      <c r="C3892">
        <v>1.3824628426342558E-8</v>
      </c>
      <c r="D3892">
        <v>1E-8</v>
      </c>
      <c r="E3892">
        <v>0.17215995000000001</v>
      </c>
      <c r="F3892">
        <v>1.9872936299999999</v>
      </c>
      <c r="G3892">
        <v>4.6246857400000003</v>
      </c>
      <c r="H3892">
        <v>0</v>
      </c>
    </row>
    <row r="3893" spans="1:8" x14ac:dyDescent="0.3">
      <c r="A3893" t="s">
        <v>7210</v>
      </c>
      <c r="B3893" t="s">
        <v>7209</v>
      </c>
      <c r="C3893">
        <v>8.5479557339287348E-6</v>
      </c>
      <c r="D3893">
        <v>1E-8</v>
      </c>
      <c r="E3893">
        <v>-0.30423852000000001</v>
      </c>
      <c r="F3893">
        <v>-9.4973812500000001</v>
      </c>
      <c r="G3893">
        <v>-4.8930182999999996</v>
      </c>
      <c r="H3893">
        <v>0</v>
      </c>
    </row>
    <row r="3894" spans="1:8" x14ac:dyDescent="0.3">
      <c r="A3894" t="s">
        <v>7212</v>
      </c>
      <c r="B3894" t="s">
        <v>7211</v>
      </c>
      <c r="C3894">
        <v>1.1349095478668522E-7</v>
      </c>
      <c r="D3894">
        <v>1E-8</v>
      </c>
      <c r="E3894">
        <v>0.17215995000000001</v>
      </c>
      <c r="F3894">
        <v>1.9872936299999999</v>
      </c>
      <c r="G3894">
        <v>4.8475287299999996</v>
      </c>
      <c r="H3894">
        <v>0</v>
      </c>
    </row>
    <row r="3895" spans="1:8" x14ac:dyDescent="0.3">
      <c r="A3895" t="s">
        <v>7214</v>
      </c>
      <c r="B3895" t="s">
        <v>7213</v>
      </c>
      <c r="C3895">
        <v>1.8289993516236373E-5</v>
      </c>
      <c r="D3895">
        <v>1E-8</v>
      </c>
      <c r="E3895">
        <v>0.17215995000000001</v>
      </c>
      <c r="F3895">
        <v>1.9872936299999999</v>
      </c>
      <c r="G3895">
        <v>4.8475287299999996</v>
      </c>
      <c r="H3895">
        <v>0</v>
      </c>
    </row>
    <row r="3896" spans="1:8" x14ac:dyDescent="0.3">
      <c r="A3896" t="s">
        <v>7216</v>
      </c>
      <c r="B3896" t="s">
        <v>7215</v>
      </c>
      <c r="C3896">
        <v>1.6948012554248152E-5</v>
      </c>
      <c r="D3896">
        <v>1E-8</v>
      </c>
      <c r="E3896">
        <v>0.17215995000000001</v>
      </c>
      <c r="F3896">
        <v>-5.7589164200000003</v>
      </c>
      <c r="G3896">
        <v>-5.6123732000000004</v>
      </c>
      <c r="H3896">
        <v>0</v>
      </c>
    </row>
    <row r="3897" spans="1:8" x14ac:dyDescent="0.3">
      <c r="A3897" t="s">
        <v>6769</v>
      </c>
      <c r="B3897" t="s">
        <v>6768</v>
      </c>
      <c r="C3897">
        <v>1E-8</v>
      </c>
      <c r="D3897">
        <v>1E-8</v>
      </c>
      <c r="E3897">
        <v>-0.22511071999999999</v>
      </c>
      <c r="F3897">
        <v>0.40884517999999997</v>
      </c>
      <c r="G3897">
        <v>553.93028331999994</v>
      </c>
      <c r="H3897">
        <v>0</v>
      </c>
    </row>
    <row r="3898" spans="1:8" x14ac:dyDescent="0.3">
      <c r="A3898" t="s">
        <v>7220</v>
      </c>
      <c r="B3898" t="s">
        <v>7219</v>
      </c>
      <c r="C3898">
        <v>2.1164428193576953E-4</v>
      </c>
      <c r="D3898">
        <v>1E-8</v>
      </c>
      <c r="E3898">
        <v>-4.8110510000000002E-2</v>
      </c>
      <c r="F3898">
        <v>1.9872936299999999</v>
      </c>
      <c r="G3898">
        <v>4.84737405</v>
      </c>
      <c r="H3898">
        <v>0</v>
      </c>
    </row>
    <row r="3899" spans="1:8" x14ac:dyDescent="0.3">
      <c r="A3899" t="s">
        <v>7222</v>
      </c>
      <c r="B3899" t="s">
        <v>7221</v>
      </c>
      <c r="C3899">
        <v>4.2178178530795363E-6</v>
      </c>
      <c r="D3899">
        <v>1E-8</v>
      </c>
      <c r="E3899">
        <v>-6.7070899999999998E-3</v>
      </c>
      <c r="F3899">
        <v>0.51822208000000003</v>
      </c>
      <c r="G3899">
        <v>-3.8979841799999999</v>
      </c>
      <c r="H3899">
        <v>0</v>
      </c>
    </row>
    <row r="3900" spans="1:8" x14ac:dyDescent="0.3">
      <c r="A3900" t="s">
        <v>6810</v>
      </c>
      <c r="B3900" t="s">
        <v>6810</v>
      </c>
      <c r="C3900">
        <v>3.90725571346199E-6</v>
      </c>
      <c r="D3900">
        <v>1E-8</v>
      </c>
      <c r="E3900">
        <v>-0.28994421999999997</v>
      </c>
      <c r="F3900">
        <v>0.24132604999999999</v>
      </c>
      <c r="G3900">
        <v>98.172428429999997</v>
      </c>
      <c r="H3900">
        <v>0</v>
      </c>
    </row>
    <row r="3901" spans="1:8" x14ac:dyDescent="0.3">
      <c r="A3901" t="s">
        <v>7227</v>
      </c>
      <c r="B3901" t="s">
        <v>7226</v>
      </c>
      <c r="C3901">
        <v>1.220325587857008E-7</v>
      </c>
      <c r="D3901">
        <v>1E-8</v>
      </c>
      <c r="E3901">
        <v>-4.8110510000000002E-2</v>
      </c>
      <c r="F3901">
        <v>1.9872936299999999</v>
      </c>
      <c r="G3901">
        <v>4.8475287299999996</v>
      </c>
      <c r="H3901">
        <v>0</v>
      </c>
    </row>
    <row r="3902" spans="1:8" x14ac:dyDescent="0.3">
      <c r="A3902" t="s">
        <v>7229</v>
      </c>
      <c r="B3902" t="s">
        <v>7228</v>
      </c>
      <c r="C3902">
        <v>2.4932059309058647E-6</v>
      </c>
      <c r="D3902">
        <v>1E-8</v>
      </c>
      <c r="E3902">
        <v>0.17215995000000001</v>
      </c>
      <c r="F3902">
        <v>1.9471348900000001</v>
      </c>
      <c r="G3902">
        <v>-7.6057440700000001</v>
      </c>
      <c r="H3902">
        <v>0</v>
      </c>
    </row>
    <row r="3903" spans="1:8" x14ac:dyDescent="0.3">
      <c r="A3903" t="s">
        <v>6702</v>
      </c>
      <c r="B3903" t="s">
        <v>6701</v>
      </c>
      <c r="C3903">
        <v>5.9346043671872024E-5</v>
      </c>
      <c r="D3903">
        <v>1E-8</v>
      </c>
      <c r="E3903">
        <v>-4.8110510000000002E-2</v>
      </c>
      <c r="F3903">
        <v>1.9471348900000001</v>
      </c>
      <c r="G3903">
        <v>1.27954543</v>
      </c>
      <c r="H3903">
        <v>0</v>
      </c>
    </row>
    <row r="3904" spans="1:8" x14ac:dyDescent="0.3">
      <c r="A3904" t="s">
        <v>7231</v>
      </c>
      <c r="B3904" t="s">
        <v>7230</v>
      </c>
      <c r="C3904">
        <v>3.7354100752212704E-4</v>
      </c>
      <c r="D3904">
        <v>1E-8</v>
      </c>
      <c r="E3904">
        <v>0.17215995000000001</v>
      </c>
      <c r="F3904">
        <v>1.9872936299999999</v>
      </c>
      <c r="G3904">
        <v>4.8475287299999996</v>
      </c>
      <c r="H3904">
        <v>0</v>
      </c>
    </row>
    <row r="3905" spans="1:8" x14ac:dyDescent="0.3">
      <c r="A3905" t="s">
        <v>7233</v>
      </c>
      <c r="B3905" t="s">
        <v>7232</v>
      </c>
      <c r="C3905">
        <v>1.1910386843135092E-5</v>
      </c>
      <c r="D3905">
        <v>1E-8</v>
      </c>
      <c r="E3905">
        <v>-4.8110510000000002E-2</v>
      </c>
      <c r="F3905">
        <v>1.9471348900000001</v>
      </c>
      <c r="G3905">
        <v>-21.640971050000001</v>
      </c>
      <c r="H3905">
        <v>0</v>
      </c>
    </row>
    <row r="3906" spans="1:8" x14ac:dyDescent="0.3">
      <c r="A3906" t="s">
        <v>7235</v>
      </c>
      <c r="B3906" t="s">
        <v>7234</v>
      </c>
      <c r="C3906">
        <v>1.7548995490550946E-5</v>
      </c>
      <c r="D3906">
        <v>1E-8</v>
      </c>
      <c r="E3906">
        <v>-4.8110510000000002E-2</v>
      </c>
      <c r="F3906">
        <v>1.9471348900000001</v>
      </c>
      <c r="G3906">
        <v>20.90985723</v>
      </c>
      <c r="H3906">
        <v>0</v>
      </c>
    </row>
    <row r="3907" spans="1:8" x14ac:dyDescent="0.3">
      <c r="A3907" t="s">
        <v>7237</v>
      </c>
      <c r="B3907" t="s">
        <v>7236</v>
      </c>
      <c r="C3907">
        <v>1.2508605157284348E-5</v>
      </c>
      <c r="D3907">
        <v>1E-8</v>
      </c>
      <c r="E3907">
        <v>2.1187999199999998</v>
      </c>
      <c r="F3907">
        <v>1.7781891599999999</v>
      </c>
      <c r="G3907">
        <v>-36.565538019999998</v>
      </c>
      <c r="H3907">
        <v>0</v>
      </c>
    </row>
    <row r="3908" spans="1:8" x14ac:dyDescent="0.3">
      <c r="A3908" t="s">
        <v>6322</v>
      </c>
      <c r="B3908" t="s">
        <v>6487</v>
      </c>
      <c r="C3908">
        <v>2.9521409915408812E-4</v>
      </c>
      <c r="D3908">
        <v>1E-8</v>
      </c>
      <c r="E3908">
        <v>-1.34553981</v>
      </c>
      <c r="F3908">
        <v>5.5115341200000003</v>
      </c>
      <c r="G3908">
        <v>-22.499520480000001</v>
      </c>
      <c r="H3908">
        <v>0</v>
      </c>
    </row>
    <row r="3909" spans="1:8" x14ac:dyDescent="0.3">
      <c r="A3909" t="s">
        <v>7239</v>
      </c>
      <c r="B3909" t="s">
        <v>7238</v>
      </c>
      <c r="C3909">
        <v>8.1870576730228139E-8</v>
      </c>
      <c r="D3909">
        <v>1E-8</v>
      </c>
      <c r="E3909">
        <v>-0.63258977999999999</v>
      </c>
      <c r="F3909">
        <v>-3.6650966299999999</v>
      </c>
      <c r="G3909">
        <v>-15.581623479999999</v>
      </c>
      <c r="H3909">
        <v>0</v>
      </c>
    </row>
    <row r="3910" spans="1:8" x14ac:dyDescent="0.3">
      <c r="A3910" t="s">
        <v>7241</v>
      </c>
      <c r="B3910" t="s">
        <v>7240</v>
      </c>
      <c r="C3910">
        <v>1.8093308038730048E-4</v>
      </c>
      <c r="D3910">
        <v>1E-8</v>
      </c>
      <c r="E3910">
        <v>0.17215995000000001</v>
      </c>
      <c r="F3910">
        <v>1.9872936299999999</v>
      </c>
      <c r="G3910">
        <v>4.8475287299999996</v>
      </c>
      <c r="H3910">
        <v>0</v>
      </c>
    </row>
    <row r="3911" spans="1:8" x14ac:dyDescent="0.3">
      <c r="A3911" t="s">
        <v>7243</v>
      </c>
      <c r="B3911" t="s">
        <v>7242</v>
      </c>
      <c r="C3911">
        <v>1.8518993574821209E-4</v>
      </c>
      <c r="D3911">
        <v>1E-8</v>
      </c>
      <c r="E3911">
        <v>-4.8110510000000002E-2</v>
      </c>
      <c r="F3911">
        <v>1.9872936299999999</v>
      </c>
      <c r="G3911">
        <v>4.8475287299999996</v>
      </c>
      <c r="H3911">
        <v>0</v>
      </c>
    </row>
    <row r="3912" spans="1:8" x14ac:dyDescent="0.3">
      <c r="A3912" t="s">
        <v>7245</v>
      </c>
      <c r="B3912" t="s">
        <v>7244</v>
      </c>
      <c r="C3912">
        <v>2.0062291489938778E-7</v>
      </c>
      <c r="D3912">
        <v>1E-8</v>
      </c>
      <c r="E3912">
        <v>-0.64829031000000004</v>
      </c>
      <c r="F3912">
        <v>-3.75465099</v>
      </c>
      <c r="G3912">
        <v>-6.4275345799999997</v>
      </c>
      <c r="H3912">
        <v>0</v>
      </c>
    </row>
    <row r="3913" spans="1:8" x14ac:dyDescent="0.3">
      <c r="A3913" t="s">
        <v>6720</v>
      </c>
      <c r="B3913" t="s">
        <v>6719</v>
      </c>
      <c r="C3913">
        <v>5.0105869626436114E-8</v>
      </c>
      <c r="D3913">
        <v>1E-8</v>
      </c>
      <c r="E3913">
        <v>-0.27108222999999998</v>
      </c>
      <c r="F3913">
        <v>0.24132604999999999</v>
      </c>
      <c r="G3913">
        <v>-72.158386129999997</v>
      </c>
      <c r="H3913">
        <v>0</v>
      </c>
    </row>
    <row r="3914" spans="1:8" x14ac:dyDescent="0.3">
      <c r="A3914" t="s">
        <v>7247</v>
      </c>
      <c r="B3914" t="s">
        <v>7246</v>
      </c>
      <c r="C3914">
        <v>1E-8</v>
      </c>
      <c r="D3914">
        <v>1E-8</v>
      </c>
      <c r="E3914">
        <v>0.17215995000000001</v>
      </c>
      <c r="F3914">
        <v>1.9872936299999999</v>
      </c>
      <c r="G3914">
        <v>4.8475286999999998</v>
      </c>
      <c r="H3914">
        <v>0</v>
      </c>
    </row>
    <row r="3915" spans="1:8" x14ac:dyDescent="0.3">
      <c r="A3915" t="s">
        <v>7249</v>
      </c>
      <c r="B3915" t="s">
        <v>7248</v>
      </c>
      <c r="C3915">
        <v>1.5031760887901501E-3</v>
      </c>
      <c r="D3915">
        <v>1E-8</v>
      </c>
      <c r="E3915">
        <v>-0.28994421999999997</v>
      </c>
      <c r="F3915">
        <v>0.26240938000000003</v>
      </c>
      <c r="G3915">
        <v>0.22980991000000001</v>
      </c>
      <c r="H3915">
        <v>0</v>
      </c>
    </row>
    <row r="3916" spans="1:8" x14ac:dyDescent="0.3">
      <c r="A3916" t="s">
        <v>7253</v>
      </c>
      <c r="B3916" t="s">
        <v>7252</v>
      </c>
      <c r="C3916">
        <v>1.5356186953253385E-6</v>
      </c>
      <c r="D3916">
        <v>1E-8</v>
      </c>
      <c r="E3916">
        <v>0.17215995000000001</v>
      </c>
      <c r="F3916">
        <v>1.91337332</v>
      </c>
      <c r="G3916">
        <v>4.7715353199999999</v>
      </c>
      <c r="H3916">
        <v>0</v>
      </c>
    </row>
    <row r="3917" spans="1:8" x14ac:dyDescent="0.3">
      <c r="A3917" t="s">
        <v>7255</v>
      </c>
      <c r="B3917" t="s">
        <v>7254</v>
      </c>
      <c r="C3917">
        <v>1E-8</v>
      </c>
      <c r="D3917">
        <v>1E-8</v>
      </c>
      <c r="E3917">
        <v>-0.40294533999999999</v>
      </c>
      <c r="F3917">
        <v>-32.956932330000001</v>
      </c>
      <c r="G3917">
        <v>-78.740971369999997</v>
      </c>
      <c r="H3917">
        <v>0</v>
      </c>
    </row>
    <row r="3918" spans="1:8" x14ac:dyDescent="0.3">
      <c r="A3918" t="s">
        <v>1687</v>
      </c>
      <c r="B3918" t="s">
        <v>7256</v>
      </c>
      <c r="C3918">
        <v>7.5158804439507638E-6</v>
      </c>
      <c r="D3918">
        <v>1E-8</v>
      </c>
      <c r="E3918">
        <v>-0.27108222999999998</v>
      </c>
      <c r="F3918">
        <v>0.24132604999999999</v>
      </c>
      <c r="G3918">
        <v>0.22980991000000001</v>
      </c>
      <c r="H3918">
        <v>0</v>
      </c>
    </row>
    <row r="3919" spans="1:8" x14ac:dyDescent="0.3">
      <c r="A3919" t="s">
        <v>485</v>
      </c>
      <c r="B3919" t="s">
        <v>7257</v>
      </c>
      <c r="C3919">
        <v>5.066908657567812E-6</v>
      </c>
      <c r="D3919">
        <v>1E-8</v>
      </c>
      <c r="E3919">
        <v>-0.63258977999999999</v>
      </c>
      <c r="F3919">
        <v>-3.6650966299999999</v>
      </c>
      <c r="G3919">
        <v>220.78825289</v>
      </c>
      <c r="H3919">
        <v>0</v>
      </c>
    </row>
    <row r="3920" spans="1:8" x14ac:dyDescent="0.3">
      <c r="A3920" t="s">
        <v>6957</v>
      </c>
      <c r="B3920" t="s">
        <v>7260</v>
      </c>
      <c r="C3920">
        <v>1E-8</v>
      </c>
      <c r="D3920">
        <v>1E-8</v>
      </c>
      <c r="E3920">
        <v>-0.63685137999999997</v>
      </c>
      <c r="F3920">
        <v>-3.6190185600000002</v>
      </c>
      <c r="G3920">
        <v>-15.5577103</v>
      </c>
      <c r="H3920">
        <v>0</v>
      </c>
    </row>
    <row r="3921" spans="1:8" x14ac:dyDescent="0.3">
      <c r="A3921" t="s">
        <v>6209</v>
      </c>
      <c r="B3921" t="s">
        <v>6208</v>
      </c>
      <c r="C3921">
        <v>1.2528047498476594E-5</v>
      </c>
      <c r="D3921">
        <v>1E-8</v>
      </c>
      <c r="E3921">
        <v>0.19078705000000001</v>
      </c>
      <c r="F3921">
        <v>2.00118084</v>
      </c>
      <c r="G3921">
        <v>3.9588694800000002</v>
      </c>
      <c r="H3921">
        <v>0</v>
      </c>
    </row>
    <row r="3922" spans="1:8" x14ac:dyDescent="0.3">
      <c r="A3922" t="s">
        <v>7262</v>
      </c>
      <c r="B3922" t="s">
        <v>7261</v>
      </c>
      <c r="C3922">
        <v>1.025099131165043E-4</v>
      </c>
      <c r="D3922">
        <v>1E-8</v>
      </c>
      <c r="E3922">
        <v>0.19078705000000001</v>
      </c>
      <c r="F3922">
        <v>-5.1014457499999999</v>
      </c>
      <c r="G3922">
        <v>-2.4340004099999999</v>
      </c>
      <c r="H3922">
        <v>0</v>
      </c>
    </row>
    <row r="3923" spans="1:8" x14ac:dyDescent="0.3">
      <c r="A3923" t="s">
        <v>7264</v>
      </c>
      <c r="B3923" t="s">
        <v>7263</v>
      </c>
      <c r="C3923">
        <v>1E-8</v>
      </c>
      <c r="D3923">
        <v>1E-8</v>
      </c>
      <c r="E3923">
        <v>-0.63685137999999997</v>
      </c>
      <c r="F3923">
        <v>-3.6190185600000002</v>
      </c>
      <c r="G3923">
        <v>-15.5577103</v>
      </c>
      <c r="H3923">
        <v>0</v>
      </c>
    </row>
    <row r="3924" spans="1:8" x14ac:dyDescent="0.3">
      <c r="A3924" t="s">
        <v>7266</v>
      </c>
      <c r="B3924" t="s">
        <v>7265</v>
      </c>
      <c r="C3924">
        <v>1.2613802582117081E-8</v>
      </c>
      <c r="D3924">
        <v>1E-8</v>
      </c>
      <c r="E3924">
        <v>-1.4670109899999999</v>
      </c>
      <c r="F3924">
        <v>-4.6749052899999999</v>
      </c>
      <c r="G3924">
        <v>26.359082099999998</v>
      </c>
      <c r="H3924">
        <v>0</v>
      </c>
    </row>
    <row r="3925" spans="1:8" x14ac:dyDescent="0.3">
      <c r="A3925" t="s">
        <v>7268</v>
      </c>
      <c r="B3925" t="s">
        <v>7267</v>
      </c>
      <c r="C3925">
        <v>3.1467837308396448E-5</v>
      </c>
      <c r="D3925">
        <v>1E-8</v>
      </c>
      <c r="E3925">
        <v>-0.63375104000000004</v>
      </c>
      <c r="F3925">
        <v>-3.66611376</v>
      </c>
      <c r="G3925">
        <v>-13.47812807</v>
      </c>
      <c r="H3925">
        <v>0</v>
      </c>
    </row>
    <row r="3926" spans="1:8" x14ac:dyDescent="0.3">
      <c r="A3926" t="s">
        <v>7274</v>
      </c>
      <c r="B3926" t="s">
        <v>7273</v>
      </c>
      <c r="C3926">
        <v>1.037662086339442E-2</v>
      </c>
      <c r="D3926">
        <v>1E-8</v>
      </c>
      <c r="E3926">
        <v>0.18870629</v>
      </c>
      <c r="F3926">
        <v>1.9639744100000001</v>
      </c>
      <c r="G3926">
        <v>-0.79880711000000004</v>
      </c>
      <c r="H3926">
        <v>0</v>
      </c>
    </row>
    <row r="3927" spans="1:8" x14ac:dyDescent="0.3">
      <c r="A3927" t="s">
        <v>7280</v>
      </c>
      <c r="B3927" t="s">
        <v>7279</v>
      </c>
      <c r="C3927">
        <v>1.1877441899037244E-4</v>
      </c>
      <c r="D3927">
        <v>1E-8</v>
      </c>
      <c r="E3927">
        <v>0.19078705000000001</v>
      </c>
      <c r="F3927">
        <v>2.00118084</v>
      </c>
      <c r="G3927">
        <v>4.8682695599999999</v>
      </c>
      <c r="H3927">
        <v>0</v>
      </c>
    </row>
    <row r="3928" spans="1:8" x14ac:dyDescent="0.3">
      <c r="A3928" t="s">
        <v>7281</v>
      </c>
      <c r="B3928" t="s">
        <v>7281</v>
      </c>
      <c r="C3928">
        <v>6.0162238108257443E-6</v>
      </c>
      <c r="D3928">
        <v>1E-8</v>
      </c>
      <c r="E3928">
        <v>-0.63613304000000004</v>
      </c>
      <c r="F3928">
        <v>-97.826707519999999</v>
      </c>
      <c r="G3928">
        <v>-98.318619630000001</v>
      </c>
      <c r="H3928">
        <v>0</v>
      </c>
    </row>
    <row r="3929" spans="1:8" x14ac:dyDescent="0.3">
      <c r="A3929" t="s">
        <v>6569</v>
      </c>
      <c r="B3929" t="s">
        <v>6568</v>
      </c>
      <c r="C3929">
        <v>9.1378419309892157E-7</v>
      </c>
      <c r="D3929">
        <v>1E-8</v>
      </c>
      <c r="E3929">
        <v>0.19078705000000001</v>
      </c>
      <c r="F3929">
        <v>2.00413979</v>
      </c>
      <c r="G3929">
        <v>3.0737954900000002</v>
      </c>
      <c r="H3929">
        <v>0</v>
      </c>
    </row>
    <row r="3930" spans="1:8" x14ac:dyDescent="0.3">
      <c r="A3930" t="s">
        <v>7283</v>
      </c>
      <c r="B3930" t="s">
        <v>7282</v>
      </c>
      <c r="C3930">
        <v>7.4891844595994036E-6</v>
      </c>
      <c r="D3930">
        <v>1E-8</v>
      </c>
      <c r="E3930">
        <v>0.19078705000000001</v>
      </c>
      <c r="F3930">
        <v>2.00118084</v>
      </c>
      <c r="G3930">
        <v>4.8682695599999999</v>
      </c>
      <c r="H3930">
        <v>0</v>
      </c>
    </row>
    <row r="3931" spans="1:8" x14ac:dyDescent="0.3">
      <c r="A3931" t="s">
        <v>7285</v>
      </c>
      <c r="B3931" t="s">
        <v>7284</v>
      </c>
      <c r="C3931">
        <v>2.6014199066370677E-7</v>
      </c>
      <c r="D3931">
        <v>1E-8</v>
      </c>
      <c r="E3931">
        <v>-4.8110510000000002E-2</v>
      </c>
      <c r="F3931">
        <v>1.9872936299999999</v>
      </c>
      <c r="G3931">
        <v>4.8475287299999996</v>
      </c>
      <c r="H3931">
        <v>0</v>
      </c>
    </row>
    <row r="3932" spans="1:8" x14ac:dyDescent="0.3">
      <c r="A3932" t="s">
        <v>6449</v>
      </c>
      <c r="B3932" t="s">
        <v>6448</v>
      </c>
      <c r="C3932">
        <v>9.8837007527553073E-5</v>
      </c>
      <c r="D3932">
        <v>1E-8</v>
      </c>
      <c r="E3932">
        <v>0.17215995000000001</v>
      </c>
      <c r="F3932">
        <v>1.98433517</v>
      </c>
      <c r="G3932">
        <v>4.40188107</v>
      </c>
      <c r="H3932">
        <v>0</v>
      </c>
    </row>
    <row r="3933" spans="1:8" x14ac:dyDescent="0.3">
      <c r="A3933" t="s">
        <v>2077</v>
      </c>
      <c r="B3933" t="s">
        <v>7292</v>
      </c>
      <c r="C3933">
        <v>9.416526020863924E-5</v>
      </c>
      <c r="D3933">
        <v>1E-8</v>
      </c>
      <c r="E3933">
        <v>0.17580872</v>
      </c>
      <c r="F3933">
        <v>0.17686307000000001</v>
      </c>
      <c r="G3933">
        <v>0.17580873999999999</v>
      </c>
      <c r="H3933">
        <v>0</v>
      </c>
    </row>
    <row r="3934" spans="1:8" x14ac:dyDescent="0.3">
      <c r="A3934" t="s">
        <v>7294</v>
      </c>
      <c r="B3934" t="s">
        <v>7293</v>
      </c>
      <c r="C3934">
        <v>2.8333829368016522E-8</v>
      </c>
      <c r="D3934">
        <v>1E-8</v>
      </c>
      <c r="E3934">
        <v>-0.30037418999999999</v>
      </c>
      <c r="F3934">
        <v>-1.75941152</v>
      </c>
      <c r="G3934">
        <v>23.741531219999999</v>
      </c>
      <c r="H3934">
        <v>0</v>
      </c>
    </row>
    <row r="3935" spans="1:8" x14ac:dyDescent="0.3">
      <c r="A3935" t="s">
        <v>7296</v>
      </c>
      <c r="B3935" t="s">
        <v>7295</v>
      </c>
      <c r="C3935">
        <v>1.1664728480813858E-5</v>
      </c>
      <c r="D3935">
        <v>1E-8</v>
      </c>
      <c r="E3935">
        <v>0.18870629</v>
      </c>
      <c r="F3935">
        <v>2.00118084</v>
      </c>
      <c r="G3935">
        <v>-4.3343956099999996</v>
      </c>
      <c r="H3935">
        <v>0</v>
      </c>
    </row>
    <row r="3936" spans="1:8" x14ac:dyDescent="0.3">
      <c r="A3936" t="s">
        <v>7298</v>
      </c>
      <c r="B3936" t="s">
        <v>7297</v>
      </c>
      <c r="C3936">
        <v>5.1850070891349136E-4</v>
      </c>
      <c r="D3936">
        <v>1E-8</v>
      </c>
      <c r="E3936">
        <v>0.17215995000000001</v>
      </c>
      <c r="F3936">
        <v>1.98433517</v>
      </c>
      <c r="G3936">
        <v>4.8475287299999996</v>
      </c>
      <c r="H3936">
        <v>0</v>
      </c>
    </row>
    <row r="3937" spans="1:8" x14ac:dyDescent="0.3">
      <c r="A3937" t="s">
        <v>7300</v>
      </c>
      <c r="B3937" t="s">
        <v>7299</v>
      </c>
      <c r="C3937">
        <v>6.6000000000001045E-6</v>
      </c>
      <c r="D3937">
        <v>1E-8</v>
      </c>
      <c r="E3937">
        <v>6.5512470000000003E-2</v>
      </c>
      <c r="F3937">
        <v>2.952428E-2</v>
      </c>
      <c r="G3937">
        <v>915.38461540000003</v>
      </c>
      <c r="H3937">
        <v>0</v>
      </c>
    </row>
    <row r="3938" spans="1:8" x14ac:dyDescent="0.3">
      <c r="A3938" t="s">
        <v>7302</v>
      </c>
      <c r="B3938" t="s">
        <v>7301</v>
      </c>
      <c r="C3938">
        <v>1.1761754819553127E-6</v>
      </c>
      <c r="D3938">
        <v>1E-8</v>
      </c>
      <c r="E3938">
        <v>0.18870629</v>
      </c>
      <c r="F3938">
        <v>2.00413979</v>
      </c>
      <c r="G3938">
        <v>16.39528584</v>
      </c>
      <c r="H3938">
        <v>0</v>
      </c>
    </row>
    <row r="3939" spans="1:8" x14ac:dyDescent="0.3">
      <c r="A3939" t="s">
        <v>7304</v>
      </c>
      <c r="B3939" t="s">
        <v>7303</v>
      </c>
      <c r="C3939">
        <v>1.1753984865950321E-3</v>
      </c>
      <c r="D3939">
        <v>1E-8</v>
      </c>
      <c r="E3939">
        <v>0.19078705000000001</v>
      </c>
      <c r="F3939">
        <v>2.00118084</v>
      </c>
      <c r="G3939">
        <v>4.8682695599999999</v>
      </c>
      <c r="H3939">
        <v>0</v>
      </c>
    </row>
    <row r="3940" spans="1:8" x14ac:dyDescent="0.3">
      <c r="A3940" t="s">
        <v>6215</v>
      </c>
      <c r="B3940" t="s">
        <v>6214</v>
      </c>
      <c r="C3940">
        <v>1.6119884013736359E-3</v>
      </c>
      <c r="D3940">
        <v>1E-8</v>
      </c>
      <c r="E3940">
        <v>0.18870629</v>
      </c>
      <c r="F3940">
        <v>-6.9038709899999997</v>
      </c>
      <c r="G3940">
        <v>8.0651972500000007</v>
      </c>
      <c r="H3940">
        <v>0</v>
      </c>
    </row>
    <row r="3941" spans="1:8" x14ac:dyDescent="0.3">
      <c r="A3941" t="s">
        <v>7308</v>
      </c>
      <c r="B3941" t="s">
        <v>7307</v>
      </c>
      <c r="C3941">
        <v>5.3057973821004859E-3</v>
      </c>
      <c r="D3941">
        <v>1E-8</v>
      </c>
      <c r="E3941">
        <v>-1.62012953</v>
      </c>
      <c r="F3941">
        <v>-1.9059828700000001</v>
      </c>
      <c r="G3941">
        <v>-15.319046869999999</v>
      </c>
      <c r="H3941">
        <v>0</v>
      </c>
    </row>
    <row r="3942" spans="1:8" x14ac:dyDescent="0.3">
      <c r="A3942" t="s">
        <v>7310</v>
      </c>
      <c r="B3942" t="s">
        <v>7309</v>
      </c>
      <c r="C3942">
        <v>1.1121533260451354E-5</v>
      </c>
      <c r="D3942">
        <v>1E-8</v>
      </c>
      <c r="E3942">
        <v>0.18870629</v>
      </c>
      <c r="F3942">
        <v>2.00413979</v>
      </c>
      <c r="G3942">
        <v>-3.99340188</v>
      </c>
      <c r="H3942">
        <v>0</v>
      </c>
    </row>
    <row r="3943" spans="1:8" x14ac:dyDescent="0.3">
      <c r="A3943" t="s">
        <v>7066</v>
      </c>
      <c r="B3943" t="s">
        <v>7311</v>
      </c>
      <c r="C3943">
        <v>2.5500000000000088E-5</v>
      </c>
      <c r="D3943">
        <v>1E-8</v>
      </c>
      <c r="E3943">
        <v>0</v>
      </c>
      <c r="F3943">
        <v>0</v>
      </c>
      <c r="G3943">
        <v>0</v>
      </c>
      <c r="H3943">
        <v>0</v>
      </c>
    </row>
    <row r="3944" spans="1:8" x14ac:dyDescent="0.3">
      <c r="A3944" t="s">
        <v>7313</v>
      </c>
      <c r="B3944" t="s">
        <v>7312</v>
      </c>
      <c r="C3944">
        <v>1.1821285396067012E-4</v>
      </c>
      <c r="D3944">
        <v>1E-8</v>
      </c>
      <c r="E3944">
        <v>-0.44218260999999998</v>
      </c>
      <c r="F3944">
        <v>488.00475112999999</v>
      </c>
      <c r="G3944">
        <v>-11.102515260000001</v>
      </c>
      <c r="H3944">
        <v>0</v>
      </c>
    </row>
    <row r="3945" spans="1:8" x14ac:dyDescent="0.3">
      <c r="A3945" t="s">
        <v>7315</v>
      </c>
      <c r="B3945" t="s">
        <v>7314</v>
      </c>
      <c r="C3945">
        <v>2.348896883333257E-5</v>
      </c>
      <c r="D3945">
        <v>1E-8</v>
      </c>
      <c r="E3945">
        <v>0.18870629</v>
      </c>
      <c r="F3945">
        <v>2.00413979</v>
      </c>
      <c r="G3945">
        <v>4.8648473299999999</v>
      </c>
      <c r="H3945">
        <v>0</v>
      </c>
    </row>
    <row r="3946" spans="1:8" x14ac:dyDescent="0.3">
      <c r="A3946" t="s">
        <v>6466</v>
      </c>
      <c r="B3946" t="s">
        <v>6465</v>
      </c>
      <c r="C3946">
        <v>1.8795231262460266E-7</v>
      </c>
      <c r="D3946">
        <v>1E-8</v>
      </c>
      <c r="E3946">
        <v>0.19078705000000001</v>
      </c>
      <c r="F3946">
        <v>2.00118084</v>
      </c>
      <c r="G3946">
        <v>0.81339899000000004</v>
      </c>
      <c r="H3946">
        <v>0</v>
      </c>
    </row>
    <row r="3947" spans="1:8" x14ac:dyDescent="0.3">
      <c r="A3947" t="s">
        <v>6604</v>
      </c>
      <c r="B3947" t="s">
        <v>6603</v>
      </c>
      <c r="C3947">
        <v>2.3192163897347213E-5</v>
      </c>
      <c r="D3947">
        <v>1E-8</v>
      </c>
      <c r="E3947">
        <v>-0.61359591000000002</v>
      </c>
      <c r="F3947">
        <v>-0.98208704999999996</v>
      </c>
      <c r="G3947">
        <v>6.0956052500000002</v>
      </c>
      <c r="H3947">
        <v>0</v>
      </c>
    </row>
    <row r="3948" spans="1:8" x14ac:dyDescent="0.3">
      <c r="A3948" t="s">
        <v>6229</v>
      </c>
      <c r="B3948" t="s">
        <v>6228</v>
      </c>
      <c r="C3948">
        <v>2.9202787398566847E-3</v>
      </c>
      <c r="D3948">
        <v>1E-8</v>
      </c>
      <c r="E3948">
        <v>0.19078705000000001</v>
      </c>
      <c r="F3948">
        <v>2.00118084</v>
      </c>
      <c r="G3948">
        <v>2.7922253600000002</v>
      </c>
      <c r="H3948">
        <v>0</v>
      </c>
    </row>
    <row r="3949" spans="1:8" x14ac:dyDescent="0.3">
      <c r="A3949" t="s">
        <v>7319</v>
      </c>
      <c r="B3949" t="s">
        <v>7318</v>
      </c>
      <c r="C3949">
        <v>1E-8</v>
      </c>
      <c r="D3949">
        <v>1E-8</v>
      </c>
      <c r="E3949">
        <v>0.57621476000000005</v>
      </c>
      <c r="F3949">
        <v>2.1275590499999999</v>
      </c>
      <c r="G3949">
        <v>4.2439629200000004</v>
      </c>
      <c r="H3949">
        <v>0</v>
      </c>
    </row>
    <row r="3950" spans="1:8" x14ac:dyDescent="0.3">
      <c r="A3950" t="s">
        <v>7321</v>
      </c>
      <c r="B3950" t="s">
        <v>7320</v>
      </c>
      <c r="C3950">
        <v>5.210383150709166E-7</v>
      </c>
      <c r="D3950">
        <v>1E-8</v>
      </c>
      <c r="E3950">
        <v>0.19078705000000001</v>
      </c>
      <c r="F3950">
        <v>2.00118084</v>
      </c>
      <c r="G3950">
        <v>4.8682695599999999</v>
      </c>
      <c r="H3950">
        <v>0</v>
      </c>
    </row>
    <row r="3951" spans="1:8" x14ac:dyDescent="0.3">
      <c r="A3951" t="s">
        <v>7323</v>
      </c>
      <c r="B3951" t="s">
        <v>7322</v>
      </c>
      <c r="C3951">
        <v>4.1648809561202423E-5</v>
      </c>
      <c r="D3951">
        <v>1E-8</v>
      </c>
      <c r="E3951">
        <v>1.92889533</v>
      </c>
      <c r="F3951">
        <v>28.193161400000001</v>
      </c>
      <c r="G3951">
        <v>12.3156228</v>
      </c>
      <c r="H3951">
        <v>0</v>
      </c>
    </row>
    <row r="3952" spans="1:8" x14ac:dyDescent="0.3">
      <c r="A3952" t="s">
        <v>7325</v>
      </c>
      <c r="B3952" t="s">
        <v>7324</v>
      </c>
      <c r="C3952">
        <v>3.8265494809228256E-8</v>
      </c>
      <c r="D3952">
        <v>1E-8</v>
      </c>
      <c r="E3952">
        <v>0.19078705000000001</v>
      </c>
      <c r="F3952">
        <v>2.00118084</v>
      </c>
      <c r="G3952">
        <v>4.8682695599999999</v>
      </c>
      <c r="H3952">
        <v>0</v>
      </c>
    </row>
    <row r="3953" spans="1:8" x14ac:dyDescent="0.3">
      <c r="A3953" t="s">
        <v>7327</v>
      </c>
      <c r="B3953" t="s">
        <v>7326</v>
      </c>
      <c r="C3953">
        <v>1.0000372025972976E-6</v>
      </c>
      <c r="D3953">
        <v>1E-8</v>
      </c>
      <c r="E3953">
        <v>2.9321826199999999</v>
      </c>
      <c r="F3953">
        <v>0.34662453999999998</v>
      </c>
      <c r="G3953">
        <v>5.8747709400000003</v>
      </c>
      <c r="H3953">
        <v>0</v>
      </c>
    </row>
    <row r="3954" spans="1:8" x14ac:dyDescent="0.3">
      <c r="A3954" t="s">
        <v>7329</v>
      </c>
      <c r="B3954" t="s">
        <v>7328</v>
      </c>
      <c r="C3954">
        <v>3.7334839088482302E-6</v>
      </c>
      <c r="D3954">
        <v>1E-8</v>
      </c>
      <c r="E3954">
        <v>0.23350455000000001</v>
      </c>
      <c r="F3954">
        <v>0.67743991000000003</v>
      </c>
      <c r="G3954">
        <v>-2.5226234600000002</v>
      </c>
      <c r="H3954">
        <v>0</v>
      </c>
    </row>
    <row r="3955" spans="1:8" x14ac:dyDescent="0.3">
      <c r="A3955" t="s">
        <v>7331</v>
      </c>
      <c r="B3955" t="s">
        <v>7330</v>
      </c>
      <c r="C3955">
        <v>2.3869046855688091E-4</v>
      </c>
      <c r="D3955">
        <v>1E-8</v>
      </c>
      <c r="E3955">
        <v>0.19078705000000001</v>
      </c>
      <c r="F3955">
        <v>2.00413979</v>
      </c>
      <c r="G3955">
        <v>4.8682695599999999</v>
      </c>
      <c r="H3955">
        <v>0</v>
      </c>
    </row>
    <row r="3956" spans="1:8" x14ac:dyDescent="0.3">
      <c r="A3956" t="s">
        <v>7333</v>
      </c>
      <c r="B3956" t="s">
        <v>7332</v>
      </c>
      <c r="C3956">
        <v>1.3523702185587553E-4</v>
      </c>
      <c r="D3956">
        <v>1E-8</v>
      </c>
      <c r="E3956">
        <v>0.18870629</v>
      </c>
      <c r="F3956">
        <v>2.00118084</v>
      </c>
      <c r="G3956">
        <v>10.11018795</v>
      </c>
      <c r="H3956">
        <v>0</v>
      </c>
    </row>
    <row r="3957" spans="1:8" x14ac:dyDescent="0.3">
      <c r="A3957" t="s">
        <v>7335</v>
      </c>
      <c r="B3957" t="s">
        <v>7334</v>
      </c>
      <c r="C3957">
        <v>6.2958174664684671E-4</v>
      </c>
      <c r="D3957">
        <v>1E-8</v>
      </c>
      <c r="E3957">
        <v>0.18870629</v>
      </c>
      <c r="F3957">
        <v>2.00413979</v>
      </c>
      <c r="G3957">
        <v>1.7343852799999999</v>
      </c>
      <c r="H3957">
        <v>0</v>
      </c>
    </row>
    <row r="3958" spans="1:8" x14ac:dyDescent="0.3">
      <c r="A3958" t="s">
        <v>4539</v>
      </c>
      <c r="B3958" t="s">
        <v>4538</v>
      </c>
      <c r="C3958">
        <v>6.7117791850837284E-6</v>
      </c>
      <c r="D3958">
        <v>1E-8</v>
      </c>
      <c r="E3958">
        <v>0.17580872</v>
      </c>
      <c r="F3958">
        <v>0.17686307000000001</v>
      </c>
      <c r="G3958">
        <v>34.774682439999999</v>
      </c>
      <c r="H3958">
        <v>0</v>
      </c>
    </row>
    <row r="3959" spans="1:8" x14ac:dyDescent="0.3">
      <c r="A3959" t="s">
        <v>7340</v>
      </c>
      <c r="B3959" t="s">
        <v>7339</v>
      </c>
      <c r="C3959">
        <v>3.0909868723785663E-2</v>
      </c>
      <c r="D3959">
        <v>1E-8</v>
      </c>
      <c r="E3959">
        <v>-0.57347329999999996</v>
      </c>
      <c r="F3959">
        <v>-3.6309876399999998</v>
      </c>
      <c r="G3959">
        <v>-15.51012558</v>
      </c>
      <c r="H3959">
        <v>0</v>
      </c>
    </row>
    <row r="3960" spans="1:8" x14ac:dyDescent="0.3">
      <c r="A3960" t="s">
        <v>7342</v>
      </c>
      <c r="B3960" t="s">
        <v>7341</v>
      </c>
      <c r="C3960">
        <v>1E-8</v>
      </c>
      <c r="D3960">
        <v>1E-8</v>
      </c>
      <c r="E3960">
        <v>-0.40702043999999998</v>
      </c>
      <c r="F3960">
        <v>-2.5561997999999999</v>
      </c>
      <c r="G3960">
        <v>73.087387730000003</v>
      </c>
      <c r="H3960">
        <v>0</v>
      </c>
    </row>
    <row r="3961" spans="1:8" x14ac:dyDescent="0.3">
      <c r="A3961" t="s">
        <v>6276</v>
      </c>
      <c r="B3961" t="s">
        <v>6275</v>
      </c>
      <c r="C3961">
        <v>1.2790589249582691E-4</v>
      </c>
      <c r="D3961">
        <v>1E-8</v>
      </c>
      <c r="E3961">
        <v>-0.29045636000000002</v>
      </c>
      <c r="F3961">
        <v>-1.6744829000000001</v>
      </c>
      <c r="G3961">
        <v>30.4701545</v>
      </c>
      <c r="H3961">
        <v>0</v>
      </c>
    </row>
    <row r="3962" spans="1:8" x14ac:dyDescent="0.3">
      <c r="A3962" t="s">
        <v>7346</v>
      </c>
      <c r="B3962" t="s">
        <v>7345</v>
      </c>
      <c r="C3962">
        <v>2.7804240903635775E-5</v>
      </c>
      <c r="D3962">
        <v>1E-8</v>
      </c>
      <c r="E3962">
        <v>0.18870629</v>
      </c>
      <c r="F3962">
        <v>2.00413979</v>
      </c>
      <c r="G3962">
        <v>4.8648473299999999</v>
      </c>
      <c r="H3962">
        <v>0</v>
      </c>
    </row>
    <row r="3963" spans="1:8" x14ac:dyDescent="0.3">
      <c r="A3963" t="s">
        <v>7348</v>
      </c>
      <c r="B3963" t="s">
        <v>7347</v>
      </c>
      <c r="C3963">
        <v>5.3335317471858533E-6</v>
      </c>
      <c r="D3963">
        <v>1E-8</v>
      </c>
      <c r="E3963">
        <v>-0.63613304000000004</v>
      </c>
      <c r="F3963">
        <v>-3.66611376</v>
      </c>
      <c r="G3963">
        <v>-15.582930019999999</v>
      </c>
      <c r="H3963">
        <v>0</v>
      </c>
    </row>
    <row r="3964" spans="1:8" x14ac:dyDescent="0.3">
      <c r="A3964" t="s">
        <v>7349</v>
      </c>
      <c r="B3964" t="s">
        <v>7349</v>
      </c>
      <c r="C3964">
        <v>1.0624452590349968E-4</v>
      </c>
      <c r="D3964">
        <v>1E-8</v>
      </c>
      <c r="E3964">
        <v>0.19078705000000001</v>
      </c>
      <c r="F3964">
        <v>2.00118084</v>
      </c>
      <c r="G3964">
        <v>4.8682695599999999</v>
      </c>
      <c r="H3964">
        <v>0</v>
      </c>
    </row>
    <row r="3965" spans="1:8" x14ac:dyDescent="0.3">
      <c r="A3965" t="s">
        <v>7350</v>
      </c>
      <c r="B3965" t="s">
        <v>7350</v>
      </c>
      <c r="C3965">
        <v>2.8054950199278093E-6</v>
      </c>
      <c r="D3965">
        <v>1E-8</v>
      </c>
      <c r="E3965">
        <v>0.19078705000000001</v>
      </c>
      <c r="F3965">
        <v>2.00118084</v>
      </c>
      <c r="G3965">
        <v>-10.580274729999999</v>
      </c>
      <c r="H3965">
        <v>0</v>
      </c>
    </row>
    <row r="3966" spans="1:8" x14ac:dyDescent="0.3">
      <c r="A3966" t="s">
        <v>7354</v>
      </c>
      <c r="B3966" t="s">
        <v>7353</v>
      </c>
      <c r="C3966">
        <v>4.2170688467849656E-8</v>
      </c>
      <c r="D3966">
        <v>1E-8</v>
      </c>
      <c r="E3966">
        <v>6.1699610099999997</v>
      </c>
      <c r="F3966">
        <v>8.0478444499999995</v>
      </c>
      <c r="G3966">
        <v>15.3344665</v>
      </c>
      <c r="H3966">
        <v>0</v>
      </c>
    </row>
    <row r="3967" spans="1:8" x14ac:dyDescent="0.3">
      <c r="A3967" t="s">
        <v>6554</v>
      </c>
      <c r="B3967" t="s">
        <v>6553</v>
      </c>
      <c r="C3967">
        <v>5.0038725927895938E-5</v>
      </c>
      <c r="D3967">
        <v>1E-8</v>
      </c>
      <c r="E3967">
        <v>0.18870629</v>
      </c>
      <c r="F3967">
        <v>2.00118084</v>
      </c>
      <c r="G3967">
        <v>4.3529776499999997</v>
      </c>
      <c r="H3967">
        <v>0</v>
      </c>
    </row>
    <row r="3968" spans="1:8" x14ac:dyDescent="0.3">
      <c r="A3968" t="s">
        <v>7358</v>
      </c>
      <c r="B3968" t="s">
        <v>7357</v>
      </c>
      <c r="C3968">
        <v>1.0000000000077666E-8</v>
      </c>
      <c r="D3968">
        <v>1E-8</v>
      </c>
      <c r="E3968">
        <v>6.5512470000000003E-2</v>
      </c>
      <c r="F3968">
        <v>2.952428E-2</v>
      </c>
      <c r="G3968">
        <v>0</v>
      </c>
      <c r="H3968">
        <v>0</v>
      </c>
    </row>
    <row r="3969" spans="1:8" x14ac:dyDescent="0.3">
      <c r="A3969" t="s">
        <v>5574</v>
      </c>
      <c r="B3969" t="s">
        <v>7359</v>
      </c>
      <c r="C3969">
        <v>1.7067480993874776E-5</v>
      </c>
      <c r="D3969">
        <v>1E-8</v>
      </c>
      <c r="E3969">
        <v>-0.63508392999999996</v>
      </c>
      <c r="F3969">
        <v>-3.6650966299999999</v>
      </c>
      <c r="G3969">
        <v>-15.581623479999999</v>
      </c>
      <c r="H3969">
        <v>0</v>
      </c>
    </row>
    <row r="3970" spans="1:8" x14ac:dyDescent="0.3">
      <c r="A3970" t="s">
        <v>4026</v>
      </c>
      <c r="B3970" t="s">
        <v>4026</v>
      </c>
      <c r="C3970">
        <v>1.019184110279394E-5</v>
      </c>
      <c r="D3970">
        <v>1E-8</v>
      </c>
      <c r="E3970">
        <v>1.21900762</v>
      </c>
      <c r="F3970">
        <v>5.5909884500000002</v>
      </c>
      <c r="G3970">
        <v>-7.9273959100000004</v>
      </c>
      <c r="H3970">
        <v>0</v>
      </c>
    </row>
    <row r="3971" spans="1:8" x14ac:dyDescent="0.3">
      <c r="A3971" t="s">
        <v>7361</v>
      </c>
      <c r="B3971" t="s">
        <v>7360</v>
      </c>
      <c r="C3971">
        <v>1.3333829367953309E-7</v>
      </c>
      <c r="D3971">
        <v>1E-8</v>
      </c>
      <c r="E3971">
        <v>-0.63375104000000004</v>
      </c>
      <c r="F3971">
        <v>-3.66611376</v>
      </c>
      <c r="G3971">
        <v>-15.582515969999999</v>
      </c>
      <c r="H3971">
        <v>0</v>
      </c>
    </row>
    <row r="3972" spans="1:8" x14ac:dyDescent="0.3">
      <c r="A3972" t="s">
        <v>7363</v>
      </c>
      <c r="B3972" t="s">
        <v>7362</v>
      </c>
      <c r="C3972">
        <v>8.0140646986126083E-8</v>
      </c>
      <c r="D3972">
        <v>1E-8</v>
      </c>
      <c r="E3972">
        <v>0.17580872</v>
      </c>
      <c r="F3972">
        <v>14.5204399</v>
      </c>
      <c r="G3972">
        <v>167.13548996</v>
      </c>
      <c r="H3972">
        <v>0</v>
      </c>
    </row>
    <row r="3973" spans="1:8" x14ac:dyDescent="0.3">
      <c r="A3973" t="s">
        <v>6646</v>
      </c>
      <c r="B3973" t="s">
        <v>6645</v>
      </c>
      <c r="C3973">
        <v>7.1541945030787957E-5</v>
      </c>
      <c r="D3973">
        <v>3.4851076861705035E-3</v>
      </c>
      <c r="E3973">
        <v>0.11912366000000001</v>
      </c>
      <c r="F3973">
        <v>1.9303394199999999</v>
      </c>
      <c r="G3973">
        <v>2.8038303999999998</v>
      </c>
      <c r="H3973">
        <v>0</v>
      </c>
    </row>
    <row r="3974" spans="1:8" x14ac:dyDescent="0.3">
      <c r="A3974" t="s">
        <v>7365</v>
      </c>
      <c r="B3974" t="s">
        <v>7364</v>
      </c>
      <c r="C3974">
        <v>2.3418129397402248E-3</v>
      </c>
      <c r="D3974">
        <v>1E-8</v>
      </c>
      <c r="E3974">
        <v>-0.62357149999999995</v>
      </c>
      <c r="F3974">
        <v>-3.6344710099999999</v>
      </c>
      <c r="G3974">
        <v>-16.708641759999999</v>
      </c>
      <c r="H3974">
        <v>0</v>
      </c>
    </row>
    <row r="3975" spans="1:8" x14ac:dyDescent="0.3">
      <c r="A3975" t="s">
        <v>7367</v>
      </c>
      <c r="B3975" t="s">
        <v>7366</v>
      </c>
      <c r="C3975">
        <v>2.7854122800049902E-5</v>
      </c>
      <c r="D3975">
        <v>1E-8</v>
      </c>
      <c r="E3975">
        <v>0.18870629</v>
      </c>
      <c r="F3975">
        <v>2.00413979</v>
      </c>
      <c r="G3975">
        <v>-30.031926380000002</v>
      </c>
      <c r="H3975">
        <v>0</v>
      </c>
    </row>
    <row r="3976" spans="1:8" x14ac:dyDescent="0.3">
      <c r="A3976" t="s">
        <v>7371</v>
      </c>
      <c r="B3976" t="s">
        <v>7370</v>
      </c>
      <c r="C3976">
        <v>2.2636841432093242E-7</v>
      </c>
      <c r="D3976">
        <v>1E-8</v>
      </c>
      <c r="E3976">
        <v>-4.8110510000000002E-2</v>
      </c>
      <c r="F3976">
        <v>1.9872936299999999</v>
      </c>
      <c r="G3976">
        <v>4.0868407199999996</v>
      </c>
      <c r="H3976">
        <v>0</v>
      </c>
    </row>
    <row r="3977" spans="1:8" x14ac:dyDescent="0.3">
      <c r="A3977" t="s">
        <v>7374</v>
      </c>
      <c r="B3977" t="s">
        <v>7373</v>
      </c>
      <c r="C3977">
        <v>4.8129042104694917E-6</v>
      </c>
      <c r="D3977">
        <v>1E-8</v>
      </c>
      <c r="E3977">
        <v>0.18548819999999999</v>
      </c>
      <c r="F3977">
        <v>1.8709278899999999</v>
      </c>
      <c r="G3977">
        <v>5.5185174799999999</v>
      </c>
      <c r="H3977">
        <v>0</v>
      </c>
    </row>
    <row r="3978" spans="1:8" x14ac:dyDescent="0.3">
      <c r="A3978" t="s">
        <v>7375</v>
      </c>
      <c r="B3978" t="s">
        <v>7375</v>
      </c>
      <c r="C3978">
        <v>9.6057920971366205E-6</v>
      </c>
      <c r="D3978">
        <v>1E-8</v>
      </c>
      <c r="E3978">
        <v>-3.44957439</v>
      </c>
      <c r="F3978">
        <v>-8.4920036999999997</v>
      </c>
      <c r="G3978">
        <v>-21.97203176</v>
      </c>
      <c r="H3978">
        <v>0</v>
      </c>
    </row>
    <row r="3979" spans="1:8" x14ac:dyDescent="0.3">
      <c r="A3979" t="s">
        <v>7376</v>
      </c>
      <c r="B3979" t="s">
        <v>7376</v>
      </c>
      <c r="C3979">
        <v>1.7210134689155682E-4</v>
      </c>
      <c r="D3979">
        <v>1E-8</v>
      </c>
      <c r="E3979">
        <v>-4.8110510000000002E-2</v>
      </c>
      <c r="F3979">
        <v>1.9471348900000001</v>
      </c>
      <c r="G3979">
        <v>4.6216369799999999</v>
      </c>
      <c r="H3979">
        <v>0</v>
      </c>
    </row>
    <row r="3980" spans="1:8" x14ac:dyDescent="0.3">
      <c r="A3980" t="s">
        <v>6319</v>
      </c>
      <c r="B3980" t="s">
        <v>6529</v>
      </c>
      <c r="C3980">
        <v>1.0540490004265596E-2</v>
      </c>
      <c r="D3980">
        <v>1E-8</v>
      </c>
      <c r="E3980">
        <v>2.9376258700000002</v>
      </c>
      <c r="F3980">
        <v>0.34111329000000001</v>
      </c>
      <c r="G3980">
        <v>-11.04074093</v>
      </c>
      <c r="H3980">
        <v>0</v>
      </c>
    </row>
    <row r="3981" spans="1:8" x14ac:dyDescent="0.3">
      <c r="A3981" t="s">
        <v>4339</v>
      </c>
      <c r="B3981" t="s">
        <v>6000</v>
      </c>
      <c r="C3981">
        <v>3.1141187006228678E-3</v>
      </c>
      <c r="D3981">
        <v>1E-8</v>
      </c>
      <c r="E3981">
        <v>-0.50908385</v>
      </c>
      <c r="F3981">
        <v>-1.3971993</v>
      </c>
      <c r="G3981">
        <v>-4.1410255899999999</v>
      </c>
      <c r="H3981">
        <v>0</v>
      </c>
    </row>
    <row r="3982" spans="1:8" x14ac:dyDescent="0.3">
      <c r="A3982" t="s">
        <v>7381</v>
      </c>
      <c r="B3982" t="s">
        <v>7381</v>
      </c>
      <c r="C3982">
        <v>8.0765501940130752E-5</v>
      </c>
      <c r="D3982">
        <v>1E-8</v>
      </c>
      <c r="E3982">
        <v>-4.8110510000000002E-2</v>
      </c>
      <c r="F3982">
        <v>1.9471348900000001</v>
      </c>
      <c r="G3982">
        <v>4.84737405</v>
      </c>
      <c r="H3982">
        <v>0</v>
      </c>
    </row>
    <row r="3983" spans="1:8" x14ac:dyDescent="0.3">
      <c r="A3983" t="s">
        <v>7383</v>
      </c>
      <c r="B3983" t="s">
        <v>7382</v>
      </c>
      <c r="C3983">
        <v>1E-8</v>
      </c>
      <c r="D3983">
        <v>1E-8</v>
      </c>
      <c r="E3983">
        <v>-0.59223886999999997</v>
      </c>
      <c r="F3983">
        <v>-3.83798153</v>
      </c>
      <c r="G3983">
        <v>-57.836836650000002</v>
      </c>
      <c r="H3983">
        <v>0</v>
      </c>
    </row>
    <row r="3984" spans="1:8" x14ac:dyDescent="0.3">
      <c r="A3984" t="s">
        <v>7385</v>
      </c>
      <c r="B3984" t="s">
        <v>7384</v>
      </c>
      <c r="C3984">
        <v>5.3780299690945591E-7</v>
      </c>
      <c r="D3984">
        <v>1E-8</v>
      </c>
      <c r="E3984">
        <v>-0.62260802000000004</v>
      </c>
      <c r="F3984">
        <v>-3.6270968799999999</v>
      </c>
      <c r="G3984">
        <v>-15.47956385</v>
      </c>
      <c r="H3984">
        <v>0</v>
      </c>
    </row>
    <row r="3985" spans="1:8" x14ac:dyDescent="0.3">
      <c r="A3985" t="s">
        <v>7389</v>
      </c>
      <c r="B3985" t="s">
        <v>7388</v>
      </c>
      <c r="C3985">
        <v>2.0879996569407809E-7</v>
      </c>
      <c r="D3985">
        <v>1E-8</v>
      </c>
      <c r="E3985">
        <v>0.58311767999999997</v>
      </c>
      <c r="F3985">
        <v>0.74563919999999995</v>
      </c>
      <c r="G3985">
        <v>27.030499939999999</v>
      </c>
      <c r="H3985">
        <v>0</v>
      </c>
    </row>
    <row r="3986" spans="1:8" x14ac:dyDescent="0.3">
      <c r="A3986" t="s">
        <v>6473</v>
      </c>
      <c r="B3986" t="s">
        <v>6472</v>
      </c>
      <c r="C3986">
        <v>1.5864438874150078E-5</v>
      </c>
      <c r="D3986">
        <v>1E-8</v>
      </c>
      <c r="E3986">
        <v>0.17215995000000001</v>
      </c>
      <c r="F3986">
        <v>1.9872936299999999</v>
      </c>
      <c r="G3986">
        <v>29.436243839999999</v>
      </c>
      <c r="H3986">
        <v>0</v>
      </c>
    </row>
    <row r="3987" spans="1:8" x14ac:dyDescent="0.3">
      <c r="A3987" t="s">
        <v>6447</v>
      </c>
      <c r="B3987" t="s">
        <v>6446</v>
      </c>
      <c r="C3987">
        <v>9.7848251731375933E-8</v>
      </c>
      <c r="D3987">
        <v>1E-8</v>
      </c>
      <c r="E3987">
        <v>-4.8110510000000002E-2</v>
      </c>
      <c r="F3987">
        <v>1.9471348900000001</v>
      </c>
      <c r="G3987">
        <v>17.465883730000002</v>
      </c>
      <c r="H3987">
        <v>0</v>
      </c>
    </row>
    <row r="3988" spans="1:8" x14ac:dyDescent="0.3">
      <c r="A3988" t="s">
        <v>7393</v>
      </c>
      <c r="B3988" t="s">
        <v>7392</v>
      </c>
      <c r="C3988">
        <v>9.4119014306927365E-6</v>
      </c>
      <c r="D3988">
        <v>1E-8</v>
      </c>
      <c r="E3988">
        <v>0.17215995000000001</v>
      </c>
      <c r="F3988">
        <v>1.9872936299999999</v>
      </c>
      <c r="G3988">
        <v>4.8475287299999996</v>
      </c>
      <c r="H3988">
        <v>0</v>
      </c>
    </row>
    <row r="3989" spans="1:8" x14ac:dyDescent="0.3">
      <c r="A3989" t="s">
        <v>6431</v>
      </c>
      <c r="B3989" t="s">
        <v>6430</v>
      </c>
      <c r="C3989">
        <v>7.3734058450466034E-5</v>
      </c>
      <c r="D3989">
        <v>1E-8</v>
      </c>
      <c r="E3989">
        <v>0.17215995000000001</v>
      </c>
      <c r="F3989">
        <v>1.9471348900000001</v>
      </c>
      <c r="G3989">
        <v>42.047739030000002</v>
      </c>
      <c r="H3989">
        <v>0</v>
      </c>
    </row>
    <row r="3990" spans="1:8" x14ac:dyDescent="0.3">
      <c r="A3990" t="s">
        <v>5735</v>
      </c>
      <c r="B3990" t="s">
        <v>5734</v>
      </c>
      <c r="C3990">
        <v>5.814449593580886E-3</v>
      </c>
      <c r="D3990">
        <v>1E-8</v>
      </c>
      <c r="E3990">
        <v>-4.8110510000000002E-2</v>
      </c>
      <c r="F3990">
        <v>1.9471348900000001</v>
      </c>
      <c r="G3990">
        <v>69.10115107</v>
      </c>
      <c r="H3990">
        <v>0</v>
      </c>
    </row>
    <row r="3991" spans="1:8" x14ac:dyDescent="0.3">
      <c r="A3991" t="s">
        <v>7400</v>
      </c>
      <c r="B3991" t="s">
        <v>7399</v>
      </c>
      <c r="C3991">
        <v>3.7893332585624502E-6</v>
      </c>
      <c r="D3991">
        <v>1E-8</v>
      </c>
      <c r="E3991">
        <v>-4.8110510000000002E-2</v>
      </c>
      <c r="F3991">
        <v>1.9471348900000001</v>
      </c>
      <c r="G3991">
        <v>4.84737405</v>
      </c>
      <c r="H3991">
        <v>0</v>
      </c>
    </row>
    <row r="3992" spans="1:8" x14ac:dyDescent="0.3">
      <c r="A3992" t="s">
        <v>6773</v>
      </c>
      <c r="B3992" t="s">
        <v>6772</v>
      </c>
      <c r="C3992">
        <v>3.4367540108136104E-5</v>
      </c>
      <c r="D3992">
        <v>1E-8</v>
      </c>
      <c r="E3992">
        <v>0.28729399999999999</v>
      </c>
      <c r="F3992">
        <v>2.3585778799999999</v>
      </c>
      <c r="G3992">
        <v>-17.464946779999998</v>
      </c>
      <c r="H3992">
        <v>0</v>
      </c>
    </row>
    <row r="3993" spans="1:8" x14ac:dyDescent="0.3">
      <c r="A3993" t="s">
        <v>7402</v>
      </c>
      <c r="B3993" t="s">
        <v>7401</v>
      </c>
      <c r="C3993">
        <v>4.9430753011232191E-3</v>
      </c>
      <c r="D3993">
        <v>1E-8</v>
      </c>
      <c r="E3993">
        <v>-4.8110510000000002E-2</v>
      </c>
      <c r="F3993">
        <v>1.9471348900000001</v>
      </c>
      <c r="G3993">
        <v>4.84737405</v>
      </c>
      <c r="H3993">
        <v>0</v>
      </c>
    </row>
    <row r="3994" spans="1:8" x14ac:dyDescent="0.3">
      <c r="A3994" t="s">
        <v>6573</v>
      </c>
      <c r="B3994" t="s">
        <v>6572</v>
      </c>
      <c r="C3994">
        <v>2.1725130427729142E-6</v>
      </c>
      <c r="D3994">
        <v>1E-8</v>
      </c>
      <c r="E3994">
        <v>0.17215995000000001</v>
      </c>
      <c r="F3994">
        <v>1.9872936299999999</v>
      </c>
      <c r="G3994">
        <v>3.02238395</v>
      </c>
      <c r="H3994">
        <v>0</v>
      </c>
    </row>
    <row r="3995" spans="1:8" x14ac:dyDescent="0.3">
      <c r="A3995" t="s">
        <v>7405</v>
      </c>
      <c r="B3995" t="s">
        <v>7404</v>
      </c>
      <c r="C3995">
        <v>1.2328055443265744E-4</v>
      </c>
      <c r="D3995">
        <v>1E-8</v>
      </c>
      <c r="E3995">
        <v>2.2881588900000001</v>
      </c>
      <c r="F3995">
        <v>10.326784119999999</v>
      </c>
      <c r="G3995">
        <v>10.32405251</v>
      </c>
      <c r="H3995">
        <v>0</v>
      </c>
    </row>
    <row r="3996" spans="1:8" x14ac:dyDescent="0.3">
      <c r="A3996" t="s">
        <v>6600</v>
      </c>
      <c r="B3996" t="s">
        <v>6599</v>
      </c>
      <c r="C3996">
        <v>6.8696783097361554E-5</v>
      </c>
      <c r="D3996">
        <v>1E-8</v>
      </c>
      <c r="E3996">
        <v>-0.33653084</v>
      </c>
      <c r="F3996">
        <v>-1.1999945599999999</v>
      </c>
      <c r="G3996">
        <v>-4.8918583</v>
      </c>
      <c r="H3996">
        <v>0</v>
      </c>
    </row>
    <row r="3997" spans="1:8" x14ac:dyDescent="0.3">
      <c r="A3997" t="s">
        <v>7407</v>
      </c>
      <c r="B3997" t="s">
        <v>7406</v>
      </c>
      <c r="C3997">
        <v>8.32209796137623E-6</v>
      </c>
      <c r="D3997">
        <v>1E-8</v>
      </c>
      <c r="E3997">
        <v>-0.48820516000000003</v>
      </c>
      <c r="F3997">
        <v>-5.3162885900000001</v>
      </c>
      <c r="G3997">
        <v>0.23985769000000001</v>
      </c>
      <c r="H3997">
        <v>0</v>
      </c>
    </row>
    <row r="3998" spans="1:8" x14ac:dyDescent="0.3">
      <c r="A3998" t="s">
        <v>6321</v>
      </c>
      <c r="B3998" t="s">
        <v>6320</v>
      </c>
      <c r="C3998">
        <v>1.3325656040257679E-6</v>
      </c>
      <c r="D3998">
        <v>1E-8</v>
      </c>
      <c r="E3998">
        <v>-0.59935086999999998</v>
      </c>
      <c r="F3998">
        <v>-3.6390560000000001</v>
      </c>
      <c r="G3998">
        <v>-61.488349810000003</v>
      </c>
      <c r="H3998">
        <v>0</v>
      </c>
    </row>
    <row r="3999" spans="1:8" x14ac:dyDescent="0.3">
      <c r="A3999" t="s">
        <v>7409</v>
      </c>
      <c r="B3999" t="s">
        <v>7408</v>
      </c>
      <c r="C3999">
        <v>6.3872654692866844E-8</v>
      </c>
      <c r="D3999">
        <v>1E-8</v>
      </c>
      <c r="E3999">
        <v>-0.62970683000000005</v>
      </c>
      <c r="F3999">
        <v>-3.6389850899999998</v>
      </c>
      <c r="G3999">
        <v>33.888700620000002</v>
      </c>
      <c r="H3999">
        <v>0</v>
      </c>
    </row>
    <row r="4000" spans="1:8" x14ac:dyDescent="0.3">
      <c r="A4000" t="s">
        <v>7413</v>
      </c>
      <c r="B4000" t="s">
        <v>7412</v>
      </c>
      <c r="C4000">
        <v>1.2316651102058628E-5</v>
      </c>
      <c r="D4000">
        <v>1E-8</v>
      </c>
      <c r="E4000">
        <v>-0.64879922999999995</v>
      </c>
      <c r="F4000">
        <v>-3.4264345899999999</v>
      </c>
      <c r="G4000">
        <v>-11.855184039999999</v>
      </c>
      <c r="H4000">
        <v>0</v>
      </c>
    </row>
    <row r="4001" spans="1:8" x14ac:dyDescent="0.3">
      <c r="A4001" t="s">
        <v>7415</v>
      </c>
      <c r="B4001" t="s">
        <v>7414</v>
      </c>
      <c r="C4001">
        <v>5.3548481995821554E-7</v>
      </c>
      <c r="D4001">
        <v>1E-8</v>
      </c>
      <c r="E4001">
        <v>-0.58505883999999997</v>
      </c>
      <c r="F4001">
        <v>-3.61199314</v>
      </c>
      <c r="G4001">
        <v>-15.425298550000001</v>
      </c>
      <c r="H4001">
        <v>0</v>
      </c>
    </row>
    <row r="4002" spans="1:8" x14ac:dyDescent="0.3">
      <c r="A4002" t="s">
        <v>7417</v>
      </c>
      <c r="B4002" t="s">
        <v>7416</v>
      </c>
      <c r="C4002">
        <v>1.5030465916485801E-4</v>
      </c>
      <c r="D4002">
        <v>1E-8</v>
      </c>
      <c r="E4002">
        <v>0.19078705000000001</v>
      </c>
      <c r="F4002">
        <v>2.00118084</v>
      </c>
      <c r="G4002">
        <v>4.0786166000000001</v>
      </c>
      <c r="H4002">
        <v>0</v>
      </c>
    </row>
    <row r="4003" spans="1:8" x14ac:dyDescent="0.3">
      <c r="A4003" t="s">
        <v>6658</v>
      </c>
      <c r="B4003" t="s">
        <v>6657</v>
      </c>
      <c r="C4003">
        <v>6.2498330684772571E-5</v>
      </c>
      <c r="D4003">
        <v>1E-8</v>
      </c>
      <c r="E4003">
        <v>0.19078705000000001</v>
      </c>
      <c r="F4003">
        <v>2.00118084</v>
      </c>
      <c r="G4003">
        <v>3.1217838100000002</v>
      </c>
      <c r="H4003">
        <v>0</v>
      </c>
    </row>
    <row r="4004" spans="1:8" x14ac:dyDescent="0.3">
      <c r="A4004" t="s">
        <v>6047</v>
      </c>
      <c r="B4004" t="s">
        <v>6046</v>
      </c>
      <c r="C4004">
        <v>1.0230909967393378E-5</v>
      </c>
      <c r="D4004">
        <v>1E-8</v>
      </c>
      <c r="E4004">
        <v>0.19078705000000001</v>
      </c>
      <c r="F4004">
        <v>0.23396349</v>
      </c>
      <c r="G4004">
        <v>6.6850786400000004</v>
      </c>
      <c r="H4004">
        <v>0</v>
      </c>
    </row>
    <row r="4005" spans="1:8" x14ac:dyDescent="0.3">
      <c r="A4005" t="s">
        <v>6352</v>
      </c>
      <c r="B4005" t="s">
        <v>6351</v>
      </c>
      <c r="C4005">
        <v>4.3259799897561379E-3</v>
      </c>
      <c r="D4005">
        <v>1E-8</v>
      </c>
      <c r="E4005">
        <v>0.18870629</v>
      </c>
      <c r="F4005">
        <v>2.00413979</v>
      </c>
      <c r="G4005">
        <v>3.9129356199999998</v>
      </c>
      <c r="H4005">
        <v>0</v>
      </c>
    </row>
    <row r="4006" spans="1:8" x14ac:dyDescent="0.3">
      <c r="A4006" t="s">
        <v>7419</v>
      </c>
      <c r="B4006" t="s">
        <v>7418</v>
      </c>
      <c r="C4006">
        <v>1.6943951499019845E-4</v>
      </c>
      <c r="D4006">
        <v>1E-8</v>
      </c>
      <c r="E4006">
        <v>-0.58649485000000001</v>
      </c>
      <c r="F4006">
        <v>-3.6309876399999998</v>
      </c>
      <c r="G4006">
        <v>-15.50419971</v>
      </c>
      <c r="H4006">
        <v>0</v>
      </c>
    </row>
    <row r="4007" spans="1:8" x14ac:dyDescent="0.3">
      <c r="A4007" t="s">
        <v>7421</v>
      </c>
      <c r="B4007" t="s">
        <v>7420</v>
      </c>
      <c r="C4007">
        <v>1.8007445340243329E-5</v>
      </c>
      <c r="D4007">
        <v>1E-8</v>
      </c>
      <c r="E4007">
        <v>-0.58649485000000001</v>
      </c>
      <c r="F4007">
        <v>-3.6309876399999998</v>
      </c>
      <c r="G4007">
        <v>-16.394041600000001</v>
      </c>
      <c r="H4007">
        <v>0</v>
      </c>
    </row>
    <row r="4008" spans="1:8" x14ac:dyDescent="0.3">
      <c r="A4008" t="s">
        <v>7066</v>
      </c>
      <c r="B4008" t="s">
        <v>7422</v>
      </c>
      <c r="C4008">
        <v>6.8950582645022631E-6</v>
      </c>
      <c r="D4008">
        <v>1E-8</v>
      </c>
      <c r="E4008">
        <v>-4.3032401599999996</v>
      </c>
      <c r="F4008">
        <v>-7.21800408</v>
      </c>
      <c r="G4008">
        <v>8.2406018200000002</v>
      </c>
      <c r="H4008">
        <v>0</v>
      </c>
    </row>
    <row r="4009" spans="1:8" x14ac:dyDescent="0.3">
      <c r="A4009" t="s">
        <v>5396</v>
      </c>
      <c r="B4009" t="s">
        <v>5395</v>
      </c>
      <c r="C4009">
        <v>7.3142675638761747E-5</v>
      </c>
      <c r="D4009">
        <v>1E-8</v>
      </c>
      <c r="E4009">
        <v>0.19078705000000001</v>
      </c>
      <c r="F4009">
        <v>2.00118084</v>
      </c>
      <c r="G4009">
        <v>46.592373379999998</v>
      </c>
      <c r="H4009">
        <v>0</v>
      </c>
    </row>
    <row r="4010" spans="1:8" x14ac:dyDescent="0.3">
      <c r="A4010" t="s">
        <v>5997</v>
      </c>
      <c r="B4010" t="s">
        <v>5996</v>
      </c>
      <c r="C4010">
        <v>3.16764310386323E-7</v>
      </c>
      <c r="D4010">
        <v>1E-8</v>
      </c>
      <c r="E4010">
        <v>-0.62846506000000002</v>
      </c>
      <c r="F4010">
        <v>-3.6385349100000002</v>
      </c>
      <c r="G4010">
        <v>-68.221029150000007</v>
      </c>
      <c r="H4010">
        <v>0</v>
      </c>
    </row>
    <row r="4011" spans="1:8" x14ac:dyDescent="0.3">
      <c r="A4011" t="s">
        <v>7563</v>
      </c>
      <c r="B4011" t="s">
        <v>7564</v>
      </c>
      <c r="C4011">
        <v>1E-8</v>
      </c>
      <c r="D4011">
        <v>1E-8</v>
      </c>
      <c r="E4011">
        <v>-0.63685137999999997</v>
      </c>
      <c r="F4011">
        <v>-3.6190185600000002</v>
      </c>
      <c r="G4011">
        <v>-15.5577103</v>
      </c>
      <c r="H4011">
        <v>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62390-905E-4E8E-BEE3-73E67513CD76}">
  <dimension ref="A1:H4011"/>
  <sheetViews>
    <sheetView workbookViewId="0">
      <selection activeCell="A11" sqref="A11"/>
    </sheetView>
  </sheetViews>
  <sheetFormatPr defaultRowHeight="14.4" x14ac:dyDescent="0.3"/>
  <cols>
    <col min="1" max="1" width="24.6640625" bestFit="1" customWidth="1"/>
    <col min="2" max="2" width="47.77734375" bestFit="1" customWidth="1"/>
    <col min="3" max="4" width="12" bestFit="1" customWidth="1"/>
    <col min="5" max="5" width="12.6640625" bestFit="1" customWidth="1"/>
    <col min="6" max="6" width="13.21875" bestFit="1" customWidth="1"/>
    <col min="7" max="7" width="12.6640625" bestFit="1" customWidth="1"/>
    <col min="8" max="8" width="12.33203125" bestFit="1" customWidth="1"/>
    <col min="9" max="9" width="47.77734375" bestFit="1" customWidth="1"/>
    <col min="10" max="10" width="24.6640625" bestFit="1" customWidth="1"/>
    <col min="11" max="11" width="25.44140625" bestFit="1" customWidth="1"/>
    <col min="12" max="12" width="32" bestFit="1" customWidth="1"/>
    <col min="13" max="13" width="38.33203125" bestFit="1" customWidth="1"/>
    <col min="14" max="14" width="39.33203125" bestFit="1" customWidth="1"/>
    <col min="15" max="15" width="38.33203125" bestFit="1" customWidth="1"/>
    <col min="16" max="16" width="39.33203125" bestFit="1" customWidth="1"/>
    <col min="17" max="17" width="31.44140625" bestFit="1" customWidth="1"/>
  </cols>
  <sheetData>
    <row r="1" spans="1:8" x14ac:dyDescent="0.3">
      <c r="A1" t="s">
        <v>7429</v>
      </c>
      <c r="B1" t="s">
        <v>7</v>
      </c>
      <c r="C1" t="s">
        <v>7430</v>
      </c>
      <c r="D1" t="s">
        <v>7431</v>
      </c>
      <c r="E1" t="s">
        <v>7432</v>
      </c>
      <c r="F1" t="s">
        <v>7426</v>
      </c>
      <c r="G1" t="s">
        <v>7427</v>
      </c>
      <c r="H1" t="s">
        <v>7433</v>
      </c>
    </row>
    <row r="2" spans="1:8" x14ac:dyDescent="0.3">
      <c r="A2" t="s">
        <v>2</v>
      </c>
      <c r="B2" t="s">
        <v>8</v>
      </c>
      <c r="C2">
        <v>37532.748327708498</v>
      </c>
      <c r="D2">
        <v>71701865854.833832</v>
      </c>
      <c r="E2">
        <v>0.64093317000000005</v>
      </c>
      <c r="F2">
        <v>3.7549094300000001</v>
      </c>
      <c r="G2">
        <v>18.424074430000001</v>
      </c>
      <c r="H2">
        <v>698825506462.70898</v>
      </c>
    </row>
    <row r="3" spans="1:8" x14ac:dyDescent="0.3">
      <c r="A3" t="s">
        <v>10</v>
      </c>
      <c r="B3" t="s">
        <v>9</v>
      </c>
      <c r="C3">
        <v>1629.1235881476955</v>
      </c>
      <c r="D3">
        <v>48051253553.32988</v>
      </c>
      <c r="E3">
        <v>1.1599394599999999</v>
      </c>
      <c r="F3">
        <v>5.9632346800000002</v>
      </c>
      <c r="G3">
        <v>23.449948240000001</v>
      </c>
      <c r="H3">
        <v>186586570602.75537</v>
      </c>
    </row>
    <row r="4" spans="1:8" x14ac:dyDescent="0.3">
      <c r="A4" t="s">
        <v>12</v>
      </c>
      <c r="B4" t="s">
        <v>11</v>
      </c>
      <c r="C4">
        <v>1.0009105238248499</v>
      </c>
      <c r="D4">
        <v>127733986252.9872</v>
      </c>
      <c r="E4">
        <v>7.2294000000000004E-4</v>
      </c>
      <c r="F4">
        <v>-4.8863579999999997E-2</v>
      </c>
      <c r="G4">
        <v>-2.9866219999999999E-2</v>
      </c>
      <c r="H4">
        <v>27450587892.731182</v>
      </c>
    </row>
    <row r="5" spans="1:8" x14ac:dyDescent="0.3">
      <c r="A5" t="s">
        <v>15</v>
      </c>
      <c r="B5" t="s">
        <v>14</v>
      </c>
      <c r="C5">
        <v>20.097250678598051</v>
      </c>
      <c r="D5">
        <v>5655545012.6663713</v>
      </c>
      <c r="E5">
        <v>0.15938890999999999</v>
      </c>
      <c r="F5">
        <v>7.6100294699999997</v>
      </c>
      <c r="G5">
        <v>16.344175329999999</v>
      </c>
      <c r="H5">
        <v>18224907429.52541</v>
      </c>
    </row>
    <row r="6" spans="1:8" x14ac:dyDescent="0.3">
      <c r="A6" t="s">
        <v>13</v>
      </c>
      <c r="B6" t="s">
        <v>13</v>
      </c>
      <c r="C6">
        <v>0.39234214177906002</v>
      </c>
      <c r="D6">
        <v>8354275960.9454765</v>
      </c>
      <c r="E6">
        <v>1.6569590999999999</v>
      </c>
      <c r="F6">
        <v>4.8776674900000003</v>
      </c>
      <c r="G6">
        <v>50.975251659999998</v>
      </c>
      <c r="H6">
        <v>17813913842.015381</v>
      </c>
    </row>
    <row r="7" spans="1:8" x14ac:dyDescent="0.3">
      <c r="A7" t="s">
        <v>17</v>
      </c>
      <c r="B7" t="s">
        <v>16</v>
      </c>
      <c r="C7">
        <v>0.43141072605024</v>
      </c>
      <c r="D7">
        <v>3589872860.4719033</v>
      </c>
      <c r="E7">
        <v>0.60308410999999995</v>
      </c>
      <c r="F7">
        <v>3.04403669</v>
      </c>
      <c r="G7">
        <v>24.87952031</v>
      </c>
      <c r="H7">
        <v>13422259590.357803</v>
      </c>
    </row>
    <row r="8" spans="1:8" x14ac:dyDescent="0.3">
      <c r="A8" t="s">
        <v>21</v>
      </c>
      <c r="B8" t="s">
        <v>20</v>
      </c>
      <c r="C8">
        <v>149.37083615568724</v>
      </c>
      <c r="D8">
        <v>8374419194.7591419</v>
      </c>
      <c r="E8">
        <v>1.8108302199999999</v>
      </c>
      <c r="F8">
        <v>-0.85068374000000002</v>
      </c>
      <c r="G8">
        <v>14.978236860000001</v>
      </c>
      <c r="H8">
        <v>9920040900.1054688</v>
      </c>
    </row>
    <row r="9" spans="1:8" x14ac:dyDescent="0.3">
      <c r="A9" t="s">
        <v>19</v>
      </c>
      <c r="B9" t="s">
        <v>18</v>
      </c>
      <c r="C9">
        <v>24.044042413821948</v>
      </c>
      <c r="D9">
        <v>3512810258.9679952</v>
      </c>
      <c r="E9">
        <v>1.57715318</v>
      </c>
      <c r="F9">
        <v>-2.1731868699999999</v>
      </c>
      <c r="G9">
        <v>-0.31186307000000002</v>
      </c>
      <c r="H9">
        <v>9714022910.4991741</v>
      </c>
    </row>
    <row r="10" spans="1:8" x14ac:dyDescent="0.3">
      <c r="A10" t="s">
        <v>23</v>
      </c>
      <c r="B10" t="s">
        <v>22</v>
      </c>
      <c r="C10">
        <v>53.918063340983799</v>
      </c>
      <c r="D10">
        <v>812534067.40158343</v>
      </c>
      <c r="E10">
        <v>2.2264556099999999</v>
      </c>
      <c r="F10">
        <v>6.4419741300000002</v>
      </c>
      <c r="G10">
        <v>27.767189760000001</v>
      </c>
      <c r="H10">
        <v>8332108489.8886309</v>
      </c>
    </row>
    <row r="11" spans="1:8" x14ac:dyDescent="0.3">
      <c r="A11" t="s">
        <v>25</v>
      </c>
      <c r="B11" t="s">
        <v>24</v>
      </c>
      <c r="C11">
        <v>427.48048170727998</v>
      </c>
      <c r="D11">
        <v>5004399753.5858202</v>
      </c>
      <c r="E11">
        <v>0.67687083000000003</v>
      </c>
      <c r="F11">
        <v>-0.88012904999999997</v>
      </c>
      <c r="G11">
        <v>7.9484539300000003</v>
      </c>
      <c r="H11">
        <v>7970555260.636961</v>
      </c>
    </row>
    <row r="12" spans="1:8" x14ac:dyDescent="0.3">
      <c r="A12" t="s">
        <v>27</v>
      </c>
      <c r="B12" t="s">
        <v>26</v>
      </c>
      <c r="C12">
        <v>0.32706386972139001</v>
      </c>
      <c r="D12">
        <v>1579317815.9493084</v>
      </c>
      <c r="E12">
        <v>2.0491194099999999</v>
      </c>
      <c r="F12">
        <v>-0.93699856999999998</v>
      </c>
      <c r="G12">
        <v>28.13189367</v>
      </c>
      <c r="H12">
        <v>7290048041.4271183</v>
      </c>
    </row>
    <row r="13" spans="1:8" x14ac:dyDescent="0.3">
      <c r="A13" t="s">
        <v>33</v>
      </c>
      <c r="B13" t="s">
        <v>32</v>
      </c>
      <c r="C13">
        <v>5.161517536594E-2</v>
      </c>
      <c r="D13">
        <v>10963795289.405251</v>
      </c>
      <c r="E13">
        <v>-2.06830611</v>
      </c>
      <c r="F13">
        <v>63.817105840000004</v>
      </c>
      <c r="G13">
        <v>336.30774360999999</v>
      </c>
      <c r="H13">
        <v>6618815123.6194038</v>
      </c>
    </row>
    <row r="14" spans="1:8" x14ac:dyDescent="0.3">
      <c r="A14" t="s">
        <v>29</v>
      </c>
      <c r="B14" t="s">
        <v>28</v>
      </c>
      <c r="C14">
        <v>0.99994491001051999</v>
      </c>
      <c r="D14">
        <v>1979781096.010844</v>
      </c>
      <c r="E14">
        <v>3.4813600000000002E-3</v>
      </c>
      <c r="F14">
        <v>-2.0990169999999999E-2</v>
      </c>
      <c r="G14">
        <v>-6.6260700000000004E-3</v>
      </c>
      <c r="H14">
        <v>6065046573.5326538</v>
      </c>
    </row>
    <row r="15" spans="1:8" x14ac:dyDescent="0.3">
      <c r="A15" t="s">
        <v>31</v>
      </c>
      <c r="B15" t="s">
        <v>30</v>
      </c>
      <c r="C15">
        <v>20.676461833619399</v>
      </c>
      <c r="D15">
        <v>1321359077.4490931</v>
      </c>
      <c r="E15">
        <v>2.7737967399999999</v>
      </c>
      <c r="F15">
        <v>5.0282453399999998</v>
      </c>
      <c r="G15">
        <v>43.9793284</v>
      </c>
      <c r="H15">
        <v>5992492087.7766447</v>
      </c>
    </row>
    <row r="16" spans="1:8" x14ac:dyDescent="0.3">
      <c r="A16" t="s">
        <v>37</v>
      </c>
      <c r="B16" t="s">
        <v>36</v>
      </c>
      <c r="C16">
        <v>444.12810932435917</v>
      </c>
      <c r="D16">
        <v>1933319029.9066696</v>
      </c>
      <c r="E16">
        <v>4.2930052200000004</v>
      </c>
      <c r="F16">
        <v>38.292769309999997</v>
      </c>
      <c r="G16">
        <v>49.61324449</v>
      </c>
      <c r="H16">
        <v>5477663537.2537107</v>
      </c>
    </row>
    <row r="17" spans="1:8" x14ac:dyDescent="0.3">
      <c r="A17" t="s">
        <v>35</v>
      </c>
      <c r="B17" t="s">
        <v>34</v>
      </c>
      <c r="C17">
        <v>37569.738656635847</v>
      </c>
      <c r="D17">
        <v>215266790.89309737</v>
      </c>
      <c r="E17">
        <v>0.39496913</v>
      </c>
      <c r="F17">
        <v>3.7119150400000001</v>
      </c>
      <c r="G17">
        <v>19.316604559999998</v>
      </c>
      <c r="H17">
        <v>4441492562.649765</v>
      </c>
    </row>
    <row r="18" spans="1:8" x14ac:dyDescent="0.3">
      <c r="A18" t="s">
        <v>39</v>
      </c>
      <c r="B18" t="s">
        <v>38</v>
      </c>
      <c r="C18">
        <v>179.04350598126177</v>
      </c>
      <c r="D18">
        <v>793000619.77855408</v>
      </c>
      <c r="E18">
        <v>-0.49393355</v>
      </c>
      <c r="F18">
        <v>-1.2821373300000001</v>
      </c>
      <c r="G18">
        <v>7.59449547</v>
      </c>
      <c r="H18">
        <v>3338019159.5683126</v>
      </c>
    </row>
    <row r="19" spans="1:8" x14ac:dyDescent="0.3">
      <c r="A19" t="s">
        <v>40</v>
      </c>
      <c r="B19" t="s">
        <v>40</v>
      </c>
      <c r="C19">
        <v>3.0730465007859999</v>
      </c>
      <c r="D19">
        <v>3185253860.056375</v>
      </c>
      <c r="E19">
        <v>2.49300904</v>
      </c>
      <c r="F19">
        <v>1.9340339099999999</v>
      </c>
      <c r="G19">
        <v>12.163439329999999</v>
      </c>
      <c r="H19">
        <v>2920176476.1684375</v>
      </c>
    </row>
    <row r="20" spans="1:8" x14ac:dyDescent="0.3">
      <c r="A20" t="s">
        <v>42</v>
      </c>
      <c r="B20" t="s">
        <v>41</v>
      </c>
      <c r="C20">
        <v>151.5450559599156</v>
      </c>
      <c r="D20">
        <v>1610245455.2282171</v>
      </c>
      <c r="E20">
        <v>0.79530506999999995</v>
      </c>
      <c r="F20">
        <v>-1.4697317299999999</v>
      </c>
      <c r="G20">
        <v>11.315655339999999</v>
      </c>
      <c r="H20">
        <v>2702181797.5108113</v>
      </c>
    </row>
    <row r="21" spans="1:8" x14ac:dyDescent="0.3">
      <c r="A21" t="s">
        <v>44</v>
      </c>
      <c r="B21" t="s">
        <v>43</v>
      </c>
      <c r="C21">
        <v>0.26914959434668001</v>
      </c>
      <c r="D21">
        <v>115923725.76955236</v>
      </c>
      <c r="E21">
        <v>0.43375302999999998</v>
      </c>
      <c r="F21">
        <v>-2.3690478599999998</v>
      </c>
      <c r="G21">
        <v>16.085234450000002</v>
      </c>
      <c r="H21">
        <v>2422346348.8509703</v>
      </c>
    </row>
    <row r="22" spans="1:8" x14ac:dyDescent="0.3">
      <c r="A22" t="s">
        <v>46</v>
      </c>
      <c r="B22" t="s">
        <v>45</v>
      </c>
      <c r="C22">
        <v>3.3084766730100003E-2</v>
      </c>
      <c r="D22">
        <v>1564539674.0229602</v>
      </c>
      <c r="E22">
        <v>0.23529378000000001</v>
      </c>
      <c r="F22">
        <v>-1.8333132000000001</v>
      </c>
      <c r="G22">
        <v>12.5787058</v>
      </c>
      <c r="H22">
        <v>2370843048.0284686</v>
      </c>
    </row>
    <row r="23" spans="1:8" x14ac:dyDescent="0.3">
      <c r="A23" t="s">
        <v>48</v>
      </c>
      <c r="B23" t="s">
        <v>47</v>
      </c>
      <c r="C23">
        <v>2.9999066041276898</v>
      </c>
      <c r="D23">
        <v>460082697.26246417</v>
      </c>
      <c r="E23">
        <v>0.71773774999999995</v>
      </c>
      <c r="F23">
        <v>0.13839067999999999</v>
      </c>
      <c r="G23">
        <v>2.129176E-2</v>
      </c>
      <c r="H23">
        <v>2276632168.2468724</v>
      </c>
    </row>
    <row r="24" spans="1:8" x14ac:dyDescent="0.3">
      <c r="A24" t="s">
        <v>51</v>
      </c>
      <c r="B24" t="s">
        <v>51</v>
      </c>
      <c r="C24">
        <v>2.1652495733033401</v>
      </c>
      <c r="D24">
        <v>88544439.60657239</v>
      </c>
      <c r="E24">
        <v>2.9188892399999999</v>
      </c>
      <c r="F24">
        <v>-0.20040178</v>
      </c>
      <c r="G24">
        <v>8.1078115200000003</v>
      </c>
      <c r="H24">
        <v>2165249573.30334</v>
      </c>
    </row>
    <row r="25" spans="1:8" x14ac:dyDescent="0.3">
      <c r="A25" t="s">
        <v>50</v>
      </c>
      <c r="B25" t="s">
        <v>49</v>
      </c>
      <c r="C25">
        <v>18.41605954756816</v>
      </c>
      <c r="D25">
        <v>303108669.13517618</v>
      </c>
      <c r="E25">
        <v>2.1325945700000002</v>
      </c>
      <c r="F25">
        <v>5.6588379800000004</v>
      </c>
      <c r="G25">
        <v>12.40568974</v>
      </c>
      <c r="H25">
        <v>2114928510.482625</v>
      </c>
    </row>
    <row r="26" spans="1:8" x14ac:dyDescent="0.3">
      <c r="A26" t="s">
        <v>122</v>
      </c>
      <c r="B26" t="s">
        <v>122</v>
      </c>
      <c r="C26">
        <v>36.436122161156071</v>
      </c>
      <c r="D26">
        <v>1517717723.8168702</v>
      </c>
      <c r="E26">
        <v>-7.66021076</v>
      </c>
      <c r="F26">
        <v>123.52191379999999</v>
      </c>
      <c r="G26">
        <v>249.87546287999999</v>
      </c>
      <c r="H26">
        <v>2030993461.9793296</v>
      </c>
    </row>
    <row r="27" spans="1:8" x14ac:dyDescent="0.3">
      <c r="A27" t="s">
        <v>61</v>
      </c>
      <c r="B27" t="s">
        <v>60</v>
      </c>
      <c r="C27">
        <v>435.79574395019421</v>
      </c>
      <c r="D27">
        <v>506390771.54351896</v>
      </c>
      <c r="E27">
        <v>5.5016332400000003</v>
      </c>
      <c r="F27">
        <v>23.76120663</v>
      </c>
      <c r="G27">
        <v>79.803196299999996</v>
      </c>
      <c r="H27">
        <v>2001233162.804656</v>
      </c>
    </row>
    <row r="28" spans="1:8" x14ac:dyDescent="0.3">
      <c r="A28" t="s">
        <v>63</v>
      </c>
      <c r="B28" t="s">
        <v>62</v>
      </c>
      <c r="C28">
        <v>15.55133744535855</v>
      </c>
      <c r="D28">
        <v>1114243395.9220135</v>
      </c>
      <c r="E28">
        <v>9.4395290000000007E-2</v>
      </c>
      <c r="F28">
        <v>10.99403276</v>
      </c>
      <c r="G28">
        <v>102.85174815000001</v>
      </c>
      <c r="H28">
        <v>1978821271.1396916</v>
      </c>
    </row>
    <row r="29" spans="1:8" x14ac:dyDescent="0.3">
      <c r="A29" t="s">
        <v>53</v>
      </c>
      <c r="B29" t="s">
        <v>52</v>
      </c>
      <c r="C29">
        <v>8.9839072640281401</v>
      </c>
      <c r="D29">
        <v>577871644.48088908</v>
      </c>
      <c r="E29">
        <v>0.36102339</v>
      </c>
      <c r="F29">
        <v>0.58278673999999997</v>
      </c>
      <c r="G29">
        <v>9.3611437899999999</v>
      </c>
      <c r="H29">
        <v>1885324977.0930469</v>
      </c>
    </row>
    <row r="30" spans="1:8" x14ac:dyDescent="0.3">
      <c r="A30" t="s">
        <v>55</v>
      </c>
      <c r="B30" t="s">
        <v>54</v>
      </c>
      <c r="C30">
        <v>2.8082149238610001E-2</v>
      </c>
      <c r="D30">
        <v>319408651.77568841</v>
      </c>
      <c r="E30">
        <v>1.33945745</v>
      </c>
      <c r="F30">
        <v>-1.9382262800000001</v>
      </c>
      <c r="G30">
        <v>-0.55805492999999995</v>
      </c>
      <c r="H30">
        <v>1806119631.3724091</v>
      </c>
    </row>
    <row r="31" spans="1:8" x14ac:dyDescent="0.3">
      <c r="A31" t="s">
        <v>57</v>
      </c>
      <c r="B31" t="s">
        <v>56</v>
      </c>
      <c r="C31">
        <v>1.00106575547305</v>
      </c>
      <c r="D31">
        <v>315349252.09464604</v>
      </c>
      <c r="E31">
        <v>5.067928E-2</v>
      </c>
      <c r="F31">
        <v>-1.0593399999999999E-2</v>
      </c>
      <c r="G31">
        <v>6.3369430000000004E-2</v>
      </c>
      <c r="H31">
        <v>1757940272.4463348</v>
      </c>
    </row>
    <row r="32" spans="1:8" x14ac:dyDescent="0.3">
      <c r="A32" t="s">
        <v>65</v>
      </c>
      <c r="B32" t="s">
        <v>64</v>
      </c>
      <c r="C32">
        <v>1726.9210742252487</v>
      </c>
      <c r="D32">
        <v>119258688.44404852</v>
      </c>
      <c r="E32">
        <v>1.4662643399999999</v>
      </c>
      <c r="F32">
        <v>3.1039459800000002</v>
      </c>
      <c r="G32">
        <v>22.55792143</v>
      </c>
      <c r="H32">
        <v>1719480748.7150226</v>
      </c>
    </row>
    <row r="33" spans="1:8" x14ac:dyDescent="0.3">
      <c r="A33" t="s">
        <v>59</v>
      </c>
      <c r="B33" t="s">
        <v>58</v>
      </c>
      <c r="C33">
        <v>23.802512123035449</v>
      </c>
      <c r="D33">
        <v>784660132.37910962</v>
      </c>
      <c r="E33">
        <v>1.53883605</v>
      </c>
      <c r="F33">
        <v>-1.95035625</v>
      </c>
      <c r="G33">
        <v>4.7120605099999997</v>
      </c>
      <c r="H33">
        <v>1679001380.0222487</v>
      </c>
    </row>
    <row r="34" spans="1:8" x14ac:dyDescent="0.3">
      <c r="A34" t="s">
        <v>75</v>
      </c>
      <c r="B34" t="s">
        <v>74</v>
      </c>
      <c r="C34">
        <v>5.9159308610920496</v>
      </c>
      <c r="D34">
        <v>101510023.27266853</v>
      </c>
      <c r="E34">
        <v>2.6595614699999999</v>
      </c>
      <c r="F34">
        <v>13.19586844</v>
      </c>
      <c r="G34">
        <v>54.824223740000001</v>
      </c>
      <c r="H34">
        <v>1549383103.1716161</v>
      </c>
    </row>
    <row r="35" spans="1:8" x14ac:dyDescent="0.3">
      <c r="A35" t="s">
        <v>69</v>
      </c>
      <c r="B35" t="s">
        <v>68</v>
      </c>
      <c r="C35">
        <v>6.5124724979950005E-2</v>
      </c>
      <c r="D35">
        <v>122557258.689851</v>
      </c>
      <c r="E35">
        <v>1.1412277500000001</v>
      </c>
      <c r="F35">
        <v>-0.98587634999999996</v>
      </c>
      <c r="G35">
        <v>-3.8937316200000001</v>
      </c>
      <c r="H35">
        <v>1499890812.0313039</v>
      </c>
    </row>
    <row r="36" spans="1:8" x14ac:dyDescent="0.3">
      <c r="A36" t="s">
        <v>71</v>
      </c>
      <c r="B36" t="s">
        <v>70</v>
      </c>
      <c r="C36">
        <v>7.5656673920829203</v>
      </c>
      <c r="D36">
        <v>381949051.1672554</v>
      </c>
      <c r="E36">
        <v>-0.8919591</v>
      </c>
      <c r="F36">
        <v>4.3459346700000001</v>
      </c>
      <c r="G36">
        <v>32.515099800000002</v>
      </c>
      <c r="H36">
        <v>1476017768.7239621</v>
      </c>
    </row>
    <row r="37" spans="1:8" x14ac:dyDescent="0.3">
      <c r="A37" t="s">
        <v>67</v>
      </c>
      <c r="B37" t="s">
        <v>66</v>
      </c>
      <c r="C37">
        <v>1.0001</v>
      </c>
      <c r="D37">
        <v>2987792045.4515181</v>
      </c>
      <c r="E37">
        <v>2.0001999999999999E-2</v>
      </c>
      <c r="F37">
        <v>-2.9988000000000001E-2</v>
      </c>
      <c r="G37">
        <v>3.0006000000000001E-2</v>
      </c>
      <c r="H37">
        <v>1456294154.193934</v>
      </c>
    </row>
    <row r="38" spans="1:8" x14ac:dyDescent="0.3">
      <c r="A38" t="s">
        <v>73</v>
      </c>
      <c r="B38" t="s">
        <v>72</v>
      </c>
      <c r="C38">
        <v>1.38345994572957</v>
      </c>
      <c r="D38">
        <v>16745095.73890429</v>
      </c>
      <c r="E38">
        <v>6.1566070000000002</v>
      </c>
      <c r="F38">
        <v>6.0622284100000003</v>
      </c>
      <c r="G38">
        <v>5.1785558900000002</v>
      </c>
      <c r="H38">
        <v>1382766684.1281991</v>
      </c>
    </row>
    <row r="39" spans="1:8" x14ac:dyDescent="0.3">
      <c r="A39" t="s">
        <v>99</v>
      </c>
      <c r="B39" t="s">
        <v>98</v>
      </c>
      <c r="C39">
        <v>2.6350459301665401</v>
      </c>
      <c r="D39">
        <v>241372983.56255233</v>
      </c>
      <c r="E39">
        <v>31.234475020000001</v>
      </c>
      <c r="F39">
        <v>25.281909599999999</v>
      </c>
      <c r="G39">
        <v>78.944824139999994</v>
      </c>
      <c r="H39">
        <v>1275685623.1475203</v>
      </c>
    </row>
    <row r="40" spans="1:8" x14ac:dyDescent="0.3">
      <c r="A40" t="s">
        <v>83</v>
      </c>
      <c r="B40" t="s">
        <v>82</v>
      </c>
      <c r="C40">
        <v>13.30993729217294</v>
      </c>
      <c r="D40">
        <v>60930249.752463333</v>
      </c>
      <c r="E40">
        <v>0.82170129000000003</v>
      </c>
      <c r="F40">
        <v>1.98262129</v>
      </c>
      <c r="G40">
        <v>34.299924470000001</v>
      </c>
      <c r="H40">
        <v>1255752088.3484058</v>
      </c>
    </row>
    <row r="41" spans="1:8" x14ac:dyDescent="0.3">
      <c r="A41" t="s">
        <v>79</v>
      </c>
      <c r="B41" t="s">
        <v>78</v>
      </c>
      <c r="C41">
        <v>72.866483496181417</v>
      </c>
      <c r="D41">
        <v>121316053.29876532</v>
      </c>
      <c r="E41">
        <v>6.6322871499999998</v>
      </c>
      <c r="F41">
        <v>11.359495519999999</v>
      </c>
      <c r="G41">
        <v>21.194744610000001</v>
      </c>
      <c r="H41">
        <v>1230452239.4071982</v>
      </c>
    </row>
    <row r="42" spans="1:8" x14ac:dyDescent="0.3">
      <c r="A42" t="s">
        <v>77</v>
      </c>
      <c r="B42" t="s">
        <v>76</v>
      </c>
      <c r="C42">
        <v>0.43165511646811</v>
      </c>
      <c r="D42">
        <v>53669725.614497364</v>
      </c>
      <c r="E42">
        <v>1.7801862500000001</v>
      </c>
      <c r="F42">
        <v>-3.1894228199999999</v>
      </c>
      <c r="G42">
        <v>5.4933207299999998</v>
      </c>
      <c r="H42">
        <v>1199798468.0350037</v>
      </c>
    </row>
    <row r="43" spans="1:8" x14ac:dyDescent="0.3">
      <c r="A43" t="s">
        <v>81</v>
      </c>
      <c r="B43" t="s">
        <v>80</v>
      </c>
      <c r="C43">
        <v>4.9225230457871403</v>
      </c>
      <c r="D43">
        <v>12045724.82741986</v>
      </c>
      <c r="E43">
        <v>0.19792034</v>
      </c>
      <c r="F43">
        <v>-0.33764279000000003</v>
      </c>
      <c r="G43">
        <v>3.8534646600000002</v>
      </c>
      <c r="H43">
        <v>1175811181.1413186</v>
      </c>
    </row>
    <row r="44" spans="1:8" x14ac:dyDescent="0.3">
      <c r="A44" t="s">
        <v>91</v>
      </c>
      <c r="B44" t="s">
        <v>90</v>
      </c>
      <c r="C44">
        <v>15.05762406580469</v>
      </c>
      <c r="D44">
        <v>195799056.4417513</v>
      </c>
      <c r="E44">
        <v>1.6076790599999999</v>
      </c>
      <c r="F44">
        <v>9.3072432000000003</v>
      </c>
      <c r="G44">
        <v>20.15622299</v>
      </c>
      <c r="H44">
        <v>1158489255.0831132</v>
      </c>
    </row>
    <row r="45" spans="1:8" x14ac:dyDescent="0.3">
      <c r="A45" t="s">
        <v>87</v>
      </c>
      <c r="B45" t="s">
        <v>86</v>
      </c>
      <c r="C45">
        <v>114.30504340176849</v>
      </c>
      <c r="D45">
        <v>1024617373.3429682</v>
      </c>
      <c r="E45">
        <v>2.1251471500000001</v>
      </c>
      <c r="F45">
        <v>-1.17053881</v>
      </c>
      <c r="G45">
        <v>11.804078629999999</v>
      </c>
      <c r="H45">
        <v>1138231944.2534685</v>
      </c>
    </row>
    <row r="46" spans="1:8" x14ac:dyDescent="0.3">
      <c r="A46" t="s">
        <v>85</v>
      </c>
      <c r="B46" t="s">
        <v>84</v>
      </c>
      <c r="C46">
        <v>22.966158092486559</v>
      </c>
      <c r="D46">
        <v>227132244.8881152</v>
      </c>
      <c r="E46">
        <v>4.5239120000000001E-2</v>
      </c>
      <c r="F46">
        <v>0.15390307</v>
      </c>
      <c r="G46">
        <v>4.1762898000000002</v>
      </c>
      <c r="H46">
        <v>1108494117.4475646</v>
      </c>
    </row>
    <row r="47" spans="1:8" x14ac:dyDescent="0.3">
      <c r="A47" t="s">
        <v>95</v>
      </c>
      <c r="B47" t="s">
        <v>94</v>
      </c>
      <c r="C47">
        <v>92.821817123465607</v>
      </c>
      <c r="D47">
        <v>1170479117.0038011</v>
      </c>
      <c r="E47">
        <v>0.53138317000000002</v>
      </c>
      <c r="F47">
        <v>-2.83799095</v>
      </c>
      <c r="G47">
        <v>12.49967103</v>
      </c>
      <c r="H47">
        <v>1026454400.9782048</v>
      </c>
    </row>
    <row r="48" spans="1:8" x14ac:dyDescent="0.3">
      <c r="A48" t="s">
        <v>89</v>
      </c>
      <c r="B48" t="s">
        <v>88</v>
      </c>
      <c r="C48">
        <v>0.81161833349078005</v>
      </c>
      <c r="D48">
        <v>385400329.02061421</v>
      </c>
      <c r="E48">
        <v>2.0761677299999999</v>
      </c>
      <c r="F48">
        <v>1.87997098</v>
      </c>
      <c r="G48">
        <v>43.789034950000001</v>
      </c>
      <c r="H48">
        <v>1011006066.6792212</v>
      </c>
    </row>
    <row r="49" spans="1:8" x14ac:dyDescent="0.3">
      <c r="A49" t="s">
        <v>93</v>
      </c>
      <c r="B49" t="s">
        <v>92</v>
      </c>
      <c r="C49">
        <v>1.1653603271180001E-2</v>
      </c>
      <c r="D49">
        <v>6596314.8434942896</v>
      </c>
      <c r="E49">
        <v>-2.7822909999999999E-2</v>
      </c>
      <c r="F49">
        <v>-0.10799346999999999</v>
      </c>
      <c r="G49">
        <v>0.10629859</v>
      </c>
      <c r="H49">
        <v>991272807.88648045</v>
      </c>
    </row>
    <row r="50" spans="1:8" x14ac:dyDescent="0.3">
      <c r="A50" t="s">
        <v>97</v>
      </c>
      <c r="B50" t="s">
        <v>96</v>
      </c>
      <c r="C50">
        <v>32787.973262550055</v>
      </c>
      <c r="D50">
        <v>363768961.43012166</v>
      </c>
      <c r="E50">
        <v>0.68182622999999998</v>
      </c>
      <c r="F50">
        <v>-3.5140378800000001</v>
      </c>
      <c r="G50">
        <v>11.96931191</v>
      </c>
      <c r="H50">
        <v>982615932.27516162</v>
      </c>
    </row>
    <row r="51" spans="1:8" x14ac:dyDescent="0.3">
      <c r="A51" t="s">
        <v>103</v>
      </c>
      <c r="B51" t="s">
        <v>102</v>
      </c>
      <c r="C51">
        <v>114.88029140728663</v>
      </c>
      <c r="D51">
        <v>180129247.37922272</v>
      </c>
      <c r="E51">
        <v>1.73248395</v>
      </c>
      <c r="F51">
        <v>2.70482763</v>
      </c>
      <c r="G51">
        <v>2.2657209200000001</v>
      </c>
      <c r="H51">
        <v>973047333.06655777</v>
      </c>
    </row>
    <row r="52" spans="1:8" x14ac:dyDescent="0.3">
      <c r="A52" t="s">
        <v>105</v>
      </c>
      <c r="B52" t="s">
        <v>104</v>
      </c>
      <c r="C52">
        <v>77.310333957757422</v>
      </c>
      <c r="D52">
        <v>46939233.509040549</v>
      </c>
      <c r="E52">
        <v>0.73056034999999997</v>
      </c>
      <c r="F52">
        <v>12.53408198</v>
      </c>
      <c r="G52">
        <v>33.844228899999997</v>
      </c>
      <c r="H52">
        <v>971307968.10964477</v>
      </c>
    </row>
    <row r="53" spans="1:8" x14ac:dyDescent="0.3">
      <c r="A53" t="s">
        <v>109</v>
      </c>
      <c r="B53" t="s">
        <v>108</v>
      </c>
      <c r="C53">
        <v>0.72465919046001004</v>
      </c>
      <c r="D53">
        <v>395939815.79305029</v>
      </c>
      <c r="E53">
        <v>5.3055283700000002</v>
      </c>
      <c r="F53">
        <v>6.7459448499999999</v>
      </c>
      <c r="G53">
        <v>26.856697799999999</v>
      </c>
      <c r="H53">
        <v>912358519.46568274</v>
      </c>
    </row>
    <row r="54" spans="1:8" x14ac:dyDescent="0.3">
      <c r="A54" t="s">
        <v>101</v>
      </c>
      <c r="B54" t="s">
        <v>100</v>
      </c>
      <c r="C54">
        <v>7.7582562412565599</v>
      </c>
      <c r="D54">
        <v>1060816980.4525348</v>
      </c>
      <c r="E54">
        <v>0.85296263999999999</v>
      </c>
      <c r="F54">
        <v>-0.14599585000000001</v>
      </c>
      <c r="G54">
        <v>6.3751168600000003</v>
      </c>
      <c r="H54">
        <v>902388377.90789044</v>
      </c>
    </row>
    <row r="55" spans="1:8" x14ac:dyDescent="0.3">
      <c r="A55" t="s">
        <v>126</v>
      </c>
      <c r="B55" t="s">
        <v>125</v>
      </c>
      <c r="C55">
        <v>0.94435507439348998</v>
      </c>
      <c r="D55">
        <v>30060117.602660012</v>
      </c>
      <c r="E55">
        <v>0.20159076000000001</v>
      </c>
      <c r="F55">
        <v>34.061393600000002</v>
      </c>
      <c r="G55">
        <v>74.035892349999997</v>
      </c>
      <c r="H55">
        <v>883309957.34348238</v>
      </c>
    </row>
    <row r="56" spans="1:8" x14ac:dyDescent="0.3">
      <c r="A56" t="s">
        <v>107</v>
      </c>
      <c r="B56" t="s">
        <v>106</v>
      </c>
      <c r="C56">
        <v>7.6869781814719998E-2</v>
      </c>
      <c r="D56">
        <v>151954353.78304902</v>
      </c>
      <c r="E56">
        <v>3.3038566299999998</v>
      </c>
      <c r="F56">
        <v>-1.6330505200000001</v>
      </c>
      <c r="G56">
        <v>14.857251570000001</v>
      </c>
      <c r="H56">
        <v>838770380.99082792</v>
      </c>
    </row>
    <row r="57" spans="1:8" x14ac:dyDescent="0.3">
      <c r="A57" t="s">
        <v>111</v>
      </c>
      <c r="B57" t="s">
        <v>110</v>
      </c>
      <c r="C57">
        <v>7.3600677124831098</v>
      </c>
      <c r="D57">
        <v>162188313.13475823</v>
      </c>
      <c r="E57">
        <v>5.6507653600000003</v>
      </c>
      <c r="F57">
        <v>6.4384323400000003</v>
      </c>
      <c r="G57">
        <v>12.95930662</v>
      </c>
      <c r="H57">
        <v>767236701.44307542</v>
      </c>
    </row>
    <row r="58" spans="1:8" x14ac:dyDescent="0.3">
      <c r="A58" t="s">
        <v>132</v>
      </c>
      <c r="B58" t="s">
        <v>131</v>
      </c>
      <c r="C58">
        <v>0.72248610809059999</v>
      </c>
      <c r="D58">
        <v>157648023.3496736</v>
      </c>
      <c r="E58">
        <v>4.86165907</v>
      </c>
      <c r="F58">
        <v>5.7939053100000004</v>
      </c>
      <c r="G58">
        <v>21.98264292</v>
      </c>
      <c r="H58">
        <v>719135976.86640656</v>
      </c>
    </row>
    <row r="59" spans="1:8" x14ac:dyDescent="0.3">
      <c r="A59" t="s">
        <v>140</v>
      </c>
      <c r="B59" t="s">
        <v>139</v>
      </c>
      <c r="C59">
        <v>1.24938653481744</v>
      </c>
      <c r="D59">
        <v>23096333.640050322</v>
      </c>
      <c r="E59">
        <v>0.75552348000000003</v>
      </c>
      <c r="F59">
        <v>25.569486730000001</v>
      </c>
      <c r="G59">
        <v>68.043063959999998</v>
      </c>
      <c r="H59">
        <v>699656473.2410183</v>
      </c>
    </row>
    <row r="60" spans="1:8" x14ac:dyDescent="0.3">
      <c r="A60" t="s">
        <v>121</v>
      </c>
      <c r="B60" t="s">
        <v>120</v>
      </c>
      <c r="C60">
        <v>2.4975876468083298</v>
      </c>
      <c r="D60">
        <v>53277654.547253087</v>
      </c>
      <c r="E60">
        <v>1.1443074799999999</v>
      </c>
      <c r="F60">
        <v>-4.66317161</v>
      </c>
      <c r="G60">
        <v>11.940909680000001</v>
      </c>
      <c r="H60">
        <v>687181806.94889426</v>
      </c>
    </row>
    <row r="61" spans="1:8" x14ac:dyDescent="0.3">
      <c r="A61" t="s">
        <v>119</v>
      </c>
      <c r="B61" t="s">
        <v>118</v>
      </c>
      <c r="C61">
        <v>0.54903414770470005</v>
      </c>
      <c r="D61">
        <v>90529213.054469198</v>
      </c>
      <c r="E61">
        <v>1.4788237099999999</v>
      </c>
      <c r="F61">
        <v>0.70122194999999998</v>
      </c>
      <c r="G61">
        <v>29.473990329999999</v>
      </c>
      <c r="H61">
        <v>667318335.33036876</v>
      </c>
    </row>
    <row r="62" spans="1:8" x14ac:dyDescent="0.3">
      <c r="A62" t="s">
        <v>117</v>
      </c>
      <c r="B62" t="s">
        <v>116</v>
      </c>
      <c r="C62">
        <v>9.0761724647539996E-2</v>
      </c>
      <c r="D62">
        <v>84830601.757392481</v>
      </c>
      <c r="E62">
        <v>1.3520901400000001</v>
      </c>
      <c r="F62">
        <v>0.49988700000000003</v>
      </c>
      <c r="G62">
        <v>4.0256222199999998</v>
      </c>
      <c r="H62">
        <v>648010699.01569724</v>
      </c>
    </row>
    <row r="63" spans="1:8" x14ac:dyDescent="0.3">
      <c r="A63" t="s">
        <v>113</v>
      </c>
      <c r="B63" t="s">
        <v>112</v>
      </c>
      <c r="C63">
        <v>3.9565171133190402</v>
      </c>
      <c r="D63">
        <v>62167395.347606324</v>
      </c>
      <c r="E63">
        <v>2.41264587</v>
      </c>
      <c r="F63">
        <v>3.04433511</v>
      </c>
      <c r="G63">
        <v>38.109839110000003</v>
      </c>
      <c r="H63">
        <v>626839268.82927251</v>
      </c>
    </row>
    <row r="64" spans="1:8" x14ac:dyDescent="0.3">
      <c r="A64" t="s">
        <v>134</v>
      </c>
      <c r="B64" t="s">
        <v>133</v>
      </c>
      <c r="C64">
        <v>2.9212457474019602</v>
      </c>
      <c r="D64">
        <v>395022366.29130536</v>
      </c>
      <c r="E64">
        <v>5.4375639700000002</v>
      </c>
      <c r="F64">
        <v>13.22017468</v>
      </c>
      <c r="G64">
        <v>42.195979180000002</v>
      </c>
      <c r="H64">
        <v>626373640.06656969</v>
      </c>
    </row>
    <row r="65" spans="1:8" x14ac:dyDescent="0.3">
      <c r="A65" t="s">
        <v>130</v>
      </c>
      <c r="B65" t="s">
        <v>129</v>
      </c>
      <c r="C65">
        <v>37563.074622234752</v>
      </c>
      <c r="D65">
        <v>46862348.21624399</v>
      </c>
      <c r="E65">
        <v>0.22800962999999999</v>
      </c>
      <c r="F65">
        <v>3.7387166199999999</v>
      </c>
      <c r="G65">
        <v>19.163511039999999</v>
      </c>
      <c r="H65">
        <v>623001556.2182616</v>
      </c>
    </row>
    <row r="66" spans="1:8" x14ac:dyDescent="0.3">
      <c r="A66" t="s">
        <v>124</v>
      </c>
      <c r="B66" t="s">
        <v>123</v>
      </c>
      <c r="C66">
        <v>4.39261636208058</v>
      </c>
      <c r="D66">
        <v>798765970.15190065</v>
      </c>
      <c r="E66">
        <v>1.8257857200000001</v>
      </c>
      <c r="F66">
        <v>-2.7414812899999998</v>
      </c>
      <c r="G66">
        <v>31.78812422</v>
      </c>
      <c r="H66">
        <v>616044231.03807724</v>
      </c>
    </row>
    <row r="67" spans="1:8" x14ac:dyDescent="0.3">
      <c r="A67" t="s">
        <v>142</v>
      </c>
      <c r="B67" t="s">
        <v>141</v>
      </c>
      <c r="C67">
        <v>0.82147317268037001</v>
      </c>
      <c r="D67">
        <v>261427513.48357043</v>
      </c>
      <c r="E67">
        <v>7.2417206700000003</v>
      </c>
      <c r="F67">
        <v>17.198048230000001</v>
      </c>
      <c r="G67">
        <v>37.125782829999999</v>
      </c>
      <c r="H67">
        <v>616300030.98289061</v>
      </c>
    </row>
    <row r="68" spans="1:8" x14ac:dyDescent="0.3">
      <c r="A68" t="s">
        <v>128</v>
      </c>
      <c r="B68" t="s">
        <v>127</v>
      </c>
      <c r="C68">
        <v>5.1810032893051403</v>
      </c>
      <c r="D68">
        <v>417416254.95254505</v>
      </c>
      <c r="E68">
        <v>7.8212443800000004</v>
      </c>
      <c r="F68">
        <v>6.9496898500000004</v>
      </c>
      <c r="G68">
        <v>59.681844210000001</v>
      </c>
      <c r="H68">
        <v>554903150.5389483</v>
      </c>
    </row>
    <row r="69" spans="1:8" x14ac:dyDescent="0.3">
      <c r="A69" t="s">
        <v>115</v>
      </c>
      <c r="B69" t="s">
        <v>114</v>
      </c>
      <c r="C69">
        <v>2.4666190434703998</v>
      </c>
      <c r="D69">
        <v>23548305.88981146</v>
      </c>
      <c r="E69">
        <v>5.9063972400000004</v>
      </c>
      <c r="F69">
        <v>-5.2537532100000002</v>
      </c>
      <c r="G69">
        <v>137.51974177</v>
      </c>
      <c r="H69">
        <v>548317593.32501352</v>
      </c>
    </row>
    <row r="70" spans="1:8" x14ac:dyDescent="0.3">
      <c r="A70" t="s">
        <v>138</v>
      </c>
      <c r="B70" t="s">
        <v>137</v>
      </c>
      <c r="C70">
        <v>2.9516088723762199</v>
      </c>
      <c r="D70">
        <v>18343157.67141429</v>
      </c>
      <c r="E70">
        <v>-0.86148172000000001</v>
      </c>
      <c r="F70">
        <v>0.21007687</v>
      </c>
      <c r="G70">
        <v>-0.13376210999999999</v>
      </c>
      <c r="H70">
        <v>544417517.98673809</v>
      </c>
    </row>
    <row r="71" spans="1:8" x14ac:dyDescent="0.3">
      <c r="A71" t="s">
        <v>144</v>
      </c>
      <c r="B71" t="s">
        <v>143</v>
      </c>
      <c r="C71">
        <v>0.60671745887593997</v>
      </c>
      <c r="D71">
        <v>194576099.08501396</v>
      </c>
      <c r="E71">
        <v>1.78613431</v>
      </c>
      <c r="F71">
        <v>-1.83926623</v>
      </c>
      <c r="G71">
        <v>6.44063724</v>
      </c>
      <c r="H71">
        <v>488800045.37973571</v>
      </c>
    </row>
    <row r="72" spans="1:8" x14ac:dyDescent="0.3">
      <c r="A72" t="s">
        <v>149</v>
      </c>
      <c r="B72" t="s">
        <v>149</v>
      </c>
      <c r="C72">
        <v>0.99927823194179999</v>
      </c>
      <c r="D72">
        <v>164301048.12468252</v>
      </c>
      <c r="E72">
        <v>-0.16892024999999999</v>
      </c>
      <c r="F72">
        <v>8.1095500000000001E-3</v>
      </c>
      <c r="G72">
        <v>-0.24184874000000001</v>
      </c>
      <c r="H72">
        <v>479070114.42280078</v>
      </c>
    </row>
    <row r="73" spans="1:8" x14ac:dyDescent="0.3">
      <c r="A73" t="s">
        <v>136</v>
      </c>
      <c r="B73" t="s">
        <v>135</v>
      </c>
      <c r="C73">
        <v>1.3700629925837</v>
      </c>
      <c r="D73">
        <v>165815.43016282999</v>
      </c>
      <c r="E73">
        <v>-0.48664141999999999</v>
      </c>
      <c r="F73">
        <v>-16.523264080000001</v>
      </c>
      <c r="G73">
        <v>-13.02460832</v>
      </c>
      <c r="H73">
        <v>477784079.17019784</v>
      </c>
    </row>
    <row r="74" spans="1:8" x14ac:dyDescent="0.3">
      <c r="A74" t="s">
        <v>146</v>
      </c>
      <c r="B74" t="s">
        <v>145</v>
      </c>
      <c r="C74">
        <v>3.4985597571549198</v>
      </c>
      <c r="D74">
        <v>38490516.299362689</v>
      </c>
      <c r="E74">
        <v>-0.32493041</v>
      </c>
      <c r="F74">
        <v>-3.2258212099999999</v>
      </c>
      <c r="G74">
        <v>10.776729120000001</v>
      </c>
      <c r="H74">
        <v>466177130.28284287</v>
      </c>
    </row>
    <row r="75" spans="1:8" x14ac:dyDescent="0.3">
      <c r="A75" t="s">
        <v>148</v>
      </c>
      <c r="B75" t="s">
        <v>147</v>
      </c>
      <c r="C75">
        <v>0.31212058296743</v>
      </c>
      <c r="D75">
        <v>302581425.43395269</v>
      </c>
      <c r="E75">
        <v>1.50872809</v>
      </c>
      <c r="F75">
        <v>-2.40383485</v>
      </c>
      <c r="G75">
        <v>-0.94777195999999997</v>
      </c>
      <c r="H75">
        <v>462968012.88573062</v>
      </c>
    </row>
    <row r="76" spans="1:8" x14ac:dyDescent="0.3">
      <c r="A76" t="s">
        <v>151</v>
      </c>
      <c r="B76" t="s">
        <v>150</v>
      </c>
      <c r="C76">
        <v>0.75927582628665002</v>
      </c>
      <c r="D76">
        <v>78528421.672495499</v>
      </c>
      <c r="E76">
        <v>0.48058135000000002</v>
      </c>
      <c r="F76">
        <v>-5.1579847299999999</v>
      </c>
      <c r="G76">
        <v>-10.23105541</v>
      </c>
      <c r="H76">
        <v>445453804.84232509</v>
      </c>
    </row>
    <row r="77" spans="1:8" x14ac:dyDescent="0.3">
      <c r="A77" t="s">
        <v>155</v>
      </c>
      <c r="B77" t="s">
        <v>154</v>
      </c>
      <c r="C77">
        <v>3.1281553709819998E-2</v>
      </c>
      <c r="D77">
        <v>30618430.208650582</v>
      </c>
      <c r="E77">
        <v>-3.2068399999999999E-3</v>
      </c>
      <c r="F77">
        <v>-1.7982533700000001</v>
      </c>
      <c r="G77">
        <v>31.535182519999999</v>
      </c>
      <c r="H77">
        <v>438082145.55701798</v>
      </c>
    </row>
    <row r="78" spans="1:8" x14ac:dyDescent="0.3">
      <c r="A78" t="s">
        <v>157</v>
      </c>
      <c r="B78" t="s">
        <v>156</v>
      </c>
      <c r="C78">
        <v>36.186705254634518</v>
      </c>
      <c r="D78">
        <v>9072097.7610168103</v>
      </c>
      <c r="E78">
        <v>-2.63154113</v>
      </c>
      <c r="F78">
        <v>-3.8337443499999999</v>
      </c>
      <c r="G78">
        <v>43.102401710000002</v>
      </c>
      <c r="H78">
        <v>436872611.62242579</v>
      </c>
    </row>
    <row r="79" spans="1:8" x14ac:dyDescent="0.3">
      <c r="A79" t="s">
        <v>161</v>
      </c>
      <c r="B79" t="s">
        <v>160</v>
      </c>
      <c r="C79">
        <v>4.3988535168E-4</v>
      </c>
      <c r="D79">
        <v>198415314.84702697</v>
      </c>
      <c r="E79">
        <v>-0.13277873000000001</v>
      </c>
      <c r="F79">
        <v>2.7488313400000002</v>
      </c>
      <c r="G79">
        <v>23.20330229</v>
      </c>
      <c r="H79">
        <v>435469962.32569313</v>
      </c>
    </row>
    <row r="80" spans="1:8" x14ac:dyDescent="0.3">
      <c r="A80" t="s">
        <v>172</v>
      </c>
      <c r="B80" t="s">
        <v>171</v>
      </c>
      <c r="C80">
        <v>8.44068746193E-3</v>
      </c>
      <c r="D80">
        <v>87734900.904159889</v>
      </c>
      <c r="E80">
        <v>0.88997179999999998</v>
      </c>
      <c r="F80">
        <v>-3.4982517</v>
      </c>
      <c r="G80">
        <v>72.016268310000001</v>
      </c>
      <c r="H80">
        <v>396453291.26704025</v>
      </c>
    </row>
    <row r="81" spans="1:8" x14ac:dyDescent="0.3">
      <c r="A81" t="s">
        <v>163</v>
      </c>
      <c r="B81" t="s">
        <v>162</v>
      </c>
      <c r="C81">
        <v>2.2426500498953801</v>
      </c>
      <c r="D81">
        <v>276510971.87042981</v>
      </c>
      <c r="E81">
        <v>3.1301321</v>
      </c>
      <c r="F81">
        <v>13.89744878</v>
      </c>
      <c r="G81">
        <v>32.199708520000001</v>
      </c>
      <c r="H81">
        <v>390527100.33990389</v>
      </c>
    </row>
    <row r="82" spans="1:8" x14ac:dyDescent="0.3">
      <c r="A82" t="s">
        <v>159</v>
      </c>
      <c r="B82" t="s">
        <v>158</v>
      </c>
      <c r="C82">
        <v>36.086284489928573</v>
      </c>
      <c r="D82">
        <v>33776650.904429153</v>
      </c>
      <c r="E82">
        <v>0.45193622999999999</v>
      </c>
      <c r="F82">
        <v>3.9424990000000002</v>
      </c>
      <c r="G82">
        <v>-1.87634447</v>
      </c>
      <c r="H82">
        <v>387075921.95276988</v>
      </c>
    </row>
    <row r="83" spans="1:8" x14ac:dyDescent="0.3">
      <c r="A83" t="s">
        <v>153</v>
      </c>
      <c r="B83" t="s">
        <v>152</v>
      </c>
      <c r="C83">
        <v>0.99979812025032999</v>
      </c>
      <c r="D83">
        <v>124015559.27190018</v>
      </c>
      <c r="E83">
        <v>7.8648899999999994E-3</v>
      </c>
      <c r="F83">
        <v>-1.386572E-2</v>
      </c>
      <c r="G83">
        <v>-5.8585789999999999E-2</v>
      </c>
      <c r="H83">
        <v>373706946.50152642</v>
      </c>
    </row>
    <row r="84" spans="1:8" x14ac:dyDescent="0.3">
      <c r="A84" t="s">
        <v>164</v>
      </c>
      <c r="B84" t="s">
        <v>164</v>
      </c>
      <c r="C84">
        <v>6.08007295031046</v>
      </c>
      <c r="D84">
        <v>137125299.9633902</v>
      </c>
      <c r="E84">
        <v>0.35585507999999999</v>
      </c>
      <c r="F84">
        <v>0.35558969000000001</v>
      </c>
      <c r="G84">
        <v>11.408171919999999</v>
      </c>
      <c r="H84">
        <v>364804377.01862758</v>
      </c>
    </row>
    <row r="85" spans="1:8" x14ac:dyDescent="0.3">
      <c r="A85" t="s">
        <v>168</v>
      </c>
      <c r="B85" t="s">
        <v>167</v>
      </c>
      <c r="C85">
        <v>3.8096670294379999E-2</v>
      </c>
      <c r="D85">
        <v>178755141.93603805</v>
      </c>
      <c r="E85">
        <v>2.58353389</v>
      </c>
      <c r="F85">
        <v>-3.7956835299999998</v>
      </c>
      <c r="G85">
        <v>5.90324092</v>
      </c>
      <c r="H85">
        <v>356203829.15578043</v>
      </c>
    </row>
    <row r="86" spans="1:8" x14ac:dyDescent="0.3">
      <c r="A86" t="s">
        <v>166</v>
      </c>
      <c r="B86" t="s">
        <v>165</v>
      </c>
      <c r="C86">
        <v>3.5395271369035002</v>
      </c>
      <c r="D86">
        <v>551747508.78763151</v>
      </c>
      <c r="E86">
        <v>2.42966405</v>
      </c>
      <c r="F86">
        <v>-1.8978384800000001</v>
      </c>
      <c r="G86">
        <v>7.4358774800000003</v>
      </c>
      <c r="H86">
        <v>345499627.9386726</v>
      </c>
    </row>
    <row r="87" spans="1:8" x14ac:dyDescent="0.3">
      <c r="A87" t="s">
        <v>178</v>
      </c>
      <c r="B87" t="s">
        <v>177</v>
      </c>
      <c r="C87">
        <v>0.13438076608238</v>
      </c>
      <c r="D87">
        <v>95470998.07680124</v>
      </c>
      <c r="E87">
        <v>1.33083273</v>
      </c>
      <c r="F87">
        <v>-3.2969868600000001</v>
      </c>
      <c r="G87">
        <v>47.01556497</v>
      </c>
      <c r="H87">
        <v>341999892.65020275</v>
      </c>
    </row>
    <row r="88" spans="1:8" x14ac:dyDescent="0.3">
      <c r="A88" t="s">
        <v>170</v>
      </c>
      <c r="B88" t="s">
        <v>169</v>
      </c>
      <c r="C88">
        <v>0.45198902482464998</v>
      </c>
      <c r="D88">
        <v>9131403.8912056908</v>
      </c>
      <c r="E88">
        <v>0.65345217</v>
      </c>
      <c r="F88">
        <v>-4.1859479999999998</v>
      </c>
      <c r="G88">
        <v>1.2320627900000001</v>
      </c>
      <c r="H88">
        <v>334373296.95134747</v>
      </c>
    </row>
    <row r="89" spans="1:8" x14ac:dyDescent="0.3">
      <c r="A89" t="s">
        <v>180</v>
      </c>
      <c r="B89" t="s">
        <v>179</v>
      </c>
      <c r="C89">
        <v>1.4547108950937999</v>
      </c>
      <c r="D89">
        <v>78974242.939909384</v>
      </c>
      <c r="E89">
        <v>2.19070286</v>
      </c>
      <c r="F89">
        <v>9.81560144</v>
      </c>
      <c r="G89">
        <v>42.966451280000001</v>
      </c>
      <c r="H89">
        <v>328915815.91508508</v>
      </c>
    </row>
    <row r="90" spans="1:8" x14ac:dyDescent="0.3">
      <c r="A90" t="s">
        <v>184</v>
      </c>
      <c r="B90" t="s">
        <v>183</v>
      </c>
      <c r="C90">
        <v>1.4539607880813601</v>
      </c>
      <c r="D90">
        <v>78980971.925293237</v>
      </c>
      <c r="E90">
        <v>3.3993646900000001</v>
      </c>
      <c r="F90">
        <v>-0.69861096</v>
      </c>
      <c r="G90">
        <v>11.00880834</v>
      </c>
      <c r="H90">
        <v>297731646.01049274</v>
      </c>
    </row>
    <row r="91" spans="1:8" x14ac:dyDescent="0.3">
      <c r="A91" t="s">
        <v>176</v>
      </c>
      <c r="B91" t="s">
        <v>175</v>
      </c>
      <c r="C91">
        <v>0.35476567050809998</v>
      </c>
      <c r="D91">
        <v>75598947.739098072</v>
      </c>
      <c r="E91">
        <v>2.2270038699999999</v>
      </c>
      <c r="F91">
        <v>-1.66685825</v>
      </c>
      <c r="G91">
        <v>-6.5005519200000004</v>
      </c>
      <c r="H91">
        <v>295940504.78736925</v>
      </c>
    </row>
    <row r="92" spans="1:8" x14ac:dyDescent="0.3">
      <c r="A92" t="s">
        <v>188</v>
      </c>
      <c r="B92" t="s">
        <v>187</v>
      </c>
      <c r="C92">
        <v>1.7647248073150001E-2</v>
      </c>
      <c r="D92">
        <v>17350381.965363711</v>
      </c>
      <c r="E92">
        <v>4.4384269099999996</v>
      </c>
      <c r="F92">
        <v>10.130753779999999</v>
      </c>
      <c r="G92">
        <v>52.180273239999998</v>
      </c>
      <c r="H92">
        <v>289897782.97301078</v>
      </c>
    </row>
    <row r="93" spans="1:8" x14ac:dyDescent="0.3">
      <c r="A93" t="s">
        <v>191</v>
      </c>
      <c r="B93" t="s">
        <v>190</v>
      </c>
      <c r="C93">
        <v>4.4254710821269999E-2</v>
      </c>
      <c r="D93">
        <v>21560714.908502258</v>
      </c>
      <c r="E93">
        <v>0.43546763999999999</v>
      </c>
      <c r="F93">
        <v>1.50910842</v>
      </c>
      <c r="G93">
        <v>147.53687450999999</v>
      </c>
      <c r="H93">
        <v>289818754.69773293</v>
      </c>
    </row>
    <row r="94" spans="1:8" x14ac:dyDescent="0.3">
      <c r="A94" t="s">
        <v>189</v>
      </c>
      <c r="B94" t="s">
        <v>189</v>
      </c>
      <c r="C94">
        <v>1.654922945235E-2</v>
      </c>
      <c r="D94">
        <v>125010027.4575716</v>
      </c>
      <c r="E94">
        <v>1.5126573999999999</v>
      </c>
      <c r="F94">
        <v>-0.56156786000000003</v>
      </c>
      <c r="G94">
        <v>-3.4905905800000001</v>
      </c>
      <c r="H94">
        <v>270979991.7784459</v>
      </c>
    </row>
    <row r="95" spans="1:8" x14ac:dyDescent="0.3">
      <c r="A95" t="s">
        <v>195</v>
      </c>
      <c r="B95" t="s">
        <v>194</v>
      </c>
      <c r="C95">
        <v>0.17015451295753001</v>
      </c>
      <c r="D95">
        <v>74920846.847635776</v>
      </c>
      <c r="E95">
        <v>2.6099218400000002</v>
      </c>
      <c r="F95">
        <v>-1.6348523100000001</v>
      </c>
      <c r="G95">
        <v>9.1237289599999993</v>
      </c>
      <c r="H95">
        <v>261013835.48393545</v>
      </c>
    </row>
    <row r="96" spans="1:8" x14ac:dyDescent="0.3">
      <c r="A96" t="s">
        <v>199</v>
      </c>
      <c r="B96" t="s">
        <v>198</v>
      </c>
      <c r="C96">
        <v>2.1854504826997201</v>
      </c>
      <c r="D96">
        <v>93929354.85093306</v>
      </c>
      <c r="E96">
        <v>1.98034946</v>
      </c>
      <c r="F96">
        <v>6.2642309999999997</v>
      </c>
      <c r="G96">
        <v>13.4014744</v>
      </c>
      <c r="H96">
        <v>260238827.34507865</v>
      </c>
    </row>
    <row r="97" spans="1:8" x14ac:dyDescent="0.3">
      <c r="A97" t="s">
        <v>174</v>
      </c>
      <c r="B97" t="s">
        <v>173</v>
      </c>
      <c r="C97">
        <v>2.4211854429139898</v>
      </c>
      <c r="D97">
        <v>37554453.466782242</v>
      </c>
      <c r="E97">
        <v>6.8695159200000004</v>
      </c>
      <c r="F97">
        <v>6.9262029900000002</v>
      </c>
      <c r="G97">
        <v>63.527851830000003</v>
      </c>
      <c r="H97">
        <v>260225178.23659775</v>
      </c>
    </row>
    <row r="98" spans="1:8" x14ac:dyDescent="0.3">
      <c r="A98" t="s">
        <v>186</v>
      </c>
      <c r="B98" t="s">
        <v>185</v>
      </c>
      <c r="C98">
        <v>1.0077963485502399</v>
      </c>
      <c r="D98">
        <v>46057956.887346461</v>
      </c>
      <c r="E98">
        <v>-0.54157248999999996</v>
      </c>
      <c r="F98">
        <v>-5.7639299999999997E-2</v>
      </c>
      <c r="G98">
        <v>0.66726138999999995</v>
      </c>
      <c r="H98">
        <v>260735921.34647441</v>
      </c>
    </row>
    <row r="99" spans="1:8" x14ac:dyDescent="0.3">
      <c r="A99" t="s">
        <v>197</v>
      </c>
      <c r="B99" t="s">
        <v>196</v>
      </c>
      <c r="C99">
        <v>37097.008019607383</v>
      </c>
      <c r="D99">
        <v>4530789.28724006</v>
      </c>
      <c r="E99">
        <v>-0.55959082999999998</v>
      </c>
      <c r="F99">
        <v>2.7498639300000001</v>
      </c>
      <c r="G99">
        <v>17.5654942</v>
      </c>
      <c r="H99">
        <v>255178203.58505204</v>
      </c>
    </row>
    <row r="100" spans="1:8" x14ac:dyDescent="0.3">
      <c r="A100" t="s">
        <v>203</v>
      </c>
      <c r="B100" t="s">
        <v>202</v>
      </c>
      <c r="C100">
        <v>0.59523925947792999</v>
      </c>
      <c r="D100">
        <v>54035085.709780388</v>
      </c>
      <c r="E100">
        <v>2.0458193800000002</v>
      </c>
      <c r="F100">
        <v>1.13166966</v>
      </c>
      <c r="G100">
        <v>3.1483667199999998</v>
      </c>
      <c r="H100">
        <v>249421224.01905283</v>
      </c>
    </row>
    <row r="101" spans="1:8" x14ac:dyDescent="0.3">
      <c r="A101" t="s">
        <v>193</v>
      </c>
      <c r="B101" t="s">
        <v>192</v>
      </c>
      <c r="C101">
        <v>1.0023722427117701</v>
      </c>
      <c r="D101">
        <v>288451447.18447614</v>
      </c>
      <c r="E101">
        <v>8.7969790000000006E-2</v>
      </c>
      <c r="F101">
        <v>0.42952161999999999</v>
      </c>
      <c r="G101">
        <v>6.8316370000000001E-2</v>
      </c>
      <c r="H101">
        <v>245533039.98304665</v>
      </c>
    </row>
    <row r="102" spans="1:8" x14ac:dyDescent="0.3">
      <c r="A102" t="s">
        <v>201</v>
      </c>
      <c r="B102" t="s">
        <v>200</v>
      </c>
      <c r="C102">
        <v>11.77823673080097</v>
      </c>
      <c r="D102">
        <v>242587884.16932008</v>
      </c>
      <c r="E102">
        <v>4.1590020699999997</v>
      </c>
      <c r="F102">
        <v>-4.3816135100000002</v>
      </c>
      <c r="G102">
        <v>28.01182841</v>
      </c>
      <c r="H102">
        <v>241383566.55984771</v>
      </c>
    </row>
    <row r="103" spans="1:8" x14ac:dyDescent="0.3">
      <c r="A103" t="s">
        <v>207</v>
      </c>
      <c r="B103" t="s">
        <v>206</v>
      </c>
      <c r="C103">
        <v>34.019350459383219</v>
      </c>
      <c r="D103">
        <v>193719143.52026436</v>
      </c>
      <c r="E103">
        <v>1.8578889999999999</v>
      </c>
      <c r="F103">
        <v>5.1396889000000003</v>
      </c>
      <c r="G103">
        <v>64.631924819999995</v>
      </c>
      <c r="H103">
        <v>236224620.31972945</v>
      </c>
    </row>
    <row r="104" spans="1:8" x14ac:dyDescent="0.3">
      <c r="A104" t="s">
        <v>213</v>
      </c>
      <c r="B104" t="s">
        <v>212</v>
      </c>
      <c r="C104">
        <v>20.159915050449079</v>
      </c>
      <c r="D104">
        <v>38125269.319936953</v>
      </c>
      <c r="E104">
        <v>5.3965340499999996</v>
      </c>
      <c r="F104">
        <v>4.9832432500000001</v>
      </c>
      <c r="G104">
        <v>18.04987049</v>
      </c>
      <c r="H104">
        <v>221759065.55493987</v>
      </c>
    </row>
    <row r="105" spans="1:8" x14ac:dyDescent="0.3">
      <c r="A105" t="s">
        <v>205</v>
      </c>
      <c r="B105" t="s">
        <v>204</v>
      </c>
      <c r="C105">
        <v>7.2879378153039696</v>
      </c>
      <c r="D105">
        <v>1640318.03541792</v>
      </c>
      <c r="E105">
        <v>-0.28444513999999999</v>
      </c>
      <c r="F105">
        <v>-3.2169464099999998</v>
      </c>
      <c r="G105">
        <v>-5.6512810399999998</v>
      </c>
      <c r="H105">
        <v>219090992.33908644</v>
      </c>
    </row>
    <row r="106" spans="1:8" x14ac:dyDescent="0.3">
      <c r="A106" t="s">
        <v>209</v>
      </c>
      <c r="B106" t="s">
        <v>208</v>
      </c>
      <c r="C106">
        <v>2.6892763525370001E-2</v>
      </c>
      <c r="D106">
        <v>58096835.515104197</v>
      </c>
      <c r="E106">
        <v>4.7795511599999996</v>
      </c>
      <c r="F106">
        <v>10.71224767</v>
      </c>
      <c r="G106">
        <v>68.302786979999993</v>
      </c>
      <c r="H106">
        <v>216738328.18200836</v>
      </c>
    </row>
    <row r="107" spans="1:8" x14ac:dyDescent="0.3">
      <c r="A107" t="s">
        <v>225</v>
      </c>
      <c r="B107" t="s">
        <v>224</v>
      </c>
      <c r="C107">
        <v>141.91847707844221</v>
      </c>
      <c r="D107">
        <v>2237409.3265530299</v>
      </c>
      <c r="E107">
        <v>1.4790790199999999</v>
      </c>
      <c r="F107">
        <v>12.864212780000001</v>
      </c>
      <c r="G107">
        <v>26.633563609999999</v>
      </c>
      <c r="H107">
        <v>213528979.50897628</v>
      </c>
    </row>
    <row r="108" spans="1:8" x14ac:dyDescent="0.3">
      <c r="A108" t="s">
        <v>211</v>
      </c>
      <c r="B108" t="s">
        <v>210</v>
      </c>
      <c r="C108">
        <v>4.1989067384769999E-2</v>
      </c>
      <c r="D108">
        <v>51175232.714983441</v>
      </c>
      <c r="E108">
        <v>3.8645063999999998</v>
      </c>
      <c r="F108">
        <v>2.4045584799999999</v>
      </c>
      <c r="G108">
        <v>-0.78989668000000002</v>
      </c>
      <c r="H108">
        <v>204815565.06099081</v>
      </c>
    </row>
    <row r="109" spans="1:8" x14ac:dyDescent="0.3">
      <c r="A109" t="s">
        <v>231</v>
      </c>
      <c r="B109" t="s">
        <v>230</v>
      </c>
      <c r="C109">
        <v>12.91386892338646</v>
      </c>
      <c r="D109">
        <v>55084002.065194793</v>
      </c>
      <c r="E109">
        <v>2.8893144799999999</v>
      </c>
      <c r="F109">
        <v>9.5231101299999992</v>
      </c>
      <c r="G109">
        <v>51.763919600000001</v>
      </c>
      <c r="H109">
        <v>198951218.16022247</v>
      </c>
    </row>
    <row r="110" spans="1:8" x14ac:dyDescent="0.3">
      <c r="A110" t="s">
        <v>182</v>
      </c>
      <c r="B110" t="s">
        <v>181</v>
      </c>
      <c r="C110">
        <v>8.5179001514008306</v>
      </c>
      <c r="D110">
        <v>19424003.81222073</v>
      </c>
      <c r="E110">
        <v>2.2083105600000001</v>
      </c>
      <c r="F110">
        <v>-9.2474681600000004</v>
      </c>
      <c r="G110">
        <v>13.7868417</v>
      </c>
      <c r="H110">
        <v>198475608.46359107</v>
      </c>
    </row>
    <row r="111" spans="1:8" x14ac:dyDescent="0.3">
      <c r="A111" t="s">
        <v>215</v>
      </c>
      <c r="B111" t="s">
        <v>214</v>
      </c>
      <c r="C111">
        <v>10.969145877772981</v>
      </c>
      <c r="D111">
        <v>23460470.583651502</v>
      </c>
      <c r="E111">
        <v>1.2457484700000001</v>
      </c>
      <c r="F111">
        <v>0.66015245</v>
      </c>
      <c r="G111">
        <v>9.4669906600000004</v>
      </c>
      <c r="H111">
        <v>192112782.73991033</v>
      </c>
    </row>
    <row r="112" spans="1:8" x14ac:dyDescent="0.3">
      <c r="A112" t="s">
        <v>227</v>
      </c>
      <c r="B112" t="s">
        <v>226</v>
      </c>
      <c r="C112">
        <v>5.6531288396444097</v>
      </c>
      <c r="D112">
        <v>7710974.0850625299</v>
      </c>
      <c r="E112">
        <v>1.3952168</v>
      </c>
      <c r="F112">
        <v>1.7917234799999999</v>
      </c>
      <c r="G112">
        <v>-0.79581732999999999</v>
      </c>
      <c r="H112">
        <v>188784547.31440201</v>
      </c>
    </row>
    <row r="113" spans="1:8" x14ac:dyDescent="0.3">
      <c r="A113" t="s">
        <v>217</v>
      </c>
      <c r="B113" t="s">
        <v>216</v>
      </c>
      <c r="C113">
        <v>0.40626431878967001</v>
      </c>
      <c r="D113">
        <v>1103561.39152134</v>
      </c>
      <c r="E113">
        <v>5.0076314100000001</v>
      </c>
      <c r="F113">
        <v>-4.6764748799999998</v>
      </c>
      <c r="G113">
        <v>23.22438507</v>
      </c>
      <c r="H113">
        <v>183855897.37780207</v>
      </c>
    </row>
    <row r="114" spans="1:8" x14ac:dyDescent="0.3">
      <c r="A114" t="s">
        <v>221</v>
      </c>
      <c r="B114" t="s">
        <v>220</v>
      </c>
      <c r="C114">
        <v>5.2248635682929999E-2</v>
      </c>
      <c r="D114">
        <v>31602591.131029662</v>
      </c>
      <c r="E114">
        <v>1.8575972999999999</v>
      </c>
      <c r="F114">
        <v>-3.1661782399999998</v>
      </c>
      <c r="G114">
        <v>15.808691489999999</v>
      </c>
      <c r="H114">
        <v>181328043.08272687</v>
      </c>
    </row>
    <row r="115" spans="1:8" x14ac:dyDescent="0.3">
      <c r="A115" t="s">
        <v>219</v>
      </c>
      <c r="B115" t="s">
        <v>218</v>
      </c>
      <c r="C115">
        <v>1.40593489312277</v>
      </c>
      <c r="D115">
        <v>19986437.10443395</v>
      </c>
      <c r="E115">
        <v>2.70781209</v>
      </c>
      <c r="F115">
        <v>-1.7454504900000001</v>
      </c>
      <c r="G115">
        <v>9.6454079700000008</v>
      </c>
      <c r="H115">
        <v>178809784.4529838</v>
      </c>
    </row>
    <row r="116" spans="1:8" x14ac:dyDescent="0.3">
      <c r="A116" t="s">
        <v>223</v>
      </c>
      <c r="B116" t="s">
        <v>222</v>
      </c>
      <c r="C116">
        <v>4.4552702707971097</v>
      </c>
      <c r="D116">
        <v>40891680.978713773</v>
      </c>
      <c r="E116">
        <v>2.2867008499999999</v>
      </c>
      <c r="F116">
        <v>5.3261374799999999</v>
      </c>
      <c r="G116">
        <v>17.973204620000001</v>
      </c>
      <c r="H116">
        <v>176471129.41373146</v>
      </c>
    </row>
    <row r="117" spans="1:8" x14ac:dyDescent="0.3">
      <c r="A117" t="s">
        <v>229</v>
      </c>
      <c r="B117" t="s">
        <v>228</v>
      </c>
      <c r="C117">
        <v>2.5740290868271098</v>
      </c>
      <c r="D117">
        <v>1344799.7844453901</v>
      </c>
      <c r="E117">
        <v>2.5628686699999998</v>
      </c>
      <c r="F117">
        <v>-2.0338060200000001</v>
      </c>
      <c r="G117">
        <v>2.0418467800000002</v>
      </c>
      <c r="H117">
        <v>176825826.0363881</v>
      </c>
    </row>
    <row r="118" spans="1:8" x14ac:dyDescent="0.3">
      <c r="A118" t="s">
        <v>235</v>
      </c>
      <c r="B118" t="s">
        <v>234</v>
      </c>
      <c r="C118">
        <v>3.1341602518809998E-2</v>
      </c>
      <c r="D118">
        <v>5980528.1137520904</v>
      </c>
      <c r="E118">
        <v>1.9198989900000001</v>
      </c>
      <c r="F118">
        <v>-0.65991624999999998</v>
      </c>
      <c r="G118">
        <v>4.2553867900000002</v>
      </c>
      <c r="H118">
        <v>164120928.42179894</v>
      </c>
    </row>
    <row r="119" spans="1:8" x14ac:dyDescent="0.3">
      <c r="A119" t="s">
        <v>249</v>
      </c>
      <c r="B119" t="s">
        <v>248</v>
      </c>
      <c r="C119">
        <v>36.089064861552743</v>
      </c>
      <c r="D119">
        <v>45161279.237311013</v>
      </c>
      <c r="E119">
        <v>16.523962350000001</v>
      </c>
      <c r="F119">
        <v>31.21568336</v>
      </c>
      <c r="G119">
        <v>39.99147447</v>
      </c>
      <c r="H119">
        <v>161364569.71560457</v>
      </c>
    </row>
    <row r="120" spans="1:8" x14ac:dyDescent="0.3">
      <c r="A120" t="s">
        <v>233</v>
      </c>
      <c r="B120" t="s">
        <v>232</v>
      </c>
      <c r="C120">
        <v>0.19008146846651999</v>
      </c>
      <c r="D120">
        <v>44817958.820725277</v>
      </c>
      <c r="E120">
        <v>-0.26695457</v>
      </c>
      <c r="F120">
        <v>-0.17207407</v>
      </c>
      <c r="G120">
        <v>-0.53078725000000004</v>
      </c>
      <c r="H120">
        <v>154861528.87659115</v>
      </c>
    </row>
    <row r="121" spans="1:8" x14ac:dyDescent="0.3">
      <c r="A121" t="s">
        <v>273</v>
      </c>
      <c r="B121" t="s">
        <v>272</v>
      </c>
      <c r="C121">
        <v>1.7046995860134699</v>
      </c>
      <c r="D121">
        <v>348784108.70852244</v>
      </c>
      <c r="E121">
        <v>7.8541912299999996</v>
      </c>
      <c r="F121">
        <v>11.86867657</v>
      </c>
      <c r="G121">
        <v>29.63645945</v>
      </c>
      <c r="H121">
        <v>146155785.78854722</v>
      </c>
    </row>
    <row r="122" spans="1:8" x14ac:dyDescent="0.3">
      <c r="A122" t="s">
        <v>241</v>
      </c>
      <c r="B122" t="s">
        <v>240</v>
      </c>
      <c r="C122">
        <v>6.1511069746500004E-3</v>
      </c>
      <c r="D122">
        <v>14273133.05970173</v>
      </c>
      <c r="E122">
        <v>1.22524488</v>
      </c>
      <c r="F122">
        <v>-3.19611957</v>
      </c>
      <c r="G122">
        <v>7.25518441</v>
      </c>
      <c r="H122">
        <v>146451604.49787012</v>
      </c>
    </row>
    <row r="123" spans="1:8" x14ac:dyDescent="0.3">
      <c r="A123" t="s">
        <v>245</v>
      </c>
      <c r="B123" t="s">
        <v>244</v>
      </c>
      <c r="C123">
        <v>0.94648645747158999</v>
      </c>
      <c r="D123">
        <v>2857188.6538338</v>
      </c>
      <c r="E123">
        <v>1.3354496499999999</v>
      </c>
      <c r="F123">
        <v>0.51862136999999997</v>
      </c>
      <c r="G123">
        <v>47.765594360000001</v>
      </c>
      <c r="H123">
        <v>141972967.90471521</v>
      </c>
    </row>
    <row r="124" spans="1:8" x14ac:dyDescent="0.3">
      <c r="A124" t="s">
        <v>257</v>
      </c>
      <c r="B124" t="s">
        <v>256</v>
      </c>
      <c r="C124">
        <v>0.31117827122494002</v>
      </c>
      <c r="D124">
        <v>8807353.7777197305</v>
      </c>
      <c r="E124">
        <v>3.6981116900000002</v>
      </c>
      <c r="F124">
        <v>-0.99031482999999998</v>
      </c>
      <c r="G124">
        <v>36.285735440000003</v>
      </c>
      <c r="H124">
        <v>140030222.05122301</v>
      </c>
    </row>
    <row r="125" spans="1:8" x14ac:dyDescent="0.3">
      <c r="A125" t="s">
        <v>243</v>
      </c>
      <c r="B125" t="s">
        <v>242</v>
      </c>
      <c r="C125">
        <v>0.37738193319793001</v>
      </c>
      <c r="D125">
        <v>41619745.050572701</v>
      </c>
      <c r="E125">
        <v>1.6860187</v>
      </c>
      <c r="F125">
        <v>9.7693980699999994</v>
      </c>
      <c r="G125">
        <v>35.256261170000002</v>
      </c>
      <c r="H125">
        <v>138719693.37106839</v>
      </c>
    </row>
    <row r="126" spans="1:8" x14ac:dyDescent="0.3">
      <c r="A126" t="s">
        <v>237</v>
      </c>
      <c r="B126" t="s">
        <v>236</v>
      </c>
      <c r="C126">
        <v>2.7355335172989399</v>
      </c>
      <c r="D126">
        <v>191088451.99516872</v>
      </c>
      <c r="E126">
        <v>2.5694340200000001</v>
      </c>
      <c r="F126">
        <v>-3.1683459200000001</v>
      </c>
      <c r="G126">
        <v>36.198358380000002</v>
      </c>
      <c r="H126">
        <v>136776675.86494699</v>
      </c>
    </row>
    <row r="127" spans="1:8" x14ac:dyDescent="0.3">
      <c r="A127" t="s">
        <v>239</v>
      </c>
      <c r="B127" t="s">
        <v>238</v>
      </c>
      <c r="C127">
        <v>0.29103612872749002</v>
      </c>
      <c r="D127">
        <v>8552799.8921278007</v>
      </c>
      <c r="E127">
        <v>0.48702373999999998</v>
      </c>
      <c r="F127">
        <v>0.70845106000000002</v>
      </c>
      <c r="G127">
        <v>7.9036801900000002</v>
      </c>
      <c r="H127">
        <v>134833781.74516568</v>
      </c>
    </row>
    <row r="128" spans="1:8" x14ac:dyDescent="0.3">
      <c r="A128" t="s">
        <v>259</v>
      </c>
      <c r="B128" t="s">
        <v>258</v>
      </c>
      <c r="C128">
        <v>0.13252103595761</v>
      </c>
      <c r="D128">
        <v>10838677.76255144</v>
      </c>
      <c r="E128">
        <v>4.1941693400000002</v>
      </c>
      <c r="F128">
        <v>3.74096435</v>
      </c>
      <c r="G128">
        <v>10.95610838</v>
      </c>
      <c r="H128">
        <v>132521035.95761</v>
      </c>
    </row>
    <row r="129" spans="1:8" x14ac:dyDescent="0.3">
      <c r="A129" t="s">
        <v>251</v>
      </c>
      <c r="B129" t="s">
        <v>250</v>
      </c>
      <c r="C129">
        <v>7.8973630646999996E-4</v>
      </c>
      <c r="D129">
        <v>23445155.66670673</v>
      </c>
      <c r="E129">
        <v>0.53748465000000001</v>
      </c>
      <c r="F129">
        <v>0.25232349999999998</v>
      </c>
      <c r="G129">
        <v>12.86421543</v>
      </c>
      <c r="H129">
        <v>132432306.63384745</v>
      </c>
    </row>
    <row r="130" spans="1:8" x14ac:dyDescent="0.3">
      <c r="A130" t="s">
        <v>253</v>
      </c>
      <c r="B130" t="s">
        <v>252</v>
      </c>
      <c r="C130">
        <v>4.3889822101000002E-2</v>
      </c>
      <c r="D130">
        <v>33059303.036426269</v>
      </c>
      <c r="E130">
        <v>3.6551282600000001</v>
      </c>
      <c r="F130">
        <v>6.2681442399999998</v>
      </c>
      <c r="G130">
        <v>90.67888044</v>
      </c>
      <c r="H130">
        <v>131444311.51562189</v>
      </c>
    </row>
    <row r="131" spans="1:8" x14ac:dyDescent="0.3">
      <c r="A131" t="s">
        <v>269</v>
      </c>
      <c r="B131" t="s">
        <v>268</v>
      </c>
      <c r="C131">
        <v>0.33027072882308001</v>
      </c>
      <c r="D131">
        <v>52538427.612979837</v>
      </c>
      <c r="E131">
        <v>5.32994754</v>
      </c>
      <c r="F131">
        <v>17.279449140000001</v>
      </c>
      <c r="G131">
        <v>53.618138389999999</v>
      </c>
      <c r="H131">
        <v>129713828.74526468</v>
      </c>
    </row>
    <row r="132" spans="1:8" x14ac:dyDescent="0.3">
      <c r="A132" t="s">
        <v>277</v>
      </c>
      <c r="B132" t="s">
        <v>276</v>
      </c>
      <c r="C132">
        <v>1.5978095322282</v>
      </c>
      <c r="D132">
        <v>24473807.04815172</v>
      </c>
      <c r="E132">
        <v>6.5373958700000001</v>
      </c>
      <c r="F132">
        <v>8.2788642600000006</v>
      </c>
      <c r="G132">
        <v>29.460897809999999</v>
      </c>
      <c r="H132">
        <v>128361866.25251453</v>
      </c>
    </row>
    <row r="133" spans="1:8" x14ac:dyDescent="0.3">
      <c r="A133" t="s">
        <v>255</v>
      </c>
      <c r="B133" t="s">
        <v>254</v>
      </c>
      <c r="C133">
        <v>2.3440546013869999E-2</v>
      </c>
      <c r="D133">
        <v>74029621.321227357</v>
      </c>
      <c r="E133">
        <v>5.3297461899999998</v>
      </c>
      <c r="F133">
        <v>2.62582966</v>
      </c>
      <c r="G133">
        <v>18.177087749999998</v>
      </c>
      <c r="H133">
        <v>127542381.86369704</v>
      </c>
    </row>
    <row r="134" spans="1:8" x14ac:dyDescent="0.3">
      <c r="A134" t="s">
        <v>247</v>
      </c>
      <c r="B134" t="s">
        <v>246</v>
      </c>
      <c r="C134">
        <v>0.68101120895502998</v>
      </c>
      <c r="D134">
        <v>4728549.8547982899</v>
      </c>
      <c r="E134">
        <v>0.77977560000000001</v>
      </c>
      <c r="F134">
        <v>1.80006475</v>
      </c>
      <c r="G134">
        <v>8.0955711600000004</v>
      </c>
      <c r="H134">
        <v>127003753.89649956</v>
      </c>
    </row>
    <row r="135" spans="1:8" x14ac:dyDescent="0.3">
      <c r="A135" t="s">
        <v>265</v>
      </c>
      <c r="B135" t="s">
        <v>264</v>
      </c>
      <c r="C135">
        <v>0.18333122468501001</v>
      </c>
      <c r="D135">
        <v>3483712.9524319898</v>
      </c>
      <c r="E135">
        <v>0.40667449</v>
      </c>
      <c r="F135">
        <v>-1.2187780500000001</v>
      </c>
      <c r="G135">
        <v>16.56403637</v>
      </c>
      <c r="H135">
        <v>126233327.77093504</v>
      </c>
    </row>
    <row r="136" spans="1:8" x14ac:dyDescent="0.3">
      <c r="A136" t="s">
        <v>275</v>
      </c>
      <c r="B136" t="s">
        <v>274</v>
      </c>
      <c r="C136">
        <v>2.6819508078004501</v>
      </c>
      <c r="D136">
        <v>6564651.7531503998</v>
      </c>
      <c r="E136">
        <v>-0.18640118999999999</v>
      </c>
      <c r="F136">
        <v>5.9340154299999996</v>
      </c>
      <c r="G136">
        <v>112.35797038</v>
      </c>
      <c r="H136">
        <v>126534476.2806451</v>
      </c>
    </row>
    <row r="137" spans="1:8" x14ac:dyDescent="0.3">
      <c r="A137" t="s">
        <v>263</v>
      </c>
      <c r="B137" t="s">
        <v>262</v>
      </c>
      <c r="C137">
        <v>2.6580512318193699</v>
      </c>
      <c r="D137">
        <v>84142526.655068368</v>
      </c>
      <c r="E137">
        <v>7.9136774399999998</v>
      </c>
      <c r="F137">
        <v>6.5325134599999997</v>
      </c>
      <c r="G137">
        <v>14.82304555</v>
      </c>
      <c r="H137">
        <v>124599420.8945481</v>
      </c>
    </row>
    <row r="138" spans="1:8" x14ac:dyDescent="0.3">
      <c r="A138" t="s">
        <v>281</v>
      </c>
      <c r="B138" t="s">
        <v>280</v>
      </c>
      <c r="C138">
        <v>0.17552314602815999</v>
      </c>
      <c r="D138">
        <v>50295765.431794673</v>
      </c>
      <c r="E138">
        <v>2.3976184300000001</v>
      </c>
      <c r="F138">
        <v>3.9380588599999999</v>
      </c>
      <c r="G138">
        <v>14.649565580000001</v>
      </c>
      <c r="H138">
        <v>117600507.8388672</v>
      </c>
    </row>
    <row r="139" spans="1:8" x14ac:dyDescent="0.3">
      <c r="A139" t="s">
        <v>291</v>
      </c>
      <c r="B139" t="s">
        <v>290</v>
      </c>
      <c r="C139">
        <v>14.22637335734159</v>
      </c>
      <c r="D139">
        <v>32209893.757744249</v>
      </c>
      <c r="E139">
        <v>7.2322703800000001</v>
      </c>
      <c r="F139">
        <v>29.461938150000002</v>
      </c>
      <c r="G139">
        <v>58.535366930000002</v>
      </c>
      <c r="H139">
        <v>117259075.64847168</v>
      </c>
    </row>
    <row r="140" spans="1:8" x14ac:dyDescent="0.3">
      <c r="A140" t="s">
        <v>283</v>
      </c>
      <c r="B140" t="s">
        <v>282</v>
      </c>
      <c r="C140">
        <v>1.44191715870218</v>
      </c>
      <c r="D140">
        <v>17052017.388640389</v>
      </c>
      <c r="E140">
        <v>6.78863941</v>
      </c>
      <c r="F140">
        <v>10.010451959999999</v>
      </c>
      <c r="G140">
        <v>14.32542026</v>
      </c>
      <c r="H140">
        <v>115455450.68187314</v>
      </c>
    </row>
    <row r="141" spans="1:8" x14ac:dyDescent="0.3">
      <c r="A141" t="s">
        <v>271</v>
      </c>
      <c r="B141" t="s">
        <v>270</v>
      </c>
      <c r="C141">
        <v>1.1778606039269999E-2</v>
      </c>
      <c r="D141">
        <v>22560602.633608989</v>
      </c>
      <c r="E141">
        <v>0.60412516000000005</v>
      </c>
      <c r="F141">
        <v>-3.3593146900000002</v>
      </c>
      <c r="G141">
        <v>-4.1427421100000004</v>
      </c>
      <c r="H141">
        <v>113596462.54886883</v>
      </c>
    </row>
    <row r="142" spans="1:8" x14ac:dyDescent="0.3">
      <c r="A142" t="s">
        <v>261</v>
      </c>
      <c r="B142" t="s">
        <v>260</v>
      </c>
      <c r="C142">
        <v>1824.4575993477472</v>
      </c>
      <c r="D142">
        <v>7433737.4589580698</v>
      </c>
      <c r="E142">
        <v>-0.15732185000000001</v>
      </c>
      <c r="F142">
        <v>-1.36045978</v>
      </c>
      <c r="G142">
        <v>-1.27278395</v>
      </c>
      <c r="H142">
        <v>113532422.29497319</v>
      </c>
    </row>
    <row r="143" spans="1:8" x14ac:dyDescent="0.3">
      <c r="A143" t="s">
        <v>319</v>
      </c>
      <c r="B143" t="s">
        <v>318</v>
      </c>
      <c r="C143">
        <v>1.7413917855169998E-2</v>
      </c>
      <c r="D143">
        <v>132319753.2551294</v>
      </c>
      <c r="E143">
        <v>12.0905334</v>
      </c>
      <c r="F143">
        <v>25.687978919999999</v>
      </c>
      <c r="G143">
        <v>56.61650161</v>
      </c>
      <c r="H143">
        <v>113124862.79959904</v>
      </c>
    </row>
    <row r="144" spans="1:8" x14ac:dyDescent="0.3">
      <c r="A144" t="s">
        <v>267</v>
      </c>
      <c r="B144" t="s">
        <v>266</v>
      </c>
      <c r="C144">
        <v>0.44614199255796999</v>
      </c>
      <c r="D144">
        <v>37237191.675116241</v>
      </c>
      <c r="E144">
        <v>2.48594837</v>
      </c>
      <c r="F144">
        <v>-3.0321412400000001</v>
      </c>
      <c r="G144">
        <v>12.37286018</v>
      </c>
      <c r="H144">
        <v>111694350.34400414</v>
      </c>
    </row>
    <row r="145" spans="1:8" x14ac:dyDescent="0.3">
      <c r="A145" t="s">
        <v>303</v>
      </c>
      <c r="B145" t="s">
        <v>302</v>
      </c>
      <c r="C145">
        <v>0.14311213379755</v>
      </c>
      <c r="D145">
        <v>40405542.221559152</v>
      </c>
      <c r="E145">
        <v>-3.9812410200000001</v>
      </c>
      <c r="F145">
        <v>14.846209330000001</v>
      </c>
      <c r="G145">
        <v>52.143905009999997</v>
      </c>
      <c r="H145">
        <v>106777920.94345452</v>
      </c>
    </row>
    <row r="146" spans="1:8" x14ac:dyDescent="0.3">
      <c r="A146" t="s">
        <v>305</v>
      </c>
      <c r="B146" t="s">
        <v>304</v>
      </c>
      <c r="C146">
        <v>1.127239405478E-2</v>
      </c>
      <c r="D146">
        <v>25542424.066201322</v>
      </c>
      <c r="E146">
        <v>5.4806069600000002</v>
      </c>
      <c r="F146">
        <v>16.30608402</v>
      </c>
      <c r="G146">
        <v>49.798545869999998</v>
      </c>
      <c r="H146">
        <v>106756427.74355276</v>
      </c>
    </row>
    <row r="147" spans="1:8" x14ac:dyDescent="0.3">
      <c r="A147" t="s">
        <v>349</v>
      </c>
      <c r="B147" t="s">
        <v>348</v>
      </c>
      <c r="C147">
        <v>1.06043227162E-2</v>
      </c>
      <c r="D147">
        <v>105597318.10987411</v>
      </c>
      <c r="E147">
        <v>-1.74530132</v>
      </c>
      <c r="F147">
        <v>22.8990033</v>
      </c>
      <c r="G147">
        <v>40.543554120000003</v>
      </c>
      <c r="H147">
        <v>106043227.162</v>
      </c>
    </row>
    <row r="148" spans="1:8" x14ac:dyDescent="0.3">
      <c r="A148" t="s">
        <v>279</v>
      </c>
      <c r="B148" t="s">
        <v>278</v>
      </c>
      <c r="C148">
        <v>1.6171925725176799</v>
      </c>
      <c r="D148">
        <v>6545288.6173042199</v>
      </c>
      <c r="E148">
        <v>-9.4075119999999998E-2</v>
      </c>
      <c r="F148">
        <v>0.32134148000000001</v>
      </c>
      <c r="G148">
        <v>5.0540143400000002</v>
      </c>
      <c r="H148">
        <v>106297541.99565476</v>
      </c>
    </row>
    <row r="149" spans="1:8" x14ac:dyDescent="0.3">
      <c r="A149" t="s">
        <v>345</v>
      </c>
      <c r="B149" t="s">
        <v>344</v>
      </c>
      <c r="C149">
        <v>62.376417379916518</v>
      </c>
      <c r="D149">
        <v>69073635.792012587</v>
      </c>
      <c r="E149">
        <v>0.84391094</v>
      </c>
      <c r="F149">
        <v>25.833046039999999</v>
      </c>
      <c r="G149">
        <v>0</v>
      </c>
      <c r="H149">
        <v>104603006.39509432</v>
      </c>
    </row>
    <row r="150" spans="1:8" x14ac:dyDescent="0.3">
      <c r="A150" t="s">
        <v>287</v>
      </c>
      <c r="B150" t="s">
        <v>286</v>
      </c>
      <c r="C150">
        <v>4.4276154869000002E-4</v>
      </c>
      <c r="D150">
        <v>32290093.362753961</v>
      </c>
      <c r="E150">
        <v>1.97741514</v>
      </c>
      <c r="F150">
        <v>-0.90533489</v>
      </c>
      <c r="G150">
        <v>3.3237452799999998</v>
      </c>
      <c r="H150">
        <v>104276945.45655736</v>
      </c>
    </row>
    <row r="151" spans="1:8" x14ac:dyDescent="0.3">
      <c r="A151" t="s">
        <v>289</v>
      </c>
      <c r="B151" t="s">
        <v>288</v>
      </c>
      <c r="C151">
        <v>1.28689405901246</v>
      </c>
      <c r="D151">
        <v>11791930.50306493</v>
      </c>
      <c r="E151">
        <v>0.12585391000000001</v>
      </c>
      <c r="F151">
        <v>5.8186985399999998</v>
      </c>
      <c r="G151">
        <v>9.8105843200000002</v>
      </c>
      <c r="H151">
        <v>103104199.25836992</v>
      </c>
    </row>
    <row r="152" spans="1:8" x14ac:dyDescent="0.3">
      <c r="A152" t="s">
        <v>511</v>
      </c>
      <c r="B152" t="s">
        <v>510</v>
      </c>
      <c r="C152">
        <v>1378.8972066338099</v>
      </c>
      <c r="D152">
        <v>11117485.43669655</v>
      </c>
      <c r="E152">
        <v>2.5130013600000001</v>
      </c>
      <c r="F152">
        <v>13.067228180000001</v>
      </c>
      <c r="G152">
        <v>91.830810659999997</v>
      </c>
      <c r="H152">
        <v>102656635.18388844</v>
      </c>
    </row>
    <row r="153" spans="1:8" x14ac:dyDescent="0.3">
      <c r="A153" t="s">
        <v>285</v>
      </c>
      <c r="B153" t="s">
        <v>284</v>
      </c>
      <c r="C153">
        <v>7.0879341424850001E-2</v>
      </c>
      <c r="D153">
        <v>29459842.292894941</v>
      </c>
      <c r="E153">
        <v>0.75643998999999995</v>
      </c>
      <c r="F153">
        <v>-3.04825641</v>
      </c>
      <c r="G153">
        <v>14.209588999999999</v>
      </c>
      <c r="H153">
        <v>99681165.817733243</v>
      </c>
    </row>
    <row r="154" spans="1:8" x14ac:dyDescent="0.3">
      <c r="A154" t="s">
        <v>293</v>
      </c>
      <c r="B154" t="s">
        <v>292</v>
      </c>
      <c r="C154">
        <v>9.2026031371730002E-2</v>
      </c>
      <c r="D154">
        <v>2170460.8830997301</v>
      </c>
      <c r="E154">
        <v>-0.80629492999999997</v>
      </c>
      <c r="F154">
        <v>2.5092422299999999</v>
      </c>
      <c r="G154">
        <v>1.5599443900000001</v>
      </c>
      <c r="H154">
        <v>97584817.383410424</v>
      </c>
    </row>
    <row r="155" spans="1:8" x14ac:dyDescent="0.3">
      <c r="A155" t="s">
        <v>307</v>
      </c>
      <c r="B155" t="s">
        <v>306</v>
      </c>
      <c r="C155">
        <v>1.81112183704246</v>
      </c>
      <c r="D155">
        <v>5104776.3010718403</v>
      </c>
      <c r="E155">
        <v>1.1423644399999999</v>
      </c>
      <c r="F155">
        <v>1.1743439899999999</v>
      </c>
      <c r="G155">
        <v>56.382485879999997</v>
      </c>
      <c r="H155">
        <v>96446305.59199594</v>
      </c>
    </row>
    <row r="156" spans="1:8" x14ac:dyDescent="0.3">
      <c r="A156" t="s">
        <v>295</v>
      </c>
      <c r="B156" t="s">
        <v>294</v>
      </c>
      <c r="C156">
        <v>6.4664516788099993E-2</v>
      </c>
      <c r="D156">
        <v>12879801.194922401</v>
      </c>
      <c r="E156">
        <v>-2.2882468899999999</v>
      </c>
      <c r="F156">
        <v>-5.5677867599999997</v>
      </c>
      <c r="G156">
        <v>9.7641112200000002</v>
      </c>
      <c r="H156">
        <v>96996775.182150006</v>
      </c>
    </row>
    <row r="157" spans="1:8" x14ac:dyDescent="0.3">
      <c r="A157" t="s">
        <v>351</v>
      </c>
      <c r="B157" t="s">
        <v>350</v>
      </c>
      <c r="C157">
        <v>21.950304474863</v>
      </c>
      <c r="D157">
        <v>5328873.29913266</v>
      </c>
      <c r="E157">
        <v>1.29018765</v>
      </c>
      <c r="F157">
        <v>9.6000116299999991</v>
      </c>
      <c r="G157">
        <v>46.940494989999998</v>
      </c>
      <c r="H157">
        <v>88385596.377074972</v>
      </c>
    </row>
    <row r="158" spans="1:8" x14ac:dyDescent="0.3">
      <c r="A158" t="s">
        <v>297</v>
      </c>
      <c r="B158" t="s">
        <v>296</v>
      </c>
      <c r="C158">
        <v>4.1465280066820001E-2</v>
      </c>
      <c r="D158">
        <v>1277494.9351726701</v>
      </c>
      <c r="E158">
        <v>-0.35647895000000002</v>
      </c>
      <c r="F158">
        <v>-2.4219203399999998</v>
      </c>
      <c r="G158">
        <v>1.23979171</v>
      </c>
      <c r="H158">
        <v>87338168.554054081</v>
      </c>
    </row>
    <row r="159" spans="1:8" x14ac:dyDescent="0.3">
      <c r="A159" t="s">
        <v>299</v>
      </c>
      <c r="B159" t="s">
        <v>298</v>
      </c>
      <c r="C159">
        <v>0.68670643802628994</v>
      </c>
      <c r="D159">
        <v>8619547.1835482493</v>
      </c>
      <c r="E159">
        <v>1.9389178899999999</v>
      </c>
      <c r="F159">
        <v>-4.35801514</v>
      </c>
      <c r="G159">
        <v>18.901631309999999</v>
      </c>
      <c r="H159">
        <v>85160552.856906161</v>
      </c>
    </row>
    <row r="160" spans="1:8" x14ac:dyDescent="0.3">
      <c r="A160" t="s">
        <v>315</v>
      </c>
      <c r="B160" t="s">
        <v>314</v>
      </c>
      <c r="C160">
        <v>0.15613575327064</v>
      </c>
      <c r="D160">
        <v>26718131.261329401</v>
      </c>
      <c r="E160">
        <v>1.8895913099999999</v>
      </c>
      <c r="F160">
        <v>2.7281537999999999</v>
      </c>
      <c r="G160">
        <v>12.796535799999999</v>
      </c>
      <c r="H160">
        <v>85012826.165835544</v>
      </c>
    </row>
    <row r="161" spans="1:8" x14ac:dyDescent="0.3">
      <c r="A161" t="s">
        <v>335</v>
      </c>
      <c r="B161" t="s">
        <v>334</v>
      </c>
      <c r="C161">
        <v>2.9687689699199999E-3</v>
      </c>
      <c r="D161">
        <v>2619751.33366632</v>
      </c>
      <c r="E161">
        <v>0.11099371</v>
      </c>
      <c r="F161">
        <v>-8.8513595499999997</v>
      </c>
      <c r="G161">
        <v>139.05672616999999</v>
      </c>
      <c r="H161">
        <v>85526413.733669281</v>
      </c>
    </row>
    <row r="162" spans="1:8" x14ac:dyDescent="0.3">
      <c r="A162" t="s">
        <v>341</v>
      </c>
      <c r="B162" t="s">
        <v>340</v>
      </c>
      <c r="C162">
        <v>9.7670233093700001E-2</v>
      </c>
      <c r="D162">
        <v>4063929.8735741898</v>
      </c>
      <c r="E162">
        <v>0.64057995000000001</v>
      </c>
      <c r="F162">
        <v>7.24466403</v>
      </c>
      <c r="G162">
        <v>25.775861240000001</v>
      </c>
      <c r="H162">
        <v>84324817.122174993</v>
      </c>
    </row>
    <row r="163" spans="1:8" x14ac:dyDescent="0.3">
      <c r="A163" t="s">
        <v>331</v>
      </c>
      <c r="B163" t="s">
        <v>330</v>
      </c>
      <c r="C163">
        <v>19.561108254533622</v>
      </c>
      <c r="D163">
        <v>2220195.9600753598</v>
      </c>
      <c r="E163">
        <v>1.52628261</v>
      </c>
      <c r="F163">
        <v>0.39425417000000001</v>
      </c>
      <c r="G163">
        <v>345.09706297999998</v>
      </c>
      <c r="H163">
        <v>81397761.913198322</v>
      </c>
    </row>
    <row r="164" spans="1:8" x14ac:dyDescent="0.3">
      <c r="A164" t="s">
        <v>313</v>
      </c>
      <c r="B164" t="s">
        <v>312</v>
      </c>
      <c r="C164">
        <v>8.3239662765819997E-2</v>
      </c>
      <c r="D164">
        <v>7201031.6819127696</v>
      </c>
      <c r="E164">
        <v>-0.76532761999999999</v>
      </c>
      <c r="F164">
        <v>-3.1055798100000001</v>
      </c>
      <c r="G164">
        <v>7.5432382999999996</v>
      </c>
      <c r="H164">
        <v>83156381.067024484</v>
      </c>
    </row>
    <row r="165" spans="1:8" x14ac:dyDescent="0.3">
      <c r="A165" t="s">
        <v>311</v>
      </c>
      <c r="B165" t="s">
        <v>310</v>
      </c>
      <c r="C165">
        <v>1.7884406518678799</v>
      </c>
      <c r="D165">
        <v>12302147.686428521</v>
      </c>
      <c r="E165">
        <v>0.43028889999999997</v>
      </c>
      <c r="F165">
        <v>-2.74783613</v>
      </c>
      <c r="G165">
        <v>4.2044539199999997</v>
      </c>
      <c r="H165">
        <v>82570546.92902714</v>
      </c>
    </row>
    <row r="166" spans="1:8" x14ac:dyDescent="0.3">
      <c r="A166" t="s">
        <v>538</v>
      </c>
      <c r="B166" t="s">
        <v>537</v>
      </c>
      <c r="C166">
        <v>2.69740039304E-2</v>
      </c>
      <c r="D166">
        <v>100987641.1613436</v>
      </c>
      <c r="E166">
        <v>-0.98163814000000005</v>
      </c>
      <c r="F166">
        <v>-4.4591413800000002</v>
      </c>
      <c r="G166">
        <v>44.35964671</v>
      </c>
      <c r="H166">
        <v>81642810.395930037</v>
      </c>
    </row>
    <row r="167" spans="1:8" x14ac:dyDescent="0.3">
      <c r="A167" t="s">
        <v>321</v>
      </c>
      <c r="B167" t="s">
        <v>320</v>
      </c>
      <c r="C167">
        <v>405.1223410290383</v>
      </c>
      <c r="D167">
        <v>16035049.42666644</v>
      </c>
      <c r="E167">
        <v>1.58576491</v>
      </c>
      <c r="F167">
        <v>1.0277318</v>
      </c>
      <c r="G167">
        <v>24.10967986</v>
      </c>
      <c r="H167">
        <v>81024873.328148693</v>
      </c>
    </row>
    <row r="168" spans="1:8" x14ac:dyDescent="0.3">
      <c r="A168" t="s">
        <v>329</v>
      </c>
      <c r="B168" t="s">
        <v>328</v>
      </c>
      <c r="C168">
        <v>0.46883380365561</v>
      </c>
      <c r="D168">
        <v>6549551.4664765103</v>
      </c>
      <c r="E168">
        <v>1.61207642</v>
      </c>
      <c r="F168">
        <v>6.4525918999999998</v>
      </c>
      <c r="G168">
        <v>20.209856500000001</v>
      </c>
      <c r="H168">
        <v>79246312.638547584</v>
      </c>
    </row>
    <row r="169" spans="1:8" x14ac:dyDescent="0.3">
      <c r="A169" t="s">
        <v>317</v>
      </c>
      <c r="B169" t="s">
        <v>316</v>
      </c>
      <c r="C169">
        <v>1.1348000113052299</v>
      </c>
      <c r="D169">
        <v>375958.74263047002</v>
      </c>
      <c r="E169">
        <v>1.2664605900000001</v>
      </c>
      <c r="F169">
        <v>-2.1580648500000001</v>
      </c>
      <c r="G169">
        <v>-6.48562964</v>
      </c>
      <c r="H169">
        <v>79099506.487613827</v>
      </c>
    </row>
    <row r="170" spans="1:8" x14ac:dyDescent="0.3">
      <c r="A170" t="s">
        <v>327</v>
      </c>
      <c r="B170" t="s">
        <v>326</v>
      </c>
      <c r="C170">
        <v>0.20045220477674</v>
      </c>
      <c r="D170">
        <v>8219507.5968495701</v>
      </c>
      <c r="E170">
        <v>2.4201167200000002</v>
      </c>
      <c r="F170">
        <v>-0.41137973</v>
      </c>
      <c r="G170">
        <v>13.18499986</v>
      </c>
      <c r="H170">
        <v>78394839.320402697</v>
      </c>
    </row>
    <row r="171" spans="1:8" x14ac:dyDescent="0.3">
      <c r="A171" t="s">
        <v>309</v>
      </c>
      <c r="B171" t="s">
        <v>308</v>
      </c>
      <c r="C171">
        <v>0.12951275218849001</v>
      </c>
      <c r="D171">
        <v>4737965.4450430498</v>
      </c>
      <c r="E171">
        <v>0.45580997000000001</v>
      </c>
      <c r="F171">
        <v>-3.4849764300000001</v>
      </c>
      <c r="G171">
        <v>14.789101560000001</v>
      </c>
      <c r="H171">
        <v>77707651.313094005</v>
      </c>
    </row>
    <row r="172" spans="1:8" x14ac:dyDescent="0.3">
      <c r="A172" t="s">
        <v>325</v>
      </c>
      <c r="B172" t="s">
        <v>324</v>
      </c>
      <c r="C172">
        <v>3.3979862840859999E-2</v>
      </c>
      <c r="D172">
        <v>161683785.25150427</v>
      </c>
      <c r="E172">
        <v>1.14893639</v>
      </c>
      <c r="F172">
        <v>-5.0059387299999996</v>
      </c>
      <c r="G172">
        <v>14.811148409999999</v>
      </c>
      <c r="H172">
        <v>76805591.445412889</v>
      </c>
    </row>
    <row r="173" spans="1:8" x14ac:dyDescent="0.3">
      <c r="A173" t="s">
        <v>301</v>
      </c>
      <c r="B173" t="s">
        <v>300</v>
      </c>
      <c r="C173">
        <v>4.9629277910000001E-5</v>
      </c>
      <c r="D173">
        <v>625834.81669731997</v>
      </c>
      <c r="E173">
        <v>7.3538498700000003</v>
      </c>
      <c r="F173">
        <v>-10.585393740000001</v>
      </c>
      <c r="G173">
        <v>23.725385899999999</v>
      </c>
      <c r="H173">
        <v>75342908.849348173</v>
      </c>
    </row>
    <row r="174" spans="1:8" x14ac:dyDescent="0.3">
      <c r="A174" t="s">
        <v>323</v>
      </c>
      <c r="B174" t="s">
        <v>322</v>
      </c>
      <c r="C174">
        <v>1.98505670307608</v>
      </c>
      <c r="D174">
        <v>3626000.2904785699</v>
      </c>
      <c r="E174">
        <v>2.1461281300000001</v>
      </c>
      <c r="F174">
        <v>4.7674252700000004</v>
      </c>
      <c r="G174">
        <v>22.16637776</v>
      </c>
      <c r="H174">
        <v>74623195.838212118</v>
      </c>
    </row>
    <row r="175" spans="1:8" x14ac:dyDescent="0.3">
      <c r="A175" t="s">
        <v>831</v>
      </c>
      <c r="B175" t="s">
        <v>830</v>
      </c>
      <c r="C175">
        <v>9.4355530885800003E-3</v>
      </c>
      <c r="D175">
        <v>615842487.70399463</v>
      </c>
      <c r="E175">
        <v>-5.3524436700000004</v>
      </c>
      <c r="F175">
        <v>-32.068492990000003</v>
      </c>
      <c r="G175">
        <v>233.45247434999999</v>
      </c>
      <c r="H175">
        <v>74380023.468253672</v>
      </c>
    </row>
    <row r="176" spans="1:8" x14ac:dyDescent="0.3">
      <c r="A176" t="s">
        <v>333</v>
      </c>
      <c r="B176" t="s">
        <v>332</v>
      </c>
      <c r="C176">
        <v>1914.4080727743624</v>
      </c>
      <c r="D176">
        <v>80726138.001026094</v>
      </c>
      <c r="E176">
        <v>1.71339321</v>
      </c>
      <c r="F176">
        <v>1.49884565</v>
      </c>
      <c r="G176">
        <v>10.60446132</v>
      </c>
      <c r="H176">
        <v>73888493.976799294</v>
      </c>
    </row>
    <row r="177" spans="1:8" x14ac:dyDescent="0.3">
      <c r="A177" t="s">
        <v>343</v>
      </c>
      <c r="B177" t="s">
        <v>342</v>
      </c>
      <c r="C177">
        <v>0.73219758543461</v>
      </c>
      <c r="D177">
        <v>11233727.003233319</v>
      </c>
      <c r="E177">
        <v>4.576632</v>
      </c>
      <c r="F177">
        <v>1.27744028</v>
      </c>
      <c r="G177">
        <v>22.90404968</v>
      </c>
      <c r="H177">
        <v>73274292.744130805</v>
      </c>
    </row>
    <row r="178" spans="1:8" x14ac:dyDescent="0.3">
      <c r="A178" t="s">
        <v>355</v>
      </c>
      <c r="B178" t="s">
        <v>354</v>
      </c>
      <c r="C178">
        <v>0.11665576797838</v>
      </c>
      <c r="D178">
        <v>4400859.8688432099</v>
      </c>
      <c r="E178">
        <v>0.46916899000000001</v>
      </c>
      <c r="F178">
        <v>9.7852917099999992</v>
      </c>
      <c r="G178">
        <v>18.101353979999999</v>
      </c>
      <c r="H178">
        <v>70688507.871184021</v>
      </c>
    </row>
    <row r="179" spans="1:8" x14ac:dyDescent="0.3">
      <c r="A179" t="s">
        <v>601</v>
      </c>
      <c r="B179" t="s">
        <v>600</v>
      </c>
      <c r="C179">
        <v>0.60355326296005996</v>
      </c>
      <c r="D179">
        <v>161674230.01283684</v>
      </c>
      <c r="E179">
        <v>-3.81111135</v>
      </c>
      <c r="F179">
        <v>15.339096919999999</v>
      </c>
      <c r="G179">
        <v>46.167651890000002</v>
      </c>
      <c r="H179">
        <v>68622708.3785602</v>
      </c>
    </row>
    <row r="180" spans="1:8" x14ac:dyDescent="0.3">
      <c r="A180" t="s">
        <v>353</v>
      </c>
      <c r="B180" t="s">
        <v>352</v>
      </c>
      <c r="C180">
        <v>7.1633715593279995E-2</v>
      </c>
      <c r="D180">
        <v>9789046.5972992498</v>
      </c>
      <c r="E180">
        <v>-2.3500661699999998</v>
      </c>
      <c r="F180">
        <v>4.3261748799999999</v>
      </c>
      <c r="G180">
        <v>3.6481894399999999</v>
      </c>
      <c r="H180">
        <v>68060518.256654233</v>
      </c>
    </row>
    <row r="181" spans="1:8" x14ac:dyDescent="0.3">
      <c r="A181" t="s">
        <v>337</v>
      </c>
      <c r="B181" t="s">
        <v>336</v>
      </c>
      <c r="C181">
        <v>0.20963169278231</v>
      </c>
      <c r="D181">
        <v>953376.88722847996</v>
      </c>
      <c r="E181">
        <v>0.23389557</v>
      </c>
      <c r="F181">
        <v>-3.9039581000000001</v>
      </c>
      <c r="G181">
        <v>-18.036573570000002</v>
      </c>
      <c r="H181">
        <v>67361535.537275121</v>
      </c>
    </row>
    <row r="182" spans="1:8" x14ac:dyDescent="0.3">
      <c r="A182" t="s">
        <v>371</v>
      </c>
      <c r="B182" t="s">
        <v>370</v>
      </c>
      <c r="C182">
        <v>0.52079579427278</v>
      </c>
      <c r="D182">
        <v>20761539.688178461</v>
      </c>
      <c r="E182">
        <v>3.17249918</v>
      </c>
      <c r="F182">
        <v>5.1095753899999998</v>
      </c>
      <c r="G182">
        <v>29.324413629999999</v>
      </c>
      <c r="H182">
        <v>66144292.454747945</v>
      </c>
    </row>
    <row r="183" spans="1:8" x14ac:dyDescent="0.3">
      <c r="A183" t="s">
        <v>347</v>
      </c>
      <c r="B183" t="s">
        <v>346</v>
      </c>
      <c r="C183">
        <v>1.3139414769100001E-3</v>
      </c>
      <c r="D183">
        <v>313954.71138603002</v>
      </c>
      <c r="E183">
        <v>4.892241E-2</v>
      </c>
      <c r="F183">
        <v>-0.31402657</v>
      </c>
      <c r="G183">
        <v>-2.9572279899999998</v>
      </c>
      <c r="H183">
        <v>65697073.845087685</v>
      </c>
    </row>
    <row r="184" spans="1:8" x14ac:dyDescent="0.3">
      <c r="A184" t="s">
        <v>369</v>
      </c>
      <c r="B184" t="s">
        <v>368</v>
      </c>
      <c r="C184">
        <v>0.11065757786065</v>
      </c>
      <c r="D184">
        <v>30393574.627047569</v>
      </c>
      <c r="E184">
        <v>4.9315314099999998</v>
      </c>
      <c r="F184">
        <v>10.10734452</v>
      </c>
      <c r="G184">
        <v>19.093958539999999</v>
      </c>
      <c r="H184">
        <v>64640237.308705993</v>
      </c>
    </row>
    <row r="185" spans="1:8" x14ac:dyDescent="0.3">
      <c r="A185" t="s">
        <v>605</v>
      </c>
      <c r="B185" t="s">
        <v>604</v>
      </c>
      <c r="C185">
        <v>2.5189858349200001E-2</v>
      </c>
      <c r="D185">
        <v>38132713.946818158</v>
      </c>
      <c r="E185">
        <v>0.73572190000000004</v>
      </c>
      <c r="F185">
        <v>17.696337400000001</v>
      </c>
      <c r="G185">
        <v>21.219111989999998</v>
      </c>
      <c r="H185">
        <v>64191837.254750706</v>
      </c>
    </row>
    <row r="186" spans="1:8" x14ac:dyDescent="0.3">
      <c r="A186" t="s">
        <v>357</v>
      </c>
      <c r="B186" t="s">
        <v>356</v>
      </c>
      <c r="C186">
        <v>0.23391672222839999</v>
      </c>
      <c r="D186">
        <v>6385964.3151187804</v>
      </c>
      <c r="E186">
        <v>0.47385782999999998</v>
      </c>
      <c r="F186">
        <v>7.0472087400000003</v>
      </c>
      <c r="G186">
        <v>8.8276509900000004</v>
      </c>
      <c r="H186">
        <v>63847111.86582388</v>
      </c>
    </row>
    <row r="187" spans="1:8" x14ac:dyDescent="0.3">
      <c r="A187" t="s">
        <v>359</v>
      </c>
      <c r="B187" t="s">
        <v>358</v>
      </c>
      <c r="C187">
        <v>4.2272913813470002E-2</v>
      </c>
      <c r="D187">
        <v>6318940.8369191699</v>
      </c>
      <c r="E187">
        <v>1.5869360699999999</v>
      </c>
      <c r="F187">
        <v>-1.9935082900000001</v>
      </c>
      <c r="G187">
        <v>3.0460339300000001</v>
      </c>
      <c r="H187">
        <v>63629914.986298725</v>
      </c>
    </row>
    <row r="188" spans="1:8" x14ac:dyDescent="0.3">
      <c r="A188" t="s">
        <v>339</v>
      </c>
      <c r="B188" t="s">
        <v>338</v>
      </c>
      <c r="C188">
        <v>0.87589180205904005</v>
      </c>
      <c r="D188">
        <v>1822829.47159622</v>
      </c>
      <c r="E188">
        <v>0.64325938999999999</v>
      </c>
      <c r="F188">
        <v>-2.57431169</v>
      </c>
      <c r="G188">
        <v>61.322340820000001</v>
      </c>
      <c r="H188">
        <v>63470648.395186059</v>
      </c>
    </row>
    <row r="189" spans="1:8" x14ac:dyDescent="0.3">
      <c r="A189" t="s">
        <v>672</v>
      </c>
      <c r="B189" t="s">
        <v>671</v>
      </c>
      <c r="C189">
        <v>6.2749786922000001E-3</v>
      </c>
      <c r="D189">
        <v>161158686.04602596</v>
      </c>
      <c r="E189">
        <v>-6.9186669800000002</v>
      </c>
      <c r="F189">
        <v>14.590419020000001</v>
      </c>
      <c r="G189">
        <v>57.364449909999998</v>
      </c>
      <c r="H189">
        <v>62826696.595208257</v>
      </c>
    </row>
    <row r="190" spans="1:8" x14ac:dyDescent="0.3">
      <c r="A190" t="s">
        <v>384</v>
      </c>
      <c r="B190" t="s">
        <v>383</v>
      </c>
      <c r="C190">
        <v>37.324801411759609</v>
      </c>
      <c r="D190">
        <v>67810763.11963287</v>
      </c>
      <c r="E190">
        <v>6.9740251100000004</v>
      </c>
      <c r="F190">
        <v>2.8506883200000002</v>
      </c>
      <c r="G190">
        <v>8.0380143900000007</v>
      </c>
      <c r="H190">
        <v>62753814.940977089</v>
      </c>
    </row>
    <row r="191" spans="1:8" x14ac:dyDescent="0.3">
      <c r="A191" t="s">
        <v>382</v>
      </c>
      <c r="B191" t="s">
        <v>381</v>
      </c>
      <c r="C191">
        <v>2.5133199940386199</v>
      </c>
      <c r="D191">
        <v>1707848.9390058899</v>
      </c>
      <c r="E191">
        <v>1.66333215</v>
      </c>
      <c r="F191">
        <v>2.9704992699999999</v>
      </c>
      <c r="G191">
        <v>36.626678159999997</v>
      </c>
      <c r="H191">
        <v>62832999.8509655</v>
      </c>
    </row>
    <row r="192" spans="1:8" x14ac:dyDescent="0.3">
      <c r="A192" t="s">
        <v>365</v>
      </c>
      <c r="B192" t="s">
        <v>364</v>
      </c>
      <c r="C192">
        <v>0.15139822619384</v>
      </c>
      <c r="D192">
        <v>20355300.433257028</v>
      </c>
      <c r="E192">
        <v>1.49238776</v>
      </c>
      <c r="F192">
        <v>3.3046733599999998</v>
      </c>
      <c r="G192">
        <v>11.10135268</v>
      </c>
      <c r="H192">
        <v>62766628.257788949</v>
      </c>
    </row>
    <row r="193" spans="1:8" x14ac:dyDescent="0.3">
      <c r="A193" t="s">
        <v>373</v>
      </c>
      <c r="B193" t="s">
        <v>372</v>
      </c>
      <c r="C193">
        <v>4.30277565833154</v>
      </c>
      <c r="D193">
        <v>1566366.5225957001</v>
      </c>
      <c r="E193">
        <v>3.02793051</v>
      </c>
      <c r="F193">
        <v>12.89065315</v>
      </c>
      <c r="G193">
        <v>46.95839204</v>
      </c>
      <c r="H193">
        <v>62236649.79174073</v>
      </c>
    </row>
    <row r="194" spans="1:8" x14ac:dyDescent="0.3">
      <c r="A194" t="s">
        <v>367</v>
      </c>
      <c r="B194" t="s">
        <v>366</v>
      </c>
      <c r="C194">
        <v>0.10222276785634</v>
      </c>
      <c r="D194">
        <v>2684003.51242655</v>
      </c>
      <c r="E194">
        <v>0.20720140000000001</v>
      </c>
      <c r="F194">
        <v>-0.69705620999999995</v>
      </c>
      <c r="G194">
        <v>-12.91568071</v>
      </c>
      <c r="H194">
        <v>61301589.826876275</v>
      </c>
    </row>
    <row r="195" spans="1:8" x14ac:dyDescent="0.3">
      <c r="A195" t="s">
        <v>361</v>
      </c>
      <c r="B195" t="s">
        <v>360</v>
      </c>
      <c r="C195">
        <v>6.2485824801410003E-2</v>
      </c>
      <c r="D195">
        <v>20765716.824857879</v>
      </c>
      <c r="E195">
        <v>2.6449551599999999</v>
      </c>
      <c r="F195">
        <v>-2.8108182899999998</v>
      </c>
      <c r="G195">
        <v>-3.45186569</v>
      </c>
      <c r="H195">
        <v>60643789.783345379</v>
      </c>
    </row>
    <row r="196" spans="1:8" x14ac:dyDescent="0.3">
      <c r="A196" t="s">
        <v>380</v>
      </c>
      <c r="B196" t="s">
        <v>379</v>
      </c>
      <c r="C196">
        <v>40.833571702315112</v>
      </c>
      <c r="D196">
        <v>6595129.4223848004</v>
      </c>
      <c r="E196">
        <v>-0.65291626000000003</v>
      </c>
      <c r="F196">
        <v>3.8771007000000002</v>
      </c>
      <c r="G196">
        <v>18.422295389999999</v>
      </c>
      <c r="H196">
        <v>60313330.646100573</v>
      </c>
    </row>
    <row r="197" spans="1:8" x14ac:dyDescent="0.3">
      <c r="A197" t="s">
        <v>622</v>
      </c>
      <c r="B197" t="s">
        <v>621</v>
      </c>
      <c r="C197">
        <v>1.122756485385E-2</v>
      </c>
      <c r="D197">
        <v>24801631.448052209</v>
      </c>
      <c r="E197">
        <v>5.7762915499999998</v>
      </c>
      <c r="F197">
        <v>18.013119499999998</v>
      </c>
      <c r="G197">
        <v>45.346068969999997</v>
      </c>
      <c r="H197">
        <v>59891012.227655143</v>
      </c>
    </row>
    <row r="198" spans="1:8" x14ac:dyDescent="0.3">
      <c r="A198" t="s">
        <v>378</v>
      </c>
      <c r="B198" t="s">
        <v>377</v>
      </c>
      <c r="C198">
        <v>0.11295663168032</v>
      </c>
      <c r="D198">
        <v>14188063.28867829</v>
      </c>
      <c r="E198">
        <v>2.1157571900000001</v>
      </c>
      <c r="F198">
        <v>0.90574093</v>
      </c>
      <c r="G198">
        <v>3.6973010899999998</v>
      </c>
      <c r="H198">
        <v>58856595.895879254</v>
      </c>
    </row>
    <row r="199" spans="1:8" x14ac:dyDescent="0.3">
      <c r="A199" t="s">
        <v>374</v>
      </c>
      <c r="B199" t="s">
        <v>374</v>
      </c>
      <c r="C199">
        <v>2.0939515287374499</v>
      </c>
      <c r="D199">
        <v>35006149.884354562</v>
      </c>
      <c r="E199">
        <v>4.5479694500000001</v>
      </c>
      <c r="F199">
        <v>2.2314266800000002</v>
      </c>
      <c r="G199">
        <v>9.1257738100000001</v>
      </c>
      <c r="H199">
        <v>59200021.72853677</v>
      </c>
    </row>
    <row r="200" spans="1:8" x14ac:dyDescent="0.3">
      <c r="A200" t="s">
        <v>398</v>
      </c>
      <c r="B200" t="s">
        <v>397</v>
      </c>
      <c r="C200">
        <v>0.38879127458009</v>
      </c>
      <c r="D200">
        <v>25410269.326487571</v>
      </c>
      <c r="E200">
        <v>6.6481827500000001</v>
      </c>
      <c r="F200">
        <v>0.14122170000000001</v>
      </c>
      <c r="G200">
        <v>21.019429720000002</v>
      </c>
      <c r="H200">
        <v>58549506.519764639</v>
      </c>
    </row>
    <row r="201" spans="1:8" x14ac:dyDescent="0.3">
      <c r="A201" t="s">
        <v>762</v>
      </c>
      <c r="B201" t="s">
        <v>761</v>
      </c>
      <c r="C201">
        <v>8.0604089776500007E-3</v>
      </c>
      <c r="D201">
        <v>61873252.732699059</v>
      </c>
      <c r="E201">
        <v>2.4085976200000001</v>
      </c>
      <c r="F201">
        <v>71.067979530000002</v>
      </c>
      <c r="G201">
        <v>88.889708889999994</v>
      </c>
      <c r="H201">
        <v>57271594.514532231</v>
      </c>
    </row>
    <row r="202" spans="1:8" x14ac:dyDescent="0.3">
      <c r="A202" t="s">
        <v>401</v>
      </c>
      <c r="B202" t="s">
        <v>401</v>
      </c>
      <c r="C202">
        <v>9.4611621035599995E-3</v>
      </c>
      <c r="D202">
        <v>7570692.6749130301</v>
      </c>
      <c r="E202">
        <v>-1.19429169</v>
      </c>
      <c r="F202">
        <v>8.4983557100000002</v>
      </c>
      <c r="G202">
        <v>21.51528514</v>
      </c>
      <c r="H202">
        <v>1640670285.5745134</v>
      </c>
    </row>
    <row r="203" spans="1:8" x14ac:dyDescent="0.3">
      <c r="A203" t="s">
        <v>400</v>
      </c>
      <c r="B203" t="s">
        <v>399</v>
      </c>
      <c r="C203">
        <v>89.82161378857333</v>
      </c>
      <c r="D203">
        <v>2552688.53073734</v>
      </c>
      <c r="E203">
        <v>8.3837239999999993E-2</v>
      </c>
      <c r="F203">
        <v>-0.62396505000000002</v>
      </c>
      <c r="G203">
        <v>3.9317350000000001E-2</v>
      </c>
      <c r="H203">
        <v>1601615765.1493299</v>
      </c>
    </row>
    <row r="204" spans="1:8" x14ac:dyDescent="0.3">
      <c r="A204" t="s">
        <v>403</v>
      </c>
      <c r="B204" t="s">
        <v>402</v>
      </c>
      <c r="C204">
        <v>6.6748767797003401</v>
      </c>
      <c r="D204">
        <v>513486.67160494003</v>
      </c>
      <c r="E204">
        <v>0.81563489</v>
      </c>
      <c r="F204">
        <v>4.15566456</v>
      </c>
      <c r="G204">
        <v>18.843294849999999</v>
      </c>
      <c r="H204">
        <v>1201499046.4542208</v>
      </c>
    </row>
    <row r="205" spans="1:8" x14ac:dyDescent="0.3">
      <c r="A205" t="s">
        <v>405</v>
      </c>
      <c r="B205" t="s">
        <v>404</v>
      </c>
      <c r="C205">
        <v>2.99763710142257</v>
      </c>
      <c r="D205">
        <v>8723960.7961953599</v>
      </c>
      <c r="E205">
        <v>1.41131144</v>
      </c>
      <c r="F205">
        <v>7.1938234300000001</v>
      </c>
      <c r="G205">
        <v>22.281712989999999</v>
      </c>
      <c r="H205">
        <v>1159823191.8495574</v>
      </c>
    </row>
    <row r="206" spans="1:8" x14ac:dyDescent="0.3">
      <c r="A206" t="s">
        <v>407</v>
      </c>
      <c r="B206" t="s">
        <v>406</v>
      </c>
      <c r="C206">
        <v>7271.5951898030753</v>
      </c>
      <c r="D206">
        <v>43883.469676920002</v>
      </c>
      <c r="E206">
        <v>0.33212689000000001</v>
      </c>
      <c r="F206">
        <v>3.8606014000000002</v>
      </c>
      <c r="G206">
        <v>17.680098090000001</v>
      </c>
      <c r="H206">
        <v>630345656.96256602</v>
      </c>
    </row>
    <row r="207" spans="1:8" x14ac:dyDescent="0.3">
      <c r="A207" t="s">
        <v>409</v>
      </c>
      <c r="B207" t="s">
        <v>408</v>
      </c>
      <c r="C207">
        <v>1.61627031387237</v>
      </c>
      <c r="D207">
        <v>2887974.7425518902</v>
      </c>
      <c r="E207">
        <v>-0.40633563</v>
      </c>
      <c r="F207">
        <v>2.2496643000000001</v>
      </c>
      <c r="G207">
        <v>9.2680139599999993</v>
      </c>
      <c r="H207">
        <v>565537329.10735166</v>
      </c>
    </row>
    <row r="208" spans="1:8" x14ac:dyDescent="0.3">
      <c r="A208" t="s">
        <v>417</v>
      </c>
      <c r="B208" t="s">
        <v>417</v>
      </c>
      <c r="C208">
        <v>2.5931306488560599</v>
      </c>
      <c r="D208">
        <v>1725009.8219316001</v>
      </c>
      <c r="E208">
        <v>29.084438070000001</v>
      </c>
      <c r="F208">
        <v>3.2923256400000001</v>
      </c>
      <c r="G208">
        <v>38.790405669999998</v>
      </c>
      <c r="H208">
        <v>498857805.39116967</v>
      </c>
    </row>
    <row r="209" spans="1:8" x14ac:dyDescent="0.3">
      <c r="A209" t="s">
        <v>412</v>
      </c>
      <c r="B209" t="s">
        <v>411</v>
      </c>
      <c r="C209">
        <v>0.82752828849267002</v>
      </c>
      <c r="D209">
        <v>9007240.1249605101</v>
      </c>
      <c r="E209">
        <v>5.2753220000000003E-2</v>
      </c>
      <c r="F209">
        <v>0.90729848999999996</v>
      </c>
      <c r="G209">
        <v>2.2692464499999998</v>
      </c>
      <c r="H209">
        <v>469040667.3582918</v>
      </c>
    </row>
    <row r="210" spans="1:8" x14ac:dyDescent="0.3">
      <c r="A210" t="s">
        <v>414</v>
      </c>
      <c r="B210" t="s">
        <v>413</v>
      </c>
      <c r="C210">
        <v>0.82221728124921001</v>
      </c>
      <c r="D210">
        <v>277592.14688312</v>
      </c>
      <c r="E210">
        <v>-3.6024042199999999</v>
      </c>
      <c r="F210">
        <v>4.7387738300000004</v>
      </c>
      <c r="G210">
        <v>-37.260352210000001</v>
      </c>
      <c r="H210">
        <v>466980546.2497983</v>
      </c>
    </row>
    <row r="211" spans="1:8" x14ac:dyDescent="0.3">
      <c r="A211" t="s">
        <v>410</v>
      </c>
      <c r="B211" t="s">
        <v>410</v>
      </c>
      <c r="C211">
        <v>0.10436594122973999</v>
      </c>
      <c r="D211">
        <v>22461.561928660001</v>
      </c>
      <c r="E211">
        <v>-2.20009991</v>
      </c>
      <c r="F211">
        <v>-9.3638960099999995</v>
      </c>
      <c r="G211">
        <v>-14.837412929999999</v>
      </c>
      <c r="H211">
        <v>434254261.90994179</v>
      </c>
    </row>
    <row r="212" spans="1:8" x14ac:dyDescent="0.3">
      <c r="A212" t="s">
        <v>416</v>
      </c>
      <c r="B212" t="s">
        <v>415</v>
      </c>
      <c r="C212">
        <v>0.25309662663976001</v>
      </c>
      <c r="D212">
        <v>93578.716432150002</v>
      </c>
      <c r="E212">
        <v>1.0983503999999999</v>
      </c>
      <c r="F212">
        <v>1.6148371800000001</v>
      </c>
      <c r="G212">
        <v>14.346885159999999</v>
      </c>
      <c r="H212">
        <v>413079587.72647673</v>
      </c>
    </row>
    <row r="213" spans="1:8" x14ac:dyDescent="0.3">
      <c r="A213" t="s">
        <v>418</v>
      </c>
      <c r="B213" t="s">
        <v>418</v>
      </c>
      <c r="C213">
        <v>62.519579922388672</v>
      </c>
      <c r="D213">
        <v>963695.92617296998</v>
      </c>
      <c r="E213">
        <v>0.90246053000000004</v>
      </c>
      <c r="F213">
        <v>6.1143078400000004</v>
      </c>
      <c r="G213">
        <v>44.318207630000003</v>
      </c>
      <c r="H213">
        <v>382453329.94000459</v>
      </c>
    </row>
    <row r="214" spans="1:8" x14ac:dyDescent="0.3">
      <c r="A214" t="s">
        <v>420</v>
      </c>
      <c r="B214" t="s">
        <v>419</v>
      </c>
      <c r="C214">
        <v>4.3320122577968299</v>
      </c>
      <c r="D214">
        <v>279452.17502591998</v>
      </c>
      <c r="E214">
        <v>-5.8139895800000003</v>
      </c>
      <c r="F214">
        <v>-5.6522281100000002</v>
      </c>
      <c r="G214">
        <v>-1.29226459</v>
      </c>
      <c r="H214">
        <v>306047929.07716525</v>
      </c>
    </row>
    <row r="215" spans="1:8" x14ac:dyDescent="0.3">
      <c r="A215" t="s">
        <v>422</v>
      </c>
      <c r="B215" t="s">
        <v>421</v>
      </c>
      <c r="C215">
        <v>14.29684467555507</v>
      </c>
      <c r="D215">
        <v>6536140.6690051397</v>
      </c>
      <c r="E215">
        <v>0.47802881000000003</v>
      </c>
      <c r="F215">
        <v>7.5370387399999998</v>
      </c>
      <c r="G215">
        <v>1.8932051000000001</v>
      </c>
      <c r="H215">
        <v>265534166.70835495</v>
      </c>
    </row>
    <row r="216" spans="1:8" x14ac:dyDescent="0.3">
      <c r="A216" t="s">
        <v>426</v>
      </c>
      <c r="B216" t="s">
        <v>425</v>
      </c>
      <c r="C216">
        <v>9.6918033038290492</v>
      </c>
      <c r="D216">
        <v>810780.37936871999</v>
      </c>
      <c r="E216">
        <v>1.32210607</v>
      </c>
      <c r="F216">
        <v>11.841385539999999</v>
      </c>
      <c r="G216">
        <v>6.6511347000000001</v>
      </c>
      <c r="H216">
        <v>252904348.66761827</v>
      </c>
    </row>
    <row r="217" spans="1:8" x14ac:dyDescent="0.3">
      <c r="A217" t="s">
        <v>424</v>
      </c>
      <c r="B217" t="s">
        <v>423</v>
      </c>
      <c r="C217">
        <v>33.813385679785419</v>
      </c>
      <c r="D217">
        <v>16450.790643730001</v>
      </c>
      <c r="E217">
        <v>0.34913060000000001</v>
      </c>
      <c r="F217">
        <v>4.0052970500000002</v>
      </c>
      <c r="G217">
        <v>25.686579500000001</v>
      </c>
      <c r="H217">
        <v>249827938.10905391</v>
      </c>
    </row>
    <row r="218" spans="1:8" x14ac:dyDescent="0.3">
      <c r="A218" t="s">
        <v>428</v>
      </c>
      <c r="B218" t="s">
        <v>427</v>
      </c>
      <c r="C218">
        <v>2.6462567817909999E-2</v>
      </c>
      <c r="D218">
        <v>21153.91595572</v>
      </c>
      <c r="E218">
        <v>5.0161073500000004</v>
      </c>
      <c r="F218">
        <v>14.426305810000001</v>
      </c>
      <c r="G218">
        <v>33.109394270000003</v>
      </c>
      <c r="H218">
        <v>211757892.35256785</v>
      </c>
    </row>
    <row r="219" spans="1:8" x14ac:dyDescent="0.3">
      <c r="A219" t="s">
        <v>434</v>
      </c>
      <c r="B219" t="s">
        <v>433</v>
      </c>
      <c r="C219">
        <v>36591.022951774976</v>
      </c>
      <c r="D219">
        <v>429985.88065369998</v>
      </c>
      <c r="E219">
        <v>0.11272792</v>
      </c>
      <c r="F219">
        <v>-1.5879695700000001</v>
      </c>
      <c r="G219">
        <v>14.595396900000001</v>
      </c>
      <c r="H219">
        <v>176008916.46246138</v>
      </c>
    </row>
    <row r="220" spans="1:8" x14ac:dyDescent="0.3">
      <c r="A220" t="s">
        <v>430</v>
      </c>
      <c r="B220" t="s">
        <v>429</v>
      </c>
      <c r="C220">
        <v>9.7310776492904196</v>
      </c>
      <c r="D220">
        <v>1470432.8188904701</v>
      </c>
      <c r="E220">
        <v>-0.57842198</v>
      </c>
      <c r="F220">
        <v>-9.7302050000000001E-2</v>
      </c>
      <c r="G220">
        <v>-0.45388503000000002</v>
      </c>
      <c r="H220">
        <v>172259329.80931672</v>
      </c>
    </row>
    <row r="221" spans="1:8" x14ac:dyDescent="0.3">
      <c r="A221" t="s">
        <v>438</v>
      </c>
      <c r="B221" t="s">
        <v>437</v>
      </c>
      <c r="C221">
        <v>0.41830825151231998</v>
      </c>
      <c r="D221">
        <v>205497.35933067999</v>
      </c>
      <c r="E221">
        <v>-0.77084976999999999</v>
      </c>
      <c r="F221">
        <v>4.7233709399999997</v>
      </c>
      <c r="G221">
        <v>2.3221318000000002</v>
      </c>
      <c r="H221">
        <v>169768180.14961001</v>
      </c>
    </row>
    <row r="222" spans="1:8" x14ac:dyDescent="0.3">
      <c r="A222" t="s">
        <v>432</v>
      </c>
      <c r="B222" t="s">
        <v>431</v>
      </c>
      <c r="C222">
        <v>0.81497700103927995</v>
      </c>
      <c r="D222">
        <v>906780.00984170998</v>
      </c>
      <c r="E222">
        <v>4.3196827500000001</v>
      </c>
      <c r="F222">
        <v>-5.7345856800000004</v>
      </c>
      <c r="G222">
        <v>4.3949964599999998</v>
      </c>
      <c r="H222">
        <v>162996873.68627387</v>
      </c>
    </row>
    <row r="223" spans="1:8" x14ac:dyDescent="0.3">
      <c r="A223" t="s">
        <v>473</v>
      </c>
      <c r="B223" t="s">
        <v>472</v>
      </c>
      <c r="C223">
        <v>7.4736717894649098</v>
      </c>
      <c r="D223">
        <v>4475228.6925635701</v>
      </c>
      <c r="E223">
        <v>-0.52531369999999999</v>
      </c>
      <c r="F223">
        <v>-1.72690583</v>
      </c>
      <c r="G223">
        <v>30.658959939999999</v>
      </c>
      <c r="H223">
        <v>162920643.26905188</v>
      </c>
    </row>
    <row r="224" spans="1:8" x14ac:dyDescent="0.3">
      <c r="A224" t="s">
        <v>449</v>
      </c>
      <c r="B224" t="s">
        <v>448</v>
      </c>
      <c r="C224">
        <v>5.3232077252274204</v>
      </c>
      <c r="D224">
        <v>24065579.121352721</v>
      </c>
      <c r="E224">
        <v>0.47323711000000002</v>
      </c>
      <c r="F224">
        <v>-0.90316854000000002</v>
      </c>
      <c r="G224">
        <v>54.054553409999997</v>
      </c>
      <c r="H224">
        <v>162729555.00223744</v>
      </c>
    </row>
    <row r="225" spans="1:8" x14ac:dyDescent="0.3">
      <c r="A225" t="s">
        <v>499</v>
      </c>
      <c r="B225" t="s">
        <v>498</v>
      </c>
      <c r="C225">
        <v>7.4911415055509994E-2</v>
      </c>
      <c r="D225">
        <v>24827584.716381971</v>
      </c>
      <c r="E225">
        <v>1.4008050700000001</v>
      </c>
      <c r="F225">
        <v>18.079827959999999</v>
      </c>
      <c r="G225">
        <v>104.52142207</v>
      </c>
      <c r="H225">
        <v>156062486.49085587</v>
      </c>
    </row>
    <row r="226" spans="1:8" x14ac:dyDescent="0.3">
      <c r="A226" t="s">
        <v>463</v>
      </c>
      <c r="B226" t="s">
        <v>462</v>
      </c>
      <c r="C226">
        <v>47.411634825301697</v>
      </c>
      <c r="D226">
        <v>485294.62007874</v>
      </c>
      <c r="E226">
        <v>-1.01048794</v>
      </c>
      <c r="F226">
        <v>11.0959228</v>
      </c>
      <c r="G226">
        <v>17.92271165</v>
      </c>
      <c r="H226">
        <v>155312521.13782412</v>
      </c>
    </row>
    <row r="227" spans="1:8" x14ac:dyDescent="0.3">
      <c r="A227" t="s">
        <v>447</v>
      </c>
      <c r="B227" t="s">
        <v>446</v>
      </c>
      <c r="C227">
        <v>743.46313471730559</v>
      </c>
      <c r="D227">
        <v>0</v>
      </c>
      <c r="E227">
        <v>-0.56077763999999997</v>
      </c>
      <c r="F227">
        <v>2.8717154800000002</v>
      </c>
      <c r="G227">
        <v>17.465510210000001</v>
      </c>
      <c r="H227">
        <v>153031477.79767132</v>
      </c>
    </row>
    <row r="228" spans="1:8" x14ac:dyDescent="0.3">
      <c r="A228" t="s">
        <v>439</v>
      </c>
      <c r="B228" t="s">
        <v>439</v>
      </c>
      <c r="C228">
        <v>3.9786143041797799</v>
      </c>
      <c r="D228">
        <v>169333.40185145999</v>
      </c>
      <c r="E228">
        <v>-2.1352550000000001E-2</v>
      </c>
      <c r="F228">
        <v>1.0523144900000001</v>
      </c>
      <c r="G228">
        <v>9.4697562499999997</v>
      </c>
      <c r="H228">
        <v>151887035.81928709</v>
      </c>
    </row>
    <row r="229" spans="1:8" x14ac:dyDescent="0.3">
      <c r="A229" t="s">
        <v>445</v>
      </c>
      <c r="B229" t="s">
        <v>444</v>
      </c>
      <c r="C229">
        <v>0.65869560739127997</v>
      </c>
      <c r="D229">
        <v>1103697.3063227299</v>
      </c>
      <c r="E229">
        <v>0.96664097000000004</v>
      </c>
      <c r="F229">
        <v>-0.50922078000000004</v>
      </c>
      <c r="G229">
        <v>5.3645597199999999</v>
      </c>
      <c r="H229">
        <v>151329784.73113132</v>
      </c>
    </row>
    <row r="230" spans="1:8" x14ac:dyDescent="0.3">
      <c r="A230" t="s">
        <v>451</v>
      </c>
      <c r="B230" t="s">
        <v>450</v>
      </c>
      <c r="C230">
        <v>5.0187113743583502</v>
      </c>
      <c r="D230">
        <v>294979.46559231001</v>
      </c>
      <c r="E230">
        <v>0.27859275999999999</v>
      </c>
      <c r="F230">
        <v>3.8781863400000001</v>
      </c>
      <c r="G230">
        <v>14.11470843</v>
      </c>
      <c r="H230">
        <v>150994221.67701578</v>
      </c>
    </row>
    <row r="231" spans="1:8" x14ac:dyDescent="0.3">
      <c r="A231" t="s">
        <v>443</v>
      </c>
      <c r="B231" t="s">
        <v>442</v>
      </c>
      <c r="C231">
        <v>0.59344125653329005</v>
      </c>
      <c r="D231">
        <v>824338.69215341995</v>
      </c>
      <c r="E231">
        <v>0.27045070999999998</v>
      </c>
      <c r="F231">
        <v>1.0100703499999999</v>
      </c>
      <c r="G231">
        <v>7.3654164</v>
      </c>
      <c r="H231">
        <v>148469287.27209744</v>
      </c>
    </row>
    <row r="232" spans="1:8" x14ac:dyDescent="0.3">
      <c r="A232" t="s">
        <v>441</v>
      </c>
      <c r="B232" t="s">
        <v>440</v>
      </c>
      <c r="C232">
        <v>1.0243476226535799</v>
      </c>
      <c r="D232">
        <v>19124138.260779891</v>
      </c>
      <c r="E232">
        <v>0.13326373</v>
      </c>
      <c r="F232">
        <v>1.8832628899999999</v>
      </c>
      <c r="G232">
        <v>1.6080310900000001</v>
      </c>
      <c r="H232">
        <v>145866665.09378254</v>
      </c>
    </row>
    <row r="233" spans="1:8" x14ac:dyDescent="0.3">
      <c r="A233" t="s">
        <v>453</v>
      </c>
      <c r="B233" t="s">
        <v>452</v>
      </c>
      <c r="C233">
        <v>53.572088902373707</v>
      </c>
      <c r="D233">
        <v>81620701.769175783</v>
      </c>
      <c r="E233">
        <v>1.9697924600000001</v>
      </c>
      <c r="F233">
        <v>6.4624258399999999</v>
      </c>
      <c r="G233">
        <v>26.908917209999998</v>
      </c>
      <c r="H233">
        <v>145502338.5119687</v>
      </c>
    </row>
    <row r="234" spans="1:8" x14ac:dyDescent="0.3">
      <c r="A234" t="s">
        <v>493</v>
      </c>
      <c r="B234" t="s">
        <v>492</v>
      </c>
      <c r="C234">
        <v>292.31477456469855</v>
      </c>
      <c r="D234">
        <v>11347176.47934684</v>
      </c>
      <c r="E234">
        <v>3.8637215399999998</v>
      </c>
      <c r="F234">
        <v>14.323017009999999</v>
      </c>
      <c r="G234">
        <v>102.77762269</v>
      </c>
      <c r="H234">
        <v>135996069.33122292</v>
      </c>
    </row>
    <row r="235" spans="1:8" x14ac:dyDescent="0.3">
      <c r="A235" t="s">
        <v>457</v>
      </c>
      <c r="B235" t="s">
        <v>456</v>
      </c>
      <c r="C235">
        <v>0.29152390499719999</v>
      </c>
      <c r="D235">
        <v>1904805.9402606499</v>
      </c>
      <c r="E235">
        <v>0.55683404999999997</v>
      </c>
      <c r="F235">
        <v>3.9775597899999999</v>
      </c>
      <c r="G235">
        <v>-2.3952142699999999</v>
      </c>
      <c r="H235">
        <v>136206164.17853504</v>
      </c>
    </row>
    <row r="236" spans="1:8" x14ac:dyDescent="0.3">
      <c r="A236" t="s">
        <v>475</v>
      </c>
      <c r="B236" t="s">
        <v>474</v>
      </c>
      <c r="C236">
        <v>3.0109228931539098</v>
      </c>
      <c r="D236">
        <v>1836982.2261080199</v>
      </c>
      <c r="E236">
        <v>0.49641446</v>
      </c>
      <c r="F236">
        <v>3.7431418999999999</v>
      </c>
      <c r="G236">
        <v>40.920849670000003</v>
      </c>
      <c r="H236">
        <v>133859944.19627766</v>
      </c>
    </row>
    <row r="237" spans="1:8" x14ac:dyDescent="0.3">
      <c r="A237" t="s">
        <v>467</v>
      </c>
      <c r="B237" t="s">
        <v>466</v>
      </c>
      <c r="C237">
        <v>1.0833717700858101</v>
      </c>
      <c r="D237">
        <v>0</v>
      </c>
      <c r="E237">
        <v>1.8873407499999999</v>
      </c>
      <c r="F237">
        <v>6.4960164799999998</v>
      </c>
      <c r="G237">
        <v>27.848950769999998</v>
      </c>
      <c r="H237">
        <v>133426639.3197754</v>
      </c>
    </row>
    <row r="238" spans="1:8" x14ac:dyDescent="0.3">
      <c r="A238" t="s">
        <v>483</v>
      </c>
      <c r="B238" t="s">
        <v>482</v>
      </c>
      <c r="C238">
        <v>12.35150660257346</v>
      </c>
      <c r="D238">
        <v>597090.87359652005</v>
      </c>
      <c r="E238">
        <v>2.4080973700000001</v>
      </c>
      <c r="F238">
        <v>2.7708726700000001</v>
      </c>
      <c r="G238">
        <v>18.946885170000002</v>
      </c>
      <c r="H238">
        <v>132165924.85175347</v>
      </c>
    </row>
    <row r="239" spans="1:8" x14ac:dyDescent="0.3">
      <c r="A239" t="s">
        <v>455</v>
      </c>
      <c r="B239" t="s">
        <v>454</v>
      </c>
      <c r="C239">
        <v>0.99404646089421</v>
      </c>
      <c r="D239">
        <v>9435123.5614429992</v>
      </c>
      <c r="E239">
        <v>1.576458E-2</v>
      </c>
      <c r="F239">
        <v>0.24307583999999999</v>
      </c>
      <c r="G239">
        <v>1.9382360000000001E-2</v>
      </c>
      <c r="H239">
        <v>129912359.41424248</v>
      </c>
    </row>
    <row r="240" spans="1:8" x14ac:dyDescent="0.3">
      <c r="A240" t="s">
        <v>495</v>
      </c>
      <c r="B240" t="s">
        <v>494</v>
      </c>
      <c r="C240">
        <v>56.041283422594489</v>
      </c>
      <c r="D240">
        <v>78979692.99738507</v>
      </c>
      <c r="E240">
        <v>0.52893657999999999</v>
      </c>
      <c r="F240">
        <v>29.21035715</v>
      </c>
      <c r="G240">
        <v>126.37034629</v>
      </c>
      <c r="H240">
        <v>129905488.29464357</v>
      </c>
    </row>
    <row r="241" spans="1:8" x14ac:dyDescent="0.3">
      <c r="A241" t="s">
        <v>481</v>
      </c>
      <c r="B241" t="s">
        <v>480</v>
      </c>
      <c r="C241">
        <v>0.28743500258533</v>
      </c>
      <c r="D241">
        <v>1742990.09511788</v>
      </c>
      <c r="E241">
        <v>-0.13833585000000001</v>
      </c>
      <c r="F241">
        <v>7.7945760399999999</v>
      </c>
      <c r="G241">
        <v>10.528329319999999</v>
      </c>
      <c r="H241">
        <v>127533061.0375672</v>
      </c>
    </row>
    <row r="242" spans="1:8" x14ac:dyDescent="0.3">
      <c r="A242" t="s">
        <v>461</v>
      </c>
      <c r="B242" t="s">
        <v>460</v>
      </c>
      <c r="C242">
        <v>0.99547575201347005</v>
      </c>
      <c r="D242">
        <v>4168557.7429695702</v>
      </c>
      <c r="E242">
        <v>0.23102835999999999</v>
      </c>
      <c r="F242">
        <v>-0.22691201999999999</v>
      </c>
      <c r="G242">
        <v>-0.45003241999999999</v>
      </c>
      <c r="H242">
        <v>125166352.67890272</v>
      </c>
    </row>
    <row r="243" spans="1:8" x14ac:dyDescent="0.3">
      <c r="A243" t="s">
        <v>487</v>
      </c>
      <c r="B243" t="s">
        <v>486</v>
      </c>
      <c r="C243">
        <v>4.5727303877176597</v>
      </c>
      <c r="D243">
        <v>8260108.30910624</v>
      </c>
      <c r="E243">
        <v>0.33584987999999999</v>
      </c>
      <c r="F243">
        <v>9.9687473600000001</v>
      </c>
      <c r="G243">
        <v>48.920234469999997</v>
      </c>
      <c r="H243">
        <v>124563521.57211795</v>
      </c>
    </row>
    <row r="244" spans="1:8" x14ac:dyDescent="0.3">
      <c r="A244" t="s">
        <v>471</v>
      </c>
      <c r="B244" t="s">
        <v>470</v>
      </c>
      <c r="C244">
        <v>6.1374845878363899</v>
      </c>
      <c r="D244">
        <v>1296627.21524669</v>
      </c>
      <c r="E244">
        <v>0.15581416000000001</v>
      </c>
      <c r="F244">
        <v>-5.0386616499999999</v>
      </c>
      <c r="G244">
        <v>1.79142655</v>
      </c>
      <c r="H244">
        <v>119504057.55073242</v>
      </c>
    </row>
    <row r="245" spans="1:8" x14ac:dyDescent="0.3">
      <c r="A245" t="s">
        <v>469</v>
      </c>
      <c r="B245" t="s">
        <v>468</v>
      </c>
      <c r="C245">
        <v>0.84704322498548001</v>
      </c>
      <c r="D245">
        <v>211391.53745007</v>
      </c>
      <c r="E245">
        <v>0.76256420000000003</v>
      </c>
      <c r="F245">
        <v>-3.96229736</v>
      </c>
      <c r="G245">
        <v>-1.9040731799999999</v>
      </c>
      <c r="H245">
        <v>119851788.189063</v>
      </c>
    </row>
    <row r="246" spans="1:8" x14ac:dyDescent="0.3">
      <c r="A246" t="s">
        <v>459</v>
      </c>
      <c r="B246" t="s">
        <v>458</v>
      </c>
      <c r="C246">
        <v>1.10138249206301</v>
      </c>
      <c r="D246">
        <v>2589675.8662393801</v>
      </c>
      <c r="E246">
        <v>2.7629336499999999</v>
      </c>
      <c r="F246">
        <v>-9.6457630000000003E-2</v>
      </c>
      <c r="G246">
        <v>-17.141436890000001</v>
      </c>
      <c r="H246">
        <v>119284473.05172969</v>
      </c>
    </row>
    <row r="247" spans="1:8" x14ac:dyDescent="0.3">
      <c r="A247" t="s">
        <v>491</v>
      </c>
      <c r="B247" t="s">
        <v>490</v>
      </c>
      <c r="C247">
        <v>2.186372718995E-2</v>
      </c>
      <c r="D247">
        <v>3262095.1292225299</v>
      </c>
      <c r="E247">
        <v>-2.8888484800000001</v>
      </c>
      <c r="F247">
        <v>1.91435416</v>
      </c>
      <c r="G247">
        <v>25.146284659999999</v>
      </c>
      <c r="H247">
        <v>118395757.28275315</v>
      </c>
    </row>
    <row r="248" spans="1:8" x14ac:dyDescent="0.3">
      <c r="A248" t="s">
        <v>485</v>
      </c>
      <c r="B248" t="s">
        <v>484</v>
      </c>
      <c r="C248">
        <v>2.2583285905206001</v>
      </c>
      <c r="D248">
        <v>104667.01303700999</v>
      </c>
      <c r="E248">
        <v>0.60078408000000005</v>
      </c>
      <c r="F248">
        <v>-11.31117864</v>
      </c>
      <c r="G248">
        <v>24.322190920000001</v>
      </c>
      <c r="H248">
        <v>115744543.45325331</v>
      </c>
    </row>
    <row r="249" spans="1:8" x14ac:dyDescent="0.3">
      <c r="A249" t="s">
        <v>479</v>
      </c>
      <c r="B249" t="s">
        <v>478</v>
      </c>
      <c r="C249">
        <v>15.981287506937591</v>
      </c>
      <c r="D249">
        <v>529942.34923654003</v>
      </c>
      <c r="E249">
        <v>1.25977966</v>
      </c>
      <c r="F249">
        <v>-4.2055935099999999</v>
      </c>
      <c r="G249">
        <v>-15.692444030000001</v>
      </c>
      <c r="H249">
        <v>113308285.13875276</v>
      </c>
    </row>
    <row r="250" spans="1:8" x14ac:dyDescent="0.3">
      <c r="A250" t="s">
        <v>477</v>
      </c>
      <c r="B250" t="s">
        <v>476</v>
      </c>
      <c r="C250">
        <v>2.9687298830865201</v>
      </c>
      <c r="D250">
        <v>173348.84580320999</v>
      </c>
      <c r="E250">
        <v>0.85771584000000001</v>
      </c>
      <c r="F250">
        <v>1.5538629999999999E-2</v>
      </c>
      <c r="G250">
        <v>-0.54394056000000002</v>
      </c>
      <c r="H250">
        <v>112811735.5572876</v>
      </c>
    </row>
    <row r="251" spans="1:8" x14ac:dyDescent="0.3">
      <c r="A251" t="s">
        <v>507</v>
      </c>
      <c r="B251" t="s">
        <v>506</v>
      </c>
      <c r="C251">
        <v>8.8367239127899993E-3</v>
      </c>
      <c r="D251">
        <v>2096660.9305883001</v>
      </c>
      <c r="E251">
        <v>3.0763279099999998</v>
      </c>
      <c r="F251">
        <v>16.373280600000001</v>
      </c>
      <c r="G251">
        <v>35.779074389999998</v>
      </c>
      <c r="H251">
        <v>108184229.5974298</v>
      </c>
    </row>
    <row r="252" spans="1:8" x14ac:dyDescent="0.3">
      <c r="A252" t="s">
        <v>503</v>
      </c>
      <c r="B252" t="s">
        <v>502</v>
      </c>
      <c r="C252">
        <v>3.2194275300100002E-2</v>
      </c>
      <c r="D252">
        <v>19997.209122249998</v>
      </c>
      <c r="E252">
        <v>1.2161702999999999</v>
      </c>
      <c r="F252">
        <v>-0.85614612999999995</v>
      </c>
      <c r="G252">
        <v>3.24422992</v>
      </c>
      <c r="H252">
        <v>104042218.88331668</v>
      </c>
    </row>
    <row r="253" spans="1:8" x14ac:dyDescent="0.3">
      <c r="A253" t="s">
        <v>501</v>
      </c>
      <c r="B253" t="s">
        <v>500</v>
      </c>
      <c r="C253">
        <v>3.1502015859176602</v>
      </c>
      <c r="D253">
        <v>1013202.7049746501</v>
      </c>
      <c r="E253">
        <v>-8.0367592999999999</v>
      </c>
      <c r="F253">
        <v>1.31707033</v>
      </c>
      <c r="G253">
        <v>12.85476886</v>
      </c>
      <c r="H253">
        <v>99947665.933605567</v>
      </c>
    </row>
    <row r="254" spans="1:8" x14ac:dyDescent="0.3">
      <c r="A254" t="s">
        <v>609</v>
      </c>
      <c r="B254" t="s">
        <v>608</v>
      </c>
      <c r="C254">
        <v>2.87425140605E-3</v>
      </c>
      <c r="D254">
        <v>34487287.21755296</v>
      </c>
      <c r="E254">
        <v>0.53304154000000004</v>
      </c>
      <c r="F254">
        <v>14.83651089</v>
      </c>
      <c r="G254">
        <v>389.79456976</v>
      </c>
      <c r="H254">
        <v>97915602.676779807</v>
      </c>
    </row>
    <row r="255" spans="1:8" x14ac:dyDescent="0.3">
      <c r="A255" t="s">
        <v>497</v>
      </c>
      <c r="B255" t="s">
        <v>496</v>
      </c>
      <c r="C255">
        <v>9.6904005665900007E-3</v>
      </c>
      <c r="D255">
        <v>897779.08397578995</v>
      </c>
      <c r="E255">
        <v>1.13765545</v>
      </c>
      <c r="F255">
        <v>4.4335612700000002</v>
      </c>
      <c r="G255">
        <v>69.202329019999993</v>
      </c>
      <c r="H255">
        <v>97296281.749210939</v>
      </c>
    </row>
    <row r="256" spans="1:8" x14ac:dyDescent="0.3">
      <c r="A256" t="s">
        <v>489</v>
      </c>
      <c r="B256" t="s">
        <v>488</v>
      </c>
      <c r="C256">
        <v>0.28708562837384</v>
      </c>
      <c r="D256">
        <v>6388658.0314536402</v>
      </c>
      <c r="E256">
        <v>0.45269472999999999</v>
      </c>
      <c r="F256">
        <v>-5.1803305399999999</v>
      </c>
      <c r="G256">
        <v>-13.91210755</v>
      </c>
      <c r="H256">
        <v>96789168.153047159</v>
      </c>
    </row>
    <row r="257" spans="1:8" x14ac:dyDescent="0.3">
      <c r="A257" t="s">
        <v>519</v>
      </c>
      <c r="B257" t="s">
        <v>518</v>
      </c>
      <c r="C257">
        <v>0.16856469350247</v>
      </c>
      <c r="D257">
        <v>16053870.75151266</v>
      </c>
      <c r="E257">
        <v>2.23691738</v>
      </c>
      <c r="F257">
        <v>10.705747280000001</v>
      </c>
      <c r="G257">
        <v>16.29362253</v>
      </c>
      <c r="H257">
        <v>95098581.307165056</v>
      </c>
    </row>
    <row r="258" spans="1:8" x14ac:dyDescent="0.3">
      <c r="A258" t="s">
        <v>509</v>
      </c>
      <c r="B258" t="s">
        <v>508</v>
      </c>
      <c r="C258">
        <v>1.3517843698412499</v>
      </c>
      <c r="D258">
        <v>511957.50035645999</v>
      </c>
      <c r="E258">
        <v>-1.3588980000000001E-2</v>
      </c>
      <c r="F258">
        <v>2.2606164</v>
      </c>
      <c r="G258">
        <v>20.523254250000001</v>
      </c>
      <c r="H258">
        <v>94504188.841091916</v>
      </c>
    </row>
    <row r="259" spans="1:8" x14ac:dyDescent="0.3">
      <c r="A259" t="s">
        <v>556</v>
      </c>
      <c r="B259" t="s">
        <v>555</v>
      </c>
      <c r="C259">
        <v>0.13163001240621</v>
      </c>
      <c r="D259">
        <v>2660161.6497160601</v>
      </c>
      <c r="E259">
        <v>2.6765232800000001</v>
      </c>
      <c r="F259">
        <v>33.712403889999997</v>
      </c>
      <c r="G259">
        <v>88.538985280000006</v>
      </c>
      <c r="H259">
        <v>90723744.128608942</v>
      </c>
    </row>
    <row r="260" spans="1:8" x14ac:dyDescent="0.3">
      <c r="A260" t="s">
        <v>505</v>
      </c>
      <c r="B260" t="s">
        <v>504</v>
      </c>
      <c r="C260">
        <v>1.18760619906584</v>
      </c>
      <c r="D260">
        <v>168835.02660434</v>
      </c>
      <c r="E260">
        <v>-3.2793857399999999</v>
      </c>
      <c r="F260">
        <v>-0.62607321000000005</v>
      </c>
      <c r="G260">
        <v>8.0817683599999999</v>
      </c>
      <c r="H260">
        <v>90584613.018037274</v>
      </c>
    </row>
    <row r="261" spans="1:8" x14ac:dyDescent="0.3">
      <c r="A261" t="s">
        <v>523</v>
      </c>
      <c r="B261" t="s">
        <v>522</v>
      </c>
      <c r="C261">
        <v>0.35111161767027999</v>
      </c>
      <c r="D261">
        <v>14949491.104060249</v>
      </c>
      <c r="E261">
        <v>0.29193418999999998</v>
      </c>
      <c r="F261">
        <v>4.1750356599999998</v>
      </c>
      <c r="G261">
        <v>2.8778146800000002</v>
      </c>
      <c r="H261">
        <v>88103103.997856215</v>
      </c>
    </row>
    <row r="262" spans="1:8" x14ac:dyDescent="0.3">
      <c r="A262" t="s">
        <v>436</v>
      </c>
      <c r="B262" t="s">
        <v>435</v>
      </c>
      <c r="C262">
        <v>8.9723061208340005E-2</v>
      </c>
      <c r="D262">
        <v>11681.547216499999</v>
      </c>
      <c r="E262">
        <v>0.51226632999999999</v>
      </c>
      <c r="F262">
        <v>11.537125850000001</v>
      </c>
      <c r="G262">
        <v>11.611102430000001</v>
      </c>
      <c r="H262">
        <v>87948571.888982877</v>
      </c>
    </row>
    <row r="263" spans="1:8" x14ac:dyDescent="0.3">
      <c r="A263" t="s">
        <v>546</v>
      </c>
      <c r="B263" t="s">
        <v>545</v>
      </c>
      <c r="C263">
        <v>5.0103302270615302</v>
      </c>
      <c r="D263">
        <v>10668170.03014987</v>
      </c>
      <c r="E263">
        <v>2.8932763399999999</v>
      </c>
      <c r="F263">
        <v>10.272618209999999</v>
      </c>
      <c r="G263">
        <v>66.393782759999993</v>
      </c>
      <c r="H263">
        <v>84524270.930528015</v>
      </c>
    </row>
    <row r="264" spans="1:8" x14ac:dyDescent="0.3">
      <c r="A264" t="s">
        <v>465</v>
      </c>
      <c r="B264" t="s">
        <v>464</v>
      </c>
      <c r="C264">
        <v>7.6838140607079997E-2</v>
      </c>
      <c r="D264">
        <v>8589.9266055299995</v>
      </c>
      <c r="E264">
        <v>-13.5802204</v>
      </c>
      <c r="F264">
        <v>-28.87936084</v>
      </c>
      <c r="G264">
        <v>-32.754388130000002</v>
      </c>
      <c r="H264">
        <v>82315290.205774903</v>
      </c>
    </row>
    <row r="265" spans="1:8" x14ac:dyDescent="0.3">
      <c r="A265" t="s">
        <v>571</v>
      </c>
      <c r="B265" t="s">
        <v>570</v>
      </c>
      <c r="C265">
        <v>72.205359912574679</v>
      </c>
      <c r="D265">
        <v>4308248.6803678004</v>
      </c>
      <c r="E265">
        <v>2.81484457</v>
      </c>
      <c r="F265">
        <v>27.449557850000001</v>
      </c>
      <c r="G265">
        <v>33.675995989999997</v>
      </c>
      <c r="H265">
        <v>82707192.512413412</v>
      </c>
    </row>
    <row r="266" spans="1:8" x14ac:dyDescent="0.3">
      <c r="A266" t="s">
        <v>521</v>
      </c>
      <c r="B266" t="s">
        <v>520</v>
      </c>
      <c r="C266">
        <v>150.49956870420647</v>
      </c>
      <c r="D266">
        <v>1139925.25996201</v>
      </c>
      <c r="E266">
        <v>1.35382515</v>
      </c>
      <c r="F266">
        <v>1.7774326899999999</v>
      </c>
      <c r="G266">
        <v>11.633657510000001</v>
      </c>
      <c r="H266">
        <v>80008916.391799331</v>
      </c>
    </row>
    <row r="267" spans="1:8" x14ac:dyDescent="0.3">
      <c r="A267" t="s">
        <v>526</v>
      </c>
      <c r="B267" t="s">
        <v>526</v>
      </c>
      <c r="C267">
        <v>0.70238166124170998</v>
      </c>
      <c r="D267">
        <v>211861.66784057999</v>
      </c>
      <c r="E267">
        <v>8.3070762699999996</v>
      </c>
      <c r="F267">
        <v>9.3326837900000008</v>
      </c>
      <c r="G267">
        <v>15.862755849999999</v>
      </c>
      <c r="H267">
        <v>80321672.4716447</v>
      </c>
    </row>
    <row r="268" spans="1:8" x14ac:dyDescent="0.3">
      <c r="A268" t="s">
        <v>513</v>
      </c>
      <c r="B268" t="s">
        <v>512</v>
      </c>
      <c r="C268">
        <v>1.4324382477262201</v>
      </c>
      <c r="D268">
        <v>25365474.831827659</v>
      </c>
      <c r="E268">
        <v>-1.6138630000000001E-2</v>
      </c>
      <c r="F268">
        <v>-5.9735970600000003</v>
      </c>
      <c r="G268">
        <v>26.666373969999999</v>
      </c>
      <c r="H268">
        <v>79915729.84064582</v>
      </c>
    </row>
    <row r="269" spans="1:8" x14ac:dyDescent="0.3">
      <c r="A269" t="s">
        <v>517</v>
      </c>
      <c r="B269" t="s">
        <v>516</v>
      </c>
      <c r="C269">
        <v>3.3607201519329999E-2</v>
      </c>
      <c r="D269">
        <v>1702715.10868037</v>
      </c>
      <c r="E269">
        <v>-7.0621630000000005E-2</v>
      </c>
      <c r="F269">
        <v>-2.4207340899999998</v>
      </c>
      <c r="G269">
        <v>-14.38589831</v>
      </c>
      <c r="H269">
        <v>77646908.118458346</v>
      </c>
    </row>
    <row r="270" spans="1:8" x14ac:dyDescent="0.3">
      <c r="A270" t="s">
        <v>528</v>
      </c>
      <c r="B270" t="s">
        <v>527</v>
      </c>
      <c r="C270">
        <v>0.31755192902365997</v>
      </c>
      <c r="D270">
        <v>1740643.3783958999</v>
      </c>
      <c r="E270">
        <v>0.68662023999999999</v>
      </c>
      <c r="F270">
        <v>6.8149938399999996</v>
      </c>
      <c r="G270">
        <v>0.40170456999999998</v>
      </c>
      <c r="H270">
        <v>77119754.23682484</v>
      </c>
    </row>
    <row r="271" spans="1:8" x14ac:dyDescent="0.3">
      <c r="A271" t="s">
        <v>552</v>
      </c>
      <c r="B271" t="s">
        <v>552</v>
      </c>
      <c r="C271">
        <v>5.4943522114699803</v>
      </c>
      <c r="D271">
        <v>29714153.913396411</v>
      </c>
      <c r="E271">
        <v>2.98169387</v>
      </c>
      <c r="F271">
        <v>5.6795002600000002</v>
      </c>
      <c r="G271">
        <v>9.5292651199999998</v>
      </c>
      <c r="H271">
        <v>76083311.47158891</v>
      </c>
    </row>
    <row r="272" spans="1:8" x14ac:dyDescent="0.3">
      <c r="A272" t="s">
        <v>624</v>
      </c>
      <c r="B272" t="s">
        <v>623</v>
      </c>
      <c r="C272">
        <v>1.44640259761E-3</v>
      </c>
      <c r="D272">
        <v>3847347.8650342999</v>
      </c>
      <c r="E272">
        <v>6.7479230499999998</v>
      </c>
      <c r="F272">
        <v>0.94055098000000004</v>
      </c>
      <c r="G272">
        <v>89.017367559999997</v>
      </c>
      <c r="H272">
        <v>74157220.566218406</v>
      </c>
    </row>
    <row r="273" spans="1:8" x14ac:dyDescent="0.3">
      <c r="A273" t="s">
        <v>548</v>
      </c>
      <c r="B273" t="s">
        <v>547</v>
      </c>
      <c r="C273">
        <v>3.4921728547184698</v>
      </c>
      <c r="D273">
        <v>1951771.62639448</v>
      </c>
      <c r="E273">
        <v>-1.6189229599999999</v>
      </c>
      <c r="F273">
        <v>12.185799899999999</v>
      </c>
      <c r="G273">
        <v>-11.81778132</v>
      </c>
      <c r="H273">
        <v>73910634.831733391</v>
      </c>
    </row>
    <row r="274" spans="1:8" x14ac:dyDescent="0.3">
      <c r="A274" t="s">
        <v>534</v>
      </c>
      <c r="B274" t="s">
        <v>533</v>
      </c>
      <c r="C274">
        <v>4.2148253607082902</v>
      </c>
      <c r="D274">
        <v>1200870.7716706099</v>
      </c>
      <c r="E274">
        <v>0.33122390000000002</v>
      </c>
      <c r="F274">
        <v>4.0086090099999998</v>
      </c>
      <c r="G274">
        <v>18.70816039</v>
      </c>
      <c r="H274">
        <v>73866893.309614331</v>
      </c>
    </row>
    <row r="275" spans="1:8" x14ac:dyDescent="0.3">
      <c r="A275" t="s">
        <v>515</v>
      </c>
      <c r="B275" t="s">
        <v>514</v>
      </c>
      <c r="C275">
        <v>0.64475973230438</v>
      </c>
      <c r="D275">
        <v>3349787.44286018</v>
      </c>
      <c r="E275">
        <v>4.9856822899999997</v>
      </c>
      <c r="F275">
        <v>6.4575913900000002</v>
      </c>
      <c r="G275">
        <v>-27.945247129999998</v>
      </c>
      <c r="H275">
        <v>73116806.535959542</v>
      </c>
    </row>
    <row r="276" spans="1:8" x14ac:dyDescent="0.3">
      <c r="A276" t="s">
        <v>525</v>
      </c>
      <c r="B276" t="s">
        <v>524</v>
      </c>
      <c r="C276">
        <v>0.15701975846065999</v>
      </c>
      <c r="D276">
        <v>660010017.10673368</v>
      </c>
      <c r="E276">
        <v>-7.2982329999999998E-2</v>
      </c>
      <c r="F276">
        <v>0.18849605</v>
      </c>
      <c r="G276">
        <v>1.32180517</v>
      </c>
      <c r="H276">
        <v>72229120.295855284</v>
      </c>
    </row>
    <row r="277" spans="1:8" x14ac:dyDescent="0.3">
      <c r="A277" t="s">
        <v>544</v>
      </c>
      <c r="B277" t="s">
        <v>543</v>
      </c>
      <c r="C277">
        <v>0.14621703043666001</v>
      </c>
      <c r="D277">
        <v>173899.00937206001</v>
      </c>
      <c r="E277">
        <v>0.70995143000000005</v>
      </c>
      <c r="F277">
        <v>4.58055828</v>
      </c>
      <c r="G277">
        <v>87.860186510000005</v>
      </c>
      <c r="H277">
        <v>71303590.895435616</v>
      </c>
    </row>
    <row r="278" spans="1:8" x14ac:dyDescent="0.3">
      <c r="A278" t="s">
        <v>532</v>
      </c>
      <c r="B278" t="s">
        <v>531</v>
      </c>
      <c r="C278">
        <v>4.135485498646E-2</v>
      </c>
      <c r="D278">
        <v>27153997.43654744</v>
      </c>
      <c r="E278">
        <v>4.75747857</v>
      </c>
      <c r="F278">
        <v>3.2052529000000001</v>
      </c>
      <c r="G278">
        <v>4.7271593100000002</v>
      </c>
      <c r="H278">
        <v>72319899.656258509</v>
      </c>
    </row>
    <row r="279" spans="1:8" x14ac:dyDescent="0.3">
      <c r="A279" t="s">
        <v>536</v>
      </c>
      <c r="B279" t="s">
        <v>535</v>
      </c>
      <c r="C279">
        <v>0.23240791621437001</v>
      </c>
      <c r="D279">
        <v>271948.24352154997</v>
      </c>
      <c r="E279">
        <v>-1.43067835</v>
      </c>
      <c r="F279">
        <v>-8.7189688000000007</v>
      </c>
      <c r="G279">
        <v>29.414780960000002</v>
      </c>
      <c r="H279">
        <v>70485829.23236981</v>
      </c>
    </row>
    <row r="280" spans="1:8" x14ac:dyDescent="0.3">
      <c r="A280" t="s">
        <v>575</v>
      </c>
      <c r="B280" t="s">
        <v>574</v>
      </c>
      <c r="C280">
        <v>0.10589995434652</v>
      </c>
      <c r="D280">
        <v>117255108.83817756</v>
      </c>
      <c r="E280">
        <v>-1.2251467599999999</v>
      </c>
      <c r="F280">
        <v>9.8280064500000002</v>
      </c>
      <c r="G280">
        <v>22.203315530000001</v>
      </c>
      <c r="H280">
        <v>69642239.651865989</v>
      </c>
    </row>
    <row r="281" spans="1:8" x14ac:dyDescent="0.3">
      <c r="A281" t="s">
        <v>551</v>
      </c>
      <c r="B281" t="s">
        <v>551</v>
      </c>
      <c r="C281">
        <v>0.25959448795313</v>
      </c>
      <c r="D281">
        <v>335487.87121794</v>
      </c>
      <c r="E281">
        <v>0.65152790999999999</v>
      </c>
      <c r="F281">
        <v>3.5844535</v>
      </c>
      <c r="G281">
        <v>16.877342200000001</v>
      </c>
      <c r="H281">
        <v>68669212.456215113</v>
      </c>
    </row>
    <row r="282" spans="1:8" x14ac:dyDescent="0.3">
      <c r="A282" t="s">
        <v>530</v>
      </c>
      <c r="B282" t="s">
        <v>529</v>
      </c>
      <c r="C282">
        <v>0.77579132191493005</v>
      </c>
      <c r="D282">
        <v>4410176.4351106603</v>
      </c>
      <c r="E282">
        <v>0.42305490000000001</v>
      </c>
      <c r="F282">
        <v>-0.14454705000000001</v>
      </c>
      <c r="G282">
        <v>-15.742977979999999</v>
      </c>
      <c r="H282">
        <v>67850422.563846081</v>
      </c>
    </row>
    <row r="283" spans="1:8" x14ac:dyDescent="0.3">
      <c r="A283" t="s">
        <v>618</v>
      </c>
      <c r="B283" t="s">
        <v>617</v>
      </c>
      <c r="C283">
        <v>0.10122530181357001</v>
      </c>
      <c r="D283">
        <v>11176651.23555582</v>
      </c>
      <c r="E283">
        <v>3.2627969999999999E-2</v>
      </c>
      <c r="F283">
        <v>19.419740489999999</v>
      </c>
      <c r="G283">
        <v>80.049473620000001</v>
      </c>
      <c r="H283">
        <v>66870980.493304245</v>
      </c>
    </row>
    <row r="284" spans="1:8" x14ac:dyDescent="0.3">
      <c r="A284" t="s">
        <v>573</v>
      </c>
      <c r="B284" t="s">
        <v>572</v>
      </c>
      <c r="C284">
        <v>32.73431147315911</v>
      </c>
      <c r="D284">
        <v>0</v>
      </c>
      <c r="E284">
        <v>0.93032024999999996</v>
      </c>
      <c r="F284">
        <v>6.0557047400000004</v>
      </c>
      <c r="G284">
        <v>23.751219299999999</v>
      </c>
      <c r="H284">
        <v>66581393.130536787</v>
      </c>
    </row>
    <row r="285" spans="1:8" x14ac:dyDescent="0.3">
      <c r="A285" t="s">
        <v>579</v>
      </c>
      <c r="B285" t="s">
        <v>578</v>
      </c>
      <c r="C285">
        <v>6.5275055168060803</v>
      </c>
      <c r="D285">
        <v>454183.22785691998</v>
      </c>
      <c r="E285">
        <v>1.4081969400000001</v>
      </c>
      <c r="F285">
        <v>6.0736781000000004</v>
      </c>
      <c r="G285">
        <v>23.752907830000002</v>
      </c>
      <c r="H285">
        <v>65275055.168060802</v>
      </c>
    </row>
    <row r="286" spans="1:8" x14ac:dyDescent="0.3">
      <c r="A286" t="s">
        <v>557</v>
      </c>
      <c r="B286" t="s">
        <v>557</v>
      </c>
      <c r="C286">
        <v>1.8855896202481599</v>
      </c>
      <c r="D286">
        <v>2401866.0130041898</v>
      </c>
      <c r="E286">
        <v>-3.4477378700000001</v>
      </c>
      <c r="F286">
        <v>5.8858523900000002</v>
      </c>
      <c r="G286">
        <v>58.574345489999999</v>
      </c>
      <c r="H286">
        <v>64158750.168097556</v>
      </c>
    </row>
    <row r="287" spans="1:8" x14ac:dyDescent="0.3">
      <c r="A287" t="s">
        <v>540</v>
      </c>
      <c r="B287" t="s">
        <v>539</v>
      </c>
      <c r="C287">
        <v>8.0233280922251495</v>
      </c>
      <c r="D287">
        <v>84310802.010920838</v>
      </c>
      <c r="E287">
        <v>-1.2343817800000001</v>
      </c>
      <c r="F287">
        <v>1.26347147</v>
      </c>
      <c r="G287">
        <v>37.7905096</v>
      </c>
      <c r="H287">
        <v>63083224.565246023</v>
      </c>
    </row>
    <row r="288" spans="1:8" x14ac:dyDescent="0.3">
      <c r="A288" t="s">
        <v>559</v>
      </c>
      <c r="B288" t="s">
        <v>558</v>
      </c>
      <c r="C288">
        <v>0.35293850103931002</v>
      </c>
      <c r="D288">
        <v>2141223.0253686998</v>
      </c>
      <c r="E288">
        <v>2.4148983300000002</v>
      </c>
      <c r="F288">
        <v>9.3477288900000008</v>
      </c>
      <c r="G288">
        <v>126.45391471000001</v>
      </c>
      <c r="H288">
        <v>61944408.763450712</v>
      </c>
    </row>
    <row r="289" spans="1:8" x14ac:dyDescent="0.3">
      <c r="A289" t="s">
        <v>554</v>
      </c>
      <c r="B289" t="s">
        <v>553</v>
      </c>
      <c r="C289">
        <v>3.7288428773627298</v>
      </c>
      <c r="D289">
        <v>15096520.14877799</v>
      </c>
      <c r="E289">
        <v>1.1937056399999999</v>
      </c>
      <c r="F289">
        <v>3.5008455500000002</v>
      </c>
      <c r="G289">
        <v>19.550990280000001</v>
      </c>
      <c r="H289">
        <v>61645381.869640082</v>
      </c>
    </row>
    <row r="290" spans="1:8" x14ac:dyDescent="0.3">
      <c r="A290" t="s">
        <v>563</v>
      </c>
      <c r="B290" t="s">
        <v>562</v>
      </c>
      <c r="C290">
        <v>28.334588653760811</v>
      </c>
      <c r="D290">
        <v>159800.170571</v>
      </c>
      <c r="E290">
        <v>3.9923902500000001</v>
      </c>
      <c r="F290">
        <v>-15.62206312</v>
      </c>
      <c r="G290">
        <v>134.37672104000001</v>
      </c>
      <c r="H290">
        <v>60909347.628421612</v>
      </c>
    </row>
    <row r="291" spans="1:8" x14ac:dyDescent="0.3">
      <c r="A291" t="s">
        <v>589</v>
      </c>
      <c r="B291" t="s">
        <v>588</v>
      </c>
      <c r="C291">
        <v>8.9621925477430003E-2</v>
      </c>
      <c r="D291">
        <v>582153.86807775998</v>
      </c>
      <c r="E291">
        <v>1.3325260800000001</v>
      </c>
      <c r="F291">
        <v>7.4151740999999998</v>
      </c>
      <c r="G291">
        <v>23.990855589999999</v>
      </c>
      <c r="H291">
        <v>60823080.583244793</v>
      </c>
    </row>
    <row r="292" spans="1:8" x14ac:dyDescent="0.3">
      <c r="A292" t="s">
        <v>550</v>
      </c>
      <c r="B292" t="s">
        <v>549</v>
      </c>
      <c r="C292">
        <v>1.5182025733244799</v>
      </c>
      <c r="D292">
        <v>2283387.5996434698</v>
      </c>
      <c r="E292">
        <v>0.57891725000000005</v>
      </c>
      <c r="F292">
        <v>1.9872931</v>
      </c>
      <c r="G292">
        <v>9.1387488799999996</v>
      </c>
      <c r="H292">
        <v>60728102.932979196</v>
      </c>
    </row>
    <row r="293" spans="1:8" x14ac:dyDescent="0.3">
      <c r="A293" t="s">
        <v>567</v>
      </c>
      <c r="B293" t="s">
        <v>566</v>
      </c>
      <c r="C293">
        <v>0.27879003827903998</v>
      </c>
      <c r="D293">
        <v>6217.4706266000003</v>
      </c>
      <c r="E293">
        <v>-12.1682804</v>
      </c>
      <c r="F293">
        <v>-2.6423517699999999</v>
      </c>
      <c r="G293">
        <v>-27.074599259999999</v>
      </c>
      <c r="H293">
        <v>59097438.928905897</v>
      </c>
    </row>
    <row r="294" spans="1:8" x14ac:dyDescent="0.3">
      <c r="A294" t="s">
        <v>581</v>
      </c>
      <c r="B294" t="s">
        <v>580</v>
      </c>
      <c r="C294">
        <v>167.17856604271603</v>
      </c>
      <c r="D294">
        <v>3392023.2418720801</v>
      </c>
      <c r="E294">
        <v>-0.50365660999999995</v>
      </c>
      <c r="F294">
        <v>9.2847799500000008</v>
      </c>
      <c r="G294">
        <v>-1.5488526499999999</v>
      </c>
      <c r="H294">
        <v>58512498.114950612</v>
      </c>
    </row>
    <row r="295" spans="1:8" x14ac:dyDescent="0.3">
      <c r="A295" t="s">
        <v>585</v>
      </c>
      <c r="B295" t="s">
        <v>584</v>
      </c>
      <c r="C295">
        <v>1974.5764682788115</v>
      </c>
      <c r="D295">
        <v>50428586.520728342</v>
      </c>
      <c r="E295">
        <v>-4.6523259000000001</v>
      </c>
      <c r="F295">
        <v>-6.1424187799999999</v>
      </c>
      <c r="G295">
        <v>86.573186789999994</v>
      </c>
      <c r="H295">
        <v>58250005.814224936</v>
      </c>
    </row>
    <row r="296" spans="1:8" x14ac:dyDescent="0.3">
      <c r="A296" t="s">
        <v>587</v>
      </c>
      <c r="B296" t="s">
        <v>586</v>
      </c>
      <c r="C296">
        <v>0.63930955637455</v>
      </c>
      <c r="D296">
        <v>411.26179144000002</v>
      </c>
      <c r="E296">
        <v>8.1935761899999999</v>
      </c>
      <c r="F296">
        <v>20.281256410000001</v>
      </c>
      <c r="G296">
        <v>23.425755299999999</v>
      </c>
      <c r="H296">
        <v>57547025.493640766</v>
      </c>
    </row>
    <row r="297" spans="1:8" x14ac:dyDescent="0.3">
      <c r="A297" t="s">
        <v>561</v>
      </c>
      <c r="B297" t="s">
        <v>560</v>
      </c>
      <c r="C297">
        <v>0.12752520395277001</v>
      </c>
      <c r="D297">
        <v>128209.74474821999</v>
      </c>
      <c r="E297">
        <v>0.57837583999999997</v>
      </c>
      <c r="F297">
        <v>0.53330569000000005</v>
      </c>
      <c r="G297">
        <v>1.47582306</v>
      </c>
      <c r="H297">
        <v>57435150.265206568</v>
      </c>
    </row>
    <row r="298" spans="1:8" x14ac:dyDescent="0.3">
      <c r="A298" t="s">
        <v>363</v>
      </c>
      <c r="B298" t="s">
        <v>362</v>
      </c>
      <c r="C298">
        <v>0.16857285432805</v>
      </c>
      <c r="D298">
        <v>561656.84619873005</v>
      </c>
      <c r="E298">
        <v>2.9108009799999999</v>
      </c>
      <c r="F298">
        <v>5.0657037799999998</v>
      </c>
      <c r="G298">
        <v>-11.965721390000001</v>
      </c>
      <c r="H298">
        <v>57313433.924971797</v>
      </c>
    </row>
    <row r="299" spans="1:8" x14ac:dyDescent="0.3">
      <c r="A299" t="s">
        <v>569</v>
      </c>
      <c r="B299" t="s">
        <v>568</v>
      </c>
      <c r="C299">
        <v>1.6645905755342401</v>
      </c>
      <c r="D299">
        <v>1454733.8675456</v>
      </c>
      <c r="E299">
        <v>0.44483559</v>
      </c>
      <c r="F299">
        <v>-1.56408631</v>
      </c>
      <c r="G299">
        <v>11.40774641</v>
      </c>
      <c r="H299">
        <v>57423459.918853119</v>
      </c>
    </row>
    <row r="300" spans="1:8" x14ac:dyDescent="0.3">
      <c r="A300" t="s">
        <v>565</v>
      </c>
      <c r="B300" t="s">
        <v>564</v>
      </c>
      <c r="C300">
        <v>0.32748497468038001</v>
      </c>
      <c r="D300">
        <v>403010.21313912002</v>
      </c>
      <c r="E300">
        <v>-9.9079561599999995</v>
      </c>
      <c r="F300">
        <v>13.195166929999999</v>
      </c>
      <c r="G300">
        <v>16.83356801</v>
      </c>
      <c r="H300">
        <v>56078793.624913</v>
      </c>
    </row>
    <row r="301" spans="1:8" x14ac:dyDescent="0.3">
      <c r="A301" t="s">
        <v>390</v>
      </c>
      <c r="B301" t="s">
        <v>389</v>
      </c>
      <c r="C301">
        <v>8.6703396803999994E-3</v>
      </c>
      <c r="D301">
        <v>19229193.03169721</v>
      </c>
      <c r="E301">
        <v>1.36748559</v>
      </c>
      <c r="F301">
        <v>-1.1247486200000001</v>
      </c>
      <c r="G301">
        <v>35.043604700000003</v>
      </c>
      <c r="H301">
        <v>55489363.251788862</v>
      </c>
    </row>
    <row r="302" spans="1:8" x14ac:dyDescent="0.3">
      <c r="A302" t="s">
        <v>396</v>
      </c>
      <c r="B302" t="s">
        <v>395</v>
      </c>
      <c r="C302">
        <v>2.5648469198400001E-2</v>
      </c>
      <c r="D302">
        <v>393618.86560123001</v>
      </c>
      <c r="E302">
        <v>2.5487031500000001</v>
      </c>
      <c r="F302">
        <v>12.194691929999999</v>
      </c>
      <c r="G302">
        <v>7.7664584300000001</v>
      </c>
      <c r="H302">
        <v>54650544.920522019</v>
      </c>
    </row>
    <row r="303" spans="1:8" x14ac:dyDescent="0.3">
      <c r="A303" t="s">
        <v>634</v>
      </c>
      <c r="B303" t="s">
        <v>633</v>
      </c>
      <c r="C303">
        <v>0.28577859034488001</v>
      </c>
      <c r="D303">
        <v>0</v>
      </c>
      <c r="E303">
        <v>7.0529609999999998</v>
      </c>
      <c r="F303">
        <v>30.65357015</v>
      </c>
      <c r="G303">
        <v>58.914697269999998</v>
      </c>
      <c r="H303">
        <v>54685731.426396482</v>
      </c>
    </row>
    <row r="304" spans="1:8" x14ac:dyDescent="0.3">
      <c r="A304" t="s">
        <v>376</v>
      </c>
      <c r="B304" t="s">
        <v>375</v>
      </c>
      <c r="C304">
        <v>5.3131058318700002E-3</v>
      </c>
      <c r="D304">
        <v>1067297.3788906699</v>
      </c>
      <c r="E304">
        <v>-0.96915759000000001</v>
      </c>
      <c r="F304">
        <v>-2.0452069800000001</v>
      </c>
      <c r="G304">
        <v>1.51227818</v>
      </c>
      <c r="H304">
        <v>54365408.738919303</v>
      </c>
    </row>
    <row r="305" spans="1:8" x14ac:dyDescent="0.3">
      <c r="A305" t="s">
        <v>394</v>
      </c>
      <c r="B305" t="s">
        <v>393</v>
      </c>
      <c r="C305">
        <v>5.4146617537790398</v>
      </c>
      <c r="D305">
        <v>7917893.3334631603</v>
      </c>
      <c r="E305">
        <v>1.8133670000000001E-2</v>
      </c>
      <c r="F305">
        <v>6.04234983</v>
      </c>
      <c r="G305">
        <v>25.018898610000001</v>
      </c>
      <c r="H305">
        <v>54146617.537790351</v>
      </c>
    </row>
    <row r="306" spans="1:8" x14ac:dyDescent="0.3">
      <c r="A306" t="s">
        <v>645</v>
      </c>
      <c r="B306" t="s">
        <v>645</v>
      </c>
      <c r="C306">
        <v>5.6504513600199998E-3</v>
      </c>
      <c r="D306">
        <v>11303664.075632559</v>
      </c>
      <c r="E306">
        <v>5.2618054499999998</v>
      </c>
      <c r="F306">
        <v>-6.7776268999999996</v>
      </c>
      <c r="G306">
        <v>55.238522240000002</v>
      </c>
      <c r="H306">
        <v>53146227.294071771</v>
      </c>
    </row>
    <row r="307" spans="1:8" x14ac:dyDescent="0.3">
      <c r="A307" t="s">
        <v>542</v>
      </c>
      <c r="B307" t="s">
        <v>541</v>
      </c>
      <c r="C307">
        <v>736.00585213298268</v>
      </c>
      <c r="D307">
        <v>1842786.8498092401</v>
      </c>
      <c r="E307">
        <v>10.43749302</v>
      </c>
      <c r="F307">
        <v>20.120766029999999</v>
      </c>
      <c r="G307">
        <v>33.401015039999997</v>
      </c>
      <c r="H307">
        <v>52992421.353574753</v>
      </c>
    </row>
    <row r="308" spans="1:8" x14ac:dyDescent="0.3">
      <c r="A308" t="s">
        <v>885</v>
      </c>
      <c r="B308" t="s">
        <v>884</v>
      </c>
      <c r="C308">
        <v>7.5879079427800004E-3</v>
      </c>
      <c r="D308">
        <v>2028248.4308959199</v>
      </c>
      <c r="E308">
        <v>1.8148514</v>
      </c>
      <c r="F308">
        <v>64.859114570000003</v>
      </c>
      <c r="G308">
        <v>403.11847915999999</v>
      </c>
      <c r="H308">
        <v>52942392.546232194</v>
      </c>
    </row>
    <row r="309" spans="1:8" x14ac:dyDescent="0.3">
      <c r="A309" t="s">
        <v>386</v>
      </c>
      <c r="B309" t="s">
        <v>385</v>
      </c>
      <c r="C309">
        <v>0.24968709691314001</v>
      </c>
      <c r="D309">
        <v>5245582.7820009701</v>
      </c>
      <c r="E309">
        <v>0.91633496000000003</v>
      </c>
      <c r="F309">
        <v>-0.35843710000000001</v>
      </c>
      <c r="G309">
        <v>-36.241676499999997</v>
      </c>
      <c r="H309">
        <v>52434290.351759411</v>
      </c>
    </row>
    <row r="310" spans="1:8" x14ac:dyDescent="0.3">
      <c r="A310" t="s">
        <v>638</v>
      </c>
      <c r="B310" t="s">
        <v>637</v>
      </c>
      <c r="C310">
        <v>1.0003956032391199</v>
      </c>
      <c r="D310">
        <v>4169848.9473535302</v>
      </c>
      <c r="E310">
        <v>0.11643799000000001</v>
      </c>
      <c r="F310">
        <v>3.0283170000000002E-2</v>
      </c>
      <c r="G310">
        <v>-2.59683E-2</v>
      </c>
      <c r="H310">
        <v>52255657.332426205</v>
      </c>
    </row>
    <row r="311" spans="1:8" x14ac:dyDescent="0.3">
      <c r="A311" t="s">
        <v>602</v>
      </c>
      <c r="B311" t="s">
        <v>602</v>
      </c>
      <c r="C311">
        <v>11.10684584105956</v>
      </c>
      <c r="D311">
        <v>158903642.27387249</v>
      </c>
      <c r="E311">
        <v>3.2025790199999999</v>
      </c>
      <c r="F311">
        <v>10.865023949999999</v>
      </c>
      <c r="G311">
        <v>17.550084770000002</v>
      </c>
      <c r="H311">
        <v>52256854.455055468</v>
      </c>
    </row>
    <row r="312" spans="1:8" x14ac:dyDescent="0.3">
      <c r="A312" t="s">
        <v>695</v>
      </c>
      <c r="B312" t="s">
        <v>694</v>
      </c>
      <c r="C312">
        <v>114.62878505943704</v>
      </c>
      <c r="D312">
        <v>824882.78023728996</v>
      </c>
      <c r="E312">
        <v>0.80472577999999995</v>
      </c>
      <c r="F312">
        <v>1.01354761</v>
      </c>
      <c r="G312">
        <v>-59.471424450000001</v>
      </c>
      <c r="H312">
        <v>51582953.276746668</v>
      </c>
    </row>
    <row r="313" spans="1:8" x14ac:dyDescent="0.3">
      <c r="A313" t="s">
        <v>640</v>
      </c>
      <c r="B313" t="s">
        <v>639</v>
      </c>
      <c r="C313">
        <v>7.1283225190309996E-2</v>
      </c>
      <c r="D313">
        <v>9403546.1138301305</v>
      </c>
      <c r="E313">
        <v>-0.13417588</v>
      </c>
      <c r="F313">
        <v>3.15792078</v>
      </c>
      <c r="G313">
        <v>25.10092976</v>
      </c>
      <c r="H313">
        <v>50870939.576605491</v>
      </c>
    </row>
    <row r="314" spans="1:8" x14ac:dyDescent="0.3">
      <c r="A314" t="s">
        <v>392</v>
      </c>
      <c r="B314" t="s">
        <v>391</v>
      </c>
      <c r="C314">
        <v>0.11962483656547999</v>
      </c>
      <c r="D314">
        <v>12371358.192565311</v>
      </c>
      <c r="E314">
        <v>1.72447086</v>
      </c>
      <c r="F314">
        <v>-1.6897196699999999</v>
      </c>
      <c r="G314">
        <v>11.94860325</v>
      </c>
      <c r="H314">
        <v>50720029.587738037</v>
      </c>
    </row>
    <row r="315" spans="1:8" x14ac:dyDescent="0.3">
      <c r="A315" t="s">
        <v>599</v>
      </c>
      <c r="B315" t="s">
        <v>598</v>
      </c>
      <c r="C315">
        <v>0.33330113252540999</v>
      </c>
      <c r="D315">
        <v>43732978.652217403</v>
      </c>
      <c r="E315">
        <v>4.4118270300000004</v>
      </c>
      <c r="F315">
        <v>10.97780506</v>
      </c>
      <c r="G315">
        <v>51.158390820000001</v>
      </c>
      <c r="H315">
        <v>49995169.878811501</v>
      </c>
    </row>
    <row r="316" spans="1:8" x14ac:dyDescent="0.3">
      <c r="A316" t="s">
        <v>729</v>
      </c>
      <c r="B316" t="s">
        <v>729</v>
      </c>
      <c r="C316">
        <v>37373.541674543536</v>
      </c>
      <c r="D316">
        <v>917416.88796929002</v>
      </c>
      <c r="E316">
        <v>-3.7889300000000001E-2</v>
      </c>
      <c r="F316">
        <v>26.157573920000001</v>
      </c>
      <c r="G316">
        <v>-4.5921140200000004</v>
      </c>
      <c r="H316">
        <v>49478564.669003852</v>
      </c>
    </row>
    <row r="317" spans="1:8" x14ac:dyDescent="0.3">
      <c r="A317" t="s">
        <v>648</v>
      </c>
      <c r="B317" t="s">
        <v>647</v>
      </c>
      <c r="C317">
        <v>4930.9336713873145</v>
      </c>
      <c r="D317">
        <v>1139352.73351718</v>
      </c>
      <c r="E317">
        <v>0.77821815000000005</v>
      </c>
      <c r="F317">
        <v>7.1915612500000003</v>
      </c>
      <c r="G317">
        <v>21.391224319999999</v>
      </c>
      <c r="H317">
        <v>49309336.713873148</v>
      </c>
    </row>
    <row r="318" spans="1:8" x14ac:dyDescent="0.3">
      <c r="A318" t="s">
        <v>676</v>
      </c>
      <c r="B318" t="s">
        <v>675</v>
      </c>
      <c r="C318">
        <v>4.884670543992E-2</v>
      </c>
      <c r="D318">
        <v>3004147.32458612</v>
      </c>
      <c r="E318">
        <v>4.0492407200000002</v>
      </c>
      <c r="F318">
        <v>10.34094861</v>
      </c>
      <c r="G318">
        <v>42.178965589999997</v>
      </c>
      <c r="H318">
        <v>48842414.972650692</v>
      </c>
    </row>
    <row r="319" spans="1:8" x14ac:dyDescent="0.3">
      <c r="A319" t="s">
        <v>583</v>
      </c>
      <c r="B319" t="s">
        <v>582</v>
      </c>
      <c r="C319">
        <v>0.24018141751093999</v>
      </c>
      <c r="D319">
        <v>231958.05176834</v>
      </c>
      <c r="E319">
        <v>1.82330726</v>
      </c>
      <c r="F319">
        <v>0.18451790000000001</v>
      </c>
      <c r="G319">
        <v>-0.86431104999999997</v>
      </c>
      <c r="H319">
        <v>49224219.607957631</v>
      </c>
    </row>
    <row r="320" spans="1:8" x14ac:dyDescent="0.3">
      <c r="A320" t="s">
        <v>595</v>
      </c>
      <c r="B320" t="s">
        <v>594</v>
      </c>
      <c r="C320">
        <v>4.058605343643E-2</v>
      </c>
      <c r="D320">
        <v>798193.51970645995</v>
      </c>
      <c r="E320">
        <v>-0.15396858999999999</v>
      </c>
      <c r="F320">
        <v>2.244561</v>
      </c>
      <c r="G320">
        <v>13.98459407</v>
      </c>
      <c r="H320">
        <v>48703264.123715997</v>
      </c>
    </row>
    <row r="321" spans="1:8" x14ac:dyDescent="0.3">
      <c r="A321" t="s">
        <v>388</v>
      </c>
      <c r="B321" t="s">
        <v>387</v>
      </c>
      <c r="C321">
        <v>0.22820294272771</v>
      </c>
      <c r="D321">
        <v>11100820.512121679</v>
      </c>
      <c r="E321">
        <v>0.43183735000000001</v>
      </c>
      <c r="F321">
        <v>-0.21277561</v>
      </c>
      <c r="G321">
        <v>21.800078930000002</v>
      </c>
      <c r="H321">
        <v>48283302.99293267</v>
      </c>
    </row>
    <row r="322" spans="1:8" x14ac:dyDescent="0.3">
      <c r="A322" t="s">
        <v>593</v>
      </c>
      <c r="B322" t="s">
        <v>592</v>
      </c>
      <c r="C322">
        <v>2.182268242108E-2</v>
      </c>
      <c r="D322">
        <v>578615.34395548003</v>
      </c>
      <c r="E322">
        <v>5.0976099999999998E-3</v>
      </c>
      <c r="F322">
        <v>-26.68637867</v>
      </c>
      <c r="G322">
        <v>-8.0700041999999996</v>
      </c>
      <c r="H322">
        <v>48072650.433261976</v>
      </c>
    </row>
    <row r="323" spans="1:8" x14ac:dyDescent="0.3">
      <c r="A323" t="s">
        <v>664</v>
      </c>
      <c r="B323" t="s">
        <v>663</v>
      </c>
      <c r="C323">
        <v>0.24658099288676</v>
      </c>
      <c r="D323">
        <v>951476.37829749996</v>
      </c>
      <c r="E323">
        <v>2.2714097199999999</v>
      </c>
      <c r="F323">
        <v>-0.31010755000000001</v>
      </c>
      <c r="G323">
        <v>24.018523269999999</v>
      </c>
      <c r="H323">
        <v>47853547.228669003</v>
      </c>
    </row>
    <row r="324" spans="1:8" x14ac:dyDescent="0.3">
      <c r="A324" t="s">
        <v>626</v>
      </c>
      <c r="B324" t="s">
        <v>625</v>
      </c>
      <c r="C324">
        <v>319.90282794425519</v>
      </c>
      <c r="D324">
        <v>27508109.91627894</v>
      </c>
      <c r="E324">
        <v>0.34418522000000001</v>
      </c>
      <c r="F324">
        <v>15.86996583</v>
      </c>
      <c r="G324">
        <v>106.87421641</v>
      </c>
      <c r="H324">
        <v>47962259.904918581</v>
      </c>
    </row>
    <row r="325" spans="1:8" x14ac:dyDescent="0.3">
      <c r="A325" t="s">
        <v>613</v>
      </c>
      <c r="B325" t="s">
        <v>612</v>
      </c>
      <c r="C325">
        <v>1.48391829013E-3</v>
      </c>
      <c r="D325">
        <v>7791702.5598017899</v>
      </c>
      <c r="E325">
        <v>-0.20854128</v>
      </c>
      <c r="F325">
        <v>0.15418079000000001</v>
      </c>
      <c r="G325">
        <v>15.76190764</v>
      </c>
      <c r="H325">
        <v>47482327.719492488</v>
      </c>
    </row>
    <row r="326" spans="1:8" x14ac:dyDescent="0.3">
      <c r="A326" t="s">
        <v>674</v>
      </c>
      <c r="B326" t="s">
        <v>673</v>
      </c>
      <c r="C326">
        <v>1605.1960893114756</v>
      </c>
      <c r="D326">
        <v>277714.90727791999</v>
      </c>
      <c r="E326">
        <v>0.72598302000000003</v>
      </c>
      <c r="F326">
        <v>5.92228201</v>
      </c>
      <c r="G326">
        <v>32.379207739999998</v>
      </c>
      <c r="H326">
        <v>47080401.299505576</v>
      </c>
    </row>
    <row r="327" spans="1:8" x14ac:dyDescent="0.3">
      <c r="A327" t="s">
        <v>2829</v>
      </c>
      <c r="B327" t="s">
        <v>2828</v>
      </c>
      <c r="C327">
        <v>11.622259286260171</v>
      </c>
      <c r="D327">
        <v>3181967.22729652</v>
      </c>
      <c r="E327">
        <v>0.71559702000000003</v>
      </c>
      <c r="F327">
        <v>11.93980597</v>
      </c>
      <c r="G327">
        <v>-21.432207500000001</v>
      </c>
      <c r="H327">
        <v>47033274.191580914</v>
      </c>
    </row>
    <row r="328" spans="1:8" x14ac:dyDescent="0.3">
      <c r="A328" t="s">
        <v>678</v>
      </c>
      <c r="B328" t="s">
        <v>677</v>
      </c>
      <c r="C328">
        <v>4.6746227959529998E-2</v>
      </c>
      <c r="D328">
        <v>17616.375285679998</v>
      </c>
      <c r="E328">
        <v>3.3911432800000001</v>
      </c>
      <c r="F328">
        <v>8.7818772900000006</v>
      </c>
      <c r="G328">
        <v>5.5657897700000003</v>
      </c>
      <c r="H328">
        <v>46746227.959530003</v>
      </c>
    </row>
    <row r="329" spans="1:8" x14ac:dyDescent="0.3">
      <c r="A329" t="s">
        <v>597</v>
      </c>
      <c r="B329" t="s">
        <v>596</v>
      </c>
      <c r="C329">
        <v>0.10252931746581</v>
      </c>
      <c r="D329">
        <v>3569257.23011941</v>
      </c>
      <c r="E329">
        <v>0.53129117000000003</v>
      </c>
      <c r="F329">
        <v>7.2280864500000002</v>
      </c>
      <c r="G329">
        <v>17.77854134</v>
      </c>
      <c r="H329">
        <v>46290194.074002311</v>
      </c>
    </row>
    <row r="330" spans="1:8" x14ac:dyDescent="0.3">
      <c r="A330" t="s">
        <v>632</v>
      </c>
      <c r="B330" t="s">
        <v>631</v>
      </c>
      <c r="C330">
        <v>0.13069581232958999</v>
      </c>
      <c r="D330">
        <v>1361856.8680086699</v>
      </c>
      <c r="E330">
        <v>1.66115872</v>
      </c>
      <c r="F330">
        <v>2.75852E-3</v>
      </c>
      <c r="G330">
        <v>9.6814270699999998</v>
      </c>
      <c r="H330">
        <v>46123411.783620931</v>
      </c>
    </row>
    <row r="331" spans="1:8" x14ac:dyDescent="0.3">
      <c r="A331" t="s">
        <v>603</v>
      </c>
      <c r="B331" t="s">
        <v>603</v>
      </c>
      <c r="C331">
        <v>0.26093729187457998</v>
      </c>
      <c r="D331">
        <v>15010862.500469159</v>
      </c>
      <c r="E331">
        <v>2.50657511</v>
      </c>
      <c r="F331">
        <v>-1.68616126</v>
      </c>
      <c r="G331">
        <v>-14.602903639999999</v>
      </c>
      <c r="H331">
        <v>46030990.632143095</v>
      </c>
    </row>
    <row r="332" spans="1:8" x14ac:dyDescent="0.3">
      <c r="A332" t="s">
        <v>611</v>
      </c>
      <c r="B332" t="s">
        <v>610</v>
      </c>
      <c r="C332">
        <v>3.9771412942006599</v>
      </c>
      <c r="D332">
        <v>1932525.34159247</v>
      </c>
      <c r="E332">
        <v>-0.68706115000000001</v>
      </c>
      <c r="F332">
        <v>-3.3305395799999999</v>
      </c>
      <c r="G332">
        <v>-10.713315379999999</v>
      </c>
      <c r="H332">
        <v>45735920.756836779</v>
      </c>
    </row>
    <row r="333" spans="1:8" x14ac:dyDescent="0.3">
      <c r="A333" t="s">
        <v>591</v>
      </c>
      <c r="B333" t="s">
        <v>590</v>
      </c>
      <c r="C333">
        <v>0.10279104371884</v>
      </c>
      <c r="D333">
        <v>5210860.9516952299</v>
      </c>
      <c r="E333">
        <v>0.29300035000000002</v>
      </c>
      <c r="F333">
        <v>-4.5587224600000003</v>
      </c>
      <c r="G333">
        <v>-16.913033899999999</v>
      </c>
      <c r="H333">
        <v>45564042.076738156</v>
      </c>
    </row>
    <row r="334" spans="1:8" x14ac:dyDescent="0.3">
      <c r="A334" t="s">
        <v>630</v>
      </c>
      <c r="B334" t="s">
        <v>629</v>
      </c>
      <c r="C334">
        <v>4.4090921510413903</v>
      </c>
      <c r="D334">
        <v>1613696.03297312</v>
      </c>
      <c r="E334">
        <v>0.80841788000000003</v>
      </c>
      <c r="F334">
        <v>-3.2259095699999998</v>
      </c>
      <c r="G334">
        <v>11.512269529999999</v>
      </c>
      <c r="H334">
        <v>45324331.549003825</v>
      </c>
    </row>
    <row r="335" spans="1:8" x14ac:dyDescent="0.3">
      <c r="A335" t="s">
        <v>607</v>
      </c>
      <c r="B335" t="s">
        <v>606</v>
      </c>
      <c r="C335">
        <v>1.2127178748632499</v>
      </c>
      <c r="D335">
        <v>236478.15580775999</v>
      </c>
      <c r="E335">
        <v>-2.05602763</v>
      </c>
      <c r="F335">
        <v>-0.88788822999999995</v>
      </c>
      <c r="G335">
        <v>-0.77153696000000005</v>
      </c>
      <c r="H335">
        <v>45428359.445508718</v>
      </c>
    </row>
    <row r="336" spans="1:8" x14ac:dyDescent="0.3">
      <c r="A336" t="s">
        <v>692</v>
      </c>
      <c r="B336" t="s">
        <v>691</v>
      </c>
      <c r="C336">
        <v>9.0171502004763493</v>
      </c>
      <c r="D336">
        <v>1060067.8093026101</v>
      </c>
      <c r="E336">
        <v>-7.5000327100000002</v>
      </c>
      <c r="F336">
        <v>14.081508810000001</v>
      </c>
      <c r="G336">
        <v>56.202673099999998</v>
      </c>
      <c r="H336">
        <v>45510316.789402813</v>
      </c>
    </row>
    <row r="337" spans="1:8" x14ac:dyDescent="0.3">
      <c r="A337" t="s">
        <v>748</v>
      </c>
      <c r="B337" t="s">
        <v>747</v>
      </c>
      <c r="C337">
        <v>2.9280449706330001E-2</v>
      </c>
      <c r="D337">
        <v>46315.521244900003</v>
      </c>
      <c r="E337">
        <v>-1.08959297</v>
      </c>
      <c r="F337">
        <v>14.42433684</v>
      </c>
      <c r="G337">
        <v>99.431553140000005</v>
      </c>
      <c r="H337">
        <v>44936851.161091603</v>
      </c>
    </row>
    <row r="338" spans="1:8" x14ac:dyDescent="0.3">
      <c r="A338" t="s">
        <v>687</v>
      </c>
      <c r="B338" t="s">
        <v>686</v>
      </c>
      <c r="C338">
        <v>1629.9326195665558</v>
      </c>
      <c r="D338">
        <v>207273.65374022</v>
      </c>
      <c r="E338">
        <v>1.37759411</v>
      </c>
      <c r="F338">
        <v>6.0182223800000001</v>
      </c>
      <c r="G338">
        <v>23.51130538</v>
      </c>
      <c r="H338">
        <v>44535220.531144679</v>
      </c>
    </row>
    <row r="339" spans="1:8" x14ac:dyDescent="0.3">
      <c r="A339" t="s">
        <v>620</v>
      </c>
      <c r="B339" t="s">
        <v>619</v>
      </c>
      <c r="C339">
        <v>0.59976329301869002</v>
      </c>
      <c r="D339">
        <v>38381446.424782887</v>
      </c>
      <c r="E339">
        <v>6.6194610000000001E-2</v>
      </c>
      <c r="F339">
        <v>-2.3358972699999998</v>
      </c>
      <c r="G339">
        <v>15.100481759999999</v>
      </c>
      <c r="H339">
        <v>44208533.712321863</v>
      </c>
    </row>
    <row r="340" spans="1:8" x14ac:dyDescent="0.3">
      <c r="A340" t="s">
        <v>616</v>
      </c>
      <c r="B340" t="s">
        <v>615</v>
      </c>
      <c r="C340">
        <v>2.132457882397E-2</v>
      </c>
      <c r="D340">
        <v>5714698.4278533095</v>
      </c>
      <c r="E340">
        <v>1.4527798599999999</v>
      </c>
      <c r="F340">
        <v>-1.9078405199999999</v>
      </c>
      <c r="G340">
        <v>-6.2030130000000003E-2</v>
      </c>
      <c r="H340">
        <v>43711121.673373707</v>
      </c>
    </row>
    <row r="341" spans="1:8" x14ac:dyDescent="0.3">
      <c r="A341" t="s">
        <v>644</v>
      </c>
      <c r="B341" t="s">
        <v>643</v>
      </c>
      <c r="C341">
        <v>0.38539075007001</v>
      </c>
      <c r="D341">
        <v>129024.51378398</v>
      </c>
      <c r="E341">
        <v>-0.38283464</v>
      </c>
      <c r="F341">
        <v>-2.0981860600000002</v>
      </c>
      <c r="G341">
        <v>14.21864997</v>
      </c>
      <c r="H341">
        <v>43485505.940989994</v>
      </c>
    </row>
    <row r="342" spans="1:8" x14ac:dyDescent="0.3">
      <c r="A342" t="s">
        <v>614</v>
      </c>
      <c r="B342" t="s">
        <v>614</v>
      </c>
      <c r="C342">
        <v>2.69430043143011</v>
      </c>
      <c r="D342">
        <v>448223.03841578</v>
      </c>
      <c r="E342">
        <v>0.13891487999999999</v>
      </c>
      <c r="F342">
        <v>-0.65184664000000003</v>
      </c>
      <c r="G342">
        <v>2.0045473700000001</v>
      </c>
      <c r="H342">
        <v>42553325.933091857</v>
      </c>
    </row>
    <row r="343" spans="1:8" x14ac:dyDescent="0.3">
      <c r="A343" t="s">
        <v>658</v>
      </c>
      <c r="B343" t="s">
        <v>657</v>
      </c>
      <c r="C343">
        <v>155.37636378108445</v>
      </c>
      <c r="D343">
        <v>5760396.5206597904</v>
      </c>
      <c r="E343">
        <v>0.16334162999999999</v>
      </c>
      <c r="F343">
        <v>20.46982963</v>
      </c>
      <c r="G343">
        <v>28.732874599999999</v>
      </c>
      <c r="H343">
        <v>42612006.286852807</v>
      </c>
    </row>
    <row r="344" spans="1:8" x14ac:dyDescent="0.3">
      <c r="A344" t="s">
        <v>636</v>
      </c>
      <c r="B344" t="s">
        <v>635</v>
      </c>
      <c r="C344">
        <v>2.3056268722E-4</v>
      </c>
      <c r="D344">
        <v>86353.597994700001</v>
      </c>
      <c r="E344">
        <v>0.45263009999999998</v>
      </c>
      <c r="F344">
        <v>7.6572914799999996</v>
      </c>
      <c r="G344">
        <v>47.915884149999997</v>
      </c>
      <c r="H344">
        <v>42438942.679433137</v>
      </c>
    </row>
    <row r="345" spans="1:8" x14ac:dyDescent="0.3">
      <c r="A345" t="s">
        <v>775</v>
      </c>
      <c r="B345" t="s">
        <v>774</v>
      </c>
      <c r="C345">
        <v>65.669682219903294</v>
      </c>
      <c r="D345">
        <v>1696547.86482256</v>
      </c>
      <c r="E345">
        <v>2.7706633699999998</v>
      </c>
      <c r="F345">
        <v>-3.5277176300000002</v>
      </c>
      <c r="G345">
        <v>59.01770123</v>
      </c>
      <c r="H345">
        <v>41945655.812094368</v>
      </c>
    </row>
    <row r="346" spans="1:8" x14ac:dyDescent="0.3">
      <c r="A346" t="s">
        <v>650</v>
      </c>
      <c r="B346" t="s">
        <v>649</v>
      </c>
      <c r="C346">
        <v>1.1752763052325901</v>
      </c>
      <c r="D346">
        <v>25746619.24955466</v>
      </c>
      <c r="E346">
        <v>0.20475862</v>
      </c>
      <c r="F346">
        <v>-2.1164425499999999</v>
      </c>
      <c r="G346">
        <v>-13.953149099999999</v>
      </c>
      <c r="H346">
        <v>41543300.151154362</v>
      </c>
    </row>
    <row r="347" spans="1:8" x14ac:dyDescent="0.3">
      <c r="A347" t="s">
        <v>652</v>
      </c>
      <c r="B347" t="s">
        <v>651</v>
      </c>
      <c r="C347">
        <v>0.14670311872295999</v>
      </c>
      <c r="D347">
        <v>905143.30404937</v>
      </c>
      <c r="E347">
        <v>-0.19197678000000001</v>
      </c>
      <c r="F347">
        <v>3.1077094999999999</v>
      </c>
      <c r="G347">
        <v>-4.6598035800000002</v>
      </c>
      <c r="H347">
        <v>41445162.496653065</v>
      </c>
    </row>
    <row r="348" spans="1:8" x14ac:dyDescent="0.3">
      <c r="A348" t="s">
        <v>654</v>
      </c>
      <c r="B348" t="s">
        <v>653</v>
      </c>
      <c r="C348">
        <v>0.85311903927371002</v>
      </c>
      <c r="D348">
        <v>13929236.514907841</v>
      </c>
      <c r="E348">
        <v>0.87248817999999995</v>
      </c>
      <c r="F348">
        <v>0.27468699000000002</v>
      </c>
      <c r="G348">
        <v>1.8539780699999999</v>
      </c>
      <c r="H348">
        <v>40700888.067429274</v>
      </c>
    </row>
    <row r="349" spans="1:8" x14ac:dyDescent="0.3">
      <c r="A349" t="s">
        <v>700</v>
      </c>
      <c r="B349" t="s">
        <v>699</v>
      </c>
      <c r="C349">
        <v>0.31659107332185998</v>
      </c>
      <c r="D349">
        <v>15706363.12412408</v>
      </c>
      <c r="E349">
        <v>-4.1825506399999997</v>
      </c>
      <c r="F349">
        <v>-6.3482887400000001</v>
      </c>
      <c r="G349">
        <v>39.479715249999998</v>
      </c>
      <c r="H349">
        <v>40307322.853243656</v>
      </c>
    </row>
    <row r="350" spans="1:8" x14ac:dyDescent="0.3">
      <c r="A350" t="s">
        <v>662</v>
      </c>
      <c r="B350" t="s">
        <v>661</v>
      </c>
      <c r="C350">
        <v>0.91641242994149996</v>
      </c>
      <c r="D350">
        <v>154422.18314579001</v>
      </c>
      <c r="E350">
        <v>-2.7999802300000001</v>
      </c>
      <c r="F350">
        <v>-7.0289557599999997</v>
      </c>
      <c r="G350">
        <v>-18.738877760000001</v>
      </c>
      <c r="H350">
        <v>40251204.681986935</v>
      </c>
    </row>
    <row r="351" spans="1:8" x14ac:dyDescent="0.3">
      <c r="A351" t="s">
        <v>698</v>
      </c>
      <c r="B351" t="s">
        <v>697</v>
      </c>
      <c r="C351">
        <v>8.2320356798740002E-2</v>
      </c>
      <c r="D351">
        <v>6386722.6803118996</v>
      </c>
      <c r="E351">
        <v>4.9783590699999998</v>
      </c>
      <c r="F351">
        <v>6.89455873</v>
      </c>
      <c r="G351">
        <v>14.57189071</v>
      </c>
      <c r="H351">
        <v>40130916.6059504</v>
      </c>
    </row>
    <row r="352" spans="1:8" x14ac:dyDescent="0.3">
      <c r="A352" t="s">
        <v>711</v>
      </c>
      <c r="B352" t="s">
        <v>710</v>
      </c>
      <c r="C352">
        <v>1.2712680201E-4</v>
      </c>
      <c r="D352">
        <v>14506815.568768499</v>
      </c>
      <c r="E352">
        <v>-1.2081046499999999</v>
      </c>
      <c r="F352">
        <v>7.6904759299999998</v>
      </c>
      <c r="G352">
        <v>39.395671460000003</v>
      </c>
      <c r="H352">
        <v>39867927.636552088</v>
      </c>
    </row>
    <row r="353" spans="1:8" x14ac:dyDescent="0.3">
      <c r="A353" t="s">
        <v>666</v>
      </c>
      <c r="B353" t="s">
        <v>665</v>
      </c>
      <c r="C353">
        <v>5.1572645132821302</v>
      </c>
      <c r="D353">
        <v>2592795.3023372302</v>
      </c>
      <c r="E353">
        <v>0.19168650000000001</v>
      </c>
      <c r="F353">
        <v>2.37403173</v>
      </c>
      <c r="G353">
        <v>-8.3716755700000007</v>
      </c>
      <c r="H353">
        <v>39831358.878657542</v>
      </c>
    </row>
    <row r="354" spans="1:8" x14ac:dyDescent="0.3">
      <c r="A354" t="s">
        <v>628</v>
      </c>
      <c r="B354" t="s">
        <v>627</v>
      </c>
      <c r="C354">
        <v>0.93983928332177002</v>
      </c>
      <c r="D354">
        <v>10093627.13233741</v>
      </c>
      <c r="E354">
        <v>1.5971502500000001</v>
      </c>
      <c r="F354">
        <v>-2.4620313999999999</v>
      </c>
      <c r="G354">
        <v>8.2342621999999999</v>
      </c>
      <c r="H354">
        <v>39644985.648550645</v>
      </c>
    </row>
    <row r="355" spans="1:8" x14ac:dyDescent="0.3">
      <c r="A355" t="s">
        <v>656</v>
      </c>
      <c r="B355" t="s">
        <v>655</v>
      </c>
      <c r="C355">
        <v>2.2847703494848601</v>
      </c>
      <c r="D355">
        <v>5678428.9159120899</v>
      </c>
      <c r="E355">
        <v>1.0244959600000001</v>
      </c>
      <c r="F355">
        <v>-3.0628957799999998</v>
      </c>
      <c r="G355">
        <v>0.79061921999999996</v>
      </c>
      <c r="H355">
        <v>39399813.114283264</v>
      </c>
    </row>
    <row r="356" spans="1:8" x14ac:dyDescent="0.3">
      <c r="A356" t="s">
        <v>668</v>
      </c>
      <c r="B356" t="s">
        <v>667</v>
      </c>
      <c r="C356">
        <v>0.29159717981187</v>
      </c>
      <c r="D356">
        <v>18114660.28801477</v>
      </c>
      <c r="E356">
        <v>1.454124E-2</v>
      </c>
      <c r="F356">
        <v>3.5115361300000001</v>
      </c>
      <c r="G356">
        <v>12.4782183</v>
      </c>
      <c r="H356">
        <v>39246624.06366168</v>
      </c>
    </row>
    <row r="357" spans="1:8" x14ac:dyDescent="0.3">
      <c r="A357" t="s">
        <v>696</v>
      </c>
      <c r="B357" t="s">
        <v>696</v>
      </c>
      <c r="C357">
        <v>0.10400196396925999</v>
      </c>
      <c r="D357">
        <v>5307443.9550298899</v>
      </c>
      <c r="E357">
        <v>1.7073622900000001</v>
      </c>
      <c r="F357">
        <v>4.3700400799999999</v>
      </c>
      <c r="G357">
        <v>8.6241809699999994</v>
      </c>
      <c r="H357">
        <v>39075746.525686048</v>
      </c>
    </row>
    <row r="358" spans="1:8" x14ac:dyDescent="0.3">
      <c r="A358" t="s">
        <v>685</v>
      </c>
      <c r="B358" t="s">
        <v>684</v>
      </c>
      <c r="C358">
        <v>67.827182689910103</v>
      </c>
      <c r="D358">
        <v>3832581.97479549</v>
      </c>
      <c r="E358">
        <v>9.8948340100000003</v>
      </c>
      <c r="F358">
        <v>4.3487874399999997</v>
      </c>
      <c r="G358">
        <v>16.540669130000001</v>
      </c>
      <c r="H358">
        <v>38882055.271686062</v>
      </c>
    </row>
    <row r="359" spans="1:8" x14ac:dyDescent="0.3">
      <c r="A359" t="s">
        <v>744</v>
      </c>
      <c r="B359" t="s">
        <v>743</v>
      </c>
      <c r="C359">
        <v>4.3259796919000002E-4</v>
      </c>
      <c r="D359">
        <v>8560073.7305837907</v>
      </c>
      <c r="E359">
        <v>1.06544003</v>
      </c>
      <c r="F359">
        <v>14.64684042</v>
      </c>
      <c r="G359">
        <v>55.236736659999998</v>
      </c>
      <c r="H359">
        <v>38680563.89397312</v>
      </c>
    </row>
    <row r="360" spans="1:8" x14ac:dyDescent="0.3">
      <c r="A360" t="s">
        <v>646</v>
      </c>
      <c r="B360" t="s">
        <v>646</v>
      </c>
      <c r="C360">
        <v>6.8634350111189998E-2</v>
      </c>
      <c r="D360">
        <v>3635691.92869539</v>
      </c>
      <c r="E360">
        <v>2.7549801299999999</v>
      </c>
      <c r="F360">
        <v>-7.4491335200000002</v>
      </c>
      <c r="G360">
        <v>71.439215759999996</v>
      </c>
      <c r="H360">
        <v>38806242.80916898</v>
      </c>
    </row>
    <row r="361" spans="1:8" x14ac:dyDescent="0.3">
      <c r="A361" t="s">
        <v>709</v>
      </c>
      <c r="B361" t="s">
        <v>708</v>
      </c>
      <c r="C361">
        <v>0.79728163524756002</v>
      </c>
      <c r="D361">
        <v>515901.4396783</v>
      </c>
      <c r="E361">
        <v>-0.46579895999999998</v>
      </c>
      <c r="F361">
        <v>-10.771631859999999</v>
      </c>
      <c r="G361">
        <v>-21.93303727</v>
      </c>
      <c r="H361">
        <v>38589214.07654772</v>
      </c>
    </row>
    <row r="362" spans="1:8" x14ac:dyDescent="0.3">
      <c r="A362" t="s">
        <v>670</v>
      </c>
      <c r="B362" t="s">
        <v>669</v>
      </c>
      <c r="C362">
        <v>1.00089636510336</v>
      </c>
      <c r="D362">
        <v>908250.07015509997</v>
      </c>
      <c r="E362">
        <v>0.66104483999999997</v>
      </c>
      <c r="F362">
        <v>8.5008379999999995E-2</v>
      </c>
      <c r="G362">
        <v>-1.2028677999999999</v>
      </c>
      <c r="H362">
        <v>38391876.836163819</v>
      </c>
    </row>
    <row r="363" spans="1:8" x14ac:dyDescent="0.3">
      <c r="A363" t="s">
        <v>705</v>
      </c>
      <c r="B363" t="s">
        <v>705</v>
      </c>
      <c r="C363">
        <v>0.37767759928089001</v>
      </c>
      <c r="D363">
        <v>35200984.927722521</v>
      </c>
      <c r="E363">
        <v>-0.59697867999999998</v>
      </c>
      <c r="F363">
        <v>-1.47388159</v>
      </c>
      <c r="G363">
        <v>23.91853785</v>
      </c>
      <c r="H363">
        <v>37624521.66208449</v>
      </c>
    </row>
    <row r="364" spans="1:8" x14ac:dyDescent="0.3">
      <c r="A364" t="s">
        <v>722</v>
      </c>
      <c r="B364" t="s">
        <v>721</v>
      </c>
      <c r="C364">
        <v>0.27070237452200002</v>
      </c>
      <c r="D364">
        <v>8060616.7906241799</v>
      </c>
      <c r="E364">
        <v>1.51503269</v>
      </c>
      <c r="F364">
        <v>-3.2871889900000002</v>
      </c>
      <c r="G364">
        <v>18.70654626</v>
      </c>
      <c r="H364">
        <v>38063050.767441019</v>
      </c>
    </row>
    <row r="365" spans="1:8" x14ac:dyDescent="0.3">
      <c r="A365" t="s">
        <v>735</v>
      </c>
      <c r="B365" t="s">
        <v>734</v>
      </c>
      <c r="C365">
        <v>314.36327320826473</v>
      </c>
      <c r="D365">
        <v>677661.96321293002</v>
      </c>
      <c r="E365">
        <v>1.21890487</v>
      </c>
      <c r="F365">
        <v>6.4759097499999996</v>
      </c>
      <c r="G365">
        <v>23.526678669999999</v>
      </c>
      <c r="H365">
        <v>37906622.352973908</v>
      </c>
    </row>
    <row r="366" spans="1:8" x14ac:dyDescent="0.3">
      <c r="A366" t="s">
        <v>742</v>
      </c>
      <c r="B366" t="s">
        <v>742</v>
      </c>
      <c r="C366">
        <v>0.58219525668822003</v>
      </c>
      <c r="D366">
        <v>2600927.4438044699</v>
      </c>
      <c r="E366">
        <v>3.3503638100000002</v>
      </c>
      <c r="F366">
        <v>-5.7275248100000002</v>
      </c>
      <c r="G366">
        <v>48.121486830000002</v>
      </c>
      <c r="H366">
        <v>37928792.727030039</v>
      </c>
    </row>
    <row r="367" spans="1:8" x14ac:dyDescent="0.3">
      <c r="A367" t="s">
        <v>642</v>
      </c>
      <c r="B367" t="s">
        <v>641</v>
      </c>
      <c r="C367">
        <v>0.14600801751365999</v>
      </c>
      <c r="D367">
        <v>12825669.996210421</v>
      </c>
      <c r="E367">
        <v>3.29523067</v>
      </c>
      <c r="F367">
        <v>-1.340907E-2</v>
      </c>
      <c r="G367">
        <v>6.2509065799999997</v>
      </c>
      <c r="H367">
        <v>37764427.087158561</v>
      </c>
    </row>
    <row r="368" spans="1:8" x14ac:dyDescent="0.3">
      <c r="A368" t="s">
        <v>680</v>
      </c>
      <c r="B368" t="s">
        <v>679</v>
      </c>
      <c r="C368">
        <v>0.25380762855728001</v>
      </c>
      <c r="D368">
        <v>1760763.5583908099</v>
      </c>
      <c r="E368">
        <v>-2.4792550900000001</v>
      </c>
      <c r="F368">
        <v>-0.27255188000000002</v>
      </c>
      <c r="G368">
        <v>-0.83399531000000005</v>
      </c>
      <c r="H368">
        <v>37291761.163761459</v>
      </c>
    </row>
    <row r="369" spans="1:8" x14ac:dyDescent="0.3">
      <c r="A369" t="s">
        <v>688</v>
      </c>
      <c r="B369" t="s">
        <v>688</v>
      </c>
      <c r="C369">
        <v>6.6012263079850003E-2</v>
      </c>
      <c r="D369">
        <v>11727273.947807349</v>
      </c>
      <c r="E369">
        <v>-2.5191760000000001E-2</v>
      </c>
      <c r="F369">
        <v>-3.07886171</v>
      </c>
      <c r="G369">
        <v>3.11903503</v>
      </c>
      <c r="H369">
        <v>37497136.102020063</v>
      </c>
    </row>
    <row r="370" spans="1:8" x14ac:dyDescent="0.3">
      <c r="A370" t="s">
        <v>797</v>
      </c>
      <c r="B370" t="s">
        <v>796</v>
      </c>
      <c r="C370">
        <v>0.70032933010772003</v>
      </c>
      <c r="D370">
        <v>346694.95120711997</v>
      </c>
      <c r="E370">
        <v>1.8975610999999999</v>
      </c>
      <c r="F370">
        <v>28.879498439999999</v>
      </c>
      <c r="G370">
        <v>40.345624690000001</v>
      </c>
      <c r="H370">
        <v>37421314.786114961</v>
      </c>
    </row>
    <row r="371" spans="1:8" x14ac:dyDescent="0.3">
      <c r="A371" t="s">
        <v>770</v>
      </c>
      <c r="B371" t="s">
        <v>769</v>
      </c>
      <c r="C371">
        <v>4.6358438160419198</v>
      </c>
      <c r="D371">
        <v>4184399.0601429502</v>
      </c>
      <c r="E371">
        <v>8.4066477899999992</v>
      </c>
      <c r="F371">
        <v>39.701475479999999</v>
      </c>
      <c r="G371">
        <v>156.38816039</v>
      </c>
      <c r="H371">
        <v>36849356.530951083</v>
      </c>
    </row>
    <row r="372" spans="1:8" x14ac:dyDescent="0.3">
      <c r="A372" t="s">
        <v>682</v>
      </c>
      <c r="B372" t="s">
        <v>681</v>
      </c>
      <c r="C372">
        <v>7.8987726675390002E-2</v>
      </c>
      <c r="D372">
        <v>506669.19272254</v>
      </c>
      <c r="E372">
        <v>0.56124468999999999</v>
      </c>
      <c r="F372">
        <v>0.37756040000000002</v>
      </c>
      <c r="G372">
        <v>-5.41431825</v>
      </c>
      <c r="H372">
        <v>36807304.895344123</v>
      </c>
    </row>
    <row r="373" spans="1:8" x14ac:dyDescent="0.3">
      <c r="A373" t="s">
        <v>714</v>
      </c>
      <c r="B373" t="s">
        <v>714</v>
      </c>
      <c r="C373">
        <v>1.447323242457E-2</v>
      </c>
      <c r="D373">
        <v>4364384.6991871502</v>
      </c>
      <c r="E373">
        <v>4.8017883399999999</v>
      </c>
      <c r="F373">
        <v>8.1224752599999999</v>
      </c>
      <c r="G373">
        <v>6.7564580300000001</v>
      </c>
      <c r="H373">
        <v>36794402.659327827</v>
      </c>
    </row>
    <row r="374" spans="1:8" x14ac:dyDescent="0.3">
      <c r="A374" t="s">
        <v>690</v>
      </c>
      <c r="B374" t="s">
        <v>689</v>
      </c>
      <c r="C374">
        <v>0.67831667984802002</v>
      </c>
      <c r="D374">
        <v>3249925.46112205</v>
      </c>
      <c r="E374">
        <v>0.87087572999999996</v>
      </c>
      <c r="F374">
        <v>0.96743303000000003</v>
      </c>
      <c r="G374">
        <v>-1.350179</v>
      </c>
      <c r="H374">
        <v>36224932.50127244</v>
      </c>
    </row>
    <row r="375" spans="1:8" x14ac:dyDescent="0.3">
      <c r="A375" t="s">
        <v>726</v>
      </c>
      <c r="B375" t="s">
        <v>725</v>
      </c>
      <c r="C375">
        <v>0.11279620253055</v>
      </c>
      <c r="D375">
        <v>37612.219888530002</v>
      </c>
      <c r="E375">
        <v>0.81786871000000005</v>
      </c>
      <c r="F375">
        <v>3.9373196199999998</v>
      </c>
      <c r="G375">
        <v>27.106008169999999</v>
      </c>
      <c r="H375">
        <v>36169018.020993002</v>
      </c>
    </row>
    <row r="376" spans="1:8" x14ac:dyDescent="0.3">
      <c r="A376" t="s">
        <v>724</v>
      </c>
      <c r="B376" t="s">
        <v>723</v>
      </c>
      <c r="C376">
        <v>1.4487158365999999E-3</v>
      </c>
      <c r="D376">
        <v>27162.874297030001</v>
      </c>
      <c r="E376">
        <v>0.33692109999999997</v>
      </c>
      <c r="F376">
        <v>0.50677333000000002</v>
      </c>
      <c r="G376">
        <v>14.22311082</v>
      </c>
      <c r="H376">
        <v>35665807.850350127</v>
      </c>
    </row>
    <row r="377" spans="1:8" x14ac:dyDescent="0.3">
      <c r="A377" t="s">
        <v>756</v>
      </c>
      <c r="B377" t="s">
        <v>755</v>
      </c>
      <c r="C377">
        <v>6.9463934695890003E-2</v>
      </c>
      <c r="D377">
        <v>1771129.3112270001</v>
      </c>
      <c r="E377">
        <v>2.3160660499999999</v>
      </c>
      <c r="F377">
        <v>-1.87151135</v>
      </c>
      <c r="G377">
        <v>55.336646250000001</v>
      </c>
      <c r="H377">
        <v>35315794.057858564</v>
      </c>
    </row>
    <row r="378" spans="1:8" x14ac:dyDescent="0.3">
      <c r="A378" t="s">
        <v>741</v>
      </c>
      <c r="B378" t="s">
        <v>740</v>
      </c>
      <c r="C378">
        <v>0.50523412590015004</v>
      </c>
      <c r="D378">
        <v>1309515.5092797901</v>
      </c>
      <c r="E378">
        <v>-0.33214982999999998</v>
      </c>
      <c r="F378">
        <v>12.29423134</v>
      </c>
      <c r="G378">
        <v>26.898852529999999</v>
      </c>
      <c r="H378">
        <v>35185331.245224088</v>
      </c>
    </row>
    <row r="379" spans="1:8" x14ac:dyDescent="0.3">
      <c r="A379" t="s">
        <v>660</v>
      </c>
      <c r="B379" t="s">
        <v>659</v>
      </c>
      <c r="C379">
        <v>621.272889522779</v>
      </c>
      <c r="D379">
        <v>10771240.15593498</v>
      </c>
      <c r="E379">
        <v>-0.51715274</v>
      </c>
      <c r="F379">
        <v>-5.1029680700000002</v>
      </c>
      <c r="G379">
        <v>35.88136798</v>
      </c>
      <c r="H379">
        <v>35154973.495660119</v>
      </c>
    </row>
    <row r="380" spans="1:8" x14ac:dyDescent="0.3">
      <c r="A380" t="s">
        <v>704</v>
      </c>
      <c r="B380" t="s">
        <v>703</v>
      </c>
      <c r="C380">
        <v>8.5391019547999996E-4</v>
      </c>
      <c r="D380">
        <v>1942231.65071419</v>
      </c>
      <c r="E380">
        <v>0.12024543</v>
      </c>
      <c r="F380">
        <v>-4.8594522400000004</v>
      </c>
      <c r="G380">
        <v>-7.5312799000000004</v>
      </c>
      <c r="H380">
        <v>34596081.326672874</v>
      </c>
    </row>
    <row r="381" spans="1:8" x14ac:dyDescent="0.3">
      <c r="A381" t="s">
        <v>707</v>
      </c>
      <c r="B381" t="s">
        <v>706</v>
      </c>
      <c r="C381">
        <v>0.98770852790163999</v>
      </c>
      <c r="D381">
        <v>7453754.8054368002</v>
      </c>
      <c r="E381">
        <v>1.89097453</v>
      </c>
      <c r="F381">
        <v>-3.94614449</v>
      </c>
      <c r="G381">
        <v>7.0438508300000002</v>
      </c>
      <c r="H381">
        <v>34544366.447589062</v>
      </c>
    </row>
    <row r="382" spans="1:8" x14ac:dyDescent="0.3">
      <c r="A382" t="s">
        <v>758</v>
      </c>
      <c r="B382" t="s">
        <v>757</v>
      </c>
      <c r="C382">
        <v>3877.7468189844553</v>
      </c>
      <c r="D382">
        <v>3993539.3405771102</v>
      </c>
      <c r="E382">
        <v>1.0259256400000001</v>
      </c>
      <c r="F382">
        <v>23.08202957</v>
      </c>
      <c r="G382">
        <v>22.465862999999999</v>
      </c>
      <c r="H382">
        <v>34465413.72713384</v>
      </c>
    </row>
    <row r="383" spans="1:8" x14ac:dyDescent="0.3">
      <c r="A383" t="s">
        <v>733</v>
      </c>
      <c r="B383" t="s">
        <v>732</v>
      </c>
      <c r="C383">
        <v>0.13787071356767999</v>
      </c>
      <c r="D383">
        <v>14661357.88616696</v>
      </c>
      <c r="E383">
        <v>3.20716753</v>
      </c>
      <c r="F383">
        <v>8.2755076400000007</v>
      </c>
      <c r="G383">
        <v>21.683542209999999</v>
      </c>
      <c r="H383">
        <v>34459230.41220089</v>
      </c>
    </row>
    <row r="384" spans="1:8" x14ac:dyDescent="0.3">
      <c r="A384" t="s">
        <v>752</v>
      </c>
      <c r="B384" t="s">
        <v>751</v>
      </c>
      <c r="C384">
        <v>4.6874577969099997E-3</v>
      </c>
      <c r="D384">
        <v>2099835.56838691</v>
      </c>
      <c r="E384">
        <v>1.22572082</v>
      </c>
      <c r="F384">
        <v>1.39602549</v>
      </c>
      <c r="G384">
        <v>-3.00015425</v>
      </c>
      <c r="H384">
        <v>33958406.62128032</v>
      </c>
    </row>
    <row r="385" spans="1:8" x14ac:dyDescent="0.3">
      <c r="A385" t="s">
        <v>713</v>
      </c>
      <c r="B385" t="s">
        <v>712</v>
      </c>
      <c r="C385">
        <v>0.75388418435763005</v>
      </c>
      <c r="D385">
        <v>7995630.9048343599</v>
      </c>
      <c r="E385">
        <v>0.77005182000000005</v>
      </c>
      <c r="F385">
        <v>-0.88509419</v>
      </c>
      <c r="G385">
        <v>8.0481738800000002</v>
      </c>
      <c r="H385">
        <v>33943940.875366881</v>
      </c>
    </row>
    <row r="386" spans="1:8" x14ac:dyDescent="0.3">
      <c r="A386" t="s">
        <v>728</v>
      </c>
      <c r="B386" t="s">
        <v>727</v>
      </c>
      <c r="C386">
        <v>1.543256800165E-2</v>
      </c>
      <c r="D386">
        <v>2068700.6020619101</v>
      </c>
      <c r="E386">
        <v>0.57149782999999998</v>
      </c>
      <c r="F386">
        <v>2.0384952799999998</v>
      </c>
      <c r="G386">
        <v>5.4059037300000004</v>
      </c>
      <c r="H386">
        <v>33932491.459387071</v>
      </c>
    </row>
    <row r="387" spans="1:8" x14ac:dyDescent="0.3">
      <c r="A387" t="s">
        <v>683</v>
      </c>
      <c r="B387" t="s">
        <v>683</v>
      </c>
      <c r="C387">
        <v>80.359871182393874</v>
      </c>
      <c r="D387">
        <v>3264463.9876394202</v>
      </c>
      <c r="E387">
        <v>1.9557353</v>
      </c>
      <c r="F387">
        <v>-9.6821614100000009</v>
      </c>
      <c r="G387">
        <v>-8.3304873399999995</v>
      </c>
      <c r="H387">
        <v>33751145.896605425</v>
      </c>
    </row>
    <row r="388" spans="1:8" x14ac:dyDescent="0.3">
      <c r="A388" t="s">
        <v>731</v>
      </c>
      <c r="B388" t="s">
        <v>730</v>
      </c>
      <c r="C388">
        <v>0.42017516362075003</v>
      </c>
      <c r="D388">
        <v>12152121.78367235</v>
      </c>
      <c r="E388">
        <v>4.1577731299999998</v>
      </c>
      <c r="F388">
        <v>3.29010509</v>
      </c>
      <c r="G388">
        <v>20.443564110000001</v>
      </c>
      <c r="H388">
        <v>33852538.12654423</v>
      </c>
    </row>
    <row r="389" spans="1:8" x14ac:dyDescent="0.3">
      <c r="A389" t="s">
        <v>720</v>
      </c>
      <c r="B389" t="s">
        <v>719</v>
      </c>
      <c r="C389">
        <v>1.4994298849620001E-2</v>
      </c>
      <c r="D389">
        <v>3344852.8759174398</v>
      </c>
      <c r="E389">
        <v>1.5018037799999999</v>
      </c>
      <c r="F389">
        <v>-1.8629249999999999</v>
      </c>
      <c r="G389">
        <v>5.0059199999999996E-3</v>
      </c>
      <c r="H389">
        <v>33436544.489776161</v>
      </c>
    </row>
    <row r="390" spans="1:8" x14ac:dyDescent="0.3">
      <c r="A390" t="s">
        <v>718</v>
      </c>
      <c r="B390" t="s">
        <v>717</v>
      </c>
      <c r="C390">
        <v>1.00032044372577</v>
      </c>
      <c r="D390">
        <v>138991.98212594001</v>
      </c>
      <c r="E390">
        <v>-3.9749310000000003E-2</v>
      </c>
      <c r="F390">
        <v>0.19739275000000001</v>
      </c>
      <c r="G390">
        <v>-0.39077535000000002</v>
      </c>
      <c r="H390">
        <v>33053265.028949704</v>
      </c>
    </row>
    <row r="391" spans="1:8" x14ac:dyDescent="0.3">
      <c r="A391" t="s">
        <v>737</v>
      </c>
      <c r="B391" t="s">
        <v>736</v>
      </c>
      <c r="C391">
        <v>0.13239296948466001</v>
      </c>
      <c r="D391">
        <v>3017952.4404424601</v>
      </c>
      <c r="E391">
        <v>2.1525298799999999</v>
      </c>
      <c r="F391">
        <v>15.08816146</v>
      </c>
      <c r="G391">
        <v>18.972275069999998</v>
      </c>
      <c r="H391">
        <v>33051203.963089529</v>
      </c>
    </row>
    <row r="392" spans="1:8" x14ac:dyDescent="0.3">
      <c r="A392" t="s">
        <v>766</v>
      </c>
      <c r="B392" t="s">
        <v>765</v>
      </c>
      <c r="C392">
        <v>9.8272177198619998E-2</v>
      </c>
      <c r="D392">
        <v>16324876.86564273</v>
      </c>
      <c r="E392">
        <v>1.2164419500000001</v>
      </c>
      <c r="F392">
        <v>8.0476975100000008</v>
      </c>
      <c r="G392">
        <v>24.849984939999999</v>
      </c>
      <c r="H392">
        <v>32482262.749581035</v>
      </c>
    </row>
    <row r="393" spans="1:8" x14ac:dyDescent="0.3">
      <c r="A393" t="s">
        <v>783</v>
      </c>
      <c r="B393" t="s">
        <v>782</v>
      </c>
      <c r="C393">
        <v>5.5044558296999998E-3</v>
      </c>
      <c r="D393">
        <v>89723909.049743161</v>
      </c>
      <c r="E393">
        <v>1.5920325099999999</v>
      </c>
      <c r="F393">
        <v>0.80866360999999998</v>
      </c>
      <c r="G393">
        <v>14.72076431</v>
      </c>
      <c r="H393">
        <v>32409705.585638709</v>
      </c>
    </row>
    <row r="394" spans="1:8" x14ac:dyDescent="0.3">
      <c r="A394" t="s">
        <v>754</v>
      </c>
      <c r="B394" t="s">
        <v>753</v>
      </c>
      <c r="C394">
        <v>8.5213835325209999E-2</v>
      </c>
      <c r="D394">
        <v>487579.95343006001</v>
      </c>
      <c r="E394">
        <v>-1.202777E-2</v>
      </c>
      <c r="F394">
        <v>-0.15412977</v>
      </c>
      <c r="G394">
        <v>85.293876400000002</v>
      </c>
      <c r="H394">
        <v>32421004.224073548</v>
      </c>
    </row>
    <row r="395" spans="1:8" x14ac:dyDescent="0.3">
      <c r="A395" t="s">
        <v>846</v>
      </c>
      <c r="B395" t="s">
        <v>845</v>
      </c>
      <c r="C395">
        <v>8.0538866110399995E-3</v>
      </c>
      <c r="D395">
        <v>490942.3910679</v>
      </c>
      <c r="E395">
        <v>1.8928562799999999</v>
      </c>
      <c r="F395">
        <v>13.670806710000001</v>
      </c>
      <c r="G395">
        <v>68.46716825</v>
      </c>
      <c r="H395">
        <v>31821742.536316961</v>
      </c>
    </row>
    <row r="396" spans="1:8" x14ac:dyDescent="0.3">
      <c r="A396" t="s">
        <v>781</v>
      </c>
      <c r="B396" t="s">
        <v>780</v>
      </c>
      <c r="C396">
        <v>2.9253783474999999E-3</v>
      </c>
      <c r="D396">
        <v>698657.71426667995</v>
      </c>
      <c r="E396">
        <v>-7.8736009999999995E-2</v>
      </c>
      <c r="F396">
        <v>4.4308333299999996</v>
      </c>
      <c r="G396">
        <v>-14.68974955</v>
      </c>
      <c r="H396">
        <v>32341790.942148335</v>
      </c>
    </row>
    <row r="397" spans="1:8" x14ac:dyDescent="0.3">
      <c r="A397" t="s">
        <v>791</v>
      </c>
      <c r="B397" t="s">
        <v>790</v>
      </c>
      <c r="C397">
        <v>0.48585576990986001</v>
      </c>
      <c r="D397">
        <v>38409913.527398437</v>
      </c>
      <c r="E397">
        <v>1.9422431</v>
      </c>
      <c r="F397">
        <v>5.6894813199999996</v>
      </c>
      <c r="G397">
        <v>17.05237546</v>
      </c>
      <c r="H397">
        <v>31866718.843276162</v>
      </c>
    </row>
    <row r="398" spans="1:8" x14ac:dyDescent="0.3">
      <c r="A398" t="s">
        <v>808</v>
      </c>
      <c r="B398" t="s">
        <v>807</v>
      </c>
      <c r="C398">
        <v>571.09853447331147</v>
      </c>
      <c r="D398">
        <v>4698812.1844107201</v>
      </c>
      <c r="E398">
        <v>0.20937095</v>
      </c>
      <c r="F398">
        <v>8.7220993</v>
      </c>
      <c r="G398">
        <v>34.047383359999998</v>
      </c>
      <c r="H398">
        <v>31890142.164989714</v>
      </c>
    </row>
    <row r="399" spans="1:8" x14ac:dyDescent="0.3">
      <c r="A399" t="s">
        <v>693</v>
      </c>
      <c r="B399" t="s">
        <v>693</v>
      </c>
      <c r="C399">
        <v>0.39112105887317</v>
      </c>
      <c r="D399">
        <v>44314.105596629997</v>
      </c>
      <c r="E399">
        <v>-0.53679792999999998</v>
      </c>
      <c r="F399">
        <v>4.15864469</v>
      </c>
      <c r="G399">
        <v>-12.89605536</v>
      </c>
      <c r="H399">
        <v>31400612.591463856</v>
      </c>
    </row>
    <row r="400" spans="1:8" x14ac:dyDescent="0.3">
      <c r="A400" t="s">
        <v>7387</v>
      </c>
      <c r="B400" t="s">
        <v>7386</v>
      </c>
      <c r="C400">
        <v>2.0196480150000001E-2</v>
      </c>
      <c r="D400">
        <v>0</v>
      </c>
      <c r="E400">
        <v>-1.8463520000000001E-2</v>
      </c>
      <c r="F400">
        <v>-9.8688000000000009E-4</v>
      </c>
      <c r="G400">
        <v>0.13215246999999999</v>
      </c>
      <c r="H400">
        <v>31360403.637102392</v>
      </c>
    </row>
    <row r="401" spans="1:8" x14ac:dyDescent="0.3">
      <c r="A401" t="s">
        <v>750</v>
      </c>
      <c r="B401" t="s">
        <v>749</v>
      </c>
      <c r="C401">
        <v>0.92836492547097005</v>
      </c>
      <c r="D401">
        <v>74219.559893829995</v>
      </c>
      <c r="E401">
        <v>-0.72474377000000001</v>
      </c>
      <c r="F401">
        <v>-3.9253834200000002</v>
      </c>
      <c r="G401">
        <v>4.63368482</v>
      </c>
      <c r="H401">
        <v>32463573.940122481</v>
      </c>
    </row>
    <row r="402" spans="1:8" x14ac:dyDescent="0.3">
      <c r="A402" t="s">
        <v>702</v>
      </c>
      <c r="B402" t="s">
        <v>701</v>
      </c>
      <c r="C402">
        <v>1.35900365622E-2</v>
      </c>
      <c r="D402">
        <v>1283834.2029883</v>
      </c>
      <c r="E402">
        <v>-0.70233542000000004</v>
      </c>
      <c r="F402">
        <v>-10.276624330000001</v>
      </c>
      <c r="G402">
        <v>-15.311360990000001</v>
      </c>
      <c r="H402">
        <v>31151545.292180963</v>
      </c>
    </row>
    <row r="403" spans="1:8" x14ac:dyDescent="0.3">
      <c r="A403" t="s">
        <v>779</v>
      </c>
      <c r="B403" t="s">
        <v>778</v>
      </c>
      <c r="C403">
        <v>0.10360644775150001</v>
      </c>
      <c r="D403">
        <v>527466.97650033003</v>
      </c>
      <c r="E403">
        <v>0.23184795999999999</v>
      </c>
      <c r="F403">
        <v>8.8603371299999996</v>
      </c>
      <c r="G403">
        <v>24.899526460000001</v>
      </c>
      <c r="H403">
        <v>31143583.346391987</v>
      </c>
    </row>
    <row r="404" spans="1:8" x14ac:dyDescent="0.3">
      <c r="A404" t="s">
        <v>777</v>
      </c>
      <c r="B404" t="s">
        <v>776</v>
      </c>
      <c r="C404">
        <v>4.0359174682150001E-2</v>
      </c>
      <c r="D404">
        <v>5184728.4294018596</v>
      </c>
      <c r="E404">
        <v>3.2676792099999998</v>
      </c>
      <c r="F404">
        <v>1.6848007199999999</v>
      </c>
      <c r="G404">
        <v>8.2934045199999993</v>
      </c>
      <c r="H404">
        <v>30719141.636311647</v>
      </c>
    </row>
    <row r="405" spans="1:8" x14ac:dyDescent="0.3">
      <c r="A405" t="s">
        <v>739</v>
      </c>
      <c r="B405" t="s">
        <v>738</v>
      </c>
      <c r="C405">
        <v>2.1009007508734299</v>
      </c>
      <c r="D405">
        <v>16519352.761626249</v>
      </c>
      <c r="E405">
        <v>0.17394667999999999</v>
      </c>
      <c r="F405">
        <v>-4.9054088699999996</v>
      </c>
      <c r="G405">
        <v>27.39566744</v>
      </c>
      <c r="H405">
        <v>30463060.887664732</v>
      </c>
    </row>
    <row r="406" spans="1:8" x14ac:dyDescent="0.3">
      <c r="A406" t="s">
        <v>1136</v>
      </c>
      <c r="B406" t="s">
        <v>1135</v>
      </c>
      <c r="C406">
        <v>0.30247224299140002</v>
      </c>
      <c r="D406">
        <v>482690.46336653002</v>
      </c>
      <c r="E406">
        <v>5.2462867900000001</v>
      </c>
      <c r="F406">
        <v>-0.77655711999999999</v>
      </c>
      <c r="G406">
        <v>82.428907159999994</v>
      </c>
      <c r="H406">
        <v>30779804.597423267</v>
      </c>
    </row>
    <row r="407" spans="1:8" x14ac:dyDescent="0.3">
      <c r="A407" t="s">
        <v>793</v>
      </c>
      <c r="B407" t="s">
        <v>792</v>
      </c>
      <c r="C407">
        <v>2.3391533541279999E-2</v>
      </c>
      <c r="D407">
        <v>407967.93982134003</v>
      </c>
      <c r="E407">
        <v>1.3301479199999999</v>
      </c>
      <c r="F407">
        <v>3.2863055000000001</v>
      </c>
      <c r="G407">
        <v>1.78860346</v>
      </c>
      <c r="H407">
        <v>30401027.437092189</v>
      </c>
    </row>
    <row r="408" spans="1:8" x14ac:dyDescent="0.3">
      <c r="A408" t="s">
        <v>764</v>
      </c>
      <c r="B408" t="s">
        <v>763</v>
      </c>
      <c r="C408">
        <v>10.591812104791639</v>
      </c>
      <c r="D408">
        <v>7567363.3711053804</v>
      </c>
      <c r="E408">
        <v>3.3081209199999999</v>
      </c>
      <c r="F408">
        <v>4.3120748500000001</v>
      </c>
      <c r="G408">
        <v>12.40131521</v>
      </c>
      <c r="H408">
        <v>30256321.550963335</v>
      </c>
    </row>
    <row r="409" spans="1:8" x14ac:dyDescent="0.3">
      <c r="A409" t="s">
        <v>804</v>
      </c>
      <c r="B409" t="s">
        <v>803</v>
      </c>
      <c r="C409">
        <v>0.42037755710481001</v>
      </c>
      <c r="D409">
        <v>12568087.120020719</v>
      </c>
      <c r="E409">
        <v>2.2567028499999999</v>
      </c>
      <c r="F409">
        <v>9.15122736</v>
      </c>
      <c r="G409">
        <v>24.049420980000001</v>
      </c>
      <c r="H409">
        <v>30323301.572776914</v>
      </c>
    </row>
    <row r="410" spans="1:8" x14ac:dyDescent="0.3">
      <c r="A410" t="s">
        <v>785</v>
      </c>
      <c r="B410" t="s">
        <v>784</v>
      </c>
      <c r="C410">
        <v>0.39442808001565999</v>
      </c>
      <c r="D410">
        <v>19017993.952858981</v>
      </c>
      <c r="E410">
        <v>1.93273161</v>
      </c>
      <c r="F410">
        <v>-8.5483848400000007</v>
      </c>
      <c r="G410">
        <v>11.998027049999999</v>
      </c>
      <c r="H410">
        <v>30318382.487145331</v>
      </c>
    </row>
    <row r="411" spans="1:8" x14ac:dyDescent="0.3">
      <c r="A411" t="s">
        <v>768</v>
      </c>
      <c r="B411" t="s">
        <v>767</v>
      </c>
      <c r="C411">
        <v>1.2787797206269999E-2</v>
      </c>
      <c r="D411">
        <v>142096.8179813</v>
      </c>
      <c r="E411">
        <v>-5.3976959999999997E-2</v>
      </c>
      <c r="F411">
        <v>4.4972909300000001</v>
      </c>
      <c r="G411">
        <v>12.98301844</v>
      </c>
      <c r="H411">
        <v>30240944.648596369</v>
      </c>
    </row>
    <row r="412" spans="1:8" x14ac:dyDescent="0.3">
      <c r="A412" t="s">
        <v>798</v>
      </c>
      <c r="B412" t="s">
        <v>798</v>
      </c>
      <c r="C412">
        <v>2.81433040907E-3</v>
      </c>
      <c r="D412">
        <v>17319887.483371701</v>
      </c>
      <c r="E412">
        <v>1.5829914199999999</v>
      </c>
      <c r="F412">
        <v>-0.52995431000000004</v>
      </c>
      <c r="G412">
        <v>8.9645643699999997</v>
      </c>
      <c r="H412">
        <v>30241744.427438401</v>
      </c>
    </row>
    <row r="413" spans="1:8" x14ac:dyDescent="0.3">
      <c r="A413" t="s">
        <v>746</v>
      </c>
      <c r="B413" t="s">
        <v>745</v>
      </c>
      <c r="C413">
        <v>2.0259683856179999E-2</v>
      </c>
      <c r="D413">
        <v>0</v>
      </c>
      <c r="E413">
        <v>3.80445E-3</v>
      </c>
      <c r="F413">
        <v>-2.9780959999999999E-2</v>
      </c>
      <c r="G413">
        <v>0.11541933</v>
      </c>
      <c r="H413">
        <v>30108993.365800045</v>
      </c>
    </row>
    <row r="414" spans="1:8" x14ac:dyDescent="0.3">
      <c r="A414" t="s">
        <v>837</v>
      </c>
      <c r="B414" t="s">
        <v>836</v>
      </c>
      <c r="C414">
        <v>4.2277006943610002E-2</v>
      </c>
      <c r="D414">
        <v>1767228.2609017501</v>
      </c>
      <c r="E414">
        <v>5.1135323000000001</v>
      </c>
      <c r="F414">
        <v>1.6247967800000001</v>
      </c>
      <c r="G414">
        <v>52.634306019999997</v>
      </c>
      <c r="H414">
        <v>30177409.857195593</v>
      </c>
    </row>
    <row r="415" spans="1:8" x14ac:dyDescent="0.3">
      <c r="A415" t="s">
        <v>789</v>
      </c>
      <c r="B415" t="s">
        <v>788</v>
      </c>
      <c r="C415">
        <v>1.1195283276919999E-2</v>
      </c>
      <c r="D415">
        <v>8062177.8335367404</v>
      </c>
      <c r="E415">
        <v>6.80678392</v>
      </c>
      <c r="F415">
        <v>11.05194389</v>
      </c>
      <c r="G415">
        <v>40.855358180000003</v>
      </c>
      <c r="H415">
        <v>30219147.787915412</v>
      </c>
    </row>
    <row r="416" spans="1:8" x14ac:dyDescent="0.3">
      <c r="A416" t="s">
        <v>894</v>
      </c>
      <c r="B416" t="s">
        <v>893</v>
      </c>
      <c r="C416">
        <v>0.37037482788573001</v>
      </c>
      <c r="D416">
        <v>3211477.87174924</v>
      </c>
      <c r="E416">
        <v>0.72457605000000003</v>
      </c>
      <c r="F416">
        <v>-1.8671538700000001</v>
      </c>
      <c r="G416">
        <v>132.88583548</v>
      </c>
      <c r="H416">
        <v>29538443.893638745</v>
      </c>
    </row>
    <row r="417" spans="1:8" x14ac:dyDescent="0.3">
      <c r="A417" t="s">
        <v>800</v>
      </c>
      <c r="B417" t="s">
        <v>799</v>
      </c>
      <c r="C417">
        <v>0.42148617827258</v>
      </c>
      <c r="D417">
        <v>14113240.72412998</v>
      </c>
      <c r="E417">
        <v>0.26149022</v>
      </c>
      <c r="F417">
        <v>-5.1065657</v>
      </c>
      <c r="G417">
        <v>25.055933</v>
      </c>
      <c r="H417">
        <v>29504032.479080599</v>
      </c>
    </row>
    <row r="418" spans="1:8" x14ac:dyDescent="0.3">
      <c r="A418" t="s">
        <v>857</v>
      </c>
      <c r="B418" t="s">
        <v>856</v>
      </c>
      <c r="C418">
        <v>6.7922777951509999E-2</v>
      </c>
      <c r="D418">
        <v>5399238.6878267899</v>
      </c>
      <c r="E418">
        <v>0.69004781999999998</v>
      </c>
      <c r="F418">
        <v>1.94826908</v>
      </c>
      <c r="G418">
        <v>33.292353179999999</v>
      </c>
      <c r="H418">
        <v>29213573.212388866</v>
      </c>
    </row>
    <row r="419" spans="1:8" x14ac:dyDescent="0.3">
      <c r="A419" t="s">
        <v>760</v>
      </c>
      <c r="B419" t="s">
        <v>759</v>
      </c>
      <c r="C419">
        <v>9.4568323556289996E-2</v>
      </c>
      <c r="D419">
        <v>4002944.9447064898</v>
      </c>
      <c r="E419">
        <v>-0.33579457000000001</v>
      </c>
      <c r="F419">
        <v>-2.4874990800000001</v>
      </c>
      <c r="G419">
        <v>1.1677965800000001</v>
      </c>
      <c r="H419">
        <v>28932995.0349309</v>
      </c>
    </row>
    <row r="420" spans="1:8" x14ac:dyDescent="0.3">
      <c r="A420" t="s">
        <v>773</v>
      </c>
      <c r="B420" t="s">
        <v>773</v>
      </c>
      <c r="C420">
        <v>1.00123982018651</v>
      </c>
      <c r="D420">
        <v>162608435.65364254</v>
      </c>
      <c r="E420">
        <v>-0.44513435000000001</v>
      </c>
      <c r="F420">
        <v>0.32472790000000001</v>
      </c>
      <c r="G420">
        <v>-0.42806026000000003</v>
      </c>
      <c r="H420">
        <v>28635530.946601242</v>
      </c>
    </row>
    <row r="421" spans="1:8" x14ac:dyDescent="0.3">
      <c r="A421" t="s">
        <v>825</v>
      </c>
      <c r="B421" t="s">
        <v>824</v>
      </c>
      <c r="C421">
        <v>2.9469289539710002E-2</v>
      </c>
      <c r="D421">
        <v>22808300.93529975</v>
      </c>
      <c r="E421">
        <v>2.4678462300000001</v>
      </c>
      <c r="F421">
        <v>1.00961729</v>
      </c>
      <c r="G421">
        <v>20.056303159999999</v>
      </c>
      <c r="H421">
        <v>28086481.623371039</v>
      </c>
    </row>
    <row r="422" spans="1:8" x14ac:dyDescent="0.3">
      <c r="A422" t="s">
        <v>812</v>
      </c>
      <c r="B422" t="s">
        <v>811</v>
      </c>
      <c r="C422">
        <v>0.23389829636713999</v>
      </c>
      <c r="D422">
        <v>3185944.7156666801</v>
      </c>
      <c r="E422">
        <v>1.1318742399999999</v>
      </c>
      <c r="F422">
        <v>3.73213083</v>
      </c>
      <c r="G422">
        <v>3.7671315999999999</v>
      </c>
      <c r="H422">
        <v>28067795.564056799</v>
      </c>
    </row>
    <row r="423" spans="1:8" x14ac:dyDescent="0.3">
      <c r="A423" t="s">
        <v>802</v>
      </c>
      <c r="B423" t="s">
        <v>801</v>
      </c>
      <c r="C423">
        <v>1.3569036512409999E-2</v>
      </c>
      <c r="D423">
        <v>586741.42063237005</v>
      </c>
      <c r="E423">
        <v>0.61315164</v>
      </c>
      <c r="F423">
        <v>-8.4570582999999999</v>
      </c>
      <c r="G423">
        <v>59.715738799999997</v>
      </c>
      <c r="H423">
        <v>27138073.087331764</v>
      </c>
    </row>
    <row r="424" spans="1:8" x14ac:dyDescent="0.3">
      <c r="A424" t="s">
        <v>853</v>
      </c>
      <c r="B424" t="s">
        <v>852</v>
      </c>
      <c r="C424">
        <v>2.4377633474237399</v>
      </c>
      <c r="D424">
        <v>177120.69393435001</v>
      </c>
      <c r="E424">
        <v>1.0173178</v>
      </c>
      <c r="F424">
        <v>7.5761680900000004</v>
      </c>
      <c r="G424">
        <v>20.018969139999999</v>
      </c>
      <c r="H424">
        <v>27832077.579565603</v>
      </c>
    </row>
    <row r="425" spans="1:8" x14ac:dyDescent="0.3">
      <c r="A425" t="s">
        <v>900</v>
      </c>
      <c r="B425" t="s">
        <v>899</v>
      </c>
      <c r="C425">
        <v>0.45663808974483999</v>
      </c>
      <c r="D425">
        <v>18685.024918629999</v>
      </c>
      <c r="E425">
        <v>-1.62166404</v>
      </c>
      <c r="F425">
        <v>11.35259248</v>
      </c>
      <c r="G425">
        <v>84.059758729999999</v>
      </c>
      <c r="H425">
        <v>27652826.7832442</v>
      </c>
    </row>
    <row r="426" spans="1:8" x14ac:dyDescent="0.3">
      <c r="A426" t="s">
        <v>904</v>
      </c>
      <c r="B426" t="s">
        <v>903</v>
      </c>
      <c r="C426">
        <v>0.23567678057602001</v>
      </c>
      <c r="D426">
        <v>3438396.5297333398</v>
      </c>
      <c r="E426">
        <v>0.52881257999999998</v>
      </c>
      <c r="F426">
        <v>8.2976584300000003</v>
      </c>
      <c r="G426">
        <v>62.038881889999999</v>
      </c>
      <c r="H426">
        <v>27049320.961209845</v>
      </c>
    </row>
    <row r="427" spans="1:8" x14ac:dyDescent="0.3">
      <c r="A427" t="s">
        <v>772</v>
      </c>
      <c r="B427" t="s">
        <v>771</v>
      </c>
      <c r="C427">
        <v>0.54546492677838998</v>
      </c>
      <c r="D427">
        <v>3691533.6390707698</v>
      </c>
      <c r="E427">
        <v>-0.36100668000000002</v>
      </c>
      <c r="F427">
        <v>-5.3575711400000001</v>
      </c>
      <c r="G427">
        <v>-9.0629136900000002</v>
      </c>
      <c r="H427">
        <v>26961405.777107615</v>
      </c>
    </row>
    <row r="428" spans="1:8" x14ac:dyDescent="0.3">
      <c r="A428" t="s">
        <v>820</v>
      </c>
      <c r="B428" t="s">
        <v>819</v>
      </c>
      <c r="C428">
        <v>0.11364833059498</v>
      </c>
      <c r="D428">
        <v>760441.97327387996</v>
      </c>
      <c r="E428">
        <v>1.34964076</v>
      </c>
      <c r="F428">
        <v>-7.8978811999999996</v>
      </c>
      <c r="G428">
        <v>42.505947140000004</v>
      </c>
      <c r="H428">
        <v>26861890.098160181</v>
      </c>
    </row>
    <row r="429" spans="1:8" x14ac:dyDescent="0.3">
      <c r="A429" t="s">
        <v>795</v>
      </c>
      <c r="B429" t="s">
        <v>794</v>
      </c>
      <c r="C429">
        <v>0.76689764335459998</v>
      </c>
      <c r="D429">
        <v>558709.08434377005</v>
      </c>
      <c r="E429">
        <v>-4.7103709699999996</v>
      </c>
      <c r="F429">
        <v>-2.98750311</v>
      </c>
      <c r="G429">
        <v>-4.14529821</v>
      </c>
      <c r="H429">
        <v>26839386.772451397</v>
      </c>
    </row>
    <row r="430" spans="1:8" x14ac:dyDescent="0.3">
      <c r="A430" t="s">
        <v>923</v>
      </c>
      <c r="B430" t="s">
        <v>922</v>
      </c>
      <c r="C430">
        <v>5.5299735518279998E-2</v>
      </c>
      <c r="D430">
        <v>15385646.61067903</v>
      </c>
      <c r="E430">
        <v>3.1141564599999998</v>
      </c>
      <c r="F430">
        <v>33.819974010000003</v>
      </c>
      <c r="G430">
        <v>33.69848605</v>
      </c>
      <c r="H430">
        <v>26717509.138302196</v>
      </c>
    </row>
    <row r="431" spans="1:8" x14ac:dyDescent="0.3">
      <c r="A431" t="s">
        <v>851</v>
      </c>
      <c r="B431" t="s">
        <v>850</v>
      </c>
      <c r="C431">
        <v>3.7166628194701001</v>
      </c>
      <c r="D431">
        <v>4773793.2707921304</v>
      </c>
      <c r="E431">
        <v>1.54491416</v>
      </c>
      <c r="F431">
        <v>8.7868431099999995</v>
      </c>
      <c r="G431">
        <v>95.137077640000001</v>
      </c>
      <c r="H431">
        <v>26606344.042541925</v>
      </c>
    </row>
    <row r="432" spans="1:8" x14ac:dyDescent="0.3">
      <c r="A432" t="s">
        <v>814</v>
      </c>
      <c r="B432" t="s">
        <v>813</v>
      </c>
      <c r="C432">
        <v>5.6411709663621403</v>
      </c>
      <c r="D432">
        <v>1285399.65148911</v>
      </c>
      <c r="E432">
        <v>0.72300288999999995</v>
      </c>
      <c r="F432">
        <v>2.16119789</v>
      </c>
      <c r="G432">
        <v>11.37317219</v>
      </c>
      <c r="H432">
        <v>26513503.541902058</v>
      </c>
    </row>
    <row r="433" spans="1:8" x14ac:dyDescent="0.3">
      <c r="A433" t="s">
        <v>822</v>
      </c>
      <c r="B433" t="s">
        <v>821</v>
      </c>
      <c r="C433">
        <v>30.60458063556305</v>
      </c>
      <c r="D433">
        <v>2056034.8831220299</v>
      </c>
      <c r="E433">
        <v>-1.1446669599999999</v>
      </c>
      <c r="F433">
        <v>9.9280016100000008</v>
      </c>
      <c r="G433">
        <v>0.51975947</v>
      </c>
      <c r="H433">
        <v>26291007.191568919</v>
      </c>
    </row>
    <row r="434" spans="1:8" x14ac:dyDescent="0.3">
      <c r="A434" t="s">
        <v>810</v>
      </c>
      <c r="B434" t="s">
        <v>809</v>
      </c>
      <c r="C434">
        <v>7.7122429053000001E-3</v>
      </c>
      <c r="D434">
        <v>704252.33879773004</v>
      </c>
      <c r="E434">
        <v>4.5089259999999999E-2</v>
      </c>
      <c r="F434">
        <v>0.87003478000000001</v>
      </c>
      <c r="G434">
        <v>4.4434465899999998</v>
      </c>
      <c r="H434">
        <v>26225482.003211744</v>
      </c>
    </row>
    <row r="435" spans="1:8" x14ac:dyDescent="0.3">
      <c r="A435" t="s">
        <v>827</v>
      </c>
      <c r="B435" t="s">
        <v>826</v>
      </c>
      <c r="C435">
        <v>0.11539511530010001</v>
      </c>
      <c r="D435">
        <v>2738922.0735455002</v>
      </c>
      <c r="E435">
        <v>1.3937769200000001</v>
      </c>
      <c r="F435">
        <v>0.88062578999999996</v>
      </c>
      <c r="G435">
        <v>2.8015280599999999</v>
      </c>
      <c r="H435">
        <v>26227458.309648577</v>
      </c>
    </row>
    <row r="436" spans="1:8" x14ac:dyDescent="0.3">
      <c r="A436" t="s">
        <v>868</v>
      </c>
      <c r="B436" t="s">
        <v>867</v>
      </c>
      <c r="C436">
        <v>8.8315911800899996E-2</v>
      </c>
      <c r="D436">
        <v>5169582.3315344397</v>
      </c>
      <c r="E436">
        <v>1.06288271</v>
      </c>
      <c r="F436">
        <v>15.148885249999999</v>
      </c>
      <c r="G436">
        <v>33.63651076</v>
      </c>
      <c r="H436">
        <v>25964465.917573251</v>
      </c>
    </row>
    <row r="437" spans="1:8" x14ac:dyDescent="0.3">
      <c r="A437" t="s">
        <v>855</v>
      </c>
      <c r="B437" t="s">
        <v>854</v>
      </c>
      <c r="C437">
        <v>4.9317115584800002E-3</v>
      </c>
      <c r="D437">
        <v>1677762.4642974599</v>
      </c>
      <c r="E437">
        <v>-0.64853492000000001</v>
      </c>
      <c r="F437">
        <v>2.6940306999999999</v>
      </c>
      <c r="G437">
        <v>22.298664689999999</v>
      </c>
      <c r="H437">
        <v>25734953.078535531</v>
      </c>
    </row>
    <row r="438" spans="1:8" x14ac:dyDescent="0.3">
      <c r="A438" t="s">
        <v>864</v>
      </c>
      <c r="B438" t="s">
        <v>863</v>
      </c>
      <c r="C438">
        <v>7.4281840772300002E-3</v>
      </c>
      <c r="D438">
        <v>909836.44685777999</v>
      </c>
      <c r="E438">
        <v>2.8454992400000001</v>
      </c>
      <c r="F438">
        <v>18.418011329999999</v>
      </c>
      <c r="G438">
        <v>71.877891950000006</v>
      </c>
      <c r="H438">
        <v>25615525.747413669</v>
      </c>
    </row>
    <row r="439" spans="1:8" x14ac:dyDescent="0.3">
      <c r="A439" t="s">
        <v>823</v>
      </c>
      <c r="B439" t="s">
        <v>823</v>
      </c>
      <c r="C439">
        <v>2.983147782201E-2</v>
      </c>
      <c r="D439">
        <v>3033187.2578362501</v>
      </c>
      <c r="E439">
        <v>1.24037289</v>
      </c>
      <c r="F439">
        <v>-1.78061983</v>
      </c>
      <c r="G439">
        <v>-1.12825313</v>
      </c>
      <c r="H439">
        <v>25453536.824546397</v>
      </c>
    </row>
    <row r="440" spans="1:8" x14ac:dyDescent="0.3">
      <c r="A440" t="s">
        <v>835</v>
      </c>
      <c r="B440" t="s">
        <v>834</v>
      </c>
      <c r="C440">
        <v>19.773893597251501</v>
      </c>
      <c r="D440">
        <v>469143.90488624002</v>
      </c>
      <c r="E440">
        <v>-0.71344819999999998</v>
      </c>
      <c r="F440">
        <v>-1.46238387</v>
      </c>
      <c r="G440">
        <v>11.33363999</v>
      </c>
      <c r="H440">
        <v>25112844.868509404</v>
      </c>
    </row>
    <row r="441" spans="1:8" x14ac:dyDescent="0.3">
      <c r="A441" t="s">
        <v>842</v>
      </c>
      <c r="B441" t="s">
        <v>841</v>
      </c>
      <c r="C441">
        <v>1.9014543193880001E-2</v>
      </c>
      <c r="D441">
        <v>12610460.64882976</v>
      </c>
      <c r="E441">
        <v>1.4538923100000001</v>
      </c>
      <c r="F441">
        <v>-0.60035380999999999</v>
      </c>
      <c r="G441">
        <v>4.9224949100000002</v>
      </c>
      <c r="H441">
        <v>24973889.662979055</v>
      </c>
    </row>
    <row r="442" spans="1:8" x14ac:dyDescent="0.3">
      <c r="A442" t="s">
        <v>866</v>
      </c>
      <c r="B442" t="s">
        <v>865</v>
      </c>
      <c r="C442">
        <v>0.89472563568279995</v>
      </c>
      <c r="D442">
        <v>407637.52939046</v>
      </c>
      <c r="E442">
        <v>1.49451932</v>
      </c>
      <c r="F442">
        <v>8.4738597299999991</v>
      </c>
      <c r="G442">
        <v>5.3976986800000004</v>
      </c>
      <c r="H442">
        <v>25099427.78801401</v>
      </c>
    </row>
    <row r="443" spans="1:8" x14ac:dyDescent="0.3">
      <c r="A443" t="s">
        <v>829</v>
      </c>
      <c r="B443" t="s">
        <v>828</v>
      </c>
      <c r="C443">
        <v>162.88786999013229</v>
      </c>
      <c r="D443">
        <v>1629888.190403</v>
      </c>
      <c r="E443">
        <v>2.0754578600000002</v>
      </c>
      <c r="F443">
        <v>22.60971077</v>
      </c>
      <c r="G443">
        <v>40.688215159999999</v>
      </c>
      <c r="H443">
        <v>25023974.802974053</v>
      </c>
    </row>
    <row r="444" spans="1:8" x14ac:dyDescent="0.3">
      <c r="A444" t="s">
        <v>577</v>
      </c>
      <c r="B444" t="s">
        <v>576</v>
      </c>
      <c r="C444">
        <v>0.27833969981606999</v>
      </c>
      <c r="D444">
        <v>30511.658950910001</v>
      </c>
      <c r="E444">
        <v>-1.1265813600000001</v>
      </c>
      <c r="F444">
        <v>-37.972607439999997</v>
      </c>
      <c r="G444">
        <v>3.1832186299999998</v>
      </c>
      <c r="H444">
        <v>27833969.981607001</v>
      </c>
    </row>
    <row r="445" spans="1:8" x14ac:dyDescent="0.3">
      <c r="A445" t="s">
        <v>873</v>
      </c>
      <c r="B445" t="s">
        <v>872</v>
      </c>
      <c r="C445">
        <v>13.34852779960897</v>
      </c>
      <c r="D445">
        <v>235221.50727433001</v>
      </c>
      <c r="E445">
        <v>7.5834667600000003</v>
      </c>
      <c r="F445">
        <v>-0.9594606</v>
      </c>
      <c r="G445">
        <v>20.02117775</v>
      </c>
      <c r="H445">
        <v>24518470.174605384</v>
      </c>
    </row>
    <row r="446" spans="1:8" x14ac:dyDescent="0.3">
      <c r="A446" t="s">
        <v>716</v>
      </c>
      <c r="B446" t="s">
        <v>715</v>
      </c>
      <c r="C446">
        <v>476.12762229814132</v>
      </c>
      <c r="D446">
        <v>1203586.86922116</v>
      </c>
      <c r="E446">
        <v>0.34447264999999999</v>
      </c>
      <c r="F446">
        <v>-11.019877709999999</v>
      </c>
      <c r="G446">
        <v>-6.3091844500000001</v>
      </c>
      <c r="H446">
        <v>24521876.841173802</v>
      </c>
    </row>
    <row r="447" spans="1:8" x14ac:dyDescent="0.3">
      <c r="A447" t="s">
        <v>979</v>
      </c>
      <c r="B447" t="s">
        <v>978</v>
      </c>
      <c r="C447">
        <v>0.38690579210892001</v>
      </c>
      <c r="D447">
        <v>7074229.0809479197</v>
      </c>
      <c r="E447">
        <v>1.92443155</v>
      </c>
      <c r="F447">
        <v>28.953687720000001</v>
      </c>
      <c r="G447">
        <v>79.419936280000002</v>
      </c>
      <c r="H447">
        <v>24244393.978015449</v>
      </c>
    </row>
    <row r="448" spans="1:8" x14ac:dyDescent="0.3">
      <c r="A448" t="s">
        <v>892</v>
      </c>
      <c r="B448" t="s">
        <v>891</v>
      </c>
      <c r="C448">
        <v>3.9401218246089602</v>
      </c>
      <c r="D448">
        <v>2358360.1976148901</v>
      </c>
      <c r="E448">
        <v>6.8000112799999997</v>
      </c>
      <c r="F448">
        <v>8.4333317700000006</v>
      </c>
      <c r="G448">
        <v>54.90757215</v>
      </c>
      <c r="H448">
        <v>24113545.566606838</v>
      </c>
    </row>
    <row r="449" spans="1:8" x14ac:dyDescent="0.3">
      <c r="A449" t="s">
        <v>881</v>
      </c>
      <c r="B449" t="s">
        <v>880</v>
      </c>
      <c r="C449">
        <v>0.32598916117591997</v>
      </c>
      <c r="D449">
        <v>85670.077441229994</v>
      </c>
      <c r="E449">
        <v>-3.7865485799999998</v>
      </c>
      <c r="F449">
        <v>1.6612851099999999</v>
      </c>
      <c r="G449">
        <v>4.7778384599999999</v>
      </c>
      <c r="H449">
        <v>23864769.008121312</v>
      </c>
    </row>
    <row r="450" spans="1:8" x14ac:dyDescent="0.3">
      <c r="A450" t="s">
        <v>838</v>
      </c>
      <c r="B450" t="s">
        <v>838</v>
      </c>
      <c r="C450">
        <v>5.8138408565699996E-3</v>
      </c>
      <c r="D450">
        <v>4104516.5469517298</v>
      </c>
      <c r="E450">
        <v>-0.20003043000000001</v>
      </c>
      <c r="F450">
        <v>2.42044674</v>
      </c>
      <c r="G450">
        <v>-26.410455320000001</v>
      </c>
      <c r="H450">
        <v>23697191.155083623</v>
      </c>
    </row>
    <row r="451" spans="1:8" x14ac:dyDescent="0.3">
      <c r="A451" t="s">
        <v>840</v>
      </c>
      <c r="B451" t="s">
        <v>839</v>
      </c>
      <c r="C451">
        <v>1.18680260447469</v>
      </c>
      <c r="D451">
        <v>381871.37895216001</v>
      </c>
      <c r="E451">
        <v>-0.21665766</v>
      </c>
      <c r="F451">
        <v>1.00055012</v>
      </c>
      <c r="G451">
        <v>12.314445490000001</v>
      </c>
      <c r="H451">
        <v>23667072.505676143</v>
      </c>
    </row>
    <row r="452" spans="1:8" x14ac:dyDescent="0.3">
      <c r="A452" t="s">
        <v>916</v>
      </c>
      <c r="B452" t="s">
        <v>915</v>
      </c>
      <c r="C452">
        <v>2.5272241988949999E-2</v>
      </c>
      <c r="D452">
        <v>77354209.60024555</v>
      </c>
      <c r="E452">
        <v>3.8980712099999999</v>
      </c>
      <c r="F452">
        <v>13.280129219999999</v>
      </c>
      <c r="G452">
        <v>6.0636215199999999</v>
      </c>
      <c r="H452">
        <v>23309259.967295371</v>
      </c>
    </row>
    <row r="453" spans="1:8" x14ac:dyDescent="0.3">
      <c r="A453" t="s">
        <v>877</v>
      </c>
      <c r="B453" t="s">
        <v>876</v>
      </c>
      <c r="C453">
        <v>18.118618321628471</v>
      </c>
      <c r="D453">
        <v>14919230.67024665</v>
      </c>
      <c r="E453">
        <v>3.04225528</v>
      </c>
      <c r="F453">
        <v>16.637672630000001</v>
      </c>
      <c r="G453">
        <v>35.570215830000002</v>
      </c>
      <c r="H453">
        <v>23304154.842909187</v>
      </c>
    </row>
    <row r="454" spans="1:8" x14ac:dyDescent="0.3">
      <c r="A454" t="s">
        <v>951</v>
      </c>
      <c r="B454" t="s">
        <v>950</v>
      </c>
      <c r="C454">
        <v>0.32841534484478002</v>
      </c>
      <c r="D454">
        <v>7037450.13344019</v>
      </c>
      <c r="E454">
        <v>10.88242574</v>
      </c>
      <c r="F454">
        <v>18.63751822</v>
      </c>
      <c r="G454">
        <v>45.323295340000001</v>
      </c>
      <c r="H454">
        <v>23272601.315921482</v>
      </c>
    </row>
    <row r="455" spans="1:8" x14ac:dyDescent="0.3">
      <c r="A455" t="s">
        <v>862</v>
      </c>
      <c r="B455" t="s">
        <v>862</v>
      </c>
      <c r="C455">
        <v>0.17246246772359999</v>
      </c>
      <c r="D455">
        <v>562614.97490908997</v>
      </c>
      <c r="E455">
        <v>-1.1447531099999999</v>
      </c>
      <c r="F455">
        <v>0.24610904</v>
      </c>
      <c r="G455">
        <v>27.570822039999999</v>
      </c>
      <c r="H455">
        <v>23213747.033053119</v>
      </c>
    </row>
    <row r="456" spans="1:8" x14ac:dyDescent="0.3">
      <c r="A456" t="s">
        <v>844</v>
      </c>
      <c r="B456" t="s">
        <v>843</v>
      </c>
      <c r="C456">
        <v>0.35698827781881998</v>
      </c>
      <c r="D456">
        <v>7951590.7150236899</v>
      </c>
      <c r="E456">
        <v>-0.12288399999999999</v>
      </c>
      <c r="F456">
        <v>0.46484973000000002</v>
      </c>
      <c r="G456">
        <v>15.895845509999999</v>
      </c>
      <c r="H456">
        <v>23051982.557733573</v>
      </c>
    </row>
    <row r="457" spans="1:8" x14ac:dyDescent="0.3">
      <c r="A457" t="s">
        <v>1267</v>
      </c>
      <c r="B457" t="s">
        <v>1266</v>
      </c>
      <c r="C457">
        <v>26.633891680716381</v>
      </c>
      <c r="D457">
        <v>12842590.081648299</v>
      </c>
      <c r="E457">
        <v>12.204648540000001</v>
      </c>
      <c r="F457">
        <v>125.76351356000001</v>
      </c>
      <c r="G457">
        <v>304.29439366000003</v>
      </c>
      <c r="H457">
        <v>22766677.242568038</v>
      </c>
    </row>
    <row r="458" spans="1:8" x14ac:dyDescent="0.3">
      <c r="A458" t="s">
        <v>977</v>
      </c>
      <c r="B458" t="s">
        <v>977</v>
      </c>
      <c r="C458">
        <v>5.7956162654799999E-3</v>
      </c>
      <c r="D458">
        <v>16227283.461788381</v>
      </c>
      <c r="E458">
        <v>2.5708453000000002</v>
      </c>
      <c r="F458">
        <v>-22.95304393</v>
      </c>
      <c r="G458">
        <v>50.37020081</v>
      </c>
      <c r="H458">
        <v>23108074.264425568</v>
      </c>
    </row>
    <row r="459" spans="1:8" x14ac:dyDescent="0.3">
      <c r="A459" t="s">
        <v>1020</v>
      </c>
      <c r="B459" t="s">
        <v>1019</v>
      </c>
      <c r="C459">
        <v>0.45792404467608999</v>
      </c>
      <c r="D459">
        <v>16526892.434096379</v>
      </c>
      <c r="E459">
        <v>-9.2075538800000007</v>
      </c>
      <c r="F459">
        <v>80.699409500000002</v>
      </c>
      <c r="G459">
        <v>146.19009557999999</v>
      </c>
      <c r="H459">
        <v>22391111.078843903</v>
      </c>
    </row>
    <row r="460" spans="1:8" x14ac:dyDescent="0.3">
      <c r="A460" t="s">
        <v>883</v>
      </c>
      <c r="B460" t="s">
        <v>882</v>
      </c>
      <c r="C460">
        <v>0.26630133993654997</v>
      </c>
      <c r="D460">
        <v>311469.40744591999</v>
      </c>
      <c r="E460">
        <v>1.52203365</v>
      </c>
      <c r="F460">
        <v>1.0409560499999999</v>
      </c>
      <c r="G460">
        <v>1.7246547000000001</v>
      </c>
      <c r="H460">
        <v>22483893.233300678</v>
      </c>
    </row>
    <row r="461" spans="1:8" x14ac:dyDescent="0.3">
      <c r="A461" t="s">
        <v>861</v>
      </c>
      <c r="B461" t="s">
        <v>860</v>
      </c>
      <c r="C461">
        <v>9.5987012797579999E-2</v>
      </c>
      <c r="D461">
        <v>1176947.51503582</v>
      </c>
      <c r="E461">
        <v>-0.18290102</v>
      </c>
      <c r="F461">
        <v>2.13317494</v>
      </c>
      <c r="G461">
        <v>7.1868613300000002</v>
      </c>
      <c r="H461">
        <v>22666801.784032684</v>
      </c>
    </row>
    <row r="462" spans="1:8" x14ac:dyDescent="0.3">
      <c r="A462" t="s">
        <v>849</v>
      </c>
      <c r="B462" t="s">
        <v>848</v>
      </c>
      <c r="C462">
        <v>1.5269839632618001</v>
      </c>
      <c r="D462">
        <v>738785.82469862001</v>
      </c>
      <c r="E462">
        <v>7.3477399999999998E-2</v>
      </c>
      <c r="F462">
        <v>-0.61764896999999996</v>
      </c>
      <c r="G462">
        <v>-0.64732831000000002</v>
      </c>
      <c r="H462">
        <v>22673151.937133476</v>
      </c>
    </row>
    <row r="463" spans="1:8" x14ac:dyDescent="0.3">
      <c r="A463" t="s">
        <v>859</v>
      </c>
      <c r="B463" t="s">
        <v>858</v>
      </c>
      <c r="C463">
        <v>1.08801009154378</v>
      </c>
      <c r="D463">
        <v>146584.80629154001</v>
      </c>
      <c r="E463">
        <v>8.9970820000000007E-2</v>
      </c>
      <c r="F463">
        <v>9.2031234400000006</v>
      </c>
      <c r="G463">
        <v>40.558522840000002</v>
      </c>
      <c r="H463">
        <v>22573638.51633215</v>
      </c>
    </row>
    <row r="464" spans="1:8" x14ac:dyDescent="0.3">
      <c r="A464" t="s">
        <v>816</v>
      </c>
      <c r="B464" t="s">
        <v>815</v>
      </c>
      <c r="C464">
        <v>2.5497624162297901</v>
      </c>
      <c r="D464">
        <v>3032312.0394958998</v>
      </c>
      <c r="E464">
        <v>-3.5979472600000002</v>
      </c>
      <c r="F464">
        <v>-11.62687558</v>
      </c>
      <c r="G464">
        <v>88.792170409999997</v>
      </c>
      <c r="H464">
        <v>22573752.380777419</v>
      </c>
    </row>
    <row r="465" spans="1:8" x14ac:dyDescent="0.3">
      <c r="A465" t="s">
        <v>847</v>
      </c>
      <c r="B465" t="s">
        <v>847</v>
      </c>
      <c r="C465">
        <v>2.912681846937E-2</v>
      </c>
      <c r="D465">
        <v>2214021.1114377799</v>
      </c>
      <c r="E465">
        <v>-0.92820908999999996</v>
      </c>
      <c r="F465">
        <v>0.74102186000000003</v>
      </c>
      <c r="G465">
        <v>-18.331070480000001</v>
      </c>
      <c r="H465">
        <v>22556821.865089681</v>
      </c>
    </row>
    <row r="466" spans="1:8" x14ac:dyDescent="0.3">
      <c r="A466" t="s">
        <v>806</v>
      </c>
      <c r="B466" t="s">
        <v>805</v>
      </c>
      <c r="C466">
        <v>116.07747062913856</v>
      </c>
      <c r="D466">
        <v>3726227.2315758499</v>
      </c>
      <c r="E466">
        <v>-2.5700563600000002</v>
      </c>
      <c r="F466">
        <v>-1.07353907</v>
      </c>
      <c r="G466">
        <v>174.61618372000001</v>
      </c>
      <c r="H466">
        <v>22910296.275401343</v>
      </c>
    </row>
    <row r="467" spans="1:8" x14ac:dyDescent="0.3">
      <c r="A467" t="s">
        <v>941</v>
      </c>
      <c r="B467" t="s">
        <v>940</v>
      </c>
      <c r="C467">
        <v>4.5159132127599996E-3</v>
      </c>
      <c r="D467">
        <v>29416158.851567209</v>
      </c>
      <c r="E467">
        <v>6.6123285999999997</v>
      </c>
      <c r="F467">
        <v>-13.124563370000001</v>
      </c>
      <c r="G467">
        <v>23.060700430000001</v>
      </c>
      <c r="H467">
        <v>22354086.313229576</v>
      </c>
    </row>
    <row r="468" spans="1:8" x14ac:dyDescent="0.3">
      <c r="A468" t="s">
        <v>890</v>
      </c>
      <c r="B468" t="s">
        <v>890</v>
      </c>
      <c r="C468">
        <v>7.9853875171489994E-2</v>
      </c>
      <c r="D468">
        <v>2236999.18915461</v>
      </c>
      <c r="E468">
        <v>0.99284691000000003</v>
      </c>
      <c r="F468">
        <v>3.1618404899999999</v>
      </c>
      <c r="G468">
        <v>9.0085674999999998</v>
      </c>
      <c r="H468">
        <v>22018093.211878978</v>
      </c>
    </row>
    <row r="469" spans="1:8" x14ac:dyDescent="0.3">
      <c r="A469" t="s">
        <v>945</v>
      </c>
      <c r="B469" t="s">
        <v>944</v>
      </c>
      <c r="C469">
        <v>0.51624826388686995</v>
      </c>
      <c r="D469">
        <v>76044.185784760004</v>
      </c>
      <c r="E469">
        <v>1.5599639599999999</v>
      </c>
      <c r="F469">
        <v>-4.1337962199999998</v>
      </c>
      <c r="G469">
        <v>-12.18625241</v>
      </c>
      <c r="H469">
        <v>21690618.910699897</v>
      </c>
    </row>
    <row r="470" spans="1:8" x14ac:dyDescent="0.3">
      <c r="A470" t="s">
        <v>889</v>
      </c>
      <c r="B470" t="s">
        <v>888</v>
      </c>
      <c r="C470">
        <v>0.75024126846054995</v>
      </c>
      <c r="D470">
        <v>154015.19483292001</v>
      </c>
      <c r="E470">
        <v>-4.9466089200000001</v>
      </c>
      <c r="F470">
        <v>-7.1756904700000002</v>
      </c>
      <c r="G470">
        <v>-3.0159233699999999</v>
      </c>
      <c r="H470">
        <v>21881687.634415358</v>
      </c>
    </row>
    <row r="471" spans="1:8" x14ac:dyDescent="0.3">
      <c r="A471" t="s">
        <v>910</v>
      </c>
      <c r="B471" t="s">
        <v>909</v>
      </c>
      <c r="C471">
        <v>38007.812700239425</v>
      </c>
      <c r="D471">
        <v>73815.805039679995</v>
      </c>
      <c r="E471">
        <v>0.86332244999999996</v>
      </c>
      <c r="F471">
        <v>3.6097522999999998</v>
      </c>
      <c r="G471">
        <v>22.757654349999999</v>
      </c>
      <c r="H471">
        <v>21728164.309132673</v>
      </c>
    </row>
    <row r="472" spans="1:8" x14ac:dyDescent="0.3">
      <c r="A472" t="s">
        <v>833</v>
      </c>
      <c r="B472" t="s">
        <v>832</v>
      </c>
      <c r="C472">
        <v>28.653974626050271</v>
      </c>
      <c r="D472">
        <v>159605.98907402999</v>
      </c>
      <c r="E472">
        <v>0.45514803999999998</v>
      </c>
      <c r="F472">
        <v>-2.9237026899999998</v>
      </c>
      <c r="G472">
        <v>6.3616377599999998</v>
      </c>
      <c r="H472">
        <v>21595947.293961633</v>
      </c>
    </row>
    <row r="473" spans="1:8" x14ac:dyDescent="0.3">
      <c r="A473" t="s">
        <v>908</v>
      </c>
      <c r="B473" t="s">
        <v>907</v>
      </c>
      <c r="C473">
        <v>6.7157269803800003E-3</v>
      </c>
      <c r="D473">
        <v>17959.07114937</v>
      </c>
      <c r="E473">
        <v>0.49796546000000003</v>
      </c>
      <c r="F473">
        <v>3.7460676400000001</v>
      </c>
      <c r="G473">
        <v>28.98184608</v>
      </c>
      <c r="H473">
        <v>21552103.858304024</v>
      </c>
    </row>
    <row r="474" spans="1:8" x14ac:dyDescent="0.3">
      <c r="A474" t="s">
        <v>983</v>
      </c>
      <c r="B474" t="s">
        <v>982</v>
      </c>
      <c r="C474">
        <v>9.8627151189999998E-2</v>
      </c>
      <c r="D474">
        <v>5452782.1406261297</v>
      </c>
      <c r="E474">
        <v>2.9328803799999998</v>
      </c>
      <c r="F474">
        <v>15.747748380000001</v>
      </c>
      <c r="G474">
        <v>39.93229359</v>
      </c>
      <c r="H474">
        <v>21395879.196033224</v>
      </c>
    </row>
    <row r="475" spans="1:8" x14ac:dyDescent="0.3">
      <c r="A475" t="s">
        <v>933</v>
      </c>
      <c r="B475" t="s">
        <v>932</v>
      </c>
      <c r="C475">
        <v>0.22271542543878001</v>
      </c>
      <c r="D475">
        <v>497356.06152116001</v>
      </c>
      <c r="E475">
        <v>-4.1100980000000002E-2</v>
      </c>
      <c r="F475">
        <v>1.86088103</v>
      </c>
      <c r="G475">
        <v>34.467513080000003</v>
      </c>
      <c r="H475">
        <v>21209884.703032602</v>
      </c>
    </row>
    <row r="476" spans="1:8" x14ac:dyDescent="0.3">
      <c r="A476" t="s">
        <v>914</v>
      </c>
      <c r="B476" t="s">
        <v>913</v>
      </c>
      <c r="C476">
        <v>2.08578585708347</v>
      </c>
      <c r="D476">
        <v>9685600.5456707794</v>
      </c>
      <c r="E476">
        <v>1.5962078099999999</v>
      </c>
      <c r="F476">
        <v>-3.1362424</v>
      </c>
      <c r="G476">
        <v>17.626881520000001</v>
      </c>
      <c r="H476">
        <v>21125621.550857577</v>
      </c>
    </row>
    <row r="477" spans="1:8" x14ac:dyDescent="0.3">
      <c r="A477" t="s">
        <v>961</v>
      </c>
      <c r="B477" t="s">
        <v>960</v>
      </c>
      <c r="C477">
        <v>9.1547197455799992E-3</v>
      </c>
      <c r="D477">
        <v>9115656.2720874008</v>
      </c>
      <c r="E477">
        <v>0.15692776999999999</v>
      </c>
      <c r="F477">
        <v>-4.5651982599999998</v>
      </c>
      <c r="G477">
        <v>57.402088880000001</v>
      </c>
      <c r="H477">
        <v>20829107.932398576</v>
      </c>
    </row>
    <row r="478" spans="1:8" x14ac:dyDescent="0.3">
      <c r="A478" t="s">
        <v>887</v>
      </c>
      <c r="B478" t="s">
        <v>886</v>
      </c>
      <c r="C478">
        <v>1.029247676E-3</v>
      </c>
      <c r="D478">
        <v>368711.37622815999</v>
      </c>
      <c r="E478">
        <v>0.66860048000000005</v>
      </c>
      <c r="F478">
        <v>2.14905305</v>
      </c>
      <c r="G478">
        <v>4.7488391400000003</v>
      </c>
      <c r="H478">
        <v>20732811.889903728</v>
      </c>
    </row>
    <row r="479" spans="1:8" x14ac:dyDescent="0.3">
      <c r="A479" t="s">
        <v>1023</v>
      </c>
      <c r="B479" t="s">
        <v>1022</v>
      </c>
      <c r="C479">
        <v>5.96480328372E-3</v>
      </c>
      <c r="D479">
        <v>2195102.8792640399</v>
      </c>
      <c r="E479">
        <v>6.8076302399999999</v>
      </c>
      <c r="F479">
        <v>-3.4715514399999998</v>
      </c>
      <c r="G479">
        <v>87.848544489999995</v>
      </c>
      <c r="H479">
        <v>20611074.595641155</v>
      </c>
    </row>
    <row r="480" spans="1:8" x14ac:dyDescent="0.3">
      <c r="A480" t="s">
        <v>875</v>
      </c>
      <c r="B480" t="s">
        <v>874</v>
      </c>
      <c r="C480">
        <v>6.4800216364699998E-3</v>
      </c>
      <c r="D480">
        <v>82369.55917814</v>
      </c>
      <c r="E480">
        <v>-0.38142888000000003</v>
      </c>
      <c r="F480">
        <v>1.7241856099999999</v>
      </c>
      <c r="G480">
        <v>44.830296670000003</v>
      </c>
      <c r="H480">
        <v>20478423.598470025</v>
      </c>
    </row>
    <row r="481" spans="1:8" x14ac:dyDescent="0.3">
      <c r="A481" t="s">
        <v>968</v>
      </c>
      <c r="B481" t="s">
        <v>967</v>
      </c>
      <c r="C481">
        <v>5.5423655995600001E-2</v>
      </c>
      <c r="D481">
        <v>231405.79218809999</v>
      </c>
      <c r="E481">
        <v>0.89407658999999995</v>
      </c>
      <c r="F481">
        <v>0.23933331999999999</v>
      </c>
      <c r="G481">
        <v>26.940929669999999</v>
      </c>
      <c r="H481">
        <v>20517557.780986741</v>
      </c>
    </row>
    <row r="482" spans="1:8" x14ac:dyDescent="0.3">
      <c r="A482" t="s">
        <v>787</v>
      </c>
      <c r="B482" t="s">
        <v>786</v>
      </c>
      <c r="C482">
        <v>2.6413655189130001E-2</v>
      </c>
      <c r="D482">
        <v>187377879.62193149</v>
      </c>
      <c r="E482">
        <v>2.92163146</v>
      </c>
      <c r="F482">
        <v>-5.3151618699999998</v>
      </c>
      <c r="G482">
        <v>-49.897586349999997</v>
      </c>
      <c r="H482">
        <v>20344771.34121909</v>
      </c>
    </row>
    <row r="483" spans="1:8" x14ac:dyDescent="0.3">
      <c r="A483" t="s">
        <v>1052</v>
      </c>
      <c r="B483" t="s">
        <v>1051</v>
      </c>
      <c r="C483">
        <v>3.0932898890300002E-3</v>
      </c>
      <c r="D483">
        <v>62723434.680590197</v>
      </c>
      <c r="E483">
        <v>0.79235814999999998</v>
      </c>
      <c r="F483">
        <v>-20.634657189999999</v>
      </c>
      <c r="G483">
        <v>51.744361980000001</v>
      </c>
      <c r="H483">
        <v>20360740.488480464</v>
      </c>
    </row>
    <row r="484" spans="1:8" x14ac:dyDescent="0.3">
      <c r="A484" t="s">
        <v>1005</v>
      </c>
      <c r="B484" t="s">
        <v>1004</v>
      </c>
      <c r="C484">
        <v>7.4891853230979993E-2</v>
      </c>
      <c r="D484">
        <v>4676081.1297009401</v>
      </c>
      <c r="E484">
        <v>2.75130206</v>
      </c>
      <c r="F484">
        <v>3.6695758700000001</v>
      </c>
      <c r="G484">
        <v>19.634059069999999</v>
      </c>
      <c r="H484">
        <v>20256203.324115802</v>
      </c>
    </row>
    <row r="485" spans="1:8" x14ac:dyDescent="0.3">
      <c r="A485" t="s">
        <v>902</v>
      </c>
      <c r="B485" t="s">
        <v>901</v>
      </c>
      <c r="C485">
        <v>0.26591319153414</v>
      </c>
      <c r="D485">
        <v>386290.96949734999</v>
      </c>
      <c r="E485">
        <v>-0.69294334999999996</v>
      </c>
      <c r="F485">
        <v>2.4108626399999999</v>
      </c>
      <c r="G485">
        <v>0.80713599999999996</v>
      </c>
      <c r="H485">
        <v>20380937.04044991</v>
      </c>
    </row>
    <row r="486" spans="1:8" x14ac:dyDescent="0.3">
      <c r="A486" t="s">
        <v>912</v>
      </c>
      <c r="B486" t="s">
        <v>911</v>
      </c>
      <c r="C486">
        <v>0.34786570512874998</v>
      </c>
      <c r="D486">
        <v>3050871.23582752</v>
      </c>
      <c r="E486">
        <v>0.51463961000000003</v>
      </c>
      <c r="F486">
        <v>1.5799145400000001</v>
      </c>
      <c r="G486">
        <v>18.3012151</v>
      </c>
      <c r="H486">
        <v>20181729.625983786</v>
      </c>
    </row>
    <row r="487" spans="1:8" x14ac:dyDescent="0.3">
      <c r="A487" t="s">
        <v>952</v>
      </c>
      <c r="B487" t="s">
        <v>952</v>
      </c>
      <c r="C487">
        <v>3.4527169912739998E-2</v>
      </c>
      <c r="D487">
        <v>5227679.4983234704</v>
      </c>
      <c r="E487">
        <v>0.59575254</v>
      </c>
      <c r="F487">
        <v>6.1905530899999999</v>
      </c>
      <c r="G487">
        <v>7.0126382500000002</v>
      </c>
      <c r="H487">
        <v>20152358.149384465</v>
      </c>
    </row>
    <row r="488" spans="1:8" x14ac:dyDescent="0.3">
      <c r="A488" t="s">
        <v>999</v>
      </c>
      <c r="B488" t="s">
        <v>998</v>
      </c>
      <c r="C488">
        <v>0.20283661850519</v>
      </c>
      <c r="D488">
        <v>6269.2284053100002</v>
      </c>
      <c r="E488">
        <v>-1.50447979</v>
      </c>
      <c r="F488">
        <v>10.4991699</v>
      </c>
      <c r="G488">
        <v>42.094610779999996</v>
      </c>
      <c r="H488">
        <v>19297548.813632857</v>
      </c>
    </row>
    <row r="489" spans="1:8" x14ac:dyDescent="0.3">
      <c r="A489" t="s">
        <v>927</v>
      </c>
      <c r="B489" t="s">
        <v>926</v>
      </c>
      <c r="C489">
        <v>4.0148730610600003E-3</v>
      </c>
      <c r="D489">
        <v>15557901.796702839</v>
      </c>
      <c r="E489">
        <v>2.0932822199999999</v>
      </c>
      <c r="F489">
        <v>-6.6520873299999996</v>
      </c>
      <c r="G489">
        <v>2.4624558599999999</v>
      </c>
      <c r="H489">
        <v>20071073.51087724</v>
      </c>
    </row>
    <row r="490" spans="1:8" x14ac:dyDescent="0.3">
      <c r="A490" t="s">
        <v>896</v>
      </c>
      <c r="B490" t="s">
        <v>895</v>
      </c>
      <c r="C490">
        <v>0.13323461361811001</v>
      </c>
      <c r="D490">
        <v>1383947.11865551</v>
      </c>
      <c r="E490">
        <v>2.27626273</v>
      </c>
      <c r="F490">
        <v>-2.94380263</v>
      </c>
      <c r="G490">
        <v>-5.7558286599999997</v>
      </c>
      <c r="H490">
        <v>19985192.042716503</v>
      </c>
    </row>
    <row r="491" spans="1:8" x14ac:dyDescent="0.3">
      <c r="A491" t="s">
        <v>963</v>
      </c>
      <c r="B491" t="s">
        <v>962</v>
      </c>
      <c r="C491">
        <v>21.67816937490484</v>
      </c>
      <c r="D491">
        <v>8633563.4079149999</v>
      </c>
      <c r="E491">
        <v>4.6493865300000001</v>
      </c>
      <c r="F491">
        <v>7.1833360500000003</v>
      </c>
      <c r="G491">
        <v>41.912436870000001</v>
      </c>
      <c r="H491">
        <v>19983900.303480495</v>
      </c>
    </row>
    <row r="492" spans="1:8" x14ac:dyDescent="0.3">
      <c r="A492" t="s">
        <v>931</v>
      </c>
      <c r="B492" t="s">
        <v>930</v>
      </c>
      <c r="C492">
        <v>12.30863071188314</v>
      </c>
      <c r="D492">
        <v>1941843.44141184</v>
      </c>
      <c r="E492">
        <v>7.86295448</v>
      </c>
      <c r="F492">
        <v>8.7385589899999996</v>
      </c>
      <c r="G492">
        <v>20.548984040000001</v>
      </c>
      <c r="H492">
        <v>19849045.589551292</v>
      </c>
    </row>
    <row r="493" spans="1:8" x14ac:dyDescent="0.3">
      <c r="A493" t="s">
        <v>937</v>
      </c>
      <c r="B493" t="s">
        <v>936</v>
      </c>
      <c r="C493">
        <v>1.5701924835329999E-2</v>
      </c>
      <c r="D493">
        <v>706831.02379331004</v>
      </c>
      <c r="E493">
        <v>-0.61700869000000003</v>
      </c>
      <c r="F493">
        <v>4.7461190899999997</v>
      </c>
      <c r="G493">
        <v>36.533129250000002</v>
      </c>
      <c r="H493">
        <v>19892955.914236981</v>
      </c>
    </row>
    <row r="494" spans="1:8" x14ac:dyDescent="0.3">
      <c r="A494" t="s">
        <v>871</v>
      </c>
      <c r="B494" t="s">
        <v>870</v>
      </c>
      <c r="C494">
        <v>0.11471683635427</v>
      </c>
      <c r="D494">
        <v>3072341.0126317898</v>
      </c>
      <c r="E494">
        <v>1.48657599</v>
      </c>
      <c r="F494">
        <v>5.1280954300000001</v>
      </c>
      <c r="G494">
        <v>-15.23983556</v>
      </c>
      <c r="H494">
        <v>19862185.813028444</v>
      </c>
    </row>
    <row r="495" spans="1:8" x14ac:dyDescent="0.3">
      <c r="A495" t="s">
        <v>921</v>
      </c>
      <c r="B495" t="s">
        <v>920</v>
      </c>
      <c r="C495">
        <v>6.5473555121490001E-2</v>
      </c>
      <c r="D495">
        <v>577233.86397843994</v>
      </c>
      <c r="E495">
        <v>1.58209551</v>
      </c>
      <c r="F495">
        <v>-0.29257701000000003</v>
      </c>
      <c r="G495">
        <v>17.103947389999998</v>
      </c>
      <c r="H495">
        <v>19804501.581660338</v>
      </c>
    </row>
    <row r="496" spans="1:8" x14ac:dyDescent="0.3">
      <c r="A496" t="s">
        <v>949</v>
      </c>
      <c r="B496" t="s">
        <v>948</v>
      </c>
      <c r="C496">
        <v>0.75798883021718999</v>
      </c>
      <c r="D496">
        <v>836848.65766385</v>
      </c>
      <c r="E496">
        <v>0.12152129</v>
      </c>
      <c r="F496">
        <v>3.44164834</v>
      </c>
      <c r="G496">
        <v>31.29440189</v>
      </c>
      <c r="H496">
        <v>19707709.585646939</v>
      </c>
    </row>
    <row r="497" spans="1:8" x14ac:dyDescent="0.3">
      <c r="A497" t="s">
        <v>1038</v>
      </c>
      <c r="B497" t="s">
        <v>1037</v>
      </c>
      <c r="C497">
        <v>1.2606971765264501</v>
      </c>
      <c r="D497">
        <v>187755.282454</v>
      </c>
      <c r="E497">
        <v>10.35773376</v>
      </c>
      <c r="F497">
        <v>21.642005139999998</v>
      </c>
      <c r="G497">
        <v>112.39343884</v>
      </c>
      <c r="H497">
        <v>19622983.945741739</v>
      </c>
    </row>
    <row r="498" spans="1:8" x14ac:dyDescent="0.3">
      <c r="A498" t="s">
        <v>981</v>
      </c>
      <c r="B498" t="s">
        <v>980</v>
      </c>
      <c r="C498">
        <v>542.4979709961392</v>
      </c>
      <c r="D498">
        <v>20936575.564803611</v>
      </c>
      <c r="E498">
        <v>-8.7674956300000009</v>
      </c>
      <c r="F498">
        <v>7.65019121</v>
      </c>
      <c r="G498">
        <v>67.441314719999994</v>
      </c>
      <c r="H498">
        <v>19763201.083389349</v>
      </c>
    </row>
    <row r="499" spans="1:8" x14ac:dyDescent="0.3">
      <c r="A499" t="s">
        <v>925</v>
      </c>
      <c r="B499" t="s">
        <v>924</v>
      </c>
      <c r="C499">
        <v>8.7585129893859998E-2</v>
      </c>
      <c r="D499">
        <v>1697762.5335214101</v>
      </c>
      <c r="E499">
        <v>1.23887441</v>
      </c>
      <c r="F499">
        <v>-2.0904140899999999</v>
      </c>
      <c r="G499">
        <v>3.7362616000000002</v>
      </c>
      <c r="H499">
        <v>19375382.43447553</v>
      </c>
    </row>
    <row r="500" spans="1:8" x14ac:dyDescent="0.3">
      <c r="A500" t="s">
        <v>818</v>
      </c>
      <c r="B500" t="s">
        <v>817</v>
      </c>
      <c r="C500">
        <v>0.77624438449736</v>
      </c>
      <c r="D500">
        <v>13057882.39657883</v>
      </c>
      <c r="E500">
        <v>-0.98713918</v>
      </c>
      <c r="F500">
        <v>-7.2064941899999999</v>
      </c>
      <c r="G500">
        <v>83.268603159999998</v>
      </c>
      <c r="H500">
        <v>19362373.443619952</v>
      </c>
    </row>
    <row r="501" spans="1:8" x14ac:dyDescent="0.3">
      <c r="A501" t="s">
        <v>898</v>
      </c>
      <c r="B501" t="s">
        <v>897</v>
      </c>
      <c r="C501">
        <v>8.379995037745E-2</v>
      </c>
      <c r="D501">
        <v>256763.60103190001</v>
      </c>
      <c r="E501">
        <v>-1.3188943200000001</v>
      </c>
      <c r="F501">
        <v>1.56163908</v>
      </c>
      <c r="G501">
        <v>12.91063435</v>
      </c>
      <c r="H501">
        <v>19203742.50604694</v>
      </c>
    </row>
    <row r="502" spans="1:8" x14ac:dyDescent="0.3">
      <c r="A502" t="s">
        <v>965</v>
      </c>
      <c r="B502" t="s">
        <v>964</v>
      </c>
      <c r="C502">
        <v>1.11849323218537</v>
      </c>
      <c r="D502">
        <v>2081833.0830734801</v>
      </c>
      <c r="E502">
        <v>0.80249705000000005</v>
      </c>
      <c r="F502">
        <v>-9.0613943100000007</v>
      </c>
      <c r="G502">
        <v>27.290571230000001</v>
      </c>
      <c r="H502">
        <v>19052587.959270079</v>
      </c>
    </row>
    <row r="503" spans="1:8" x14ac:dyDescent="0.3">
      <c r="A503" t="s">
        <v>947</v>
      </c>
      <c r="B503" t="s">
        <v>946</v>
      </c>
      <c r="C503">
        <v>29.93496753688294</v>
      </c>
      <c r="D503">
        <v>95596.176570940006</v>
      </c>
      <c r="E503">
        <v>4.6368170299999996</v>
      </c>
      <c r="F503">
        <v>43.440533049999999</v>
      </c>
      <c r="G503">
        <v>21.338413339999999</v>
      </c>
      <c r="H503">
        <v>19012356.451960165</v>
      </c>
    </row>
    <row r="504" spans="1:8" x14ac:dyDescent="0.3">
      <c r="A504" t="s">
        <v>879</v>
      </c>
      <c r="B504" t="s">
        <v>878</v>
      </c>
      <c r="C504">
        <v>1.8556230297079999E-2</v>
      </c>
      <c r="D504">
        <v>1666775.6689198599</v>
      </c>
      <c r="E504">
        <v>-0.66945175000000001</v>
      </c>
      <c r="F504">
        <v>0.25453723</v>
      </c>
      <c r="G504">
        <v>64.962494480000004</v>
      </c>
      <c r="H504">
        <v>18537672.981386159</v>
      </c>
    </row>
    <row r="505" spans="1:8" x14ac:dyDescent="0.3">
      <c r="A505" t="s">
        <v>1001</v>
      </c>
      <c r="B505" t="s">
        <v>1000</v>
      </c>
      <c r="C505">
        <v>0.92721245633277005</v>
      </c>
      <c r="D505">
        <v>23009646.536537271</v>
      </c>
      <c r="E505">
        <v>1.73385368</v>
      </c>
      <c r="F505">
        <v>12.72651999</v>
      </c>
      <c r="G505">
        <v>81.94973804</v>
      </c>
      <c r="H505">
        <v>18544249.1266554</v>
      </c>
    </row>
    <row r="506" spans="1:8" x14ac:dyDescent="0.3">
      <c r="A506" t="s">
        <v>935</v>
      </c>
      <c r="B506" t="s">
        <v>934</v>
      </c>
      <c r="C506">
        <v>0.15432739093698</v>
      </c>
      <c r="D506">
        <v>11239.072795440001</v>
      </c>
      <c r="E506">
        <v>-3.6673489099999999</v>
      </c>
      <c r="F506">
        <v>4.58174451</v>
      </c>
      <c r="G506">
        <v>6.2894429599999997</v>
      </c>
      <c r="H506">
        <v>18397537.922391564</v>
      </c>
    </row>
    <row r="507" spans="1:8" x14ac:dyDescent="0.3">
      <c r="A507" t="s">
        <v>954</v>
      </c>
      <c r="B507" t="s">
        <v>953</v>
      </c>
      <c r="C507">
        <v>3.0381671809695101</v>
      </c>
      <c r="D507">
        <v>2424681.4826484001</v>
      </c>
      <c r="E507">
        <v>1.67294918</v>
      </c>
      <c r="F507">
        <v>-2.0006523299999999</v>
      </c>
      <c r="G507">
        <v>0.42850076999999998</v>
      </c>
      <c r="H507">
        <v>18368305.770224139</v>
      </c>
    </row>
    <row r="508" spans="1:8" x14ac:dyDescent="0.3">
      <c r="A508" t="s">
        <v>3626</v>
      </c>
      <c r="B508" t="s">
        <v>4678</v>
      </c>
      <c r="C508">
        <v>4.5940571811969998E-2</v>
      </c>
      <c r="D508">
        <v>1772671.37578689</v>
      </c>
      <c r="E508">
        <v>0.63474699999999995</v>
      </c>
      <c r="F508">
        <v>8.2000236300000005</v>
      </c>
      <c r="G508">
        <v>11.94163444</v>
      </c>
      <c r="H508">
        <v>18227220.364997841</v>
      </c>
    </row>
    <row r="509" spans="1:8" x14ac:dyDescent="0.3">
      <c r="A509" t="s">
        <v>989</v>
      </c>
      <c r="B509" t="s">
        <v>988</v>
      </c>
      <c r="C509">
        <v>3.9566711391999998E-3</v>
      </c>
      <c r="D509">
        <v>3436000.9120542002</v>
      </c>
      <c r="E509">
        <v>3.2117221599999999</v>
      </c>
      <c r="F509">
        <v>14.015914690000001</v>
      </c>
      <c r="G509">
        <v>13.992360919999999</v>
      </c>
      <c r="H509">
        <v>18361569.825805586</v>
      </c>
    </row>
    <row r="510" spans="1:8" x14ac:dyDescent="0.3">
      <c r="A510" t="s">
        <v>917</v>
      </c>
      <c r="B510" t="s">
        <v>917</v>
      </c>
      <c r="C510">
        <v>5.176311258105E-2</v>
      </c>
      <c r="D510">
        <v>354591.46182768</v>
      </c>
      <c r="E510">
        <v>0.68414067000000001</v>
      </c>
      <c r="F510">
        <v>-2.9193115000000001</v>
      </c>
      <c r="G510">
        <v>0.19542931999999999</v>
      </c>
      <c r="H510">
        <v>18117089.403367501</v>
      </c>
    </row>
    <row r="511" spans="1:8" x14ac:dyDescent="0.3">
      <c r="A511" t="s">
        <v>958</v>
      </c>
      <c r="B511" t="s">
        <v>957</v>
      </c>
      <c r="C511">
        <v>0.72508843158599001</v>
      </c>
      <c r="D511">
        <v>12691381.066538179</v>
      </c>
      <c r="E511">
        <v>-1.23597099</v>
      </c>
      <c r="F511">
        <v>3.5415006099999999</v>
      </c>
      <c r="G511">
        <v>16.367444949999999</v>
      </c>
      <c r="H511">
        <v>17949569.199530195</v>
      </c>
    </row>
    <row r="512" spans="1:8" x14ac:dyDescent="0.3">
      <c r="A512" t="s">
        <v>974</v>
      </c>
      <c r="B512" t="s">
        <v>973</v>
      </c>
      <c r="C512">
        <v>2.690934560562E-2</v>
      </c>
      <c r="D512">
        <v>3216177.0392501499</v>
      </c>
      <c r="E512">
        <v>0.69545042000000001</v>
      </c>
      <c r="F512">
        <v>0.51019910000000002</v>
      </c>
      <c r="G512">
        <v>29.012865470000001</v>
      </c>
      <c r="H512">
        <v>17813727.008097962</v>
      </c>
    </row>
    <row r="513" spans="1:8" x14ac:dyDescent="0.3">
      <c r="A513" t="s">
        <v>970</v>
      </c>
      <c r="B513" t="s">
        <v>969</v>
      </c>
      <c r="C513">
        <v>0.17383815996838001</v>
      </c>
      <c r="D513">
        <v>1189454.7509156701</v>
      </c>
      <c r="E513">
        <v>1.0730026399999999</v>
      </c>
      <c r="F513">
        <v>2.2676474400000002</v>
      </c>
      <c r="G513">
        <v>7.5651522099999999</v>
      </c>
      <c r="H513">
        <v>17767555.043060202</v>
      </c>
    </row>
    <row r="514" spans="1:8" x14ac:dyDescent="0.3">
      <c r="A514" t="s">
        <v>1029</v>
      </c>
      <c r="B514" t="s">
        <v>1028</v>
      </c>
      <c r="C514">
        <v>4.2176480934020003E-2</v>
      </c>
      <c r="D514">
        <v>2597382.5317371301</v>
      </c>
      <c r="E514">
        <v>-4.12569096</v>
      </c>
      <c r="F514">
        <v>19.564456249999999</v>
      </c>
      <c r="G514">
        <v>54.069966239999999</v>
      </c>
      <c r="H514">
        <v>17756298.440991156</v>
      </c>
    </row>
    <row r="515" spans="1:8" x14ac:dyDescent="0.3">
      <c r="A515" t="s">
        <v>0</v>
      </c>
      <c r="B515" t="s">
        <v>1134</v>
      </c>
      <c r="C515">
        <v>4.8248968978200002E-3</v>
      </c>
      <c r="D515">
        <v>51609937.573586352</v>
      </c>
      <c r="E515">
        <v>10.957672880000001</v>
      </c>
      <c r="F515">
        <v>2.5484717099999998</v>
      </c>
      <c r="G515">
        <v>78.174318380000003</v>
      </c>
      <c r="H515">
        <v>17891660.388224959</v>
      </c>
    </row>
    <row r="516" spans="1:8" x14ac:dyDescent="0.3">
      <c r="A516" t="s">
        <v>956</v>
      </c>
      <c r="B516" t="s">
        <v>955</v>
      </c>
      <c r="C516">
        <v>9.3011338778299993E-3</v>
      </c>
      <c r="D516">
        <v>16512.577599119999</v>
      </c>
      <c r="E516">
        <v>-3.1597640000000003E-2</v>
      </c>
      <c r="F516">
        <v>-38.852667340000004</v>
      </c>
      <c r="G516">
        <v>-6.2045201600000004</v>
      </c>
      <c r="H516">
        <v>17541696.812924698</v>
      </c>
    </row>
    <row r="517" spans="1:8" x14ac:dyDescent="0.3">
      <c r="A517" t="s">
        <v>1263</v>
      </c>
      <c r="B517" t="s">
        <v>1262</v>
      </c>
      <c r="C517">
        <v>5.7901913712399998E-3</v>
      </c>
      <c r="D517">
        <v>697398.94339704001</v>
      </c>
      <c r="E517">
        <v>3.4643146699999998</v>
      </c>
      <c r="F517">
        <v>-19.685064140000001</v>
      </c>
      <c r="G517">
        <v>110.59099121</v>
      </c>
      <c r="H517">
        <v>17478954.915806863</v>
      </c>
    </row>
    <row r="518" spans="1:8" x14ac:dyDescent="0.3">
      <c r="A518" t="s">
        <v>985</v>
      </c>
      <c r="B518" t="s">
        <v>984</v>
      </c>
      <c r="C518">
        <v>0.28570783311259002</v>
      </c>
      <c r="D518">
        <v>617275.44238705002</v>
      </c>
      <c r="E518">
        <v>0.14452904</v>
      </c>
      <c r="F518">
        <v>-1.5654305399999999</v>
      </c>
      <c r="G518">
        <v>22.871789840000002</v>
      </c>
      <c r="H518">
        <v>17398830.768374164</v>
      </c>
    </row>
    <row r="519" spans="1:8" x14ac:dyDescent="0.3">
      <c r="A519" t="s">
        <v>4614</v>
      </c>
      <c r="B519" t="s">
        <v>4613</v>
      </c>
      <c r="C519">
        <v>3.7938501965748399</v>
      </c>
      <c r="D519">
        <v>2228510.5775604001</v>
      </c>
      <c r="E519">
        <v>-1.6468756200000001</v>
      </c>
      <c r="F519">
        <v>-6.1832374999999997</v>
      </c>
      <c r="G519">
        <v>94.220681769999999</v>
      </c>
      <c r="H519">
        <v>17232380.83667988</v>
      </c>
    </row>
    <row r="520" spans="1:8" x14ac:dyDescent="0.3">
      <c r="A520" t="s">
        <v>993</v>
      </c>
      <c r="B520" t="s">
        <v>992</v>
      </c>
      <c r="C520">
        <v>1.7710767237300001E-3</v>
      </c>
      <c r="D520">
        <v>2831379.90720658</v>
      </c>
      <c r="E520">
        <v>0.59995869000000002</v>
      </c>
      <c r="F520">
        <v>8.8596860799999995</v>
      </c>
      <c r="G520">
        <v>10.31420327</v>
      </c>
      <c r="H520">
        <v>17282379.303857714</v>
      </c>
    </row>
    <row r="521" spans="1:8" x14ac:dyDescent="0.3">
      <c r="A521" t="s">
        <v>1107</v>
      </c>
      <c r="B521" t="s">
        <v>1106</v>
      </c>
      <c r="C521">
        <v>1.8041948598489999E-2</v>
      </c>
      <c r="D521">
        <v>2119327.7395619601</v>
      </c>
      <c r="E521">
        <v>20.411632220000001</v>
      </c>
      <c r="F521">
        <v>20.542048380000001</v>
      </c>
      <c r="G521">
        <v>28.87740183</v>
      </c>
      <c r="H521">
        <v>16153150.747678911</v>
      </c>
    </row>
    <row r="522" spans="1:8" x14ac:dyDescent="0.3">
      <c r="A522" t="s">
        <v>1014</v>
      </c>
      <c r="B522" t="s">
        <v>1013</v>
      </c>
      <c r="C522">
        <v>38.052966533800948</v>
      </c>
      <c r="D522">
        <v>1304277.88978531</v>
      </c>
      <c r="E522">
        <v>-4.5050860400000001</v>
      </c>
      <c r="F522">
        <v>13.01612405</v>
      </c>
      <c r="G522">
        <v>-3.4001556100000001</v>
      </c>
      <c r="H522">
        <v>17144421.595105212</v>
      </c>
    </row>
    <row r="523" spans="1:8" x14ac:dyDescent="0.3">
      <c r="A523" t="s">
        <v>1018</v>
      </c>
      <c r="B523" t="s">
        <v>1017</v>
      </c>
      <c r="C523">
        <v>610.5484764360549</v>
      </c>
      <c r="D523">
        <v>4496300.2066676999</v>
      </c>
      <c r="E523">
        <v>-1.66661551</v>
      </c>
      <c r="F523">
        <v>16.139771209999999</v>
      </c>
      <c r="G523">
        <v>30.62480815</v>
      </c>
      <c r="H523">
        <v>17095357.340209536</v>
      </c>
    </row>
    <row r="524" spans="1:8" x14ac:dyDescent="0.3">
      <c r="A524" t="s">
        <v>1042</v>
      </c>
      <c r="B524" t="s">
        <v>1041</v>
      </c>
      <c r="C524">
        <v>15.77374115342475</v>
      </c>
      <c r="D524">
        <v>1003173.6907748</v>
      </c>
      <c r="E524">
        <v>-1.67048434</v>
      </c>
      <c r="F524">
        <v>28.026479139999999</v>
      </c>
      <c r="G524">
        <v>82.367361380000006</v>
      </c>
      <c r="H524">
        <v>16999393.048784312</v>
      </c>
    </row>
    <row r="525" spans="1:8" x14ac:dyDescent="0.3">
      <c r="A525" t="s">
        <v>1138</v>
      </c>
      <c r="B525" t="s">
        <v>1137</v>
      </c>
      <c r="C525">
        <v>6.3052358607879999E-2</v>
      </c>
      <c r="D525">
        <v>157458.81636532</v>
      </c>
      <c r="E525">
        <v>3.4592975400000001</v>
      </c>
      <c r="F525">
        <v>13.50286693</v>
      </c>
      <c r="G525">
        <v>50.571016540000002</v>
      </c>
      <c r="H525">
        <v>17031920.249666341</v>
      </c>
    </row>
    <row r="526" spans="1:8" x14ac:dyDescent="0.3">
      <c r="A526" t="s">
        <v>995</v>
      </c>
      <c r="B526" t="s">
        <v>994</v>
      </c>
      <c r="C526">
        <v>0.33687238535547998</v>
      </c>
      <c r="D526">
        <v>3041120.8753017099</v>
      </c>
      <c r="E526">
        <v>-0.54073510000000002</v>
      </c>
      <c r="F526">
        <v>2.97695365</v>
      </c>
      <c r="G526">
        <v>17.656820140000001</v>
      </c>
      <c r="H526">
        <v>16947431.639291938</v>
      </c>
    </row>
    <row r="527" spans="1:8" x14ac:dyDescent="0.3">
      <c r="A527" t="s">
        <v>93</v>
      </c>
      <c r="B527" t="s">
        <v>959</v>
      </c>
      <c r="C527">
        <v>3.4901536201209997E-2</v>
      </c>
      <c r="D527">
        <v>295306.51169979997</v>
      </c>
      <c r="E527">
        <v>-7.1103224799999998</v>
      </c>
      <c r="F527">
        <v>-2.0504699799999999</v>
      </c>
      <c r="G527">
        <v>-22.613045809999999</v>
      </c>
      <c r="H527">
        <v>16848128.908822224</v>
      </c>
    </row>
    <row r="528" spans="1:8" x14ac:dyDescent="0.3">
      <c r="A528" t="s">
        <v>939</v>
      </c>
      <c r="B528" t="s">
        <v>938</v>
      </c>
      <c r="C528">
        <v>0.29029539292319001</v>
      </c>
      <c r="D528">
        <v>265058.78101800999</v>
      </c>
      <c r="E528">
        <v>-3.2331227400000002</v>
      </c>
      <c r="F528">
        <v>-3.8290286999999998</v>
      </c>
      <c r="G528">
        <v>51.648269429999999</v>
      </c>
      <c r="H528">
        <v>17006185.440727662</v>
      </c>
    </row>
    <row r="529" spans="1:8" x14ac:dyDescent="0.3">
      <c r="A529" t="s">
        <v>1003</v>
      </c>
      <c r="B529" t="s">
        <v>1002</v>
      </c>
      <c r="C529">
        <v>1.4164167594119901</v>
      </c>
      <c r="D529">
        <v>59926586.325358927</v>
      </c>
      <c r="E529">
        <v>2.2209470900000001</v>
      </c>
      <c r="F529">
        <v>-2.2732569800000002</v>
      </c>
      <c r="G529">
        <v>114.5142268</v>
      </c>
      <c r="H529">
        <v>16755901.68921994</v>
      </c>
    </row>
    <row r="530" spans="1:8" x14ac:dyDescent="0.3">
      <c r="A530" t="s">
        <v>1311</v>
      </c>
      <c r="B530" t="s">
        <v>1311</v>
      </c>
      <c r="C530">
        <v>1.5008768811464199</v>
      </c>
      <c r="D530">
        <v>12914280.83502374</v>
      </c>
      <c r="E530">
        <v>-6.2128405300000002</v>
      </c>
      <c r="F530">
        <v>15.89698669</v>
      </c>
      <c r="G530">
        <v>143.2873295</v>
      </c>
      <c r="H530">
        <v>16750161.212814333</v>
      </c>
    </row>
    <row r="531" spans="1:8" x14ac:dyDescent="0.3">
      <c r="A531" t="s">
        <v>1058</v>
      </c>
      <c r="B531" t="s">
        <v>1057</v>
      </c>
      <c r="C531">
        <v>2.624403131012E-2</v>
      </c>
      <c r="D531">
        <v>2502277.0067581302</v>
      </c>
      <c r="E531">
        <v>0.2241215</v>
      </c>
      <c r="F531">
        <v>10.62561082</v>
      </c>
      <c r="G531">
        <v>32.559299340000003</v>
      </c>
      <c r="H531">
        <v>16473314.321059056</v>
      </c>
    </row>
    <row r="532" spans="1:8" x14ac:dyDescent="0.3">
      <c r="A532" t="s">
        <v>1068</v>
      </c>
      <c r="B532" t="s">
        <v>1067</v>
      </c>
      <c r="C532">
        <v>6.3447030028499999E-3</v>
      </c>
      <c r="D532">
        <v>111762.04851834</v>
      </c>
      <c r="E532">
        <v>-2.83037655</v>
      </c>
      <c r="F532">
        <v>8.0428229600000005</v>
      </c>
      <c r="G532">
        <v>22.318594539999999</v>
      </c>
      <c r="H532">
        <v>16416629.66645813</v>
      </c>
    </row>
    <row r="533" spans="1:8" x14ac:dyDescent="0.3">
      <c r="A533" t="s">
        <v>869</v>
      </c>
      <c r="B533" t="s">
        <v>869</v>
      </c>
      <c r="C533">
        <v>3.4611718551320003E-2</v>
      </c>
      <c r="D533">
        <v>4623087.7930897502</v>
      </c>
      <c r="E533">
        <v>-2.6501183699999999</v>
      </c>
      <c r="F533">
        <v>-10.12198257</v>
      </c>
      <c r="G533">
        <v>57.622771960000001</v>
      </c>
      <c r="H533">
        <v>16429714.937754961</v>
      </c>
    </row>
    <row r="534" spans="1:8" x14ac:dyDescent="0.3">
      <c r="A534" t="s">
        <v>997</v>
      </c>
      <c r="B534" t="s">
        <v>996</v>
      </c>
      <c r="C534">
        <v>0.11693300321112</v>
      </c>
      <c r="D534">
        <v>16921.379233299998</v>
      </c>
      <c r="E534">
        <v>0.26952121000000001</v>
      </c>
      <c r="F534">
        <v>-1.7287431900000001</v>
      </c>
      <c r="G534">
        <v>10.025001270000001</v>
      </c>
      <c r="H534">
        <v>16403003.087944098</v>
      </c>
    </row>
    <row r="535" spans="1:8" x14ac:dyDescent="0.3">
      <c r="A535" t="s">
        <v>1080</v>
      </c>
      <c r="B535" t="s">
        <v>1079</v>
      </c>
      <c r="C535">
        <v>2.7871320674882698</v>
      </c>
      <c r="D535">
        <v>5907491.0733581502</v>
      </c>
      <c r="E535">
        <v>4.5713029799999996</v>
      </c>
      <c r="F535">
        <v>7.7424524000000003</v>
      </c>
      <c r="G535">
        <v>2.1081400499999998</v>
      </c>
      <c r="H535">
        <v>16360465.236156143</v>
      </c>
    </row>
    <row r="536" spans="1:8" x14ac:dyDescent="0.3">
      <c r="A536" t="s">
        <v>991</v>
      </c>
      <c r="B536" t="s">
        <v>990</v>
      </c>
      <c r="C536">
        <v>3.8022957915699998E-2</v>
      </c>
      <c r="D536">
        <v>4149076.46639304</v>
      </c>
      <c r="E536">
        <v>3.31217484</v>
      </c>
      <c r="F536">
        <v>4.4759289000000004</v>
      </c>
      <c r="G536">
        <v>5.9008211700000004</v>
      </c>
      <c r="H536">
        <v>16336643.607962055</v>
      </c>
    </row>
    <row r="537" spans="1:8" x14ac:dyDescent="0.3">
      <c r="A537" t="s">
        <v>976</v>
      </c>
      <c r="B537" t="s">
        <v>975</v>
      </c>
      <c r="C537">
        <v>1.0001986590679199</v>
      </c>
      <c r="D537">
        <v>8110653.4386599101</v>
      </c>
      <c r="E537">
        <v>1.603013E-2</v>
      </c>
      <c r="F537">
        <v>-0.37735107000000001</v>
      </c>
      <c r="G537">
        <v>0.32832749</v>
      </c>
      <c r="H537">
        <v>16226431.297461402</v>
      </c>
    </row>
    <row r="538" spans="1:8" x14ac:dyDescent="0.3">
      <c r="A538" t="s">
        <v>943</v>
      </c>
      <c r="B538" t="s">
        <v>942</v>
      </c>
      <c r="C538">
        <v>5.824233458743E-2</v>
      </c>
      <c r="D538">
        <v>104842.88256889999</v>
      </c>
      <c r="E538">
        <v>1.99213087</v>
      </c>
      <c r="F538">
        <v>5.0608978799999997</v>
      </c>
      <c r="G538">
        <v>-9.9017010000000003E-2</v>
      </c>
      <c r="H538">
        <v>16132176.415255502</v>
      </c>
    </row>
    <row r="539" spans="1:8" x14ac:dyDescent="0.3">
      <c r="A539" t="s">
        <v>1702</v>
      </c>
      <c r="B539" t="s">
        <v>1701</v>
      </c>
      <c r="C539">
        <v>1.0704334378398299</v>
      </c>
      <c r="D539">
        <v>57762.831991910003</v>
      </c>
      <c r="E539">
        <v>11.886218619999999</v>
      </c>
      <c r="F539">
        <v>269.95100576999999</v>
      </c>
      <c r="G539">
        <v>601.26337433000003</v>
      </c>
      <c r="H539">
        <v>18467413.511724561</v>
      </c>
    </row>
    <row r="540" spans="1:8" x14ac:dyDescent="0.3">
      <c r="A540" t="s">
        <v>1040</v>
      </c>
      <c r="B540" t="s">
        <v>1039</v>
      </c>
      <c r="C540">
        <v>1.1829327149486599</v>
      </c>
      <c r="D540">
        <v>213554.20520709999</v>
      </c>
      <c r="E540">
        <v>7.9362017199999997</v>
      </c>
      <c r="F540">
        <v>35.801399500000002</v>
      </c>
      <c r="G540">
        <v>48.208133449999998</v>
      </c>
      <c r="H540">
        <v>16143062.754925776</v>
      </c>
    </row>
    <row r="541" spans="1:8" x14ac:dyDescent="0.3">
      <c r="A541" t="s">
        <v>972</v>
      </c>
      <c r="B541" t="s">
        <v>971</v>
      </c>
      <c r="C541">
        <v>4.4902770276463304</v>
      </c>
      <c r="D541">
        <v>2458036.4034136999</v>
      </c>
      <c r="E541">
        <v>0.79874908</v>
      </c>
      <c r="F541">
        <v>-1.2709236500000001</v>
      </c>
      <c r="G541">
        <v>-12.18761308</v>
      </c>
      <c r="H541">
        <v>15749969.974415494</v>
      </c>
    </row>
    <row r="542" spans="1:8" x14ac:dyDescent="0.3">
      <c r="A542" t="s">
        <v>1036</v>
      </c>
      <c r="B542" t="s">
        <v>1035</v>
      </c>
      <c r="C542">
        <v>4083.8057895607394</v>
      </c>
      <c r="D542">
        <v>5889537.1570691699</v>
      </c>
      <c r="E542">
        <v>-3.5766052500000001</v>
      </c>
      <c r="F542">
        <v>0.76070879000000002</v>
      </c>
      <c r="G542">
        <v>18.79347778</v>
      </c>
      <c r="H542">
        <v>16278049.877189107</v>
      </c>
    </row>
    <row r="543" spans="1:8" x14ac:dyDescent="0.3">
      <c r="A543" t="s">
        <v>987</v>
      </c>
      <c r="B543" t="s">
        <v>986</v>
      </c>
      <c r="C543">
        <v>0.71973293154836004</v>
      </c>
      <c r="D543">
        <v>260664.94187327</v>
      </c>
      <c r="E543">
        <v>-1.89824153</v>
      </c>
      <c r="F543">
        <v>8.4748159300000001</v>
      </c>
      <c r="G543">
        <v>5.0069862299999999</v>
      </c>
      <c r="H543">
        <v>15934080.283864424</v>
      </c>
    </row>
    <row r="544" spans="1:8" x14ac:dyDescent="0.3">
      <c r="A544" t="s">
        <v>929</v>
      </c>
      <c r="B544" t="s">
        <v>928</v>
      </c>
      <c r="C544">
        <v>8.3308441103300008E-3</v>
      </c>
      <c r="D544">
        <v>704.95846611000002</v>
      </c>
      <c r="E544">
        <v>0.90900795000000001</v>
      </c>
      <c r="F544">
        <v>-8.0755181300000007</v>
      </c>
      <c r="G544">
        <v>-22.29530922</v>
      </c>
      <c r="H544">
        <v>15828603.809627002</v>
      </c>
    </row>
    <row r="545" spans="1:8" x14ac:dyDescent="0.3">
      <c r="A545" t="s">
        <v>1271</v>
      </c>
      <c r="B545" t="s">
        <v>1270</v>
      </c>
      <c r="C545">
        <v>9.6571512518868108</v>
      </c>
      <c r="D545">
        <v>2069918.28812542</v>
      </c>
      <c r="E545">
        <v>1.29756509</v>
      </c>
      <c r="F545">
        <v>6.7421809000000001</v>
      </c>
      <c r="G545">
        <v>25.159180110000001</v>
      </c>
      <c r="H545">
        <v>15672668.79244132</v>
      </c>
    </row>
    <row r="546" spans="1:8" x14ac:dyDescent="0.3">
      <c r="A546" t="s">
        <v>1078</v>
      </c>
      <c r="B546" t="s">
        <v>1077</v>
      </c>
      <c r="C546">
        <v>1.20272961481E-3</v>
      </c>
      <c r="D546">
        <v>37979.578693210002</v>
      </c>
      <c r="E546">
        <v>16.040815240000001</v>
      </c>
      <c r="F546">
        <v>-18.856299549999999</v>
      </c>
      <c r="G546">
        <v>48.542394340000001</v>
      </c>
      <c r="H546">
        <v>15660342.618047182</v>
      </c>
    </row>
    <row r="547" spans="1:8" x14ac:dyDescent="0.3">
      <c r="A547" t="s">
        <v>1199</v>
      </c>
      <c r="B547" t="s">
        <v>1198</v>
      </c>
      <c r="C547">
        <v>4.7429106561199998E-3</v>
      </c>
      <c r="D547">
        <v>681330.42097338999</v>
      </c>
      <c r="E547">
        <v>2.2222097199999999</v>
      </c>
      <c r="F547">
        <v>1.0334589300000001</v>
      </c>
      <c r="G547">
        <v>8.2568135900000001</v>
      </c>
      <c r="H547">
        <v>15666102.413787561</v>
      </c>
    </row>
    <row r="548" spans="1:8" x14ac:dyDescent="0.3">
      <c r="A548" t="s">
        <v>1031</v>
      </c>
      <c r="B548" t="s">
        <v>1030</v>
      </c>
      <c r="C548">
        <v>1.46571986899331</v>
      </c>
      <c r="D548">
        <v>49956.193113419999</v>
      </c>
      <c r="E548">
        <v>8.2814459199999995</v>
      </c>
      <c r="F548">
        <v>-2.5134128800000002</v>
      </c>
      <c r="G548">
        <v>6.14423443</v>
      </c>
      <c r="H548">
        <v>15541993.228899548</v>
      </c>
    </row>
    <row r="549" spans="1:8" x14ac:dyDescent="0.3">
      <c r="A549" t="s">
        <v>1007</v>
      </c>
      <c r="B549" t="s">
        <v>1006</v>
      </c>
      <c r="C549">
        <v>2.47661308580077</v>
      </c>
      <c r="D549">
        <v>2172833.4219156699</v>
      </c>
      <c r="E549">
        <v>-2.32163765</v>
      </c>
      <c r="F549">
        <v>-2.5614278100000001</v>
      </c>
      <c r="G549">
        <v>45.077604379999997</v>
      </c>
      <c r="H549">
        <v>15525401.026075607</v>
      </c>
    </row>
    <row r="550" spans="1:8" x14ac:dyDescent="0.3">
      <c r="A550" t="s">
        <v>1027</v>
      </c>
      <c r="B550" t="s">
        <v>1026</v>
      </c>
      <c r="C550">
        <v>1.439993783893E-2</v>
      </c>
      <c r="D550">
        <v>510700.09059108997</v>
      </c>
      <c r="E550">
        <v>2.6914116799999999</v>
      </c>
      <c r="F550">
        <v>2.8382385499999998</v>
      </c>
      <c r="G550">
        <v>80.884964179999997</v>
      </c>
      <c r="H550">
        <v>15340716.011809738</v>
      </c>
    </row>
    <row r="551" spans="1:8" x14ac:dyDescent="0.3">
      <c r="A551" t="s">
        <v>966</v>
      </c>
      <c r="B551" t="s">
        <v>966</v>
      </c>
      <c r="C551">
        <v>2.0120970107820001E-2</v>
      </c>
      <c r="D551">
        <v>17533719.911439739</v>
      </c>
      <c r="E551">
        <v>2.30675863</v>
      </c>
      <c r="F551">
        <v>-11.522964849999999</v>
      </c>
      <c r="G551">
        <v>15.83936359</v>
      </c>
      <c r="H551">
        <v>15365686.048066268</v>
      </c>
    </row>
    <row r="552" spans="1:8" x14ac:dyDescent="0.3">
      <c r="A552" t="s">
        <v>919</v>
      </c>
      <c r="B552" t="s">
        <v>918</v>
      </c>
      <c r="C552">
        <v>2.124036406026E-2</v>
      </c>
      <c r="D552">
        <v>1423315.4463923699</v>
      </c>
      <c r="E552">
        <v>-2.428839</v>
      </c>
      <c r="F552">
        <v>2.9403218</v>
      </c>
      <c r="G552">
        <v>240.77667471000001</v>
      </c>
      <c r="H552">
        <v>15504616.113844238</v>
      </c>
    </row>
    <row r="553" spans="1:8" x14ac:dyDescent="0.3">
      <c r="A553" t="s">
        <v>1034</v>
      </c>
      <c r="B553" t="s">
        <v>1033</v>
      </c>
      <c r="C553">
        <v>0.69842513868381995</v>
      </c>
      <c r="D553">
        <v>26684429.81303345</v>
      </c>
      <c r="E553">
        <v>1.32008226</v>
      </c>
      <c r="F553">
        <v>5.2178564100000004</v>
      </c>
      <c r="G553">
        <v>-2.5868843699999999</v>
      </c>
      <c r="H553">
        <v>15209819.972913291</v>
      </c>
    </row>
    <row r="554" spans="1:8" x14ac:dyDescent="0.3">
      <c r="A554" t="s">
        <v>1064</v>
      </c>
      <c r="B554" t="s">
        <v>1063</v>
      </c>
      <c r="C554">
        <v>5.7596912335279998E-2</v>
      </c>
      <c r="D554">
        <v>14227765.88419272</v>
      </c>
      <c r="E554">
        <v>3.4949972200000001</v>
      </c>
      <c r="F554">
        <v>1.10406045</v>
      </c>
      <c r="G554">
        <v>20.67571156</v>
      </c>
      <c r="H554">
        <v>15206730.437294319</v>
      </c>
    </row>
    <row r="555" spans="1:8" x14ac:dyDescent="0.3">
      <c r="A555" t="s">
        <v>1127</v>
      </c>
      <c r="B555" t="s">
        <v>1126</v>
      </c>
      <c r="C555">
        <v>0.26374834116099999</v>
      </c>
      <c r="D555">
        <v>31829590.323367219</v>
      </c>
      <c r="E555">
        <v>4.6550382499999996</v>
      </c>
      <c r="F555">
        <v>11.069760459999999</v>
      </c>
      <c r="G555">
        <v>27.012535379999999</v>
      </c>
      <c r="H555">
        <v>15013023.250045996</v>
      </c>
    </row>
    <row r="556" spans="1:8" x14ac:dyDescent="0.3">
      <c r="A556" t="s">
        <v>1243</v>
      </c>
      <c r="B556" t="s">
        <v>1242</v>
      </c>
      <c r="C556">
        <v>0.11884374678855</v>
      </c>
      <c r="D556">
        <v>696954.87187192996</v>
      </c>
      <c r="E556">
        <v>6.0309100200000003</v>
      </c>
      <c r="F556">
        <v>-9.9442199099999993</v>
      </c>
      <c r="G556">
        <v>307.66034887000001</v>
      </c>
      <c r="H556">
        <v>14978808.693963334</v>
      </c>
    </row>
    <row r="557" spans="1:8" x14ac:dyDescent="0.3">
      <c r="A557" t="s">
        <v>1032</v>
      </c>
      <c r="B557" t="s">
        <v>1032</v>
      </c>
      <c r="C557">
        <v>0.17577845147297999</v>
      </c>
      <c r="D557">
        <v>251379.62710439001</v>
      </c>
      <c r="E557">
        <v>1.6589804800000001</v>
      </c>
      <c r="F557">
        <v>3.5549389100000002</v>
      </c>
      <c r="G557">
        <v>8.3305035299999997</v>
      </c>
      <c r="H557">
        <v>14973391.026256615</v>
      </c>
    </row>
    <row r="558" spans="1:8" x14ac:dyDescent="0.3">
      <c r="A558" t="s">
        <v>1308</v>
      </c>
      <c r="B558" t="s">
        <v>1307</v>
      </c>
      <c r="C558">
        <v>8.1109714725940002E-2</v>
      </c>
      <c r="D558">
        <v>1386494.3143253101</v>
      </c>
      <c r="E558">
        <v>4.2037538799999998</v>
      </c>
      <c r="F558">
        <v>39.078105569999998</v>
      </c>
      <c r="G558">
        <v>74.397706229999997</v>
      </c>
      <c r="H558">
        <v>15053030.129195686</v>
      </c>
    </row>
    <row r="559" spans="1:8" x14ac:dyDescent="0.3">
      <c r="A559" t="s">
        <v>1156</v>
      </c>
      <c r="B559" t="s">
        <v>1155</v>
      </c>
      <c r="C559">
        <v>0.48235943266543002</v>
      </c>
      <c r="D559">
        <v>0</v>
      </c>
      <c r="E559">
        <v>1.71396923</v>
      </c>
      <c r="F559">
        <v>-2.04063989</v>
      </c>
      <c r="G559">
        <v>-0.25834022000000001</v>
      </c>
      <c r="H559">
        <v>14908433.481533438</v>
      </c>
    </row>
    <row r="560" spans="1:8" x14ac:dyDescent="0.3">
      <c r="A560" t="s">
        <v>1084</v>
      </c>
      <c r="B560" t="s">
        <v>1083</v>
      </c>
      <c r="C560">
        <v>0.27328597036517999</v>
      </c>
      <c r="D560">
        <v>1709198.0931065399</v>
      </c>
      <c r="E560">
        <v>1.0573542</v>
      </c>
      <c r="F560">
        <v>7.9323319300000001</v>
      </c>
      <c r="G560">
        <v>16.764711640000002</v>
      </c>
      <c r="H560">
        <v>14826186.119135285</v>
      </c>
    </row>
    <row r="561" spans="1:8" x14ac:dyDescent="0.3">
      <c r="A561" t="s">
        <v>1113</v>
      </c>
      <c r="B561" t="s">
        <v>1112</v>
      </c>
      <c r="C561">
        <v>1.469484212333E-2</v>
      </c>
      <c r="D561">
        <v>10144133.90361347</v>
      </c>
      <c r="E561">
        <v>6.0234898699999997</v>
      </c>
      <c r="F561">
        <v>6.5465648200000004</v>
      </c>
      <c r="G561">
        <v>61.618420219999997</v>
      </c>
      <c r="H561">
        <v>14694842.123330001</v>
      </c>
    </row>
    <row r="562" spans="1:8" x14ac:dyDescent="0.3">
      <c r="A562" t="s">
        <v>1092</v>
      </c>
      <c r="B562" t="s">
        <v>1091</v>
      </c>
      <c r="C562">
        <v>1.000073721584E-2</v>
      </c>
      <c r="D562">
        <v>19323868.540403578</v>
      </c>
      <c r="E562">
        <v>5.59932856</v>
      </c>
      <c r="F562">
        <v>-1.2395276399999999</v>
      </c>
      <c r="G562">
        <v>10.00137911</v>
      </c>
      <c r="H562">
        <v>14573896.136340195</v>
      </c>
    </row>
    <row r="563" spans="1:8" x14ac:dyDescent="0.3">
      <c r="A563" t="s">
        <v>906</v>
      </c>
      <c r="B563" t="s">
        <v>905</v>
      </c>
      <c r="C563">
        <v>0.27137151161947998</v>
      </c>
      <c r="D563">
        <v>702976.65167633002</v>
      </c>
      <c r="E563">
        <v>5.03535471</v>
      </c>
      <c r="F563">
        <v>-10.07062161</v>
      </c>
      <c r="G563">
        <v>130.20240179999999</v>
      </c>
      <c r="H563">
        <v>14650138.95225146</v>
      </c>
    </row>
    <row r="564" spans="1:8" x14ac:dyDescent="0.3">
      <c r="A564" t="s">
        <v>1060</v>
      </c>
      <c r="B564" t="s">
        <v>1059</v>
      </c>
      <c r="C564">
        <v>2.4035000108490401</v>
      </c>
      <c r="D564">
        <v>10646583.070256621</v>
      </c>
      <c r="E564">
        <v>1.06479623</v>
      </c>
      <c r="F564">
        <v>7.43652538</v>
      </c>
      <c r="G564">
        <v>11.416885089999999</v>
      </c>
      <c r="H564">
        <v>14620529.863219889</v>
      </c>
    </row>
    <row r="565" spans="1:8" x14ac:dyDescent="0.3">
      <c r="A565" t="s">
        <v>1012</v>
      </c>
      <c r="B565" t="s">
        <v>1011</v>
      </c>
      <c r="C565">
        <v>1.30216336129508</v>
      </c>
      <c r="D565">
        <v>2667060.0222978499</v>
      </c>
      <c r="E565">
        <v>1.1092645999999999</v>
      </c>
      <c r="F565">
        <v>-2.8374101600000001</v>
      </c>
      <c r="G565">
        <v>10.627246489999999</v>
      </c>
      <c r="H565">
        <v>14607033.131287895</v>
      </c>
    </row>
    <row r="566" spans="1:8" x14ac:dyDescent="0.3">
      <c r="A566" t="s">
        <v>1008</v>
      </c>
      <c r="B566" t="s">
        <v>1008</v>
      </c>
      <c r="C566">
        <v>0.99829623852271998</v>
      </c>
      <c r="D566">
        <v>1489524.1801104101</v>
      </c>
      <c r="E566">
        <v>8.1409380000000003E-2</v>
      </c>
      <c r="F566">
        <v>-8.1205920000000001E-2</v>
      </c>
      <c r="G566">
        <v>0.13195111000000001</v>
      </c>
      <c r="H566">
        <v>14632846.668704558</v>
      </c>
    </row>
    <row r="567" spans="1:8" x14ac:dyDescent="0.3">
      <c r="A567" t="s">
        <v>305</v>
      </c>
      <c r="B567" t="s">
        <v>1021</v>
      </c>
      <c r="C567">
        <v>1.5232857797400001E-3</v>
      </c>
      <c r="D567">
        <v>2170134.3368258099</v>
      </c>
      <c r="E567">
        <v>1.1250640999999999</v>
      </c>
      <c r="F567">
        <v>0.70914529999999998</v>
      </c>
      <c r="G567">
        <v>-7.2039316800000002</v>
      </c>
      <c r="H567">
        <v>14393650.770703137</v>
      </c>
    </row>
    <row r="568" spans="1:8" x14ac:dyDescent="0.3">
      <c r="A568" t="s">
        <v>1104</v>
      </c>
      <c r="B568" t="s">
        <v>1103</v>
      </c>
      <c r="C568">
        <v>5.7424066941280001E-2</v>
      </c>
      <c r="D568">
        <v>679264.08091720997</v>
      </c>
      <c r="E568">
        <v>3.3708155500000001</v>
      </c>
      <c r="F568">
        <v>5.87264783</v>
      </c>
      <c r="G568">
        <v>67.767132000000004</v>
      </c>
      <c r="H568">
        <v>14100541.548298497</v>
      </c>
    </row>
    <row r="569" spans="1:8" x14ac:dyDescent="0.3">
      <c r="A569" t="s">
        <v>1072</v>
      </c>
      <c r="B569" t="s">
        <v>1071</v>
      </c>
      <c r="C569">
        <v>2.8213263341697199</v>
      </c>
      <c r="D569">
        <v>546278.96057015995</v>
      </c>
      <c r="E569">
        <v>6.7842925000000003</v>
      </c>
      <c r="F569">
        <v>13.94490572</v>
      </c>
      <c r="G569">
        <v>3.9110327200000001</v>
      </c>
      <c r="H569">
        <v>14109658.954005163</v>
      </c>
    </row>
    <row r="570" spans="1:8" x14ac:dyDescent="0.3">
      <c r="A570" t="s">
        <v>1016</v>
      </c>
      <c r="B570" t="s">
        <v>1015</v>
      </c>
      <c r="C570">
        <v>9.6253020874999999E-4</v>
      </c>
      <c r="D570">
        <v>1846307.34509404</v>
      </c>
      <c r="E570">
        <v>2.8681698899999999</v>
      </c>
      <c r="F570">
        <v>1.4688770600000001</v>
      </c>
      <c r="G570">
        <v>10.113018220000001</v>
      </c>
      <c r="H570">
        <v>14134849.029497333</v>
      </c>
    </row>
    <row r="571" spans="1:8" x14ac:dyDescent="0.3">
      <c r="A571" t="s">
        <v>1066</v>
      </c>
      <c r="B571" t="s">
        <v>1065</v>
      </c>
      <c r="C571">
        <v>1.406380911188E-2</v>
      </c>
      <c r="D571">
        <v>89145.947906839996</v>
      </c>
      <c r="E571">
        <v>0.35211757999999999</v>
      </c>
      <c r="F571">
        <v>7.0425704500000004</v>
      </c>
      <c r="G571">
        <v>7.1793387500000003</v>
      </c>
      <c r="H571">
        <v>14063810.504197102</v>
      </c>
    </row>
    <row r="572" spans="1:8" x14ac:dyDescent="0.3">
      <c r="A572" t="s">
        <v>1044</v>
      </c>
      <c r="B572" t="s">
        <v>1043</v>
      </c>
      <c r="C572">
        <v>0.17613304654977999</v>
      </c>
      <c r="D572">
        <v>23275238.72479197</v>
      </c>
      <c r="E572">
        <v>-1.06897872</v>
      </c>
      <c r="F572">
        <v>-1.29472444</v>
      </c>
      <c r="G572">
        <v>10.85041343</v>
      </c>
      <c r="H572">
        <v>14015882.812397696</v>
      </c>
    </row>
    <row r="573" spans="1:8" x14ac:dyDescent="0.3">
      <c r="A573" t="s">
        <v>1046</v>
      </c>
      <c r="B573" t="s">
        <v>1045</v>
      </c>
      <c r="C573">
        <v>2.0032959724499999E-3</v>
      </c>
      <c r="D573">
        <v>1147827.7489656301</v>
      </c>
      <c r="E573">
        <v>0.31366321000000003</v>
      </c>
      <c r="F573">
        <v>-0.10841299</v>
      </c>
      <c r="G573">
        <v>5.2008157600000002</v>
      </c>
      <c r="H573">
        <v>13832639.68098468</v>
      </c>
    </row>
    <row r="574" spans="1:8" x14ac:dyDescent="0.3">
      <c r="A574" t="s">
        <v>1245</v>
      </c>
      <c r="B574" t="s">
        <v>1244</v>
      </c>
      <c r="C574">
        <v>0.59962504964367003</v>
      </c>
      <c r="D574">
        <v>1268028.58452433</v>
      </c>
      <c r="E574">
        <v>8.9439911799999994</v>
      </c>
      <c r="F574">
        <v>26.98312722</v>
      </c>
      <c r="G574">
        <v>91.216162929999996</v>
      </c>
      <c r="H574">
        <v>13895272.635273855</v>
      </c>
    </row>
    <row r="575" spans="1:8" x14ac:dyDescent="0.3">
      <c r="A575" t="s">
        <v>1111</v>
      </c>
      <c r="B575" t="s">
        <v>1110</v>
      </c>
      <c r="C575">
        <v>2.800657503133E-2</v>
      </c>
      <c r="D575">
        <v>4801140.1424362902</v>
      </c>
      <c r="E575">
        <v>4.08007806</v>
      </c>
      <c r="F575">
        <v>2.6130029700000001</v>
      </c>
      <c r="G575">
        <v>5.6426758699999997</v>
      </c>
      <c r="H575">
        <v>13774219.11648019</v>
      </c>
    </row>
    <row r="576" spans="1:8" x14ac:dyDescent="0.3">
      <c r="A576" t="s">
        <v>1010</v>
      </c>
      <c r="B576" t="s">
        <v>1009</v>
      </c>
      <c r="C576">
        <v>2.3643859606520601</v>
      </c>
      <c r="D576">
        <v>398204.73515887</v>
      </c>
      <c r="E576">
        <v>6.3763899999999998E-2</v>
      </c>
      <c r="F576">
        <v>-1.6547164000000001</v>
      </c>
      <c r="G576">
        <v>8.5330289500000003</v>
      </c>
      <c r="H576">
        <v>13796799.727596655</v>
      </c>
    </row>
    <row r="577" spans="1:8" x14ac:dyDescent="0.3">
      <c r="A577" t="s">
        <v>1074</v>
      </c>
      <c r="B577" t="s">
        <v>1073</v>
      </c>
      <c r="C577">
        <v>0.70069238836597003</v>
      </c>
      <c r="D577">
        <v>3961780.72465043</v>
      </c>
      <c r="E577">
        <v>3.5877563499999998</v>
      </c>
      <c r="F577">
        <v>-3.4226316899999998</v>
      </c>
      <c r="G577">
        <v>11.91206858</v>
      </c>
      <c r="H577">
        <v>13753812.413688129</v>
      </c>
    </row>
    <row r="578" spans="1:8" x14ac:dyDescent="0.3">
      <c r="A578" t="s">
        <v>1048</v>
      </c>
      <c r="B578" t="s">
        <v>1047</v>
      </c>
      <c r="C578">
        <v>3.1933099837499999E-3</v>
      </c>
      <c r="D578">
        <v>514829.34563816001</v>
      </c>
      <c r="E578">
        <v>-7.96351E-3</v>
      </c>
      <c r="F578">
        <v>-4.5924954400000004</v>
      </c>
      <c r="G578">
        <v>-5.9769230599999998</v>
      </c>
      <c r="H578">
        <v>13613646.326764062</v>
      </c>
    </row>
    <row r="579" spans="1:8" x14ac:dyDescent="0.3">
      <c r="A579" t="s">
        <v>1284</v>
      </c>
      <c r="B579" t="s">
        <v>1283</v>
      </c>
      <c r="C579">
        <v>3.4454108907029997E-2</v>
      </c>
      <c r="D579">
        <v>0</v>
      </c>
      <c r="E579">
        <v>7.7704207199999997</v>
      </c>
      <c r="F579">
        <v>12.496930900000001</v>
      </c>
      <c r="G579">
        <v>30.596817420000001</v>
      </c>
      <c r="H579">
        <v>13667079.65401949</v>
      </c>
    </row>
    <row r="580" spans="1:8" x14ac:dyDescent="0.3">
      <c r="A580" t="s">
        <v>1056</v>
      </c>
      <c r="B580" t="s">
        <v>1055</v>
      </c>
      <c r="C580">
        <v>1.4222711035253099</v>
      </c>
      <c r="D580">
        <v>66542.137995469995</v>
      </c>
      <c r="E580">
        <v>-1.10385662</v>
      </c>
      <c r="F580">
        <v>-2.4235849900000002</v>
      </c>
      <c r="G580">
        <v>4.7276100200000002</v>
      </c>
      <c r="H580">
        <v>13668852.834290028</v>
      </c>
    </row>
    <row r="581" spans="1:8" x14ac:dyDescent="0.3">
      <c r="A581" t="s">
        <v>1054</v>
      </c>
      <c r="B581" t="s">
        <v>1053</v>
      </c>
      <c r="C581">
        <v>0.15915943052945999</v>
      </c>
      <c r="D581">
        <v>1013481.77465144</v>
      </c>
      <c r="E581">
        <v>-0.14099763000000001</v>
      </c>
      <c r="F581">
        <v>0.68425360000000002</v>
      </c>
      <c r="G581">
        <v>2.3507326499999999</v>
      </c>
      <c r="H581">
        <v>13605143.060128752</v>
      </c>
    </row>
    <row r="582" spans="1:8" x14ac:dyDescent="0.3">
      <c r="A582" t="s">
        <v>1102</v>
      </c>
      <c r="B582" t="s">
        <v>1101</v>
      </c>
      <c r="C582">
        <v>4.9201916575999996E-3</v>
      </c>
      <c r="D582">
        <v>4819575.1490866505</v>
      </c>
      <c r="E582">
        <v>1.2098608900000001</v>
      </c>
      <c r="F582">
        <v>-4.2098202999999996</v>
      </c>
      <c r="G582">
        <v>6.2474708100000003</v>
      </c>
      <c r="H582">
        <v>13472131.719974486</v>
      </c>
    </row>
    <row r="583" spans="1:8" x14ac:dyDescent="0.3">
      <c r="A583" t="s">
        <v>1082</v>
      </c>
      <c r="B583" t="s">
        <v>1081</v>
      </c>
      <c r="C583">
        <v>3.0219513526780001E-2</v>
      </c>
      <c r="D583">
        <v>18488709.233746309</v>
      </c>
      <c r="E583">
        <v>2.5209354099999999</v>
      </c>
      <c r="F583">
        <v>-4.6271506599999999</v>
      </c>
      <c r="G583">
        <v>6.4276447900000004</v>
      </c>
      <c r="H583">
        <v>13557610.573328238</v>
      </c>
    </row>
    <row r="584" spans="1:8" x14ac:dyDescent="0.3">
      <c r="A584" t="s">
        <v>1117</v>
      </c>
      <c r="B584" t="s">
        <v>1116</v>
      </c>
      <c r="C584">
        <v>1.4295712313762701</v>
      </c>
      <c r="D584">
        <v>820829.01851892006</v>
      </c>
      <c r="E584">
        <v>4.7482307500000003</v>
      </c>
      <c r="F584">
        <v>5.1867599699999998</v>
      </c>
      <c r="G584">
        <v>-22.522503310000001</v>
      </c>
      <c r="H584">
        <v>13550339.592129812</v>
      </c>
    </row>
    <row r="585" spans="1:8" x14ac:dyDescent="0.3">
      <c r="A585" t="s">
        <v>1165</v>
      </c>
      <c r="B585" t="s">
        <v>1165</v>
      </c>
      <c r="C585">
        <v>0.17850687448412</v>
      </c>
      <c r="D585">
        <v>1356876.59912284</v>
      </c>
      <c r="E585">
        <v>-0.97724752000000004</v>
      </c>
      <c r="F585">
        <v>-0.81815148000000004</v>
      </c>
      <c r="G585">
        <v>48.316069669999997</v>
      </c>
      <c r="H585">
        <v>13506810.764700536</v>
      </c>
    </row>
    <row r="586" spans="1:8" x14ac:dyDescent="0.3">
      <c r="A586" t="s">
        <v>1109</v>
      </c>
      <c r="B586" t="s">
        <v>1108</v>
      </c>
      <c r="C586">
        <v>0.70610233813748002</v>
      </c>
      <c r="D586">
        <v>311176.93708563002</v>
      </c>
      <c r="E586">
        <v>-2.6424503800000001</v>
      </c>
      <c r="F586">
        <v>-8.1580951600000002</v>
      </c>
      <c r="G586">
        <v>9.3143971899999993</v>
      </c>
      <c r="H586">
        <v>13471027.089723911</v>
      </c>
    </row>
    <row r="587" spans="1:8" x14ac:dyDescent="0.3">
      <c r="A587" t="s">
        <v>1233</v>
      </c>
      <c r="B587" t="s">
        <v>1232</v>
      </c>
      <c r="C587">
        <v>1.27696618317569</v>
      </c>
      <c r="D587">
        <v>34685597.914019153</v>
      </c>
      <c r="E587">
        <v>2.01333005</v>
      </c>
      <c r="F587">
        <v>57.294239130000001</v>
      </c>
      <c r="G587">
        <v>62.280564050000002</v>
      </c>
      <c r="H587">
        <v>13337221.831379857</v>
      </c>
    </row>
    <row r="588" spans="1:8" x14ac:dyDescent="0.3">
      <c r="A588" t="s">
        <v>1131</v>
      </c>
      <c r="B588" t="s">
        <v>1130</v>
      </c>
      <c r="C588">
        <v>0.2633409075964</v>
      </c>
      <c r="D588">
        <v>1056276.3729127001</v>
      </c>
      <c r="E588">
        <v>2.65790931</v>
      </c>
      <c r="F588">
        <v>-0.72706577000000006</v>
      </c>
      <c r="G588">
        <v>35.229250860000001</v>
      </c>
      <c r="H588">
        <v>13428198.423903938</v>
      </c>
    </row>
    <row r="589" spans="1:8" x14ac:dyDescent="0.3">
      <c r="A589" t="s">
        <v>1154</v>
      </c>
      <c r="B589" t="s">
        <v>1153</v>
      </c>
      <c r="C589">
        <v>3.462102537674E-2</v>
      </c>
      <c r="D589">
        <v>97665.240008049994</v>
      </c>
      <c r="E589">
        <v>0.45291757999999999</v>
      </c>
      <c r="F589">
        <v>4.3741103700000004</v>
      </c>
      <c r="G589">
        <v>3.8353083400000001</v>
      </c>
      <c r="H589">
        <v>13159606.224714106</v>
      </c>
    </row>
    <row r="590" spans="1:8" x14ac:dyDescent="0.3">
      <c r="A590" t="s">
        <v>1483</v>
      </c>
      <c r="B590" t="s">
        <v>1482</v>
      </c>
      <c r="C590">
        <v>7.5197468353999997E-4</v>
      </c>
      <c r="D590">
        <v>615.07649743000002</v>
      </c>
      <c r="E590">
        <v>0.33212689000000001</v>
      </c>
      <c r="F590">
        <v>107.93601273</v>
      </c>
      <c r="G590">
        <v>137.26765928</v>
      </c>
      <c r="H590">
        <v>13176083.097588019</v>
      </c>
    </row>
    <row r="591" spans="1:8" x14ac:dyDescent="0.3">
      <c r="A591" t="s">
        <v>1235</v>
      </c>
      <c r="B591" t="s">
        <v>1234</v>
      </c>
      <c r="C591">
        <v>0.14213564108838</v>
      </c>
      <c r="D591">
        <v>5134551.9757828303</v>
      </c>
      <c r="E591">
        <v>-7.7625529799999997</v>
      </c>
      <c r="F591">
        <v>24.83363095</v>
      </c>
      <c r="G591">
        <v>66.941144010000002</v>
      </c>
      <c r="H591">
        <v>13175973.834833218</v>
      </c>
    </row>
    <row r="592" spans="1:8" x14ac:dyDescent="0.3">
      <c r="A592" t="s">
        <v>1025</v>
      </c>
      <c r="B592" t="s">
        <v>1024</v>
      </c>
      <c r="C592">
        <v>1.7400063910989999E-2</v>
      </c>
      <c r="D592">
        <v>341443.02067649999</v>
      </c>
      <c r="E592">
        <v>1.4444966800000001</v>
      </c>
      <c r="F592">
        <v>4.1664813000000001</v>
      </c>
      <c r="G592">
        <v>-12.281270449999999</v>
      </c>
      <c r="H592">
        <v>13067429.866286894</v>
      </c>
    </row>
    <row r="593" spans="1:8" x14ac:dyDescent="0.3">
      <c r="A593" t="s">
        <v>1115</v>
      </c>
      <c r="B593" t="s">
        <v>1114</v>
      </c>
      <c r="C593">
        <v>2.8270675192899998E-3</v>
      </c>
      <c r="D593">
        <v>652069.42298108002</v>
      </c>
      <c r="E593">
        <v>2.6122661900000002</v>
      </c>
      <c r="F593">
        <v>2.0643457700000001</v>
      </c>
      <c r="G593">
        <v>17.350647649999999</v>
      </c>
      <c r="H593">
        <v>13060773.46957575</v>
      </c>
    </row>
    <row r="594" spans="1:8" x14ac:dyDescent="0.3">
      <c r="A594" t="s">
        <v>1129</v>
      </c>
      <c r="B594" t="s">
        <v>1128</v>
      </c>
      <c r="C594">
        <v>0.51569996202270996</v>
      </c>
      <c r="D594">
        <v>266866.05276774999</v>
      </c>
      <c r="E594">
        <v>0.71423318999999996</v>
      </c>
      <c r="F594">
        <v>1.1130190499999999</v>
      </c>
      <c r="G594">
        <v>16.892728640000001</v>
      </c>
      <c r="H594">
        <v>13013256.469817584</v>
      </c>
    </row>
    <row r="595" spans="1:8" x14ac:dyDescent="0.3">
      <c r="A595" t="s">
        <v>1150</v>
      </c>
      <c r="B595" t="s">
        <v>1149</v>
      </c>
      <c r="C595">
        <v>0.13157150269727999</v>
      </c>
      <c r="D595">
        <v>10341148.24227068</v>
      </c>
      <c r="E595">
        <v>2.1368096200000002</v>
      </c>
      <c r="F595">
        <v>15.12083112</v>
      </c>
      <c r="G595">
        <v>20.308475529999999</v>
      </c>
      <c r="H595">
        <v>12966938.064066101</v>
      </c>
    </row>
    <row r="596" spans="1:8" x14ac:dyDescent="0.3">
      <c r="A596" t="s">
        <v>4341</v>
      </c>
      <c r="B596" t="s">
        <v>4340</v>
      </c>
      <c r="C596">
        <v>19.94663732578169</v>
      </c>
      <c r="D596">
        <v>17105347.41964595</v>
      </c>
      <c r="E596">
        <v>0.93079568000000001</v>
      </c>
      <c r="F596">
        <v>-2.34251538</v>
      </c>
      <c r="G596">
        <v>12.93941966</v>
      </c>
      <c r="H596">
        <v>12914889.162598522</v>
      </c>
    </row>
    <row r="597" spans="1:8" x14ac:dyDescent="0.3">
      <c r="A597" t="s">
        <v>1076</v>
      </c>
      <c r="B597" t="s">
        <v>1075</v>
      </c>
      <c r="C597">
        <v>1.307725568868E-2</v>
      </c>
      <c r="D597">
        <v>1310900.5980054101</v>
      </c>
      <c r="E597">
        <v>-1.0037818000000001</v>
      </c>
      <c r="F597">
        <v>-3.05835955</v>
      </c>
      <c r="G597">
        <v>-10.0611321</v>
      </c>
      <c r="H597">
        <v>12643932.883541385</v>
      </c>
    </row>
    <row r="598" spans="1:8" x14ac:dyDescent="0.3">
      <c r="A598" t="s">
        <v>1100</v>
      </c>
      <c r="B598" t="s">
        <v>1099</v>
      </c>
      <c r="C598">
        <v>0.63156099842579005</v>
      </c>
      <c r="D598">
        <v>3020170.6804174702</v>
      </c>
      <c r="E598">
        <v>1.1303828600000001</v>
      </c>
      <c r="F598">
        <v>0.85210916999999997</v>
      </c>
      <c r="G598">
        <v>-1.2658700300000001</v>
      </c>
      <c r="H598">
        <v>12743371.421175236</v>
      </c>
    </row>
    <row r="599" spans="1:8" x14ac:dyDescent="0.3">
      <c r="A599" t="s">
        <v>1142</v>
      </c>
      <c r="B599" t="s">
        <v>1141</v>
      </c>
      <c r="C599">
        <v>0.18039799527250999</v>
      </c>
      <c r="D599">
        <v>75687.864629699994</v>
      </c>
      <c r="E599">
        <v>0.82134099999999999</v>
      </c>
      <c r="F599">
        <v>7.2211682899999996</v>
      </c>
      <c r="G599">
        <v>-3.8844751</v>
      </c>
      <c r="H599">
        <v>12518502.043545512</v>
      </c>
    </row>
    <row r="600" spans="1:8" x14ac:dyDescent="0.3">
      <c r="A600" t="s">
        <v>2328</v>
      </c>
      <c r="B600" t="s">
        <v>2327</v>
      </c>
      <c r="C600">
        <v>2.4927491746000002E-4</v>
      </c>
      <c r="D600">
        <v>221.95792263000001</v>
      </c>
      <c r="E600">
        <v>10.34894781</v>
      </c>
      <c r="F600">
        <v>1521.3611275600001</v>
      </c>
      <c r="G600">
        <v>1790.21108413</v>
      </c>
      <c r="H600">
        <v>12466333.146711169</v>
      </c>
    </row>
    <row r="601" spans="1:8" x14ac:dyDescent="0.3">
      <c r="A601" t="s">
        <v>1096</v>
      </c>
      <c r="B601" t="s">
        <v>1095</v>
      </c>
      <c r="C601">
        <v>2.2656083016875801</v>
      </c>
      <c r="D601">
        <v>284743.43387342</v>
      </c>
      <c r="E601">
        <v>-0.25057436</v>
      </c>
      <c r="F601">
        <v>-4.1074220000000002E-2</v>
      </c>
      <c r="G601">
        <v>0.84925452000000001</v>
      </c>
      <c r="H601">
        <v>12442404.058007613</v>
      </c>
    </row>
    <row r="602" spans="1:8" x14ac:dyDescent="0.3">
      <c r="A602" t="s">
        <v>1146</v>
      </c>
      <c r="B602" t="s">
        <v>1145</v>
      </c>
      <c r="C602">
        <v>4.4469699933742897</v>
      </c>
      <c r="D602">
        <v>5610807.0555475298</v>
      </c>
      <c r="E602">
        <v>-1.51142343</v>
      </c>
      <c r="F602">
        <v>2.6898712499999999</v>
      </c>
      <c r="G602">
        <v>11.503517799999999</v>
      </c>
      <c r="H602">
        <v>12385246.535435271</v>
      </c>
    </row>
    <row r="603" spans="1:8" x14ac:dyDescent="0.3">
      <c r="A603" t="s">
        <v>1181</v>
      </c>
      <c r="B603" t="s">
        <v>1180</v>
      </c>
      <c r="C603">
        <v>2.9964572165048899</v>
      </c>
      <c r="D603">
        <v>0</v>
      </c>
      <c r="E603">
        <v>1.4302313099999999</v>
      </c>
      <c r="F603">
        <v>-0.79522535999999999</v>
      </c>
      <c r="G603">
        <v>15.301102569999999</v>
      </c>
      <c r="H603">
        <v>12412458.451591091</v>
      </c>
    </row>
    <row r="604" spans="1:8" x14ac:dyDescent="0.3">
      <c r="A604" t="s">
        <v>1119</v>
      </c>
      <c r="B604" t="s">
        <v>1118</v>
      </c>
      <c r="C604">
        <v>0.11104747349713</v>
      </c>
      <c r="D604">
        <v>2423363.6855799202</v>
      </c>
      <c r="E604">
        <v>-0.67412857000000004</v>
      </c>
      <c r="F604">
        <v>-1.09901465</v>
      </c>
      <c r="G604">
        <v>-4.1226783100000004</v>
      </c>
      <c r="H604">
        <v>12393482.622764984</v>
      </c>
    </row>
    <row r="605" spans="1:8" x14ac:dyDescent="0.3">
      <c r="A605" t="s">
        <v>1050</v>
      </c>
      <c r="B605" t="s">
        <v>1049</v>
      </c>
      <c r="C605">
        <v>8.2496459620699999E-3</v>
      </c>
      <c r="D605">
        <v>365985.57923729997</v>
      </c>
      <c r="E605">
        <v>2.9917813299999998</v>
      </c>
      <c r="F605">
        <v>-4.0216481399999999</v>
      </c>
      <c r="G605">
        <v>6.9879565599999998</v>
      </c>
      <c r="H605">
        <v>12391096.06927467</v>
      </c>
    </row>
    <row r="606" spans="1:8" x14ac:dyDescent="0.3">
      <c r="A606" t="s">
        <v>1090</v>
      </c>
      <c r="B606" t="s">
        <v>1089</v>
      </c>
      <c r="C606">
        <v>0.30577882195313999</v>
      </c>
      <c r="D606">
        <v>44569.054902590004</v>
      </c>
      <c r="E606">
        <v>5.9338384299999998</v>
      </c>
      <c r="F606">
        <v>3.4042964100000002</v>
      </c>
      <c r="G606">
        <v>-4.0613769399999997</v>
      </c>
      <c r="H606">
        <v>12381540.542594399</v>
      </c>
    </row>
    <row r="607" spans="1:8" x14ac:dyDescent="0.3">
      <c r="A607" t="s">
        <v>1121</v>
      </c>
      <c r="B607" t="s">
        <v>1120</v>
      </c>
      <c r="C607">
        <v>5.9108350297799997E-2</v>
      </c>
      <c r="D607">
        <v>721207.09522917005</v>
      </c>
      <c r="E607">
        <v>0.82747093999999999</v>
      </c>
      <c r="F607">
        <v>-9.1336855799999999</v>
      </c>
      <c r="G607">
        <v>-35.033746520000001</v>
      </c>
      <c r="H607">
        <v>12354088.465759082</v>
      </c>
    </row>
    <row r="608" spans="1:8" x14ac:dyDescent="0.3">
      <c r="A608" t="s">
        <v>1098</v>
      </c>
      <c r="B608" t="s">
        <v>1097</v>
      </c>
      <c r="C608">
        <v>0.80549627789504996</v>
      </c>
      <c r="D608">
        <v>68995.509817509999</v>
      </c>
      <c r="E608">
        <v>-7.3628529999999998E-2</v>
      </c>
      <c r="F608">
        <v>-0.93527727000000005</v>
      </c>
      <c r="G608">
        <v>4.4811339700000001</v>
      </c>
      <c r="H608">
        <v>12305151.170423962</v>
      </c>
    </row>
    <row r="609" spans="1:8" x14ac:dyDescent="0.3">
      <c r="A609" t="s">
        <v>1125</v>
      </c>
      <c r="B609" t="s">
        <v>1124</v>
      </c>
      <c r="C609">
        <v>2.7895573607242401</v>
      </c>
      <c r="D609">
        <v>562217.19283943996</v>
      </c>
      <c r="E609">
        <v>1.04170341</v>
      </c>
      <c r="F609">
        <v>0.71982853000000002</v>
      </c>
      <c r="G609">
        <v>19.10787273</v>
      </c>
      <c r="H609">
        <v>12349044.927751614</v>
      </c>
    </row>
    <row r="610" spans="1:8" x14ac:dyDescent="0.3">
      <c r="A610" t="s">
        <v>1185</v>
      </c>
      <c r="B610" t="s">
        <v>1184</v>
      </c>
      <c r="C610">
        <v>3.0396520404829999E-2</v>
      </c>
      <c r="D610">
        <v>1213243.01949193</v>
      </c>
      <c r="E610">
        <v>4.6254303099999996</v>
      </c>
      <c r="F610">
        <v>0.74678197999999996</v>
      </c>
      <c r="G610">
        <v>42.594837419999998</v>
      </c>
      <c r="H610">
        <v>12383656.673447944</v>
      </c>
    </row>
    <row r="611" spans="1:8" x14ac:dyDescent="0.3">
      <c r="A611" t="s">
        <v>1062</v>
      </c>
      <c r="B611" t="s">
        <v>1061</v>
      </c>
      <c r="C611">
        <v>1.6228552030600001E-3</v>
      </c>
      <c r="D611">
        <v>1365346.1997799701</v>
      </c>
      <c r="E611">
        <v>-1.90193258</v>
      </c>
      <c r="F611">
        <v>-18.279371260000001</v>
      </c>
      <c r="G611">
        <v>-33.600183379999997</v>
      </c>
      <c r="H611">
        <v>11941504.612534178</v>
      </c>
    </row>
    <row r="612" spans="1:8" x14ac:dyDescent="0.3">
      <c r="A612" t="s">
        <v>1160</v>
      </c>
      <c r="B612" t="s">
        <v>1159</v>
      </c>
      <c r="C612">
        <v>2.7376420429869999E-2</v>
      </c>
      <c r="D612">
        <v>2084406.71854515</v>
      </c>
      <c r="E612">
        <v>1.01417227</v>
      </c>
      <c r="F612">
        <v>-0.47121273000000002</v>
      </c>
      <c r="G612">
        <v>28.544355339999999</v>
      </c>
      <c r="H612">
        <v>11990872.148283061</v>
      </c>
    </row>
    <row r="613" spans="1:8" x14ac:dyDescent="0.3">
      <c r="A613" t="s">
        <v>1304</v>
      </c>
      <c r="B613" t="s">
        <v>1303</v>
      </c>
      <c r="C613">
        <v>1.19684455311617</v>
      </c>
      <c r="D613">
        <v>2202396.9634879599</v>
      </c>
      <c r="E613">
        <v>11.672116000000001</v>
      </c>
      <c r="F613">
        <v>37.142876860000001</v>
      </c>
      <c r="G613">
        <v>35.112791739999999</v>
      </c>
      <c r="H613">
        <v>11956477.085630538</v>
      </c>
    </row>
    <row r="614" spans="1:8" x14ac:dyDescent="0.3">
      <c r="A614" t="s">
        <v>1220</v>
      </c>
      <c r="B614" t="s">
        <v>1219</v>
      </c>
      <c r="C614">
        <v>1.6854474885100001E-3</v>
      </c>
      <c r="D614">
        <v>950842.25665350002</v>
      </c>
      <c r="E614">
        <v>8.3596001599999994</v>
      </c>
      <c r="F614">
        <v>15.207926580000001</v>
      </c>
      <c r="G614">
        <v>78.97267137</v>
      </c>
      <c r="H614">
        <v>11970417.526950875</v>
      </c>
    </row>
    <row r="615" spans="1:8" x14ac:dyDescent="0.3">
      <c r="A615" t="s">
        <v>1088</v>
      </c>
      <c r="B615" t="s">
        <v>1087</v>
      </c>
      <c r="C615">
        <v>8.0996353692639994E-2</v>
      </c>
      <c r="D615">
        <v>36372650.436872013</v>
      </c>
      <c r="E615">
        <v>0.45486802999999998</v>
      </c>
      <c r="F615">
        <v>4.44222305</v>
      </c>
      <c r="G615">
        <v>70.206210540000001</v>
      </c>
      <c r="H615">
        <v>11863769.971660936</v>
      </c>
    </row>
    <row r="616" spans="1:8" x14ac:dyDescent="0.3">
      <c r="A616" t="s">
        <v>1237</v>
      </c>
      <c r="B616" t="s">
        <v>1236</v>
      </c>
      <c r="C616">
        <v>3.0081979304100001E-3</v>
      </c>
      <c r="D616">
        <v>6733.4051234099998</v>
      </c>
      <c r="E616">
        <v>0.81827952000000004</v>
      </c>
      <c r="F616">
        <v>-24.888090389999999</v>
      </c>
      <c r="G616">
        <v>18.69287039</v>
      </c>
      <c r="H616">
        <v>11870202.777512848</v>
      </c>
    </row>
    <row r="617" spans="1:8" x14ac:dyDescent="0.3">
      <c r="A617" t="s">
        <v>1226</v>
      </c>
      <c r="B617" t="s">
        <v>1225</v>
      </c>
      <c r="C617">
        <v>1.20221371728427</v>
      </c>
      <c r="D617">
        <v>1808250.58697826</v>
      </c>
      <c r="E617">
        <v>9.2340339300000007</v>
      </c>
      <c r="F617">
        <v>-45.325948269999998</v>
      </c>
      <c r="G617">
        <v>-23.456313160000001</v>
      </c>
      <c r="H617">
        <v>11816688.173657082</v>
      </c>
    </row>
    <row r="618" spans="1:8" x14ac:dyDescent="0.3">
      <c r="A618" t="s">
        <v>1164</v>
      </c>
      <c r="B618" t="s">
        <v>1163</v>
      </c>
      <c r="C618">
        <v>0.43627318395593001</v>
      </c>
      <c r="D618">
        <v>1181686.5719302499</v>
      </c>
      <c r="E618">
        <v>0.11732697</v>
      </c>
      <c r="F618">
        <v>6.4350137700000003</v>
      </c>
      <c r="G618">
        <v>9.8802562799999993</v>
      </c>
      <c r="H618">
        <v>11805013.56046528</v>
      </c>
    </row>
    <row r="619" spans="1:8" x14ac:dyDescent="0.3">
      <c r="A619" t="s">
        <v>1152</v>
      </c>
      <c r="B619" t="s">
        <v>1151</v>
      </c>
      <c r="C619">
        <v>0.34764233658777</v>
      </c>
      <c r="D619">
        <v>129058.45462066001</v>
      </c>
      <c r="E619">
        <v>0.82202783999999995</v>
      </c>
      <c r="F619">
        <v>7.3688015099999999</v>
      </c>
      <c r="G619">
        <v>-18.128927480000002</v>
      </c>
      <c r="H619">
        <v>11789277.447498901</v>
      </c>
    </row>
    <row r="620" spans="1:8" x14ac:dyDescent="0.3">
      <c r="A620" t="s">
        <v>1133</v>
      </c>
      <c r="B620" t="s">
        <v>1132</v>
      </c>
      <c r="C620">
        <v>0.16656672440753001</v>
      </c>
      <c r="D620">
        <v>257171.19068197001</v>
      </c>
      <c r="E620">
        <v>-1.8322049600000001</v>
      </c>
      <c r="F620">
        <v>0.12831458000000001</v>
      </c>
      <c r="G620">
        <v>91.054367150000004</v>
      </c>
      <c r="H620">
        <v>11676395.007057965</v>
      </c>
    </row>
    <row r="621" spans="1:8" x14ac:dyDescent="0.3">
      <c r="A621" t="s">
        <v>1224</v>
      </c>
      <c r="B621" t="s">
        <v>1223</v>
      </c>
      <c r="C621">
        <v>1.82111520222E-3</v>
      </c>
      <c r="D621">
        <v>516893.90024704998</v>
      </c>
      <c r="E621">
        <v>0.28258005000000003</v>
      </c>
      <c r="F621">
        <v>18.341285330000002</v>
      </c>
      <c r="G621">
        <v>27.975042040000002</v>
      </c>
      <c r="H621">
        <v>11577832.072128307</v>
      </c>
    </row>
    <row r="622" spans="1:8" x14ac:dyDescent="0.3">
      <c r="A622" t="s">
        <v>1288</v>
      </c>
      <c r="B622" t="s">
        <v>1287</v>
      </c>
      <c r="C622">
        <v>0.23846147409325999</v>
      </c>
      <c r="D622">
        <v>5411.1475159199999</v>
      </c>
      <c r="E622">
        <v>0.36811347999999999</v>
      </c>
      <c r="F622">
        <v>-2.7443092500000001</v>
      </c>
      <c r="G622">
        <v>70.642645020000003</v>
      </c>
      <c r="H622">
        <v>11434300.413521416</v>
      </c>
    </row>
    <row r="623" spans="1:8" x14ac:dyDescent="0.3">
      <c r="A623" t="s">
        <v>1158</v>
      </c>
      <c r="B623" t="s">
        <v>1157</v>
      </c>
      <c r="C623">
        <v>0.14596382342568001</v>
      </c>
      <c r="D623">
        <v>2576914.8003513198</v>
      </c>
      <c r="E623">
        <v>1.2909303299999999</v>
      </c>
      <c r="F623">
        <v>-1.08937525</v>
      </c>
      <c r="G623">
        <v>1.3185995100000001</v>
      </c>
      <c r="H623">
        <v>11408651.03383179</v>
      </c>
    </row>
    <row r="624" spans="1:8" x14ac:dyDescent="0.3">
      <c r="A624" t="s">
        <v>1254</v>
      </c>
      <c r="B624" t="s">
        <v>1253</v>
      </c>
      <c r="C624">
        <v>1.6722330347324801</v>
      </c>
      <c r="D624">
        <v>835314.08655856003</v>
      </c>
      <c r="E624">
        <v>-1.7877239999999999E-2</v>
      </c>
      <c r="F624">
        <v>-0.65813734000000002</v>
      </c>
      <c r="G624">
        <v>52.269371329999998</v>
      </c>
      <c r="H624">
        <v>11363350.224413143</v>
      </c>
    </row>
    <row r="625" spans="1:8" x14ac:dyDescent="0.3">
      <c r="A625" t="s">
        <v>1179</v>
      </c>
      <c r="B625" t="s">
        <v>1178</v>
      </c>
      <c r="C625">
        <v>0.2690824001562</v>
      </c>
      <c r="D625">
        <v>579860.10344232002</v>
      </c>
      <c r="E625">
        <v>-0.21624149000000001</v>
      </c>
      <c r="F625">
        <v>6.1751754700000001</v>
      </c>
      <c r="G625">
        <v>14.44836095</v>
      </c>
      <c r="H625">
        <v>11521103.890088702</v>
      </c>
    </row>
    <row r="626" spans="1:8" x14ac:dyDescent="0.3">
      <c r="A626" t="s">
        <v>1086</v>
      </c>
      <c r="B626" t="s">
        <v>1085</v>
      </c>
      <c r="C626">
        <v>0.63519792893382998</v>
      </c>
      <c r="D626">
        <v>87.059810240000004</v>
      </c>
      <c r="E626">
        <v>-6.5771793000000001</v>
      </c>
      <c r="F626">
        <v>-0.20175641999999999</v>
      </c>
      <c r="G626">
        <v>-10.03643449</v>
      </c>
      <c r="H626">
        <v>11327069.247231469</v>
      </c>
    </row>
    <row r="627" spans="1:8" x14ac:dyDescent="0.3">
      <c r="A627" t="s">
        <v>1173</v>
      </c>
      <c r="B627" t="s">
        <v>1172</v>
      </c>
      <c r="C627">
        <v>1.73326363924E-3</v>
      </c>
      <c r="D627">
        <v>14884490.352802999</v>
      </c>
      <c r="E627">
        <v>2.3242155900000001</v>
      </c>
      <c r="F627">
        <v>-9.5787474499999998</v>
      </c>
      <c r="G627">
        <v>11.325267780000001</v>
      </c>
      <c r="H627">
        <v>11230178.249290364</v>
      </c>
    </row>
    <row r="628" spans="1:8" x14ac:dyDescent="0.3">
      <c r="A628" t="s">
        <v>1148</v>
      </c>
      <c r="B628" t="s">
        <v>1147</v>
      </c>
      <c r="C628">
        <v>0.76067979019674004</v>
      </c>
      <c r="D628">
        <v>67632.851002299998</v>
      </c>
      <c r="E628">
        <v>-3.4032269099999999</v>
      </c>
      <c r="F628">
        <v>1.0825131699999999</v>
      </c>
      <c r="G628">
        <v>-0.1351772</v>
      </c>
      <c r="H628">
        <v>11209681.66025524</v>
      </c>
    </row>
    <row r="629" spans="1:8" x14ac:dyDescent="0.3">
      <c r="A629" t="s">
        <v>1525</v>
      </c>
      <c r="B629" t="s">
        <v>1524</v>
      </c>
      <c r="C629">
        <v>21.15853430516648</v>
      </c>
      <c r="D629">
        <v>7240995.6725179302</v>
      </c>
      <c r="E629">
        <v>-1.3919659499999999</v>
      </c>
      <c r="F629">
        <v>1.6753821099999999</v>
      </c>
      <c r="G629">
        <v>0</v>
      </c>
      <c r="H629">
        <v>11171706.113127902</v>
      </c>
    </row>
    <row r="630" spans="1:8" x14ac:dyDescent="0.3">
      <c r="A630" t="s">
        <v>1169</v>
      </c>
      <c r="B630" t="s">
        <v>1168</v>
      </c>
      <c r="C630">
        <v>0.40592429149305997</v>
      </c>
      <c r="D630">
        <v>86069.480601739997</v>
      </c>
      <c r="E630">
        <v>1.0269645199999999</v>
      </c>
      <c r="F630">
        <v>-4.9598035400000002</v>
      </c>
      <c r="G630">
        <v>16.43825429</v>
      </c>
      <c r="H630">
        <v>10860245.834166979</v>
      </c>
    </row>
    <row r="631" spans="1:8" x14ac:dyDescent="0.3">
      <c r="A631" t="s">
        <v>1187</v>
      </c>
      <c r="B631" t="s">
        <v>1186</v>
      </c>
      <c r="C631">
        <v>8.8544568987999998E-3</v>
      </c>
      <c r="D631">
        <v>2009756.3789132501</v>
      </c>
      <c r="E631">
        <v>2.5822974599999999</v>
      </c>
      <c r="F631">
        <v>-2.5478239999999999E-2</v>
      </c>
      <c r="G631">
        <v>3.1131111300000001</v>
      </c>
      <c r="H631">
        <v>11027608.945987759</v>
      </c>
    </row>
    <row r="632" spans="1:8" x14ac:dyDescent="0.3">
      <c r="A632" t="s">
        <v>1197</v>
      </c>
      <c r="B632" t="s">
        <v>1196</v>
      </c>
      <c r="C632">
        <v>11.72212336769072</v>
      </c>
      <c r="D632">
        <v>2254847.5841876101</v>
      </c>
      <c r="E632">
        <v>27.812808929999999</v>
      </c>
      <c r="F632">
        <v>12.82518241</v>
      </c>
      <c r="G632">
        <v>10.001032090000001</v>
      </c>
      <c r="H632">
        <v>10640085.042643828</v>
      </c>
    </row>
    <row r="633" spans="1:8" x14ac:dyDescent="0.3">
      <c r="A633" t="s">
        <v>1144</v>
      </c>
      <c r="B633" t="s">
        <v>1143</v>
      </c>
      <c r="C633">
        <v>1.46166546577825</v>
      </c>
      <c r="D633">
        <v>71869.095706299995</v>
      </c>
      <c r="E633">
        <v>0.44529375999999998</v>
      </c>
      <c r="F633">
        <v>-5.0616041599999999</v>
      </c>
      <c r="G633">
        <v>7.9826525500000001</v>
      </c>
      <c r="H633">
        <v>10947719.205269592</v>
      </c>
    </row>
    <row r="634" spans="1:8" x14ac:dyDescent="0.3">
      <c r="A634" t="s">
        <v>1368</v>
      </c>
      <c r="B634" t="s">
        <v>1367</v>
      </c>
      <c r="C634">
        <v>7.4783599852059998E-2</v>
      </c>
      <c r="D634">
        <v>205499.77828417</v>
      </c>
      <c r="E634">
        <v>2.6405387999999999</v>
      </c>
      <c r="F634">
        <v>30.991872399999998</v>
      </c>
      <c r="G634">
        <v>44.062741440000003</v>
      </c>
      <c r="H634">
        <v>10979954.573466726</v>
      </c>
    </row>
    <row r="635" spans="1:8" x14ac:dyDescent="0.3">
      <c r="A635" t="s">
        <v>1228</v>
      </c>
      <c r="B635" t="s">
        <v>1227</v>
      </c>
      <c r="C635">
        <v>6.8118626518199998E-2</v>
      </c>
      <c r="D635">
        <v>75523.100817119994</v>
      </c>
      <c r="E635">
        <v>-1.0331989999999999E-2</v>
      </c>
      <c r="F635">
        <v>7.4899355700000001</v>
      </c>
      <c r="G635">
        <v>62.853165130000001</v>
      </c>
      <c r="H635">
        <v>10930284.740726568</v>
      </c>
    </row>
    <row r="636" spans="1:8" x14ac:dyDescent="0.3">
      <c r="A636" t="s">
        <v>1463</v>
      </c>
      <c r="B636" t="s">
        <v>1462</v>
      </c>
      <c r="C636">
        <v>2.727680128437E-2</v>
      </c>
      <c r="D636">
        <v>390390.43698073999</v>
      </c>
      <c r="E636">
        <v>-9.1329063700000006</v>
      </c>
      <c r="F636">
        <v>9.2321462499999996</v>
      </c>
      <c r="G636">
        <v>24.122882870000002</v>
      </c>
      <c r="H636">
        <v>10802214.247656493</v>
      </c>
    </row>
    <row r="637" spans="1:8" x14ac:dyDescent="0.3">
      <c r="A637" t="s">
        <v>1212</v>
      </c>
      <c r="B637" t="s">
        <v>1211</v>
      </c>
      <c r="C637">
        <v>1.5603988291470401</v>
      </c>
      <c r="D637">
        <v>72261.065502740006</v>
      </c>
      <c r="E637">
        <v>0.76213883999999998</v>
      </c>
      <c r="F637">
        <v>6.5568722299999997</v>
      </c>
      <c r="G637">
        <v>-4.70553957</v>
      </c>
      <c r="H637">
        <v>10847989.881815512</v>
      </c>
    </row>
    <row r="638" spans="1:8" x14ac:dyDescent="0.3">
      <c r="A638" t="s">
        <v>1205</v>
      </c>
      <c r="B638" t="s">
        <v>1204</v>
      </c>
      <c r="C638">
        <v>2.2348218209739999E-2</v>
      </c>
      <c r="D638">
        <v>4538435.7039887598</v>
      </c>
      <c r="E638">
        <v>1.89872818</v>
      </c>
      <c r="F638">
        <v>-0.69925294000000005</v>
      </c>
      <c r="G638">
        <v>0.91586020999999995</v>
      </c>
      <c r="H638">
        <v>10802533.124921244</v>
      </c>
    </row>
    <row r="639" spans="1:8" x14ac:dyDescent="0.3">
      <c r="A639" t="s">
        <v>1171</v>
      </c>
      <c r="B639" t="s">
        <v>1170</v>
      </c>
      <c r="C639">
        <v>4.0691796056209997E-2</v>
      </c>
      <c r="D639">
        <v>4630464.64332713</v>
      </c>
      <c r="E639">
        <v>-8.9812349999999999E-2</v>
      </c>
      <c r="F639">
        <v>0.10472123999999999</v>
      </c>
      <c r="G639">
        <v>-2.76284208</v>
      </c>
      <c r="H639">
        <v>10743282.850042475</v>
      </c>
    </row>
    <row r="640" spans="1:8" x14ac:dyDescent="0.3">
      <c r="A640" t="s">
        <v>1222</v>
      </c>
      <c r="B640" t="s">
        <v>1221</v>
      </c>
      <c r="C640">
        <v>0.13440952652456001</v>
      </c>
      <c r="D640">
        <v>602137.70048634999</v>
      </c>
      <c r="E640">
        <v>-0.67271555000000005</v>
      </c>
      <c r="F640">
        <v>6.1415660900000004</v>
      </c>
      <c r="G640">
        <v>21.439757329999999</v>
      </c>
      <c r="H640">
        <v>10721523.327617044</v>
      </c>
    </row>
    <row r="641" spans="1:8" x14ac:dyDescent="0.3">
      <c r="A641" t="s">
        <v>1167</v>
      </c>
      <c r="B641" t="s">
        <v>1166</v>
      </c>
      <c r="C641">
        <v>0.13008603392981</v>
      </c>
      <c r="D641">
        <v>302977.39120672003</v>
      </c>
      <c r="E641">
        <v>-3.5354369000000001</v>
      </c>
      <c r="F641">
        <v>8.3767115099999998</v>
      </c>
      <c r="G641">
        <v>36.280987670000002</v>
      </c>
      <c r="H641">
        <v>10774416.495349774</v>
      </c>
    </row>
    <row r="642" spans="1:8" x14ac:dyDescent="0.3">
      <c r="A642" t="s">
        <v>1183</v>
      </c>
      <c r="B642" t="s">
        <v>1182</v>
      </c>
      <c r="C642">
        <v>3.9939560701170003E-2</v>
      </c>
      <c r="D642">
        <v>465397.79405365</v>
      </c>
      <c r="E642">
        <v>1.78657007</v>
      </c>
      <c r="F642">
        <v>2.2619682999999999</v>
      </c>
      <c r="G642">
        <v>3.2116343600000001</v>
      </c>
      <c r="H642">
        <v>10658212.489511644</v>
      </c>
    </row>
    <row r="643" spans="1:8" x14ac:dyDescent="0.3">
      <c r="A643" t="s">
        <v>1457</v>
      </c>
      <c r="B643" t="s">
        <v>1456</v>
      </c>
      <c r="C643">
        <v>15.00494242837558</v>
      </c>
      <c r="D643">
        <v>6014279.1803055899</v>
      </c>
      <c r="E643">
        <v>0.54965951999999996</v>
      </c>
      <c r="F643">
        <v>7.8796862699999997</v>
      </c>
      <c r="G643">
        <v>50.550535070000002</v>
      </c>
      <c r="H643">
        <v>10632562.224516649</v>
      </c>
    </row>
    <row r="644" spans="1:8" x14ac:dyDescent="0.3">
      <c r="A644" t="s">
        <v>1329</v>
      </c>
      <c r="B644" t="s">
        <v>1328</v>
      </c>
      <c r="C644">
        <v>0.19815141246698001</v>
      </c>
      <c r="D644">
        <v>1907315.9211029999</v>
      </c>
      <c r="E644">
        <v>3.4680026399999999</v>
      </c>
      <c r="F644">
        <v>11.41182553</v>
      </c>
      <c r="G644">
        <v>163.21600466000001</v>
      </c>
      <c r="H644">
        <v>10606027.205551596</v>
      </c>
    </row>
    <row r="645" spans="1:8" x14ac:dyDescent="0.3">
      <c r="A645" t="s">
        <v>1436</v>
      </c>
      <c r="B645" t="s">
        <v>1435</v>
      </c>
      <c r="C645">
        <v>0.388875560605</v>
      </c>
      <c r="D645">
        <v>4369476.7673615599</v>
      </c>
      <c r="E645">
        <v>4.8679872399999997</v>
      </c>
      <c r="F645">
        <v>-10.98824286</v>
      </c>
      <c r="G645">
        <v>175.03600656</v>
      </c>
      <c r="H645">
        <v>10624480.555792516</v>
      </c>
    </row>
    <row r="646" spans="1:8" x14ac:dyDescent="0.3">
      <c r="A646" t="s">
        <v>1201</v>
      </c>
      <c r="B646" t="s">
        <v>1200</v>
      </c>
      <c r="C646">
        <v>5.2805798534299999E-3</v>
      </c>
      <c r="D646">
        <v>297884.93593390001</v>
      </c>
      <c r="E646">
        <v>-2.7653948700000002</v>
      </c>
      <c r="F646">
        <v>1.51885018</v>
      </c>
      <c r="G646">
        <v>-1.4952469100000001</v>
      </c>
      <c r="H646">
        <v>10561001.285000496</v>
      </c>
    </row>
    <row r="647" spans="1:8" x14ac:dyDescent="0.3">
      <c r="A647" t="s">
        <v>1207</v>
      </c>
      <c r="B647" t="s">
        <v>1206</v>
      </c>
      <c r="C647">
        <v>1.0635789713000001E-4</v>
      </c>
      <c r="D647">
        <v>146542.84220469999</v>
      </c>
      <c r="E647">
        <v>-0.86261571999999997</v>
      </c>
      <c r="F647">
        <v>1.2471097499999999</v>
      </c>
      <c r="G647">
        <v>16.349377069999999</v>
      </c>
      <c r="H647">
        <v>10544853.701381637</v>
      </c>
    </row>
    <row r="648" spans="1:8" x14ac:dyDescent="0.3">
      <c r="A648" t="s">
        <v>1070</v>
      </c>
      <c r="B648" t="s">
        <v>1069</v>
      </c>
      <c r="C648">
        <v>4.6484476038014</v>
      </c>
      <c r="D648">
        <v>2146945.11470317</v>
      </c>
      <c r="E648">
        <v>-4.7610260000000001E-2</v>
      </c>
      <c r="F648">
        <v>-10.93574596</v>
      </c>
      <c r="G648">
        <v>38.812710180000003</v>
      </c>
      <c r="H648">
        <v>10537663.490457073</v>
      </c>
    </row>
    <row r="649" spans="1:8" x14ac:dyDescent="0.3">
      <c r="A649" t="s">
        <v>1123</v>
      </c>
      <c r="B649" t="s">
        <v>1122</v>
      </c>
      <c r="C649">
        <v>2.9191309552900001E-3</v>
      </c>
      <c r="D649">
        <v>101727.48555873999</v>
      </c>
      <c r="E649">
        <v>-2.1041186999999999</v>
      </c>
      <c r="F649">
        <v>1.8806593</v>
      </c>
      <c r="G649">
        <v>-45.266940169999998</v>
      </c>
      <c r="H649">
        <v>10528254.7075049</v>
      </c>
    </row>
    <row r="650" spans="1:8" x14ac:dyDescent="0.3">
      <c r="A650" t="s">
        <v>1214</v>
      </c>
      <c r="B650" t="s">
        <v>1213</v>
      </c>
      <c r="C650">
        <v>2.2444848608200001E-2</v>
      </c>
      <c r="D650">
        <v>3865764.4332797001</v>
      </c>
      <c r="E650">
        <v>2.9312419300000001</v>
      </c>
      <c r="F650">
        <v>-2.54382134</v>
      </c>
      <c r="G650">
        <v>5.1852012800000002</v>
      </c>
      <c r="H650">
        <v>10497636.360991072</v>
      </c>
    </row>
    <row r="651" spans="1:8" x14ac:dyDescent="0.3">
      <c r="A651" t="s">
        <v>1094</v>
      </c>
      <c r="B651" t="s">
        <v>1093</v>
      </c>
      <c r="C651">
        <v>1.299467058187E-2</v>
      </c>
      <c r="D651">
        <v>348232.60978668003</v>
      </c>
      <c r="E651">
        <v>-2.87714654</v>
      </c>
      <c r="F651">
        <v>-4.0814205899999996</v>
      </c>
      <c r="G651">
        <v>28.977935209999998</v>
      </c>
      <c r="H651">
        <v>10454295.649006139</v>
      </c>
    </row>
    <row r="652" spans="1:8" x14ac:dyDescent="0.3">
      <c r="A652" t="s">
        <v>1258</v>
      </c>
      <c r="B652" t="s">
        <v>1257</v>
      </c>
      <c r="C652">
        <v>2.8956012954020002E-2</v>
      </c>
      <c r="D652">
        <v>70949.431119970002</v>
      </c>
      <c r="E652">
        <v>-2.6979196999999999</v>
      </c>
      <c r="F652">
        <v>0.77107983000000002</v>
      </c>
      <c r="G652">
        <v>-12.661953219999999</v>
      </c>
      <c r="H652">
        <v>10417570.912574189</v>
      </c>
    </row>
    <row r="653" spans="1:8" x14ac:dyDescent="0.3">
      <c r="A653" t="s">
        <v>1209</v>
      </c>
      <c r="B653" t="s">
        <v>1208</v>
      </c>
      <c r="C653">
        <v>0.24395634106941999</v>
      </c>
      <c r="D653">
        <v>38467.308127260003</v>
      </c>
      <c r="E653">
        <v>4.5611876599999999</v>
      </c>
      <c r="F653">
        <v>2.6747053900000002</v>
      </c>
      <c r="G653">
        <v>-5.5042608900000003</v>
      </c>
      <c r="H653">
        <v>10394759.974657008</v>
      </c>
    </row>
    <row r="654" spans="1:8" x14ac:dyDescent="0.3">
      <c r="A654" t="s">
        <v>1269</v>
      </c>
      <c r="B654" t="s">
        <v>1268</v>
      </c>
      <c r="C654">
        <v>2.8073512487960001E-2</v>
      </c>
      <c r="D654">
        <v>13437955.871633271</v>
      </c>
      <c r="E654">
        <v>6.4989131799999997</v>
      </c>
      <c r="F654">
        <v>5.1319950800000003</v>
      </c>
      <c r="G654">
        <v>4.1756776499999999</v>
      </c>
      <c r="H654">
        <v>10308444.682595676</v>
      </c>
    </row>
    <row r="655" spans="1:8" x14ac:dyDescent="0.3">
      <c r="A655" t="s">
        <v>1191</v>
      </c>
      <c r="B655" t="s">
        <v>1190</v>
      </c>
      <c r="C655">
        <v>0.13935348177654999</v>
      </c>
      <c r="D655">
        <v>26999.945239550001</v>
      </c>
      <c r="E655">
        <v>0.1470137</v>
      </c>
      <c r="F655">
        <v>2.16906548</v>
      </c>
      <c r="G655">
        <v>2.9773207699999999</v>
      </c>
      <c r="H655">
        <v>10281567.388415568</v>
      </c>
    </row>
    <row r="656" spans="1:8" x14ac:dyDescent="0.3">
      <c r="A656" t="s">
        <v>1210</v>
      </c>
      <c r="B656" t="s">
        <v>1210</v>
      </c>
      <c r="C656">
        <v>3.5192732751E-4</v>
      </c>
      <c r="D656">
        <v>129414.18341049</v>
      </c>
      <c r="E656">
        <v>2.15776491</v>
      </c>
      <c r="F656">
        <v>2.1018198099999998</v>
      </c>
      <c r="G656">
        <v>42.437181279999997</v>
      </c>
      <c r="H656">
        <v>10290322.069252685</v>
      </c>
    </row>
    <row r="657" spans="1:8" x14ac:dyDescent="0.3">
      <c r="A657" t="s">
        <v>1195</v>
      </c>
      <c r="B657" t="s">
        <v>1194</v>
      </c>
      <c r="C657">
        <v>0.80056354137212005</v>
      </c>
      <c r="D657">
        <v>6704.3422628300004</v>
      </c>
      <c r="E657">
        <v>0.25681955000000001</v>
      </c>
      <c r="F657">
        <v>0.55702012999999995</v>
      </c>
      <c r="G657">
        <v>-8.7355299999999997E-2</v>
      </c>
      <c r="H657">
        <v>10269216.019246651</v>
      </c>
    </row>
    <row r="658" spans="1:8" x14ac:dyDescent="0.3">
      <c r="A658" t="s">
        <v>1177</v>
      </c>
      <c r="B658" t="s">
        <v>1176</v>
      </c>
      <c r="C658">
        <v>7.9012995388410898</v>
      </c>
      <c r="D658">
        <v>2928604.39901593</v>
      </c>
      <c r="E658">
        <v>-0.64865430999999996</v>
      </c>
      <c r="F658">
        <v>-1.5967979999999999</v>
      </c>
      <c r="G658">
        <v>-8.4208970399999998</v>
      </c>
      <c r="H658">
        <v>10180002.720644703</v>
      </c>
    </row>
    <row r="659" spans="1:8" x14ac:dyDescent="0.3">
      <c r="A659" t="s">
        <v>1175</v>
      </c>
      <c r="B659" t="s">
        <v>1174</v>
      </c>
      <c r="C659">
        <v>7.6711285224794601</v>
      </c>
      <c r="D659">
        <v>715499.34482629003</v>
      </c>
      <c r="E659">
        <v>-0.70894036999999999</v>
      </c>
      <c r="F659">
        <v>-1.52033387</v>
      </c>
      <c r="G659">
        <v>-11.3565945</v>
      </c>
      <c r="H659">
        <v>10094683.498843441</v>
      </c>
    </row>
    <row r="660" spans="1:8" x14ac:dyDescent="0.3">
      <c r="A660" t="s">
        <v>1278</v>
      </c>
      <c r="B660" t="s">
        <v>1277</v>
      </c>
      <c r="C660">
        <v>1.46605060107E-2</v>
      </c>
      <c r="D660">
        <v>1018804.44837388</v>
      </c>
      <c r="E660">
        <v>-0.81337459999999995</v>
      </c>
      <c r="F660">
        <v>-1.5336787199999999</v>
      </c>
      <c r="G660">
        <v>54.023641560000002</v>
      </c>
      <c r="H660">
        <v>10159615.865502303</v>
      </c>
    </row>
    <row r="661" spans="1:8" x14ac:dyDescent="0.3">
      <c r="A661" t="s">
        <v>1423</v>
      </c>
      <c r="B661" t="s">
        <v>1422</v>
      </c>
      <c r="C661">
        <v>1.03145445461E-2</v>
      </c>
      <c r="D661">
        <v>838008.12984735996</v>
      </c>
      <c r="E661">
        <v>1.6925275399999999</v>
      </c>
      <c r="F661">
        <v>50.485319760000003</v>
      </c>
      <c r="G661">
        <v>14.6421125</v>
      </c>
      <c r="H661">
        <v>10113410.92745105</v>
      </c>
    </row>
    <row r="662" spans="1:8" x14ac:dyDescent="0.3">
      <c r="A662" t="s">
        <v>1239</v>
      </c>
      <c r="B662" t="s">
        <v>1238</v>
      </c>
      <c r="C662">
        <v>3.4431410623999999E-3</v>
      </c>
      <c r="D662">
        <v>829595.28658375004</v>
      </c>
      <c r="E662">
        <v>-1.08202994</v>
      </c>
      <c r="F662">
        <v>3.0409963699999998</v>
      </c>
      <c r="G662">
        <v>0.17611964999999999</v>
      </c>
      <c r="H662">
        <v>9976177.0865283031</v>
      </c>
    </row>
    <row r="663" spans="1:8" x14ac:dyDescent="0.3">
      <c r="A663" t="s">
        <v>1370</v>
      </c>
      <c r="B663" t="s">
        <v>1369</v>
      </c>
      <c r="C663">
        <v>0.18330440009755999</v>
      </c>
      <c r="D663">
        <v>1447030.0904955401</v>
      </c>
      <c r="E663">
        <v>13.33077623</v>
      </c>
      <c r="F663">
        <v>11.26636429</v>
      </c>
      <c r="G663">
        <v>137.15325401000001</v>
      </c>
      <c r="H663">
        <v>9912276.5375624057</v>
      </c>
    </row>
    <row r="664" spans="1:8" x14ac:dyDescent="0.3">
      <c r="A664" t="s">
        <v>1282</v>
      </c>
      <c r="B664" t="s">
        <v>1281</v>
      </c>
      <c r="C664">
        <v>7.9838372653700009E-3</v>
      </c>
      <c r="D664">
        <v>23645.29327586</v>
      </c>
      <c r="E664">
        <v>-8.3690490000000006E-2</v>
      </c>
      <c r="F664">
        <v>4.1523323200000002</v>
      </c>
      <c r="G664">
        <v>41.883644750000002</v>
      </c>
      <c r="H664">
        <v>9835377.0785977114</v>
      </c>
    </row>
    <row r="665" spans="1:8" x14ac:dyDescent="0.3">
      <c r="A665" t="s">
        <v>1300</v>
      </c>
      <c r="B665" t="s">
        <v>1299</v>
      </c>
      <c r="C665">
        <v>3.084047944891E-2</v>
      </c>
      <c r="D665">
        <v>1071810.36597344</v>
      </c>
      <c r="E665">
        <v>0.95054622</v>
      </c>
      <c r="F665">
        <v>-32.784331039999998</v>
      </c>
      <c r="G665">
        <v>25.46475203</v>
      </c>
      <c r="H665">
        <v>9821918.2691983618</v>
      </c>
    </row>
    <row r="666" spans="1:8" x14ac:dyDescent="0.3">
      <c r="A666" t="s">
        <v>1273</v>
      </c>
      <c r="B666" t="s">
        <v>1272</v>
      </c>
      <c r="C666">
        <v>2.1995523220509999E-2</v>
      </c>
      <c r="D666">
        <v>2460379.3959790198</v>
      </c>
      <c r="E666">
        <v>3.3612763299999999</v>
      </c>
      <c r="F666">
        <v>7.9944366799999997</v>
      </c>
      <c r="G666">
        <v>18.308148370000001</v>
      </c>
      <c r="H666">
        <v>9798985.4357521925</v>
      </c>
    </row>
    <row r="667" spans="1:8" x14ac:dyDescent="0.3">
      <c r="A667" t="s">
        <v>1189</v>
      </c>
      <c r="B667" t="s">
        <v>1188</v>
      </c>
      <c r="C667">
        <v>2.6972299252200002E-3</v>
      </c>
      <c r="D667">
        <v>3560387.33579741</v>
      </c>
      <c r="E667">
        <v>-9.6910466300000007</v>
      </c>
      <c r="F667">
        <v>-24.092225249999998</v>
      </c>
      <c r="G667">
        <v>22.96434782</v>
      </c>
      <c r="H667">
        <v>9803695.5624370836</v>
      </c>
    </row>
    <row r="668" spans="1:8" x14ac:dyDescent="0.3">
      <c r="A668" t="s">
        <v>1203</v>
      </c>
      <c r="B668" t="s">
        <v>1202</v>
      </c>
      <c r="C668">
        <v>7.8472213597940002E-2</v>
      </c>
      <c r="D668">
        <v>2019737.77504299</v>
      </c>
      <c r="E668">
        <v>-2.6045186199999999</v>
      </c>
      <c r="F668">
        <v>-0.67941118</v>
      </c>
      <c r="G668">
        <v>1.0018201200000001</v>
      </c>
      <c r="H668">
        <v>9812679.9501048792</v>
      </c>
    </row>
    <row r="669" spans="1:8" x14ac:dyDescent="0.3">
      <c r="A669" t="s">
        <v>1295</v>
      </c>
      <c r="B669" t="s">
        <v>1294</v>
      </c>
      <c r="C669">
        <v>7.1675704491510006E-2</v>
      </c>
      <c r="D669">
        <v>970313.45462549001</v>
      </c>
      <c r="E669">
        <v>1.4836634200000001</v>
      </c>
      <c r="F669">
        <v>3.2935151600000001</v>
      </c>
      <c r="G669">
        <v>11.538491860000001</v>
      </c>
      <c r="H669">
        <v>9743524.8388101496</v>
      </c>
    </row>
    <row r="670" spans="1:8" x14ac:dyDescent="0.3">
      <c r="A670" t="s">
        <v>1302</v>
      </c>
      <c r="B670" t="s">
        <v>1301</v>
      </c>
      <c r="C670">
        <v>0.42508890616572997</v>
      </c>
      <c r="D670">
        <v>2119752.7130752802</v>
      </c>
      <c r="E670">
        <v>6.3056034900000002</v>
      </c>
      <c r="F670">
        <v>6.0464413300000004</v>
      </c>
      <c r="G670">
        <v>47.029803809999997</v>
      </c>
      <c r="H670">
        <v>9649518.1699620709</v>
      </c>
    </row>
    <row r="671" spans="1:8" x14ac:dyDescent="0.3">
      <c r="A671" t="s">
        <v>1298</v>
      </c>
      <c r="B671" t="s">
        <v>1298</v>
      </c>
      <c r="C671">
        <v>8.7264332130180006E-2</v>
      </c>
      <c r="D671">
        <v>10175206.75678356</v>
      </c>
      <c r="E671">
        <v>1.50112348</v>
      </c>
      <c r="F671">
        <v>-11.476786499999999</v>
      </c>
      <c r="G671">
        <v>7.3760300699999997</v>
      </c>
      <c r="H671">
        <v>9630264.7095851898</v>
      </c>
    </row>
    <row r="672" spans="1:8" x14ac:dyDescent="0.3">
      <c r="A672" t="s">
        <v>1340</v>
      </c>
      <c r="B672" t="s">
        <v>1339</v>
      </c>
      <c r="C672">
        <v>0.10889147791174</v>
      </c>
      <c r="D672">
        <v>7786971.6315092202</v>
      </c>
      <c r="E672">
        <v>2.5513537899999998</v>
      </c>
      <c r="F672">
        <v>2.55155216</v>
      </c>
      <c r="G672">
        <v>45.225816559999998</v>
      </c>
      <c r="H672">
        <v>9662373.9719786514</v>
      </c>
    </row>
    <row r="673" spans="1:8" x14ac:dyDescent="0.3">
      <c r="A673" t="s">
        <v>1216</v>
      </c>
      <c r="B673" t="s">
        <v>1215</v>
      </c>
      <c r="C673">
        <v>2.0346565658989998E-2</v>
      </c>
      <c r="D673">
        <v>40256.413217560003</v>
      </c>
      <c r="E673">
        <v>2.2879097100000001</v>
      </c>
      <c r="F673">
        <v>1.59723086</v>
      </c>
      <c r="G673">
        <v>30.21597538</v>
      </c>
      <c r="H673">
        <v>9625075.0969688706</v>
      </c>
    </row>
    <row r="674" spans="1:8" x14ac:dyDescent="0.3">
      <c r="A674" t="s">
        <v>1372</v>
      </c>
      <c r="B674" t="s">
        <v>1371</v>
      </c>
      <c r="C674">
        <v>1.420968931814E-2</v>
      </c>
      <c r="D674">
        <v>1072506.9249631199</v>
      </c>
      <c r="E674">
        <v>0.30682953000000002</v>
      </c>
      <c r="F674">
        <v>0.70306274000000002</v>
      </c>
      <c r="G674">
        <v>75.069246890000002</v>
      </c>
      <c r="H674">
        <v>9585560.6275400445</v>
      </c>
    </row>
    <row r="675" spans="1:8" x14ac:dyDescent="0.3">
      <c r="A675" t="s">
        <v>1231</v>
      </c>
      <c r="B675" t="s">
        <v>1230</v>
      </c>
      <c r="C675">
        <v>3.5299055001000002E-4</v>
      </c>
      <c r="D675">
        <v>311219.52382738999</v>
      </c>
      <c r="E675">
        <v>1.2660663000000001</v>
      </c>
      <c r="F675">
        <v>2.9492052900000001</v>
      </c>
      <c r="G675">
        <v>108.13871258</v>
      </c>
      <c r="H675">
        <v>9557721.1754683685</v>
      </c>
    </row>
    <row r="676" spans="1:8" x14ac:dyDescent="0.3">
      <c r="A676" t="s">
        <v>1353</v>
      </c>
      <c r="B676" t="s">
        <v>1352</v>
      </c>
      <c r="C676">
        <v>0.20687415170279999</v>
      </c>
      <c r="D676">
        <v>494429.72022168001</v>
      </c>
      <c r="E676">
        <v>-0.49622619000000001</v>
      </c>
      <c r="F676">
        <v>28.868116870000001</v>
      </c>
      <c r="G676">
        <v>1.12262738</v>
      </c>
      <c r="H676">
        <v>9593254.0223046951</v>
      </c>
    </row>
    <row r="677" spans="1:8" x14ac:dyDescent="0.3">
      <c r="A677" t="s">
        <v>1384</v>
      </c>
      <c r="B677" t="s">
        <v>1383</v>
      </c>
      <c r="C677">
        <v>0.29168152759772997</v>
      </c>
      <c r="D677">
        <v>3229776.47211059</v>
      </c>
      <c r="E677">
        <v>11.24398038</v>
      </c>
      <c r="F677">
        <v>15.76607546</v>
      </c>
      <c r="G677">
        <v>40.520981810000002</v>
      </c>
      <c r="H677">
        <v>9536522.8779033404</v>
      </c>
    </row>
    <row r="678" spans="1:8" x14ac:dyDescent="0.3">
      <c r="A678" t="s">
        <v>1332</v>
      </c>
      <c r="B678" t="s">
        <v>1332</v>
      </c>
      <c r="C678">
        <v>3.3093571369050001E-2</v>
      </c>
      <c r="D678">
        <v>1012597.10369045</v>
      </c>
      <c r="E678">
        <v>6.4608819500000001</v>
      </c>
      <c r="F678">
        <v>-0.41447856</v>
      </c>
      <c r="G678">
        <v>52.5885994</v>
      </c>
      <c r="H678">
        <v>9405707.6119755711</v>
      </c>
    </row>
    <row r="679" spans="1:8" x14ac:dyDescent="0.3">
      <c r="A679" t="s">
        <v>1250</v>
      </c>
      <c r="B679" t="s">
        <v>1249</v>
      </c>
      <c r="C679">
        <v>1.1206716736209999E-2</v>
      </c>
      <c r="D679">
        <v>17926.624332129999</v>
      </c>
      <c r="E679">
        <v>-0.37579891999999998</v>
      </c>
      <c r="F679">
        <v>9.5954830100000006</v>
      </c>
      <c r="G679">
        <v>17.88668796</v>
      </c>
      <c r="H679">
        <v>9383054.7933588512</v>
      </c>
    </row>
    <row r="680" spans="1:8" x14ac:dyDescent="0.3">
      <c r="A680" t="s">
        <v>1310</v>
      </c>
      <c r="B680" t="s">
        <v>1309</v>
      </c>
      <c r="C680">
        <v>1.35252155268E-2</v>
      </c>
      <c r="D680">
        <v>783715.46745284996</v>
      </c>
      <c r="E680">
        <v>1.12107343</v>
      </c>
      <c r="F680">
        <v>3.4049943699999998</v>
      </c>
      <c r="G680">
        <v>28.53544256</v>
      </c>
      <c r="H680">
        <v>9315372.0295489952</v>
      </c>
    </row>
    <row r="681" spans="1:8" x14ac:dyDescent="0.3">
      <c r="A681" t="s">
        <v>1751</v>
      </c>
      <c r="B681" t="s">
        <v>1750</v>
      </c>
      <c r="C681">
        <v>0.41372696099239997</v>
      </c>
      <c r="D681">
        <v>3961534.4438403002</v>
      </c>
      <c r="E681">
        <v>6.4881919999999996E-2</v>
      </c>
      <c r="F681">
        <v>29.496189380000001</v>
      </c>
      <c r="G681">
        <v>237.16646709</v>
      </c>
      <c r="H681">
        <v>9336110.0584304519</v>
      </c>
    </row>
    <row r="682" spans="1:8" x14ac:dyDescent="0.3">
      <c r="A682" t="s">
        <v>1162</v>
      </c>
      <c r="B682" t="s">
        <v>1161</v>
      </c>
      <c r="C682">
        <v>115.60177278507278</v>
      </c>
      <c r="D682">
        <v>2139014.77367419</v>
      </c>
      <c r="E682">
        <v>1.15281272</v>
      </c>
      <c r="F682">
        <v>-13.39083389</v>
      </c>
      <c r="G682">
        <v>-21.32320438</v>
      </c>
      <c r="H682">
        <v>9218086.8006636798</v>
      </c>
    </row>
    <row r="683" spans="1:8" x14ac:dyDescent="0.3">
      <c r="A683" t="s">
        <v>1229</v>
      </c>
      <c r="B683" t="s">
        <v>1229</v>
      </c>
      <c r="C683">
        <v>2.972737832409E-2</v>
      </c>
      <c r="D683">
        <v>857134.32335448998</v>
      </c>
      <c r="E683">
        <v>-1.2771592</v>
      </c>
      <c r="F683">
        <v>-2.2916520600000001</v>
      </c>
      <c r="G683">
        <v>-0.49146816999999998</v>
      </c>
      <c r="H683">
        <v>9361108.8319500647</v>
      </c>
    </row>
    <row r="684" spans="1:8" x14ac:dyDescent="0.3">
      <c r="A684" t="s">
        <v>1247</v>
      </c>
      <c r="B684" t="s">
        <v>1246</v>
      </c>
      <c r="C684">
        <v>1.319638377491E-2</v>
      </c>
      <c r="D684">
        <v>9607.3295893100003</v>
      </c>
      <c r="E684">
        <v>1.14490183</v>
      </c>
      <c r="F684">
        <v>-3.2178628100000002</v>
      </c>
      <c r="G684">
        <v>36.099495509999997</v>
      </c>
      <c r="H684">
        <v>9307666.9229716398</v>
      </c>
    </row>
    <row r="685" spans="1:8" x14ac:dyDescent="0.3">
      <c r="A685" t="s">
        <v>1785</v>
      </c>
      <c r="B685" t="s">
        <v>1784</v>
      </c>
      <c r="C685">
        <v>1.6622097251760199</v>
      </c>
      <c r="D685">
        <v>21478.26155956</v>
      </c>
      <c r="E685">
        <v>20.278299459999999</v>
      </c>
      <c r="F685">
        <v>36.983701269999997</v>
      </c>
      <c r="G685">
        <v>106.80738977</v>
      </c>
      <c r="H685">
        <v>9262654.8413556889</v>
      </c>
    </row>
    <row r="686" spans="1:8" x14ac:dyDescent="0.3">
      <c r="A686" t="s">
        <v>1193</v>
      </c>
      <c r="B686" t="s">
        <v>1192</v>
      </c>
      <c r="C686">
        <v>1.4483936759070001E-2</v>
      </c>
      <c r="D686">
        <v>2609533.5087124598</v>
      </c>
      <c r="E686">
        <v>0.15726931</v>
      </c>
      <c r="F686">
        <v>-3.8347526799999998</v>
      </c>
      <c r="G686">
        <v>-1.13549747</v>
      </c>
      <c r="H686">
        <v>9213394.9340552408</v>
      </c>
    </row>
    <row r="687" spans="1:8" x14ac:dyDescent="0.3">
      <c r="A687" t="s">
        <v>1265</v>
      </c>
      <c r="B687" t="s">
        <v>1264</v>
      </c>
      <c r="C687">
        <v>1.107988087192E-2</v>
      </c>
      <c r="D687">
        <v>184026.04226546999</v>
      </c>
      <c r="E687">
        <v>1.21491635</v>
      </c>
      <c r="F687">
        <v>3.5176736100000001</v>
      </c>
      <c r="G687">
        <v>13.54206085</v>
      </c>
      <c r="H687">
        <v>9196290.0438127276</v>
      </c>
    </row>
    <row r="688" spans="1:8" x14ac:dyDescent="0.3">
      <c r="A688" t="s">
        <v>1290</v>
      </c>
      <c r="B688" t="s">
        <v>1289</v>
      </c>
      <c r="C688">
        <v>1.8442267873019998E-2</v>
      </c>
      <c r="D688">
        <v>35050.08360898</v>
      </c>
      <c r="E688">
        <v>2.4530778999999998</v>
      </c>
      <c r="F688">
        <v>0.88867355000000003</v>
      </c>
      <c r="G688">
        <v>-31.851642949999999</v>
      </c>
      <c r="H688">
        <v>9254501.2562235557</v>
      </c>
    </row>
    <row r="689" spans="1:8" x14ac:dyDescent="0.3">
      <c r="A689" t="s">
        <v>1523</v>
      </c>
      <c r="B689" t="s">
        <v>1522</v>
      </c>
      <c r="C689">
        <v>2.0955191915278899</v>
      </c>
      <c r="D689">
        <v>6823820.0500978399</v>
      </c>
      <c r="E689">
        <v>0.37125371000000001</v>
      </c>
      <c r="F689">
        <v>-4.3435747500000002</v>
      </c>
      <c r="G689">
        <v>8.52248436</v>
      </c>
      <c r="H689">
        <v>9136463.6750616003</v>
      </c>
    </row>
    <row r="690" spans="1:8" x14ac:dyDescent="0.3">
      <c r="A690" t="s">
        <v>1056</v>
      </c>
      <c r="B690" t="s">
        <v>1293</v>
      </c>
      <c r="C690">
        <v>4.9571029705129999E-2</v>
      </c>
      <c r="D690">
        <v>9247426.9223208092</v>
      </c>
      <c r="E690">
        <v>4.5533796100000004</v>
      </c>
      <c r="F690">
        <v>4.5746691899999998</v>
      </c>
      <c r="G690">
        <v>3.8832219499999998</v>
      </c>
      <c r="H690">
        <v>9134703.6378809325</v>
      </c>
    </row>
    <row r="691" spans="1:8" x14ac:dyDescent="0.3">
      <c r="A691" t="s">
        <v>1306</v>
      </c>
      <c r="B691" t="s">
        <v>1305</v>
      </c>
      <c r="C691">
        <v>1.5039493670699999E-3</v>
      </c>
      <c r="D691">
        <v>90211.28033003</v>
      </c>
      <c r="E691">
        <v>-19.345705030000001</v>
      </c>
      <c r="F691">
        <v>3.9373196199999998</v>
      </c>
      <c r="G691">
        <v>137.36213036000001</v>
      </c>
      <c r="H691">
        <v>7295379.5924357343</v>
      </c>
    </row>
    <row r="692" spans="1:8" x14ac:dyDescent="0.3">
      <c r="A692" t="s">
        <v>1315</v>
      </c>
      <c r="B692" t="s">
        <v>1314</v>
      </c>
      <c r="C692">
        <v>1.6971901258330001E-2</v>
      </c>
      <c r="D692">
        <v>58999.03771656</v>
      </c>
      <c r="E692">
        <v>-0.94035022999999995</v>
      </c>
      <c r="F692">
        <v>1.98964775</v>
      </c>
      <c r="G692">
        <v>31.292225869999999</v>
      </c>
      <c r="H692">
        <v>9073812.4999061301</v>
      </c>
    </row>
    <row r="693" spans="1:8" x14ac:dyDescent="0.3">
      <c r="A693" t="s">
        <v>1105</v>
      </c>
      <c r="B693" t="s">
        <v>1105</v>
      </c>
      <c r="C693">
        <v>4.7459971392040001E-2</v>
      </c>
      <c r="D693">
        <v>2761816.0779139702</v>
      </c>
      <c r="E693">
        <v>1.6090734799999999</v>
      </c>
      <c r="F693">
        <v>-17.236442350000001</v>
      </c>
      <c r="G693">
        <v>-33.005771869999997</v>
      </c>
      <c r="H693">
        <v>9073613.7135482803</v>
      </c>
    </row>
    <row r="694" spans="1:8" x14ac:dyDescent="0.3">
      <c r="A694" t="s">
        <v>1379</v>
      </c>
      <c r="B694" t="s">
        <v>1378</v>
      </c>
      <c r="C694">
        <v>0.13219586206685999</v>
      </c>
      <c r="D694">
        <v>149393.51468977</v>
      </c>
      <c r="E694">
        <v>-0.36580004999999999</v>
      </c>
      <c r="F694">
        <v>1.1132513500000001</v>
      </c>
      <c r="G694">
        <v>30.537850039999999</v>
      </c>
      <c r="H694">
        <v>8978380.5485132728</v>
      </c>
    </row>
    <row r="695" spans="1:8" x14ac:dyDescent="0.3">
      <c r="A695" t="s">
        <v>1276</v>
      </c>
      <c r="B695" t="s">
        <v>1275</v>
      </c>
      <c r="C695">
        <v>0.59949755990093001</v>
      </c>
      <c r="D695">
        <v>3507.6446152899998</v>
      </c>
      <c r="E695">
        <v>0.65602335000000001</v>
      </c>
      <c r="F695">
        <v>4.0913063699999999</v>
      </c>
      <c r="G695">
        <v>-6.3755533199999999</v>
      </c>
      <c r="H695">
        <v>8963785.2138530221</v>
      </c>
    </row>
    <row r="696" spans="1:8" x14ac:dyDescent="0.3">
      <c r="A696" t="s">
        <v>1464</v>
      </c>
      <c r="B696" t="s">
        <v>1464</v>
      </c>
      <c r="C696">
        <v>7.9012494025200008E-3</v>
      </c>
      <c r="D696">
        <v>60359.522360520001</v>
      </c>
      <c r="E696">
        <v>-34.882352820000001</v>
      </c>
      <c r="F696">
        <v>65.242307449999998</v>
      </c>
      <c r="G696">
        <v>-30.170295029999998</v>
      </c>
      <c r="H696">
        <v>8917120.7164406274</v>
      </c>
    </row>
    <row r="697" spans="1:8" x14ac:dyDescent="0.3">
      <c r="A697" t="s">
        <v>1286</v>
      </c>
      <c r="B697" t="s">
        <v>1285</v>
      </c>
      <c r="C697">
        <v>2.34823086379247</v>
      </c>
      <c r="D697">
        <v>1305637.04835707</v>
      </c>
      <c r="E697">
        <v>2.36804097</v>
      </c>
      <c r="F697">
        <v>0.89823516000000003</v>
      </c>
      <c r="G697">
        <v>1.33152961</v>
      </c>
      <c r="H697">
        <v>8932657.2654522303</v>
      </c>
    </row>
    <row r="698" spans="1:8" x14ac:dyDescent="0.3">
      <c r="A698" t="s">
        <v>1274</v>
      </c>
      <c r="B698" t="s">
        <v>1274</v>
      </c>
      <c r="C698">
        <v>9.783810929599999E-4</v>
      </c>
      <c r="D698">
        <v>742901.00369857997</v>
      </c>
      <c r="E698">
        <v>-1.39747935</v>
      </c>
      <c r="F698">
        <v>-1.95148839</v>
      </c>
      <c r="G698">
        <v>-0.73900140000000003</v>
      </c>
      <c r="H698">
        <v>8871897.8015714716</v>
      </c>
    </row>
    <row r="699" spans="1:8" x14ac:dyDescent="0.3">
      <c r="A699" t="s">
        <v>1259</v>
      </c>
      <c r="B699" t="s">
        <v>1259</v>
      </c>
      <c r="C699">
        <v>1.537918857922E-2</v>
      </c>
      <c r="D699">
        <v>714874.69217924005</v>
      </c>
      <c r="E699">
        <v>-3.0916821300000001</v>
      </c>
      <c r="F699">
        <v>-11.535536349999999</v>
      </c>
      <c r="G699">
        <v>-10.31278661</v>
      </c>
      <c r="H699">
        <v>8730187.8036988415</v>
      </c>
    </row>
    <row r="700" spans="1:8" x14ac:dyDescent="0.3">
      <c r="A700" t="s">
        <v>1381</v>
      </c>
      <c r="B700" t="s">
        <v>1380</v>
      </c>
      <c r="C700">
        <v>5.7002285680809998E-2</v>
      </c>
      <c r="D700">
        <v>502331.41349568998</v>
      </c>
      <c r="E700">
        <v>17.051993299999999</v>
      </c>
      <c r="F700">
        <v>27.479807610000002</v>
      </c>
      <c r="G700">
        <v>21.812978180000002</v>
      </c>
      <c r="H700">
        <v>8691742.132778218</v>
      </c>
    </row>
    <row r="701" spans="1:8" x14ac:dyDescent="0.3">
      <c r="A701" t="s">
        <v>1554</v>
      </c>
      <c r="B701" t="s">
        <v>1553</v>
      </c>
      <c r="C701">
        <v>6.747063746227E-2</v>
      </c>
      <c r="D701">
        <v>431.83344481</v>
      </c>
      <c r="E701">
        <v>0.63787358000000005</v>
      </c>
      <c r="F701">
        <v>13.03922156</v>
      </c>
      <c r="G701">
        <v>112.92765675</v>
      </c>
      <c r="H701">
        <v>8639841.319859352</v>
      </c>
    </row>
    <row r="702" spans="1:8" x14ac:dyDescent="0.3">
      <c r="A702" t="s">
        <v>1321</v>
      </c>
      <c r="B702" t="s">
        <v>1320</v>
      </c>
      <c r="C702">
        <v>4.6399870083999999E-4</v>
      </c>
      <c r="D702">
        <v>334947.32409939001</v>
      </c>
      <c r="E702">
        <v>1.0558464000000001</v>
      </c>
      <c r="F702">
        <v>6.1020751400000002</v>
      </c>
      <c r="G702">
        <v>5.2457763399999999</v>
      </c>
      <c r="H702">
        <v>8554025.2740808837</v>
      </c>
    </row>
    <row r="703" spans="1:8" x14ac:dyDescent="0.3">
      <c r="A703" t="s">
        <v>1356</v>
      </c>
      <c r="B703" t="s">
        <v>1356</v>
      </c>
      <c r="C703">
        <v>4.5616747345890003E-2</v>
      </c>
      <c r="D703">
        <v>171359.14276937</v>
      </c>
      <c r="E703">
        <v>-1.2757801200000001</v>
      </c>
      <c r="F703">
        <v>-6.7057210200000004</v>
      </c>
      <c r="G703">
        <v>10.61018125</v>
      </c>
      <c r="H703">
        <v>8737536.2722477335</v>
      </c>
    </row>
    <row r="704" spans="1:8" x14ac:dyDescent="0.3">
      <c r="A704" t="s">
        <v>1313</v>
      </c>
      <c r="B704" t="s">
        <v>1312</v>
      </c>
      <c r="C704">
        <v>3.6445068434999999E-3</v>
      </c>
      <c r="D704">
        <v>38456.020577820003</v>
      </c>
      <c r="E704">
        <v>4.8223299800000001</v>
      </c>
      <c r="F704">
        <v>10.313462700000001</v>
      </c>
      <c r="G704">
        <v>12.26178646</v>
      </c>
      <c r="H704">
        <v>8581852.5385157429</v>
      </c>
    </row>
    <row r="705" spans="1:8" x14ac:dyDescent="0.3">
      <c r="A705" t="s">
        <v>1560</v>
      </c>
      <c r="B705" t="s">
        <v>1559</v>
      </c>
      <c r="C705">
        <v>9.1922885108900003E-3</v>
      </c>
      <c r="D705">
        <v>6045824.51065653</v>
      </c>
      <c r="E705">
        <v>8.3227805200000002</v>
      </c>
      <c r="F705">
        <v>34.20229097</v>
      </c>
      <c r="G705">
        <v>87.332022899999998</v>
      </c>
      <c r="H705">
        <v>8558348.906222757</v>
      </c>
    </row>
    <row r="706" spans="1:8" x14ac:dyDescent="0.3">
      <c r="A706" t="s">
        <v>1241</v>
      </c>
      <c r="B706" t="s">
        <v>1240</v>
      </c>
      <c r="C706">
        <v>10.778618244414041</v>
      </c>
      <c r="D706">
        <v>3409549.5637773201</v>
      </c>
      <c r="E706">
        <v>1.7684462999999999</v>
      </c>
      <c r="F706">
        <v>-7.1213690300000003</v>
      </c>
      <c r="G706">
        <v>-9.4372197500000006</v>
      </c>
      <c r="H706">
        <v>8577039.8654080518</v>
      </c>
    </row>
    <row r="707" spans="1:8" x14ac:dyDescent="0.3">
      <c r="A707" t="s">
        <v>1342</v>
      </c>
      <c r="B707" t="s">
        <v>1341</v>
      </c>
      <c r="C707">
        <v>1.7541317870380001E-2</v>
      </c>
      <c r="D707">
        <v>751860.10310681001</v>
      </c>
      <c r="E707">
        <v>6.7975716400000001</v>
      </c>
      <c r="F707">
        <v>5.1922703200000004</v>
      </c>
      <c r="G707">
        <v>14.244257989999999</v>
      </c>
      <c r="H707">
        <v>8533702.535746742</v>
      </c>
    </row>
    <row r="708" spans="1:8" x14ac:dyDescent="0.3">
      <c r="A708" t="s">
        <v>1319</v>
      </c>
      <c r="B708" t="s">
        <v>1318</v>
      </c>
      <c r="C708">
        <v>3.69221721564E-3</v>
      </c>
      <c r="D708">
        <v>3806897.6597665302</v>
      </c>
      <c r="E708">
        <v>1.76691033</v>
      </c>
      <c r="F708">
        <v>-1.86847466</v>
      </c>
      <c r="G708">
        <v>4.8872270599999998</v>
      </c>
      <c r="H708">
        <v>8480717.6570368223</v>
      </c>
    </row>
    <row r="709" spans="1:8" x14ac:dyDescent="0.3">
      <c r="A709" t="s">
        <v>1721</v>
      </c>
      <c r="B709" t="s">
        <v>1721</v>
      </c>
      <c r="C709">
        <v>0.17461490126248</v>
      </c>
      <c r="D709">
        <v>120993.57297718999</v>
      </c>
      <c r="E709">
        <v>-2.3072061100000001</v>
      </c>
      <c r="F709">
        <v>15.62913187</v>
      </c>
      <c r="G709">
        <v>124.42467234999999</v>
      </c>
      <c r="H709">
        <v>8504242.5599144027</v>
      </c>
    </row>
    <row r="710" spans="1:8" x14ac:dyDescent="0.3">
      <c r="A710" t="s">
        <v>1761</v>
      </c>
      <c r="B710" t="s">
        <v>1760</v>
      </c>
      <c r="C710">
        <v>8.6523582060099996E-3</v>
      </c>
      <c r="D710">
        <v>198273.53749215</v>
      </c>
      <c r="E710">
        <v>3.1415887900000001</v>
      </c>
      <c r="F710">
        <v>92.000759479999999</v>
      </c>
      <c r="G710">
        <v>73.475762990000007</v>
      </c>
      <c r="H710">
        <v>8661372.232789021</v>
      </c>
    </row>
    <row r="711" spans="1:8" x14ac:dyDescent="0.3">
      <c r="A711" t="s">
        <v>1513</v>
      </c>
      <c r="B711" t="s">
        <v>1512</v>
      </c>
      <c r="C711">
        <v>4.3619212923450001E-2</v>
      </c>
      <c r="D711">
        <v>8489361.1007873993</v>
      </c>
      <c r="E711">
        <v>0.58995233000000002</v>
      </c>
      <c r="F711">
        <v>3.1911828</v>
      </c>
      <c r="G711">
        <v>138.56014615999999</v>
      </c>
      <c r="H711">
        <v>8495050.8461745698</v>
      </c>
    </row>
    <row r="712" spans="1:8" x14ac:dyDescent="0.3">
      <c r="A712" t="s">
        <v>1331</v>
      </c>
      <c r="B712" t="s">
        <v>1330</v>
      </c>
      <c r="C712">
        <v>0.25368061831234001</v>
      </c>
      <c r="D712">
        <v>266225.08216789999</v>
      </c>
      <c r="E712">
        <v>8.2771079999999997E-2</v>
      </c>
      <c r="F712">
        <v>3.9384257200000001</v>
      </c>
      <c r="G712">
        <v>6.8944387200000001</v>
      </c>
      <c r="H712">
        <v>8415249.9915984422</v>
      </c>
    </row>
    <row r="713" spans="1:8" x14ac:dyDescent="0.3">
      <c r="A713" t="s">
        <v>1334</v>
      </c>
      <c r="B713" t="s">
        <v>1333</v>
      </c>
      <c r="C713">
        <v>1.193373847762E-2</v>
      </c>
      <c r="D713">
        <v>809146.62518346997</v>
      </c>
      <c r="E713">
        <v>2.65967617</v>
      </c>
      <c r="F713">
        <v>-2.9335360000000001E-2</v>
      </c>
      <c r="G713">
        <v>6.1910458400000001</v>
      </c>
      <c r="H713">
        <v>8456647.8465762641</v>
      </c>
    </row>
    <row r="714" spans="1:8" x14ac:dyDescent="0.3">
      <c r="A714" t="s">
        <v>1382</v>
      </c>
      <c r="B714" t="s">
        <v>1382</v>
      </c>
      <c r="C714">
        <v>1.9335268792470099</v>
      </c>
      <c r="D714">
        <v>121740.87336524999</v>
      </c>
      <c r="E714">
        <v>0.64840774999999995</v>
      </c>
      <c r="F714">
        <v>13.047848589999999</v>
      </c>
      <c r="G714">
        <v>37.574812110000003</v>
      </c>
      <c r="H714">
        <v>8419950.7698526252</v>
      </c>
    </row>
    <row r="715" spans="1:8" x14ac:dyDescent="0.3">
      <c r="A715" t="s">
        <v>1351</v>
      </c>
      <c r="B715" t="s">
        <v>1350</v>
      </c>
      <c r="C715">
        <v>5.9685965931000002E-3</v>
      </c>
      <c r="D715">
        <v>2769340.4715668098</v>
      </c>
      <c r="E715">
        <v>-0.61065871999999999</v>
      </c>
      <c r="F715">
        <v>9.7259144400000004</v>
      </c>
      <c r="G715">
        <v>14.32371331</v>
      </c>
      <c r="H715">
        <v>8433338.8325248305</v>
      </c>
    </row>
    <row r="716" spans="1:8" x14ac:dyDescent="0.3">
      <c r="A716" t="s">
        <v>1343</v>
      </c>
      <c r="B716" t="s">
        <v>1343</v>
      </c>
      <c r="C716">
        <v>1.6931444313679999E-2</v>
      </c>
      <c r="D716">
        <v>934952.67834703997</v>
      </c>
      <c r="E716">
        <v>-1.3988953099999999</v>
      </c>
      <c r="F716">
        <v>-8.2276929600000006</v>
      </c>
      <c r="G716">
        <v>48.699571759999998</v>
      </c>
      <c r="H716">
        <v>8321666.0403927127</v>
      </c>
    </row>
    <row r="717" spans="1:8" x14ac:dyDescent="0.3">
      <c r="A717" t="s">
        <v>1323</v>
      </c>
      <c r="B717" t="s">
        <v>1322</v>
      </c>
      <c r="C717">
        <v>6.4359714609699997E-2</v>
      </c>
      <c r="D717">
        <v>75772.393944829993</v>
      </c>
      <c r="E717">
        <v>-6.3984043899999996</v>
      </c>
      <c r="F717">
        <v>-5.2750720500000003</v>
      </c>
      <c r="G717">
        <v>57.959916100000001</v>
      </c>
      <c r="H717">
        <v>8296985.6948946137</v>
      </c>
    </row>
    <row r="718" spans="1:8" x14ac:dyDescent="0.3">
      <c r="A718" t="s">
        <v>1407</v>
      </c>
      <c r="B718" t="s">
        <v>1406</v>
      </c>
      <c r="C718">
        <v>3.4833645284999999E-3</v>
      </c>
      <c r="D718">
        <v>3639138.9101058198</v>
      </c>
      <c r="E718">
        <v>6.8783034399999998</v>
      </c>
      <c r="F718">
        <v>26.70685615</v>
      </c>
      <c r="G718">
        <v>9.1668483199999997</v>
      </c>
      <c r="H718">
        <v>8283243.7356244251</v>
      </c>
    </row>
    <row r="719" spans="1:8" x14ac:dyDescent="0.3">
      <c r="A719" t="s">
        <v>1325</v>
      </c>
      <c r="B719" t="s">
        <v>1324</v>
      </c>
      <c r="C719">
        <v>0.41143963098601</v>
      </c>
      <c r="D719">
        <v>16364.784585240001</v>
      </c>
      <c r="E719">
        <v>0.75071200999999999</v>
      </c>
      <c r="F719">
        <v>5.02997373</v>
      </c>
      <c r="G719">
        <v>67.862172000000001</v>
      </c>
      <c r="H719">
        <v>8242628.5116309971</v>
      </c>
    </row>
    <row r="720" spans="1:8" x14ac:dyDescent="0.3">
      <c r="A720" t="s">
        <v>1362</v>
      </c>
      <c r="B720" t="s">
        <v>1361</v>
      </c>
      <c r="C720">
        <v>0.28333525491042999</v>
      </c>
      <c r="D720">
        <v>66545.748587209993</v>
      </c>
      <c r="E720">
        <v>-1.63472722</v>
      </c>
      <c r="F720">
        <v>2.7958639600000001</v>
      </c>
      <c r="G720">
        <v>15.34678259</v>
      </c>
      <c r="H720">
        <v>7963052.3386811614</v>
      </c>
    </row>
    <row r="721" spans="1:8" x14ac:dyDescent="0.3">
      <c r="A721" t="s">
        <v>1140</v>
      </c>
      <c r="B721" t="s">
        <v>1139</v>
      </c>
      <c r="C721">
        <v>0.40384338791697</v>
      </c>
      <c r="D721">
        <v>1134244.81068007</v>
      </c>
      <c r="E721">
        <v>-0.44034200000000001</v>
      </c>
      <c r="F721">
        <v>-1.0954522200000001</v>
      </c>
      <c r="G721">
        <v>217.63594064</v>
      </c>
      <c r="H721">
        <v>8076866.9506526235</v>
      </c>
    </row>
    <row r="722" spans="1:8" x14ac:dyDescent="0.3">
      <c r="A722" t="s">
        <v>1297</v>
      </c>
      <c r="B722" t="s">
        <v>1296</v>
      </c>
      <c r="C722">
        <v>2.60059035438E-3</v>
      </c>
      <c r="D722">
        <v>1373524.1480294501</v>
      </c>
      <c r="E722">
        <v>-7.2720880000000002E-2</v>
      </c>
      <c r="F722">
        <v>-0.83650124999999997</v>
      </c>
      <c r="G722">
        <v>-8.6854720400000005</v>
      </c>
      <c r="H722">
        <v>8090013.6097135227</v>
      </c>
    </row>
    <row r="723" spans="1:8" x14ac:dyDescent="0.3">
      <c r="A723" t="s">
        <v>726</v>
      </c>
      <c r="B723" t="s">
        <v>1248</v>
      </c>
      <c r="C723">
        <v>1.0159975495108</v>
      </c>
      <c r="D723">
        <v>29280.446292799999</v>
      </c>
      <c r="E723">
        <v>-15.545801170000001</v>
      </c>
      <c r="F723">
        <v>-22.093198229999999</v>
      </c>
      <c r="G723">
        <v>68.525192410000002</v>
      </c>
      <c r="H723">
        <v>8181998.7017003037</v>
      </c>
    </row>
    <row r="724" spans="1:8" x14ac:dyDescent="0.3">
      <c r="A724" t="s">
        <v>1252</v>
      </c>
      <c r="B724" t="s">
        <v>1251</v>
      </c>
      <c r="C724">
        <v>8.1253513285400002E-3</v>
      </c>
      <c r="D724">
        <v>3944679.96412761</v>
      </c>
      <c r="E724">
        <v>-9.3002399999999999E-2</v>
      </c>
      <c r="F724">
        <v>-2.11276895</v>
      </c>
      <c r="G724">
        <v>24.498101380000001</v>
      </c>
      <c r="H724">
        <v>8011596.3933698433</v>
      </c>
    </row>
    <row r="725" spans="1:8" x14ac:dyDescent="0.3">
      <c r="A725" t="s">
        <v>1469</v>
      </c>
      <c r="B725" t="s">
        <v>1469</v>
      </c>
      <c r="C725">
        <v>2.5944080193810001E-2</v>
      </c>
      <c r="D725">
        <v>28143.226750869999</v>
      </c>
      <c r="E725">
        <v>2.97177231</v>
      </c>
      <c r="F725">
        <v>11.05387107</v>
      </c>
      <c r="G725">
        <v>13.4552128</v>
      </c>
      <c r="H725">
        <v>7995926.2191633414</v>
      </c>
    </row>
    <row r="726" spans="1:8" x14ac:dyDescent="0.3">
      <c r="A726" t="s">
        <v>1280</v>
      </c>
      <c r="B726" t="s">
        <v>1279</v>
      </c>
      <c r="C726">
        <v>4.5754959219956497</v>
      </c>
      <c r="D726">
        <v>1067769.40494392</v>
      </c>
      <c r="E726">
        <v>1.2994116200000001</v>
      </c>
      <c r="F726">
        <v>-8.5195860799999998</v>
      </c>
      <c r="G726">
        <v>41.271512919999999</v>
      </c>
      <c r="H726">
        <v>8013743.1815874362</v>
      </c>
    </row>
    <row r="727" spans="1:8" x14ac:dyDescent="0.3">
      <c r="A727" t="s">
        <v>1364</v>
      </c>
      <c r="B727" t="s">
        <v>1363</v>
      </c>
      <c r="C727">
        <v>0.26645921207827999</v>
      </c>
      <c r="D727">
        <v>124576.37030161</v>
      </c>
      <c r="E727">
        <v>-0.33470635999999998</v>
      </c>
      <c r="F727">
        <v>2.79161568</v>
      </c>
      <c r="G727">
        <v>16.411056259999999</v>
      </c>
      <c r="H727">
        <v>7993894.4037793502</v>
      </c>
    </row>
    <row r="728" spans="1:8" x14ac:dyDescent="0.3">
      <c r="A728" t="s">
        <v>1704</v>
      </c>
      <c r="B728" t="s">
        <v>1703</v>
      </c>
      <c r="C728">
        <v>2.6339833873289999E-2</v>
      </c>
      <c r="D728">
        <v>51487.386230169999</v>
      </c>
      <c r="E728">
        <v>0.83084893999999998</v>
      </c>
      <c r="F728">
        <v>-10.597934540000001</v>
      </c>
      <c r="G728">
        <v>0.42169891999999998</v>
      </c>
      <c r="H728">
        <v>7903092.9420194263</v>
      </c>
    </row>
    <row r="729" spans="1:8" x14ac:dyDescent="0.3">
      <c r="A729" t="s">
        <v>1355</v>
      </c>
      <c r="B729" t="s">
        <v>1354</v>
      </c>
      <c r="C729">
        <v>1.412738344817E-2</v>
      </c>
      <c r="D729">
        <v>4252032.5584109304</v>
      </c>
      <c r="E729">
        <v>1.96147403</v>
      </c>
      <c r="F729">
        <v>1.71582382</v>
      </c>
      <c r="G729">
        <v>5.9295050800000002</v>
      </c>
      <c r="H729">
        <v>7877111.2152089253</v>
      </c>
    </row>
    <row r="730" spans="1:8" x14ac:dyDescent="0.3">
      <c r="A730" t="s">
        <v>1349</v>
      </c>
      <c r="B730" t="s">
        <v>1348</v>
      </c>
      <c r="C730">
        <v>1.005137615966E-2</v>
      </c>
      <c r="D730">
        <v>1210108.7914712799</v>
      </c>
      <c r="E730">
        <v>-2.2655219899999999</v>
      </c>
      <c r="F730">
        <v>2.6605674600000002</v>
      </c>
      <c r="G730">
        <v>18.315577130000001</v>
      </c>
      <c r="H730">
        <v>7452860.4711542567</v>
      </c>
    </row>
    <row r="731" spans="1:8" x14ac:dyDescent="0.3">
      <c r="A731" t="s">
        <v>1218</v>
      </c>
      <c r="B731" t="s">
        <v>1217</v>
      </c>
      <c r="C731">
        <v>6.7633814105424097</v>
      </c>
      <c r="D731">
        <v>127781.55124243</v>
      </c>
      <c r="E731">
        <v>-11.61368974</v>
      </c>
      <c r="F731">
        <v>7.0253803899999996</v>
      </c>
      <c r="G731">
        <v>0.56214743</v>
      </c>
      <c r="H731">
        <v>8303357.3055545399</v>
      </c>
    </row>
    <row r="732" spans="1:8" x14ac:dyDescent="0.3">
      <c r="A732" t="s">
        <v>1398</v>
      </c>
      <c r="B732" t="s">
        <v>1397</v>
      </c>
      <c r="C732">
        <v>0.55771467321335999</v>
      </c>
      <c r="D732">
        <v>1202377.0377088799</v>
      </c>
      <c r="E732">
        <v>1.5413551299999999</v>
      </c>
      <c r="F732">
        <v>4.8245697200000004</v>
      </c>
      <c r="G732">
        <v>24.357862449999999</v>
      </c>
      <c r="H732">
        <v>7855020.7719389265</v>
      </c>
    </row>
    <row r="733" spans="1:8" x14ac:dyDescent="0.3">
      <c r="A733" t="s">
        <v>1261</v>
      </c>
      <c r="B733" t="s">
        <v>1260</v>
      </c>
      <c r="C733">
        <v>0.37990083042721001</v>
      </c>
      <c r="D733">
        <v>306207.27716703003</v>
      </c>
      <c r="E733">
        <v>1.8146410000000002E-2</v>
      </c>
      <c r="F733">
        <v>6.6384933999999998</v>
      </c>
      <c r="G733">
        <v>-39.56653034</v>
      </c>
      <c r="H733">
        <v>7736043.4505747315</v>
      </c>
    </row>
    <row r="734" spans="1:8" x14ac:dyDescent="0.3">
      <c r="A734" t="s">
        <v>1338</v>
      </c>
      <c r="B734" t="s">
        <v>1337</v>
      </c>
      <c r="C734">
        <v>4.5848455659670002E-2</v>
      </c>
      <c r="D734">
        <v>79778.868762540005</v>
      </c>
      <c r="E734">
        <v>0.35868803999999999</v>
      </c>
      <c r="F734">
        <v>6.5840060400000002</v>
      </c>
      <c r="G734">
        <v>-4.4043978199999998</v>
      </c>
      <c r="H734">
        <v>7713788.5545635158</v>
      </c>
    </row>
    <row r="735" spans="1:8" x14ac:dyDescent="0.3">
      <c r="A735" t="s">
        <v>1256</v>
      </c>
      <c r="B735" t="s">
        <v>1255</v>
      </c>
      <c r="C735">
        <v>1.7393638001619999E-2</v>
      </c>
      <c r="D735">
        <v>228467.39015999</v>
      </c>
      <c r="E735">
        <v>15.86872067</v>
      </c>
      <c r="F735">
        <v>-16.707611719999999</v>
      </c>
      <c r="G735">
        <v>-47.689794059999997</v>
      </c>
      <c r="H735">
        <v>7615853.0538298665</v>
      </c>
    </row>
    <row r="736" spans="1:8" x14ac:dyDescent="0.3">
      <c r="A736" t="s">
        <v>1347</v>
      </c>
      <c r="B736" t="s">
        <v>1346</v>
      </c>
      <c r="C736">
        <v>0.10491583794298</v>
      </c>
      <c r="D736">
        <v>472472.08438595</v>
      </c>
      <c r="E736">
        <v>-1.4753280000000001E-2</v>
      </c>
      <c r="F736">
        <v>-0.33388826999999999</v>
      </c>
      <c r="G736">
        <v>8.1464759299999994</v>
      </c>
      <c r="H736">
        <v>7666195.0327016516</v>
      </c>
    </row>
    <row r="737" spans="1:8" x14ac:dyDescent="0.3">
      <c r="A737" t="s">
        <v>1327</v>
      </c>
      <c r="B737" t="s">
        <v>1326</v>
      </c>
      <c r="C737">
        <v>7.0750593919800004E-3</v>
      </c>
      <c r="D737">
        <v>172160.44089773999</v>
      </c>
      <c r="E737">
        <v>-0.50612807000000004</v>
      </c>
      <c r="F737">
        <v>-1.43699522</v>
      </c>
      <c r="G737">
        <v>-7.9625511700000002</v>
      </c>
      <c r="H737">
        <v>7562545.2804646641</v>
      </c>
    </row>
    <row r="738" spans="1:8" x14ac:dyDescent="0.3">
      <c r="A738" t="s">
        <v>1345</v>
      </c>
      <c r="B738" t="s">
        <v>1344</v>
      </c>
      <c r="C738">
        <v>3.7438510515270002E-2</v>
      </c>
      <c r="D738">
        <v>16663.264743759999</v>
      </c>
      <c r="E738">
        <v>0.88275221000000004</v>
      </c>
      <c r="F738">
        <v>-3.0478122499999998</v>
      </c>
      <c r="G738">
        <v>-6.0650006300000001</v>
      </c>
      <c r="H738">
        <v>7612294.0965828728</v>
      </c>
    </row>
    <row r="739" spans="1:8" x14ac:dyDescent="0.3">
      <c r="A739" t="s">
        <v>1475</v>
      </c>
      <c r="B739" t="s">
        <v>1474</v>
      </c>
      <c r="C739">
        <v>0.77309145137635005</v>
      </c>
      <c r="D739">
        <v>19465.857882910001</v>
      </c>
      <c r="E739">
        <v>-0.26404836999999998</v>
      </c>
      <c r="F739">
        <v>21.41949207</v>
      </c>
      <c r="G739">
        <v>-5.4129749399999998</v>
      </c>
      <c r="H739">
        <v>7600950.54818023</v>
      </c>
    </row>
    <row r="740" spans="1:8" x14ac:dyDescent="0.3">
      <c r="A740" t="s">
        <v>1417</v>
      </c>
      <c r="B740" t="s">
        <v>1416</v>
      </c>
      <c r="C740">
        <v>7.8037067883020006E-2</v>
      </c>
      <c r="D740">
        <v>1337202.8788479499</v>
      </c>
      <c r="E740">
        <v>0.29776182000000001</v>
      </c>
      <c r="F740">
        <v>-10.30026196</v>
      </c>
      <c r="G740">
        <v>56.559455640000003</v>
      </c>
      <c r="H740">
        <v>7499845.409684279</v>
      </c>
    </row>
    <row r="741" spans="1:8" x14ac:dyDescent="0.3">
      <c r="A741" t="s">
        <v>1292</v>
      </c>
      <c r="B741" t="s">
        <v>1291</v>
      </c>
      <c r="C741">
        <v>9.3848392640900006E-3</v>
      </c>
      <c r="D741">
        <v>2897814.8151921402</v>
      </c>
      <c r="E741">
        <v>1.68328308</v>
      </c>
      <c r="F741">
        <v>-5.2774793500000001</v>
      </c>
      <c r="G741">
        <v>-15.52926873</v>
      </c>
      <c r="H741">
        <v>7507871.4112719996</v>
      </c>
    </row>
    <row r="742" spans="1:8" x14ac:dyDescent="0.3">
      <c r="A742" t="s">
        <v>1366</v>
      </c>
      <c r="B742" t="s">
        <v>1365</v>
      </c>
      <c r="C742">
        <v>1.412469399455E-2</v>
      </c>
      <c r="D742">
        <v>2033133.4359844299</v>
      </c>
      <c r="E742">
        <v>0.18330490999999999</v>
      </c>
      <c r="F742">
        <v>0.37002279999999999</v>
      </c>
      <c r="G742">
        <v>-0.15626149</v>
      </c>
      <c r="H742">
        <v>7489163.7940967754</v>
      </c>
    </row>
    <row r="743" spans="1:8" x14ac:dyDescent="0.3">
      <c r="A743" t="s">
        <v>1509</v>
      </c>
      <c r="B743" t="s">
        <v>1508</v>
      </c>
      <c r="C743">
        <v>3.7780312336870001E-2</v>
      </c>
      <c r="D743">
        <v>8276726.0698543601</v>
      </c>
      <c r="E743">
        <v>-2.1915099999999998E-3</v>
      </c>
      <c r="F743">
        <v>16.04843288</v>
      </c>
      <c r="G743">
        <v>22.608394799999999</v>
      </c>
      <c r="H743">
        <v>7466059.4892551061</v>
      </c>
    </row>
    <row r="744" spans="1:8" x14ac:dyDescent="0.3">
      <c r="A744" t="s">
        <v>1461</v>
      </c>
      <c r="B744" t="s">
        <v>1460</v>
      </c>
      <c r="C744">
        <v>3.2582471760000003E-5</v>
      </c>
      <c r="D744">
        <v>154.54122244999999</v>
      </c>
      <c r="E744">
        <v>1.1599394599999999</v>
      </c>
      <c r="F744">
        <v>5.9632346800000002</v>
      </c>
      <c r="G744">
        <v>146.89989650999999</v>
      </c>
      <c r="H744">
        <v>7410088.2745091161</v>
      </c>
    </row>
    <row r="745" spans="1:8" x14ac:dyDescent="0.3">
      <c r="A745" t="s">
        <v>1358</v>
      </c>
      <c r="B745" t="s">
        <v>1357</v>
      </c>
      <c r="C745">
        <v>5.5600037860669999E-2</v>
      </c>
      <c r="D745">
        <v>99894.191041409998</v>
      </c>
      <c r="E745">
        <v>2.7495094400000002</v>
      </c>
      <c r="F745">
        <v>-4.02272389</v>
      </c>
      <c r="G745">
        <v>11.6822181</v>
      </c>
      <c r="H745">
        <v>7408273.8268732307</v>
      </c>
    </row>
    <row r="746" spans="1:8" x14ac:dyDescent="0.3">
      <c r="A746" t="s">
        <v>1409</v>
      </c>
      <c r="B746" t="s">
        <v>1408</v>
      </c>
      <c r="C746">
        <v>2.6967587461562599</v>
      </c>
      <c r="D746">
        <v>14988343.607340319</v>
      </c>
      <c r="E746">
        <v>1.5826412299999999</v>
      </c>
      <c r="F746">
        <v>5.0269355500000001</v>
      </c>
      <c r="G746">
        <v>13.059568280000001</v>
      </c>
      <c r="H746">
        <v>7354977.9987418139</v>
      </c>
    </row>
    <row r="747" spans="1:8" x14ac:dyDescent="0.3">
      <c r="A747" t="s">
        <v>1619</v>
      </c>
      <c r="B747" t="s">
        <v>1618</v>
      </c>
      <c r="C747">
        <v>3.0981544453900002E-3</v>
      </c>
      <c r="D747">
        <v>102587.20090523</v>
      </c>
      <c r="E747">
        <v>16.700235859999999</v>
      </c>
      <c r="F747">
        <v>34.769210569999998</v>
      </c>
      <c r="G747">
        <v>51.247220110000001</v>
      </c>
      <c r="H747">
        <v>7305395.257388562</v>
      </c>
    </row>
    <row r="748" spans="1:8" x14ac:dyDescent="0.3">
      <c r="A748" t="s">
        <v>1452</v>
      </c>
      <c r="B748" t="s">
        <v>1451</v>
      </c>
      <c r="C748">
        <v>1.1014370274977401</v>
      </c>
      <c r="D748">
        <v>367159.57252222998</v>
      </c>
      <c r="E748">
        <v>-1.1390037200000001</v>
      </c>
      <c r="F748">
        <v>14.10279512</v>
      </c>
      <c r="G748">
        <v>16.505796050000001</v>
      </c>
      <c r="H748">
        <v>7234805.7240111148</v>
      </c>
    </row>
    <row r="749" spans="1:8" x14ac:dyDescent="0.3">
      <c r="A749" t="s">
        <v>1411</v>
      </c>
      <c r="B749" t="s">
        <v>1410</v>
      </c>
      <c r="C749">
        <v>2.9915783587530002E-2</v>
      </c>
      <c r="D749">
        <v>1045560.9652849101</v>
      </c>
      <c r="E749">
        <v>3.3582628099999998</v>
      </c>
      <c r="F749">
        <v>-5.76794311</v>
      </c>
      <c r="G749">
        <v>69.099500500000005</v>
      </c>
      <c r="H749">
        <v>7179788.0610072007</v>
      </c>
    </row>
    <row r="750" spans="1:8" x14ac:dyDescent="0.3">
      <c r="A750" t="s">
        <v>1432</v>
      </c>
      <c r="B750" t="s">
        <v>1432</v>
      </c>
      <c r="C750">
        <v>6.034085347162E-2</v>
      </c>
      <c r="D750">
        <v>918434.83471494005</v>
      </c>
      <c r="E750">
        <v>1.4272274</v>
      </c>
      <c r="F750">
        <v>10.93601896</v>
      </c>
      <c r="G750">
        <v>14.562601300000001</v>
      </c>
      <c r="H750">
        <v>7133116.4899866972</v>
      </c>
    </row>
    <row r="751" spans="1:8" x14ac:dyDescent="0.3">
      <c r="A751" t="s">
        <v>1403</v>
      </c>
      <c r="B751" t="s">
        <v>1402</v>
      </c>
      <c r="C751">
        <v>3.660242944935E-2</v>
      </c>
      <c r="D751">
        <v>1865.4157181400001</v>
      </c>
      <c r="E751">
        <v>0.59618475999999998</v>
      </c>
      <c r="F751">
        <v>-0.13057373999999999</v>
      </c>
      <c r="G751">
        <v>0.15658269</v>
      </c>
      <c r="H751">
        <v>7126201.8031336144</v>
      </c>
    </row>
    <row r="752" spans="1:8" x14ac:dyDescent="0.3">
      <c r="A752" t="s">
        <v>1396</v>
      </c>
      <c r="B752" t="s">
        <v>1395</v>
      </c>
      <c r="C752">
        <v>1.9535460987499999E-3</v>
      </c>
      <c r="D752">
        <v>254525.70670998999</v>
      </c>
      <c r="E752">
        <v>-0.70615194000000003</v>
      </c>
      <c r="F752">
        <v>4.6208457699999999</v>
      </c>
      <c r="G752">
        <v>5.86861882</v>
      </c>
      <c r="H752">
        <v>7064441.1348401718</v>
      </c>
    </row>
    <row r="753" spans="1:8" x14ac:dyDescent="0.3">
      <c r="A753" t="s">
        <v>1377</v>
      </c>
      <c r="B753" t="s">
        <v>1376</v>
      </c>
      <c r="C753">
        <v>0.67629348926476995</v>
      </c>
      <c r="D753">
        <v>95934.010232009998</v>
      </c>
      <c r="E753">
        <v>-1.4686523300000001</v>
      </c>
      <c r="F753">
        <v>6.1693711599999999</v>
      </c>
      <c r="G753">
        <v>11.037301619999999</v>
      </c>
      <c r="H753">
        <v>6999508.4418339198</v>
      </c>
    </row>
    <row r="754" spans="1:8" x14ac:dyDescent="0.3">
      <c r="A754" t="s">
        <v>1375</v>
      </c>
      <c r="B754" t="s">
        <v>1374</v>
      </c>
      <c r="C754">
        <v>1.973310811E-3</v>
      </c>
      <c r="D754">
        <v>15817.08169406</v>
      </c>
      <c r="E754">
        <v>-1.9902825900000001</v>
      </c>
      <c r="F754">
        <v>-1.01290839</v>
      </c>
      <c r="G754">
        <v>5.5819203499999999</v>
      </c>
      <c r="H754">
        <v>6987320.5440977151</v>
      </c>
    </row>
    <row r="755" spans="1:8" x14ac:dyDescent="0.3">
      <c r="A755" t="s">
        <v>1419</v>
      </c>
      <c r="B755" t="s">
        <v>1418</v>
      </c>
      <c r="C755">
        <v>0.95736900504123001</v>
      </c>
      <c r="D755">
        <v>441702.86297123</v>
      </c>
      <c r="E755">
        <v>4.1378097699999996</v>
      </c>
      <c r="F755">
        <v>1.23389164</v>
      </c>
      <c r="G755">
        <v>-1.2066266400000001</v>
      </c>
      <c r="H755">
        <v>6985997.5342951603</v>
      </c>
    </row>
    <row r="756" spans="1:8" x14ac:dyDescent="0.3">
      <c r="A756" t="s">
        <v>1425</v>
      </c>
      <c r="B756" t="s">
        <v>1424</v>
      </c>
      <c r="C756">
        <v>0.71767196781025999</v>
      </c>
      <c r="D756">
        <v>26648.990643540001</v>
      </c>
      <c r="E756">
        <v>-7.9941709999999999E-2</v>
      </c>
      <c r="F756">
        <v>-5.3480074200000001</v>
      </c>
      <c r="G756">
        <v>15.672945589999999</v>
      </c>
      <c r="H756">
        <v>6978175.8092837818</v>
      </c>
    </row>
    <row r="757" spans="1:8" x14ac:dyDescent="0.3">
      <c r="A757" t="s">
        <v>1450</v>
      </c>
      <c r="B757" t="s">
        <v>1449</v>
      </c>
      <c r="C757">
        <v>1.3824582407805299</v>
      </c>
      <c r="D757">
        <v>25113.610782290001</v>
      </c>
      <c r="E757">
        <v>0.59925651000000002</v>
      </c>
      <c r="F757">
        <v>7.5211149700000002</v>
      </c>
      <c r="G757">
        <v>22.41151296</v>
      </c>
      <c r="H757">
        <v>6962647.5843018405</v>
      </c>
    </row>
    <row r="758" spans="1:8" x14ac:dyDescent="0.3">
      <c r="A758" t="s">
        <v>1394</v>
      </c>
      <c r="B758" t="s">
        <v>1393</v>
      </c>
      <c r="C758">
        <v>0.55620003535489004</v>
      </c>
      <c r="D758">
        <v>773994.92300207994</v>
      </c>
      <c r="E758">
        <v>0.40931029000000002</v>
      </c>
      <c r="F758">
        <v>2.7402050899999999</v>
      </c>
      <c r="G758">
        <v>-23.30985394</v>
      </c>
      <c r="H758">
        <v>6864832.1923634876</v>
      </c>
    </row>
    <row r="759" spans="1:8" x14ac:dyDescent="0.3">
      <c r="A759" t="s">
        <v>1468</v>
      </c>
      <c r="B759" t="s">
        <v>1467</v>
      </c>
      <c r="C759">
        <v>0.12092211485411</v>
      </c>
      <c r="D759">
        <v>242116.41151755</v>
      </c>
      <c r="E759">
        <v>-0.11922733000000001</v>
      </c>
      <c r="F759">
        <v>-5.1702343300000004</v>
      </c>
      <c r="G759">
        <v>9.7158523500000005</v>
      </c>
      <c r="H759">
        <v>6837255.0427423241</v>
      </c>
    </row>
    <row r="760" spans="1:8" x14ac:dyDescent="0.3">
      <c r="A760" t="s">
        <v>1477</v>
      </c>
      <c r="B760" t="s">
        <v>1476</v>
      </c>
      <c r="C760">
        <v>0.17445545036178001</v>
      </c>
      <c r="D760">
        <v>93835.436696229997</v>
      </c>
      <c r="E760">
        <v>-1.7702967700000001</v>
      </c>
      <c r="F760">
        <v>3.7400332999999999</v>
      </c>
      <c r="G760">
        <v>4.5426555500000001</v>
      </c>
      <c r="H760">
        <v>6845019.7080209283</v>
      </c>
    </row>
    <row r="761" spans="1:8" x14ac:dyDescent="0.3">
      <c r="A761" t="s">
        <v>1440</v>
      </c>
      <c r="B761" t="s">
        <v>1439</v>
      </c>
      <c r="C761">
        <v>0.37302558062626001</v>
      </c>
      <c r="D761">
        <v>115322.54834023</v>
      </c>
      <c r="E761">
        <v>0.75095749000000001</v>
      </c>
      <c r="F761">
        <v>-5.5434572900000001</v>
      </c>
      <c r="G761">
        <v>23.302268489999999</v>
      </c>
      <c r="H761">
        <v>6714460.4512726804</v>
      </c>
    </row>
    <row r="762" spans="1:8" x14ac:dyDescent="0.3">
      <c r="A762" t="s">
        <v>1718</v>
      </c>
      <c r="B762" t="s">
        <v>1717</v>
      </c>
      <c r="C762">
        <v>0.40454902101528001</v>
      </c>
      <c r="D762">
        <v>0</v>
      </c>
      <c r="E762">
        <v>0.29068936000000001</v>
      </c>
      <c r="F762">
        <v>8.2685753099999992</v>
      </c>
      <c r="G762">
        <v>16.83442093</v>
      </c>
      <c r="H762">
        <v>6735434.9562955033</v>
      </c>
    </row>
    <row r="763" spans="1:8" x14ac:dyDescent="0.3">
      <c r="A763" t="s">
        <v>1576</v>
      </c>
      <c r="B763" t="s">
        <v>1575</v>
      </c>
      <c r="C763">
        <v>0.21251917207387</v>
      </c>
      <c r="D763">
        <v>11919.41508739</v>
      </c>
      <c r="E763">
        <v>0.23024534999999999</v>
      </c>
      <c r="F763">
        <v>5.3173635299999997</v>
      </c>
      <c r="G763">
        <v>66.312565820000003</v>
      </c>
      <c r="H763">
        <v>6645794.0511054229</v>
      </c>
    </row>
    <row r="764" spans="1:8" x14ac:dyDescent="0.3">
      <c r="A764" t="s">
        <v>1421</v>
      </c>
      <c r="B764" t="s">
        <v>1420</v>
      </c>
      <c r="C764">
        <v>4.4857148511399996E-3</v>
      </c>
      <c r="D764">
        <v>500660.79587466997</v>
      </c>
      <c r="E764">
        <v>0.64884958000000004</v>
      </c>
      <c r="F764">
        <v>1.41045938</v>
      </c>
      <c r="G764">
        <v>3.54266104</v>
      </c>
      <c r="H764">
        <v>6650210.6531350967</v>
      </c>
    </row>
    <row r="765" spans="1:8" x14ac:dyDescent="0.3">
      <c r="A765" t="s">
        <v>1532</v>
      </c>
      <c r="B765" t="s">
        <v>1531</v>
      </c>
      <c r="C765">
        <v>3.3839297970500001E-3</v>
      </c>
      <c r="D765">
        <v>79042.52398975</v>
      </c>
      <c r="E765">
        <v>-9.2615218299999995</v>
      </c>
      <c r="F765">
        <v>-4.7205348200000001</v>
      </c>
      <c r="G765">
        <v>109.63767076000001</v>
      </c>
      <c r="H765">
        <v>5979698.353279694</v>
      </c>
    </row>
    <row r="766" spans="1:8" x14ac:dyDescent="0.3">
      <c r="A766" t="s">
        <v>1360</v>
      </c>
      <c r="B766" t="s">
        <v>1359</v>
      </c>
      <c r="C766">
        <v>1.6519108430900001E-3</v>
      </c>
      <c r="D766">
        <v>6866175.9739548098</v>
      </c>
      <c r="E766">
        <v>2.8542880400000001</v>
      </c>
      <c r="F766">
        <v>-3.4499158099999998</v>
      </c>
      <c r="G766">
        <v>98.990010310000002</v>
      </c>
      <c r="H766">
        <v>6615902.9249235392</v>
      </c>
    </row>
    <row r="767" spans="1:8" x14ac:dyDescent="0.3">
      <c r="A767" t="s">
        <v>1548</v>
      </c>
      <c r="B767" t="s">
        <v>1547</v>
      </c>
      <c r="C767">
        <v>6.8184062287930003E-2</v>
      </c>
      <c r="D767">
        <v>379128.96763892</v>
      </c>
      <c r="E767">
        <v>4.4978138300000001</v>
      </c>
      <c r="F767">
        <v>-6.6560877300000003</v>
      </c>
      <c r="G767">
        <v>71.951536759999996</v>
      </c>
      <c r="H767">
        <v>6669854.2484435886</v>
      </c>
    </row>
    <row r="768" spans="1:8" x14ac:dyDescent="0.3">
      <c r="A768" t="s">
        <v>1400</v>
      </c>
      <c r="B768" t="s">
        <v>1399</v>
      </c>
      <c r="C768">
        <v>4.35919144930737</v>
      </c>
      <c r="D768">
        <v>396869.17161982</v>
      </c>
      <c r="E768">
        <v>-1.2293729</v>
      </c>
      <c r="F768">
        <v>-2.0102416999999999</v>
      </c>
      <c r="G768">
        <v>-3.8046554700000002</v>
      </c>
      <c r="H768">
        <v>6598329.369967144</v>
      </c>
    </row>
    <row r="769" spans="1:8" x14ac:dyDescent="0.3">
      <c r="A769" t="s">
        <v>1607</v>
      </c>
      <c r="B769" t="s">
        <v>1606</v>
      </c>
      <c r="C769">
        <v>5.8634788540953799</v>
      </c>
      <c r="D769">
        <v>362690.15683936002</v>
      </c>
      <c r="E769">
        <v>-0.75274781000000002</v>
      </c>
      <c r="F769">
        <v>13.364687480000001</v>
      </c>
      <c r="G769">
        <v>21.932835180000001</v>
      </c>
      <c r="H769">
        <v>6584705.0237613581</v>
      </c>
    </row>
    <row r="770" spans="1:8" x14ac:dyDescent="0.3">
      <c r="A770" t="s">
        <v>1484</v>
      </c>
      <c r="B770" t="s">
        <v>1484</v>
      </c>
      <c r="C770">
        <v>1.2688888493399999E-3</v>
      </c>
      <c r="D770">
        <v>130889.37806276001</v>
      </c>
      <c r="E770">
        <v>-7.2576860000000007E-2</v>
      </c>
      <c r="F770">
        <v>-0.26016354000000003</v>
      </c>
      <c r="G770">
        <v>21.859928780000001</v>
      </c>
      <c r="H770">
        <v>6535115.2683376269</v>
      </c>
    </row>
    <row r="771" spans="1:8" x14ac:dyDescent="0.3">
      <c r="A771" t="s">
        <v>1336</v>
      </c>
      <c r="B771" t="s">
        <v>1335</v>
      </c>
      <c r="C771">
        <v>7.0753727385899998E-3</v>
      </c>
      <c r="D771">
        <v>840122.37818529003</v>
      </c>
      <c r="E771">
        <v>0.70282690000000003</v>
      </c>
      <c r="F771">
        <v>-0.20165557000000001</v>
      </c>
      <c r="G771">
        <v>-17.532777880000001</v>
      </c>
      <c r="H771">
        <v>6544719.7831957499</v>
      </c>
    </row>
    <row r="772" spans="1:8" x14ac:dyDescent="0.3">
      <c r="A772" t="s">
        <v>1427</v>
      </c>
      <c r="B772" t="s">
        <v>1426</v>
      </c>
      <c r="C772">
        <v>2.3297865409948599</v>
      </c>
      <c r="D772">
        <v>1290677.8509896901</v>
      </c>
      <c r="E772">
        <v>1.2723755400000001</v>
      </c>
      <c r="F772">
        <v>1.3099990399999999</v>
      </c>
      <c r="G772">
        <v>-1.7790764999999999</v>
      </c>
      <c r="H772">
        <v>6543578.2662306232</v>
      </c>
    </row>
    <row r="773" spans="1:8" x14ac:dyDescent="0.3">
      <c r="A773" t="s">
        <v>1536</v>
      </c>
      <c r="B773" t="s">
        <v>1535</v>
      </c>
      <c r="C773">
        <v>2.5113313482279999E-2</v>
      </c>
      <c r="D773">
        <v>120423.30027574</v>
      </c>
      <c r="E773">
        <v>0.36428473</v>
      </c>
      <c r="F773">
        <v>20.452669539999999</v>
      </c>
      <c r="G773">
        <v>2.2146819</v>
      </c>
      <c r="H773">
        <v>6513092.6727783633</v>
      </c>
    </row>
    <row r="774" spans="1:8" x14ac:dyDescent="0.3">
      <c r="A774" t="s">
        <v>1496</v>
      </c>
      <c r="B774" t="s">
        <v>1495</v>
      </c>
      <c r="C774">
        <v>4.3337175600071403</v>
      </c>
      <c r="D774">
        <v>158154.68670995001</v>
      </c>
      <c r="E774">
        <v>0.31485016999999998</v>
      </c>
      <c r="F774">
        <v>3.96744523</v>
      </c>
      <c r="G774">
        <v>19.943601690000001</v>
      </c>
      <c r="H774">
        <v>6500728.0201253109</v>
      </c>
    </row>
    <row r="775" spans="1:8" x14ac:dyDescent="0.3">
      <c r="A775" t="s">
        <v>1386</v>
      </c>
      <c r="B775" t="s">
        <v>1385</v>
      </c>
      <c r="C775">
        <v>1.8861379221899999E-3</v>
      </c>
      <c r="D775">
        <v>97502.211940940004</v>
      </c>
      <c r="E775">
        <v>-5.9756446399999996</v>
      </c>
      <c r="F775">
        <v>-6.5402798999999998</v>
      </c>
      <c r="G775">
        <v>-2.1328187199999999</v>
      </c>
      <c r="H775">
        <v>6425601.3189204326</v>
      </c>
    </row>
    <row r="776" spans="1:8" x14ac:dyDescent="0.3">
      <c r="A776" t="s">
        <v>1459</v>
      </c>
      <c r="B776" t="s">
        <v>1458</v>
      </c>
      <c r="C776">
        <v>2.5367886911249998E-2</v>
      </c>
      <c r="D776">
        <v>70052.030081689998</v>
      </c>
      <c r="E776">
        <v>-0.23909669</v>
      </c>
      <c r="F776">
        <v>-2.60449566</v>
      </c>
      <c r="G776">
        <v>-9.7065229399999993</v>
      </c>
      <c r="H776">
        <v>6396982.6835287437</v>
      </c>
    </row>
    <row r="777" spans="1:8" x14ac:dyDescent="0.3">
      <c r="A777" t="s">
        <v>1431</v>
      </c>
      <c r="B777" t="s">
        <v>1430</v>
      </c>
      <c r="C777">
        <v>3.1000288911999999E-4</v>
      </c>
      <c r="D777">
        <v>340780.41338456998</v>
      </c>
      <c r="E777">
        <v>0.39854610000000001</v>
      </c>
      <c r="F777">
        <v>1.7758921999999999</v>
      </c>
      <c r="G777">
        <v>12.36377296</v>
      </c>
      <c r="H777">
        <v>6377377.7586236168</v>
      </c>
    </row>
    <row r="778" spans="1:8" x14ac:dyDescent="0.3">
      <c r="A778" t="s">
        <v>1453</v>
      </c>
      <c r="B778" t="s">
        <v>1453</v>
      </c>
      <c r="C778">
        <v>2.3302789458899999E-2</v>
      </c>
      <c r="D778">
        <v>538871.01255562995</v>
      </c>
      <c r="E778">
        <v>0.46687900999999998</v>
      </c>
      <c r="F778">
        <v>-1.51778776</v>
      </c>
      <c r="G778">
        <v>74.188895729999999</v>
      </c>
      <c r="H778">
        <v>6379758.3753623236</v>
      </c>
    </row>
    <row r="779" spans="1:8" x14ac:dyDescent="0.3">
      <c r="A779" t="s">
        <v>1405</v>
      </c>
      <c r="B779" t="s">
        <v>1404</v>
      </c>
      <c r="C779">
        <v>1.274143876138E-2</v>
      </c>
      <c r="D779">
        <v>5912054.5720790196</v>
      </c>
      <c r="E779">
        <v>3.0933879100000001</v>
      </c>
      <c r="F779">
        <v>-1.75263685</v>
      </c>
      <c r="G779">
        <v>-11.2463692</v>
      </c>
      <c r="H779">
        <v>6370719.38069</v>
      </c>
    </row>
    <row r="780" spans="1:8" x14ac:dyDescent="0.3">
      <c r="A780" t="s">
        <v>1413</v>
      </c>
      <c r="B780" t="s">
        <v>1412</v>
      </c>
      <c r="C780">
        <v>3.00897759108E-3</v>
      </c>
      <c r="D780">
        <v>7773.3439158399997</v>
      </c>
      <c r="E780">
        <v>0.34913060000000001</v>
      </c>
      <c r="F780">
        <v>4.0052970500000002</v>
      </c>
      <c r="G780">
        <v>33.960086969999999</v>
      </c>
      <c r="H780">
        <v>6362628.2874715189</v>
      </c>
    </row>
    <row r="781" spans="1:8" x14ac:dyDescent="0.3">
      <c r="A781" t="s">
        <v>1446</v>
      </c>
      <c r="B781" t="s">
        <v>1445</v>
      </c>
      <c r="C781">
        <v>126.71176229637921</v>
      </c>
      <c r="D781">
        <v>1696.5235866099999</v>
      </c>
      <c r="E781">
        <v>-1.25674424</v>
      </c>
      <c r="F781">
        <v>-11.254958240000001</v>
      </c>
      <c r="G781">
        <v>76.576898839999998</v>
      </c>
      <c r="H781">
        <v>6337488.7912534056</v>
      </c>
    </row>
    <row r="782" spans="1:8" x14ac:dyDescent="0.3">
      <c r="A782" t="s">
        <v>1481</v>
      </c>
      <c r="B782" t="s">
        <v>1480</v>
      </c>
      <c r="C782">
        <v>4.35871991425E-3</v>
      </c>
      <c r="D782">
        <v>367824.89606449002</v>
      </c>
      <c r="E782">
        <v>0.74205063999999998</v>
      </c>
      <c r="F782">
        <v>0.25375776999999999</v>
      </c>
      <c r="G782">
        <v>0.51247359000000003</v>
      </c>
      <c r="H782">
        <v>6339758.5470235245</v>
      </c>
    </row>
    <row r="783" spans="1:8" x14ac:dyDescent="0.3">
      <c r="A783" t="s">
        <v>1596</v>
      </c>
      <c r="B783" t="s">
        <v>1595</v>
      </c>
      <c r="C783">
        <v>11.94150841975676</v>
      </c>
      <c r="D783">
        <v>12376994.772598861</v>
      </c>
      <c r="E783">
        <v>2.58926576</v>
      </c>
      <c r="F783">
        <v>-5.5341231400000002</v>
      </c>
      <c r="G783">
        <v>49.088591620000003</v>
      </c>
      <c r="H783">
        <v>6348404.4136531875</v>
      </c>
    </row>
    <row r="784" spans="1:8" x14ac:dyDescent="0.3">
      <c r="A784" t="s">
        <v>1466</v>
      </c>
      <c r="B784" t="s">
        <v>1465</v>
      </c>
      <c r="C784">
        <v>0.50406363313047997</v>
      </c>
      <c r="D784">
        <v>600064.67136537004</v>
      </c>
      <c r="E784">
        <v>-1.46841471</v>
      </c>
      <c r="F784">
        <v>2.90812662</v>
      </c>
      <c r="G784">
        <v>9.7113740499999999</v>
      </c>
      <c r="H784">
        <v>6316967.2876727246</v>
      </c>
    </row>
    <row r="785" spans="1:8" x14ac:dyDescent="0.3">
      <c r="A785" t="s">
        <v>1429</v>
      </c>
      <c r="B785" t="s">
        <v>1428</v>
      </c>
      <c r="C785">
        <v>6.7743897072590001E-2</v>
      </c>
      <c r="D785">
        <v>1191558.4040485099</v>
      </c>
      <c r="E785">
        <v>0.37140995999999998</v>
      </c>
      <c r="F785">
        <v>0.58464033000000004</v>
      </c>
      <c r="G785">
        <v>3.1041020000000001</v>
      </c>
      <c r="H785">
        <v>6296402.0794856511</v>
      </c>
    </row>
    <row r="786" spans="1:8" x14ac:dyDescent="0.3">
      <c r="A786" t="s">
        <v>3541</v>
      </c>
      <c r="B786" t="s">
        <v>3540</v>
      </c>
      <c r="C786">
        <v>6.2957604584953302</v>
      </c>
      <c r="D786">
        <v>0</v>
      </c>
      <c r="E786">
        <v>3.7677499999999998E-3</v>
      </c>
      <c r="F786">
        <v>7081.2475272900001</v>
      </c>
      <c r="G786">
        <v>7970.3626816200003</v>
      </c>
      <c r="H786">
        <v>6295760.4584953301</v>
      </c>
    </row>
    <row r="787" spans="1:8" x14ac:dyDescent="0.3">
      <c r="A787" t="s">
        <v>1448</v>
      </c>
      <c r="B787" t="s">
        <v>1447</v>
      </c>
      <c r="C787">
        <v>39.60610802875042</v>
      </c>
      <c r="D787">
        <v>1835753.51775786</v>
      </c>
      <c r="E787">
        <v>1.30994572</v>
      </c>
      <c r="F787">
        <v>-1.9244424099999999</v>
      </c>
      <c r="G787">
        <v>-13.622144929999999</v>
      </c>
      <c r="H787">
        <v>6276040.4460651502</v>
      </c>
    </row>
    <row r="788" spans="1:8" x14ac:dyDescent="0.3">
      <c r="A788" t="s">
        <v>1373</v>
      </c>
      <c r="B788" t="s">
        <v>1373</v>
      </c>
      <c r="C788">
        <v>1.0266716651800001E-3</v>
      </c>
      <c r="D788">
        <v>4667.0902759700002</v>
      </c>
      <c r="E788">
        <v>30.20331646</v>
      </c>
      <c r="F788">
        <v>4.9445796800000004</v>
      </c>
      <c r="G788">
        <v>7.9295480500000002</v>
      </c>
      <c r="H788">
        <v>6272938.3633612934</v>
      </c>
    </row>
    <row r="789" spans="1:8" x14ac:dyDescent="0.3">
      <c r="A789" t="s">
        <v>1507</v>
      </c>
      <c r="B789" t="s">
        <v>1506</v>
      </c>
      <c r="C789">
        <v>1.2786052111140001E-2</v>
      </c>
      <c r="D789">
        <v>159811.34073174</v>
      </c>
      <c r="E789">
        <v>-20.663606609999999</v>
      </c>
      <c r="F789">
        <v>0.97967777</v>
      </c>
      <c r="G789">
        <v>46.630923000000003</v>
      </c>
      <c r="H789">
        <v>5145107.3695227364</v>
      </c>
    </row>
    <row r="790" spans="1:8" x14ac:dyDescent="0.3">
      <c r="A790" t="s">
        <v>1488</v>
      </c>
      <c r="B790" t="s">
        <v>1487</v>
      </c>
      <c r="C790">
        <v>0.75535552478281998</v>
      </c>
      <c r="D790">
        <v>5454.6296623199996</v>
      </c>
      <c r="E790">
        <v>0.36424714000000002</v>
      </c>
      <c r="F790">
        <v>-0.49474678</v>
      </c>
      <c r="G790">
        <v>-11.68892722</v>
      </c>
      <c r="H790">
        <v>6193168.192464673</v>
      </c>
    </row>
    <row r="791" spans="1:8" x14ac:dyDescent="0.3">
      <c r="A791" t="s">
        <v>2927</v>
      </c>
      <c r="B791" t="s">
        <v>2926</v>
      </c>
      <c r="C791">
        <v>2.46689013834043</v>
      </c>
      <c r="D791">
        <v>1076041.95552236</v>
      </c>
      <c r="E791">
        <v>38.4397491</v>
      </c>
      <c r="F791">
        <v>207.2590385</v>
      </c>
      <c r="G791">
        <v>9350.6221956400004</v>
      </c>
      <c r="H791">
        <v>6171921.6813803427</v>
      </c>
    </row>
    <row r="792" spans="1:8" x14ac:dyDescent="0.3">
      <c r="A792" t="s">
        <v>1317</v>
      </c>
      <c r="B792" t="s">
        <v>1316</v>
      </c>
      <c r="C792">
        <v>0.56188547607705996</v>
      </c>
      <c r="D792">
        <v>6143.0854387500003</v>
      </c>
      <c r="E792">
        <v>0.81760915000000001</v>
      </c>
      <c r="F792">
        <v>-17.81942046</v>
      </c>
      <c r="G792">
        <v>-24.764148980000002</v>
      </c>
      <c r="H792">
        <v>6170439.3476864835</v>
      </c>
    </row>
    <row r="793" spans="1:8" x14ac:dyDescent="0.3">
      <c r="A793" t="s">
        <v>1471</v>
      </c>
      <c r="B793" t="s">
        <v>1470</v>
      </c>
      <c r="C793">
        <v>1.2659281495359999E-2</v>
      </c>
      <c r="D793">
        <v>50917.46449559</v>
      </c>
      <c r="E793">
        <v>-3.67811712</v>
      </c>
      <c r="F793">
        <v>-2.4139092400000002</v>
      </c>
      <c r="G793">
        <v>4.1332759799999996</v>
      </c>
      <c r="H793">
        <v>6144081.7970557474</v>
      </c>
    </row>
    <row r="794" spans="1:8" x14ac:dyDescent="0.3">
      <c r="A794" t="s">
        <v>1486</v>
      </c>
      <c r="B794" t="s">
        <v>1485</v>
      </c>
      <c r="C794">
        <v>8.7653689484800002E-3</v>
      </c>
      <c r="D794">
        <v>8029885.4494935498</v>
      </c>
      <c r="E794">
        <v>-8.9811489999999994E-2</v>
      </c>
      <c r="F794">
        <v>-0.38906548000000002</v>
      </c>
      <c r="G794">
        <v>3.3802006000000002</v>
      </c>
      <c r="H794">
        <v>6132182.574456756</v>
      </c>
    </row>
    <row r="795" spans="1:8" x14ac:dyDescent="0.3">
      <c r="A795" t="s">
        <v>1574</v>
      </c>
      <c r="B795" t="s">
        <v>1573</v>
      </c>
      <c r="C795">
        <v>116.33750302151404</v>
      </c>
      <c r="D795">
        <v>2051711.0211310501</v>
      </c>
      <c r="E795">
        <v>2.1122469499999998</v>
      </c>
      <c r="F795">
        <v>9.8344478800000008</v>
      </c>
      <c r="G795">
        <v>7.0466555299999998</v>
      </c>
      <c r="H795">
        <v>6124859.6665490912</v>
      </c>
    </row>
    <row r="796" spans="1:8" x14ac:dyDescent="0.3">
      <c r="A796" t="s">
        <v>1505</v>
      </c>
      <c r="B796" t="s">
        <v>1504</v>
      </c>
      <c r="C796">
        <v>3.0613104324540001E-2</v>
      </c>
      <c r="D796">
        <v>161400.24680805</v>
      </c>
      <c r="E796">
        <v>-0.81009293000000004</v>
      </c>
      <c r="F796">
        <v>-6.9287937199999998</v>
      </c>
      <c r="G796">
        <v>12.163755480000001</v>
      </c>
      <c r="H796">
        <v>6122620.8649080005</v>
      </c>
    </row>
    <row r="797" spans="1:8" x14ac:dyDescent="0.3">
      <c r="A797" t="s">
        <v>1550</v>
      </c>
      <c r="B797" t="s">
        <v>1549</v>
      </c>
      <c r="C797">
        <v>4.9914215602193597</v>
      </c>
      <c r="D797">
        <v>3927650.2611641898</v>
      </c>
      <c r="E797">
        <v>4.7971075599999997</v>
      </c>
      <c r="F797">
        <v>10.448949470000001</v>
      </c>
      <c r="G797">
        <v>8.17781834</v>
      </c>
      <c r="H797">
        <v>6108446.7997592902</v>
      </c>
    </row>
    <row r="798" spans="1:8" x14ac:dyDescent="0.3">
      <c r="A798" t="s">
        <v>1511</v>
      </c>
      <c r="B798" t="s">
        <v>1510</v>
      </c>
      <c r="C798">
        <v>4.938905602667E-2</v>
      </c>
      <c r="D798">
        <v>89574.430062739993</v>
      </c>
      <c r="E798">
        <v>0.78399344999999998</v>
      </c>
      <c r="F798">
        <v>1.8137671</v>
      </c>
      <c r="G798">
        <v>13.770328960000001</v>
      </c>
      <c r="H798">
        <v>6057343.5639317464</v>
      </c>
    </row>
    <row r="799" spans="1:8" x14ac:dyDescent="0.3">
      <c r="A799" t="s">
        <v>1597</v>
      </c>
      <c r="B799" t="s">
        <v>1597</v>
      </c>
      <c r="C799">
        <v>8.5885029219300007E-3</v>
      </c>
      <c r="D799">
        <v>4696.7851402300003</v>
      </c>
      <c r="E799">
        <v>1.3879291</v>
      </c>
      <c r="F799">
        <v>6.2020497700000004</v>
      </c>
      <c r="G799">
        <v>23.72325678</v>
      </c>
      <c r="H799">
        <v>6053359.8355656583</v>
      </c>
    </row>
    <row r="800" spans="1:8" x14ac:dyDescent="0.3">
      <c r="A800" t="s">
        <v>1492</v>
      </c>
      <c r="B800" t="s">
        <v>1491</v>
      </c>
      <c r="C800">
        <v>1.168647813572E-2</v>
      </c>
      <c r="D800">
        <v>58055.739226509999</v>
      </c>
      <c r="E800">
        <v>0.56945166000000003</v>
      </c>
      <c r="F800">
        <v>8.6491132900000007</v>
      </c>
      <c r="G800">
        <v>22.33759757</v>
      </c>
      <c r="H800">
        <v>6042877.8182487255</v>
      </c>
    </row>
    <row r="801" spans="1:8" x14ac:dyDescent="0.3">
      <c r="A801" t="s">
        <v>1503</v>
      </c>
      <c r="B801" t="s">
        <v>1503</v>
      </c>
      <c r="C801">
        <v>2.4569526093800001E-3</v>
      </c>
      <c r="D801">
        <v>458008.58373125002</v>
      </c>
      <c r="E801">
        <v>5.15238788</v>
      </c>
      <c r="F801">
        <v>9.8626400499999995</v>
      </c>
      <c r="G801">
        <v>13.2682213</v>
      </c>
      <c r="H801">
        <v>6030480.0990175037</v>
      </c>
    </row>
    <row r="802" spans="1:8" x14ac:dyDescent="0.3">
      <c r="A802" t="s">
        <v>1528</v>
      </c>
      <c r="B802" t="s">
        <v>1527</v>
      </c>
      <c r="C802">
        <v>1.90451508686566</v>
      </c>
      <c r="D802">
        <v>4000271.5747870002</v>
      </c>
      <c r="E802">
        <v>4.1860867400000004</v>
      </c>
      <c r="F802">
        <v>5.7392795699999999</v>
      </c>
      <c r="G802">
        <v>4.8253019000000004</v>
      </c>
      <c r="H802">
        <v>6010857.456545773</v>
      </c>
    </row>
    <row r="803" spans="1:8" x14ac:dyDescent="0.3">
      <c r="A803" t="s">
        <v>1844</v>
      </c>
      <c r="B803" t="s">
        <v>1843</v>
      </c>
      <c r="C803">
        <v>0.15886354672530001</v>
      </c>
      <c r="D803">
        <v>1573022.98477858</v>
      </c>
      <c r="E803">
        <v>-3.14429033</v>
      </c>
      <c r="F803">
        <v>42.706236189999998</v>
      </c>
      <c r="G803">
        <v>192.55638905000001</v>
      </c>
      <c r="H803">
        <v>6010609.3421237655</v>
      </c>
    </row>
    <row r="804" spans="1:8" x14ac:dyDescent="0.3">
      <c r="A804" t="s">
        <v>1519</v>
      </c>
      <c r="B804" t="s">
        <v>1518</v>
      </c>
      <c r="C804">
        <v>1.5675155746309699</v>
      </c>
      <c r="D804">
        <v>441657.45995092997</v>
      </c>
      <c r="E804">
        <v>3.1372009999999999E-2</v>
      </c>
      <c r="F804">
        <v>3.1037136200000002</v>
      </c>
      <c r="G804">
        <v>9.2956769700000006</v>
      </c>
      <c r="H804">
        <v>6051876.0781389587</v>
      </c>
    </row>
    <row r="805" spans="1:8" x14ac:dyDescent="0.3">
      <c r="A805" t="s">
        <v>1755</v>
      </c>
      <c r="B805" t="s">
        <v>1754</v>
      </c>
      <c r="C805">
        <v>7.0614533801958403</v>
      </c>
      <c r="D805">
        <v>31772013.08647063</v>
      </c>
      <c r="E805">
        <v>-4.8806073799999998</v>
      </c>
      <c r="F805">
        <v>33.524740559999998</v>
      </c>
      <c r="G805">
        <v>32.388158279999999</v>
      </c>
      <c r="H805">
        <v>6039875.988696469</v>
      </c>
    </row>
    <row r="806" spans="1:8" x14ac:dyDescent="0.3">
      <c r="A806" t="s">
        <v>1494</v>
      </c>
      <c r="B806" t="s">
        <v>1493</v>
      </c>
      <c r="C806">
        <v>0.77974833776148</v>
      </c>
      <c r="D806">
        <v>353194.84465609002</v>
      </c>
      <c r="E806">
        <v>0.75122348000000005</v>
      </c>
      <c r="F806">
        <v>-9.4551975899999992</v>
      </c>
      <c r="G806">
        <v>15.595909450000001</v>
      </c>
      <c r="H806">
        <v>5943414.9345489834</v>
      </c>
    </row>
    <row r="807" spans="1:8" x14ac:dyDescent="0.3">
      <c r="A807" t="s">
        <v>1534</v>
      </c>
      <c r="B807" t="s">
        <v>1533</v>
      </c>
      <c r="C807">
        <v>4.8185230927019998E-2</v>
      </c>
      <c r="D807">
        <v>638277.97664636001</v>
      </c>
      <c r="E807">
        <v>0.98339701999999996</v>
      </c>
      <c r="F807">
        <v>3.3819765199999998</v>
      </c>
      <c r="G807">
        <v>15.772459550000001</v>
      </c>
      <c r="H807">
        <v>5912689.3537383107</v>
      </c>
    </row>
    <row r="808" spans="1:8" x14ac:dyDescent="0.3">
      <c r="A808" t="s">
        <v>1552</v>
      </c>
      <c r="B808" t="s">
        <v>1551</v>
      </c>
      <c r="C808">
        <v>3.81047667684E-3</v>
      </c>
      <c r="D808">
        <v>110287.03193581</v>
      </c>
      <c r="E808">
        <v>4.0141394200000002</v>
      </c>
      <c r="F808">
        <v>3.5343283699999999</v>
      </c>
      <c r="G808">
        <v>41.835394180000002</v>
      </c>
      <c r="H808">
        <v>6085216.2290295521</v>
      </c>
    </row>
    <row r="809" spans="1:8" x14ac:dyDescent="0.3">
      <c r="A809" t="s">
        <v>1605</v>
      </c>
      <c r="B809" t="s">
        <v>1604</v>
      </c>
      <c r="C809">
        <v>2.4948230201380001E-2</v>
      </c>
      <c r="D809">
        <v>118748.85971049999</v>
      </c>
      <c r="E809">
        <v>4.7471577800000002</v>
      </c>
      <c r="F809">
        <v>-6.3600314300000003</v>
      </c>
      <c r="G809">
        <v>73.990049409999997</v>
      </c>
      <c r="H809">
        <v>5902757.2033252958</v>
      </c>
    </row>
    <row r="810" spans="1:8" x14ac:dyDescent="0.3">
      <c r="A810" t="s">
        <v>1515</v>
      </c>
      <c r="B810" t="s">
        <v>1514</v>
      </c>
      <c r="C810">
        <v>1.172456806156E-2</v>
      </c>
      <c r="D810">
        <v>180805.436934</v>
      </c>
      <c r="E810">
        <v>-3.3827419500000002</v>
      </c>
      <c r="F810">
        <v>9.1072740400000001</v>
      </c>
      <c r="G810">
        <v>-13.61117615</v>
      </c>
      <c r="H810">
        <v>5842755.9180034203</v>
      </c>
    </row>
    <row r="811" spans="1:8" x14ac:dyDescent="0.3">
      <c r="A811" t="s">
        <v>1500</v>
      </c>
      <c r="B811" t="s">
        <v>1499</v>
      </c>
      <c r="C811">
        <v>9.2235764500869996E-2</v>
      </c>
      <c r="D811">
        <v>47205.818411460001</v>
      </c>
      <c r="E811">
        <v>3.2956133400000001</v>
      </c>
      <c r="F811">
        <v>3.4464070699999998</v>
      </c>
      <c r="G811">
        <v>33.024089089999997</v>
      </c>
      <c r="H811">
        <v>5837931.6430931855</v>
      </c>
    </row>
    <row r="812" spans="1:8" x14ac:dyDescent="0.3">
      <c r="A812" t="s">
        <v>1415</v>
      </c>
      <c r="B812" t="s">
        <v>1414</v>
      </c>
      <c r="C812">
        <v>2.3994279916099998E-3</v>
      </c>
      <c r="D812">
        <v>315715.71203157998</v>
      </c>
      <c r="E812">
        <v>0.89859469999999997</v>
      </c>
      <c r="F812">
        <v>1.9219780500000001</v>
      </c>
      <c r="G812">
        <v>-3.7881307199999998</v>
      </c>
      <c r="H812">
        <v>5826981.244689188</v>
      </c>
    </row>
    <row r="813" spans="1:8" x14ac:dyDescent="0.3">
      <c r="A813" t="s">
        <v>1442</v>
      </c>
      <c r="B813" t="s">
        <v>1441</v>
      </c>
      <c r="C813">
        <v>1.626321837229E-2</v>
      </c>
      <c r="D813">
        <v>988.11739889</v>
      </c>
      <c r="E813">
        <v>3.3243563900000002</v>
      </c>
      <c r="F813">
        <v>-12.878327410000001</v>
      </c>
      <c r="G813">
        <v>32.956278449999999</v>
      </c>
      <c r="H813">
        <v>5794866.9265104942</v>
      </c>
    </row>
    <row r="814" spans="1:8" x14ac:dyDescent="0.3">
      <c r="A814" t="s">
        <v>1517</v>
      </c>
      <c r="B814" t="s">
        <v>1516</v>
      </c>
      <c r="C814">
        <v>1.9311922334399999E-3</v>
      </c>
      <c r="D814">
        <v>1020747.2424101901</v>
      </c>
      <c r="E814">
        <v>-1.1970337200000001</v>
      </c>
      <c r="F814">
        <v>2.5294716799999999</v>
      </c>
      <c r="G814">
        <v>-3.7043437099999998</v>
      </c>
      <c r="H814">
        <v>5804884.5955989156</v>
      </c>
    </row>
    <row r="815" spans="1:8" x14ac:dyDescent="0.3">
      <c r="A815" t="s">
        <v>1556</v>
      </c>
      <c r="B815" t="s">
        <v>1555</v>
      </c>
      <c r="C815">
        <v>137987.35405305756</v>
      </c>
      <c r="D815">
        <v>4679.4487368700002</v>
      </c>
      <c r="E815">
        <v>0.33212715999999998</v>
      </c>
      <c r="F815">
        <v>3.96800636</v>
      </c>
      <c r="G815">
        <v>18.632274299999999</v>
      </c>
      <c r="H815">
        <v>5795462.2633939059</v>
      </c>
    </row>
    <row r="816" spans="1:8" x14ac:dyDescent="0.3">
      <c r="A816" t="s">
        <v>1546</v>
      </c>
      <c r="B816" t="s">
        <v>1545</v>
      </c>
      <c r="C816">
        <v>4.0729891568099998E-3</v>
      </c>
      <c r="D816">
        <v>92138.749405759998</v>
      </c>
      <c r="E816">
        <v>0.57521979000000001</v>
      </c>
      <c r="F816">
        <v>2.2693927500000002</v>
      </c>
      <c r="G816">
        <v>13.519096810000001</v>
      </c>
      <c r="H816">
        <v>5758633.5880675772</v>
      </c>
    </row>
    <row r="817" spans="1:8" x14ac:dyDescent="0.3">
      <c r="A817" t="s">
        <v>818</v>
      </c>
      <c r="B817" t="s">
        <v>2090</v>
      </c>
      <c r="C817">
        <v>2.7285044931E-4</v>
      </c>
      <c r="D817">
        <v>807956.49475312</v>
      </c>
      <c r="E817">
        <v>2.0111788000000002</v>
      </c>
      <c r="F817">
        <v>54.309689030000001</v>
      </c>
      <c r="G817">
        <v>14.69965444</v>
      </c>
      <c r="H817">
        <v>5733766.5232326733</v>
      </c>
    </row>
    <row r="818" spans="1:8" x14ac:dyDescent="0.3">
      <c r="A818" t="s">
        <v>1572</v>
      </c>
      <c r="B818" t="s">
        <v>1571</v>
      </c>
      <c r="C818">
        <v>1.616745569605E-2</v>
      </c>
      <c r="D818">
        <v>1965790.1724291199</v>
      </c>
      <c r="E818">
        <v>-1.47344648</v>
      </c>
      <c r="F818">
        <v>6.41340602</v>
      </c>
      <c r="G818">
        <v>59.412118579999998</v>
      </c>
      <c r="H818">
        <v>5813817.0682995794</v>
      </c>
    </row>
    <row r="819" spans="1:8" x14ac:dyDescent="0.3">
      <c r="A819" t="s">
        <v>1390</v>
      </c>
      <c r="B819" t="s">
        <v>1389</v>
      </c>
      <c r="C819">
        <v>3732.2684220477831</v>
      </c>
      <c r="D819">
        <v>216022.36939338999</v>
      </c>
      <c r="E819">
        <v>-0.94442196</v>
      </c>
      <c r="F819">
        <v>-2.4389262899999999</v>
      </c>
      <c r="G819">
        <v>14.29782301</v>
      </c>
      <c r="H819">
        <v>5674156.7129023522</v>
      </c>
    </row>
    <row r="820" spans="1:8" x14ac:dyDescent="0.3">
      <c r="A820" t="s">
        <v>1267</v>
      </c>
      <c r="B820" t="s">
        <v>1961</v>
      </c>
      <c r="C820">
        <v>3.7598734176999999E-4</v>
      </c>
      <c r="D820">
        <v>1809.1477766600001</v>
      </c>
      <c r="E820">
        <v>0.81786871999999999</v>
      </c>
      <c r="F820">
        <v>103.80355281</v>
      </c>
      <c r="G820">
        <v>132.80731305</v>
      </c>
      <c r="H820">
        <v>5639810.1265500002</v>
      </c>
    </row>
    <row r="821" spans="1:8" x14ac:dyDescent="0.3">
      <c r="A821" t="s">
        <v>1580</v>
      </c>
      <c r="B821" t="s">
        <v>1579</v>
      </c>
      <c r="C821">
        <v>155.17316212036144</v>
      </c>
      <c r="D821">
        <v>305065.54291875998</v>
      </c>
      <c r="E821">
        <v>-0.98378487000000003</v>
      </c>
      <c r="F821">
        <v>3.0500220000000001E-2</v>
      </c>
      <c r="G821">
        <v>10.78791251</v>
      </c>
      <c r="H821">
        <v>5608715.9504950661</v>
      </c>
    </row>
    <row r="822" spans="1:8" x14ac:dyDescent="0.3">
      <c r="A822" t="s">
        <v>1401</v>
      </c>
      <c r="B822" t="s">
        <v>1401</v>
      </c>
      <c r="C822">
        <v>2.14308925214E-2</v>
      </c>
      <c r="D822">
        <v>2248663.4030545899</v>
      </c>
      <c r="E822">
        <v>-6.22502069</v>
      </c>
      <c r="F822">
        <v>-4.4265507299999998</v>
      </c>
      <c r="G822">
        <v>0.97602319000000004</v>
      </c>
      <c r="H822">
        <v>5574955.7985074334</v>
      </c>
    </row>
    <row r="823" spans="1:8" x14ac:dyDescent="0.3">
      <c r="A823" t="s">
        <v>1568</v>
      </c>
      <c r="B823" t="s">
        <v>1567</v>
      </c>
      <c r="C823">
        <v>0.17287479453558</v>
      </c>
      <c r="D823">
        <v>25781.908450579998</v>
      </c>
      <c r="E823">
        <v>-8.0130613400000001</v>
      </c>
      <c r="F823">
        <v>-11.38407269</v>
      </c>
      <c r="G823">
        <v>-3.2859802400000002</v>
      </c>
      <c r="H823">
        <v>5553470.5951146996</v>
      </c>
    </row>
    <row r="824" spans="1:8" x14ac:dyDescent="0.3">
      <c r="A824" t="s">
        <v>1521</v>
      </c>
      <c r="B824" t="s">
        <v>1520</v>
      </c>
      <c r="C824">
        <v>371.57464081458801</v>
      </c>
      <c r="D824">
        <v>239928.13071853001</v>
      </c>
      <c r="E824">
        <v>-0.94442196</v>
      </c>
      <c r="F824">
        <v>-7.266599E-2</v>
      </c>
      <c r="G824">
        <v>15.61786247</v>
      </c>
      <c r="H824">
        <v>5551047.7696498604</v>
      </c>
    </row>
    <row r="825" spans="1:8" x14ac:dyDescent="0.3">
      <c r="A825" t="s">
        <v>1542</v>
      </c>
      <c r="B825" t="s">
        <v>1541</v>
      </c>
      <c r="C825">
        <v>6.77019957993E-3</v>
      </c>
      <c r="D825">
        <v>1504.58702425</v>
      </c>
      <c r="E825">
        <v>0.34913060000000001</v>
      </c>
      <c r="F825">
        <v>-1.4686659500000001</v>
      </c>
      <c r="G825">
        <v>42.409789619999998</v>
      </c>
      <c r="H825">
        <v>5549545.6068622721</v>
      </c>
    </row>
    <row r="826" spans="1:8" x14ac:dyDescent="0.3">
      <c r="A826" t="s">
        <v>1540</v>
      </c>
      <c r="B826" t="s">
        <v>1539</v>
      </c>
      <c r="C826">
        <v>3.578148670925E-2</v>
      </c>
      <c r="D826">
        <v>523546.16030783002</v>
      </c>
      <c r="E826">
        <v>2.1414790699999999</v>
      </c>
      <c r="F826">
        <v>1.58459376</v>
      </c>
      <c r="G826">
        <v>-0.20359965999999999</v>
      </c>
      <c r="H826">
        <v>5487447.0126562444</v>
      </c>
    </row>
    <row r="827" spans="1:8" x14ac:dyDescent="0.3">
      <c r="A827" t="s">
        <v>1544</v>
      </c>
      <c r="B827" t="s">
        <v>1543</v>
      </c>
      <c r="C827">
        <v>0.11511407683762</v>
      </c>
      <c r="D827">
        <v>44028.957482509999</v>
      </c>
      <c r="E827">
        <v>0.35157570999999999</v>
      </c>
      <c r="F827">
        <v>-0.80944674999999999</v>
      </c>
      <c r="G827">
        <v>45.989245220000001</v>
      </c>
      <c r="H827">
        <v>5395603.2506694011</v>
      </c>
    </row>
    <row r="828" spans="1:8" x14ac:dyDescent="0.3">
      <c r="A828" t="s">
        <v>1639</v>
      </c>
      <c r="B828" t="s">
        <v>1638</v>
      </c>
      <c r="C828">
        <v>3.4649238184799999E-3</v>
      </c>
      <c r="D828">
        <v>75565.479400900003</v>
      </c>
      <c r="E828">
        <v>-9.7752638199999993</v>
      </c>
      <c r="F828">
        <v>-10.06836064</v>
      </c>
      <c r="G828">
        <v>20.439038889999999</v>
      </c>
      <c r="H828">
        <v>5358356.1422961885</v>
      </c>
    </row>
    <row r="829" spans="1:8" x14ac:dyDescent="0.3">
      <c r="A829" t="s">
        <v>1984</v>
      </c>
      <c r="B829" t="s">
        <v>1983</v>
      </c>
      <c r="C829">
        <v>4.0915208606787701</v>
      </c>
      <c r="D829">
        <v>0</v>
      </c>
      <c r="E829">
        <v>0.81419655000000002</v>
      </c>
      <c r="F829">
        <v>5.8168241399999996</v>
      </c>
      <c r="G829">
        <v>210.38075056</v>
      </c>
      <c r="H829">
        <v>5352163.4330638936</v>
      </c>
    </row>
    <row r="830" spans="1:8" x14ac:dyDescent="0.3">
      <c r="A830" t="s">
        <v>1625</v>
      </c>
      <c r="B830" t="s">
        <v>1624</v>
      </c>
      <c r="C830">
        <v>0.12822769494141001</v>
      </c>
      <c r="D830">
        <v>10185.7156547</v>
      </c>
      <c r="E830">
        <v>1.03317938</v>
      </c>
      <c r="F830">
        <v>5.0578503399999999</v>
      </c>
      <c r="G830">
        <v>26.203517170000001</v>
      </c>
      <c r="H830">
        <v>5342231.4590393994</v>
      </c>
    </row>
    <row r="831" spans="1:8" x14ac:dyDescent="0.3">
      <c r="A831" t="s">
        <v>1657</v>
      </c>
      <c r="B831" t="s">
        <v>1656</v>
      </c>
      <c r="C831">
        <v>2.03233514243498</v>
      </c>
      <c r="D831">
        <v>19285.146751879998</v>
      </c>
      <c r="E831">
        <v>-8.5168219900000004</v>
      </c>
      <c r="F831">
        <v>10.6191114</v>
      </c>
      <c r="G831">
        <v>17.8308398</v>
      </c>
      <c r="H831">
        <v>5314893.6329556378</v>
      </c>
    </row>
    <row r="832" spans="1:8" x14ac:dyDescent="0.3">
      <c r="A832" t="s">
        <v>1644</v>
      </c>
      <c r="B832" t="s">
        <v>1643</v>
      </c>
      <c r="C832">
        <v>4.1497612851778101</v>
      </c>
      <c r="D832">
        <v>5086941.2551773097</v>
      </c>
      <c r="E832">
        <v>3.82556999</v>
      </c>
      <c r="F832">
        <v>-4.0576783499999998</v>
      </c>
      <c r="G832">
        <v>18.603269510000001</v>
      </c>
      <c r="H832">
        <v>5289015.9996041004</v>
      </c>
    </row>
    <row r="833" spans="1:8" x14ac:dyDescent="0.3">
      <c r="A833" t="s">
        <v>1479</v>
      </c>
      <c r="B833" t="s">
        <v>1478</v>
      </c>
      <c r="C833">
        <v>3.0441700209569999E-2</v>
      </c>
      <c r="D833">
        <v>966428.83616496006</v>
      </c>
      <c r="E833">
        <v>2.0637276099999999</v>
      </c>
      <c r="F833">
        <v>0.48160747999999998</v>
      </c>
      <c r="G833">
        <v>-2.8424379900000001</v>
      </c>
      <c r="H833">
        <v>5285798.3714010967</v>
      </c>
    </row>
    <row r="834" spans="1:8" x14ac:dyDescent="0.3">
      <c r="A834" t="s">
        <v>1627</v>
      </c>
      <c r="B834" t="s">
        <v>1626</v>
      </c>
      <c r="C834">
        <v>0.50260557526436</v>
      </c>
      <c r="D834">
        <v>53360.052400610002</v>
      </c>
      <c r="E834">
        <v>2.7336940900000002</v>
      </c>
      <c r="F834">
        <v>2.5124627899999998</v>
      </c>
      <c r="G834">
        <v>22.724951260000001</v>
      </c>
      <c r="H834">
        <v>5275587.2928898232</v>
      </c>
    </row>
    <row r="835" spans="1:8" x14ac:dyDescent="0.3">
      <c r="A835" t="s">
        <v>542</v>
      </c>
      <c r="B835" t="s">
        <v>1930</v>
      </c>
      <c r="C835">
        <v>8.7561245661019999E-2</v>
      </c>
      <c r="D835">
        <v>3407495.8174682702</v>
      </c>
      <c r="E835">
        <v>6.4877676400000004</v>
      </c>
      <c r="F835">
        <v>31.555024549999999</v>
      </c>
      <c r="G835">
        <v>221.07417762</v>
      </c>
      <c r="H835">
        <v>5253674.7396612</v>
      </c>
    </row>
    <row r="836" spans="1:8" x14ac:dyDescent="0.3">
      <c r="A836" t="s">
        <v>1502</v>
      </c>
      <c r="B836" t="s">
        <v>1501</v>
      </c>
      <c r="C836">
        <v>28.005651657636609</v>
      </c>
      <c r="D836">
        <v>486413.53491423</v>
      </c>
      <c r="E836">
        <v>-1.7239543399999999</v>
      </c>
      <c r="F836">
        <v>-0.41873219</v>
      </c>
      <c r="G836">
        <v>17.20548076</v>
      </c>
      <c r="H836">
        <v>5220368.6806496596</v>
      </c>
    </row>
    <row r="837" spans="1:8" x14ac:dyDescent="0.3">
      <c r="A837" t="s">
        <v>1653</v>
      </c>
      <c r="B837" t="s">
        <v>1652</v>
      </c>
      <c r="C837">
        <v>7.5716777006339997E-2</v>
      </c>
      <c r="D837">
        <v>50.451275420000002</v>
      </c>
      <c r="E837">
        <v>16.313158829999999</v>
      </c>
      <c r="F837">
        <v>2.6053847700000001</v>
      </c>
      <c r="G837">
        <v>33.593723670000003</v>
      </c>
      <c r="H837">
        <v>5177073.3729358995</v>
      </c>
    </row>
    <row r="838" spans="1:8" x14ac:dyDescent="0.3">
      <c r="A838" t="s">
        <v>1629</v>
      </c>
      <c r="B838" t="s">
        <v>1628</v>
      </c>
      <c r="C838">
        <v>8.6297140421799992E-3</v>
      </c>
      <c r="D838">
        <v>1342408.72143422</v>
      </c>
      <c r="E838">
        <v>0.37616827000000003</v>
      </c>
      <c r="F838">
        <v>-4.8030210200000001</v>
      </c>
      <c r="G838">
        <v>44.018366829999998</v>
      </c>
      <c r="H838">
        <v>5177828.4253079994</v>
      </c>
    </row>
    <row r="839" spans="1:8" x14ac:dyDescent="0.3">
      <c r="A839" t="s">
        <v>1609</v>
      </c>
      <c r="B839" t="s">
        <v>1608</v>
      </c>
      <c r="C839">
        <v>19.865416754458149</v>
      </c>
      <c r="D839">
        <v>695861.13413658005</v>
      </c>
      <c r="E839">
        <v>-0.94442196</v>
      </c>
      <c r="F839">
        <v>2.61056299</v>
      </c>
      <c r="G839">
        <v>10.254052769999999</v>
      </c>
      <c r="H839">
        <v>5173814.4327855604</v>
      </c>
    </row>
    <row r="840" spans="1:8" x14ac:dyDescent="0.3">
      <c r="A840" t="s">
        <v>1631</v>
      </c>
      <c r="B840" t="s">
        <v>1630</v>
      </c>
      <c r="C840">
        <v>41.524921362714707</v>
      </c>
      <c r="D840">
        <v>189655.11923723001</v>
      </c>
      <c r="E840">
        <v>-0.98378487000000003</v>
      </c>
      <c r="F840">
        <v>-0.81728449000000003</v>
      </c>
      <c r="G840">
        <v>14.462709240000001</v>
      </c>
      <c r="H840">
        <v>5163307.5105676921</v>
      </c>
    </row>
    <row r="841" spans="1:8" x14ac:dyDescent="0.3">
      <c r="A841" t="s">
        <v>1588</v>
      </c>
      <c r="B841" t="s">
        <v>1587</v>
      </c>
      <c r="C841">
        <v>1.4390115222037101</v>
      </c>
      <c r="D841">
        <v>1727.25961398</v>
      </c>
      <c r="E841">
        <v>1.3010698199999999</v>
      </c>
      <c r="F841">
        <v>12.687107839999999</v>
      </c>
      <c r="G841">
        <v>12.128803400000001</v>
      </c>
      <c r="H841">
        <v>5135892.7746666167</v>
      </c>
    </row>
    <row r="842" spans="1:8" x14ac:dyDescent="0.3">
      <c r="A842" t="s">
        <v>1590</v>
      </c>
      <c r="B842" t="s">
        <v>1589</v>
      </c>
      <c r="C842">
        <v>1001.7471766571985</v>
      </c>
      <c r="D842">
        <v>574346.36302635004</v>
      </c>
      <c r="E842">
        <v>-0.94442196</v>
      </c>
      <c r="F842">
        <v>-0.14280053000000001</v>
      </c>
      <c r="G842">
        <v>21.234931410000002</v>
      </c>
      <c r="H842">
        <v>5142999.4523180611</v>
      </c>
    </row>
    <row r="843" spans="1:8" x14ac:dyDescent="0.3">
      <c r="A843" t="s">
        <v>1672</v>
      </c>
      <c r="B843" t="s">
        <v>1671</v>
      </c>
      <c r="C843">
        <v>3.2582471760000003E-5</v>
      </c>
      <c r="D843">
        <v>0</v>
      </c>
      <c r="E843">
        <v>1.22084109</v>
      </c>
      <c r="F843">
        <v>5.9623564099999999</v>
      </c>
      <c r="G843">
        <v>23.533787310000001</v>
      </c>
      <c r="H843">
        <v>5121238.42784339</v>
      </c>
    </row>
    <row r="844" spans="1:8" x14ac:dyDescent="0.3">
      <c r="A844" t="s">
        <v>1578</v>
      </c>
      <c r="B844" t="s">
        <v>1577</v>
      </c>
      <c r="C844">
        <v>4.2583594592669999E-2</v>
      </c>
      <c r="D844">
        <v>1928777.4040093799</v>
      </c>
      <c r="E844">
        <v>1.0718795299999999</v>
      </c>
      <c r="F844">
        <v>2.95252845</v>
      </c>
      <c r="G844">
        <v>11.138690179999999</v>
      </c>
      <c r="H844">
        <v>5095353.1416373216</v>
      </c>
    </row>
    <row r="845" spans="1:8" x14ac:dyDescent="0.3">
      <c r="A845" t="s">
        <v>1623</v>
      </c>
      <c r="B845" t="s">
        <v>1622</v>
      </c>
      <c r="C845">
        <v>0.83848159764101005</v>
      </c>
      <c r="D845">
        <v>111851.53319041</v>
      </c>
      <c r="E845">
        <v>0.70686552999999996</v>
      </c>
      <c r="F845">
        <v>3.6168561499999998</v>
      </c>
      <c r="G845">
        <v>-31.496793820000001</v>
      </c>
      <c r="H845">
        <v>5104330.5120202415</v>
      </c>
    </row>
    <row r="846" spans="1:8" x14ac:dyDescent="0.3">
      <c r="A846" t="s">
        <v>1530</v>
      </c>
      <c r="B846" t="s">
        <v>1529</v>
      </c>
      <c r="C846">
        <v>3.7223006294980002E-2</v>
      </c>
      <c r="D846">
        <v>688576.30770451005</v>
      </c>
      <c r="E846">
        <v>0.18125783000000001</v>
      </c>
      <c r="F846">
        <v>-0.61933022999999998</v>
      </c>
      <c r="G846">
        <v>6.6491435599999997</v>
      </c>
      <c r="H846">
        <v>5108414.4858883107</v>
      </c>
    </row>
    <row r="847" spans="1:8" x14ac:dyDescent="0.3">
      <c r="A847" t="s">
        <v>1490</v>
      </c>
      <c r="B847" t="s">
        <v>1489</v>
      </c>
      <c r="C847">
        <v>1.56300710736E-3</v>
      </c>
      <c r="D847">
        <v>173841.90867519999</v>
      </c>
      <c r="E847">
        <v>-13.15250573</v>
      </c>
      <c r="F847">
        <v>-10.331533390000001</v>
      </c>
      <c r="G847">
        <v>11.179186319999999</v>
      </c>
      <c r="H847">
        <v>5100737.339495739</v>
      </c>
    </row>
    <row r="848" spans="1:8" x14ac:dyDescent="0.3">
      <c r="A848" t="s">
        <v>1613</v>
      </c>
      <c r="B848" t="s">
        <v>1612</v>
      </c>
      <c r="C848">
        <v>6.8058140137600004E-3</v>
      </c>
      <c r="D848">
        <v>260853.99108377</v>
      </c>
      <c r="E848">
        <v>1.54268465</v>
      </c>
      <c r="F848">
        <v>4.2268117900000002</v>
      </c>
      <c r="G848">
        <v>10.277375060000001</v>
      </c>
      <c r="H848">
        <v>5087516.1206359444</v>
      </c>
    </row>
    <row r="849" spans="1:8" x14ac:dyDescent="0.3">
      <c r="A849" t="s">
        <v>1586</v>
      </c>
      <c r="B849" t="s">
        <v>1585</v>
      </c>
      <c r="C849">
        <v>6.1364241792260001E-2</v>
      </c>
      <c r="D849">
        <v>1435435.94518794</v>
      </c>
      <c r="E849">
        <v>0.55436138000000001</v>
      </c>
      <c r="F849">
        <v>-3.2684685099999999</v>
      </c>
      <c r="G849">
        <v>8.8411936699999991</v>
      </c>
      <c r="H849">
        <v>5058286.6837312775</v>
      </c>
    </row>
    <row r="850" spans="1:8" x14ac:dyDescent="0.3">
      <c r="A850" t="s">
        <v>1582</v>
      </c>
      <c r="B850" t="s">
        <v>1581</v>
      </c>
      <c r="C850">
        <v>617.13085693400546</v>
      </c>
      <c r="D850">
        <v>334484.29171948001</v>
      </c>
      <c r="E850">
        <v>-0.88947158999999998</v>
      </c>
      <c r="F850">
        <v>-0.164325</v>
      </c>
      <c r="G850">
        <v>16.389040749999999</v>
      </c>
      <c r="H850">
        <v>5033019.7650576541</v>
      </c>
    </row>
    <row r="851" spans="1:8" x14ac:dyDescent="0.3">
      <c r="A851" t="s">
        <v>1729</v>
      </c>
      <c r="B851" t="s">
        <v>1728</v>
      </c>
      <c r="C851">
        <v>5.1701038000000005E-7</v>
      </c>
      <c r="D851">
        <v>64320.480549630003</v>
      </c>
      <c r="E851">
        <v>8.9096819999999993E-2</v>
      </c>
      <c r="F851">
        <v>8.2672873800000009</v>
      </c>
      <c r="G851">
        <v>33.460659589999999</v>
      </c>
      <c r="H851">
        <v>5018597.6612703158</v>
      </c>
    </row>
    <row r="852" spans="1:8" x14ac:dyDescent="0.3">
      <c r="A852" t="s">
        <v>1646</v>
      </c>
      <c r="B852" t="s">
        <v>1645</v>
      </c>
      <c r="C852">
        <v>0.24882839578943999</v>
      </c>
      <c r="D852">
        <v>941294.03501696</v>
      </c>
      <c r="E852">
        <v>-1.2311461699999999</v>
      </c>
      <c r="F852">
        <v>-4.2000913799999999</v>
      </c>
      <c r="G852">
        <v>13.44438354</v>
      </c>
      <c r="H852">
        <v>4985525.7380869854</v>
      </c>
    </row>
    <row r="853" spans="1:8" x14ac:dyDescent="0.3">
      <c r="A853" t="s">
        <v>1642</v>
      </c>
      <c r="B853" t="s">
        <v>1642</v>
      </c>
      <c r="C853">
        <v>1.54409492915E-3</v>
      </c>
      <c r="D853">
        <v>1100850.0887464101</v>
      </c>
      <c r="E853">
        <v>4.1148246300000002</v>
      </c>
      <c r="F853">
        <v>9.3630031500000008</v>
      </c>
      <c r="G853">
        <v>5.7200311700000004</v>
      </c>
      <c r="H853">
        <v>5044332.5844269171</v>
      </c>
    </row>
    <row r="854" spans="1:8" x14ac:dyDescent="0.3">
      <c r="A854" t="s">
        <v>1538</v>
      </c>
      <c r="B854" t="s">
        <v>1537</v>
      </c>
      <c r="C854">
        <v>3.0100031559760002E-2</v>
      </c>
      <c r="D854">
        <v>7006.7054584400003</v>
      </c>
      <c r="E854">
        <v>-1.0545475900000001</v>
      </c>
      <c r="F854">
        <v>-1.44320414</v>
      </c>
      <c r="G854">
        <v>-4.6338356799999998</v>
      </c>
      <c r="H854">
        <v>4959428.9251109269</v>
      </c>
    </row>
    <row r="855" spans="1:8" x14ac:dyDescent="0.3">
      <c r="A855" t="s">
        <v>1635</v>
      </c>
      <c r="B855" t="s">
        <v>1634</v>
      </c>
      <c r="C855">
        <v>4.5167936809900004E-3</v>
      </c>
      <c r="D855">
        <v>310244.83443319</v>
      </c>
      <c r="E855">
        <v>1.9311188699999999</v>
      </c>
      <c r="F855">
        <v>8.1678862300000006</v>
      </c>
      <c r="G855">
        <v>2.9905242300000001</v>
      </c>
      <c r="H855">
        <v>4957858.5839386741</v>
      </c>
    </row>
    <row r="856" spans="1:8" x14ac:dyDescent="0.3">
      <c r="A856" t="s">
        <v>1388</v>
      </c>
      <c r="B856" t="s">
        <v>1387</v>
      </c>
      <c r="C856">
        <v>2.3603238023299999E-3</v>
      </c>
      <c r="D856">
        <v>6249.3553647199997</v>
      </c>
      <c r="E856">
        <v>1.0139308499999999</v>
      </c>
      <c r="F856">
        <v>14.65565911</v>
      </c>
      <c r="G856">
        <v>2.9551842599999998</v>
      </c>
      <c r="H856">
        <v>4933844.7426296724</v>
      </c>
    </row>
    <row r="857" spans="1:8" x14ac:dyDescent="0.3">
      <c r="A857" t="s">
        <v>1526</v>
      </c>
      <c r="B857" t="s">
        <v>640</v>
      </c>
      <c r="C857">
        <v>4.3398419918000002E-4</v>
      </c>
      <c r="D857">
        <v>462428.39740824001</v>
      </c>
      <c r="E857">
        <v>-3.1165964399999999</v>
      </c>
      <c r="F857">
        <v>-5.7330965699999998</v>
      </c>
      <c r="G857">
        <v>28.05512062</v>
      </c>
      <c r="H857">
        <v>4990815.4021451548</v>
      </c>
    </row>
    <row r="858" spans="1:8" x14ac:dyDescent="0.3">
      <c r="A858" t="s">
        <v>1558</v>
      </c>
      <c r="B858" t="s">
        <v>1557</v>
      </c>
      <c r="C858">
        <v>2.9007637493679999E-2</v>
      </c>
      <c r="D858">
        <v>98354.39495401</v>
      </c>
      <c r="E858">
        <v>0.31535763999999999</v>
      </c>
      <c r="F858">
        <v>3.23445392</v>
      </c>
      <c r="G858">
        <v>-9.4898327899999995</v>
      </c>
      <c r="H858">
        <v>4926746.1735053724</v>
      </c>
    </row>
    <row r="859" spans="1:8" x14ac:dyDescent="0.3">
      <c r="A859" t="s">
        <v>1666</v>
      </c>
      <c r="B859" t="s">
        <v>1665</v>
      </c>
      <c r="C859">
        <v>3.1090185143250001E-2</v>
      </c>
      <c r="D859">
        <v>34083.971564599997</v>
      </c>
      <c r="E859">
        <v>7.2719186100000002</v>
      </c>
      <c r="F859">
        <v>-8.6827770799999993</v>
      </c>
      <c r="G859">
        <v>18.22998205</v>
      </c>
      <c r="H859">
        <v>4922481.9761459064</v>
      </c>
    </row>
    <row r="860" spans="1:8" x14ac:dyDescent="0.3">
      <c r="A860" t="s">
        <v>1594</v>
      </c>
      <c r="B860" t="s">
        <v>1593</v>
      </c>
      <c r="C860">
        <v>5.5722703721700004E-3</v>
      </c>
      <c r="D860">
        <v>819290.18675757002</v>
      </c>
      <c r="E860">
        <v>0.45498059000000002</v>
      </c>
      <c r="F860">
        <v>1.5696932299999999</v>
      </c>
      <c r="G860">
        <v>2.4698258800000001</v>
      </c>
      <c r="H860">
        <v>4919038.7838183939</v>
      </c>
    </row>
    <row r="861" spans="1:8" x14ac:dyDescent="0.3">
      <c r="A861" t="s">
        <v>1392</v>
      </c>
      <c r="B861" t="s">
        <v>1391</v>
      </c>
      <c r="C861">
        <v>0.99962801501176002</v>
      </c>
      <c r="D861">
        <v>5954.5367087599998</v>
      </c>
      <c r="E861">
        <v>3.12021E-3</v>
      </c>
      <c r="F861">
        <v>0.60444374000000001</v>
      </c>
      <c r="G861">
        <v>-0.12559964000000001</v>
      </c>
      <c r="H861">
        <v>4916925.3165818248</v>
      </c>
    </row>
    <row r="862" spans="1:8" x14ac:dyDescent="0.3">
      <c r="A862" t="s">
        <v>1434</v>
      </c>
      <c r="B862" t="s">
        <v>1433</v>
      </c>
      <c r="C862">
        <v>0.10161794244797</v>
      </c>
      <c r="D862">
        <v>58235.419906559997</v>
      </c>
      <c r="E862">
        <v>-3.9256227199999998</v>
      </c>
      <c r="F862">
        <v>-27.132458360000001</v>
      </c>
      <c r="G862">
        <v>4.1454887500000002</v>
      </c>
      <c r="H862">
        <v>4896251.1215687087</v>
      </c>
    </row>
    <row r="863" spans="1:8" x14ac:dyDescent="0.3">
      <c r="A863" t="s">
        <v>1720</v>
      </c>
      <c r="B863" t="s">
        <v>1719</v>
      </c>
      <c r="C863">
        <v>271.62046547814685</v>
      </c>
      <c r="D863">
        <v>337654.42906152998</v>
      </c>
      <c r="E863">
        <v>-0.88947158999999998</v>
      </c>
      <c r="F863">
        <v>-1.945651E-2</v>
      </c>
      <c r="G863">
        <v>15.61036972</v>
      </c>
      <c r="H863">
        <v>4878649.2562431004</v>
      </c>
    </row>
    <row r="864" spans="1:8" x14ac:dyDescent="0.3">
      <c r="A864" t="s">
        <v>1473</v>
      </c>
      <c r="B864" t="s">
        <v>1472</v>
      </c>
      <c r="C864">
        <v>1.2018317503573901</v>
      </c>
      <c r="D864">
        <v>805398.23943015002</v>
      </c>
      <c r="E864">
        <v>-1.53680146</v>
      </c>
      <c r="F864">
        <v>6.1215113399999996</v>
      </c>
      <c r="G864">
        <v>89.430978049999993</v>
      </c>
      <c r="H864">
        <v>5058661.2459544111</v>
      </c>
    </row>
    <row r="865" spans="1:8" x14ac:dyDescent="0.3">
      <c r="A865" t="s">
        <v>1611</v>
      </c>
      <c r="B865" t="s">
        <v>1610</v>
      </c>
      <c r="C865">
        <v>4.3115745117799998E-3</v>
      </c>
      <c r="D865">
        <v>25918.250517920002</v>
      </c>
      <c r="E865">
        <v>0.49570945</v>
      </c>
      <c r="F865">
        <v>0.96185105000000004</v>
      </c>
      <c r="G865">
        <v>3.61534186</v>
      </c>
      <c r="H865">
        <v>4878018.0314786993</v>
      </c>
    </row>
    <row r="866" spans="1:8" x14ac:dyDescent="0.3">
      <c r="A866" t="s">
        <v>1916</v>
      </c>
      <c r="B866" t="s">
        <v>1915</v>
      </c>
      <c r="C866">
        <v>5.7066232243282897</v>
      </c>
      <c r="D866">
        <v>458063.85397152998</v>
      </c>
      <c r="E866">
        <v>1.8747640000000001</v>
      </c>
      <c r="F866">
        <v>28.337332190000001</v>
      </c>
      <c r="G866">
        <v>142.15706879000001</v>
      </c>
      <c r="H866">
        <v>4869998.0199024165</v>
      </c>
    </row>
    <row r="867" spans="1:8" x14ac:dyDescent="0.3">
      <c r="A867" t="s">
        <v>1825</v>
      </c>
      <c r="B867" t="s">
        <v>1824</v>
      </c>
      <c r="C867">
        <v>4.3859778500363102</v>
      </c>
      <c r="D867">
        <v>2065656.97750334</v>
      </c>
      <c r="E867">
        <v>3.6867136899999999</v>
      </c>
      <c r="F867">
        <v>10.42372087</v>
      </c>
      <c r="G867">
        <v>57.665660940000002</v>
      </c>
      <c r="H867">
        <v>4853632.7382964315</v>
      </c>
    </row>
    <row r="868" spans="1:8" x14ac:dyDescent="0.3">
      <c r="A868" t="s">
        <v>1743</v>
      </c>
      <c r="B868" t="s">
        <v>1742</v>
      </c>
      <c r="C868">
        <v>0.12890782265205</v>
      </c>
      <c r="D868">
        <v>790.61250399000005</v>
      </c>
      <c r="E868">
        <v>0.61619718999999995</v>
      </c>
      <c r="F868">
        <v>3.74653591</v>
      </c>
      <c r="G868">
        <v>22.39811825</v>
      </c>
      <c r="H868">
        <v>4840359.675475629</v>
      </c>
    </row>
    <row r="869" spans="1:8" x14ac:dyDescent="0.3">
      <c r="A869" t="s">
        <v>1592</v>
      </c>
      <c r="B869" t="s">
        <v>1591</v>
      </c>
      <c r="C869">
        <v>5.4738412717380003E-2</v>
      </c>
      <c r="D869">
        <v>1138750.4663675399</v>
      </c>
      <c r="E869">
        <v>1.40815128</v>
      </c>
      <c r="F869">
        <v>0.96076015999999997</v>
      </c>
      <c r="G869">
        <v>9.5491900699999999</v>
      </c>
      <c r="H869">
        <v>4773991.9159043245</v>
      </c>
    </row>
    <row r="870" spans="1:8" x14ac:dyDescent="0.3">
      <c r="A870" t="s">
        <v>1637</v>
      </c>
      <c r="B870" t="s">
        <v>1636</v>
      </c>
      <c r="C870">
        <v>3.92682341119832</v>
      </c>
      <c r="D870">
        <v>4448496.38275823</v>
      </c>
      <c r="E870">
        <v>6.1558466799999998</v>
      </c>
      <c r="F870">
        <v>3.7048193</v>
      </c>
      <c r="G870">
        <v>-8.4866157599999994</v>
      </c>
      <c r="H870">
        <v>4790763.8298960626</v>
      </c>
    </row>
    <row r="871" spans="1:8" x14ac:dyDescent="0.3">
      <c r="A871" t="s">
        <v>1660</v>
      </c>
      <c r="B871" t="s">
        <v>1660</v>
      </c>
      <c r="C871">
        <v>4.3420904784E-3</v>
      </c>
      <c r="D871">
        <v>505287.88900173001</v>
      </c>
      <c r="E871">
        <v>1.2985657100000001</v>
      </c>
      <c r="F871">
        <v>1.23786405</v>
      </c>
      <c r="G871">
        <v>6.7533081800000003</v>
      </c>
      <c r="H871">
        <v>4717771.5678699268</v>
      </c>
    </row>
    <row r="872" spans="1:8" x14ac:dyDescent="0.3">
      <c r="A872" t="s">
        <v>1601</v>
      </c>
      <c r="B872" t="s">
        <v>1600</v>
      </c>
      <c r="C872">
        <v>63.027826405482493</v>
      </c>
      <c r="D872">
        <v>217162.61104598001</v>
      </c>
      <c r="E872">
        <v>-0.98378487000000003</v>
      </c>
      <c r="F872">
        <v>3.3580133600000002</v>
      </c>
      <c r="G872">
        <v>29.003507590000002</v>
      </c>
      <c r="H872">
        <v>4750332.6346584326</v>
      </c>
    </row>
    <row r="873" spans="1:8" x14ac:dyDescent="0.3">
      <c r="A873" t="s">
        <v>1584</v>
      </c>
      <c r="B873" t="s">
        <v>1583</v>
      </c>
      <c r="C873">
        <v>3.7612219889000001E-4</v>
      </c>
      <c r="D873">
        <v>6.9782746199999997</v>
      </c>
      <c r="E873">
        <v>-24.72391489</v>
      </c>
      <c r="F873">
        <v>4.0052970500000002</v>
      </c>
      <c r="G873">
        <v>18.696224690000001</v>
      </c>
      <c r="H873">
        <v>4744156.1855750168</v>
      </c>
    </row>
    <row r="874" spans="1:8" x14ac:dyDescent="0.3">
      <c r="A874" t="s">
        <v>1564</v>
      </c>
      <c r="B874" t="s">
        <v>1563</v>
      </c>
      <c r="C874">
        <v>296.62296568200873</v>
      </c>
      <c r="D874">
        <v>248447.56277769001</v>
      </c>
      <c r="E874">
        <v>-0.98378487000000003</v>
      </c>
      <c r="F874">
        <v>0.93986464999999997</v>
      </c>
      <c r="G874">
        <v>14.83858131</v>
      </c>
      <c r="H874">
        <v>4703326.3592322897</v>
      </c>
    </row>
    <row r="875" spans="1:8" x14ac:dyDescent="0.3">
      <c r="A875" t="s">
        <v>1691</v>
      </c>
      <c r="B875" t="s">
        <v>1690</v>
      </c>
      <c r="C875">
        <v>0.26055922784558</v>
      </c>
      <c r="D875">
        <v>90.624595799999994</v>
      </c>
      <c r="E875">
        <v>0.76835352999999995</v>
      </c>
      <c r="F875">
        <v>0.91012382000000003</v>
      </c>
      <c r="G875">
        <v>13.38957489</v>
      </c>
      <c r="H875">
        <v>4696879.2642176682</v>
      </c>
    </row>
    <row r="876" spans="1:8" x14ac:dyDescent="0.3">
      <c r="A876" t="s">
        <v>1599</v>
      </c>
      <c r="B876" t="s">
        <v>1598</v>
      </c>
      <c r="C876">
        <v>0.26205434342991002</v>
      </c>
      <c r="D876">
        <v>1494767.7770355199</v>
      </c>
      <c r="E876">
        <v>-3.2136857399999998</v>
      </c>
      <c r="F876">
        <v>1.1265028500000001</v>
      </c>
      <c r="G876">
        <v>31.078485140000002</v>
      </c>
      <c r="H876">
        <v>4601601.9235834777</v>
      </c>
    </row>
    <row r="877" spans="1:8" x14ac:dyDescent="0.3">
      <c r="A877" t="s">
        <v>1706</v>
      </c>
      <c r="B877" t="s">
        <v>1705</v>
      </c>
      <c r="C877">
        <v>6.7379233103655602</v>
      </c>
      <c r="D877">
        <v>469079.61390872003</v>
      </c>
      <c r="E877">
        <v>5.9852620099999996</v>
      </c>
      <c r="F877">
        <v>4.9629684100000002</v>
      </c>
      <c r="G877">
        <v>38.572043239999999</v>
      </c>
      <c r="H877">
        <v>4748975.9421486817</v>
      </c>
    </row>
    <row r="878" spans="1:8" x14ac:dyDescent="0.3">
      <c r="A878" t="s">
        <v>1712</v>
      </c>
      <c r="B878" t="s">
        <v>1711</v>
      </c>
      <c r="C878">
        <v>5.6398101265300003E-3</v>
      </c>
      <c r="D878">
        <v>3689.75877107</v>
      </c>
      <c r="E878">
        <v>0.81786871000000005</v>
      </c>
      <c r="F878">
        <v>11.361413880000001</v>
      </c>
      <c r="G878">
        <v>122.52699721</v>
      </c>
      <c r="H878">
        <v>4670457.973341424</v>
      </c>
    </row>
    <row r="879" spans="1:8" x14ac:dyDescent="0.3">
      <c r="A879" t="s">
        <v>1615</v>
      </c>
      <c r="B879" t="s">
        <v>1614</v>
      </c>
      <c r="C879">
        <v>3.1122680742699999E-3</v>
      </c>
      <c r="D879">
        <v>142781.90065803</v>
      </c>
      <c r="E879">
        <v>0.16587255000000001</v>
      </c>
      <c r="F879">
        <v>-1.4099923999999999</v>
      </c>
      <c r="G879">
        <v>9.7668935799999996</v>
      </c>
      <c r="H879">
        <v>4667984.6992933508</v>
      </c>
    </row>
    <row r="880" spans="1:8" x14ac:dyDescent="0.3">
      <c r="A880" t="s">
        <v>1662</v>
      </c>
      <c r="B880" t="s">
        <v>1661</v>
      </c>
      <c r="C880">
        <v>1.3111527770000001E-2</v>
      </c>
      <c r="D880">
        <v>637791.36576537997</v>
      </c>
      <c r="E880">
        <v>2.3400404300000002</v>
      </c>
      <c r="F880">
        <v>2.4220676499999998</v>
      </c>
      <c r="G880">
        <v>15.69838766</v>
      </c>
      <c r="H880">
        <v>4744734.1117687505</v>
      </c>
    </row>
    <row r="881" spans="1:8" x14ac:dyDescent="0.3">
      <c r="A881" t="s">
        <v>1757</v>
      </c>
      <c r="B881" t="s">
        <v>1756</v>
      </c>
      <c r="C881">
        <v>262.65497457299949</v>
      </c>
      <c r="D881">
        <v>26.79113662</v>
      </c>
      <c r="E881">
        <v>-0.14373540000000001</v>
      </c>
      <c r="F881">
        <v>22.643318220000001</v>
      </c>
      <c r="G881">
        <v>6.0591666699999998</v>
      </c>
      <c r="H881">
        <v>4609594.8037561411</v>
      </c>
    </row>
    <row r="882" spans="1:8" x14ac:dyDescent="0.3">
      <c r="A882" t="s">
        <v>1793</v>
      </c>
      <c r="B882" t="s">
        <v>1792</v>
      </c>
      <c r="C882">
        <v>2.6321251499800001E-3</v>
      </c>
      <c r="D882">
        <v>29638.839338319998</v>
      </c>
      <c r="E882">
        <v>-0.31130026</v>
      </c>
      <c r="F882">
        <v>-0.94466844000000005</v>
      </c>
      <c r="G882">
        <v>16.734310220000001</v>
      </c>
      <c r="H882">
        <v>4521100.8751542466</v>
      </c>
    </row>
    <row r="883" spans="1:8" x14ac:dyDescent="0.3">
      <c r="A883" t="s">
        <v>1697</v>
      </c>
      <c r="B883" t="s">
        <v>1696</v>
      </c>
      <c r="C883">
        <v>7.3723416680000005E-5</v>
      </c>
      <c r="D883">
        <v>201.93691325</v>
      </c>
      <c r="E883">
        <v>5.4812974900000002</v>
      </c>
      <c r="F883">
        <v>62.88320512</v>
      </c>
      <c r="G883">
        <v>78.512227490000001</v>
      </c>
      <c r="H883">
        <v>4505786.4566826588</v>
      </c>
    </row>
    <row r="884" spans="1:8" x14ac:dyDescent="0.3">
      <c r="A884" t="s">
        <v>1648</v>
      </c>
      <c r="B884" t="s">
        <v>1647</v>
      </c>
      <c r="C884">
        <v>0.13282806173344</v>
      </c>
      <c r="D884">
        <v>14694.10546766</v>
      </c>
      <c r="E884">
        <v>3.5956559999999999E-2</v>
      </c>
      <c r="F884">
        <v>-2.0330310200000001</v>
      </c>
      <c r="G884">
        <v>15.58567448</v>
      </c>
      <c r="H884">
        <v>4483862.6327850809</v>
      </c>
    </row>
    <row r="885" spans="1:8" x14ac:dyDescent="0.3">
      <c r="A885" t="s">
        <v>1874</v>
      </c>
      <c r="B885" t="s">
        <v>1873</v>
      </c>
      <c r="C885">
        <v>0.46933500221629998</v>
      </c>
      <c r="D885">
        <v>54023.711627390003</v>
      </c>
      <c r="E885">
        <v>-26.8185377</v>
      </c>
      <c r="F885">
        <v>-0.41717224000000003</v>
      </c>
      <c r="G885">
        <v>85.360312590000007</v>
      </c>
      <c r="H885">
        <v>4480577.2915753396</v>
      </c>
    </row>
    <row r="886" spans="1:8" x14ac:dyDescent="0.3">
      <c r="A886" t="s">
        <v>1639</v>
      </c>
      <c r="B886" t="s">
        <v>4436</v>
      </c>
      <c r="C886">
        <v>0.12970093778461</v>
      </c>
      <c r="D886">
        <v>3279265.2899386701</v>
      </c>
      <c r="E886">
        <v>-14.326671320000001</v>
      </c>
      <c r="F886">
        <v>-32.15402212</v>
      </c>
      <c r="G886">
        <v>0</v>
      </c>
      <c r="H886">
        <v>4405661.7467752649</v>
      </c>
    </row>
    <row r="887" spans="1:8" x14ac:dyDescent="0.3">
      <c r="A887" t="s">
        <v>1641</v>
      </c>
      <c r="B887" t="s">
        <v>1640</v>
      </c>
      <c r="C887">
        <v>0.44696505410097997</v>
      </c>
      <c r="D887">
        <v>362.80128823000001</v>
      </c>
      <c r="E887">
        <v>5.4677910000000003E-2</v>
      </c>
      <c r="F887">
        <v>-0.22473367999999999</v>
      </c>
      <c r="G887">
        <v>-0.10765685</v>
      </c>
      <c r="H887">
        <v>4469650.5410097996</v>
      </c>
    </row>
    <row r="888" spans="1:8" x14ac:dyDescent="0.3">
      <c r="A888" t="s">
        <v>1668</v>
      </c>
      <c r="B888" t="s">
        <v>1667</v>
      </c>
      <c r="C888">
        <v>2.8647662365320001E-2</v>
      </c>
      <c r="D888">
        <v>71449.322040379993</v>
      </c>
      <c r="E888">
        <v>-1.5383490099999999</v>
      </c>
      <c r="F888">
        <v>5.6690446200000002</v>
      </c>
      <c r="G888">
        <v>8.5431149000000008</v>
      </c>
      <c r="H888">
        <v>4465159.322816222</v>
      </c>
    </row>
    <row r="889" spans="1:8" x14ac:dyDescent="0.3">
      <c r="A889" t="s">
        <v>1570</v>
      </c>
      <c r="B889" t="s">
        <v>1569</v>
      </c>
      <c r="C889">
        <v>0.20578260389701999</v>
      </c>
      <c r="D889">
        <v>189264.26095123001</v>
      </c>
      <c r="E889">
        <v>-0.1854333</v>
      </c>
      <c r="F889">
        <v>-0.80274829999999997</v>
      </c>
      <c r="G889">
        <v>-27.437662169999999</v>
      </c>
      <c r="H889">
        <v>4438498.5247392878</v>
      </c>
    </row>
    <row r="890" spans="1:8" x14ac:dyDescent="0.3">
      <c r="A890" t="s">
        <v>1676</v>
      </c>
      <c r="B890" t="s">
        <v>1675</v>
      </c>
      <c r="C890">
        <v>17.956753240152381</v>
      </c>
      <c r="D890">
        <v>556753.2905452</v>
      </c>
      <c r="E890">
        <v>-3.0529091400000001</v>
      </c>
      <c r="F890">
        <v>1.6037610000000001E-2</v>
      </c>
      <c r="G890">
        <v>6.5719398900000003</v>
      </c>
      <c r="H890">
        <v>4441748.8409793507</v>
      </c>
    </row>
    <row r="891" spans="1:8" x14ac:dyDescent="0.3">
      <c r="A891" t="s">
        <v>1651</v>
      </c>
      <c r="B891" t="s">
        <v>1650</v>
      </c>
      <c r="C891">
        <v>0.15735137134093999</v>
      </c>
      <c r="D891">
        <v>92787233.276701838</v>
      </c>
      <c r="E891">
        <v>-0.24559286999999999</v>
      </c>
      <c r="F891">
        <v>0.43625791000000003</v>
      </c>
      <c r="G891">
        <v>0.80500877999999998</v>
      </c>
      <c r="H891">
        <v>4444483.8943476547</v>
      </c>
    </row>
    <row r="892" spans="1:8" x14ac:dyDescent="0.3">
      <c r="A892" t="s">
        <v>1455</v>
      </c>
      <c r="B892" t="s">
        <v>1454</v>
      </c>
      <c r="C892">
        <v>4.8895885855100001E-3</v>
      </c>
      <c r="D892">
        <v>1500.27199806</v>
      </c>
      <c r="E892">
        <v>0.34913060000000001</v>
      </c>
      <c r="F892">
        <v>12.696103040000001</v>
      </c>
      <c r="G892">
        <v>10.21792293</v>
      </c>
      <c r="H892">
        <v>4400629.7269590003</v>
      </c>
    </row>
    <row r="893" spans="1:8" x14ac:dyDescent="0.3">
      <c r="A893" t="s">
        <v>1725</v>
      </c>
      <c r="B893" t="s">
        <v>1724</v>
      </c>
      <c r="C893">
        <v>0.21119933798139001</v>
      </c>
      <c r="D893">
        <v>98475.941754009997</v>
      </c>
      <c r="E893">
        <v>-4.4137023800000001</v>
      </c>
      <c r="F893">
        <v>5.9184765099999996</v>
      </c>
      <c r="G893">
        <v>9.0691816599999999</v>
      </c>
      <c r="H893">
        <v>4400443.6692316821</v>
      </c>
    </row>
    <row r="894" spans="1:8" x14ac:dyDescent="0.3">
      <c r="A894" t="s">
        <v>795</v>
      </c>
      <c r="B894" t="s">
        <v>1679</v>
      </c>
      <c r="C894">
        <v>1.04390638258355</v>
      </c>
      <c r="D894">
        <v>3635.2868143000001</v>
      </c>
      <c r="E894">
        <v>1.12203706</v>
      </c>
      <c r="F894">
        <v>2.1213726099999999</v>
      </c>
      <c r="G894">
        <v>5.8464884699999997</v>
      </c>
      <c r="H894">
        <v>4394119.7338858172</v>
      </c>
    </row>
    <row r="895" spans="1:8" x14ac:dyDescent="0.3">
      <c r="A895" t="s">
        <v>251</v>
      </c>
      <c r="B895" t="s">
        <v>1649</v>
      </c>
      <c r="C895">
        <v>6.2336386736000001E-3</v>
      </c>
      <c r="D895">
        <v>322186.78295788</v>
      </c>
      <c r="E895">
        <v>7.5084680000000001E-2</v>
      </c>
      <c r="F895">
        <v>3.2448204600000001</v>
      </c>
      <c r="G895">
        <v>-3.45456575</v>
      </c>
      <c r="H895">
        <v>4376014.3488672003</v>
      </c>
    </row>
    <row r="896" spans="1:8" x14ac:dyDescent="0.3">
      <c r="A896" t="s">
        <v>449</v>
      </c>
      <c r="B896" t="s">
        <v>1698</v>
      </c>
      <c r="C896">
        <v>5.6001024679900001E-3</v>
      </c>
      <c r="D896">
        <v>160065.85417832999</v>
      </c>
      <c r="E896">
        <v>-1.61334814</v>
      </c>
      <c r="F896">
        <v>-4.1022957499999997</v>
      </c>
      <c r="G896">
        <v>-4.2132132999999996</v>
      </c>
      <c r="H896">
        <v>4371593.8802688681</v>
      </c>
    </row>
    <row r="897" spans="1:8" x14ac:dyDescent="0.3">
      <c r="A897" t="s">
        <v>1791</v>
      </c>
      <c r="B897" t="s">
        <v>1790</v>
      </c>
      <c r="C897">
        <v>0.72740735838088999</v>
      </c>
      <c r="D897">
        <v>104408.87522063</v>
      </c>
      <c r="E897">
        <v>-6.7647008700000004</v>
      </c>
      <c r="F897">
        <v>-8.1532058900000006</v>
      </c>
      <c r="G897">
        <v>96.627176259999999</v>
      </c>
      <c r="H897">
        <v>4364444.1502853399</v>
      </c>
    </row>
    <row r="898" spans="1:8" x14ac:dyDescent="0.3">
      <c r="A898" t="s">
        <v>1655</v>
      </c>
      <c r="B898" t="s">
        <v>1654</v>
      </c>
      <c r="C898">
        <v>1.69845292512E-3</v>
      </c>
      <c r="D898">
        <v>60542.548486569998</v>
      </c>
      <c r="E898">
        <v>0.96965833999999995</v>
      </c>
      <c r="F898">
        <v>-0.31355688999999998</v>
      </c>
      <c r="G898">
        <v>0.50727772000000004</v>
      </c>
      <c r="H898">
        <v>4373702.4523375062</v>
      </c>
    </row>
    <row r="899" spans="1:8" x14ac:dyDescent="0.3">
      <c r="A899" t="s">
        <v>1670</v>
      </c>
      <c r="B899" t="s">
        <v>1669</v>
      </c>
      <c r="C899">
        <v>2475.8889165090536</v>
      </c>
      <c r="D899">
        <v>5350.4246948299997</v>
      </c>
      <c r="E899">
        <v>0.22999658000000001</v>
      </c>
      <c r="F899">
        <v>-1.10828087</v>
      </c>
      <c r="G899">
        <v>29.911943369999999</v>
      </c>
      <c r="H899">
        <v>4350136.8263064073</v>
      </c>
    </row>
    <row r="900" spans="1:8" x14ac:dyDescent="0.3">
      <c r="A900" t="s">
        <v>1566</v>
      </c>
      <c r="B900" t="s">
        <v>1565</v>
      </c>
      <c r="C900">
        <v>0.11408403816895001</v>
      </c>
      <c r="D900">
        <v>357881.29190673999</v>
      </c>
      <c r="E900">
        <v>2.0137919100000001</v>
      </c>
      <c r="F900">
        <v>2.1966638399999998</v>
      </c>
      <c r="G900">
        <v>20.196252489999999</v>
      </c>
      <c r="H900">
        <v>4367849.8922619242</v>
      </c>
    </row>
    <row r="901" spans="1:8" x14ac:dyDescent="0.3">
      <c r="A901" t="s">
        <v>1700</v>
      </c>
      <c r="B901" t="s">
        <v>1699</v>
      </c>
      <c r="C901">
        <v>3.0379900177929998E-2</v>
      </c>
      <c r="D901">
        <v>39769.735889160002</v>
      </c>
      <c r="E901">
        <v>0.56404122999999995</v>
      </c>
      <c r="F901">
        <v>0.47953430000000002</v>
      </c>
      <c r="G901">
        <v>33.129708450000003</v>
      </c>
      <c r="H901">
        <v>4320499.6261438252</v>
      </c>
    </row>
    <row r="902" spans="1:8" x14ac:dyDescent="0.3">
      <c r="A902" t="s">
        <v>1886</v>
      </c>
      <c r="B902" t="s">
        <v>1885</v>
      </c>
      <c r="C902">
        <v>1.654344303781E-2</v>
      </c>
      <c r="D902">
        <v>4083.6414601800002</v>
      </c>
      <c r="E902">
        <v>0.33212689000000001</v>
      </c>
      <c r="F902">
        <v>30.702636569999999</v>
      </c>
      <c r="G902">
        <v>45.021148109999999</v>
      </c>
      <c r="H902">
        <v>4211179.3498724084</v>
      </c>
    </row>
    <row r="903" spans="1:8" x14ac:dyDescent="0.3">
      <c r="A903" t="s">
        <v>1659</v>
      </c>
      <c r="B903" t="s">
        <v>1658</v>
      </c>
      <c r="C903">
        <v>7.5079091096699998E-3</v>
      </c>
      <c r="D903">
        <v>3187.0508225200001</v>
      </c>
      <c r="E903">
        <v>1.77878E-3</v>
      </c>
      <c r="F903">
        <v>-2.2654559399999998</v>
      </c>
      <c r="G903">
        <v>-3.9595426499999999</v>
      </c>
      <c r="H903">
        <v>4301391.4351305822</v>
      </c>
    </row>
    <row r="904" spans="1:8" x14ac:dyDescent="0.3">
      <c r="A904" t="s">
        <v>1776</v>
      </c>
      <c r="B904" t="s">
        <v>1775</v>
      </c>
      <c r="C904">
        <v>56.076113534245529</v>
      </c>
      <c r="D904">
        <v>119687.10266648</v>
      </c>
      <c r="E904">
        <v>-0.71278626</v>
      </c>
      <c r="F904">
        <v>-4.2602696</v>
      </c>
      <c r="G904">
        <v>2.8919662700000002</v>
      </c>
      <c r="H904">
        <v>4298699.7327273991</v>
      </c>
    </row>
    <row r="905" spans="1:8" x14ac:dyDescent="0.3">
      <c r="A905" t="s">
        <v>1444</v>
      </c>
      <c r="B905" t="s">
        <v>1443</v>
      </c>
      <c r="C905">
        <v>7.1271802590000002E-4</v>
      </c>
      <c r="D905">
        <v>1147.8794783400001</v>
      </c>
      <c r="E905">
        <v>4.1299358399999999</v>
      </c>
      <c r="F905">
        <v>6.0277139899999996</v>
      </c>
      <c r="G905">
        <v>12.013992050000001</v>
      </c>
      <c r="H905">
        <v>4256296.7267015437</v>
      </c>
    </row>
    <row r="906" spans="1:8" x14ac:dyDescent="0.3">
      <c r="A906" t="s">
        <v>1714</v>
      </c>
      <c r="B906" t="s">
        <v>1713</v>
      </c>
      <c r="C906">
        <v>4.2623295910400004E-3</v>
      </c>
      <c r="D906">
        <v>225432.71487324999</v>
      </c>
      <c r="E906">
        <v>-0.45561385999999998</v>
      </c>
      <c r="F906">
        <v>4.3327355599999997</v>
      </c>
      <c r="G906">
        <v>22.942438200000002</v>
      </c>
      <c r="H906">
        <v>4262329.591013574</v>
      </c>
    </row>
    <row r="907" spans="1:8" x14ac:dyDescent="0.3">
      <c r="A907" t="s">
        <v>1678</v>
      </c>
      <c r="B907" t="s">
        <v>1677</v>
      </c>
      <c r="C907">
        <v>1.5590983764349999E-2</v>
      </c>
      <c r="D907">
        <v>1491519.2997004499</v>
      </c>
      <c r="E907">
        <v>3.6024061999999999</v>
      </c>
      <c r="F907">
        <v>0.67971336999999998</v>
      </c>
      <c r="G907">
        <v>51.654249870000001</v>
      </c>
      <c r="H907">
        <v>4236690.4465667102</v>
      </c>
    </row>
    <row r="908" spans="1:8" x14ac:dyDescent="0.3">
      <c r="A908" t="s">
        <v>1888</v>
      </c>
      <c r="B908" t="s">
        <v>1887</v>
      </c>
      <c r="C908">
        <v>0.12035740611807</v>
      </c>
      <c r="D908">
        <v>50298.069137120001</v>
      </c>
      <c r="E908">
        <v>1.0062919699999999</v>
      </c>
      <c r="F908">
        <v>21.142033550000001</v>
      </c>
      <c r="G908">
        <v>61.50904431</v>
      </c>
      <c r="H908">
        <v>4402740.3233447801</v>
      </c>
    </row>
    <row r="909" spans="1:8" x14ac:dyDescent="0.3">
      <c r="A909" t="s">
        <v>1562</v>
      </c>
      <c r="B909" t="s">
        <v>1561</v>
      </c>
      <c r="C909">
        <v>0.22050773277374</v>
      </c>
      <c r="D909">
        <v>12978.50319917</v>
      </c>
      <c r="E909">
        <v>-3.28181491</v>
      </c>
      <c r="F909">
        <v>-19.611946880000001</v>
      </c>
      <c r="G909">
        <v>-13.120012620000001</v>
      </c>
      <c r="H909">
        <v>4228552.4671707386</v>
      </c>
    </row>
    <row r="910" spans="1:8" x14ac:dyDescent="0.3">
      <c r="A910" t="s">
        <v>1716</v>
      </c>
      <c r="B910" t="s">
        <v>1715</v>
      </c>
      <c r="C910">
        <v>2.5037122027939999E-2</v>
      </c>
      <c r="D910">
        <v>4030.0547568699999</v>
      </c>
      <c r="E910">
        <v>-1.0812952199999999</v>
      </c>
      <c r="F910">
        <v>-22.58597498</v>
      </c>
      <c r="G910">
        <v>56.907713000000001</v>
      </c>
      <c r="H910">
        <v>4217495.8261651481</v>
      </c>
    </row>
    <row r="911" spans="1:8" x14ac:dyDescent="0.3">
      <c r="A911" t="s">
        <v>1617</v>
      </c>
      <c r="B911" t="s">
        <v>1616</v>
      </c>
      <c r="C911">
        <v>5.0331510254028098</v>
      </c>
      <c r="D911">
        <v>289519.76153323002</v>
      </c>
      <c r="E911">
        <v>2.4872921899999998</v>
      </c>
      <c r="F911">
        <v>-3.0020569400000001</v>
      </c>
      <c r="G911">
        <v>22.05119097</v>
      </c>
      <c r="H911">
        <v>4288242.1570676817</v>
      </c>
    </row>
    <row r="912" spans="1:8" x14ac:dyDescent="0.3">
      <c r="A912" t="s">
        <v>1830</v>
      </c>
      <c r="B912" t="s">
        <v>1829</v>
      </c>
      <c r="C912">
        <v>0.74330903883923005</v>
      </c>
      <c r="D912">
        <v>4805766.0207627397</v>
      </c>
      <c r="E912">
        <v>-1.9575934399999999</v>
      </c>
      <c r="F912">
        <v>22.514328020000001</v>
      </c>
      <c r="G912">
        <v>18.888237700000001</v>
      </c>
      <c r="H912">
        <v>4213792.1820541974</v>
      </c>
    </row>
    <row r="913" spans="1:8" x14ac:dyDescent="0.3">
      <c r="A913" t="s">
        <v>1633</v>
      </c>
      <c r="B913" t="s">
        <v>1632</v>
      </c>
      <c r="C913">
        <v>6.229879058934E-2</v>
      </c>
      <c r="D913">
        <v>6889.33181874</v>
      </c>
      <c r="E913">
        <v>1.28232944</v>
      </c>
      <c r="F913">
        <v>-20.74612153</v>
      </c>
      <c r="G913">
        <v>-17.182814690000001</v>
      </c>
      <c r="H913">
        <v>4172091.5072037359</v>
      </c>
    </row>
    <row r="914" spans="1:8" x14ac:dyDescent="0.3">
      <c r="A914" t="s">
        <v>1681</v>
      </c>
      <c r="B914" t="s">
        <v>1680</v>
      </c>
      <c r="C914">
        <v>0.81408026493287999</v>
      </c>
      <c r="D914">
        <v>185845.04312732001</v>
      </c>
      <c r="E914">
        <v>4.4790298100000001</v>
      </c>
      <c r="F914">
        <v>-0.44878330999999999</v>
      </c>
      <c r="G914">
        <v>36.889733550000003</v>
      </c>
      <c r="H914">
        <v>4152538.482146976</v>
      </c>
    </row>
    <row r="915" spans="1:8" x14ac:dyDescent="0.3">
      <c r="A915" t="s">
        <v>1741</v>
      </c>
      <c r="B915" t="s">
        <v>1740</v>
      </c>
      <c r="C915">
        <v>1.8327012997160001E-2</v>
      </c>
      <c r="D915">
        <v>7815.0128868399997</v>
      </c>
      <c r="E915">
        <v>0.70619474999999998</v>
      </c>
      <c r="F915">
        <v>5.4232632499999998</v>
      </c>
      <c r="G915">
        <v>50.892260620000002</v>
      </c>
      <c r="H915">
        <v>4135096.9758525761</v>
      </c>
    </row>
    <row r="916" spans="1:8" x14ac:dyDescent="0.3">
      <c r="A916" t="s">
        <v>1860</v>
      </c>
      <c r="B916" t="s">
        <v>1859</v>
      </c>
      <c r="C916">
        <v>2.10453975825E-2</v>
      </c>
      <c r="D916">
        <v>16849.51323873</v>
      </c>
      <c r="E916">
        <v>0.83156275000000002</v>
      </c>
      <c r="F916">
        <v>4.2299375899999996</v>
      </c>
      <c r="G916">
        <v>22.90120636</v>
      </c>
      <c r="H916">
        <v>4140755.799507055</v>
      </c>
    </row>
    <row r="917" spans="1:8" x14ac:dyDescent="0.3">
      <c r="A917" t="s">
        <v>1695</v>
      </c>
      <c r="B917" t="s">
        <v>1694</v>
      </c>
      <c r="C917">
        <v>3.0765898327300002E-3</v>
      </c>
      <c r="D917">
        <v>275223.44727890001</v>
      </c>
      <c r="E917">
        <v>-0.91769449999999997</v>
      </c>
      <c r="F917">
        <v>-1.62922375</v>
      </c>
      <c r="G917">
        <v>24.61624466</v>
      </c>
      <c r="H917">
        <v>4124228.1805186719</v>
      </c>
    </row>
    <row r="918" spans="1:8" x14ac:dyDescent="0.3">
      <c r="A918" t="s">
        <v>1603</v>
      </c>
      <c r="B918" t="s">
        <v>1602</v>
      </c>
      <c r="C918">
        <v>0.45661234944670998</v>
      </c>
      <c r="D918">
        <v>26454.311868659999</v>
      </c>
      <c r="E918">
        <v>1.957689E-2</v>
      </c>
      <c r="F918">
        <v>-2.1015605800000001</v>
      </c>
      <c r="G918">
        <v>-16.22254818</v>
      </c>
      <c r="H918">
        <v>4109344.4815128418</v>
      </c>
    </row>
    <row r="919" spans="1:8" x14ac:dyDescent="0.3">
      <c r="A919" t="s">
        <v>1621</v>
      </c>
      <c r="B919" t="s">
        <v>1620</v>
      </c>
      <c r="C919">
        <v>7.0475332229000005E-4</v>
      </c>
      <c r="D919">
        <v>129382.86589836</v>
      </c>
      <c r="E919">
        <v>5.38148582</v>
      </c>
      <c r="F919">
        <v>-8.9026896900000008</v>
      </c>
      <c r="G919">
        <v>-7.0417593099999998</v>
      </c>
      <c r="H919">
        <v>4297202.7611314217</v>
      </c>
    </row>
    <row r="920" spans="1:8" x14ac:dyDescent="0.3">
      <c r="A920" t="s">
        <v>1683</v>
      </c>
      <c r="B920" t="s">
        <v>1682</v>
      </c>
      <c r="C920">
        <v>7.444158919261E-2</v>
      </c>
      <c r="D920">
        <v>683951.80827568006</v>
      </c>
      <c r="E920">
        <v>0.50715151999999997</v>
      </c>
      <c r="F920">
        <v>-1.7587986200000001</v>
      </c>
      <c r="G920">
        <v>-12.66297576</v>
      </c>
      <c r="H920">
        <v>4059667.3610801087</v>
      </c>
    </row>
    <row r="921" spans="1:8" x14ac:dyDescent="0.3">
      <c r="A921" t="s">
        <v>1685</v>
      </c>
      <c r="B921" t="s">
        <v>1684</v>
      </c>
      <c r="C921">
        <v>7.67111854E-6</v>
      </c>
      <c r="D921">
        <v>233664.85104221999</v>
      </c>
      <c r="E921">
        <v>-7.9693794999999996</v>
      </c>
      <c r="F921">
        <v>-12.07004156</v>
      </c>
      <c r="G921">
        <v>1.2992429700000001</v>
      </c>
      <c r="H921">
        <v>4051158.3340220698</v>
      </c>
    </row>
    <row r="922" spans="1:8" x14ac:dyDescent="0.3">
      <c r="A922" t="s">
        <v>1779</v>
      </c>
      <c r="B922" t="s">
        <v>1779</v>
      </c>
      <c r="C922">
        <v>3.1369140398999998E-4</v>
      </c>
      <c r="D922">
        <v>24352.088274170001</v>
      </c>
      <c r="E922">
        <v>2.21756771</v>
      </c>
      <c r="F922">
        <v>2.7397341000000002</v>
      </c>
      <c r="G922">
        <v>21.96904383</v>
      </c>
      <c r="H922">
        <v>4029310.0169072389</v>
      </c>
    </row>
    <row r="923" spans="1:8" x14ac:dyDescent="0.3">
      <c r="A923" t="s">
        <v>1765</v>
      </c>
      <c r="B923" t="s">
        <v>1764</v>
      </c>
      <c r="C923">
        <v>1.0053747996659999E-2</v>
      </c>
      <c r="D923">
        <v>8764.6890317199995</v>
      </c>
      <c r="E923">
        <v>0.63552056999999995</v>
      </c>
      <c r="F923">
        <v>68.908972000000006</v>
      </c>
      <c r="G923">
        <v>21.543492789999998</v>
      </c>
      <c r="H923">
        <v>4020858.3580845408</v>
      </c>
    </row>
    <row r="924" spans="1:8" x14ac:dyDescent="0.3">
      <c r="A924" t="s">
        <v>1811</v>
      </c>
      <c r="B924" t="s">
        <v>1810</v>
      </c>
      <c r="C924">
        <v>4.3939989182699996E-3</v>
      </c>
      <c r="D924">
        <v>13.305578909999999</v>
      </c>
      <c r="E924">
        <v>1.2204679599999999</v>
      </c>
      <c r="F924">
        <v>5.9604268400000002</v>
      </c>
      <c r="G924">
        <v>24.053382639999999</v>
      </c>
      <c r="H924">
        <v>4008977.7232675622</v>
      </c>
    </row>
    <row r="925" spans="1:8" x14ac:dyDescent="0.3">
      <c r="A925" t="s">
        <v>1710</v>
      </c>
      <c r="B925" t="s">
        <v>1709</v>
      </c>
      <c r="C925">
        <v>1.7965650905000002E-2</v>
      </c>
      <c r="D925">
        <v>59368.730521029996</v>
      </c>
      <c r="E925">
        <v>2.32221389</v>
      </c>
      <c r="F925">
        <v>-8.2881014400000002</v>
      </c>
      <c r="G925">
        <v>-14.413652170000001</v>
      </c>
      <c r="H925">
        <v>4014540.0880980138</v>
      </c>
    </row>
    <row r="926" spans="1:8" x14ac:dyDescent="0.3">
      <c r="A926" t="s">
        <v>1727</v>
      </c>
      <c r="B926" t="s">
        <v>1726</v>
      </c>
      <c r="C926">
        <v>5.2445292041000003E-3</v>
      </c>
      <c r="D926">
        <v>155526.44511977001</v>
      </c>
      <c r="E926">
        <v>0.38118550000000001</v>
      </c>
      <c r="F926">
        <v>-1.5516272799999999</v>
      </c>
      <c r="G926">
        <v>15.16708671</v>
      </c>
      <c r="H926">
        <v>3993416.2904984858</v>
      </c>
    </row>
    <row r="927" spans="1:8" x14ac:dyDescent="0.3">
      <c r="A927" t="s">
        <v>1921</v>
      </c>
      <c r="B927" t="s">
        <v>1920</v>
      </c>
      <c r="C927">
        <v>1.0409469447778401</v>
      </c>
      <c r="D927">
        <v>57.87158599</v>
      </c>
      <c r="E927">
        <v>3.12021E-3</v>
      </c>
      <c r="F927">
        <v>70.127604140000003</v>
      </c>
      <c r="G927">
        <v>73.281565229999998</v>
      </c>
      <c r="H927">
        <v>3992677.6125510023</v>
      </c>
    </row>
    <row r="928" spans="1:8" x14ac:dyDescent="0.3">
      <c r="A928" t="s">
        <v>1805</v>
      </c>
      <c r="B928" t="s">
        <v>1804</v>
      </c>
      <c r="C928">
        <v>5.2163124965999997E-4</v>
      </c>
      <c r="D928">
        <v>134006.9480682</v>
      </c>
      <c r="E928">
        <v>5.1226516899999996</v>
      </c>
      <c r="F928">
        <v>8.5125819600000003</v>
      </c>
      <c r="G928">
        <v>8.6048039999999997</v>
      </c>
      <c r="H928">
        <v>3977687.7183981729</v>
      </c>
    </row>
    <row r="929" spans="1:8" x14ac:dyDescent="0.3">
      <c r="A929" t="s">
        <v>499</v>
      </c>
      <c r="B929" t="s">
        <v>499</v>
      </c>
      <c r="C929">
        <v>1.2775782026540001E-2</v>
      </c>
      <c r="D929">
        <v>15584.85988305</v>
      </c>
      <c r="E929">
        <v>1.2066080699999999</v>
      </c>
      <c r="F929">
        <v>-14.643540639999999</v>
      </c>
      <c r="G929">
        <v>77.105817270000003</v>
      </c>
      <c r="H929">
        <v>3974864.7582021793</v>
      </c>
    </row>
    <row r="930" spans="1:8" x14ac:dyDescent="0.3">
      <c r="A930" t="s">
        <v>1731</v>
      </c>
      <c r="B930" t="s">
        <v>1730</v>
      </c>
      <c r="C930">
        <v>7.20513819814808</v>
      </c>
      <c r="D930">
        <v>432716.17973102001</v>
      </c>
      <c r="E930">
        <v>0.36549639</v>
      </c>
      <c r="F930">
        <v>3.8081122299999999</v>
      </c>
      <c r="G930">
        <v>1.5338299099999999</v>
      </c>
      <c r="H930">
        <v>3947565.5262777666</v>
      </c>
    </row>
    <row r="931" spans="1:8" x14ac:dyDescent="0.3">
      <c r="A931" t="s">
        <v>2188</v>
      </c>
      <c r="B931" t="s">
        <v>2187</v>
      </c>
      <c r="C931">
        <v>4.6285075668469997E-2</v>
      </c>
      <c r="D931">
        <v>177.90043369</v>
      </c>
      <c r="E931">
        <v>0.50533377000000002</v>
      </c>
      <c r="F931">
        <v>212.87985909</v>
      </c>
      <c r="G931">
        <v>263.02332202999997</v>
      </c>
      <c r="H931">
        <v>3944582.9540773663</v>
      </c>
    </row>
    <row r="932" spans="1:8" x14ac:dyDescent="0.3">
      <c r="A932" t="s">
        <v>1674</v>
      </c>
      <c r="B932" t="s">
        <v>1673</v>
      </c>
      <c r="C932">
        <v>1.244942086834E-2</v>
      </c>
      <c r="D932">
        <v>6622.8592021499999</v>
      </c>
      <c r="E932">
        <v>-1.7664497699999999</v>
      </c>
      <c r="F932">
        <v>0.6912604</v>
      </c>
      <c r="G932">
        <v>1.0269155599999999</v>
      </c>
      <c r="H932">
        <v>3944097.7720161341</v>
      </c>
    </row>
    <row r="933" spans="1:8" x14ac:dyDescent="0.3">
      <c r="A933" t="s">
        <v>1735</v>
      </c>
      <c r="B933" t="s">
        <v>1734</v>
      </c>
      <c r="C933">
        <v>3.2860609257399998E-3</v>
      </c>
      <c r="D933">
        <v>283882.15198303998</v>
      </c>
      <c r="E933">
        <v>1.13748677</v>
      </c>
      <c r="F933">
        <v>0.19391053999999999</v>
      </c>
      <c r="G933">
        <v>22.542949620000002</v>
      </c>
      <c r="H933">
        <v>3943271.8755683168</v>
      </c>
    </row>
    <row r="934" spans="1:8" x14ac:dyDescent="0.3">
      <c r="A934" t="s">
        <v>1723</v>
      </c>
      <c r="B934" t="s">
        <v>1722</v>
      </c>
      <c r="C934">
        <v>4.8707787037500002E-3</v>
      </c>
      <c r="D934">
        <v>427.40344849000002</v>
      </c>
      <c r="E934">
        <v>2.5013704899999998</v>
      </c>
      <c r="F934">
        <v>28.321860319999999</v>
      </c>
      <c r="G934">
        <v>21.23669816</v>
      </c>
      <c r="H934">
        <v>3920397.2916194652</v>
      </c>
    </row>
    <row r="935" spans="1:8" x14ac:dyDescent="0.3">
      <c r="A935" t="s">
        <v>1708</v>
      </c>
      <c r="B935" t="s">
        <v>1707</v>
      </c>
      <c r="C935">
        <v>9.5079544637200007E-3</v>
      </c>
      <c r="D935">
        <v>16372.2304769</v>
      </c>
      <c r="E935">
        <v>-1.61641455</v>
      </c>
      <c r="F935">
        <v>-6.68488595</v>
      </c>
      <c r="G935">
        <v>4.3693026599999998</v>
      </c>
      <c r="H935">
        <v>3919115.3503096038</v>
      </c>
    </row>
    <row r="936" spans="1:8" x14ac:dyDescent="0.3">
      <c r="A936" t="s">
        <v>2799</v>
      </c>
      <c r="B936" t="s">
        <v>2799</v>
      </c>
      <c r="C936">
        <v>6923.2327554090571</v>
      </c>
      <c r="D936">
        <v>8723599.8453138601</v>
      </c>
      <c r="E936">
        <v>62.162600410000003</v>
      </c>
      <c r="F936">
        <v>127.30589406999999</v>
      </c>
      <c r="G936">
        <v>2129.0586626099998</v>
      </c>
      <c r="H936">
        <v>3939319.4378277534</v>
      </c>
    </row>
    <row r="937" spans="1:8" x14ac:dyDescent="0.3">
      <c r="A937" t="s">
        <v>1880</v>
      </c>
      <c r="B937" t="s">
        <v>1879</v>
      </c>
      <c r="C937">
        <v>1.366079307168E-2</v>
      </c>
      <c r="D937">
        <v>44965.777781609999</v>
      </c>
      <c r="E937">
        <v>0.51075908999999997</v>
      </c>
      <c r="F937">
        <v>7.6157689700000004</v>
      </c>
      <c r="G937">
        <v>33.637634439999999</v>
      </c>
      <c r="H937">
        <v>3889810.1196979228</v>
      </c>
    </row>
    <row r="938" spans="1:8" x14ac:dyDescent="0.3">
      <c r="A938" t="s">
        <v>1737</v>
      </c>
      <c r="B938" t="s">
        <v>1736</v>
      </c>
      <c r="C938">
        <v>1.6879087185459999E-2</v>
      </c>
      <c r="D938">
        <v>125239.40419817</v>
      </c>
      <c r="E938">
        <v>-0.12015140000000001</v>
      </c>
      <c r="F938">
        <v>0.17438244999999999</v>
      </c>
      <c r="G938">
        <v>13.16148681</v>
      </c>
      <c r="H938">
        <v>3859654.8379901042</v>
      </c>
    </row>
    <row r="939" spans="1:8" x14ac:dyDescent="0.3">
      <c r="A939" t="s">
        <v>1759</v>
      </c>
      <c r="B939" t="s">
        <v>1758</v>
      </c>
      <c r="C939">
        <v>0.32322102105444001</v>
      </c>
      <c r="D939">
        <v>34257.025481090001</v>
      </c>
      <c r="E939">
        <v>2.4121017999999999</v>
      </c>
      <c r="F939">
        <v>6.0023724600000001</v>
      </c>
      <c r="G939">
        <v>10.51796532</v>
      </c>
      <c r="H939">
        <v>3859607.1004296895</v>
      </c>
    </row>
    <row r="940" spans="1:8" x14ac:dyDescent="0.3">
      <c r="A940" t="s">
        <v>1745</v>
      </c>
      <c r="B940" t="s">
        <v>1744</v>
      </c>
      <c r="C940">
        <v>0.10462653854648001</v>
      </c>
      <c r="D940">
        <v>6442.3408836999997</v>
      </c>
      <c r="E940">
        <v>4.1748699999999998E-3</v>
      </c>
      <c r="F940">
        <v>-3.626915E-2</v>
      </c>
      <c r="G940">
        <v>3.97855683</v>
      </c>
      <c r="H940">
        <v>3852324.457418297</v>
      </c>
    </row>
    <row r="941" spans="1:8" x14ac:dyDescent="0.3">
      <c r="A941" t="s">
        <v>1807</v>
      </c>
      <c r="B941" t="s">
        <v>1806</v>
      </c>
      <c r="C941">
        <v>9.9636645568660004E-2</v>
      </c>
      <c r="D941">
        <v>7180.71514493</v>
      </c>
      <c r="E941">
        <v>6.3520545000000004</v>
      </c>
      <c r="F941">
        <v>2.4220137099999999</v>
      </c>
      <c r="G941">
        <v>102.85949457</v>
      </c>
      <c r="H941">
        <v>3833633.2821132154</v>
      </c>
    </row>
    <row r="942" spans="1:8" x14ac:dyDescent="0.3">
      <c r="A942" t="s">
        <v>1964</v>
      </c>
      <c r="B942" t="s">
        <v>1964</v>
      </c>
      <c r="C942">
        <v>2.513974695694E-2</v>
      </c>
      <c r="D942">
        <v>66905.987345040005</v>
      </c>
      <c r="E942">
        <v>2.4292380100000002</v>
      </c>
      <c r="F942">
        <v>5.0354683099999997</v>
      </c>
      <c r="G942">
        <v>108.77824606</v>
      </c>
      <c r="H942">
        <v>3830065.7985033737</v>
      </c>
    </row>
    <row r="943" spans="1:8" x14ac:dyDescent="0.3">
      <c r="A943" t="s">
        <v>1763</v>
      </c>
      <c r="B943" t="s">
        <v>1762</v>
      </c>
      <c r="C943">
        <v>5.3173013140140002E-2</v>
      </c>
      <c r="D943">
        <v>43363.775705599997</v>
      </c>
      <c r="E943">
        <v>-0.94966709000000005</v>
      </c>
      <c r="F943">
        <v>4.5695404599999998</v>
      </c>
      <c r="G943">
        <v>1.9440316799999999</v>
      </c>
      <c r="H943">
        <v>3826338.7892304929</v>
      </c>
    </row>
    <row r="944" spans="1:8" x14ac:dyDescent="0.3">
      <c r="A944" t="s">
        <v>1778</v>
      </c>
      <c r="B944" t="s">
        <v>1777</v>
      </c>
      <c r="C944">
        <v>0.73621494576363</v>
      </c>
      <c r="D944">
        <v>3407193.5082816598</v>
      </c>
      <c r="E944">
        <v>3.0698098300000001</v>
      </c>
      <c r="F944">
        <v>8.4868985000000006</v>
      </c>
      <c r="G944">
        <v>9.7274320299999992</v>
      </c>
      <c r="H944">
        <v>3839045.1059455979</v>
      </c>
    </row>
    <row r="945" spans="1:8" x14ac:dyDescent="0.3">
      <c r="A945" t="s">
        <v>1687</v>
      </c>
      <c r="B945" t="s">
        <v>1686</v>
      </c>
      <c r="C945">
        <v>0.33448699062690002</v>
      </c>
      <c r="D945">
        <v>52350.528290069997</v>
      </c>
      <c r="E945">
        <v>-15.572224780000001</v>
      </c>
      <c r="F945">
        <v>-17.87767509</v>
      </c>
      <c r="G945">
        <v>-2.6384174699999998</v>
      </c>
      <c r="H945">
        <v>3809224.0302415206</v>
      </c>
    </row>
    <row r="946" spans="1:8" x14ac:dyDescent="0.3">
      <c r="A946" t="s">
        <v>1862</v>
      </c>
      <c r="B946" t="s">
        <v>1861</v>
      </c>
      <c r="C946">
        <v>3.1340939346090002E-2</v>
      </c>
      <c r="D946">
        <v>822561.24027674994</v>
      </c>
      <c r="E946">
        <v>-2.7130450700000002</v>
      </c>
      <c r="F946">
        <v>13.28002712</v>
      </c>
      <c r="G946">
        <v>13.154295899999999</v>
      </c>
      <c r="H946">
        <v>3796364.0250721299</v>
      </c>
    </row>
    <row r="947" spans="1:8" x14ac:dyDescent="0.3">
      <c r="A947" t="s">
        <v>1783</v>
      </c>
      <c r="B947" t="s">
        <v>1782</v>
      </c>
      <c r="C947">
        <v>0.11641166561933999</v>
      </c>
      <c r="D947">
        <v>4117.3649860200003</v>
      </c>
      <c r="E947">
        <v>0.61365042000000003</v>
      </c>
      <c r="F947">
        <v>3.4222074099999999</v>
      </c>
      <c r="G947">
        <v>14.78133759</v>
      </c>
      <c r="H947">
        <v>3784822.0371800931</v>
      </c>
    </row>
    <row r="948" spans="1:8" x14ac:dyDescent="0.3">
      <c r="A948" t="s">
        <v>1787</v>
      </c>
      <c r="B948" t="s">
        <v>1786</v>
      </c>
      <c r="C948">
        <v>5.3302747834200002E-3</v>
      </c>
      <c r="D948">
        <v>2964.3227456</v>
      </c>
      <c r="E948">
        <v>-3.7562898900000001</v>
      </c>
      <c r="F948">
        <v>-1.8082027300000001</v>
      </c>
      <c r="G948">
        <v>10.22055757</v>
      </c>
      <c r="H948">
        <v>3783140.9396982351</v>
      </c>
    </row>
    <row r="949" spans="1:8" x14ac:dyDescent="0.3">
      <c r="A949" t="s">
        <v>1498</v>
      </c>
      <c r="B949" t="s">
        <v>1497</v>
      </c>
      <c r="C949">
        <v>4.8044212406899997E-3</v>
      </c>
      <c r="D949">
        <v>73444.291343859994</v>
      </c>
      <c r="E949">
        <v>22.142642949999999</v>
      </c>
      <c r="F949">
        <v>-15.533359089999999</v>
      </c>
      <c r="G949">
        <v>567.29009377</v>
      </c>
      <c r="H949">
        <v>3767792.125578925</v>
      </c>
    </row>
    <row r="950" spans="1:8" x14ac:dyDescent="0.3">
      <c r="A950" t="s">
        <v>1936</v>
      </c>
      <c r="B950" t="s">
        <v>1935</v>
      </c>
      <c r="C950">
        <v>1.274524204333E-2</v>
      </c>
      <c r="D950">
        <v>4304.4760923399999</v>
      </c>
      <c r="E950">
        <v>0.86124520999999998</v>
      </c>
      <c r="F950">
        <v>6.5679733100000002</v>
      </c>
      <c r="G950">
        <v>36.155461330000001</v>
      </c>
      <c r="H950">
        <v>3762821.8525536936</v>
      </c>
    </row>
    <row r="951" spans="1:8" x14ac:dyDescent="0.3">
      <c r="A951" t="s">
        <v>1894</v>
      </c>
      <c r="B951" t="s">
        <v>1893</v>
      </c>
      <c r="C951">
        <v>4.4773309323400002E-3</v>
      </c>
      <c r="D951">
        <v>159781.39831347999</v>
      </c>
      <c r="E951">
        <v>1.0656326599999999</v>
      </c>
      <c r="F951">
        <v>2.31671943</v>
      </c>
      <c r="G951">
        <v>33.862264799999998</v>
      </c>
      <c r="H951">
        <v>3701288.4998829127</v>
      </c>
    </row>
    <row r="952" spans="1:8" x14ac:dyDescent="0.3">
      <c r="A952" t="s">
        <v>1749</v>
      </c>
      <c r="B952" t="s">
        <v>1748</v>
      </c>
      <c r="C952">
        <v>2.6208160121000002E-4</v>
      </c>
      <c r="D952">
        <v>1088890.8650803501</v>
      </c>
      <c r="E952">
        <v>1.0193770099999999</v>
      </c>
      <c r="F952">
        <v>0.73226793999999995</v>
      </c>
      <c r="G952">
        <v>29.987727029999999</v>
      </c>
      <c r="H952">
        <v>3702863.9270466901</v>
      </c>
    </row>
    <row r="953" spans="1:8" x14ac:dyDescent="0.3">
      <c r="A953" t="s">
        <v>1438</v>
      </c>
      <c r="B953" t="s">
        <v>1437</v>
      </c>
      <c r="C953">
        <v>3.6278902804009999E-2</v>
      </c>
      <c r="D953">
        <v>111788.33515175999</v>
      </c>
      <c r="E953">
        <v>-16.237098570000001</v>
      </c>
      <c r="F953">
        <v>-37.08336611</v>
      </c>
      <c r="G953">
        <v>-77.575704040000005</v>
      </c>
      <c r="H953">
        <v>3416162.0158217968</v>
      </c>
    </row>
    <row r="954" spans="1:8" x14ac:dyDescent="0.3">
      <c r="A954" t="s">
        <v>1882</v>
      </c>
      <c r="B954" t="s">
        <v>1881</v>
      </c>
      <c r="C954">
        <v>0.32495140935994998</v>
      </c>
      <c r="D954">
        <v>55429.425281839998</v>
      </c>
      <c r="E954">
        <v>1.93535232</v>
      </c>
      <c r="F954">
        <v>6.8161161200000002</v>
      </c>
      <c r="G954">
        <v>25.633523619999998</v>
      </c>
      <c r="H954">
        <v>3671683.9186535473</v>
      </c>
    </row>
    <row r="955" spans="1:8" x14ac:dyDescent="0.3">
      <c r="A955" t="s">
        <v>1768</v>
      </c>
      <c r="B955" t="s">
        <v>1767</v>
      </c>
      <c r="C955">
        <v>7.1471228926000001E-4</v>
      </c>
      <c r="D955">
        <v>33107.062888269997</v>
      </c>
      <c r="E955">
        <v>14.25127397</v>
      </c>
      <c r="F955">
        <v>-0.20164296000000001</v>
      </c>
      <c r="G955">
        <v>-0.18820255999999999</v>
      </c>
      <c r="H955">
        <v>3645032.6752259992</v>
      </c>
    </row>
    <row r="956" spans="1:8" x14ac:dyDescent="0.3">
      <c r="A956" t="s">
        <v>1789</v>
      </c>
      <c r="B956" t="s">
        <v>1788</v>
      </c>
      <c r="C956">
        <v>7.0870547081299997E-3</v>
      </c>
      <c r="D956">
        <v>390.91903286000002</v>
      </c>
      <c r="E956">
        <v>0.81540776999999998</v>
      </c>
      <c r="F956">
        <v>3.0308747500000002</v>
      </c>
      <c r="G956">
        <v>-8.6796425799999994</v>
      </c>
      <c r="H956">
        <v>3637732.6595206871</v>
      </c>
    </row>
    <row r="957" spans="1:8" x14ac:dyDescent="0.3">
      <c r="A957" t="s">
        <v>1770</v>
      </c>
      <c r="B957" t="s">
        <v>1769</v>
      </c>
      <c r="C957">
        <v>4.4820550590715298</v>
      </c>
      <c r="D957">
        <v>0</v>
      </c>
      <c r="E957">
        <v>0.32685056000000001</v>
      </c>
      <c r="F957">
        <v>-34.922427859999999</v>
      </c>
      <c r="G957">
        <v>6.6903506799999999</v>
      </c>
      <c r="H957">
        <v>3624525.439238918</v>
      </c>
    </row>
    <row r="958" spans="1:8" x14ac:dyDescent="0.3">
      <c r="A958" t="s">
        <v>1739</v>
      </c>
      <c r="B958" t="s">
        <v>1738</v>
      </c>
      <c r="C958">
        <v>5.7758584372599999E-3</v>
      </c>
      <c r="D958">
        <v>5701.8614471700002</v>
      </c>
      <c r="E958">
        <v>4.8149039999999997E-2</v>
      </c>
      <c r="F958">
        <v>-1.74446893</v>
      </c>
      <c r="G958">
        <v>-19.639299019999999</v>
      </c>
      <c r="H958">
        <v>3606079.8567549242</v>
      </c>
    </row>
    <row r="959" spans="1:8" x14ac:dyDescent="0.3">
      <c r="A959" t="s">
        <v>1982</v>
      </c>
      <c r="B959" t="s">
        <v>1981</v>
      </c>
      <c r="C959">
        <v>5.5646126581740001E-2</v>
      </c>
      <c r="D959">
        <v>201.09987917000001</v>
      </c>
      <c r="E959">
        <v>0.81786871000000005</v>
      </c>
      <c r="F959">
        <v>43.763769189999998</v>
      </c>
      <c r="G959">
        <v>6.4095551300000002</v>
      </c>
      <c r="H959">
        <v>3598319.1747867735</v>
      </c>
    </row>
    <row r="960" spans="1:8" x14ac:dyDescent="0.3">
      <c r="A960" t="s">
        <v>1828</v>
      </c>
      <c r="B960" t="s">
        <v>1827</v>
      </c>
      <c r="C960">
        <v>0.15232759155903</v>
      </c>
      <c r="D960">
        <v>3791.0122461699998</v>
      </c>
      <c r="E960">
        <v>0.55044784000000002</v>
      </c>
      <c r="F960">
        <v>-4.0858121599999997</v>
      </c>
      <c r="G960">
        <v>26.475086300000001</v>
      </c>
      <c r="H960">
        <v>3532115.1432153271</v>
      </c>
    </row>
    <row r="961" spans="1:8" x14ac:dyDescent="0.3">
      <c r="A961" t="s">
        <v>1693</v>
      </c>
      <c r="B961" t="s">
        <v>1692</v>
      </c>
      <c r="C961">
        <v>6.3218129973099998E-3</v>
      </c>
      <c r="D961">
        <v>1337843.0276874001</v>
      </c>
      <c r="E961">
        <v>-0.62667455000000005</v>
      </c>
      <c r="F961">
        <v>-6.1182468200000004</v>
      </c>
      <c r="G961">
        <v>4.8669395399999997</v>
      </c>
      <c r="H961">
        <v>3515687.8983761682</v>
      </c>
    </row>
    <row r="962" spans="1:8" x14ac:dyDescent="0.3">
      <c r="A962" t="s">
        <v>1856</v>
      </c>
      <c r="B962" t="s">
        <v>1855</v>
      </c>
      <c r="C962">
        <v>9.4260974336999996E-4</v>
      </c>
      <c r="D962">
        <v>1839702.76783631</v>
      </c>
      <c r="E962">
        <v>2.3447728900000002</v>
      </c>
      <c r="F962">
        <v>4.5259584300000002</v>
      </c>
      <c r="G962">
        <v>19.91610507</v>
      </c>
      <c r="H962">
        <v>3534786.5376374996</v>
      </c>
    </row>
    <row r="963" spans="1:8" x14ac:dyDescent="0.3">
      <c r="A963" t="s">
        <v>1876</v>
      </c>
      <c r="B963" t="s">
        <v>1875</v>
      </c>
      <c r="C963">
        <v>9.0380959755000003E-4</v>
      </c>
      <c r="D963">
        <v>496890.15505161998</v>
      </c>
      <c r="E963">
        <v>-1.7877471199999999</v>
      </c>
      <c r="F963">
        <v>7.6942455000000001</v>
      </c>
      <c r="G963">
        <v>39.048454110000002</v>
      </c>
      <c r="H963">
        <v>3507584.8509398084</v>
      </c>
    </row>
    <row r="964" spans="1:8" x14ac:dyDescent="0.3">
      <c r="A964" t="s">
        <v>1799</v>
      </c>
      <c r="B964" t="s">
        <v>1798</v>
      </c>
      <c r="C964">
        <v>5.6229374850400001E-3</v>
      </c>
      <c r="D964">
        <v>1899.49554691</v>
      </c>
      <c r="E964">
        <v>0.33212689000000001</v>
      </c>
      <c r="F964">
        <v>-0.83737934000000003</v>
      </c>
      <c r="G964">
        <v>81.926243569999997</v>
      </c>
      <c r="H964">
        <v>3497801.1449684016</v>
      </c>
    </row>
    <row r="965" spans="1:8" x14ac:dyDescent="0.3">
      <c r="A965" t="s">
        <v>2391</v>
      </c>
      <c r="B965" t="s">
        <v>2390</v>
      </c>
      <c r="C965">
        <v>1.391652135875E-2</v>
      </c>
      <c r="D965">
        <v>0</v>
      </c>
      <c r="E965">
        <v>0.36811347999999999</v>
      </c>
      <c r="F965">
        <v>4.0052970500000002</v>
      </c>
      <c r="G965">
        <v>237.76680870999999</v>
      </c>
      <c r="H965">
        <v>3479130.3396874997</v>
      </c>
    </row>
    <row r="966" spans="1:8" x14ac:dyDescent="0.3">
      <c r="A966" t="s">
        <v>1914</v>
      </c>
      <c r="B966" t="s">
        <v>1913</v>
      </c>
      <c r="C966">
        <v>3.38042697645E-3</v>
      </c>
      <c r="D966">
        <v>490426.17376933998</v>
      </c>
      <c r="E966">
        <v>1.63011909</v>
      </c>
      <c r="F966">
        <v>-5.0005273600000004</v>
      </c>
      <c r="G966">
        <v>63.824990919999998</v>
      </c>
      <c r="H966">
        <v>3453718.0013552457</v>
      </c>
    </row>
    <row r="967" spans="1:8" x14ac:dyDescent="0.3">
      <c r="A967" t="s">
        <v>1819</v>
      </c>
      <c r="B967" t="s">
        <v>1818</v>
      </c>
      <c r="C967">
        <v>1.4524345311E-3</v>
      </c>
      <c r="D967">
        <v>1048049.50724332</v>
      </c>
      <c r="E967">
        <v>2.1668155800000002</v>
      </c>
      <c r="F967">
        <v>7.8332605700000002</v>
      </c>
      <c r="G967">
        <v>2.8194906300000002</v>
      </c>
      <c r="H967">
        <v>3424223.4682661179</v>
      </c>
    </row>
    <row r="968" spans="1:8" x14ac:dyDescent="0.3">
      <c r="A968" t="s">
        <v>2004</v>
      </c>
      <c r="B968" t="s">
        <v>2003</v>
      </c>
      <c r="C968">
        <v>0.11843262266641</v>
      </c>
      <c r="D968">
        <v>1803001.1257613499</v>
      </c>
      <c r="E968">
        <v>2.6262821999999999</v>
      </c>
      <c r="F968">
        <v>37.817848269999999</v>
      </c>
      <c r="G968">
        <v>20.54244181</v>
      </c>
      <c r="H968">
        <v>3435242.4635664639</v>
      </c>
    </row>
    <row r="969" spans="1:8" x14ac:dyDescent="0.3">
      <c r="A969" t="s">
        <v>1803</v>
      </c>
      <c r="B969" t="s">
        <v>1802</v>
      </c>
      <c r="C969">
        <v>3.7554290343E-4</v>
      </c>
      <c r="D969">
        <v>128634.78528221999</v>
      </c>
      <c r="E969">
        <v>-3.2753509900000002</v>
      </c>
      <c r="F969">
        <v>-2.5140355799999998</v>
      </c>
      <c r="G969">
        <v>29.352181999999999</v>
      </c>
      <c r="H969">
        <v>3403281.1288383259</v>
      </c>
    </row>
    <row r="970" spans="1:8" x14ac:dyDescent="0.3">
      <c r="A970" t="s">
        <v>1897</v>
      </c>
      <c r="B970" t="s">
        <v>1896</v>
      </c>
      <c r="C970">
        <v>7.6990014914500001E-3</v>
      </c>
      <c r="D970">
        <v>1636199.7157165401</v>
      </c>
      <c r="E970">
        <v>-6.4286209999999996E-2</v>
      </c>
      <c r="F970">
        <v>-7.9166873000000004</v>
      </c>
      <c r="G970">
        <v>25.109275499999999</v>
      </c>
      <c r="H970">
        <v>3391539.5706301765</v>
      </c>
    </row>
    <row r="971" spans="1:8" x14ac:dyDescent="0.3">
      <c r="A971" t="s">
        <v>1929</v>
      </c>
      <c r="B971" t="s">
        <v>1928</v>
      </c>
      <c r="C971">
        <v>6.9971586056899997E-3</v>
      </c>
      <c r="D971">
        <v>1400009.0868172101</v>
      </c>
      <c r="E971">
        <v>-2.8153062499999999</v>
      </c>
      <c r="F971">
        <v>-6.6732578499999997</v>
      </c>
      <c r="G971">
        <v>96.698206650000003</v>
      </c>
      <c r="H971">
        <v>3389001.042199404</v>
      </c>
    </row>
    <row r="972" spans="1:8" x14ac:dyDescent="0.3">
      <c r="A972" t="s">
        <v>2306</v>
      </c>
      <c r="B972" t="s">
        <v>2305</v>
      </c>
      <c r="C972">
        <v>0.18799367088426</v>
      </c>
      <c r="D972">
        <v>0</v>
      </c>
      <c r="E972">
        <v>143.51511098</v>
      </c>
      <c r="F972">
        <v>151.53709248999999</v>
      </c>
      <c r="G972">
        <v>128.16983865</v>
      </c>
      <c r="H972">
        <v>3383886.07591668</v>
      </c>
    </row>
    <row r="973" spans="1:8" x14ac:dyDescent="0.3">
      <c r="A973" t="s">
        <v>1848</v>
      </c>
      <c r="B973" t="s">
        <v>1847</v>
      </c>
      <c r="C973">
        <v>3.7598734176999999E-4</v>
      </c>
      <c r="D973">
        <v>0</v>
      </c>
      <c r="E973">
        <v>0.33212689000000001</v>
      </c>
      <c r="F973">
        <v>3.9680063699999999</v>
      </c>
      <c r="G973">
        <v>18.633829639999998</v>
      </c>
      <c r="H973">
        <v>3381638.1170214429</v>
      </c>
    </row>
    <row r="974" spans="1:8" x14ac:dyDescent="0.3">
      <c r="A974" t="s">
        <v>1766</v>
      </c>
      <c r="B974" t="s">
        <v>1766</v>
      </c>
      <c r="C974">
        <v>3.9804360068900002E-3</v>
      </c>
      <c r="D974">
        <v>1173115.7756908899</v>
      </c>
      <c r="E974">
        <v>-10.21166214</v>
      </c>
      <c r="F974">
        <v>-6.7714652600000003</v>
      </c>
      <c r="G974">
        <v>6.40286578</v>
      </c>
      <c r="H974">
        <v>3362318.589311868</v>
      </c>
    </row>
    <row r="975" spans="1:8" x14ac:dyDescent="0.3">
      <c r="A975" t="s">
        <v>2014</v>
      </c>
      <c r="B975" t="s">
        <v>2013</v>
      </c>
      <c r="C975">
        <v>7.02602424E-6</v>
      </c>
      <c r="D975">
        <v>240.74568439999999</v>
      </c>
      <c r="E975">
        <v>14.45839965</v>
      </c>
      <c r="F975">
        <v>12.28700606</v>
      </c>
      <c r="G975">
        <v>47.851238989999999</v>
      </c>
      <c r="H975">
        <v>3360782.3369495724</v>
      </c>
    </row>
    <row r="976" spans="1:8" x14ac:dyDescent="0.3">
      <c r="A976" t="s">
        <v>1753</v>
      </c>
      <c r="B976" t="s">
        <v>1752</v>
      </c>
      <c r="C976">
        <v>1.168065876137E-2</v>
      </c>
      <c r="D976">
        <v>44904.366124450004</v>
      </c>
      <c r="E976">
        <v>6.8673827999999997</v>
      </c>
      <c r="F976">
        <v>4.30001224</v>
      </c>
      <c r="G976">
        <v>19.777423689999999</v>
      </c>
      <c r="H976">
        <v>3363990.660311989</v>
      </c>
    </row>
    <row r="977" spans="1:8" x14ac:dyDescent="0.3">
      <c r="A977" t="s">
        <v>1838</v>
      </c>
      <c r="B977" t="s">
        <v>1837</v>
      </c>
      <c r="C977">
        <v>8.9859547946900004E-3</v>
      </c>
      <c r="D977">
        <v>58476.014511009998</v>
      </c>
      <c r="E977">
        <v>-0.46310592</v>
      </c>
      <c r="F977">
        <v>-2.4749924499999998</v>
      </c>
      <c r="G977">
        <v>13.10228306</v>
      </c>
      <c r="H977">
        <v>3385600.9166534827</v>
      </c>
    </row>
    <row r="978" spans="1:8" x14ac:dyDescent="0.3">
      <c r="A978" t="s">
        <v>1854</v>
      </c>
      <c r="B978" t="s">
        <v>1853</v>
      </c>
      <c r="C978">
        <v>0.19551341771962999</v>
      </c>
      <c r="D978">
        <v>498.73803572000003</v>
      </c>
      <c r="E978">
        <v>0.33212689000000001</v>
      </c>
      <c r="F978">
        <v>3.96800636</v>
      </c>
      <c r="G978">
        <v>18.632274299999999</v>
      </c>
      <c r="H978">
        <v>3353321.012139753</v>
      </c>
    </row>
    <row r="979" spans="1:8" x14ac:dyDescent="0.3">
      <c r="A979" t="s">
        <v>1852</v>
      </c>
      <c r="B979" t="s">
        <v>1851</v>
      </c>
      <c r="C979">
        <v>0.92213064200398998</v>
      </c>
      <c r="D979">
        <v>1972847.79505094</v>
      </c>
      <c r="E979">
        <v>0.36674455</v>
      </c>
      <c r="F979">
        <v>12.393947560000001</v>
      </c>
      <c r="G979">
        <v>-8.1798011800000001</v>
      </c>
      <c r="H979">
        <v>3348200.1406555059</v>
      </c>
    </row>
    <row r="980" spans="1:8" x14ac:dyDescent="0.3">
      <c r="A980" t="s">
        <v>1664</v>
      </c>
      <c r="B980" t="s">
        <v>1663</v>
      </c>
      <c r="C980">
        <v>1.9428879313132501</v>
      </c>
      <c r="D980">
        <v>2974.7400204199998</v>
      </c>
      <c r="E980">
        <v>1.73383219</v>
      </c>
      <c r="F980">
        <v>-21.155424799999999</v>
      </c>
      <c r="G980">
        <v>2.6800518900000001</v>
      </c>
      <c r="H980">
        <v>3347764.403777706</v>
      </c>
    </row>
    <row r="981" spans="1:8" x14ac:dyDescent="0.3">
      <c r="A981" t="s">
        <v>1815</v>
      </c>
      <c r="B981" t="s">
        <v>1814</v>
      </c>
      <c r="C981">
        <v>1.3898910503320001E-2</v>
      </c>
      <c r="D981">
        <v>0</v>
      </c>
      <c r="E981">
        <v>-2.22876311</v>
      </c>
      <c r="F981">
        <v>-0.62692740999999996</v>
      </c>
      <c r="G981">
        <v>-1.4496472</v>
      </c>
      <c r="H981">
        <v>3347105.8938163659</v>
      </c>
    </row>
    <row r="982" spans="1:8" x14ac:dyDescent="0.3">
      <c r="A982" t="s">
        <v>1797</v>
      </c>
      <c r="B982" t="s">
        <v>1796</v>
      </c>
      <c r="C982">
        <v>1.29451135149E-3</v>
      </c>
      <c r="D982">
        <v>162726.44404775999</v>
      </c>
      <c r="E982">
        <v>0.62088220999999999</v>
      </c>
      <c r="F982">
        <v>-0.81596712999999998</v>
      </c>
      <c r="G982">
        <v>8.7815320000000003</v>
      </c>
      <c r="H982">
        <v>3334747.588931181</v>
      </c>
    </row>
    <row r="983" spans="1:8" x14ac:dyDescent="0.3">
      <c r="A983" t="s">
        <v>1801</v>
      </c>
      <c r="B983" t="s">
        <v>1800</v>
      </c>
      <c r="C983">
        <v>2.49693455619E-3</v>
      </c>
      <c r="D983">
        <v>369083.04396574001</v>
      </c>
      <c r="E983">
        <v>9.2603370000000004E-2</v>
      </c>
      <c r="F983">
        <v>-0.11762736999999999</v>
      </c>
      <c r="G983">
        <v>16.190958259999999</v>
      </c>
      <c r="H983">
        <v>3315625.3379161097</v>
      </c>
    </row>
    <row r="984" spans="1:8" x14ac:dyDescent="0.3">
      <c r="A984" t="s">
        <v>1899</v>
      </c>
      <c r="B984" t="s">
        <v>1898</v>
      </c>
      <c r="C984">
        <v>1.7905705041E-4</v>
      </c>
      <c r="D984">
        <v>11886.66517052</v>
      </c>
      <c r="E984">
        <v>2.6765635099999998</v>
      </c>
      <c r="F984">
        <v>4.6661883900000003</v>
      </c>
      <c r="G984">
        <v>69.740496919999998</v>
      </c>
      <c r="H984">
        <v>3298133.3009115555</v>
      </c>
    </row>
    <row r="985" spans="1:8" x14ac:dyDescent="0.3">
      <c r="A985" t="s">
        <v>2155</v>
      </c>
      <c r="B985" t="s">
        <v>2154</v>
      </c>
      <c r="C985">
        <v>0.26893712125230002</v>
      </c>
      <c r="D985">
        <v>419442.47376749001</v>
      </c>
      <c r="E985">
        <v>-6.37259E-3</v>
      </c>
      <c r="F985">
        <v>30.269295970000002</v>
      </c>
      <c r="G985">
        <v>31.33997862</v>
      </c>
      <c r="H985">
        <v>3293678.3027193435</v>
      </c>
    </row>
    <row r="986" spans="1:8" x14ac:dyDescent="0.3">
      <c r="A986" t="s">
        <v>1795</v>
      </c>
      <c r="B986" t="s">
        <v>1794</v>
      </c>
      <c r="C986">
        <v>0.1166060760256</v>
      </c>
      <c r="D986">
        <v>0</v>
      </c>
      <c r="E986">
        <v>7.2294000000000004E-4</v>
      </c>
      <c r="F986">
        <v>-5.0032569999999998E-2</v>
      </c>
      <c r="G986">
        <v>-2.937588E-2</v>
      </c>
      <c r="H986">
        <v>3294169.0696845707</v>
      </c>
    </row>
    <row r="987" spans="1:8" x14ac:dyDescent="0.3">
      <c r="A987" t="s">
        <v>1689</v>
      </c>
      <c r="B987" t="s">
        <v>1688</v>
      </c>
      <c r="C987">
        <v>5.9493158640569997E-2</v>
      </c>
      <c r="D987">
        <v>107347.87970907</v>
      </c>
      <c r="E987">
        <v>-0.10570553000000001</v>
      </c>
      <c r="F987">
        <v>-6.5047272400000002</v>
      </c>
      <c r="G987">
        <v>-3.0512855499999998</v>
      </c>
      <c r="H987">
        <v>3226300.9425260425</v>
      </c>
    </row>
    <row r="988" spans="1:8" x14ac:dyDescent="0.3">
      <c r="A988" t="s">
        <v>1836</v>
      </c>
      <c r="B988" t="s">
        <v>1835</v>
      </c>
      <c r="C988">
        <v>0.20733113711938</v>
      </c>
      <c r="D988">
        <v>7804.4992449399997</v>
      </c>
      <c r="E988">
        <v>0.92033670999999995</v>
      </c>
      <c r="F988">
        <v>2.72358615</v>
      </c>
      <c r="G988">
        <v>16.271029899999998</v>
      </c>
      <c r="H988">
        <v>3282354.4612525729</v>
      </c>
    </row>
    <row r="989" spans="1:8" x14ac:dyDescent="0.3">
      <c r="A989" t="s">
        <v>1774</v>
      </c>
      <c r="B989" t="s">
        <v>1773</v>
      </c>
      <c r="C989">
        <v>1.1989261160000001E-3</v>
      </c>
      <c r="D989">
        <v>73227.044526829995</v>
      </c>
      <c r="E989">
        <v>-11.735358890000001</v>
      </c>
      <c r="F989">
        <v>-13.057801749999999</v>
      </c>
      <c r="G989">
        <v>23.72350836</v>
      </c>
      <c r="H989">
        <v>3258217.313251026</v>
      </c>
    </row>
    <row r="990" spans="1:8" x14ac:dyDescent="0.3">
      <c r="A990" t="s">
        <v>1823</v>
      </c>
      <c r="B990" t="s">
        <v>1822</v>
      </c>
      <c r="C990">
        <v>4.5521332258900002E-3</v>
      </c>
      <c r="D990">
        <v>5547.5177477999996</v>
      </c>
      <c r="E990">
        <v>0.47022206</v>
      </c>
      <c r="F990">
        <v>1.62583535</v>
      </c>
      <c r="G990">
        <v>9.9408213100000005</v>
      </c>
      <c r="H990">
        <v>3210824.2303013219</v>
      </c>
    </row>
    <row r="991" spans="1:8" x14ac:dyDescent="0.3">
      <c r="A991" t="s">
        <v>1972</v>
      </c>
      <c r="B991" t="s">
        <v>1971</v>
      </c>
      <c r="C991">
        <v>9.1760041683899996E-3</v>
      </c>
      <c r="D991">
        <v>195.70512772999999</v>
      </c>
      <c r="E991">
        <v>41.897384559999999</v>
      </c>
      <c r="F991">
        <v>-5.5398970399999996</v>
      </c>
      <c r="G991">
        <v>-27.237698760000001</v>
      </c>
      <c r="H991">
        <v>3199282.5266859569</v>
      </c>
    </row>
    <row r="992" spans="1:8" x14ac:dyDescent="0.3">
      <c r="A992" t="s">
        <v>1842</v>
      </c>
      <c r="B992" t="s">
        <v>1841</v>
      </c>
      <c r="C992">
        <v>1.126112826717E-2</v>
      </c>
      <c r="D992">
        <v>397455.11526986997</v>
      </c>
      <c r="E992">
        <v>2.1868370600000002</v>
      </c>
      <c r="F992">
        <v>3.6176123599999999</v>
      </c>
      <c r="G992">
        <v>2.67849665</v>
      </c>
      <c r="H992">
        <v>3198991.6873817961</v>
      </c>
    </row>
    <row r="993" spans="1:8" x14ac:dyDescent="0.3">
      <c r="A993" t="s">
        <v>1817</v>
      </c>
      <c r="B993" t="s">
        <v>1816</v>
      </c>
      <c r="C993">
        <v>7.1481253969999994E-5</v>
      </c>
      <c r="D993">
        <v>1585301.30537106</v>
      </c>
      <c r="E993">
        <v>-0.67029030000000001</v>
      </c>
      <c r="F993">
        <v>-9.1385259999999996E-2</v>
      </c>
      <c r="G993">
        <v>0.40861778999999998</v>
      </c>
      <c r="H993">
        <v>3200512.11409656</v>
      </c>
    </row>
    <row r="994" spans="1:8" x14ac:dyDescent="0.3">
      <c r="A994" t="s">
        <v>1832</v>
      </c>
      <c r="B994" t="s">
        <v>1831</v>
      </c>
      <c r="C994">
        <v>3.9811601740580002E-2</v>
      </c>
      <c r="D994">
        <v>4330118.3884306997</v>
      </c>
      <c r="E994">
        <v>2.08029003</v>
      </c>
      <c r="F994">
        <v>1.2791889299999999</v>
      </c>
      <c r="G994">
        <v>16.371681679999998</v>
      </c>
      <c r="H994">
        <v>3205595.4703054377</v>
      </c>
    </row>
    <row r="995" spans="1:8" x14ac:dyDescent="0.3">
      <c r="A995" t="s">
        <v>2762</v>
      </c>
      <c r="B995" t="s">
        <v>2761</v>
      </c>
      <c r="C995">
        <v>2.506600604239E-2</v>
      </c>
      <c r="D995">
        <v>2580679.3455273602</v>
      </c>
      <c r="E995">
        <v>18.269186430000001</v>
      </c>
      <c r="F995">
        <v>135.71577074999999</v>
      </c>
      <c r="G995">
        <v>220.29775261</v>
      </c>
      <c r="H995">
        <v>3180910.2294762223</v>
      </c>
    </row>
    <row r="996" spans="1:8" x14ac:dyDescent="0.3">
      <c r="A996" t="s">
        <v>1892</v>
      </c>
      <c r="B996" t="s">
        <v>1891</v>
      </c>
      <c r="C996">
        <v>1.7889000584700001E-3</v>
      </c>
      <c r="D996">
        <v>144798.85157463001</v>
      </c>
      <c r="E996">
        <v>-0.25898758999999999</v>
      </c>
      <c r="F996">
        <v>6.3289139999999994E-2</v>
      </c>
      <c r="G996">
        <v>14.817103579999999</v>
      </c>
      <c r="H996">
        <v>3193318.9059451334</v>
      </c>
    </row>
    <row r="997" spans="1:8" x14ac:dyDescent="0.3">
      <c r="A997" t="s">
        <v>1904</v>
      </c>
      <c r="B997" t="s">
        <v>1903</v>
      </c>
      <c r="C997">
        <v>1.75108801049322</v>
      </c>
      <c r="D997">
        <v>225800.95463557</v>
      </c>
      <c r="E997">
        <v>2.2976679899999999</v>
      </c>
      <c r="F997">
        <v>8.5824077600000006</v>
      </c>
      <c r="G997">
        <v>-4.1498297099999997</v>
      </c>
      <c r="H997">
        <v>3143593.47146167</v>
      </c>
    </row>
    <row r="998" spans="1:8" x14ac:dyDescent="0.3">
      <c r="A998" t="s">
        <v>1864</v>
      </c>
      <c r="B998" t="s">
        <v>1863</v>
      </c>
      <c r="C998">
        <v>2.1704620403059999E-2</v>
      </c>
      <c r="D998">
        <v>2476618.77745663</v>
      </c>
      <c r="E998">
        <v>1.25911777</v>
      </c>
      <c r="F998">
        <v>0.37021559999999998</v>
      </c>
      <c r="G998">
        <v>8.2126080000000004E-2</v>
      </c>
      <c r="H998">
        <v>3111205.4024358294</v>
      </c>
    </row>
    <row r="999" spans="1:8" x14ac:dyDescent="0.3">
      <c r="A999" t="s">
        <v>1954</v>
      </c>
      <c r="B999" t="s">
        <v>1953</v>
      </c>
      <c r="C999">
        <v>7.8054100099999993E-5</v>
      </c>
      <c r="D999">
        <v>33233.987614910002</v>
      </c>
      <c r="E999">
        <v>3.3378522099999999</v>
      </c>
      <c r="F999">
        <v>-12.83572143</v>
      </c>
      <c r="G999">
        <v>-13.41508904</v>
      </c>
      <c r="H999">
        <v>3122127.7979226951</v>
      </c>
    </row>
    <row r="1000" spans="1:8" x14ac:dyDescent="0.3">
      <c r="A1000" t="s">
        <v>1938</v>
      </c>
      <c r="B1000" t="s">
        <v>1937</v>
      </c>
      <c r="C1000">
        <v>5.6022113923510003E-2</v>
      </c>
      <c r="D1000">
        <v>64367.154250120002</v>
      </c>
      <c r="E1000">
        <v>1.6971898400000001</v>
      </c>
      <c r="F1000">
        <v>3.2748863199999998</v>
      </c>
      <c r="G1000">
        <v>9.79011721</v>
      </c>
      <c r="H1000">
        <v>3243947.8148993752</v>
      </c>
    </row>
    <row r="1001" spans="1:8" x14ac:dyDescent="0.3">
      <c r="A1001" t="s">
        <v>1870</v>
      </c>
      <c r="B1001" t="s">
        <v>1869</v>
      </c>
      <c r="C1001">
        <v>1.34560403233E-3</v>
      </c>
      <c r="D1001">
        <v>901545.28971431998</v>
      </c>
      <c r="E1001">
        <v>-1.84279975</v>
      </c>
      <c r="F1001">
        <v>2.5382425300000002</v>
      </c>
      <c r="G1001">
        <v>7.1630909000000003</v>
      </c>
      <c r="H1001">
        <v>3100084.0111685805</v>
      </c>
    </row>
    <row r="1002" spans="1:8" x14ac:dyDescent="0.3">
      <c r="A1002" t="s">
        <v>1956</v>
      </c>
      <c r="B1002" t="s">
        <v>1955</v>
      </c>
      <c r="C1002">
        <v>5.4243472516499998E-3</v>
      </c>
      <c r="D1002">
        <v>107814.47397426001</v>
      </c>
      <c r="E1002">
        <v>3.2012744099999999</v>
      </c>
      <c r="F1002">
        <v>-3.06660187</v>
      </c>
      <c r="G1002">
        <v>11.535189949999999</v>
      </c>
      <c r="H1002">
        <v>3198734.5255919476</v>
      </c>
    </row>
    <row r="1003" spans="1:8" x14ac:dyDescent="0.3">
      <c r="A1003" t="s">
        <v>1834</v>
      </c>
      <c r="B1003" t="s">
        <v>1833</v>
      </c>
      <c r="C1003">
        <v>2.0787934411510001E-2</v>
      </c>
      <c r="D1003">
        <v>416466.14423025999</v>
      </c>
      <c r="E1003">
        <v>2.09514288</v>
      </c>
      <c r="F1003">
        <v>2.8497749099999998</v>
      </c>
      <c r="G1003">
        <v>-2.7766208899999998</v>
      </c>
      <c r="H1003">
        <v>3086878.752185584</v>
      </c>
    </row>
    <row r="1004" spans="1:8" x14ac:dyDescent="0.3">
      <c r="A1004" t="s">
        <v>2309</v>
      </c>
      <c r="B1004" t="s">
        <v>2309</v>
      </c>
      <c r="C1004">
        <v>3.11413663528E-3</v>
      </c>
      <c r="D1004">
        <v>200964.45899807999</v>
      </c>
      <c r="E1004">
        <v>-0.34484615000000002</v>
      </c>
      <c r="F1004">
        <v>7.5841478799999997</v>
      </c>
      <c r="G1004">
        <v>-1.5754173499999999</v>
      </c>
      <c r="H1004">
        <v>3086991.0176439276</v>
      </c>
    </row>
    <row r="1005" spans="1:8" x14ac:dyDescent="0.3">
      <c r="A1005" t="s">
        <v>1846</v>
      </c>
      <c r="B1005" t="s">
        <v>1845</v>
      </c>
      <c r="C1005">
        <v>4.2732549878370003E-2</v>
      </c>
      <c r="D1005">
        <v>1301.8586691999999</v>
      </c>
      <c r="E1005">
        <v>4.8261784700000003</v>
      </c>
      <c r="F1005">
        <v>2.22713889</v>
      </c>
      <c r="G1005">
        <v>12.94867079</v>
      </c>
      <c r="H1005">
        <v>3082235.6107654027</v>
      </c>
    </row>
    <row r="1006" spans="1:8" x14ac:dyDescent="0.3">
      <c r="A1006" t="s">
        <v>2204</v>
      </c>
      <c r="B1006" t="s">
        <v>2203</v>
      </c>
      <c r="C1006">
        <v>2.7857625355E-4</v>
      </c>
      <c r="D1006">
        <v>481831.70811036002</v>
      </c>
      <c r="E1006">
        <v>1.08781284</v>
      </c>
      <c r="F1006">
        <v>-8.0930716199999999</v>
      </c>
      <c r="G1006">
        <v>100.92598492</v>
      </c>
      <c r="H1006">
        <v>3077323.9899811093</v>
      </c>
    </row>
    <row r="1007" spans="1:8" x14ac:dyDescent="0.3">
      <c r="A1007" t="s">
        <v>1884</v>
      </c>
      <c r="B1007" t="s">
        <v>1883</v>
      </c>
      <c r="C1007">
        <v>4.3621303431000001E-4</v>
      </c>
      <c r="D1007">
        <v>2706102.1452625999</v>
      </c>
      <c r="E1007">
        <v>2.38252095</v>
      </c>
      <c r="F1007">
        <v>5.3133729900000004</v>
      </c>
      <c r="G1007">
        <v>25.02003672</v>
      </c>
      <c r="H1007">
        <v>3051135.6897847261</v>
      </c>
    </row>
    <row r="1008" spans="1:8" x14ac:dyDescent="0.3">
      <c r="A1008" t="s">
        <v>2082</v>
      </c>
      <c r="B1008" t="s">
        <v>2091</v>
      </c>
      <c r="C1008">
        <v>6.0956052928000002E-4</v>
      </c>
      <c r="D1008">
        <v>96360.797618919998</v>
      </c>
      <c r="E1008">
        <v>-1.6574040800000001</v>
      </c>
      <c r="F1008">
        <v>12.58513657</v>
      </c>
      <c r="G1008">
        <v>263.51663984999999</v>
      </c>
      <c r="H1008">
        <v>3047802.640304395</v>
      </c>
    </row>
    <row r="1009" spans="1:8" x14ac:dyDescent="0.3">
      <c r="A1009" t="s">
        <v>1850</v>
      </c>
      <c r="B1009" t="s">
        <v>1849</v>
      </c>
      <c r="C1009">
        <v>4.7316821599110801</v>
      </c>
      <c r="D1009">
        <v>498435.30777482002</v>
      </c>
      <c r="E1009">
        <v>0.41580222</v>
      </c>
      <c r="F1009">
        <v>2.8073519899999999</v>
      </c>
      <c r="G1009">
        <v>-18.960179790000002</v>
      </c>
      <c r="H1009">
        <v>3044666.5615431643</v>
      </c>
    </row>
    <row r="1010" spans="1:8" x14ac:dyDescent="0.3">
      <c r="A1010" t="s">
        <v>1927</v>
      </c>
      <c r="B1010" t="s">
        <v>1926</v>
      </c>
      <c r="C1010">
        <v>2.2469003544086399</v>
      </c>
      <c r="D1010">
        <v>2298.5119284100001</v>
      </c>
      <c r="E1010">
        <v>0.33212689000000001</v>
      </c>
      <c r="F1010">
        <v>3.3454434499999999</v>
      </c>
      <c r="G1010">
        <v>20.774526609999999</v>
      </c>
      <c r="H1010">
        <v>3021639.6203123736</v>
      </c>
    </row>
    <row r="1011" spans="1:8" x14ac:dyDescent="0.3">
      <c r="A1011" t="s">
        <v>2026</v>
      </c>
      <c r="B1011" t="s">
        <v>2025</v>
      </c>
      <c r="C1011">
        <v>3.2212672879999999E-5</v>
      </c>
      <c r="D1011">
        <v>507229.0976789</v>
      </c>
      <c r="E1011">
        <v>-1.21613031</v>
      </c>
      <c r="F1011">
        <v>10.01053185</v>
      </c>
      <c r="G1011">
        <v>191.28002795</v>
      </c>
      <c r="H1011">
        <v>3014754.5696200975</v>
      </c>
    </row>
    <row r="1012" spans="1:8" x14ac:dyDescent="0.3">
      <c r="A1012" t="s">
        <v>1925</v>
      </c>
      <c r="B1012" t="s">
        <v>1924</v>
      </c>
      <c r="C1012">
        <v>3.8133068360000001E-2</v>
      </c>
      <c r="D1012">
        <v>31900.650161559999</v>
      </c>
      <c r="E1012">
        <v>-1.2009312700000001</v>
      </c>
      <c r="F1012">
        <v>-3.86348914</v>
      </c>
      <c r="G1012">
        <v>33.006106170000002</v>
      </c>
      <c r="H1012">
        <v>3011104.0641397499</v>
      </c>
    </row>
    <row r="1013" spans="1:8" x14ac:dyDescent="0.3">
      <c r="A1013" t="s">
        <v>1901</v>
      </c>
      <c r="B1013" t="s">
        <v>1900</v>
      </c>
      <c r="C1013">
        <v>7.1023907601000004E-4</v>
      </c>
      <c r="D1013">
        <v>1277634.91178597</v>
      </c>
      <c r="E1013">
        <v>0.96867999999999999</v>
      </c>
      <c r="F1013">
        <v>0.14103262</v>
      </c>
      <c r="G1013">
        <v>17.167544169999999</v>
      </c>
      <c r="H1013">
        <v>2996286.7134676091</v>
      </c>
    </row>
    <row r="1014" spans="1:8" x14ac:dyDescent="0.3">
      <c r="A1014" t="s">
        <v>2115</v>
      </c>
      <c r="B1014" t="s">
        <v>2114</v>
      </c>
      <c r="C1014">
        <v>4.2032800638130002E-2</v>
      </c>
      <c r="D1014">
        <v>29347.35738994</v>
      </c>
      <c r="E1014">
        <v>43.763190960000003</v>
      </c>
      <c r="F1014">
        <v>15.11262339</v>
      </c>
      <c r="G1014">
        <v>22.833592299999999</v>
      </c>
      <c r="H1014">
        <v>2992155.3734729541</v>
      </c>
    </row>
    <row r="1015" spans="1:8" x14ac:dyDescent="0.3">
      <c r="A1015" t="s">
        <v>1990</v>
      </c>
      <c r="B1015" t="s">
        <v>1989</v>
      </c>
      <c r="C1015">
        <v>1.6946235881480001E-2</v>
      </c>
      <c r="D1015">
        <v>0</v>
      </c>
      <c r="E1015">
        <v>1.1731</v>
      </c>
      <c r="F1015">
        <v>5.7187223999999999</v>
      </c>
      <c r="G1015">
        <v>22.420228770000001</v>
      </c>
      <c r="H1015">
        <v>2984856.6666022385</v>
      </c>
    </row>
    <row r="1016" spans="1:8" x14ac:dyDescent="0.3">
      <c r="A1016" t="s">
        <v>2044</v>
      </c>
      <c r="B1016" t="s">
        <v>2044</v>
      </c>
      <c r="C1016">
        <v>9.1435247449649995E-2</v>
      </c>
      <c r="D1016">
        <v>318746.84989209002</v>
      </c>
      <c r="E1016">
        <v>-0.92693764999999995</v>
      </c>
      <c r="F1016">
        <v>25.529676259999999</v>
      </c>
      <c r="G1016">
        <v>78.766119990000007</v>
      </c>
      <c r="H1016">
        <v>2956179.041419398</v>
      </c>
    </row>
    <row r="1017" spans="1:8" x14ac:dyDescent="0.3">
      <c r="A1017" t="s">
        <v>2039</v>
      </c>
      <c r="B1017" t="s">
        <v>2038</v>
      </c>
      <c r="C1017">
        <v>1.13879025637E-2</v>
      </c>
      <c r="D1017">
        <v>11035.040760870001</v>
      </c>
      <c r="E1017">
        <v>-0.18822326</v>
      </c>
      <c r="F1017">
        <v>-7.7121805099999996</v>
      </c>
      <c r="G1017">
        <v>259.37816099999998</v>
      </c>
      <c r="H1017">
        <v>2964634.0732520842</v>
      </c>
    </row>
    <row r="1018" spans="1:8" x14ac:dyDescent="0.3">
      <c r="A1018" t="s">
        <v>1781</v>
      </c>
      <c r="B1018" t="s">
        <v>1780</v>
      </c>
      <c r="C1018">
        <v>0.32461322659476</v>
      </c>
      <c r="D1018">
        <v>31377.123000719999</v>
      </c>
      <c r="E1018">
        <v>1.1197038500000001</v>
      </c>
      <c r="F1018">
        <v>14.69613322</v>
      </c>
      <c r="G1018">
        <v>-46.450312330000003</v>
      </c>
      <c r="H1018">
        <v>2956361.494167224</v>
      </c>
    </row>
    <row r="1019" spans="1:8" x14ac:dyDescent="0.3">
      <c r="A1019" t="s">
        <v>1945</v>
      </c>
      <c r="B1019" t="s">
        <v>1944</v>
      </c>
      <c r="C1019">
        <v>6.2021005136600003E-3</v>
      </c>
      <c r="D1019">
        <v>350356.25251665001</v>
      </c>
      <c r="E1019">
        <v>3.1321743199999998</v>
      </c>
      <c r="F1019">
        <v>4.8206686899999998</v>
      </c>
      <c r="G1019">
        <v>1.6003115000000001</v>
      </c>
      <c r="H1019">
        <v>2932617.6216567056</v>
      </c>
    </row>
    <row r="1020" spans="1:8" x14ac:dyDescent="0.3">
      <c r="A1020" t="s">
        <v>1895</v>
      </c>
      <c r="B1020" t="s">
        <v>1895</v>
      </c>
      <c r="C1020">
        <v>7.1763775229999997E-5</v>
      </c>
      <c r="D1020">
        <v>1503746.6307910001</v>
      </c>
      <c r="E1020">
        <v>-0.31381310000000001</v>
      </c>
      <c r="F1020">
        <v>0.40048989000000002</v>
      </c>
      <c r="G1020">
        <v>1.0951270900000001</v>
      </c>
      <c r="H1020">
        <v>2920785.6518609999</v>
      </c>
    </row>
    <row r="1021" spans="1:8" x14ac:dyDescent="0.3">
      <c r="A1021" t="s">
        <v>1958</v>
      </c>
      <c r="B1021" t="s">
        <v>1957</v>
      </c>
      <c r="C1021">
        <v>7.5497704183100003E-3</v>
      </c>
      <c r="D1021">
        <v>7103.2331076399996</v>
      </c>
      <c r="E1021">
        <v>1.9095495300000001</v>
      </c>
      <c r="F1021">
        <v>3.2518141100000002</v>
      </c>
      <c r="G1021">
        <v>-0.14306288</v>
      </c>
      <c r="H1021">
        <v>2904357.5513393665</v>
      </c>
    </row>
    <row r="1022" spans="1:8" x14ac:dyDescent="0.3">
      <c r="A1022" t="s">
        <v>2253</v>
      </c>
      <c r="B1022" t="s">
        <v>2252</v>
      </c>
      <c r="C1022">
        <v>4.5002100597100001E-3</v>
      </c>
      <c r="D1022">
        <v>1107954.5228498201</v>
      </c>
      <c r="E1022">
        <v>0.55781506999999997</v>
      </c>
      <c r="F1022">
        <v>114.87443622000001</v>
      </c>
      <c r="G1022">
        <v>87.361648239999994</v>
      </c>
      <c r="H1022">
        <v>2889134.8538336102</v>
      </c>
    </row>
    <row r="1023" spans="1:8" x14ac:dyDescent="0.3">
      <c r="A1023" t="s">
        <v>1872</v>
      </c>
      <c r="B1023" t="s">
        <v>1871</v>
      </c>
      <c r="C1023">
        <v>2.8635273293289999E-2</v>
      </c>
      <c r="D1023">
        <v>16002.90962448</v>
      </c>
      <c r="E1023">
        <v>0.37057127000000001</v>
      </c>
      <c r="F1023">
        <v>-5.0504767199999998</v>
      </c>
      <c r="G1023">
        <v>6.8884840799999996</v>
      </c>
      <c r="H1023">
        <v>2863527.1531091975</v>
      </c>
    </row>
    <row r="1024" spans="1:8" x14ac:dyDescent="0.3">
      <c r="A1024" t="s">
        <v>2028</v>
      </c>
      <c r="B1024" t="s">
        <v>2027</v>
      </c>
      <c r="C1024">
        <v>0.27073922476550999</v>
      </c>
      <c r="D1024">
        <v>244684.25444086001</v>
      </c>
      <c r="E1024">
        <v>20.220677640000002</v>
      </c>
      <c r="F1024">
        <v>28.135369099999998</v>
      </c>
      <c r="G1024">
        <v>-4.5118117700000004</v>
      </c>
      <c r="H1024">
        <v>2794782.5375818103</v>
      </c>
    </row>
    <row r="1025" spans="1:8" x14ac:dyDescent="0.3">
      <c r="A1025" t="s">
        <v>1966</v>
      </c>
      <c r="B1025" t="s">
        <v>1965</v>
      </c>
      <c r="C1025">
        <v>3.7612219888500001E-3</v>
      </c>
      <c r="D1025">
        <v>0</v>
      </c>
      <c r="E1025">
        <v>0.36811347999999999</v>
      </c>
      <c r="F1025">
        <v>4.0052970500000002</v>
      </c>
      <c r="G1025">
        <v>196.69095146000001</v>
      </c>
      <c r="H1025">
        <v>2839603.6881020488</v>
      </c>
    </row>
    <row r="1026" spans="1:8" x14ac:dyDescent="0.3">
      <c r="A1026" t="s">
        <v>1992</v>
      </c>
      <c r="B1026" t="s">
        <v>1991</v>
      </c>
      <c r="C1026">
        <v>8.7385148911999996E-4</v>
      </c>
      <c r="D1026">
        <v>473039.40812019998</v>
      </c>
      <c r="E1026">
        <v>0.30902178000000002</v>
      </c>
      <c r="F1026">
        <v>7.8785497400000004</v>
      </c>
      <c r="G1026">
        <v>36.462930950000001</v>
      </c>
      <c r="H1026">
        <v>2796324.7651839997</v>
      </c>
    </row>
    <row r="1027" spans="1:8" x14ac:dyDescent="0.3">
      <c r="A1027" t="s">
        <v>1980</v>
      </c>
      <c r="B1027" t="s">
        <v>1979</v>
      </c>
      <c r="C1027">
        <v>2.26892565853188</v>
      </c>
      <c r="D1027">
        <v>29378.985416669999</v>
      </c>
      <c r="E1027">
        <v>0.65226388000000002</v>
      </c>
      <c r="F1027">
        <v>-3.1671501499999999</v>
      </c>
      <c r="G1027">
        <v>26.24299619</v>
      </c>
      <c r="H1027">
        <v>2814846.1889170893</v>
      </c>
    </row>
    <row r="1028" spans="1:8" x14ac:dyDescent="0.3">
      <c r="A1028" t="s">
        <v>1919</v>
      </c>
      <c r="B1028" t="s">
        <v>1919</v>
      </c>
      <c r="C1028">
        <v>1.0019831471099999E-2</v>
      </c>
      <c r="D1028">
        <v>30958.94987543</v>
      </c>
      <c r="E1028">
        <v>1.9878829499999999</v>
      </c>
      <c r="F1028">
        <v>-13.18789967</v>
      </c>
      <c r="G1028">
        <v>65.707412790000006</v>
      </c>
      <c r="H1028">
        <v>2802286.3608849025</v>
      </c>
    </row>
    <row r="1029" spans="1:8" x14ac:dyDescent="0.3">
      <c r="A1029" t="s">
        <v>2002</v>
      </c>
      <c r="B1029" t="s">
        <v>2001</v>
      </c>
      <c r="C1029">
        <v>0.23486188320865001</v>
      </c>
      <c r="D1029">
        <v>1240898.9199962199</v>
      </c>
      <c r="E1029">
        <v>1.2939072599999999</v>
      </c>
      <c r="F1029">
        <v>9.1222898499999996</v>
      </c>
      <c r="G1029">
        <v>27.279280249999999</v>
      </c>
      <c r="H1029">
        <v>2799471.7373868907</v>
      </c>
    </row>
    <row r="1030" spans="1:8" x14ac:dyDescent="0.3">
      <c r="A1030" t="s">
        <v>1906</v>
      </c>
      <c r="B1030" t="s">
        <v>1905</v>
      </c>
      <c r="C1030">
        <v>4.0028863648499998E-3</v>
      </c>
      <c r="D1030">
        <v>17403.105576710001</v>
      </c>
      <c r="E1030">
        <v>-0.40341180999999998</v>
      </c>
      <c r="F1030">
        <v>-1.8493099399999999</v>
      </c>
      <c r="G1030">
        <v>8.6523080799999992</v>
      </c>
      <c r="H1030">
        <v>2856313.9454103881</v>
      </c>
    </row>
    <row r="1031" spans="1:8" x14ac:dyDescent="0.3">
      <c r="A1031" t="s">
        <v>2012</v>
      </c>
      <c r="B1031" t="s">
        <v>2011</v>
      </c>
      <c r="C1031">
        <v>0.10662531866553999</v>
      </c>
      <c r="D1031">
        <v>91.720164789999998</v>
      </c>
      <c r="E1031">
        <v>0.78029360000000003</v>
      </c>
      <c r="F1031">
        <v>-5.1307697799999996</v>
      </c>
      <c r="G1031">
        <v>251.50693071000001</v>
      </c>
      <c r="H1031">
        <v>2798448.8343731374</v>
      </c>
    </row>
    <row r="1032" spans="1:8" x14ac:dyDescent="0.3">
      <c r="A1032" t="s">
        <v>1923</v>
      </c>
      <c r="B1032" t="s">
        <v>1922</v>
      </c>
      <c r="C1032">
        <v>1.1207219615650001E-2</v>
      </c>
      <c r="D1032">
        <v>9462567.1735497396</v>
      </c>
      <c r="E1032">
        <v>2.5187258199999998</v>
      </c>
      <c r="F1032">
        <v>1.91654831</v>
      </c>
      <c r="G1032">
        <v>41.78187071</v>
      </c>
      <c r="H1032">
        <v>2801804.9039125</v>
      </c>
    </row>
    <row r="1033" spans="1:8" x14ac:dyDescent="0.3">
      <c r="A1033" t="s">
        <v>1902</v>
      </c>
      <c r="B1033" t="s">
        <v>1902</v>
      </c>
      <c r="C1033">
        <v>0.22755223328026999</v>
      </c>
      <c r="D1033">
        <v>175086.34611146001</v>
      </c>
      <c r="E1033">
        <v>-0.19693393000000001</v>
      </c>
      <c r="F1033">
        <v>7.9082139999999995E-2</v>
      </c>
      <c r="G1033">
        <v>-23.821772119999999</v>
      </c>
      <c r="H1033">
        <v>2785542.8900297005</v>
      </c>
    </row>
    <row r="1034" spans="1:8" x14ac:dyDescent="0.3">
      <c r="A1034" t="s">
        <v>1994</v>
      </c>
      <c r="B1034" t="s">
        <v>1993</v>
      </c>
      <c r="C1034">
        <v>1.0358386929179999E-2</v>
      </c>
      <c r="D1034">
        <v>538.69951486000002</v>
      </c>
      <c r="E1034">
        <v>0.97235346</v>
      </c>
      <c r="F1034">
        <v>12.678952580000001</v>
      </c>
      <c r="G1034">
        <v>16.72495919</v>
      </c>
      <c r="H1034">
        <v>2779962.0057354327</v>
      </c>
    </row>
    <row r="1035" spans="1:8" x14ac:dyDescent="0.3">
      <c r="A1035" t="s">
        <v>1878</v>
      </c>
      <c r="B1035" t="s">
        <v>1877</v>
      </c>
      <c r="C1035">
        <v>1.096560016843E-2</v>
      </c>
      <c r="D1035">
        <v>44935.597810569998</v>
      </c>
      <c r="E1035">
        <v>-0.57323723999999998</v>
      </c>
      <c r="F1035">
        <v>-5.2119080100000001</v>
      </c>
      <c r="G1035">
        <v>-5.9059772700000002</v>
      </c>
      <c r="H1035">
        <v>2767458.9072467801</v>
      </c>
    </row>
    <row r="1036" spans="1:8" x14ac:dyDescent="0.3">
      <c r="A1036" t="s">
        <v>1908</v>
      </c>
      <c r="B1036" t="s">
        <v>1907</v>
      </c>
      <c r="C1036">
        <v>6.4780038199999994E-5</v>
      </c>
      <c r="D1036">
        <v>60300.887881859999</v>
      </c>
      <c r="E1036">
        <v>-2.9677888700000001</v>
      </c>
      <c r="F1036">
        <v>-5.3560069500000003</v>
      </c>
      <c r="G1036">
        <v>-14.07734718</v>
      </c>
      <c r="H1036">
        <v>2768761.1390883001</v>
      </c>
    </row>
    <row r="1037" spans="1:8" x14ac:dyDescent="0.3">
      <c r="A1037" t="s">
        <v>1912</v>
      </c>
      <c r="B1037" t="s">
        <v>1911</v>
      </c>
      <c r="C1037">
        <v>5.7461718379099996E-3</v>
      </c>
      <c r="D1037">
        <v>155187.74182317001</v>
      </c>
      <c r="E1037">
        <v>-7.4448653800000004</v>
      </c>
      <c r="F1037">
        <v>1.325637E-2</v>
      </c>
      <c r="G1037">
        <v>3.2834088299999999</v>
      </c>
      <c r="H1037">
        <v>2235318.2768631475</v>
      </c>
    </row>
    <row r="1038" spans="1:8" x14ac:dyDescent="0.3">
      <c r="A1038" t="s">
        <v>1910</v>
      </c>
      <c r="B1038" t="s">
        <v>1909</v>
      </c>
      <c r="C1038">
        <v>1.6728426194999999E-4</v>
      </c>
      <c r="D1038">
        <v>47997.392045150002</v>
      </c>
      <c r="E1038">
        <v>-0.27164542000000003</v>
      </c>
      <c r="F1038">
        <v>-1.95267313</v>
      </c>
      <c r="G1038">
        <v>-4.3271046599999998</v>
      </c>
      <c r="H1038">
        <v>2731867.4237842453</v>
      </c>
    </row>
    <row r="1039" spans="1:8" x14ac:dyDescent="0.3">
      <c r="A1039" t="s">
        <v>1949</v>
      </c>
      <c r="B1039" t="s">
        <v>1948</v>
      </c>
      <c r="C1039">
        <v>4.4638549034470003E-2</v>
      </c>
      <c r="D1039">
        <v>324840.90131672</v>
      </c>
      <c r="E1039">
        <v>1.0230103800000001</v>
      </c>
      <c r="F1039">
        <v>-1.2996112099999999</v>
      </c>
      <c r="G1039">
        <v>2.12766864</v>
      </c>
      <c r="H1039">
        <v>2699070.4184981016</v>
      </c>
    </row>
    <row r="1040" spans="1:8" x14ac:dyDescent="0.3">
      <c r="A1040" t="s">
        <v>2066</v>
      </c>
      <c r="B1040" t="s">
        <v>2065</v>
      </c>
      <c r="C1040">
        <v>0.10250288620587999</v>
      </c>
      <c r="D1040">
        <v>0.71767512</v>
      </c>
      <c r="E1040">
        <v>0.33212689000000001</v>
      </c>
      <c r="F1040">
        <v>-1.76887471</v>
      </c>
      <c r="G1040">
        <v>-20.265363570000002</v>
      </c>
      <c r="H1040">
        <v>2734842.9950687643</v>
      </c>
    </row>
    <row r="1041" spans="1:8" x14ac:dyDescent="0.3">
      <c r="A1041" t="s">
        <v>2105</v>
      </c>
      <c r="B1041" t="s">
        <v>2104</v>
      </c>
      <c r="C1041">
        <v>6.2229324676000002E-4</v>
      </c>
      <c r="D1041">
        <v>11126.05053482</v>
      </c>
      <c r="E1041">
        <v>-0.99616263999999999</v>
      </c>
      <c r="F1041">
        <v>9.9939309200000004</v>
      </c>
      <c r="G1041">
        <v>52.635074809999999</v>
      </c>
      <c r="H1041">
        <v>2730810.8194914931</v>
      </c>
    </row>
    <row r="1042" spans="1:8" x14ac:dyDescent="0.3">
      <c r="A1042" t="s">
        <v>2022</v>
      </c>
      <c r="B1042" t="s">
        <v>2021</v>
      </c>
      <c r="C1042">
        <v>0.81260462624645002</v>
      </c>
      <c r="D1042">
        <v>104968.63137567999</v>
      </c>
      <c r="E1042">
        <v>2.0019819999999999</v>
      </c>
      <c r="F1042">
        <v>5.6568066899999998</v>
      </c>
      <c r="G1042">
        <v>34.777851099999999</v>
      </c>
      <c r="H1042">
        <v>2728133.3030879456</v>
      </c>
    </row>
    <row r="1043" spans="1:8" x14ac:dyDescent="0.3">
      <c r="A1043" t="s">
        <v>1733</v>
      </c>
      <c r="B1043" t="s">
        <v>1732</v>
      </c>
      <c r="C1043">
        <v>2.2948337313490001E-2</v>
      </c>
      <c r="D1043">
        <v>1855544.1035442799</v>
      </c>
      <c r="E1043">
        <v>-3.4543570300000002</v>
      </c>
      <c r="F1043">
        <v>-2.39434075</v>
      </c>
      <c r="G1043">
        <v>4.9458350900000001</v>
      </c>
      <c r="H1043">
        <v>2665648.2722013597</v>
      </c>
    </row>
    <row r="1044" spans="1:8" x14ac:dyDescent="0.3">
      <c r="A1044" t="s">
        <v>1976</v>
      </c>
      <c r="B1044" t="s">
        <v>1975</v>
      </c>
      <c r="C1044">
        <v>1.1557635847140001E-2</v>
      </c>
      <c r="D1044">
        <v>438859.41559669003</v>
      </c>
      <c r="E1044">
        <v>3.027755E-2</v>
      </c>
      <c r="F1044">
        <v>4.1856801199999998</v>
      </c>
      <c r="G1044">
        <v>7.8450113000000004</v>
      </c>
      <c r="H1044">
        <v>2708401.6835595812</v>
      </c>
    </row>
    <row r="1045" spans="1:8" x14ac:dyDescent="0.3">
      <c r="A1045" t="s">
        <v>1998</v>
      </c>
      <c r="B1045" t="s">
        <v>1997</v>
      </c>
      <c r="C1045">
        <v>2.2559240506109999E-2</v>
      </c>
      <c r="D1045">
        <v>2356.71437234</v>
      </c>
      <c r="E1045">
        <v>0.81786871000000005</v>
      </c>
      <c r="F1045">
        <v>3.9373196199999998</v>
      </c>
      <c r="G1045">
        <v>18.681065180000001</v>
      </c>
      <c r="H1045">
        <v>2708420.1283184225</v>
      </c>
    </row>
    <row r="1046" spans="1:8" x14ac:dyDescent="0.3">
      <c r="A1046" t="s">
        <v>1813</v>
      </c>
      <c r="B1046" t="s">
        <v>1812</v>
      </c>
      <c r="C1046">
        <v>1.879106565E-5</v>
      </c>
      <c r="D1046">
        <v>2034.9827344099999</v>
      </c>
      <c r="E1046">
        <v>-3.61525206</v>
      </c>
      <c r="F1046">
        <v>-32.685554269999997</v>
      </c>
      <c r="G1046">
        <v>-9.7421330600000005</v>
      </c>
      <c r="H1046">
        <v>2701396.2756797476</v>
      </c>
    </row>
    <row r="1047" spans="1:8" x14ac:dyDescent="0.3">
      <c r="A1047" t="s">
        <v>1939</v>
      </c>
      <c r="B1047" t="s">
        <v>1939</v>
      </c>
      <c r="C1047">
        <v>6.0294697763400001E-3</v>
      </c>
      <c r="D1047">
        <v>752441.10567303002</v>
      </c>
      <c r="E1047">
        <v>0.34217895999999998</v>
      </c>
      <c r="F1047">
        <v>-1.3012703699999999</v>
      </c>
      <c r="G1047">
        <v>4.6949719600000002</v>
      </c>
      <c r="H1047">
        <v>2710610.705761516</v>
      </c>
    </row>
    <row r="1048" spans="1:8" x14ac:dyDescent="0.3">
      <c r="A1048" t="s">
        <v>1941</v>
      </c>
      <c r="B1048" t="s">
        <v>1940</v>
      </c>
      <c r="C1048">
        <v>5.0489646670000003E-5</v>
      </c>
      <c r="D1048">
        <v>45556.78311371</v>
      </c>
      <c r="E1048">
        <v>-19.902527500000001</v>
      </c>
      <c r="F1048">
        <v>-17.69698584</v>
      </c>
      <c r="G1048">
        <v>19.726465529999999</v>
      </c>
      <c r="H1048">
        <v>2679350.8544926583</v>
      </c>
    </row>
    <row r="1049" spans="1:8" x14ac:dyDescent="0.3">
      <c r="A1049" t="s">
        <v>1918</v>
      </c>
      <c r="B1049" t="s">
        <v>1917</v>
      </c>
      <c r="C1049">
        <v>6.2547689368799998E-3</v>
      </c>
      <c r="D1049">
        <v>26981.261579049999</v>
      </c>
      <c r="E1049">
        <v>-1.0945654899999999</v>
      </c>
      <c r="F1049">
        <v>5.8466646400000002</v>
      </c>
      <c r="G1049">
        <v>1.6000482899999999</v>
      </c>
      <c r="H1049">
        <v>2680051.3344998788</v>
      </c>
    </row>
    <row r="1050" spans="1:8" x14ac:dyDescent="0.3">
      <c r="A1050" t="s">
        <v>2088</v>
      </c>
      <c r="B1050" t="s">
        <v>2087</v>
      </c>
      <c r="C1050">
        <v>3.9133992201660001E-2</v>
      </c>
      <c r="D1050">
        <v>293714.27096350002</v>
      </c>
      <c r="E1050">
        <v>-0.51919634000000003</v>
      </c>
      <c r="F1050">
        <v>10.362580619999999</v>
      </c>
      <c r="G1050">
        <v>23.166790689999999</v>
      </c>
      <c r="H1050">
        <v>2667858.9526482904</v>
      </c>
    </row>
    <row r="1051" spans="1:8" x14ac:dyDescent="0.3">
      <c r="A1051" t="s">
        <v>1978</v>
      </c>
      <c r="B1051" t="s">
        <v>1977</v>
      </c>
      <c r="C1051">
        <v>9.7747415288899995E-3</v>
      </c>
      <c r="D1051">
        <v>0</v>
      </c>
      <c r="E1051">
        <v>1.22084108</v>
      </c>
      <c r="F1051">
        <v>-7.8441290099999996</v>
      </c>
      <c r="G1051">
        <v>66.562409900000006</v>
      </c>
      <c r="H1051">
        <v>2655197.2211224167</v>
      </c>
    </row>
    <row r="1052" spans="1:8" x14ac:dyDescent="0.3">
      <c r="A1052" t="s">
        <v>2070</v>
      </c>
      <c r="B1052" t="s">
        <v>2069</v>
      </c>
      <c r="C1052">
        <v>5.1111821448520001E-2</v>
      </c>
      <c r="D1052">
        <v>162607.12171487999</v>
      </c>
      <c r="E1052">
        <v>10.383802019999999</v>
      </c>
      <c r="F1052">
        <v>2.3493355899999999</v>
      </c>
      <c r="G1052">
        <v>-3.5204069100000002</v>
      </c>
      <c r="H1052">
        <v>2646691.3007330201</v>
      </c>
    </row>
    <row r="1053" spans="1:8" x14ac:dyDescent="0.3">
      <c r="A1053" t="s">
        <v>1952</v>
      </c>
      <c r="B1053" t="s">
        <v>1952</v>
      </c>
      <c r="C1053">
        <v>0.99912042754302</v>
      </c>
      <c r="D1053">
        <v>51559.38690189</v>
      </c>
      <c r="E1053">
        <v>0.86911844999999999</v>
      </c>
      <c r="F1053">
        <v>0.90030716</v>
      </c>
      <c r="G1053">
        <v>-0.31549321000000002</v>
      </c>
      <c r="H1053">
        <v>2640181.0184348123</v>
      </c>
    </row>
    <row r="1054" spans="1:8" x14ac:dyDescent="0.3">
      <c r="A1054" t="s">
        <v>2131</v>
      </c>
      <c r="B1054" t="s">
        <v>2130</v>
      </c>
      <c r="C1054">
        <v>8.6456507550600002E-3</v>
      </c>
      <c r="D1054">
        <v>3660.06237564</v>
      </c>
      <c r="E1054">
        <v>13.707385710000001</v>
      </c>
      <c r="F1054">
        <v>39.920341749999999</v>
      </c>
      <c r="G1054">
        <v>19.285259409999998</v>
      </c>
      <c r="H1054">
        <v>2636469.3505790243</v>
      </c>
    </row>
    <row r="1055" spans="1:8" x14ac:dyDescent="0.3">
      <c r="A1055" t="s">
        <v>2030</v>
      </c>
      <c r="B1055" t="s">
        <v>2029</v>
      </c>
      <c r="C1055">
        <v>4.0564366255400001E-3</v>
      </c>
      <c r="D1055">
        <v>160035.43815345</v>
      </c>
      <c r="E1055">
        <v>-25.482835619999999</v>
      </c>
      <c r="F1055">
        <v>-3.9163294899999999</v>
      </c>
      <c r="G1055">
        <v>-10.78177387</v>
      </c>
      <c r="H1055">
        <v>2393739.3590735579</v>
      </c>
    </row>
    <row r="1056" spans="1:8" x14ac:dyDescent="0.3">
      <c r="A1056" t="s">
        <v>2006</v>
      </c>
      <c r="B1056" t="s">
        <v>2005</v>
      </c>
      <c r="C1056">
        <v>5.2545847658799997E-3</v>
      </c>
      <c r="D1056">
        <v>5665.43664962</v>
      </c>
      <c r="E1056">
        <v>0.64093317000000005</v>
      </c>
      <c r="F1056">
        <v>-9.2144542499999993</v>
      </c>
      <c r="G1056">
        <v>-7.8923865500000003</v>
      </c>
      <c r="H1056">
        <v>2627292.3829399999</v>
      </c>
    </row>
    <row r="1057" spans="1:8" x14ac:dyDescent="0.3">
      <c r="A1057" t="s">
        <v>1866</v>
      </c>
      <c r="B1057" t="s">
        <v>1865</v>
      </c>
      <c r="C1057">
        <v>3.0053991114400002E-3</v>
      </c>
      <c r="D1057">
        <v>7501.8158162199998</v>
      </c>
      <c r="E1057">
        <v>1.6959184700000001</v>
      </c>
      <c r="F1057">
        <v>-8.0535014900000004</v>
      </c>
      <c r="G1057">
        <v>-13.16476304</v>
      </c>
      <c r="H1057">
        <v>2639938.6273890645</v>
      </c>
    </row>
    <row r="1058" spans="1:8" x14ac:dyDescent="0.3">
      <c r="A1058" t="s">
        <v>2008</v>
      </c>
      <c r="B1058" t="s">
        <v>2007</v>
      </c>
      <c r="C1058">
        <v>9.4030549721300007E-3</v>
      </c>
      <c r="D1058">
        <v>32231.862059139999</v>
      </c>
      <c r="E1058">
        <v>0.34913060000000001</v>
      </c>
      <c r="F1058">
        <v>-10.321403419999999</v>
      </c>
      <c r="G1058">
        <v>0</v>
      </c>
      <c r="H1058">
        <v>2612243.4952213801</v>
      </c>
    </row>
    <row r="1059" spans="1:8" x14ac:dyDescent="0.3">
      <c r="A1059" t="s">
        <v>2224</v>
      </c>
      <c r="B1059" t="s">
        <v>2223</v>
      </c>
      <c r="C1059">
        <v>1.6E-2</v>
      </c>
      <c r="D1059">
        <v>6352.09471476</v>
      </c>
      <c r="E1059">
        <v>6.1923408799999997</v>
      </c>
      <c r="F1059">
        <v>7.4041753400000001</v>
      </c>
      <c r="G1059">
        <v>47.288962529999999</v>
      </c>
      <c r="H1059">
        <v>2607520.9011753723</v>
      </c>
    </row>
    <row r="1060" spans="1:8" x14ac:dyDescent="0.3">
      <c r="A1060" t="s">
        <v>2251</v>
      </c>
      <c r="B1060" t="s">
        <v>2250</v>
      </c>
      <c r="C1060">
        <v>1.61352113680167</v>
      </c>
      <c r="D1060">
        <v>911782.71998721</v>
      </c>
      <c r="E1060">
        <v>0.70633878999999999</v>
      </c>
      <c r="F1060">
        <v>95.760903920000004</v>
      </c>
      <c r="G1060">
        <v>77.441769649999998</v>
      </c>
      <c r="H1060">
        <v>2607770.2148412154</v>
      </c>
    </row>
    <row r="1061" spans="1:8" x14ac:dyDescent="0.3">
      <c r="A1061" t="s">
        <v>1840</v>
      </c>
      <c r="B1061" t="s">
        <v>1839</v>
      </c>
      <c r="C1061">
        <v>7.3442900433909997E-2</v>
      </c>
      <c r="D1061">
        <v>1099755.1808933599</v>
      </c>
      <c r="E1061">
        <v>-3.0720158999999998</v>
      </c>
      <c r="F1061">
        <v>-7.9841306000000003</v>
      </c>
      <c r="G1061">
        <v>-12.334095209999999</v>
      </c>
      <c r="H1061">
        <v>2610309.6728299847</v>
      </c>
    </row>
    <row r="1062" spans="1:8" x14ac:dyDescent="0.3">
      <c r="A1062" t="s">
        <v>2068</v>
      </c>
      <c r="B1062" t="s">
        <v>2067</v>
      </c>
      <c r="C1062">
        <v>0.39816857211881002</v>
      </c>
      <c r="D1062">
        <v>152695.45927538001</v>
      </c>
      <c r="E1062">
        <v>1.05672458</v>
      </c>
      <c r="F1062">
        <v>3.09423329</v>
      </c>
      <c r="G1062">
        <v>16.78573566</v>
      </c>
      <c r="H1062">
        <v>2593349.7840431067</v>
      </c>
    </row>
    <row r="1063" spans="1:8" x14ac:dyDescent="0.3">
      <c r="A1063" t="s">
        <v>1932</v>
      </c>
      <c r="B1063" t="s">
        <v>1931</v>
      </c>
      <c r="C1063">
        <v>3.9022400656500002E-3</v>
      </c>
      <c r="D1063">
        <v>67.632202199999995</v>
      </c>
      <c r="E1063">
        <v>-1.6846027699999999</v>
      </c>
      <c r="F1063">
        <v>7.2502434300000003</v>
      </c>
      <c r="G1063">
        <v>9.1159729699999996</v>
      </c>
      <c r="H1063">
        <v>2580301.5411980739</v>
      </c>
    </row>
    <row r="1064" spans="1:8" x14ac:dyDescent="0.3">
      <c r="A1064" t="s">
        <v>2393</v>
      </c>
      <c r="B1064" t="s">
        <v>2392</v>
      </c>
      <c r="C1064">
        <v>5.1606643648600004E-3</v>
      </c>
      <c r="D1064">
        <v>114.89424755</v>
      </c>
      <c r="E1064">
        <v>-29.145642840000001</v>
      </c>
      <c r="F1064">
        <v>-39.028958500000002</v>
      </c>
      <c r="G1064">
        <v>120.9286141</v>
      </c>
      <c r="H1064">
        <v>2580301.5914049838</v>
      </c>
    </row>
    <row r="1065" spans="1:8" x14ac:dyDescent="0.3">
      <c r="A1065" t="s">
        <v>1963</v>
      </c>
      <c r="B1065" t="s">
        <v>1962</v>
      </c>
      <c r="C1065">
        <v>8.1994590111730006E-2</v>
      </c>
      <c r="D1065">
        <v>101514.96607682</v>
      </c>
      <c r="E1065">
        <v>6.179581E-2</v>
      </c>
      <c r="F1065">
        <v>-0.1098317</v>
      </c>
      <c r="G1065">
        <v>-0.38251600000000002</v>
      </c>
      <c r="H1065">
        <v>2548431.2802711623</v>
      </c>
    </row>
    <row r="1066" spans="1:8" x14ac:dyDescent="0.3">
      <c r="A1066" t="s">
        <v>1858</v>
      </c>
      <c r="B1066" t="s">
        <v>1857</v>
      </c>
      <c r="C1066">
        <v>0.71274008195779004</v>
      </c>
      <c r="D1066">
        <v>101499.21456976001</v>
      </c>
      <c r="E1066">
        <v>1.4576313299999999</v>
      </c>
      <c r="F1066">
        <v>2.6758156400000002</v>
      </c>
      <c r="G1066">
        <v>-35.61431297</v>
      </c>
      <c r="H1066">
        <v>2556330.5947829331</v>
      </c>
    </row>
    <row r="1067" spans="1:8" x14ac:dyDescent="0.3">
      <c r="A1067" t="s">
        <v>4960</v>
      </c>
      <c r="B1067" t="s">
        <v>4959</v>
      </c>
      <c r="C1067">
        <v>8.4858192073940006E-2</v>
      </c>
      <c r="D1067">
        <v>602333.83518476004</v>
      </c>
      <c r="E1067">
        <v>-9.5712310400000007</v>
      </c>
      <c r="F1067">
        <v>-3.0412190400000001</v>
      </c>
      <c r="G1067">
        <v>3.7709568099999999</v>
      </c>
      <c r="H1067">
        <v>2545745.7622182001</v>
      </c>
    </row>
    <row r="1068" spans="1:8" x14ac:dyDescent="0.3">
      <c r="A1068" t="s">
        <v>1970</v>
      </c>
      <c r="B1068" t="s">
        <v>1969</v>
      </c>
      <c r="C1068">
        <v>8.0063678133899998E-3</v>
      </c>
      <c r="D1068">
        <v>0.11184837</v>
      </c>
      <c r="E1068">
        <v>1.77878E-3</v>
      </c>
      <c r="F1068">
        <v>-4.7808259999999998E-2</v>
      </c>
      <c r="G1068">
        <v>-2.8318960000000001E-2</v>
      </c>
      <c r="H1068">
        <v>2538940.9339767639</v>
      </c>
    </row>
    <row r="1069" spans="1:8" x14ac:dyDescent="0.3">
      <c r="A1069" t="s">
        <v>2242</v>
      </c>
      <c r="B1069" t="s">
        <v>2241</v>
      </c>
      <c r="C1069">
        <v>8.3168530443319996E-2</v>
      </c>
      <c r="D1069">
        <v>3078.2280587800001</v>
      </c>
      <c r="E1069">
        <v>-12.50663263</v>
      </c>
      <c r="F1069">
        <v>46.067872540000003</v>
      </c>
      <c r="G1069">
        <v>69.810508990000002</v>
      </c>
      <c r="H1069">
        <v>2351929.0268778992</v>
      </c>
    </row>
    <row r="1070" spans="1:8" x14ac:dyDescent="0.3">
      <c r="A1070" t="s">
        <v>2016</v>
      </c>
      <c r="B1070" t="s">
        <v>2015</v>
      </c>
      <c r="C1070">
        <v>0.24580056258551999</v>
      </c>
      <c r="D1070">
        <v>1501771.3372009101</v>
      </c>
      <c r="E1070">
        <v>1.6461636100000001</v>
      </c>
      <c r="F1070">
        <v>-0.34318838000000002</v>
      </c>
      <c r="G1070">
        <v>13.68230262</v>
      </c>
      <c r="H1070">
        <v>2462424.8741699252</v>
      </c>
    </row>
    <row r="1071" spans="1:8" x14ac:dyDescent="0.3">
      <c r="A1071" t="s">
        <v>2075</v>
      </c>
      <c r="B1071" t="s">
        <v>2074</v>
      </c>
      <c r="C1071">
        <v>2.5532066997100001E-3</v>
      </c>
      <c r="D1071">
        <v>62731.672174769999</v>
      </c>
      <c r="E1071">
        <v>0.57495320999999999</v>
      </c>
      <c r="F1071">
        <v>17.841872330000001</v>
      </c>
      <c r="G1071">
        <v>19.481369600000001</v>
      </c>
      <c r="H1071">
        <v>2461470.3021402573</v>
      </c>
    </row>
    <row r="1072" spans="1:8" x14ac:dyDescent="0.3">
      <c r="A1072" t="s">
        <v>2520</v>
      </c>
      <c r="B1072" t="s">
        <v>2519</v>
      </c>
      <c r="C1072">
        <v>3.055029421904E-2</v>
      </c>
      <c r="D1072">
        <v>234375.61315593999</v>
      </c>
      <c r="E1072">
        <v>-0.31219332999999999</v>
      </c>
      <c r="F1072">
        <v>66.767944029999995</v>
      </c>
      <c r="G1072">
        <v>149.91466170999999</v>
      </c>
      <c r="H1072">
        <v>2457957.5267165038</v>
      </c>
    </row>
    <row r="1073" spans="1:8" x14ac:dyDescent="0.3">
      <c r="A1073" t="s">
        <v>2277</v>
      </c>
      <c r="B1073" t="s">
        <v>2276</v>
      </c>
      <c r="C1073">
        <v>7.0659031533330002E-2</v>
      </c>
      <c r="D1073">
        <v>673293.17745544994</v>
      </c>
      <c r="E1073">
        <v>-0.42643719000000002</v>
      </c>
      <c r="F1073">
        <v>-9.3867018200000008</v>
      </c>
      <c r="G1073">
        <v>45.978736830000003</v>
      </c>
      <c r="H1073">
        <v>2452365.7631295142</v>
      </c>
    </row>
    <row r="1074" spans="1:8" x14ac:dyDescent="0.3">
      <c r="A1074" t="s">
        <v>2020</v>
      </c>
      <c r="B1074" t="s">
        <v>2019</v>
      </c>
      <c r="C1074">
        <v>1.0494277356714501</v>
      </c>
      <c r="D1074">
        <v>115.7968123</v>
      </c>
      <c r="E1074">
        <v>-0.71252062000000005</v>
      </c>
      <c r="F1074">
        <v>-2.8367205599999998</v>
      </c>
      <c r="G1074">
        <v>19.280350240000001</v>
      </c>
      <c r="H1074">
        <v>2449119.8183947532</v>
      </c>
    </row>
    <row r="1075" spans="1:8" x14ac:dyDescent="0.3">
      <c r="A1075" t="s">
        <v>1943</v>
      </c>
      <c r="B1075" t="s">
        <v>1942</v>
      </c>
      <c r="C1075">
        <v>1.232991967239E-2</v>
      </c>
      <c r="D1075">
        <v>178662.90588345</v>
      </c>
      <c r="E1075">
        <v>9.5272117699999992</v>
      </c>
      <c r="F1075">
        <v>-30.743467930000001</v>
      </c>
      <c r="G1075">
        <v>-10.589855350000001</v>
      </c>
      <c r="H1075">
        <v>2642326.9617509241</v>
      </c>
    </row>
    <row r="1076" spans="1:8" x14ac:dyDescent="0.3">
      <c r="A1076" t="s">
        <v>1986</v>
      </c>
      <c r="B1076" t="s">
        <v>1985</v>
      </c>
      <c r="C1076">
        <v>1.1322408937630001E-2</v>
      </c>
      <c r="D1076">
        <v>148.02235802000001</v>
      </c>
      <c r="E1076">
        <v>1.5984941100000001</v>
      </c>
      <c r="F1076">
        <v>4.9066212299999998</v>
      </c>
      <c r="G1076">
        <v>-37.052300789999997</v>
      </c>
      <c r="H1076">
        <v>2430410.3725782912</v>
      </c>
    </row>
    <row r="1077" spans="1:8" x14ac:dyDescent="0.3">
      <c r="A1077" t="s">
        <v>2304</v>
      </c>
      <c r="B1077" t="s">
        <v>2303</v>
      </c>
      <c r="C1077">
        <v>0.22946900107073001</v>
      </c>
      <c r="D1077">
        <v>234243.35021517999</v>
      </c>
      <c r="E1077">
        <v>-4.17204117</v>
      </c>
      <c r="F1077">
        <v>64.624228939999995</v>
      </c>
      <c r="G1077">
        <v>82.646709110000003</v>
      </c>
      <c r="H1077">
        <v>2431809.3202582388</v>
      </c>
    </row>
    <row r="1078" spans="1:8" x14ac:dyDescent="0.3">
      <c r="A1078" t="s">
        <v>2315</v>
      </c>
      <c r="B1078" t="s">
        <v>2314</v>
      </c>
      <c r="C1078">
        <v>0.13474782418869</v>
      </c>
      <c r="D1078">
        <v>41022.273023690002</v>
      </c>
      <c r="E1078">
        <v>0.61408682999999997</v>
      </c>
      <c r="F1078">
        <v>-4.4176312400000004</v>
      </c>
      <c r="G1078">
        <v>-14.10360449</v>
      </c>
      <c r="H1078">
        <v>2418801.4242865848</v>
      </c>
    </row>
    <row r="1079" spans="1:8" x14ac:dyDescent="0.3">
      <c r="A1079" t="s">
        <v>2056</v>
      </c>
      <c r="B1079" t="s">
        <v>2055</v>
      </c>
      <c r="C1079">
        <v>4.4861807301739998E-2</v>
      </c>
      <c r="D1079">
        <v>9.8101942500000003</v>
      </c>
      <c r="E1079">
        <v>0.34886629000000002</v>
      </c>
      <c r="F1079">
        <v>15.624366500000001</v>
      </c>
      <c r="G1079">
        <v>-18.934723049999999</v>
      </c>
      <c r="H1079">
        <v>2422537.5942939599</v>
      </c>
    </row>
    <row r="1080" spans="1:8" x14ac:dyDescent="0.3">
      <c r="A1080" t="s">
        <v>2165</v>
      </c>
      <c r="B1080" t="s">
        <v>2164</v>
      </c>
      <c r="C1080">
        <v>0.23418999852885999</v>
      </c>
      <c r="D1080">
        <v>524892.35494883999</v>
      </c>
      <c r="E1080">
        <v>-1.5159727000000001</v>
      </c>
      <c r="F1080">
        <v>36.069933169999999</v>
      </c>
      <c r="G1080">
        <v>178.89664875</v>
      </c>
      <c r="H1080">
        <v>2418011.7348104795</v>
      </c>
    </row>
    <row r="1081" spans="1:8" x14ac:dyDescent="0.3">
      <c r="A1081" t="s">
        <v>2000</v>
      </c>
      <c r="B1081" t="s">
        <v>1999</v>
      </c>
      <c r="C1081">
        <v>3.0248392214049999E-2</v>
      </c>
      <c r="D1081">
        <v>6416.6798097499995</v>
      </c>
      <c r="E1081">
        <v>0.77742098000000004</v>
      </c>
      <c r="F1081">
        <v>19.126875930000001</v>
      </c>
      <c r="G1081">
        <v>14.30732553</v>
      </c>
      <c r="H1081">
        <v>2416694.698032124</v>
      </c>
    </row>
    <row r="1082" spans="1:8" x14ac:dyDescent="0.3">
      <c r="A1082" t="s">
        <v>1934</v>
      </c>
      <c r="B1082" t="s">
        <v>1933</v>
      </c>
      <c r="C1082">
        <v>4.1616719475700004E-3</v>
      </c>
      <c r="D1082">
        <v>32259.142923980002</v>
      </c>
      <c r="E1082">
        <v>-0.20857582</v>
      </c>
      <c r="F1082">
        <v>-19.755543629999998</v>
      </c>
      <c r="G1082">
        <v>-0.22481535</v>
      </c>
      <c r="H1082">
        <v>2389753.402111141</v>
      </c>
    </row>
    <row r="1083" spans="1:8" x14ac:dyDescent="0.3">
      <c r="A1083" t="s">
        <v>1988</v>
      </c>
      <c r="B1083" t="s">
        <v>1987</v>
      </c>
      <c r="C1083">
        <v>58.182397211305471</v>
      </c>
      <c r="D1083">
        <v>129660.10264105001</v>
      </c>
      <c r="E1083">
        <v>-0.95158145999999999</v>
      </c>
      <c r="F1083">
        <v>-1.2830833500000001</v>
      </c>
      <c r="G1083">
        <v>-2.0580363500000001</v>
      </c>
      <c r="H1083">
        <v>2396243.8593464843</v>
      </c>
    </row>
    <row r="1084" spans="1:8" x14ac:dyDescent="0.3">
      <c r="A1084" t="s">
        <v>2086</v>
      </c>
      <c r="B1084" t="s">
        <v>2085</v>
      </c>
      <c r="C1084">
        <v>5.6397630417800004E-3</v>
      </c>
      <c r="D1084">
        <v>21041.50206572</v>
      </c>
      <c r="E1084">
        <v>0.81702702000000005</v>
      </c>
      <c r="F1084">
        <v>3.9674285</v>
      </c>
      <c r="G1084">
        <v>122.49469797</v>
      </c>
      <c r="H1084">
        <v>2395966.5989833293</v>
      </c>
    </row>
    <row r="1085" spans="1:8" x14ac:dyDescent="0.3">
      <c r="A1085" t="s">
        <v>2108</v>
      </c>
      <c r="B1085" t="s">
        <v>2107</v>
      </c>
      <c r="C1085">
        <v>5.5434395839999999E-4</v>
      </c>
      <c r="D1085">
        <v>297773.24139321002</v>
      </c>
      <c r="E1085">
        <v>-1.7083989500000001</v>
      </c>
      <c r="F1085">
        <v>0.29440333000000002</v>
      </c>
      <c r="G1085">
        <v>65.590045180000004</v>
      </c>
      <c r="H1085">
        <v>2377691.1081960681</v>
      </c>
    </row>
    <row r="1086" spans="1:8" x14ac:dyDescent="0.3">
      <c r="A1086" t="s">
        <v>2110</v>
      </c>
      <c r="B1086" t="s">
        <v>2109</v>
      </c>
      <c r="C1086">
        <v>2.5740152690000001E-5</v>
      </c>
      <c r="D1086">
        <v>43390.23179672</v>
      </c>
      <c r="E1086">
        <v>1.22084108</v>
      </c>
      <c r="F1086">
        <v>7.32173768</v>
      </c>
      <c r="G1086">
        <v>26.742457139999999</v>
      </c>
      <c r="H1086">
        <v>2380964.1238250001</v>
      </c>
    </row>
    <row r="1087" spans="1:8" x14ac:dyDescent="0.3">
      <c r="A1087" t="s">
        <v>1951</v>
      </c>
      <c r="B1087" t="s">
        <v>1950</v>
      </c>
      <c r="C1087">
        <v>3.8556073179999998E-5</v>
      </c>
      <c r="D1087">
        <v>151440.17966306</v>
      </c>
      <c r="E1087">
        <v>0.78501558000000005</v>
      </c>
      <c r="F1087">
        <v>-2.2154895899999998</v>
      </c>
      <c r="G1087">
        <v>21.30381276</v>
      </c>
      <c r="H1087">
        <v>2368885.1361791999</v>
      </c>
    </row>
    <row r="1088" spans="1:8" x14ac:dyDescent="0.3">
      <c r="A1088" t="s">
        <v>2018</v>
      </c>
      <c r="B1088" t="s">
        <v>2017</v>
      </c>
      <c r="C1088">
        <v>8.9155883951850007E-2</v>
      </c>
      <c r="D1088">
        <v>9318.3949149</v>
      </c>
      <c r="E1088">
        <v>1.03996003</v>
      </c>
      <c r="F1088">
        <v>3.1498566600000002</v>
      </c>
      <c r="G1088">
        <v>20.827123319999998</v>
      </c>
      <c r="H1088">
        <v>2360261.1912336731</v>
      </c>
    </row>
    <row r="1089" spans="1:8" x14ac:dyDescent="0.3">
      <c r="A1089" t="s">
        <v>1890</v>
      </c>
      <c r="B1089" t="s">
        <v>1889</v>
      </c>
      <c r="C1089">
        <v>1.0677122496849999E-2</v>
      </c>
      <c r="D1089">
        <v>24471.447870510001</v>
      </c>
      <c r="E1089">
        <v>2.9323140000000001E-2</v>
      </c>
      <c r="F1089">
        <v>0.56447890999999994</v>
      </c>
      <c r="G1089">
        <v>-44.987754819999999</v>
      </c>
      <c r="H1089">
        <v>2339465.3598838733</v>
      </c>
    </row>
    <row r="1090" spans="1:8" x14ac:dyDescent="0.3">
      <c r="A1090" t="s">
        <v>2129</v>
      </c>
      <c r="B1090" t="s">
        <v>2128</v>
      </c>
      <c r="C1090">
        <v>49.211969078385771</v>
      </c>
      <c r="D1090">
        <v>103408.45083512001</v>
      </c>
      <c r="E1090">
        <v>-4.443399E-2</v>
      </c>
      <c r="F1090">
        <v>1.9373211699999999</v>
      </c>
      <c r="G1090">
        <v>26.919209309999999</v>
      </c>
      <c r="H1090">
        <v>2312625.5974366092</v>
      </c>
    </row>
    <row r="1091" spans="1:8" x14ac:dyDescent="0.3">
      <c r="A1091" t="s">
        <v>2133</v>
      </c>
      <c r="B1091" t="s">
        <v>2132</v>
      </c>
      <c r="C1091">
        <v>3.2361130783032799</v>
      </c>
      <c r="D1091">
        <v>58991.27118276</v>
      </c>
      <c r="E1091">
        <v>1.12742677</v>
      </c>
      <c r="F1091">
        <v>4.15841584</v>
      </c>
      <c r="G1091">
        <v>14.498902040000001</v>
      </c>
      <c r="H1091">
        <v>2298002.7302600988</v>
      </c>
    </row>
    <row r="1092" spans="1:8" x14ac:dyDescent="0.3">
      <c r="A1092" t="s">
        <v>465</v>
      </c>
      <c r="B1092" t="s">
        <v>2073</v>
      </c>
      <c r="C1092">
        <v>3.0007712238299998E-3</v>
      </c>
      <c r="D1092">
        <v>6161.4468216400001</v>
      </c>
      <c r="E1092">
        <v>0.72500704999999999</v>
      </c>
      <c r="F1092">
        <v>3.8505765300000001</v>
      </c>
      <c r="G1092">
        <v>5.2468617999999996</v>
      </c>
      <c r="H1092">
        <v>2285882.3421296598</v>
      </c>
    </row>
    <row r="1093" spans="1:8" x14ac:dyDescent="0.3">
      <c r="A1093" t="s">
        <v>1974</v>
      </c>
      <c r="B1093" t="s">
        <v>1973</v>
      </c>
      <c r="C1093">
        <v>2.5198836549999999E-5</v>
      </c>
      <c r="D1093">
        <v>9663.4519168299994</v>
      </c>
      <c r="E1093">
        <v>-1.79825799</v>
      </c>
      <c r="F1093">
        <v>-1.13401358</v>
      </c>
      <c r="G1093">
        <v>127.81569611</v>
      </c>
      <c r="H1093">
        <v>2282907.5724406624</v>
      </c>
    </row>
    <row r="1094" spans="1:8" x14ac:dyDescent="0.3">
      <c r="A1094" t="s">
        <v>2032</v>
      </c>
      <c r="B1094" t="s">
        <v>2031</v>
      </c>
      <c r="C1094">
        <v>5.3191287014673803</v>
      </c>
      <c r="D1094">
        <v>812965.36669924005</v>
      </c>
      <c r="E1094">
        <v>5.2462615799999996</v>
      </c>
      <c r="F1094">
        <v>15.85694477</v>
      </c>
      <c r="G1094">
        <v>0.93047552</v>
      </c>
      <c r="H1094">
        <v>2260629.6981236367</v>
      </c>
    </row>
    <row r="1095" spans="1:8" x14ac:dyDescent="0.3">
      <c r="A1095" t="s">
        <v>2079</v>
      </c>
      <c r="B1095" t="s">
        <v>2078</v>
      </c>
      <c r="C1095">
        <v>1.9615764705E-4</v>
      </c>
      <c r="D1095">
        <v>0</v>
      </c>
      <c r="E1095">
        <v>0.35687157000000003</v>
      </c>
      <c r="F1095">
        <v>4.0531254099999998</v>
      </c>
      <c r="G1095">
        <v>18.856549279999999</v>
      </c>
      <c r="H1095">
        <v>2265994.9186266195</v>
      </c>
    </row>
    <row r="1096" spans="1:8" x14ac:dyDescent="0.3">
      <c r="A1096" t="s">
        <v>2208</v>
      </c>
      <c r="B1096" t="s">
        <v>2207</v>
      </c>
      <c r="C1096">
        <v>4.9196908982529999E-2</v>
      </c>
      <c r="D1096">
        <v>443000.22734419</v>
      </c>
      <c r="E1096">
        <v>-2.3103382799999999</v>
      </c>
      <c r="F1096">
        <v>14.165849980000001</v>
      </c>
      <c r="G1096">
        <v>82.480512270000006</v>
      </c>
      <c r="H1096">
        <v>2161720.6875947937</v>
      </c>
    </row>
    <row r="1097" spans="1:8" x14ac:dyDescent="0.3">
      <c r="A1097" t="s">
        <v>2035</v>
      </c>
      <c r="B1097" t="s">
        <v>2034</v>
      </c>
      <c r="C1097">
        <v>6.9320720831000005E-4</v>
      </c>
      <c r="D1097">
        <v>0</v>
      </c>
      <c r="E1097">
        <v>1.6882534899999999</v>
      </c>
      <c r="F1097">
        <v>-14.378233509999999</v>
      </c>
      <c r="G1097">
        <v>26.029975990000001</v>
      </c>
      <c r="H1097">
        <v>2262377.7237856821</v>
      </c>
    </row>
    <row r="1098" spans="1:8" x14ac:dyDescent="0.3">
      <c r="A1098" t="s">
        <v>2084</v>
      </c>
      <c r="B1098" t="s">
        <v>2083</v>
      </c>
      <c r="C1098">
        <v>2.0035237480818799</v>
      </c>
      <c r="D1098">
        <v>35129.964501779999</v>
      </c>
      <c r="E1098">
        <v>-0.23329328999999999</v>
      </c>
      <c r="F1098">
        <v>8.5727782399999999</v>
      </c>
      <c r="G1098">
        <v>22.023665220000002</v>
      </c>
      <c r="H1098">
        <v>2304771.5753197232</v>
      </c>
    </row>
    <row r="1099" spans="1:8" x14ac:dyDescent="0.3">
      <c r="A1099" t="s">
        <v>1461</v>
      </c>
      <c r="B1099" t="s">
        <v>2176</v>
      </c>
      <c r="C1099">
        <v>0.16165926032725</v>
      </c>
      <c r="D1099">
        <v>6942.4551945000003</v>
      </c>
      <c r="E1099">
        <v>0.81419655000000002</v>
      </c>
      <c r="F1099">
        <v>14.7378058</v>
      </c>
      <c r="G1099">
        <v>24.159190290000002</v>
      </c>
      <c r="H1099">
        <v>2247345.4926991807</v>
      </c>
    </row>
    <row r="1100" spans="1:8" x14ac:dyDescent="0.3">
      <c r="A1100" t="s">
        <v>2064</v>
      </c>
      <c r="B1100" t="s">
        <v>2063</v>
      </c>
      <c r="C1100">
        <v>8.1611172817619995E-2</v>
      </c>
      <c r="D1100">
        <v>6197.2808254299998</v>
      </c>
      <c r="E1100">
        <v>-1.5727196000000001</v>
      </c>
      <c r="F1100">
        <v>-37.410625969999998</v>
      </c>
      <c r="G1100">
        <v>-84.239164880000004</v>
      </c>
      <c r="H1100">
        <v>2235670.3828708483</v>
      </c>
    </row>
    <row r="1101" spans="1:8" x14ac:dyDescent="0.3">
      <c r="A1101" t="s">
        <v>2157</v>
      </c>
      <c r="B1101" t="s">
        <v>2156</v>
      </c>
      <c r="C1101">
        <v>9.7376344055300004E-3</v>
      </c>
      <c r="D1101">
        <v>108361.78634291999</v>
      </c>
      <c r="E1101">
        <v>1.22084108</v>
      </c>
      <c r="F1101">
        <v>6.0213280600000001</v>
      </c>
      <c r="G1101">
        <v>22.41558032</v>
      </c>
      <c r="H1101">
        <v>2227098.3875130569</v>
      </c>
    </row>
    <row r="1102" spans="1:8" x14ac:dyDescent="0.3">
      <c r="A1102" t="s">
        <v>2151</v>
      </c>
      <c r="B1102" t="s">
        <v>2150</v>
      </c>
      <c r="C1102">
        <v>1.6458575941640002E-2</v>
      </c>
      <c r="D1102">
        <v>0</v>
      </c>
      <c r="E1102">
        <v>1.3879291</v>
      </c>
      <c r="F1102">
        <v>6.2020497700000004</v>
      </c>
      <c r="G1102">
        <v>23.728174079999999</v>
      </c>
      <c r="H1102">
        <v>2211603.0268746442</v>
      </c>
    </row>
    <row r="1103" spans="1:8" x14ac:dyDescent="0.3">
      <c r="A1103" t="s">
        <v>2024</v>
      </c>
      <c r="B1103" t="s">
        <v>2023</v>
      </c>
      <c r="C1103">
        <v>1.10414659468355</v>
      </c>
      <c r="D1103">
        <v>43634.221511529999</v>
      </c>
      <c r="E1103">
        <v>0.65747179</v>
      </c>
      <c r="F1103">
        <v>-0.60410111</v>
      </c>
      <c r="G1103">
        <v>-2.5308590500000001</v>
      </c>
      <c r="H1103">
        <v>2208293.1893671001</v>
      </c>
    </row>
    <row r="1104" spans="1:8" x14ac:dyDescent="0.3">
      <c r="A1104" t="s">
        <v>1960</v>
      </c>
      <c r="B1104" t="s">
        <v>1959</v>
      </c>
      <c r="C1104">
        <v>9.7462643757359996E-2</v>
      </c>
      <c r="D1104">
        <v>401007.45282790001</v>
      </c>
      <c r="E1104">
        <v>5.7971523300000003</v>
      </c>
      <c r="F1104">
        <v>-13.51701971</v>
      </c>
      <c r="G1104">
        <v>-12.1555208</v>
      </c>
      <c r="H1104">
        <v>2184925.3989941077</v>
      </c>
    </row>
    <row r="1105" spans="1:8" x14ac:dyDescent="0.3">
      <c r="A1105" t="s">
        <v>2050</v>
      </c>
      <c r="B1105" t="s">
        <v>2049</v>
      </c>
      <c r="C1105">
        <v>2.9928125116800001E-3</v>
      </c>
      <c r="D1105">
        <v>295898.45539720001</v>
      </c>
      <c r="E1105">
        <v>-0.79925767999999997</v>
      </c>
      <c r="F1105">
        <v>6.0278478800000004</v>
      </c>
      <c r="G1105">
        <v>26.3121428</v>
      </c>
      <c r="H1105">
        <v>2167687.8426676355</v>
      </c>
    </row>
    <row r="1106" spans="1:8" x14ac:dyDescent="0.3">
      <c r="A1106" t="s">
        <v>2041</v>
      </c>
      <c r="B1106" t="s">
        <v>2040</v>
      </c>
      <c r="C1106">
        <v>1.8276162467800001E-3</v>
      </c>
      <c r="D1106">
        <v>27103.279509489999</v>
      </c>
      <c r="E1106">
        <v>0.24273992</v>
      </c>
      <c r="F1106">
        <v>-10.56667562</v>
      </c>
      <c r="G1106">
        <v>33.523184469999997</v>
      </c>
      <c r="H1106">
        <v>2175338.7834125473</v>
      </c>
    </row>
    <row r="1107" spans="1:8" x14ac:dyDescent="0.3">
      <c r="A1107" t="s">
        <v>2033</v>
      </c>
      <c r="B1107" t="s">
        <v>2033</v>
      </c>
      <c r="C1107">
        <v>1.274647053112E-2</v>
      </c>
      <c r="D1107">
        <v>10855104.605964139</v>
      </c>
      <c r="E1107">
        <v>-1.93200854</v>
      </c>
      <c r="F1107">
        <v>-1.60461769</v>
      </c>
      <c r="G1107">
        <v>-4.4253101600000004</v>
      </c>
      <c r="H1107">
        <v>2188816.5287924255</v>
      </c>
    </row>
    <row r="1108" spans="1:8" x14ac:dyDescent="0.3">
      <c r="A1108" t="s">
        <v>2112</v>
      </c>
      <c r="B1108" t="s">
        <v>2111</v>
      </c>
      <c r="C1108">
        <v>0.12876783549994</v>
      </c>
      <c r="D1108">
        <v>202326.42866899</v>
      </c>
      <c r="E1108">
        <v>0.69537263999999999</v>
      </c>
      <c r="F1108">
        <v>-0.57916248000000004</v>
      </c>
      <c r="G1108">
        <v>52.747687059999997</v>
      </c>
      <c r="H1108">
        <v>2172920.0101570282</v>
      </c>
    </row>
    <row r="1109" spans="1:8" x14ac:dyDescent="0.3">
      <c r="A1109" t="s">
        <v>2426</v>
      </c>
      <c r="B1109" t="s">
        <v>2425</v>
      </c>
      <c r="C1109">
        <v>7.6866435635999995E-4</v>
      </c>
      <c r="D1109">
        <v>2039483.16711713</v>
      </c>
      <c r="E1109">
        <v>5.4282447500000002</v>
      </c>
      <c r="F1109">
        <v>79.613966070000004</v>
      </c>
      <c r="G1109">
        <v>362.02959777000001</v>
      </c>
      <c r="H1109">
        <v>2190693.4156259997</v>
      </c>
    </row>
    <row r="1110" spans="1:8" x14ac:dyDescent="0.3">
      <c r="A1110" t="s">
        <v>1947</v>
      </c>
      <c r="B1110" t="s">
        <v>1946</v>
      </c>
      <c r="C1110">
        <v>4.8239385463499998E-3</v>
      </c>
      <c r="D1110">
        <v>12388.89147275</v>
      </c>
      <c r="E1110">
        <v>-9.3348596300000004</v>
      </c>
      <c r="F1110">
        <v>-17.510088320000001</v>
      </c>
      <c r="G1110">
        <v>-19.1861076</v>
      </c>
      <c r="H1110">
        <v>2166123.496984628</v>
      </c>
    </row>
    <row r="1111" spans="1:8" x14ac:dyDescent="0.3">
      <c r="A1111" t="s">
        <v>2149</v>
      </c>
      <c r="B1111" t="s">
        <v>2148</v>
      </c>
      <c r="C1111">
        <v>0.1146761392394</v>
      </c>
      <c r="D1111">
        <v>36370.240315989999</v>
      </c>
      <c r="E1111">
        <v>-3.3036164800000001</v>
      </c>
      <c r="F1111">
        <v>2.26091124</v>
      </c>
      <c r="G1111">
        <v>154.91355548999999</v>
      </c>
      <c r="H1111">
        <v>2141333.8412767327</v>
      </c>
    </row>
    <row r="1112" spans="1:8" x14ac:dyDescent="0.3">
      <c r="A1112" t="s">
        <v>2046</v>
      </c>
      <c r="B1112" t="s">
        <v>2045</v>
      </c>
      <c r="C1112">
        <v>3.054151047354E-2</v>
      </c>
      <c r="D1112">
        <v>67290.699669289999</v>
      </c>
      <c r="E1112">
        <v>0.23435444999999999</v>
      </c>
      <c r="F1112">
        <v>-20.372435620000001</v>
      </c>
      <c r="G1112">
        <v>8.5042930999999999</v>
      </c>
      <c r="H1112">
        <v>2137905.7331478</v>
      </c>
    </row>
    <row r="1113" spans="1:8" x14ac:dyDescent="0.3">
      <c r="A1113" t="s">
        <v>1747</v>
      </c>
      <c r="B1113" t="s">
        <v>1746</v>
      </c>
      <c r="C1113">
        <v>1.9613928881999999E-4</v>
      </c>
      <c r="D1113">
        <v>0</v>
      </c>
      <c r="E1113">
        <v>1117.92101794</v>
      </c>
      <c r="F1113">
        <v>54.838719849999997</v>
      </c>
      <c r="G1113">
        <v>18.824855199999998</v>
      </c>
      <c r="H1113">
        <v>2135956.8552497998</v>
      </c>
    </row>
    <row r="1114" spans="1:8" x14ac:dyDescent="0.3">
      <c r="A1114" t="s">
        <v>2103</v>
      </c>
      <c r="B1114" t="s">
        <v>2102</v>
      </c>
      <c r="C1114">
        <v>1.9613928881999999E-4</v>
      </c>
      <c r="D1114">
        <v>0</v>
      </c>
      <c r="E1114">
        <v>0.83454019000000002</v>
      </c>
      <c r="F1114">
        <v>4.0198772199999997</v>
      </c>
      <c r="G1114">
        <v>18.87499725</v>
      </c>
      <c r="H1114">
        <v>2134102.3220181903</v>
      </c>
    </row>
    <row r="1115" spans="1:8" x14ac:dyDescent="0.3">
      <c r="A1115" t="s">
        <v>2117</v>
      </c>
      <c r="B1115" t="s">
        <v>2116</v>
      </c>
      <c r="C1115">
        <v>5.6674449974800003E-3</v>
      </c>
      <c r="D1115">
        <v>0.14684578000000001</v>
      </c>
      <c r="E1115">
        <v>1.3782446399999999</v>
      </c>
      <c r="F1115">
        <v>5.8591636300000003</v>
      </c>
      <c r="G1115">
        <v>22.47969342</v>
      </c>
      <c r="H1115">
        <v>2126679.264590383</v>
      </c>
    </row>
    <row r="1116" spans="1:8" x14ac:dyDescent="0.3">
      <c r="A1116" t="s">
        <v>2043</v>
      </c>
      <c r="B1116" t="s">
        <v>2042</v>
      </c>
      <c r="C1116">
        <v>3.68757661183E-3</v>
      </c>
      <c r="D1116">
        <v>169522.89618360001</v>
      </c>
      <c r="E1116">
        <v>-0.15783959</v>
      </c>
      <c r="F1116">
        <v>-5.1058444500000002</v>
      </c>
      <c r="G1116">
        <v>21.514056050000001</v>
      </c>
      <c r="H1116">
        <v>2128698.2382711829</v>
      </c>
    </row>
    <row r="1117" spans="1:8" x14ac:dyDescent="0.3">
      <c r="A1117" t="s">
        <v>2198</v>
      </c>
      <c r="B1117" t="s">
        <v>2197</v>
      </c>
      <c r="C1117">
        <v>2.2076913373570001E-2</v>
      </c>
      <c r="D1117">
        <v>5067.9325536400002</v>
      </c>
      <c r="E1117">
        <v>1.27407961</v>
      </c>
      <c r="F1117">
        <v>14.54969206</v>
      </c>
      <c r="G1117">
        <v>45.099319620000003</v>
      </c>
      <c r="H1117">
        <v>2115564.0039765644</v>
      </c>
    </row>
    <row r="1118" spans="1:8" x14ac:dyDescent="0.3">
      <c r="A1118" t="s">
        <v>2932</v>
      </c>
      <c r="B1118" t="s">
        <v>2931</v>
      </c>
      <c r="C1118">
        <v>7.1170888969800004E-3</v>
      </c>
      <c r="D1118">
        <v>1846268.54948297</v>
      </c>
      <c r="E1118">
        <v>7.8301803699999999</v>
      </c>
      <c r="F1118">
        <v>154.37832001999999</v>
      </c>
      <c r="G1118">
        <v>226.73931967999999</v>
      </c>
      <c r="H1118">
        <v>2116752.7297867783</v>
      </c>
    </row>
    <row r="1119" spans="1:8" x14ac:dyDescent="0.3">
      <c r="A1119" t="s">
        <v>2089</v>
      </c>
      <c r="B1119" t="s">
        <v>2089</v>
      </c>
      <c r="C1119">
        <v>3.03704484052E-3</v>
      </c>
      <c r="D1119">
        <v>15719.68796983</v>
      </c>
      <c r="E1119">
        <v>3.4896709999999997E-2</v>
      </c>
      <c r="F1119">
        <v>3.4750860600000002</v>
      </c>
      <c r="G1119">
        <v>21.91080474</v>
      </c>
      <c r="H1119">
        <v>2108164.7367878547</v>
      </c>
    </row>
    <row r="1120" spans="1:8" x14ac:dyDescent="0.3">
      <c r="A1120" t="s">
        <v>2163</v>
      </c>
      <c r="B1120" t="s">
        <v>2162</v>
      </c>
      <c r="C1120">
        <v>6.2413898733569999E-2</v>
      </c>
      <c r="D1120">
        <v>406994.26084995002</v>
      </c>
      <c r="E1120">
        <v>0.81786871000000005</v>
      </c>
      <c r="F1120">
        <v>9.1999687100000003</v>
      </c>
      <c r="G1120">
        <v>31.28638355</v>
      </c>
      <c r="H1120">
        <v>2087340.9381818536</v>
      </c>
    </row>
    <row r="1121" spans="1:8" x14ac:dyDescent="0.3">
      <c r="A1121" t="s">
        <v>2119</v>
      </c>
      <c r="B1121" t="s">
        <v>2118</v>
      </c>
      <c r="C1121">
        <v>4.65298666537E-3</v>
      </c>
      <c r="D1121">
        <v>94497.809631890006</v>
      </c>
      <c r="E1121">
        <v>0.10730819</v>
      </c>
      <c r="F1121">
        <v>1.59769713</v>
      </c>
      <c r="G1121">
        <v>11.26008981</v>
      </c>
      <c r="H1121">
        <v>2061790.3805278928</v>
      </c>
    </row>
    <row r="1122" spans="1:8" x14ac:dyDescent="0.3">
      <c r="A1122" t="s">
        <v>2125</v>
      </c>
      <c r="B1122" t="s">
        <v>2124</v>
      </c>
      <c r="C1122">
        <v>0.20679303797268</v>
      </c>
      <c r="D1122">
        <v>0</v>
      </c>
      <c r="E1122">
        <v>0.81786871000000005</v>
      </c>
      <c r="F1122">
        <v>3.9373196199999998</v>
      </c>
      <c r="G1122">
        <v>18.632274299999999</v>
      </c>
      <c r="H1122">
        <v>2067922.1762469837</v>
      </c>
    </row>
    <row r="1123" spans="1:8" x14ac:dyDescent="0.3">
      <c r="A1123" t="s">
        <v>2358</v>
      </c>
      <c r="B1123" t="s">
        <v>2357</v>
      </c>
      <c r="C1123">
        <v>7.3118416432700001E-3</v>
      </c>
      <c r="D1123">
        <v>22296.099460149999</v>
      </c>
      <c r="E1123">
        <v>0.18378671999999999</v>
      </c>
      <c r="F1123">
        <v>40.751447419999998</v>
      </c>
      <c r="G1123">
        <v>156.44396270999999</v>
      </c>
      <c r="H1123">
        <v>2064255.0514068876</v>
      </c>
    </row>
    <row r="1124" spans="1:8" x14ac:dyDescent="0.3">
      <c r="A1124" t="s">
        <v>2244</v>
      </c>
      <c r="B1124" t="s">
        <v>2243</v>
      </c>
      <c r="C1124">
        <v>0.14690595951805999</v>
      </c>
      <c r="D1124">
        <v>79560.221147329998</v>
      </c>
      <c r="E1124">
        <v>15.56148954</v>
      </c>
      <c r="F1124">
        <v>34.544245539999999</v>
      </c>
      <c r="G1124">
        <v>31.144995189999999</v>
      </c>
      <c r="H1124">
        <v>2055657.680520121</v>
      </c>
    </row>
    <row r="1125" spans="1:8" x14ac:dyDescent="0.3">
      <c r="A1125" t="s">
        <v>2167</v>
      </c>
      <c r="B1125" t="s">
        <v>2166</v>
      </c>
      <c r="C1125">
        <v>0.16436540091286</v>
      </c>
      <c r="D1125">
        <v>8489.4270702400008</v>
      </c>
      <c r="E1125">
        <v>5.1866608699999999</v>
      </c>
      <c r="F1125">
        <v>-9.8474208500000007</v>
      </c>
      <c r="G1125">
        <v>52.534053870000001</v>
      </c>
      <c r="H1125">
        <v>2051994.2062533535</v>
      </c>
    </row>
    <row r="1126" spans="1:8" x14ac:dyDescent="0.3">
      <c r="A1126" t="s">
        <v>2097</v>
      </c>
      <c r="B1126" t="s">
        <v>2096</v>
      </c>
      <c r="C1126">
        <v>8.4160025204999998E-4</v>
      </c>
      <c r="D1126">
        <v>160536.30822815001</v>
      </c>
      <c r="E1126">
        <v>-0.53699089</v>
      </c>
      <c r="F1126">
        <v>3.2126014500000002</v>
      </c>
      <c r="G1126">
        <v>2.60930135</v>
      </c>
      <c r="H1126">
        <v>2046449.8941563887</v>
      </c>
    </row>
    <row r="1127" spans="1:8" x14ac:dyDescent="0.3">
      <c r="A1127" t="s">
        <v>2190</v>
      </c>
      <c r="B1127" t="s">
        <v>2189</v>
      </c>
      <c r="C1127">
        <v>9.9681884954300002E-3</v>
      </c>
      <c r="D1127">
        <v>875253.85425888002</v>
      </c>
      <c r="E1127">
        <v>9.0503816599999993</v>
      </c>
      <c r="F1127">
        <v>1.86986929</v>
      </c>
      <c r="G1127">
        <v>87.743598070000004</v>
      </c>
      <c r="H1127">
        <v>2037587.5119396704</v>
      </c>
    </row>
    <row r="1128" spans="1:8" x14ac:dyDescent="0.3">
      <c r="A1128" t="s">
        <v>2458</v>
      </c>
      <c r="B1128" t="s">
        <v>2457</v>
      </c>
      <c r="C1128">
        <v>8.8831160741999996E-4</v>
      </c>
      <c r="D1128">
        <v>280030.49401988002</v>
      </c>
      <c r="E1128">
        <v>32.630942449999999</v>
      </c>
      <c r="F1128">
        <v>72.10551366</v>
      </c>
      <c r="G1128">
        <v>79.719707049999997</v>
      </c>
      <c r="H1128">
        <v>2043116.6973093012</v>
      </c>
    </row>
    <row r="1129" spans="1:8" x14ac:dyDescent="0.3">
      <c r="A1129" t="s">
        <v>2082</v>
      </c>
      <c r="B1129" t="s">
        <v>2082</v>
      </c>
      <c r="C1129">
        <v>3.9306171275400002E-3</v>
      </c>
      <c r="D1129">
        <v>21207.487090899998</v>
      </c>
      <c r="E1129">
        <v>0.59092860999999997</v>
      </c>
      <c r="F1129">
        <v>-0.45339666000000001</v>
      </c>
      <c r="G1129">
        <v>-1.48384933</v>
      </c>
      <c r="H1129">
        <v>2033531.888260382</v>
      </c>
    </row>
    <row r="1130" spans="1:8" x14ac:dyDescent="0.3">
      <c r="A1130" t="s">
        <v>2192</v>
      </c>
      <c r="B1130" t="s">
        <v>2191</v>
      </c>
      <c r="C1130">
        <v>2.6316952087429998E-2</v>
      </c>
      <c r="D1130">
        <v>65420.351120799998</v>
      </c>
      <c r="E1130">
        <v>6.13368643</v>
      </c>
      <c r="F1130">
        <v>17.208715340000001</v>
      </c>
      <c r="G1130">
        <v>8.07856065</v>
      </c>
      <c r="H1130">
        <v>2026856.0975326891</v>
      </c>
    </row>
    <row r="1131" spans="1:8" x14ac:dyDescent="0.3">
      <c r="A1131" t="s">
        <v>2137</v>
      </c>
      <c r="B1131" t="s">
        <v>2136</v>
      </c>
      <c r="C1131">
        <v>1.0645616206290001E-2</v>
      </c>
      <c r="D1131">
        <v>2444.7792618499998</v>
      </c>
      <c r="E1131">
        <v>-6.2334250500000001</v>
      </c>
      <c r="F1131">
        <v>4.2228905900000004</v>
      </c>
      <c r="G1131">
        <v>-4.2094109299999998</v>
      </c>
      <c r="H1131">
        <v>2026910.7121163448</v>
      </c>
    </row>
    <row r="1132" spans="1:8" x14ac:dyDescent="0.3">
      <c r="A1132" t="s">
        <v>2081</v>
      </c>
      <c r="B1132" t="s">
        <v>2080</v>
      </c>
      <c r="C1132">
        <v>9.3451231807E-4</v>
      </c>
      <c r="D1132">
        <v>76038.617106499994</v>
      </c>
      <c r="E1132">
        <v>3.38099901</v>
      </c>
      <c r="F1132">
        <v>3.5126804200000001</v>
      </c>
      <c r="G1132">
        <v>10.701659859999999</v>
      </c>
      <c r="H1132">
        <v>2084385.9307408696</v>
      </c>
    </row>
    <row r="1133" spans="1:8" x14ac:dyDescent="0.3">
      <c r="A1133" t="s">
        <v>2123</v>
      </c>
      <c r="B1133" t="s">
        <v>2122</v>
      </c>
      <c r="C1133">
        <v>0.26883608949783</v>
      </c>
      <c r="D1133">
        <v>543.23867315999996</v>
      </c>
      <c r="E1133">
        <v>-0.95189506000000002</v>
      </c>
      <c r="F1133">
        <v>-6.1842668200000004</v>
      </c>
      <c r="G1133">
        <v>30.46651494</v>
      </c>
      <c r="H1133">
        <v>2016111.3248256261</v>
      </c>
    </row>
    <row r="1134" spans="1:8" x14ac:dyDescent="0.3">
      <c r="A1134" t="s">
        <v>2143</v>
      </c>
      <c r="B1134" t="s">
        <v>2142</v>
      </c>
      <c r="C1134">
        <v>0.46158016495086002</v>
      </c>
      <c r="D1134">
        <v>39087.3286266</v>
      </c>
      <c r="E1134">
        <v>2.5909135000000001</v>
      </c>
      <c r="F1134">
        <v>5.9692286599999997</v>
      </c>
      <c r="G1134">
        <v>10.056152989999999</v>
      </c>
      <c r="H1134">
        <v>1933505.55605936</v>
      </c>
    </row>
    <row r="1135" spans="1:8" x14ac:dyDescent="0.3">
      <c r="A1135" t="s">
        <v>2831</v>
      </c>
      <c r="B1135" t="s">
        <v>2830</v>
      </c>
      <c r="C1135">
        <v>2.6702930522E-4</v>
      </c>
      <c r="D1135">
        <v>584851.30433473003</v>
      </c>
      <c r="E1135">
        <v>9.6056197700000006</v>
      </c>
      <c r="F1135">
        <v>-2.283744</v>
      </c>
      <c r="G1135">
        <v>145.84196642000001</v>
      </c>
      <c r="H1135">
        <v>1895988.0733143128</v>
      </c>
    </row>
    <row r="1136" spans="1:8" x14ac:dyDescent="0.3">
      <c r="A1136" t="s">
        <v>2141</v>
      </c>
      <c r="B1136" t="s">
        <v>2140</v>
      </c>
      <c r="C1136">
        <v>3.7530385198000001E-3</v>
      </c>
      <c r="D1136">
        <v>132758.59146284001</v>
      </c>
      <c r="E1136">
        <v>0.51838377000000002</v>
      </c>
      <c r="F1136">
        <v>3.52765766</v>
      </c>
      <c r="G1136">
        <v>19.125995419999999</v>
      </c>
      <c r="H1136">
        <v>2008127.3287250353</v>
      </c>
    </row>
    <row r="1137" spans="1:8" x14ac:dyDescent="0.3">
      <c r="A1137" t="s">
        <v>2121</v>
      </c>
      <c r="B1137" t="s">
        <v>2120</v>
      </c>
      <c r="C1137">
        <v>0.37400459025947003</v>
      </c>
      <c r="D1137">
        <v>40775.85569235</v>
      </c>
      <c r="E1137">
        <v>0.82091362999999995</v>
      </c>
      <c r="F1137">
        <v>2.0619973200000001</v>
      </c>
      <c r="G1137">
        <v>32.517821580000003</v>
      </c>
      <c r="H1137">
        <v>1995316.2573088151</v>
      </c>
    </row>
    <row r="1138" spans="1:8" x14ac:dyDescent="0.3">
      <c r="A1138" t="s">
        <v>3153</v>
      </c>
      <c r="B1138" t="s">
        <v>3152</v>
      </c>
      <c r="C1138">
        <v>0.16060417892400999</v>
      </c>
      <c r="D1138">
        <v>16082.55446863</v>
      </c>
      <c r="E1138">
        <v>0.58469194000000002</v>
      </c>
      <c r="F1138">
        <v>-0.18066863</v>
      </c>
      <c r="G1138">
        <v>79.062948800000001</v>
      </c>
      <c r="H1138">
        <v>1988422.6727984864</v>
      </c>
    </row>
    <row r="1139" spans="1:8" x14ac:dyDescent="0.3">
      <c r="A1139" t="s">
        <v>2180</v>
      </c>
      <c r="B1139" t="s">
        <v>2179</v>
      </c>
      <c r="C1139">
        <v>4.3316560235899998E-2</v>
      </c>
      <c r="D1139">
        <v>393384.79239596002</v>
      </c>
      <c r="E1139">
        <v>2.2877890000000001</v>
      </c>
      <c r="F1139">
        <v>3.8764180700000002</v>
      </c>
      <c r="G1139">
        <v>30.26226325</v>
      </c>
      <c r="H1139">
        <v>1993675.3962985049</v>
      </c>
    </row>
    <row r="1140" spans="1:8" x14ac:dyDescent="0.3">
      <c r="A1140" t="s">
        <v>2159</v>
      </c>
      <c r="B1140" t="s">
        <v>2158</v>
      </c>
      <c r="C1140">
        <v>8.0695408904569998E-2</v>
      </c>
      <c r="D1140">
        <v>0</v>
      </c>
      <c r="E1140">
        <v>0.70686552999999996</v>
      </c>
      <c r="F1140">
        <v>3.7560014399999999</v>
      </c>
      <c r="G1140">
        <v>18.445429229999998</v>
      </c>
      <c r="H1140">
        <v>1979235.1699982805</v>
      </c>
    </row>
    <row r="1141" spans="1:8" x14ac:dyDescent="0.3">
      <c r="A1141" t="s">
        <v>2350</v>
      </c>
      <c r="B1141" t="s">
        <v>2349</v>
      </c>
      <c r="C1141">
        <v>2.4399318686970001E-2</v>
      </c>
      <c r="D1141">
        <v>12199.41332302</v>
      </c>
      <c r="E1141">
        <v>3.6470246300000002</v>
      </c>
      <c r="F1141">
        <v>35.930867769999999</v>
      </c>
      <c r="G1141">
        <v>96.933775069999996</v>
      </c>
      <c r="H1141">
        <v>1980772.2408155515</v>
      </c>
    </row>
    <row r="1142" spans="1:8" x14ac:dyDescent="0.3">
      <c r="A1142" t="s">
        <v>2236</v>
      </c>
      <c r="B1142" t="s">
        <v>2235</v>
      </c>
      <c r="C1142">
        <v>7.9404069221079995E-2</v>
      </c>
      <c r="D1142">
        <v>5425.3520679200001</v>
      </c>
      <c r="E1142">
        <v>0.70365431000000001</v>
      </c>
      <c r="F1142">
        <v>7.0200387099999997</v>
      </c>
      <c r="G1142">
        <v>50.929304760000001</v>
      </c>
      <c r="H1142">
        <v>1976382.6550748567</v>
      </c>
    </row>
    <row r="1143" spans="1:8" x14ac:dyDescent="0.3">
      <c r="A1143" t="s">
        <v>2169</v>
      </c>
      <c r="B1143" t="s">
        <v>2168</v>
      </c>
      <c r="C1143">
        <v>8.0085303796690002E-2</v>
      </c>
      <c r="D1143">
        <v>4580.9137203999999</v>
      </c>
      <c r="E1143">
        <v>0.81786871000000005</v>
      </c>
      <c r="F1143">
        <v>6.4358128800000003</v>
      </c>
      <c r="G1143">
        <v>19.756750830000001</v>
      </c>
      <c r="H1143">
        <v>1974610.5482878408</v>
      </c>
    </row>
    <row r="1144" spans="1:8" x14ac:dyDescent="0.3">
      <c r="A1144" t="s">
        <v>1916</v>
      </c>
      <c r="B1144" t="s">
        <v>2106</v>
      </c>
      <c r="C1144">
        <v>4.3405092244339999E-2</v>
      </c>
      <c r="D1144">
        <v>2699.4320048099999</v>
      </c>
      <c r="E1144">
        <v>-5.7480074500000002</v>
      </c>
      <c r="F1144">
        <v>-6.3879858599999997</v>
      </c>
      <c r="G1144">
        <v>8.7282817399999999</v>
      </c>
      <c r="H1144">
        <v>1974615.8363226147</v>
      </c>
    </row>
    <row r="1145" spans="1:8" x14ac:dyDescent="0.3">
      <c r="A1145" t="s">
        <v>2099</v>
      </c>
      <c r="B1145" t="s">
        <v>2098</v>
      </c>
      <c r="C1145">
        <v>0.10902948402944999</v>
      </c>
      <c r="D1145">
        <v>584.20489826999994</v>
      </c>
      <c r="E1145">
        <v>-3.839066E-2</v>
      </c>
      <c r="F1145">
        <v>-0.20730957999999999</v>
      </c>
      <c r="G1145">
        <v>3.1013563199999998</v>
      </c>
      <c r="H1145">
        <v>1971069.8748334609</v>
      </c>
    </row>
    <row r="1146" spans="1:8" x14ac:dyDescent="0.3">
      <c r="A1146" t="s">
        <v>2101</v>
      </c>
      <c r="B1146" t="s">
        <v>2100</v>
      </c>
      <c r="C1146">
        <v>2.9866749302000001E-4</v>
      </c>
      <c r="D1146">
        <v>307259.43338984001</v>
      </c>
      <c r="E1146">
        <v>1.3745388999999999</v>
      </c>
      <c r="F1146">
        <v>-0.32474608999999999</v>
      </c>
      <c r="G1146">
        <v>22.411713890000001</v>
      </c>
      <c r="H1146">
        <v>1976371.56975914</v>
      </c>
    </row>
    <row r="1147" spans="1:8" x14ac:dyDescent="0.3">
      <c r="A1147" t="s">
        <v>2218</v>
      </c>
      <c r="B1147" t="s">
        <v>2217</v>
      </c>
      <c r="C1147">
        <v>3.441466182584E-2</v>
      </c>
      <c r="D1147">
        <v>123012.37087925999</v>
      </c>
      <c r="E1147">
        <v>-5.0808061699999998</v>
      </c>
      <c r="F1147">
        <v>-0.80296332000000004</v>
      </c>
      <c r="G1147">
        <v>34.233762239999997</v>
      </c>
      <c r="H1147">
        <v>1956052.2303595296</v>
      </c>
    </row>
    <row r="1148" spans="1:8" x14ac:dyDescent="0.3">
      <c r="A1148" t="s">
        <v>2206</v>
      </c>
      <c r="B1148" t="s">
        <v>2205</v>
      </c>
      <c r="C1148">
        <v>3.2051404853969997E-2</v>
      </c>
      <c r="D1148">
        <v>12092.064697760001</v>
      </c>
      <c r="E1148">
        <v>65.958037250000004</v>
      </c>
      <c r="F1148">
        <v>79.587887269999996</v>
      </c>
      <c r="G1148">
        <v>153.41611614000001</v>
      </c>
      <c r="H1148">
        <v>2992169.5091573759</v>
      </c>
    </row>
    <row r="1149" spans="1:8" x14ac:dyDescent="0.3">
      <c r="A1149" t="s">
        <v>1968</v>
      </c>
      <c r="B1149" t="s">
        <v>1967</v>
      </c>
      <c r="C1149">
        <v>3.4716367392830003E-2</v>
      </c>
      <c r="D1149">
        <v>8224.7660725000005</v>
      </c>
      <c r="E1149">
        <v>5.21746629</v>
      </c>
      <c r="F1149">
        <v>-34.349024409999998</v>
      </c>
      <c r="G1149">
        <v>-43.172044300000003</v>
      </c>
      <c r="H1149">
        <v>1952265.026171088</v>
      </c>
    </row>
    <row r="1150" spans="1:8" x14ac:dyDescent="0.3">
      <c r="A1150" t="s">
        <v>1996</v>
      </c>
      <c r="B1150" t="s">
        <v>1995</v>
      </c>
      <c r="C1150">
        <v>0.14300896291116999</v>
      </c>
      <c r="D1150">
        <v>92960.007321530007</v>
      </c>
      <c r="E1150">
        <v>-2.1700740700000001</v>
      </c>
      <c r="F1150">
        <v>-1.93784954</v>
      </c>
      <c r="G1150">
        <v>89.934609460000004</v>
      </c>
      <c r="H1150">
        <v>1938486.784864119</v>
      </c>
    </row>
    <row r="1151" spans="1:8" x14ac:dyDescent="0.3">
      <c r="A1151" t="s">
        <v>2175</v>
      </c>
      <c r="B1151" t="s">
        <v>2174</v>
      </c>
      <c r="C1151">
        <v>2.8588267600000001E-4</v>
      </c>
      <c r="D1151">
        <v>58.21771099</v>
      </c>
      <c r="E1151">
        <v>6.0334190000000003E-2</v>
      </c>
      <c r="F1151">
        <v>18.142783770000001</v>
      </c>
      <c r="G1151">
        <v>-11.2746487</v>
      </c>
      <c r="H1151">
        <v>1936837.97693944</v>
      </c>
    </row>
    <row r="1152" spans="1:8" x14ac:dyDescent="0.3">
      <c r="A1152" t="s">
        <v>2113</v>
      </c>
      <c r="B1152" t="s">
        <v>2113</v>
      </c>
      <c r="C1152">
        <v>1.4166202162099999E-3</v>
      </c>
      <c r="D1152">
        <v>283798.00878003001</v>
      </c>
      <c r="E1152">
        <v>1.1696138599999999</v>
      </c>
      <c r="F1152">
        <v>-0.87001377000000002</v>
      </c>
      <c r="G1152">
        <v>23.529289179999999</v>
      </c>
      <c r="H1152">
        <v>1933995.5954113109</v>
      </c>
    </row>
    <row r="1153" spans="1:8" x14ac:dyDescent="0.3">
      <c r="A1153" t="s">
        <v>2446</v>
      </c>
      <c r="B1153" t="s">
        <v>2445</v>
      </c>
      <c r="C1153">
        <v>9.0269327732500002E-3</v>
      </c>
      <c r="D1153">
        <v>83810.448846619998</v>
      </c>
      <c r="E1153">
        <v>-7.3700333000000002</v>
      </c>
      <c r="F1153">
        <v>38.70289605</v>
      </c>
      <c r="G1153">
        <v>184.81957924</v>
      </c>
      <c r="H1153">
        <v>1924182.2066764024</v>
      </c>
    </row>
    <row r="1154" spans="1:8" x14ac:dyDescent="0.3">
      <c r="A1154" t="s">
        <v>795</v>
      </c>
      <c r="B1154" t="s">
        <v>1826</v>
      </c>
      <c r="C1154">
        <v>0.39819195179549999</v>
      </c>
      <c r="D1154">
        <v>4229.4708210199997</v>
      </c>
      <c r="E1154">
        <v>0.59251430000000005</v>
      </c>
      <c r="F1154">
        <v>-22.975891539999999</v>
      </c>
      <c r="G1154">
        <v>-48.943553250000001</v>
      </c>
      <c r="H1154">
        <v>1916621.9100747071</v>
      </c>
    </row>
    <row r="1155" spans="1:8" x14ac:dyDescent="0.3">
      <c r="A1155" t="s">
        <v>2139</v>
      </c>
      <c r="B1155" t="s">
        <v>2138</v>
      </c>
      <c r="C1155">
        <v>2.6148448080599998E-3</v>
      </c>
      <c r="D1155">
        <v>173267.98552622</v>
      </c>
      <c r="E1155">
        <v>0.34165296000000001</v>
      </c>
      <c r="F1155">
        <v>3.5121665000000002</v>
      </c>
      <c r="G1155">
        <v>4.2525280299999997</v>
      </c>
      <c r="H1155">
        <v>1918360.704216456</v>
      </c>
    </row>
    <row r="1156" spans="1:8" x14ac:dyDescent="0.3">
      <c r="A1156" t="s">
        <v>2298</v>
      </c>
      <c r="B1156" t="s">
        <v>2297</v>
      </c>
      <c r="C1156">
        <v>1.0113938488E-4</v>
      </c>
      <c r="D1156">
        <v>67068.027170379995</v>
      </c>
      <c r="E1156">
        <v>2.2692871399999999</v>
      </c>
      <c r="F1156">
        <v>7.2932327900000002</v>
      </c>
      <c r="G1156">
        <v>67.156774080000005</v>
      </c>
      <c r="H1156">
        <v>1910171.0778594811</v>
      </c>
    </row>
    <row r="1157" spans="1:8" x14ac:dyDescent="0.3">
      <c r="A1157" t="s">
        <v>2052</v>
      </c>
      <c r="B1157" t="s">
        <v>2051</v>
      </c>
      <c r="C1157">
        <v>1.5039493670699999E-3</v>
      </c>
      <c r="D1157">
        <v>16.599401</v>
      </c>
      <c r="E1157">
        <v>0.81786871000000005</v>
      </c>
      <c r="F1157">
        <v>-30.708453590000001</v>
      </c>
      <c r="G1157">
        <v>-5.0551478599999999</v>
      </c>
      <c r="H1157">
        <v>1906229.996540118</v>
      </c>
    </row>
    <row r="1158" spans="1:8" x14ac:dyDescent="0.3">
      <c r="A1158" t="s">
        <v>2178</v>
      </c>
      <c r="B1158" t="s">
        <v>2177</v>
      </c>
      <c r="C1158">
        <v>1.420779859019E-2</v>
      </c>
      <c r="D1158">
        <v>62690.021437080002</v>
      </c>
      <c r="E1158">
        <v>0.84788094999999997</v>
      </c>
      <c r="F1158">
        <v>4.0569199500000002</v>
      </c>
      <c r="G1158">
        <v>20.738104509999999</v>
      </c>
      <c r="H1158">
        <v>1905808.1907788983</v>
      </c>
    </row>
    <row r="1159" spans="1:8" x14ac:dyDescent="0.3">
      <c r="A1159" t="s">
        <v>2360</v>
      </c>
      <c r="B1159" t="s">
        <v>2359</v>
      </c>
      <c r="C1159">
        <v>1.1356823297450001E-2</v>
      </c>
      <c r="D1159">
        <v>1238.84812506</v>
      </c>
      <c r="E1159">
        <v>1.0418745</v>
      </c>
      <c r="F1159">
        <v>3.15633381</v>
      </c>
      <c r="G1159">
        <v>59.780217440000001</v>
      </c>
      <c r="H1159">
        <v>1899665.1533720221</v>
      </c>
    </row>
    <row r="1160" spans="1:8" x14ac:dyDescent="0.3">
      <c r="A1160" t="s">
        <v>2247</v>
      </c>
      <c r="B1160" t="s">
        <v>2247</v>
      </c>
      <c r="C1160">
        <v>0.75754591371778002</v>
      </c>
      <c r="D1160">
        <v>9741.1437543499997</v>
      </c>
      <c r="E1160">
        <v>0.83294303999999997</v>
      </c>
      <c r="F1160">
        <v>1.7911191799999999</v>
      </c>
      <c r="G1160">
        <v>19.962205480000002</v>
      </c>
      <c r="H1160">
        <v>1876982.7107016521</v>
      </c>
    </row>
    <row r="1161" spans="1:8" x14ac:dyDescent="0.3">
      <c r="A1161" t="s">
        <v>2135</v>
      </c>
      <c r="B1161" t="s">
        <v>2134</v>
      </c>
      <c r="C1161">
        <v>0.32603462779963999</v>
      </c>
      <c r="D1161">
        <v>2154647.9038454401</v>
      </c>
      <c r="E1161">
        <v>-10.876172370000001</v>
      </c>
      <c r="F1161">
        <v>-2.3461060300000001</v>
      </c>
      <c r="G1161">
        <v>-3.5310284799999998</v>
      </c>
      <c r="H1161">
        <v>1870313.9441040249</v>
      </c>
    </row>
    <row r="1162" spans="1:8" x14ac:dyDescent="0.3">
      <c r="A1162" t="s">
        <v>2060</v>
      </c>
      <c r="B1162" t="s">
        <v>2059</v>
      </c>
      <c r="C1162">
        <v>9.8072035014130005E-2</v>
      </c>
      <c r="D1162">
        <v>2747.3370413500002</v>
      </c>
      <c r="E1162">
        <v>0.28312176999999999</v>
      </c>
      <c r="F1162">
        <v>13.63672105</v>
      </c>
      <c r="G1162">
        <v>22.02696332</v>
      </c>
      <c r="H1162">
        <v>1863684.1630051103</v>
      </c>
    </row>
    <row r="1163" spans="1:8" x14ac:dyDescent="0.3">
      <c r="A1163" t="s">
        <v>2194</v>
      </c>
      <c r="B1163" t="s">
        <v>2193</v>
      </c>
      <c r="C1163">
        <v>0.37312410356303999</v>
      </c>
      <c r="D1163">
        <v>57100.388273689998</v>
      </c>
      <c r="E1163">
        <v>-3.1637020000000002E-2</v>
      </c>
      <c r="F1163">
        <v>1.5397327599999999</v>
      </c>
      <c r="G1163">
        <v>15.666637720000001</v>
      </c>
      <c r="H1163">
        <v>1861476.2283969251</v>
      </c>
    </row>
    <row r="1164" spans="1:8" x14ac:dyDescent="0.3">
      <c r="A1164" t="s">
        <v>2095</v>
      </c>
      <c r="B1164" t="s">
        <v>2094</v>
      </c>
      <c r="C1164">
        <v>5.2212210547299999E-3</v>
      </c>
      <c r="D1164">
        <v>15727.84117154</v>
      </c>
      <c r="E1164">
        <v>-1.20956229</v>
      </c>
      <c r="F1164">
        <v>-0.48543224000000001</v>
      </c>
      <c r="G1164">
        <v>53.083182720000003</v>
      </c>
      <c r="H1164">
        <v>1851793.2495768729</v>
      </c>
    </row>
    <row r="1165" spans="1:8" x14ac:dyDescent="0.3">
      <c r="A1165" t="s">
        <v>2127</v>
      </c>
      <c r="B1165" t="s">
        <v>2126</v>
      </c>
      <c r="C1165">
        <v>1793.4233273030311</v>
      </c>
      <c r="D1165">
        <v>24652.985858960001</v>
      </c>
      <c r="E1165">
        <v>0.21409296</v>
      </c>
      <c r="F1165">
        <v>-2.1058307300000001</v>
      </c>
      <c r="G1165">
        <v>-2.6621168000000002</v>
      </c>
      <c r="H1165">
        <v>1844553.8263644408</v>
      </c>
    </row>
    <row r="1166" spans="1:8" x14ac:dyDescent="0.3">
      <c r="A1166" t="s">
        <v>2214</v>
      </c>
      <c r="B1166" t="s">
        <v>2213</v>
      </c>
      <c r="C1166">
        <v>0.13858992937126</v>
      </c>
      <c r="D1166">
        <v>126.80000824</v>
      </c>
      <c r="E1166">
        <v>0.33212689000000001</v>
      </c>
      <c r="F1166">
        <v>2.1900142100000002</v>
      </c>
      <c r="G1166">
        <v>19.633158850000001</v>
      </c>
      <c r="H1166">
        <v>1830420.0536305965</v>
      </c>
    </row>
    <row r="1167" spans="1:8" x14ac:dyDescent="0.3">
      <c r="A1167" t="s">
        <v>2222</v>
      </c>
      <c r="B1167" t="s">
        <v>2221</v>
      </c>
      <c r="C1167">
        <v>1.4368058273499999E-3</v>
      </c>
      <c r="D1167">
        <v>2452723.79764537</v>
      </c>
      <c r="E1167">
        <v>1.3800773</v>
      </c>
      <c r="F1167">
        <v>-0.89693767999999996</v>
      </c>
      <c r="G1167">
        <v>29.562880190000001</v>
      </c>
      <c r="H1167">
        <v>1829603.3533413359</v>
      </c>
    </row>
    <row r="1168" spans="1:8" x14ac:dyDescent="0.3">
      <c r="A1168" t="s">
        <v>2356</v>
      </c>
      <c r="B1168" t="s">
        <v>2355</v>
      </c>
      <c r="C1168">
        <v>4.8540508008200001E-3</v>
      </c>
      <c r="D1168">
        <v>98842.244298129997</v>
      </c>
      <c r="E1168">
        <v>12.21302489</v>
      </c>
      <c r="F1168">
        <v>18.303875170000001</v>
      </c>
      <c r="G1168">
        <v>35.271911799999998</v>
      </c>
      <c r="H1168">
        <v>1818621.226427828</v>
      </c>
    </row>
    <row r="1169" spans="1:8" x14ac:dyDescent="0.3">
      <c r="A1169" t="s">
        <v>2212</v>
      </c>
      <c r="B1169" t="s">
        <v>2211</v>
      </c>
      <c r="C1169">
        <v>6.6561917905479995E-2</v>
      </c>
      <c r="D1169">
        <v>66759.846265259999</v>
      </c>
      <c r="E1169">
        <v>2.010166E-2</v>
      </c>
      <c r="F1169">
        <v>4.0776956200000001</v>
      </c>
      <c r="G1169">
        <v>8.2154021499999992</v>
      </c>
      <c r="H1169">
        <v>1803052.6686672096</v>
      </c>
    </row>
    <row r="1170" spans="1:8" x14ac:dyDescent="0.3">
      <c r="A1170" t="s">
        <v>2093</v>
      </c>
      <c r="B1170" t="s">
        <v>2092</v>
      </c>
      <c r="C1170">
        <v>3.2446665097740003E-2</v>
      </c>
      <c r="D1170">
        <v>176709.58379747</v>
      </c>
      <c r="E1170">
        <v>4.3001203400000003</v>
      </c>
      <c r="F1170">
        <v>3.5283876300000001</v>
      </c>
      <c r="G1170">
        <v>-6.8362341300000002</v>
      </c>
      <c r="H1170">
        <v>1797733.2423923726</v>
      </c>
    </row>
    <row r="1171" spans="1:8" x14ac:dyDescent="0.3">
      <c r="A1171" t="s">
        <v>2184</v>
      </c>
      <c r="B1171" t="s">
        <v>2183</v>
      </c>
      <c r="C1171">
        <v>2.4632813840799999E-3</v>
      </c>
      <c r="D1171">
        <v>167112.32179176999</v>
      </c>
      <c r="E1171">
        <v>1.3978316799999999</v>
      </c>
      <c r="F1171">
        <v>1.45019911</v>
      </c>
      <c r="G1171">
        <v>19.37261604</v>
      </c>
      <c r="H1171">
        <v>1797648.0079331915</v>
      </c>
    </row>
    <row r="1172" spans="1:8" x14ac:dyDescent="0.3">
      <c r="A1172" t="s">
        <v>2173</v>
      </c>
      <c r="B1172" t="s">
        <v>2172</v>
      </c>
      <c r="C1172">
        <v>1.0623791663229999E-2</v>
      </c>
      <c r="D1172">
        <v>73670.940906620002</v>
      </c>
      <c r="E1172">
        <v>1.7377458400000001</v>
      </c>
      <c r="F1172">
        <v>3.6937541199999999</v>
      </c>
      <c r="G1172">
        <v>31.586377209999998</v>
      </c>
      <c r="H1172">
        <v>1800365.1887162705</v>
      </c>
    </row>
    <row r="1173" spans="1:8" x14ac:dyDescent="0.3">
      <c r="A1173" t="s">
        <v>2281</v>
      </c>
      <c r="B1173" t="s">
        <v>2280</v>
      </c>
      <c r="C1173">
        <v>7.8363908850799992E-3</v>
      </c>
      <c r="D1173">
        <v>97736.86479285</v>
      </c>
      <c r="E1173">
        <v>1.2598450800000001</v>
      </c>
      <c r="F1173">
        <v>7.3078207900000001</v>
      </c>
      <c r="G1173">
        <v>228.29969333</v>
      </c>
      <c r="H1173">
        <v>1764744.5589011689</v>
      </c>
    </row>
    <row r="1174" spans="1:8" x14ac:dyDescent="0.3">
      <c r="A1174" t="s">
        <v>2286</v>
      </c>
      <c r="B1174" t="s">
        <v>2285</v>
      </c>
      <c r="C1174">
        <v>2.7499606167929999E-2</v>
      </c>
      <c r="D1174">
        <v>0</v>
      </c>
      <c r="E1174">
        <v>2.1890950400000002</v>
      </c>
      <c r="F1174">
        <v>18.767900139999998</v>
      </c>
      <c r="G1174">
        <v>15.0800403</v>
      </c>
      <c r="H1174">
        <v>2106777.163630025</v>
      </c>
    </row>
    <row r="1175" spans="1:8" x14ac:dyDescent="0.3">
      <c r="A1175" t="s">
        <v>2279</v>
      </c>
      <c r="B1175" t="s">
        <v>2278</v>
      </c>
      <c r="C1175">
        <v>3.5474663521899998E-3</v>
      </c>
      <c r="D1175">
        <v>693.57952135999994</v>
      </c>
      <c r="E1175">
        <v>3.3239625400000001</v>
      </c>
      <c r="F1175">
        <v>32.921376359999996</v>
      </c>
      <c r="G1175">
        <v>43.369682390000001</v>
      </c>
      <c r="H1175">
        <v>1773733.176095</v>
      </c>
    </row>
    <row r="1176" spans="1:8" x14ac:dyDescent="0.3">
      <c r="A1176" t="s">
        <v>2182</v>
      </c>
      <c r="B1176" t="s">
        <v>2181</v>
      </c>
      <c r="C1176">
        <v>9.8865610213000007E-4</v>
      </c>
      <c r="D1176">
        <v>172714.36268165</v>
      </c>
      <c r="E1176">
        <v>2.9418949300000001</v>
      </c>
      <c r="F1176">
        <v>3.2601014099999999</v>
      </c>
      <c r="G1176">
        <v>3.2611411000000001</v>
      </c>
      <c r="H1176">
        <v>1767754.7016862179</v>
      </c>
    </row>
    <row r="1177" spans="1:8" x14ac:dyDescent="0.3">
      <c r="A1177" t="s">
        <v>2411</v>
      </c>
      <c r="B1177" t="s">
        <v>2410</v>
      </c>
      <c r="C1177">
        <v>2.050009689711E-2</v>
      </c>
      <c r="D1177">
        <v>323242.34436598001</v>
      </c>
      <c r="E1177">
        <v>44.429879550000003</v>
      </c>
      <c r="F1177">
        <v>53.494069619999998</v>
      </c>
      <c r="G1177">
        <v>102.21638407</v>
      </c>
      <c r="H1177">
        <v>2044249.4138773305</v>
      </c>
    </row>
    <row r="1178" spans="1:8" x14ac:dyDescent="0.3">
      <c r="A1178" t="s">
        <v>2147</v>
      </c>
      <c r="B1178" t="s">
        <v>2146</v>
      </c>
      <c r="C1178">
        <v>2.8109958841000002E-4</v>
      </c>
      <c r="D1178">
        <v>57652.704524230001</v>
      </c>
      <c r="E1178">
        <v>0.28745235000000002</v>
      </c>
      <c r="F1178">
        <v>6.7411517600000002</v>
      </c>
      <c r="G1178">
        <v>25.159461180000001</v>
      </c>
      <c r="H1178">
        <v>1745850.262367687</v>
      </c>
    </row>
    <row r="1179" spans="1:8" x14ac:dyDescent="0.3">
      <c r="A1179" t="s">
        <v>2196</v>
      </c>
      <c r="B1179" t="s">
        <v>2195</v>
      </c>
      <c r="C1179">
        <v>0.1547336785398</v>
      </c>
      <c r="D1179">
        <v>22528106.04800434</v>
      </c>
      <c r="E1179">
        <v>0.50126174999999995</v>
      </c>
      <c r="F1179">
        <v>2.6280340799999999</v>
      </c>
      <c r="G1179">
        <v>3.5852988099999998</v>
      </c>
      <c r="H1179">
        <v>1731489.4439390022</v>
      </c>
    </row>
    <row r="1180" spans="1:8" x14ac:dyDescent="0.3">
      <c r="A1180" t="s">
        <v>2257</v>
      </c>
      <c r="B1180" t="s">
        <v>2256</v>
      </c>
      <c r="C1180">
        <v>6.6772577844479999E-2</v>
      </c>
      <c r="D1180">
        <v>6277.3109506700002</v>
      </c>
      <c r="E1180">
        <v>2.7081162700000001</v>
      </c>
      <c r="F1180">
        <v>9.1153685800000002</v>
      </c>
      <c r="G1180">
        <v>21.456103880000001</v>
      </c>
      <c r="H1180">
        <v>1720005.7166261489</v>
      </c>
    </row>
    <row r="1181" spans="1:8" x14ac:dyDescent="0.3">
      <c r="A1181" t="s">
        <v>2161</v>
      </c>
      <c r="B1181" t="s">
        <v>2160</v>
      </c>
      <c r="C1181">
        <v>1.6815697364E-3</v>
      </c>
      <c r="D1181">
        <v>118175.08614073999</v>
      </c>
      <c r="E1181">
        <v>0.72553266999999999</v>
      </c>
      <c r="F1181">
        <v>-1.48815268</v>
      </c>
      <c r="G1181">
        <v>6.1083223200000001</v>
      </c>
      <c r="H1181">
        <v>1717219.005579862</v>
      </c>
    </row>
    <row r="1182" spans="1:8" x14ac:dyDescent="0.3">
      <c r="A1182" t="s">
        <v>1868</v>
      </c>
      <c r="B1182" t="s">
        <v>1867</v>
      </c>
      <c r="C1182">
        <v>3.7157420844430002E-2</v>
      </c>
      <c r="D1182">
        <v>5.4717437799999997</v>
      </c>
      <c r="E1182">
        <v>0.64093317000000005</v>
      </c>
      <c r="F1182">
        <v>-48.64131983</v>
      </c>
      <c r="G1182">
        <v>-67.061523890000004</v>
      </c>
      <c r="H1182">
        <v>1709851.7136845354</v>
      </c>
    </row>
    <row r="1183" spans="1:8" x14ac:dyDescent="0.3">
      <c r="A1183" t="s">
        <v>2284</v>
      </c>
      <c r="B1183" t="s">
        <v>2283</v>
      </c>
      <c r="C1183">
        <v>0.20604106328915001</v>
      </c>
      <c r="D1183">
        <v>0</v>
      </c>
      <c r="E1183">
        <v>0.81786871000000005</v>
      </c>
      <c r="F1183">
        <v>11.245412399999999</v>
      </c>
      <c r="G1183">
        <v>27.025827580000001</v>
      </c>
      <c r="H1183">
        <v>1709405.8768271804</v>
      </c>
    </row>
    <row r="1184" spans="1:8" x14ac:dyDescent="0.3">
      <c r="A1184" t="s">
        <v>2255</v>
      </c>
      <c r="B1184" t="s">
        <v>2254</v>
      </c>
      <c r="C1184">
        <v>9.0236962024439996E-2</v>
      </c>
      <c r="D1184">
        <v>0</v>
      </c>
      <c r="E1184">
        <v>0.81786871000000005</v>
      </c>
      <c r="F1184">
        <v>3.96800636</v>
      </c>
      <c r="G1184">
        <v>18.681065180000001</v>
      </c>
      <c r="H1184">
        <v>1708804.3418197492</v>
      </c>
    </row>
    <row r="1185" spans="1:8" x14ac:dyDescent="0.3">
      <c r="A1185" t="s">
        <v>2171</v>
      </c>
      <c r="B1185" t="s">
        <v>2170</v>
      </c>
      <c r="C1185">
        <v>1.096108986323E-2</v>
      </c>
      <c r="D1185">
        <v>120287.97415463001</v>
      </c>
      <c r="E1185">
        <v>0.95026683000000001</v>
      </c>
      <c r="F1185">
        <v>0.96639997</v>
      </c>
      <c r="G1185">
        <v>-8.3752984500000007</v>
      </c>
      <c r="H1185">
        <v>1775586.9469446277</v>
      </c>
    </row>
    <row r="1186" spans="1:8" x14ac:dyDescent="0.3">
      <c r="A1186" t="s">
        <v>2072</v>
      </c>
      <c r="B1186" t="s">
        <v>2071</v>
      </c>
      <c r="C1186">
        <v>3.0196448070430799</v>
      </c>
      <c r="D1186">
        <v>698759.20750702999</v>
      </c>
      <c r="E1186">
        <v>7.3509200000000004E-3</v>
      </c>
      <c r="F1186">
        <v>-3.2938318500000001</v>
      </c>
      <c r="G1186">
        <v>-23.23702647</v>
      </c>
      <c r="H1186">
        <v>1699564.367680697</v>
      </c>
    </row>
    <row r="1187" spans="1:8" x14ac:dyDescent="0.3">
      <c r="A1187" t="s">
        <v>2246</v>
      </c>
      <c r="B1187" t="s">
        <v>2245</v>
      </c>
      <c r="C1187">
        <v>0.43642553647729998</v>
      </c>
      <c r="D1187">
        <v>52613.730460960003</v>
      </c>
      <c r="E1187">
        <v>0.70686552999999996</v>
      </c>
      <c r="F1187">
        <v>0.67151859999999997</v>
      </c>
      <c r="G1187">
        <v>13.42494877</v>
      </c>
      <c r="H1187">
        <v>1695353.8026049845</v>
      </c>
    </row>
    <row r="1188" spans="1:8" x14ac:dyDescent="0.3">
      <c r="A1188" t="s">
        <v>2240</v>
      </c>
      <c r="B1188" t="s">
        <v>2239</v>
      </c>
      <c r="C1188">
        <v>1.34761432779E-3</v>
      </c>
      <c r="D1188">
        <v>297651.60588147002</v>
      </c>
      <c r="E1188">
        <v>-0.64522933000000005</v>
      </c>
      <c r="F1188">
        <v>2.9739970499999999</v>
      </c>
      <c r="G1188">
        <v>15.29358049</v>
      </c>
      <c r="H1188">
        <v>1680475.0492351437</v>
      </c>
    </row>
    <row r="1189" spans="1:8" x14ac:dyDescent="0.3">
      <c r="A1189" t="s">
        <v>2186</v>
      </c>
      <c r="B1189" t="s">
        <v>2185</v>
      </c>
      <c r="C1189">
        <v>0.97997504743063002</v>
      </c>
      <c r="D1189">
        <v>34054.739036660001</v>
      </c>
      <c r="E1189">
        <v>4.0656150000000002E-2</v>
      </c>
      <c r="F1189">
        <v>-0.21922697999999999</v>
      </c>
      <c r="G1189">
        <v>-8.0611587599999996</v>
      </c>
      <c r="H1189">
        <v>1675757.3311063773</v>
      </c>
    </row>
    <row r="1190" spans="1:8" x14ac:dyDescent="0.3">
      <c r="A1190" t="s">
        <v>2267</v>
      </c>
      <c r="B1190" t="s">
        <v>2266</v>
      </c>
      <c r="C1190">
        <v>3.7598734176999999E-4</v>
      </c>
      <c r="D1190">
        <v>0</v>
      </c>
      <c r="E1190">
        <v>0.33212689000000001</v>
      </c>
      <c r="F1190">
        <v>3.96800636</v>
      </c>
      <c r="G1190">
        <v>18.632274299999999</v>
      </c>
      <c r="H1190">
        <v>1667354.5290565661</v>
      </c>
    </row>
    <row r="1191" spans="1:8" x14ac:dyDescent="0.3">
      <c r="A1191" t="s">
        <v>2145</v>
      </c>
      <c r="B1191" t="s">
        <v>2144</v>
      </c>
      <c r="C1191">
        <v>1.18809333598E-3</v>
      </c>
      <c r="D1191">
        <v>2922.1840252500001</v>
      </c>
      <c r="E1191">
        <v>0.50983184999999998</v>
      </c>
      <c r="F1191">
        <v>6.9821926000000003</v>
      </c>
      <c r="G1191">
        <v>-1.68533413</v>
      </c>
      <c r="H1191">
        <v>1654900.5645688835</v>
      </c>
    </row>
    <row r="1192" spans="1:8" x14ac:dyDescent="0.3">
      <c r="A1192" t="s">
        <v>2689</v>
      </c>
      <c r="B1192" t="s">
        <v>2688</v>
      </c>
      <c r="C1192">
        <v>1.5552257082E-4</v>
      </c>
      <c r="D1192">
        <v>0</v>
      </c>
      <c r="E1192">
        <v>0.43071150000000002</v>
      </c>
      <c r="F1192">
        <v>1635.5928123199999</v>
      </c>
      <c r="G1192">
        <v>200.96606320999999</v>
      </c>
      <c r="H1192">
        <v>1648539.2506919999</v>
      </c>
    </row>
    <row r="1193" spans="1:8" x14ac:dyDescent="0.3">
      <c r="A1193" t="s">
        <v>2220</v>
      </c>
      <c r="B1193" t="s">
        <v>2219</v>
      </c>
      <c r="C1193">
        <v>0.69946601246656004</v>
      </c>
      <c r="D1193">
        <v>676171.79679886997</v>
      </c>
      <c r="E1193">
        <v>1.16149031</v>
      </c>
      <c r="F1193">
        <v>2.387154E-2</v>
      </c>
      <c r="G1193">
        <v>1.01272355</v>
      </c>
      <c r="H1193">
        <v>1648109.7972142077</v>
      </c>
    </row>
    <row r="1194" spans="1:8" x14ac:dyDescent="0.3">
      <c r="A1194" t="s">
        <v>2628</v>
      </c>
      <c r="B1194" t="s">
        <v>2627</v>
      </c>
      <c r="C1194">
        <v>2.7946146460000001E-5</v>
      </c>
      <c r="D1194">
        <v>118206.09379114</v>
      </c>
      <c r="E1194">
        <v>5.0387130899999999</v>
      </c>
      <c r="F1194">
        <v>86.799505460000006</v>
      </c>
      <c r="G1194">
        <v>44.159331760000001</v>
      </c>
      <c r="H1194">
        <v>1620255.9924170754</v>
      </c>
    </row>
    <row r="1195" spans="1:8" x14ac:dyDescent="0.3">
      <c r="A1195" t="s">
        <v>2342</v>
      </c>
      <c r="B1195" t="s">
        <v>2341</v>
      </c>
      <c r="C1195">
        <v>9.0383594550000004E-5</v>
      </c>
      <c r="D1195">
        <v>31.192533409999999</v>
      </c>
      <c r="E1195">
        <v>1.0973217099999999</v>
      </c>
      <c r="F1195">
        <v>64.161078700000004</v>
      </c>
      <c r="G1195">
        <v>-32.285291739999998</v>
      </c>
      <c r="H1195">
        <v>1621700.3466451888</v>
      </c>
    </row>
    <row r="1196" spans="1:8" x14ac:dyDescent="0.3">
      <c r="A1196" t="s">
        <v>2348</v>
      </c>
      <c r="B1196" t="s">
        <v>2347</v>
      </c>
      <c r="C1196">
        <v>4.8315216102149998E-2</v>
      </c>
      <c r="D1196">
        <v>45674.761625170002</v>
      </c>
      <c r="E1196">
        <v>0.12776468999999999</v>
      </c>
      <c r="F1196">
        <v>11.046031790000001</v>
      </c>
      <c r="G1196">
        <v>30.17335611</v>
      </c>
      <c r="H1196">
        <v>1623643.7080363736</v>
      </c>
    </row>
    <row r="1197" spans="1:8" x14ac:dyDescent="0.3">
      <c r="A1197" t="s">
        <v>2292</v>
      </c>
      <c r="B1197" t="s">
        <v>2291</v>
      </c>
      <c r="C1197">
        <v>1.8338942791E-4</v>
      </c>
      <c r="D1197">
        <v>6252.7526912200001</v>
      </c>
      <c r="E1197">
        <v>0.59251430000000005</v>
      </c>
      <c r="F1197">
        <v>11.75974721</v>
      </c>
      <c r="G1197">
        <v>7.7701688400000002</v>
      </c>
      <c r="H1197">
        <v>1624196.1169484498</v>
      </c>
    </row>
    <row r="1198" spans="1:8" x14ac:dyDescent="0.3">
      <c r="A1198" t="s">
        <v>2232</v>
      </c>
      <c r="B1198" t="s">
        <v>2231</v>
      </c>
      <c r="C1198">
        <v>2.4323493362419998E-2</v>
      </c>
      <c r="D1198">
        <v>73202.674566799993</v>
      </c>
      <c r="E1198">
        <v>1.1236732</v>
      </c>
      <c r="F1198">
        <v>0.29572760999999997</v>
      </c>
      <c r="G1198">
        <v>-3.36381972</v>
      </c>
      <c r="H1198">
        <v>1617256.3391023558</v>
      </c>
    </row>
    <row r="1199" spans="1:8" x14ac:dyDescent="0.3">
      <c r="A1199" t="s">
        <v>2381</v>
      </c>
      <c r="B1199" t="s">
        <v>2380</v>
      </c>
      <c r="C1199">
        <v>8.5751700405799994E-3</v>
      </c>
      <c r="D1199">
        <v>51279.860508099999</v>
      </c>
      <c r="E1199">
        <v>4.5970446899999997</v>
      </c>
      <c r="F1199">
        <v>11.08273193</v>
      </c>
      <c r="G1199">
        <v>58.929125599999999</v>
      </c>
      <c r="H1199">
        <v>1593366.8804586511</v>
      </c>
    </row>
    <row r="1200" spans="1:8" x14ac:dyDescent="0.3">
      <c r="A1200" t="s">
        <v>2271</v>
      </c>
      <c r="B1200" t="s">
        <v>2270</v>
      </c>
      <c r="C1200">
        <v>200.11913653989063</v>
      </c>
      <c r="D1200">
        <v>1776889.1580016101</v>
      </c>
      <c r="E1200">
        <v>-1.59268535</v>
      </c>
      <c r="F1200">
        <v>-2.8296315299999999</v>
      </c>
      <c r="G1200">
        <v>7.7155490499999999</v>
      </c>
      <c r="H1200">
        <v>1599011.7283026266</v>
      </c>
    </row>
    <row r="1201" spans="1:8" x14ac:dyDescent="0.3">
      <c r="A1201" t="s">
        <v>2234</v>
      </c>
      <c r="B1201" t="s">
        <v>2233</v>
      </c>
      <c r="C1201">
        <v>23.4700252104406</v>
      </c>
      <c r="D1201">
        <v>2435.56980514</v>
      </c>
      <c r="E1201">
        <v>0.36811347999999999</v>
      </c>
      <c r="F1201">
        <v>-20.762706359999999</v>
      </c>
      <c r="G1201">
        <v>13.931161810000001</v>
      </c>
      <c r="H1201">
        <v>1596740.3898309893</v>
      </c>
    </row>
    <row r="1202" spans="1:8" x14ac:dyDescent="0.3">
      <c r="A1202" t="s">
        <v>2311</v>
      </c>
      <c r="B1202" t="s">
        <v>2310</v>
      </c>
      <c r="C1202">
        <v>7.9120014593900001E-3</v>
      </c>
      <c r="D1202">
        <v>226975.08713951</v>
      </c>
      <c r="E1202">
        <v>9.0120169999999999E-2</v>
      </c>
      <c r="F1202">
        <v>-0.46774273</v>
      </c>
      <c r="G1202">
        <v>18.65615433</v>
      </c>
      <c r="H1202">
        <v>1582396.9213653784</v>
      </c>
    </row>
    <row r="1203" spans="1:8" x14ac:dyDescent="0.3">
      <c r="A1203" t="s">
        <v>2226</v>
      </c>
      <c r="B1203" t="s">
        <v>2225</v>
      </c>
      <c r="C1203">
        <v>8.6507291131900001E-3</v>
      </c>
      <c r="D1203">
        <v>11472.159635239999</v>
      </c>
      <c r="E1203">
        <v>-4.21137607</v>
      </c>
      <c r="F1203">
        <v>3.3514594500000001</v>
      </c>
      <c r="G1203">
        <v>2.0562104400000001</v>
      </c>
      <c r="H1203">
        <v>1585554.6247680569</v>
      </c>
    </row>
    <row r="1204" spans="1:8" x14ac:dyDescent="0.3">
      <c r="A1204" t="s">
        <v>2656</v>
      </c>
      <c r="B1204" t="s">
        <v>2655</v>
      </c>
      <c r="C1204">
        <v>7.8818771488189998E-2</v>
      </c>
      <c r="D1204">
        <v>179.94340591</v>
      </c>
      <c r="E1204">
        <v>-3.4949955899999998</v>
      </c>
      <c r="F1204">
        <v>-0.50899095999999999</v>
      </c>
      <c r="G1204">
        <v>73.940840120000004</v>
      </c>
      <c r="H1204">
        <v>1576835.0975425425</v>
      </c>
    </row>
    <row r="1205" spans="1:8" x14ac:dyDescent="0.3">
      <c r="A1205" t="s">
        <v>2228</v>
      </c>
      <c r="B1205" t="s">
        <v>2227</v>
      </c>
      <c r="C1205">
        <v>1.90129116619E-3</v>
      </c>
      <c r="D1205">
        <v>475690.61495943001</v>
      </c>
      <c r="E1205">
        <v>0.46377384999999999</v>
      </c>
      <c r="F1205">
        <v>-1.33475893</v>
      </c>
      <c r="G1205">
        <v>10.308731509999999</v>
      </c>
      <c r="H1205">
        <v>1597864.498402392</v>
      </c>
    </row>
    <row r="1206" spans="1:8" x14ac:dyDescent="0.3">
      <c r="A1206" t="s">
        <v>2428</v>
      </c>
      <c r="B1206" t="s">
        <v>2427</v>
      </c>
      <c r="C1206">
        <v>2.6893708349999999E-5</v>
      </c>
      <c r="D1206">
        <v>373295.59452822001</v>
      </c>
      <c r="E1206">
        <v>2.26301211</v>
      </c>
      <c r="F1206">
        <v>16.44171858</v>
      </c>
      <c r="G1206">
        <v>36.84029142</v>
      </c>
      <c r="H1206">
        <v>1577547.7970673628</v>
      </c>
    </row>
    <row r="1207" spans="1:8" x14ac:dyDescent="0.3">
      <c r="A1207" t="s">
        <v>1858</v>
      </c>
      <c r="B1207" t="s">
        <v>1858</v>
      </c>
      <c r="C1207">
        <v>0.10116111494315</v>
      </c>
      <c r="D1207">
        <v>209104.76593463999</v>
      </c>
      <c r="E1207">
        <v>-0.13264165</v>
      </c>
      <c r="F1207">
        <v>4.0399406999999998</v>
      </c>
      <c r="G1207">
        <v>44.485424899999998</v>
      </c>
      <c r="H1207">
        <v>1542108.7360492635</v>
      </c>
    </row>
    <row r="1208" spans="1:8" x14ac:dyDescent="0.3">
      <c r="A1208" t="s">
        <v>2568</v>
      </c>
      <c r="B1208" t="s">
        <v>2567</v>
      </c>
      <c r="C1208">
        <v>20.697961104608449</v>
      </c>
      <c r="D1208">
        <v>342705.92388649</v>
      </c>
      <c r="E1208">
        <v>1.0280029799999999</v>
      </c>
      <c r="F1208">
        <v>48.599295290000001</v>
      </c>
      <c r="G1208">
        <v>78.089128099999996</v>
      </c>
      <c r="H1208">
        <v>1545397.4751659343</v>
      </c>
    </row>
    <row r="1209" spans="1:8" x14ac:dyDescent="0.3">
      <c r="A1209" t="s">
        <v>2294</v>
      </c>
      <c r="B1209" t="s">
        <v>2293</v>
      </c>
      <c r="C1209">
        <v>1.53490590577368</v>
      </c>
      <c r="D1209">
        <v>4600.1961802100004</v>
      </c>
      <c r="E1209">
        <v>8.4400699999999992E-3</v>
      </c>
      <c r="F1209">
        <v>14.853572359999999</v>
      </c>
      <c r="G1209">
        <v>42.606120070000003</v>
      </c>
      <c r="H1209">
        <v>1534105.1668513203</v>
      </c>
    </row>
    <row r="1210" spans="1:8" x14ac:dyDescent="0.3">
      <c r="A1210" t="s">
        <v>2216</v>
      </c>
      <c r="B1210" t="s">
        <v>2215</v>
      </c>
      <c r="C1210">
        <v>3.5302300694900002E-3</v>
      </c>
      <c r="D1210">
        <v>113340.07959132</v>
      </c>
      <c r="E1210">
        <v>-10.070266869999999</v>
      </c>
      <c r="F1210">
        <v>-12.783394169999999</v>
      </c>
      <c r="G1210">
        <v>-2.27369047</v>
      </c>
      <c r="H1210">
        <v>1521905.1682851214</v>
      </c>
    </row>
    <row r="1211" spans="1:8" x14ac:dyDescent="0.3">
      <c r="A1211" t="s">
        <v>2010</v>
      </c>
      <c r="B1211" t="s">
        <v>2009</v>
      </c>
      <c r="C1211">
        <v>1.925985259462E-2</v>
      </c>
      <c r="D1211">
        <v>236.32296099000001</v>
      </c>
      <c r="E1211">
        <v>0.37996540000000001</v>
      </c>
      <c r="F1211">
        <v>-14.932694270000001</v>
      </c>
      <c r="G1211">
        <v>171.60844792</v>
      </c>
      <c r="H1211">
        <v>1530897.5966272091</v>
      </c>
    </row>
    <row r="1212" spans="1:8" x14ac:dyDescent="0.3">
      <c r="A1212" t="s">
        <v>2324</v>
      </c>
      <c r="B1212" t="s">
        <v>2323</v>
      </c>
      <c r="C1212">
        <v>3.7930460192000002E-4</v>
      </c>
      <c r="D1212">
        <v>152.01164116999999</v>
      </c>
      <c r="E1212">
        <v>1.2173369199999999</v>
      </c>
      <c r="F1212">
        <v>4.88529502</v>
      </c>
      <c r="G1212">
        <v>19.7005239</v>
      </c>
      <c r="H1212">
        <v>1522178.9532639119</v>
      </c>
    </row>
    <row r="1213" spans="1:8" x14ac:dyDescent="0.3">
      <c r="A1213" t="s">
        <v>2210</v>
      </c>
      <c r="B1213" t="s">
        <v>2209</v>
      </c>
      <c r="C1213">
        <v>1.930286620363E-2</v>
      </c>
      <c r="D1213">
        <v>4743.7678961000001</v>
      </c>
      <c r="E1213">
        <v>-2.1101533699999999</v>
      </c>
      <c r="F1213">
        <v>-15.2180819</v>
      </c>
      <c r="G1213">
        <v>21.882086569999998</v>
      </c>
      <c r="H1213">
        <v>1509284.7409159725</v>
      </c>
    </row>
    <row r="1214" spans="1:8" x14ac:dyDescent="0.3">
      <c r="A1214" t="s">
        <v>2340</v>
      </c>
      <c r="B1214" t="s">
        <v>2339</v>
      </c>
      <c r="C1214">
        <v>4.3899814271839997E-2</v>
      </c>
      <c r="D1214">
        <v>9259.3840344399996</v>
      </c>
      <c r="E1214">
        <v>10.8026117</v>
      </c>
      <c r="F1214">
        <v>14.03043021</v>
      </c>
      <c r="G1214">
        <v>21.433249979999999</v>
      </c>
      <c r="H1214">
        <v>1536042.188802789</v>
      </c>
    </row>
    <row r="1215" spans="1:8" x14ac:dyDescent="0.3">
      <c r="A1215" t="s">
        <v>2389</v>
      </c>
      <c r="B1215" t="s">
        <v>2388</v>
      </c>
      <c r="C1215">
        <v>1.988028777818E-2</v>
      </c>
      <c r="D1215">
        <v>5897.1311123100004</v>
      </c>
      <c r="E1215">
        <v>2.4461399999999999E-3</v>
      </c>
      <c r="F1215">
        <v>43.898514509999998</v>
      </c>
      <c r="G1215">
        <v>45.666191900000001</v>
      </c>
      <c r="H1215">
        <v>1510309.7036819304</v>
      </c>
    </row>
    <row r="1216" spans="1:8" x14ac:dyDescent="0.3">
      <c r="A1216" t="s">
        <v>2466</v>
      </c>
      <c r="B1216" t="s">
        <v>2465</v>
      </c>
      <c r="C1216">
        <v>0.10868300567718001</v>
      </c>
      <c r="D1216">
        <v>2143.4227759</v>
      </c>
      <c r="E1216">
        <v>4.1385022400000002</v>
      </c>
      <c r="F1216">
        <v>22.340524649999999</v>
      </c>
      <c r="G1216">
        <v>40.004931919999997</v>
      </c>
      <c r="H1216">
        <v>1495175.3597634877</v>
      </c>
    </row>
    <row r="1217" spans="1:8" x14ac:dyDescent="0.3">
      <c r="A1217" t="s">
        <v>2552</v>
      </c>
      <c r="B1217" t="s">
        <v>2551</v>
      </c>
      <c r="C1217">
        <v>1.87003135241033</v>
      </c>
      <c r="D1217">
        <v>1549027.4012243799</v>
      </c>
      <c r="E1217">
        <v>13.411117859999999</v>
      </c>
      <c r="F1217">
        <v>49.61726797</v>
      </c>
      <c r="G1217">
        <v>74.507008920000004</v>
      </c>
      <c r="H1217">
        <v>1493964.3073779079</v>
      </c>
    </row>
    <row r="1218" spans="1:8" x14ac:dyDescent="0.3">
      <c r="A1218" t="s">
        <v>2313</v>
      </c>
      <c r="B1218" t="s">
        <v>2312</v>
      </c>
      <c r="C1218">
        <v>8.8925959664100003E-3</v>
      </c>
      <c r="D1218">
        <v>2509.45913741</v>
      </c>
      <c r="E1218">
        <v>5.1076814700000002</v>
      </c>
      <c r="F1218">
        <v>-3.9031434200000001</v>
      </c>
      <c r="G1218">
        <v>5.63389133</v>
      </c>
      <c r="H1218">
        <v>1488618.9694092004</v>
      </c>
    </row>
    <row r="1219" spans="1:8" x14ac:dyDescent="0.3">
      <c r="A1219" t="s">
        <v>2273</v>
      </c>
      <c r="B1219" t="s">
        <v>2272</v>
      </c>
      <c r="C1219">
        <v>4.1324110200869998E-2</v>
      </c>
      <c r="D1219">
        <v>340779.25892540999</v>
      </c>
      <c r="E1219">
        <v>-0.93871914999999995</v>
      </c>
      <c r="F1219">
        <v>-3.6598676700000001</v>
      </c>
      <c r="G1219">
        <v>-15.99383276</v>
      </c>
      <c r="H1219">
        <v>1470854.3435805354</v>
      </c>
    </row>
    <row r="1220" spans="1:8" x14ac:dyDescent="0.3">
      <c r="A1220" t="s">
        <v>2054</v>
      </c>
      <c r="B1220" t="s">
        <v>2053</v>
      </c>
      <c r="C1220">
        <v>1.6331216340000002E-5</v>
      </c>
      <c r="D1220">
        <v>2.2492100000000002E-3</v>
      </c>
      <c r="E1220">
        <v>1.4081969700000001</v>
      </c>
      <c r="F1220">
        <v>-36.624780809999997</v>
      </c>
      <c r="G1220">
        <v>23.752907839999999</v>
      </c>
      <c r="H1220">
        <v>1481384.1522931852</v>
      </c>
    </row>
    <row r="1221" spans="1:8" x14ac:dyDescent="0.3">
      <c r="A1221" t="s">
        <v>2587</v>
      </c>
      <c r="B1221" t="s">
        <v>2586</v>
      </c>
      <c r="C1221">
        <v>1.7945581796850001E-2</v>
      </c>
      <c r="D1221">
        <v>849.00205593999999</v>
      </c>
      <c r="E1221">
        <v>1.2883877100000001</v>
      </c>
      <c r="F1221">
        <v>37.228360279999997</v>
      </c>
      <c r="G1221">
        <v>23.037519079999999</v>
      </c>
      <c r="H1221">
        <v>1480510.4982401251</v>
      </c>
    </row>
    <row r="1222" spans="1:8" x14ac:dyDescent="0.3">
      <c r="A1222" t="s">
        <v>2334</v>
      </c>
      <c r="B1222" t="s">
        <v>2333</v>
      </c>
      <c r="C1222">
        <v>1.9613928881999999E-4</v>
      </c>
      <c r="D1222">
        <v>0</v>
      </c>
      <c r="E1222">
        <v>0.83454019000000002</v>
      </c>
      <c r="F1222">
        <v>4.0198772199999997</v>
      </c>
      <c r="G1222">
        <v>18.87499725</v>
      </c>
      <c r="H1222">
        <v>1474734.0701017005</v>
      </c>
    </row>
    <row r="1223" spans="1:8" x14ac:dyDescent="0.3">
      <c r="A1223" t="s">
        <v>2397</v>
      </c>
      <c r="B1223" t="s">
        <v>2396</v>
      </c>
      <c r="C1223">
        <v>4.3819153915785201</v>
      </c>
      <c r="D1223">
        <v>219.74368021000001</v>
      </c>
      <c r="E1223">
        <v>0.83294303999999997</v>
      </c>
      <c r="F1223">
        <v>5.3734662799999997</v>
      </c>
      <c r="G1223">
        <v>37.103601279999999</v>
      </c>
      <c r="H1223">
        <v>1468598.9434875411</v>
      </c>
    </row>
    <row r="1224" spans="1:8" x14ac:dyDescent="0.3">
      <c r="A1224" t="s">
        <v>2336</v>
      </c>
      <c r="B1224" t="s">
        <v>2335</v>
      </c>
      <c r="C1224">
        <v>1.8213936207000001E-4</v>
      </c>
      <c r="D1224">
        <v>45815.271966350003</v>
      </c>
      <c r="E1224">
        <v>0.65806147999999998</v>
      </c>
      <c r="F1224">
        <v>11.00624614</v>
      </c>
      <c r="G1224">
        <v>60.406011159999998</v>
      </c>
      <c r="H1224">
        <v>1463518.0058335708</v>
      </c>
    </row>
    <row r="1225" spans="1:8" x14ac:dyDescent="0.3">
      <c r="A1225" t="s">
        <v>2487</v>
      </c>
      <c r="B1225" t="s">
        <v>2486</v>
      </c>
      <c r="C1225">
        <v>345.36806111954104</v>
      </c>
      <c r="D1225">
        <v>1556572.76256744</v>
      </c>
      <c r="E1225">
        <v>-2.2312901799999998</v>
      </c>
      <c r="F1225">
        <v>28.96825127</v>
      </c>
      <c r="G1225">
        <v>46.165840719999998</v>
      </c>
      <c r="H1225">
        <v>1450200.4886409529</v>
      </c>
    </row>
    <row r="1226" spans="1:8" x14ac:dyDescent="0.3">
      <c r="A1226" t="s">
        <v>2296</v>
      </c>
      <c r="B1226" t="s">
        <v>2295</v>
      </c>
      <c r="C1226">
        <v>3.5596230891639997E-2</v>
      </c>
      <c r="D1226">
        <v>315929.11595974001</v>
      </c>
      <c r="E1226">
        <v>-6.9197106399999999</v>
      </c>
      <c r="F1226">
        <v>4.2593762000000002</v>
      </c>
      <c r="G1226">
        <v>13.290812689999999</v>
      </c>
      <c r="H1226">
        <v>1410666.074319507</v>
      </c>
    </row>
    <row r="1227" spans="1:8" x14ac:dyDescent="0.3">
      <c r="A1227" t="s">
        <v>2322</v>
      </c>
      <c r="B1227" t="s">
        <v>2321</v>
      </c>
      <c r="C1227">
        <v>0.13155973325088999</v>
      </c>
      <c r="D1227">
        <v>619907.33038308006</v>
      </c>
      <c r="E1227">
        <v>1.0272321200000001</v>
      </c>
      <c r="F1227">
        <v>-6.1672746600000004</v>
      </c>
      <c r="G1227">
        <v>-11.46972094</v>
      </c>
      <c r="H1227">
        <v>1440277.0893114526</v>
      </c>
    </row>
    <row r="1228" spans="1:8" x14ac:dyDescent="0.3">
      <c r="A1228" t="s">
        <v>2202</v>
      </c>
      <c r="B1228" t="s">
        <v>2201</v>
      </c>
      <c r="C1228">
        <v>7.5912072145490006E-2</v>
      </c>
      <c r="D1228">
        <v>15697.16814358</v>
      </c>
      <c r="E1228">
        <v>-2.5333889799999998</v>
      </c>
      <c r="F1228">
        <v>4.2931926499999999</v>
      </c>
      <c r="G1228">
        <v>135.66576791</v>
      </c>
      <c r="H1228">
        <v>1427534.1223264481</v>
      </c>
    </row>
    <row r="1229" spans="1:8" x14ac:dyDescent="0.3">
      <c r="A1229" t="s">
        <v>2330</v>
      </c>
      <c r="B1229" t="s">
        <v>2329</v>
      </c>
      <c r="C1229">
        <v>3.7104679212999998E-4</v>
      </c>
      <c r="D1229">
        <v>76.556506130000002</v>
      </c>
      <c r="E1229">
        <v>0.17036362999999999</v>
      </c>
      <c r="F1229">
        <v>2.6018457599999998</v>
      </c>
      <c r="G1229">
        <v>-16.327834190000001</v>
      </c>
      <c r="H1229">
        <v>1428808.9030556497</v>
      </c>
    </row>
    <row r="1230" spans="1:8" x14ac:dyDescent="0.3">
      <c r="A1230" t="s">
        <v>2290</v>
      </c>
      <c r="B1230" t="s">
        <v>2289</v>
      </c>
      <c r="C1230">
        <v>1.0977865876999999E-4</v>
      </c>
      <c r="D1230">
        <v>1330.3082481399999</v>
      </c>
      <c r="E1230">
        <v>-0.22712228000000001</v>
      </c>
      <c r="F1230">
        <v>9.2803658599999999</v>
      </c>
      <c r="G1230">
        <v>34.121962080000003</v>
      </c>
      <c r="H1230">
        <v>1420576.6202905246</v>
      </c>
    </row>
    <row r="1231" spans="1:8" x14ac:dyDescent="0.3">
      <c r="A1231" t="s">
        <v>2058</v>
      </c>
      <c r="B1231" t="s">
        <v>2057</v>
      </c>
      <c r="C1231">
        <v>6.3933724150199997E-3</v>
      </c>
      <c r="D1231">
        <v>4670.1155112599999</v>
      </c>
      <c r="E1231">
        <v>-7.7767008000000004</v>
      </c>
      <c r="F1231">
        <v>-23.986606470000002</v>
      </c>
      <c r="G1231">
        <v>23.027154750000001</v>
      </c>
      <c r="H1231">
        <v>1418012.6622681499</v>
      </c>
    </row>
    <row r="1232" spans="1:8" x14ac:dyDescent="0.3">
      <c r="A1232" t="s">
        <v>2379</v>
      </c>
      <c r="B1232" t="s">
        <v>2378</v>
      </c>
      <c r="C1232">
        <v>2.1260711999499999E-3</v>
      </c>
      <c r="D1232">
        <v>293459.57068438001</v>
      </c>
      <c r="E1232">
        <v>-1.7305903600000001</v>
      </c>
      <c r="F1232">
        <v>5.2154822599999999</v>
      </c>
      <c r="G1232">
        <v>1.71653448</v>
      </c>
      <c r="H1232">
        <v>1411109.6887722348</v>
      </c>
    </row>
    <row r="1233" spans="1:8" x14ac:dyDescent="0.3">
      <c r="A1233" t="s">
        <v>2481</v>
      </c>
      <c r="B1233" t="s">
        <v>2480</v>
      </c>
      <c r="C1233">
        <v>0.39018345209316002</v>
      </c>
      <c r="D1233">
        <v>639851.12484250998</v>
      </c>
      <c r="E1233">
        <v>6.2289109600000003</v>
      </c>
      <c r="F1233">
        <v>24.12375583</v>
      </c>
      <c r="G1233">
        <v>49.446050399999997</v>
      </c>
      <c r="H1233">
        <v>1428833.4570901515</v>
      </c>
    </row>
    <row r="1234" spans="1:8" x14ac:dyDescent="0.3">
      <c r="A1234" t="s">
        <v>1852</v>
      </c>
      <c r="B1234" t="s">
        <v>2282</v>
      </c>
      <c r="C1234">
        <v>1.3278497508699999E-3</v>
      </c>
      <c r="D1234">
        <v>92244.143488140006</v>
      </c>
      <c r="E1234">
        <v>4.4529005499999998</v>
      </c>
      <c r="F1234">
        <v>3.8366022100000001</v>
      </c>
      <c r="G1234">
        <v>-14.0734428</v>
      </c>
      <c r="H1234">
        <v>1409182.435727153</v>
      </c>
    </row>
    <row r="1235" spans="1:8" x14ac:dyDescent="0.3">
      <c r="A1235" t="s">
        <v>2318</v>
      </c>
      <c r="B1235" t="s">
        <v>2318</v>
      </c>
      <c r="C1235">
        <v>5.5734138166799998E-3</v>
      </c>
      <c r="D1235">
        <v>1221.6732476699999</v>
      </c>
      <c r="E1235">
        <v>-1.4246261499999999</v>
      </c>
      <c r="F1235">
        <v>3.86846288</v>
      </c>
      <c r="G1235">
        <v>2.8232515399999998</v>
      </c>
      <c r="H1235">
        <v>1406354.3349108789</v>
      </c>
    </row>
    <row r="1236" spans="1:8" x14ac:dyDescent="0.3">
      <c r="A1236" t="s">
        <v>2300</v>
      </c>
      <c r="B1236" t="s">
        <v>2299</v>
      </c>
      <c r="C1236">
        <v>0.62134670009573001</v>
      </c>
      <c r="D1236">
        <v>272702.32913852</v>
      </c>
      <c r="E1236">
        <v>-19.21085622</v>
      </c>
      <c r="F1236">
        <v>-13.87343461</v>
      </c>
      <c r="G1236">
        <v>-29.797352409999998</v>
      </c>
      <c r="H1236">
        <v>1401643.9015898078</v>
      </c>
    </row>
    <row r="1237" spans="1:8" x14ac:dyDescent="0.3">
      <c r="A1237" t="s">
        <v>2346</v>
      </c>
      <c r="B1237" t="s">
        <v>2345</v>
      </c>
      <c r="C1237">
        <v>1.0331736642551601</v>
      </c>
      <c r="D1237">
        <v>0</v>
      </c>
      <c r="E1237">
        <v>0.58149154999999997</v>
      </c>
      <c r="F1237">
        <v>2.7575574700000001</v>
      </c>
      <c r="G1237">
        <v>71.963593560000007</v>
      </c>
      <c r="H1237">
        <v>1397252.5005577807</v>
      </c>
    </row>
    <row r="1238" spans="1:8" x14ac:dyDescent="0.3">
      <c r="A1238" t="s">
        <v>2259</v>
      </c>
      <c r="B1238" t="s">
        <v>2258</v>
      </c>
      <c r="C1238">
        <v>0.17082821407276</v>
      </c>
      <c r="D1238">
        <v>19609.486262310002</v>
      </c>
      <c r="E1238">
        <v>0.83294303999999997</v>
      </c>
      <c r="F1238">
        <v>-34.883746189999997</v>
      </c>
      <c r="G1238">
        <v>-4.6792131699999997</v>
      </c>
      <c r="H1238">
        <v>1397045.6134648824</v>
      </c>
    </row>
    <row r="1239" spans="1:8" x14ac:dyDescent="0.3">
      <c r="A1239" t="s">
        <v>2037</v>
      </c>
      <c r="B1239" t="s">
        <v>2036</v>
      </c>
      <c r="C1239">
        <v>7.0064476426700004E-3</v>
      </c>
      <c r="D1239">
        <v>0</v>
      </c>
      <c r="E1239">
        <v>4.2889099999999999E-3</v>
      </c>
      <c r="F1239">
        <v>-4.5989049999999997E-2</v>
      </c>
      <c r="G1239">
        <v>-21.271513899999999</v>
      </c>
      <c r="H1239">
        <v>1391992.37888614</v>
      </c>
    </row>
    <row r="1240" spans="1:8" x14ac:dyDescent="0.3">
      <c r="A1240" t="s">
        <v>2364</v>
      </c>
      <c r="B1240" t="s">
        <v>2363</v>
      </c>
      <c r="C1240">
        <v>3.7532748330000003E-5</v>
      </c>
      <c r="D1240">
        <v>0</v>
      </c>
      <c r="E1240">
        <v>0.70686554000000001</v>
      </c>
      <c r="F1240">
        <v>3.7560014499999999</v>
      </c>
      <c r="G1240">
        <v>18.472779679999999</v>
      </c>
      <c r="H1240">
        <v>1383562.3596999946</v>
      </c>
    </row>
    <row r="1241" spans="1:8" x14ac:dyDescent="0.3">
      <c r="A1241" t="s">
        <v>2370</v>
      </c>
      <c r="B1241" t="s">
        <v>2369</v>
      </c>
      <c r="C1241">
        <v>1.4305048916E-4</v>
      </c>
      <c r="D1241">
        <v>0</v>
      </c>
      <c r="E1241">
        <v>0.66053815999999999</v>
      </c>
      <c r="F1241">
        <v>3.8370586800000002</v>
      </c>
      <c r="G1241">
        <v>18.627987709999999</v>
      </c>
      <c r="H1241">
        <v>1382511.5685298699</v>
      </c>
    </row>
    <row r="1242" spans="1:8" x14ac:dyDescent="0.3">
      <c r="A1242" t="s">
        <v>2265</v>
      </c>
      <c r="B1242" t="s">
        <v>2264</v>
      </c>
      <c r="C1242">
        <v>7.2242342945209995E-2</v>
      </c>
      <c r="D1242">
        <v>1091.1864474700001</v>
      </c>
      <c r="E1242">
        <v>0.83084893999999998</v>
      </c>
      <c r="F1242">
        <v>-0.59175949999999999</v>
      </c>
      <c r="G1242">
        <v>-2.0648260000000002E-2</v>
      </c>
      <c r="H1242">
        <v>1383953.0206230511</v>
      </c>
    </row>
    <row r="1243" spans="1:8" x14ac:dyDescent="0.3">
      <c r="A1243" t="s">
        <v>2352</v>
      </c>
      <c r="B1243" t="s">
        <v>2351</v>
      </c>
      <c r="C1243">
        <v>4.5133100726849999E-2</v>
      </c>
      <c r="D1243">
        <v>46386.510102150001</v>
      </c>
      <c r="E1243">
        <v>-1.03823778</v>
      </c>
      <c r="F1243">
        <v>-5.9892731499999998</v>
      </c>
      <c r="G1243">
        <v>18.551397399999999</v>
      </c>
      <c r="H1243">
        <v>1380382.6347596862</v>
      </c>
    </row>
    <row r="1244" spans="1:8" x14ac:dyDescent="0.3">
      <c r="A1244" t="s">
        <v>2263</v>
      </c>
      <c r="B1244" t="s">
        <v>2262</v>
      </c>
      <c r="C1244">
        <v>3.9826592054279998E-2</v>
      </c>
      <c r="D1244">
        <v>417.91223968999998</v>
      </c>
      <c r="E1244">
        <v>1.27601035</v>
      </c>
      <c r="F1244">
        <v>-4.77915767</v>
      </c>
      <c r="G1244">
        <v>-26.878350019999999</v>
      </c>
      <c r="H1244">
        <v>1379546.0047820488</v>
      </c>
    </row>
    <row r="1245" spans="1:8" x14ac:dyDescent="0.3">
      <c r="A1245" t="s">
        <v>2288</v>
      </c>
      <c r="B1245" t="s">
        <v>2287</v>
      </c>
      <c r="C1245">
        <v>6.8977530452399996E-3</v>
      </c>
      <c r="D1245">
        <v>87833.552373550003</v>
      </c>
      <c r="E1245">
        <v>-1.0520069999999999E-2</v>
      </c>
      <c r="F1245">
        <v>-4.0810636100000002</v>
      </c>
      <c r="G1245">
        <v>280.33555941999998</v>
      </c>
      <c r="H1245">
        <v>1375325.2593628303</v>
      </c>
    </row>
    <row r="1246" spans="1:8" x14ac:dyDescent="0.3">
      <c r="A1246" t="s">
        <v>2375</v>
      </c>
      <c r="B1246" t="s">
        <v>2374</v>
      </c>
      <c r="C1246">
        <v>2.6652265448499999E-3</v>
      </c>
      <c r="D1246">
        <v>135974.91010045001</v>
      </c>
      <c r="E1246">
        <v>-1.8181957099999999</v>
      </c>
      <c r="F1246">
        <v>14.22866471</v>
      </c>
      <c r="G1246">
        <v>54.979279779999999</v>
      </c>
      <c r="H1246">
        <v>1455214.1019607205</v>
      </c>
    </row>
    <row r="1247" spans="1:8" x14ac:dyDescent="0.3">
      <c r="A1247" t="s">
        <v>2308</v>
      </c>
      <c r="B1247" t="s">
        <v>2307</v>
      </c>
      <c r="C1247">
        <v>2.7995467480000001E-5</v>
      </c>
      <c r="D1247">
        <v>2.796589E-2</v>
      </c>
      <c r="E1247">
        <v>17.177208530000001</v>
      </c>
      <c r="F1247">
        <v>1.3277693699999999</v>
      </c>
      <c r="G1247">
        <v>-27.654211579999998</v>
      </c>
      <c r="H1247">
        <v>1368148.3703677915</v>
      </c>
    </row>
    <row r="1248" spans="1:8" x14ac:dyDescent="0.3">
      <c r="A1248" t="s">
        <v>2326</v>
      </c>
      <c r="B1248" t="s">
        <v>2325</v>
      </c>
      <c r="C1248">
        <v>5.7933663788549999E-2</v>
      </c>
      <c r="D1248">
        <v>60501.318584389999</v>
      </c>
      <c r="E1248">
        <v>0.83054684000000001</v>
      </c>
      <c r="F1248">
        <v>-5.0356647399999996</v>
      </c>
      <c r="G1248">
        <v>-17.169850539999999</v>
      </c>
      <c r="H1248">
        <v>1360537.9297071488</v>
      </c>
    </row>
    <row r="1249" spans="1:8" x14ac:dyDescent="0.3">
      <c r="A1249" t="s">
        <v>2332</v>
      </c>
      <c r="B1249" t="s">
        <v>2331</v>
      </c>
      <c r="C1249">
        <v>1.1211378415884301</v>
      </c>
      <c r="D1249">
        <v>1417612.4543486801</v>
      </c>
      <c r="E1249">
        <v>-0.25551745999999997</v>
      </c>
      <c r="F1249">
        <v>-6.8600729999999999E-2</v>
      </c>
      <c r="G1249">
        <v>2.31508417</v>
      </c>
      <c r="H1249">
        <v>1357333.5563650727</v>
      </c>
    </row>
    <row r="1250" spans="1:8" x14ac:dyDescent="0.3">
      <c r="A1250" t="s">
        <v>2366</v>
      </c>
      <c r="B1250" t="s">
        <v>2365</v>
      </c>
      <c r="C1250">
        <v>6.4025505386520007E-2</v>
      </c>
      <c r="D1250">
        <v>713021.41886022</v>
      </c>
      <c r="E1250">
        <v>0.86310832999999998</v>
      </c>
      <c r="F1250">
        <v>4.0439305599999997</v>
      </c>
      <c r="G1250">
        <v>14.604339059999999</v>
      </c>
      <c r="H1250">
        <v>1359809.6955799882</v>
      </c>
    </row>
    <row r="1251" spans="1:8" x14ac:dyDescent="0.3">
      <c r="A1251" t="s">
        <v>2913</v>
      </c>
      <c r="B1251" t="s">
        <v>2912</v>
      </c>
      <c r="C1251">
        <v>1.0331998389380001E-2</v>
      </c>
      <c r="D1251">
        <v>66962.551114779999</v>
      </c>
      <c r="E1251">
        <v>-5.52050632</v>
      </c>
      <c r="F1251">
        <v>-18.02507262</v>
      </c>
      <c r="G1251">
        <v>181.08241765</v>
      </c>
      <c r="H1251">
        <v>1349355.063025539</v>
      </c>
    </row>
    <row r="1252" spans="1:8" x14ac:dyDescent="0.3">
      <c r="A1252" t="s">
        <v>2354</v>
      </c>
      <c r="B1252" t="s">
        <v>2353</v>
      </c>
      <c r="C1252">
        <v>2.7618005582030002E-2</v>
      </c>
      <c r="D1252">
        <v>215871.24574948999</v>
      </c>
      <c r="E1252">
        <v>-1.1497034699999999</v>
      </c>
      <c r="F1252">
        <v>-2.37522403</v>
      </c>
      <c r="G1252">
        <v>80.283495979999998</v>
      </c>
      <c r="H1252">
        <v>1328018.4131636922</v>
      </c>
    </row>
    <row r="1253" spans="1:8" x14ac:dyDescent="0.3">
      <c r="A1253" t="s">
        <v>3563</v>
      </c>
      <c r="B1253" t="s">
        <v>3562</v>
      </c>
      <c r="C1253">
        <v>1.0509169531759999E-2</v>
      </c>
      <c r="D1253">
        <v>453953.85333191999</v>
      </c>
      <c r="E1253">
        <v>-70.317976470000005</v>
      </c>
      <c r="F1253">
        <v>868.38934673999995</v>
      </c>
      <c r="G1253">
        <v>3215.8740841200001</v>
      </c>
      <c r="H1253">
        <v>967118.50929504319</v>
      </c>
    </row>
    <row r="1254" spans="1:8" x14ac:dyDescent="0.3">
      <c r="A1254" t="s">
        <v>1018</v>
      </c>
      <c r="B1254" t="s">
        <v>2564</v>
      </c>
      <c r="C1254">
        <v>4.3913315543419998E-2</v>
      </c>
      <c r="D1254">
        <v>127891.97861794</v>
      </c>
      <c r="E1254">
        <v>1.5750281699999999</v>
      </c>
      <c r="F1254">
        <v>-10.07813209</v>
      </c>
      <c r="G1254">
        <v>559.79127183000003</v>
      </c>
      <c r="H1254">
        <v>1311858.607080952</v>
      </c>
    </row>
    <row r="1255" spans="1:8" x14ac:dyDescent="0.3">
      <c r="A1255" t="s">
        <v>2894</v>
      </c>
      <c r="B1255" t="s">
        <v>2893</v>
      </c>
      <c r="C1255">
        <v>0.13074068280847001</v>
      </c>
      <c r="D1255">
        <v>116794.63996229001</v>
      </c>
      <c r="E1255">
        <v>7.3087669999999996</v>
      </c>
      <c r="F1255">
        <v>-14.68190482</v>
      </c>
      <c r="G1255">
        <v>149.02089072999999</v>
      </c>
      <c r="H1255">
        <v>1307406.7459485084</v>
      </c>
    </row>
    <row r="1256" spans="1:8" x14ac:dyDescent="0.3">
      <c r="A1256" t="s">
        <v>2485</v>
      </c>
      <c r="B1256" t="s">
        <v>2484</v>
      </c>
      <c r="C1256">
        <v>2.520018732531E-2</v>
      </c>
      <c r="D1256">
        <v>8037.8547908600003</v>
      </c>
      <c r="E1256">
        <v>0.36811347999999999</v>
      </c>
      <c r="F1256">
        <v>-3.2172930200000001</v>
      </c>
      <c r="G1256">
        <v>7.4682034399999999</v>
      </c>
      <c r="H1256">
        <v>1305109.3796595542</v>
      </c>
    </row>
    <row r="1257" spans="1:8" x14ac:dyDescent="0.3">
      <c r="A1257" t="s">
        <v>2430</v>
      </c>
      <c r="B1257" t="s">
        <v>2429</v>
      </c>
      <c r="C1257">
        <v>3.5064252861705998</v>
      </c>
      <c r="D1257">
        <v>74425.567404870002</v>
      </c>
      <c r="E1257">
        <v>1.1508115999999999</v>
      </c>
      <c r="F1257">
        <v>14.126975590000001</v>
      </c>
      <c r="G1257">
        <v>31.75328038</v>
      </c>
      <c r="H1257">
        <v>1300350.8045257947</v>
      </c>
    </row>
    <row r="1258" spans="1:8" x14ac:dyDescent="0.3">
      <c r="A1258" t="s">
        <v>2452</v>
      </c>
      <c r="B1258" t="s">
        <v>2451</v>
      </c>
      <c r="C1258">
        <v>8.3409440606800004E-3</v>
      </c>
      <c r="D1258">
        <v>264818.82517502003</v>
      </c>
      <c r="E1258">
        <v>2.544515E-2</v>
      </c>
      <c r="F1258">
        <v>-0.54244548000000004</v>
      </c>
      <c r="G1258">
        <v>18.492469880000002</v>
      </c>
      <c r="H1258">
        <v>1299284.7135302562</v>
      </c>
    </row>
    <row r="1259" spans="1:8" x14ac:dyDescent="0.3">
      <c r="A1259" t="s">
        <v>2462</v>
      </c>
      <c r="B1259" t="s">
        <v>2461</v>
      </c>
      <c r="C1259">
        <v>1.3337708889E-4</v>
      </c>
      <c r="D1259">
        <v>1033.54196497</v>
      </c>
      <c r="E1259">
        <v>0.39153686999999998</v>
      </c>
      <c r="F1259">
        <v>-5.0736021100000004</v>
      </c>
      <c r="G1259">
        <v>17.97379317</v>
      </c>
      <c r="H1259">
        <v>1293953.5075690225</v>
      </c>
    </row>
    <row r="1260" spans="1:8" x14ac:dyDescent="0.3">
      <c r="A1260" t="s">
        <v>2399</v>
      </c>
      <c r="B1260" t="s">
        <v>2398</v>
      </c>
      <c r="C1260">
        <v>3.0078987341500001E-3</v>
      </c>
      <c r="D1260">
        <v>196.61562273000001</v>
      </c>
      <c r="E1260">
        <v>0.81786871000000005</v>
      </c>
      <c r="F1260">
        <v>-7.6112714500000003</v>
      </c>
      <c r="G1260">
        <v>-7.8183914400000001</v>
      </c>
      <c r="H1260">
        <v>1293396.4556845</v>
      </c>
    </row>
    <row r="1261" spans="1:8" x14ac:dyDescent="0.3">
      <c r="A1261" t="s">
        <v>2230</v>
      </c>
      <c r="B1261" t="s">
        <v>2229</v>
      </c>
      <c r="C1261">
        <v>3.5026157144999999E-4</v>
      </c>
      <c r="D1261">
        <v>0</v>
      </c>
      <c r="E1261">
        <v>1.22084108</v>
      </c>
      <c r="F1261">
        <v>5.9623564</v>
      </c>
      <c r="G1261">
        <v>23.449948240000001</v>
      </c>
      <c r="H1261">
        <v>1282765.480829722</v>
      </c>
    </row>
    <row r="1262" spans="1:8" x14ac:dyDescent="0.3">
      <c r="A1262" t="s">
        <v>2368</v>
      </c>
      <c r="B1262" t="s">
        <v>2367</v>
      </c>
      <c r="C1262">
        <v>5.5791341658000004E-4</v>
      </c>
      <c r="D1262">
        <v>10333.73025986</v>
      </c>
      <c r="E1262">
        <v>1.27360373</v>
      </c>
      <c r="F1262">
        <v>-12.79800958</v>
      </c>
      <c r="G1262">
        <v>46.641949789999998</v>
      </c>
      <c r="H1262">
        <v>1283200.8581340001</v>
      </c>
    </row>
    <row r="1263" spans="1:8" x14ac:dyDescent="0.3">
      <c r="A1263" t="s">
        <v>2269</v>
      </c>
      <c r="B1263" t="s">
        <v>2268</v>
      </c>
      <c r="C1263">
        <v>1.2761434133030001E-2</v>
      </c>
      <c r="D1263">
        <v>2183949.2409049999</v>
      </c>
      <c r="E1263">
        <v>1.66482E-3</v>
      </c>
      <c r="F1263">
        <v>0.98330638000000004</v>
      </c>
      <c r="G1263">
        <v>41.324106710000002</v>
      </c>
      <c r="H1263">
        <v>1276103.5593442025</v>
      </c>
    </row>
    <row r="1264" spans="1:8" x14ac:dyDescent="0.3">
      <c r="A1264" t="s">
        <v>2419</v>
      </c>
      <c r="B1264" t="s">
        <v>2418</v>
      </c>
      <c r="C1264">
        <v>3.233491139209E-2</v>
      </c>
      <c r="D1264">
        <v>50.236015309999999</v>
      </c>
      <c r="E1264">
        <v>0.81786871000000005</v>
      </c>
      <c r="F1264">
        <v>3.9373196199999998</v>
      </c>
      <c r="G1264">
        <v>-1.90023472</v>
      </c>
      <c r="H1264">
        <v>1274072.9204240283</v>
      </c>
    </row>
    <row r="1265" spans="1:8" x14ac:dyDescent="0.3">
      <c r="A1265" t="s">
        <v>2444</v>
      </c>
      <c r="B1265" t="s">
        <v>2443</v>
      </c>
      <c r="C1265">
        <v>4.3302934460999996E-3</v>
      </c>
      <c r="D1265">
        <v>0</v>
      </c>
      <c r="E1265">
        <v>0.66012894</v>
      </c>
      <c r="F1265">
        <v>5.2011162799999999</v>
      </c>
      <c r="G1265">
        <v>21.493153769999999</v>
      </c>
      <c r="H1265">
        <v>1269428.9116818053</v>
      </c>
    </row>
    <row r="1266" spans="1:8" x14ac:dyDescent="0.3">
      <c r="A1266" t="s">
        <v>2373</v>
      </c>
      <c r="B1266" t="s">
        <v>2372</v>
      </c>
      <c r="C1266">
        <v>2.8416316439400001E-3</v>
      </c>
      <c r="D1266">
        <v>1037.7654115</v>
      </c>
      <c r="E1266">
        <v>1.4081969400000001</v>
      </c>
      <c r="F1266">
        <v>-9.8397526099999997</v>
      </c>
      <c r="G1266">
        <v>23.752907830000002</v>
      </c>
      <c r="H1266">
        <v>1265513.7060663025</v>
      </c>
    </row>
    <row r="1267" spans="1:8" x14ac:dyDescent="0.3">
      <c r="A1267" t="s">
        <v>1725</v>
      </c>
      <c r="B1267" t="s">
        <v>2614</v>
      </c>
      <c r="C1267">
        <v>4.5595184117870002E-2</v>
      </c>
      <c r="D1267">
        <v>241.13411085999999</v>
      </c>
      <c r="E1267">
        <v>1.5559079999999999E-2</v>
      </c>
      <c r="F1267">
        <v>4.2379772500000001</v>
      </c>
      <c r="G1267">
        <v>58.370627740000003</v>
      </c>
      <c r="H1267">
        <v>1264585.286223602</v>
      </c>
    </row>
    <row r="1268" spans="1:8" x14ac:dyDescent="0.3">
      <c r="A1268" t="s">
        <v>2417</v>
      </c>
      <c r="B1268" t="s">
        <v>2416</v>
      </c>
      <c r="C1268">
        <v>1.8499506479270001E-2</v>
      </c>
      <c r="D1268">
        <v>7879.5095259399995</v>
      </c>
      <c r="E1268">
        <v>0.83084893999999998</v>
      </c>
      <c r="F1268">
        <v>6.1867324699999999</v>
      </c>
      <c r="G1268">
        <v>60.74409773</v>
      </c>
      <c r="H1268">
        <v>1263861.2509166074</v>
      </c>
    </row>
    <row r="1269" spans="1:8" x14ac:dyDescent="0.3">
      <c r="A1269" t="s">
        <v>2473</v>
      </c>
      <c r="B1269" t="s">
        <v>2472</v>
      </c>
      <c r="C1269">
        <v>1.8288524498599999E-3</v>
      </c>
      <c r="D1269">
        <v>1258605.93202559</v>
      </c>
      <c r="E1269">
        <v>-5.74846054</v>
      </c>
      <c r="F1269">
        <v>25.610123810000001</v>
      </c>
      <c r="G1269">
        <v>40.500379909999999</v>
      </c>
      <c r="H1269">
        <v>1261909.3608689678</v>
      </c>
    </row>
    <row r="1270" spans="1:8" x14ac:dyDescent="0.3">
      <c r="A1270" t="s">
        <v>2153</v>
      </c>
      <c r="B1270" t="s">
        <v>2152</v>
      </c>
      <c r="C1270">
        <v>1.035614277298E-2</v>
      </c>
      <c r="D1270">
        <v>110549.71409506</v>
      </c>
      <c r="E1270">
        <v>1.05310584</v>
      </c>
      <c r="F1270">
        <v>-30.326820590000001</v>
      </c>
      <c r="G1270">
        <v>222.23977947</v>
      </c>
      <c r="H1270">
        <v>1246423.0836216279</v>
      </c>
    </row>
    <row r="1271" spans="1:8" x14ac:dyDescent="0.3">
      <c r="A1271" t="s">
        <v>2395</v>
      </c>
      <c r="B1271" t="s">
        <v>2394</v>
      </c>
      <c r="C1271">
        <v>2.29506386021801</v>
      </c>
      <c r="D1271">
        <v>715213.98308935994</v>
      </c>
      <c r="E1271">
        <v>6.0594808799999997</v>
      </c>
      <c r="F1271">
        <v>5.1919722500000001</v>
      </c>
      <c r="G1271">
        <v>-7.8698547599999999</v>
      </c>
      <c r="H1271">
        <v>1266207.3872570179</v>
      </c>
    </row>
    <row r="1272" spans="1:8" x14ac:dyDescent="0.3">
      <c r="A1272" t="s">
        <v>2320</v>
      </c>
      <c r="B1272" t="s">
        <v>2319</v>
      </c>
      <c r="C1272">
        <v>1.6182034993120001E-2</v>
      </c>
      <c r="D1272">
        <v>13000.534045140001</v>
      </c>
      <c r="E1272">
        <v>-3.98628E-3</v>
      </c>
      <c r="F1272">
        <v>-4.9444160500000001</v>
      </c>
      <c r="G1272">
        <v>13.474835840000001</v>
      </c>
      <c r="H1272">
        <v>1237644.5534380197</v>
      </c>
    </row>
    <row r="1273" spans="1:8" x14ac:dyDescent="0.3">
      <c r="A1273" t="s">
        <v>2471</v>
      </c>
      <c r="B1273" t="s">
        <v>2470</v>
      </c>
      <c r="C1273">
        <v>4.2500391511912099</v>
      </c>
      <c r="D1273">
        <v>7928.7885701200003</v>
      </c>
      <c r="E1273">
        <v>0.50397961000000002</v>
      </c>
      <c r="F1273">
        <v>5.5355173999999998</v>
      </c>
      <c r="G1273">
        <v>-0.93243613999999997</v>
      </c>
      <c r="H1273">
        <v>1235384.380311656</v>
      </c>
    </row>
    <row r="1274" spans="1:8" x14ac:dyDescent="0.3">
      <c r="A1274" t="s">
        <v>4825</v>
      </c>
      <c r="B1274" t="s">
        <v>4824</v>
      </c>
      <c r="C1274">
        <v>2.25212301623E-2</v>
      </c>
      <c r="D1274">
        <v>398723.00726027001</v>
      </c>
      <c r="E1274">
        <v>-0.17374692</v>
      </c>
      <c r="F1274">
        <v>-0.75368405000000005</v>
      </c>
      <c r="G1274">
        <v>-26.61996718</v>
      </c>
      <c r="H1274">
        <v>1233488.8424846306</v>
      </c>
    </row>
    <row r="1275" spans="1:8" x14ac:dyDescent="0.3">
      <c r="A1275" t="s">
        <v>2344</v>
      </c>
      <c r="B1275" t="s">
        <v>2343</v>
      </c>
      <c r="C1275">
        <v>3.9544446250699998E-3</v>
      </c>
      <c r="D1275">
        <v>70679.099883820003</v>
      </c>
      <c r="E1275">
        <v>-6.9494922299999997</v>
      </c>
      <c r="F1275">
        <v>-4.4568615200000004</v>
      </c>
      <c r="G1275">
        <v>-15.26467777</v>
      </c>
      <c r="H1275">
        <v>1225877.8337717</v>
      </c>
    </row>
    <row r="1276" spans="1:8" x14ac:dyDescent="0.3">
      <c r="A1276" t="s">
        <v>2678</v>
      </c>
      <c r="B1276" t="s">
        <v>2677</v>
      </c>
      <c r="C1276">
        <v>9.2065009501546804</v>
      </c>
      <c r="D1276">
        <v>437911.23279505002</v>
      </c>
      <c r="E1276">
        <v>-0.22857005</v>
      </c>
      <c r="F1276">
        <v>42.867684349999998</v>
      </c>
      <c r="G1276">
        <v>83.565727780000003</v>
      </c>
      <c r="H1276">
        <v>1224464.6263705725</v>
      </c>
    </row>
    <row r="1277" spans="1:8" x14ac:dyDescent="0.3">
      <c r="A1277" t="s">
        <v>2440</v>
      </c>
      <c r="B1277" t="s">
        <v>2439</v>
      </c>
      <c r="C1277">
        <v>3.7612219889000001E-4</v>
      </c>
      <c r="D1277">
        <v>38.469076829999999</v>
      </c>
      <c r="E1277">
        <v>0.36811347999999999</v>
      </c>
      <c r="F1277">
        <v>4.0052970500000002</v>
      </c>
      <c r="G1277">
        <v>18.696224690000001</v>
      </c>
      <c r="H1277">
        <v>1222963.969692549</v>
      </c>
    </row>
    <row r="1278" spans="1:8" x14ac:dyDescent="0.3">
      <c r="A1278" t="s">
        <v>2438</v>
      </c>
      <c r="B1278" t="s">
        <v>2437</v>
      </c>
      <c r="C1278">
        <v>3.7598734176999999E-4</v>
      </c>
      <c r="D1278">
        <v>0</v>
      </c>
      <c r="E1278">
        <v>0.33212689000000001</v>
      </c>
      <c r="F1278">
        <v>3.9680063699999999</v>
      </c>
      <c r="G1278">
        <v>18.653666640000001</v>
      </c>
      <c r="H1278">
        <v>1220919.7927060977</v>
      </c>
    </row>
    <row r="1279" spans="1:8" x14ac:dyDescent="0.3">
      <c r="A1279" t="s">
        <v>2432</v>
      </c>
      <c r="B1279" t="s">
        <v>2431</v>
      </c>
      <c r="C1279">
        <v>1.8393147982E-4</v>
      </c>
      <c r="D1279">
        <v>0</v>
      </c>
      <c r="E1279">
        <v>1.0801849400000001</v>
      </c>
      <c r="F1279">
        <v>-2.8337340800000002</v>
      </c>
      <c r="G1279">
        <v>21.015182159999998</v>
      </c>
      <c r="H1279">
        <v>1213947.7852051479</v>
      </c>
    </row>
    <row r="1280" spans="1:8" x14ac:dyDescent="0.3">
      <c r="A1280" t="s">
        <v>2491</v>
      </c>
      <c r="B1280" t="s">
        <v>2490</v>
      </c>
      <c r="C1280">
        <v>0.16086970060365999</v>
      </c>
      <c r="D1280">
        <v>66391214.630060703</v>
      </c>
      <c r="E1280">
        <v>-0.44774473999999997</v>
      </c>
      <c r="F1280">
        <v>37.112273700000003</v>
      </c>
      <c r="G1280">
        <v>63.854375439999998</v>
      </c>
      <c r="H1280">
        <v>1210779.2717455798</v>
      </c>
    </row>
    <row r="1281" spans="1:8" x14ac:dyDescent="0.3">
      <c r="A1281" t="s">
        <v>2338</v>
      </c>
      <c r="B1281" t="s">
        <v>2337</v>
      </c>
      <c r="C1281">
        <v>1.8894305741049999E-2</v>
      </c>
      <c r="D1281">
        <v>4517.6191042399996</v>
      </c>
      <c r="E1281">
        <v>-7.9695943700000003</v>
      </c>
      <c r="F1281">
        <v>-11.687976409999999</v>
      </c>
      <c r="G1281">
        <v>-3.1412828400000001</v>
      </c>
      <c r="H1281">
        <v>1190360.5839685586</v>
      </c>
    </row>
    <row r="1282" spans="1:8" x14ac:dyDescent="0.3">
      <c r="A1282" t="s">
        <v>2062</v>
      </c>
      <c r="B1282" t="s">
        <v>2061</v>
      </c>
      <c r="C1282">
        <v>1.1015538846577799</v>
      </c>
      <c r="D1282">
        <v>333.23430831000002</v>
      </c>
      <c r="E1282">
        <v>2.20217793</v>
      </c>
      <c r="F1282">
        <v>5.7435153899999998</v>
      </c>
      <c r="G1282">
        <v>-60.574108729999999</v>
      </c>
      <c r="H1282">
        <v>1202693.01845191</v>
      </c>
    </row>
    <row r="1283" spans="1:8" x14ac:dyDescent="0.3">
      <c r="A1283" t="s">
        <v>2405</v>
      </c>
      <c r="B1283" t="s">
        <v>2404</v>
      </c>
      <c r="C1283">
        <v>3.3256893510629999E-2</v>
      </c>
      <c r="D1283">
        <v>0</v>
      </c>
      <c r="E1283">
        <v>0.15403205</v>
      </c>
      <c r="F1283">
        <v>1.2105071999999999</v>
      </c>
      <c r="G1283">
        <v>4.5313843599999997</v>
      </c>
      <c r="H1283">
        <v>1196840.7466302067</v>
      </c>
    </row>
    <row r="1284" spans="1:8" x14ac:dyDescent="0.3">
      <c r="A1284" t="s">
        <v>2525</v>
      </c>
      <c r="B1284" t="s">
        <v>2524</v>
      </c>
      <c r="C1284">
        <v>9.6876980362839996E-2</v>
      </c>
      <c r="D1284">
        <v>28480.009110759998</v>
      </c>
      <c r="E1284">
        <v>0.22912625</v>
      </c>
      <c r="F1284">
        <v>10.375189629999999</v>
      </c>
      <c r="G1284">
        <v>19.03678129</v>
      </c>
      <c r="H1284">
        <v>1188398.4190659851</v>
      </c>
    </row>
    <row r="1285" spans="1:8" x14ac:dyDescent="0.3">
      <c r="A1285" t="s">
        <v>2385</v>
      </c>
      <c r="B1285" t="s">
        <v>2384</v>
      </c>
      <c r="C1285">
        <v>1.3784310507089999E-2</v>
      </c>
      <c r="D1285">
        <v>623.67864572999997</v>
      </c>
      <c r="E1285">
        <v>-1.4248954899999999</v>
      </c>
      <c r="F1285">
        <v>0.88978394999999999</v>
      </c>
      <c r="G1285">
        <v>-0.30796068999999998</v>
      </c>
      <c r="H1285">
        <v>1185316.4375332457</v>
      </c>
    </row>
    <row r="1286" spans="1:8" x14ac:dyDescent="0.3">
      <c r="A1286" t="s">
        <v>1809</v>
      </c>
      <c r="B1286" t="s">
        <v>1808</v>
      </c>
      <c r="C1286">
        <v>1.2669352578000001E-4</v>
      </c>
      <c r="D1286">
        <v>207764.12268992999</v>
      </c>
      <c r="E1286">
        <v>0.81525181000000002</v>
      </c>
      <c r="F1286">
        <v>-21.904556400000001</v>
      </c>
      <c r="G1286">
        <v>7.9478205300000004</v>
      </c>
      <c r="H1286">
        <v>1188385.2718164001</v>
      </c>
    </row>
    <row r="1287" spans="1:8" x14ac:dyDescent="0.3">
      <c r="A1287" t="s">
        <v>2436</v>
      </c>
      <c r="B1287" t="s">
        <v>2435</v>
      </c>
      <c r="C1287">
        <v>1.93460944562E-3</v>
      </c>
      <c r="D1287">
        <v>227251.31101750999</v>
      </c>
      <c r="E1287">
        <v>1.70841201</v>
      </c>
      <c r="F1287">
        <v>-3.51092958</v>
      </c>
      <c r="G1287">
        <v>1.07805883</v>
      </c>
      <c r="H1287">
        <v>1167833.6860720853</v>
      </c>
    </row>
    <row r="1288" spans="1:8" x14ac:dyDescent="0.3">
      <c r="A1288" t="s">
        <v>2371</v>
      </c>
      <c r="B1288" t="s">
        <v>2371</v>
      </c>
      <c r="C1288">
        <v>1.5114977780800001E-3</v>
      </c>
      <c r="D1288">
        <v>5510.5739091900004</v>
      </c>
      <c r="E1288">
        <v>-0.97990832000000005</v>
      </c>
      <c r="F1288">
        <v>-2.7632127999999998</v>
      </c>
      <c r="G1288">
        <v>-1.6495659</v>
      </c>
      <c r="H1288">
        <v>1182289.0001321922</v>
      </c>
    </row>
    <row r="1289" spans="1:8" x14ac:dyDescent="0.3">
      <c r="A1289" t="s">
        <v>3174</v>
      </c>
      <c r="B1289" t="s">
        <v>3173</v>
      </c>
      <c r="C1289">
        <v>1.9158556211199999E-2</v>
      </c>
      <c r="D1289">
        <v>0</v>
      </c>
      <c r="E1289">
        <v>65.716354910000007</v>
      </c>
      <c r="F1289">
        <v>164.80798143000001</v>
      </c>
      <c r="G1289">
        <v>79.627659899999998</v>
      </c>
      <c r="H1289">
        <v>1177212.9090349339</v>
      </c>
    </row>
    <row r="1290" spans="1:8" x14ac:dyDescent="0.3">
      <c r="A1290" t="s">
        <v>2477</v>
      </c>
      <c r="B1290" t="s">
        <v>2476</v>
      </c>
      <c r="C1290">
        <v>1.1403865117E-4</v>
      </c>
      <c r="D1290">
        <v>118.98995255</v>
      </c>
      <c r="E1290">
        <v>1.22084108</v>
      </c>
      <c r="F1290">
        <v>-31.950780290000001</v>
      </c>
      <c r="G1290">
        <v>-21.0286291</v>
      </c>
      <c r="H1290">
        <v>1168462.8867586718</v>
      </c>
    </row>
    <row r="1291" spans="1:8" x14ac:dyDescent="0.3">
      <c r="A1291" t="s">
        <v>2362</v>
      </c>
      <c r="B1291" t="s">
        <v>2361</v>
      </c>
      <c r="C1291">
        <v>0.20287658585057999</v>
      </c>
      <c r="D1291">
        <v>12535.141484170001</v>
      </c>
      <c r="E1291">
        <v>1.1049207400000001</v>
      </c>
      <c r="F1291">
        <v>2.7315184399999999</v>
      </c>
      <c r="G1291">
        <v>-1.8190823</v>
      </c>
      <c r="H1291">
        <v>1132764.21273491</v>
      </c>
    </row>
    <row r="1292" spans="1:8" x14ac:dyDescent="0.3">
      <c r="A1292" t="s">
        <v>2403</v>
      </c>
      <c r="B1292" t="s">
        <v>2402</v>
      </c>
      <c r="C1292">
        <v>1.2870297259630001E-2</v>
      </c>
      <c r="D1292">
        <v>3032.6341344799998</v>
      </c>
      <c r="E1292">
        <v>2.41262694</v>
      </c>
      <c r="F1292">
        <v>-6.3448910500000002</v>
      </c>
      <c r="G1292">
        <v>23.05641829</v>
      </c>
      <c r="H1292">
        <v>1159067.8186110775</v>
      </c>
    </row>
    <row r="1293" spans="1:8" x14ac:dyDescent="0.3">
      <c r="A1293" t="s">
        <v>2238</v>
      </c>
      <c r="B1293" t="s">
        <v>2237</v>
      </c>
      <c r="C1293">
        <v>2.9910286630000001E-5</v>
      </c>
      <c r="D1293">
        <v>57992.457710789997</v>
      </c>
      <c r="E1293">
        <v>-1.7542178799999999</v>
      </c>
      <c r="F1293">
        <v>-4.3891537300000003</v>
      </c>
      <c r="G1293">
        <v>22.852465680000002</v>
      </c>
      <c r="H1293">
        <v>1167554.7330027623</v>
      </c>
    </row>
    <row r="1294" spans="1:8" x14ac:dyDescent="0.3">
      <c r="A1294" t="s">
        <v>2529</v>
      </c>
      <c r="B1294" t="s">
        <v>2528</v>
      </c>
      <c r="C1294">
        <v>2.9396189419999999E-4</v>
      </c>
      <c r="D1294">
        <v>0</v>
      </c>
      <c r="E1294">
        <v>0.90019216000000002</v>
      </c>
      <c r="F1294">
        <v>6.0736781000000004</v>
      </c>
      <c r="G1294">
        <v>23.752907830000002</v>
      </c>
      <c r="H1294">
        <v>1161525.9690826065</v>
      </c>
    </row>
    <row r="1295" spans="1:8" x14ac:dyDescent="0.3">
      <c r="A1295" t="s">
        <v>2317</v>
      </c>
      <c r="B1295" t="s">
        <v>2316</v>
      </c>
      <c r="C1295">
        <v>3.370588062247E-2</v>
      </c>
      <c r="D1295">
        <v>60866.180736330003</v>
      </c>
      <c r="E1295">
        <v>-1.03020661</v>
      </c>
      <c r="F1295">
        <v>-10.466705879999999</v>
      </c>
      <c r="G1295">
        <v>-28.674944279999998</v>
      </c>
      <c r="H1295">
        <v>1161080.0195662342</v>
      </c>
    </row>
    <row r="1296" spans="1:8" x14ac:dyDescent="0.3">
      <c r="A1296" t="s">
        <v>2502</v>
      </c>
      <c r="B1296" t="s">
        <v>2501</v>
      </c>
      <c r="C1296">
        <v>5.0295570896E-4</v>
      </c>
      <c r="D1296">
        <v>3393.4944576900002</v>
      </c>
      <c r="E1296">
        <v>3.67439435</v>
      </c>
      <c r="F1296">
        <v>-5.2983720200000004</v>
      </c>
      <c r="G1296">
        <v>54.498946189999998</v>
      </c>
      <c r="H1296">
        <v>1120562.9375330885</v>
      </c>
    </row>
    <row r="1297" spans="1:8" x14ac:dyDescent="0.3">
      <c r="A1297" t="s">
        <v>2518</v>
      </c>
      <c r="B1297" t="s">
        <v>2517</v>
      </c>
      <c r="C1297">
        <v>3.6736736912730002E-2</v>
      </c>
      <c r="D1297">
        <v>4449.7380280899997</v>
      </c>
      <c r="E1297">
        <v>1.5812179099999999</v>
      </c>
      <c r="F1297">
        <v>5.0770068999999998</v>
      </c>
      <c r="G1297">
        <v>12.55300624</v>
      </c>
      <c r="H1297">
        <v>1188165.7608654341</v>
      </c>
    </row>
    <row r="1298" spans="1:8" x14ac:dyDescent="0.3">
      <c r="A1298" t="s">
        <v>2117</v>
      </c>
      <c r="B1298" t="s">
        <v>2447</v>
      </c>
      <c r="C1298">
        <v>3.8999999999999998E-3</v>
      </c>
      <c r="D1298">
        <v>2145.0242211999998</v>
      </c>
      <c r="E1298">
        <v>0</v>
      </c>
      <c r="F1298">
        <v>30</v>
      </c>
      <c r="G1298">
        <v>-48.684210530000001</v>
      </c>
      <c r="H1298">
        <v>1149567.3642711297</v>
      </c>
    </row>
    <row r="1299" spans="1:8" x14ac:dyDescent="0.3">
      <c r="A1299" t="s">
        <v>2275</v>
      </c>
      <c r="B1299" t="s">
        <v>2274</v>
      </c>
      <c r="C1299">
        <v>9.6034561924999995E-4</v>
      </c>
      <c r="D1299">
        <v>118279.00952412</v>
      </c>
      <c r="E1299">
        <v>1.51191762</v>
      </c>
      <c r="F1299">
        <v>-22.340412789999998</v>
      </c>
      <c r="G1299">
        <v>-18.062975699999999</v>
      </c>
      <c r="H1299">
        <v>1139258.2174716198</v>
      </c>
    </row>
    <row r="1300" spans="1:8" x14ac:dyDescent="0.3">
      <c r="A1300" t="s">
        <v>2498</v>
      </c>
      <c r="B1300" t="s">
        <v>2497</v>
      </c>
      <c r="C1300">
        <v>6.3077266268E-4</v>
      </c>
      <c r="D1300">
        <v>318204.06259743997</v>
      </c>
      <c r="E1300">
        <v>0.91611807000000001</v>
      </c>
      <c r="F1300">
        <v>-1.8374403500000001</v>
      </c>
      <c r="G1300">
        <v>9.8022271599999993</v>
      </c>
      <c r="H1300">
        <v>1151160.1093909999</v>
      </c>
    </row>
    <row r="1301" spans="1:8" x14ac:dyDescent="0.3">
      <c r="A1301" t="s">
        <v>2415</v>
      </c>
      <c r="B1301" t="s">
        <v>2414</v>
      </c>
      <c r="C1301">
        <v>9.9304884742300002E-3</v>
      </c>
      <c r="D1301">
        <v>0</v>
      </c>
      <c r="E1301">
        <v>4.2889099999999999E-3</v>
      </c>
      <c r="F1301">
        <v>-4.5989049999999997E-2</v>
      </c>
      <c r="G1301">
        <v>175.51501046000001</v>
      </c>
      <c r="H1301">
        <v>1137469.8891958138</v>
      </c>
    </row>
    <row r="1302" spans="1:8" x14ac:dyDescent="0.3">
      <c r="A1302" t="s">
        <v>2475</v>
      </c>
      <c r="B1302" t="s">
        <v>2474</v>
      </c>
      <c r="C1302">
        <v>0.23706162507312001</v>
      </c>
      <c r="D1302">
        <v>13822.00136885</v>
      </c>
      <c r="E1302">
        <v>1.3454434900000001</v>
      </c>
      <c r="F1302">
        <v>5.0101367100000003</v>
      </c>
      <c r="G1302">
        <v>3.6061001099999999</v>
      </c>
      <c r="H1302">
        <v>1134520.2798715599</v>
      </c>
    </row>
    <row r="1303" spans="1:8" x14ac:dyDescent="0.3">
      <c r="A1303" t="s">
        <v>2489</v>
      </c>
      <c r="B1303" t="s">
        <v>2488</v>
      </c>
      <c r="C1303">
        <v>7.4645658445899998E-3</v>
      </c>
      <c r="D1303">
        <v>32906.235247110002</v>
      </c>
      <c r="E1303">
        <v>-1.9328017</v>
      </c>
      <c r="F1303">
        <v>-1.25419127</v>
      </c>
      <c r="G1303">
        <v>6.4646938199999999</v>
      </c>
      <c r="H1303">
        <v>1130376.2773083502</v>
      </c>
    </row>
    <row r="1304" spans="1:8" x14ac:dyDescent="0.3">
      <c r="A1304" t="s">
        <v>2464</v>
      </c>
      <c r="B1304" t="s">
        <v>2463</v>
      </c>
      <c r="C1304">
        <v>1.799378472437E-2</v>
      </c>
      <c r="D1304">
        <v>3273.87644757</v>
      </c>
      <c r="E1304">
        <v>0.28965021000000002</v>
      </c>
      <c r="F1304">
        <v>3.70503296</v>
      </c>
      <c r="G1304">
        <v>38.837617270000003</v>
      </c>
      <c r="H1304">
        <v>1128527.3886924118</v>
      </c>
    </row>
    <row r="1305" spans="1:8" x14ac:dyDescent="0.3">
      <c r="A1305" t="s">
        <v>2377</v>
      </c>
      <c r="B1305" t="s">
        <v>2376</v>
      </c>
      <c r="C1305">
        <v>4.7039807117439998E-2</v>
      </c>
      <c r="D1305">
        <v>84056.218948089998</v>
      </c>
      <c r="E1305">
        <v>0.91368240000000001</v>
      </c>
      <c r="F1305">
        <v>-8.9901084900000008</v>
      </c>
      <c r="G1305">
        <v>5.73296165</v>
      </c>
      <c r="H1305">
        <v>1128955.3710908282</v>
      </c>
    </row>
    <row r="1306" spans="1:8" x14ac:dyDescent="0.3">
      <c r="A1306" t="s">
        <v>2758</v>
      </c>
      <c r="B1306" t="s">
        <v>2757</v>
      </c>
      <c r="C1306">
        <v>2.9181838779400002E-3</v>
      </c>
      <c r="D1306">
        <v>22704.023842930001</v>
      </c>
      <c r="E1306">
        <v>9.7655495099999996</v>
      </c>
      <c r="F1306">
        <v>-3.2738368599999998</v>
      </c>
      <c r="G1306">
        <v>29.462744300000001</v>
      </c>
      <c r="H1306">
        <v>1125953.662003655</v>
      </c>
    </row>
    <row r="1307" spans="1:8" x14ac:dyDescent="0.3">
      <c r="A1307" t="s">
        <v>2523</v>
      </c>
      <c r="B1307" t="s">
        <v>2522</v>
      </c>
      <c r="C1307">
        <v>3.34190505871E-3</v>
      </c>
      <c r="D1307">
        <v>0</v>
      </c>
      <c r="E1307">
        <v>1.0181814600000001</v>
      </c>
      <c r="F1307">
        <v>5.0839753600000002</v>
      </c>
      <c r="G1307">
        <v>8.2584824599999997</v>
      </c>
      <c r="H1307">
        <v>1119764.2515750777</v>
      </c>
    </row>
    <row r="1308" spans="1:8" x14ac:dyDescent="0.3">
      <c r="A1308" t="s">
        <v>2938</v>
      </c>
      <c r="B1308" t="s">
        <v>2937</v>
      </c>
      <c r="C1308">
        <v>1.8769461599810001E-2</v>
      </c>
      <c r="D1308">
        <v>44803.633598870001</v>
      </c>
      <c r="E1308">
        <v>14.49755027</v>
      </c>
      <c r="F1308">
        <v>43.772168389999997</v>
      </c>
      <c r="G1308">
        <v>137.19859840999999</v>
      </c>
      <c r="H1308">
        <v>1115196.9081445879</v>
      </c>
    </row>
    <row r="1309" spans="1:8" x14ac:dyDescent="0.3">
      <c r="A1309" t="s">
        <v>2261</v>
      </c>
      <c r="B1309" t="s">
        <v>2260</v>
      </c>
      <c r="C1309">
        <v>5.9716288853000005E-4</v>
      </c>
      <c r="D1309">
        <v>112056.62867580001</v>
      </c>
      <c r="E1309">
        <v>30.890748899999998</v>
      </c>
      <c r="F1309">
        <v>-19.888773010000001</v>
      </c>
      <c r="G1309">
        <v>1.5155375</v>
      </c>
      <c r="H1309">
        <v>1321282.4220776265</v>
      </c>
    </row>
    <row r="1310" spans="1:8" x14ac:dyDescent="0.3">
      <c r="A1310" t="s">
        <v>2521</v>
      </c>
      <c r="B1310" t="s">
        <v>2521</v>
      </c>
      <c r="C1310">
        <v>8.0090189815999995E-4</v>
      </c>
      <c r="D1310">
        <v>0</v>
      </c>
      <c r="E1310">
        <v>0.75442699999999996</v>
      </c>
      <c r="F1310">
        <v>10.73268219</v>
      </c>
      <c r="G1310">
        <v>4.2940308500000004</v>
      </c>
      <c r="H1310">
        <v>1088762.2265860655</v>
      </c>
    </row>
    <row r="1311" spans="1:8" x14ac:dyDescent="0.3">
      <c r="A1311" t="s">
        <v>2510</v>
      </c>
      <c r="B1311" t="s">
        <v>2509</v>
      </c>
      <c r="C1311">
        <v>7.0274490657788702</v>
      </c>
      <c r="D1311">
        <v>53526.623669890003</v>
      </c>
      <c r="E1311">
        <v>0.21619026</v>
      </c>
      <c r="F1311">
        <v>4.1209161999999999</v>
      </c>
      <c r="G1311">
        <v>22.944953470000002</v>
      </c>
      <c r="H1311">
        <v>1081446.5120206079</v>
      </c>
    </row>
    <row r="1312" spans="1:8" x14ac:dyDescent="0.3">
      <c r="A1312" t="s">
        <v>2559</v>
      </c>
      <c r="B1312" t="s">
        <v>2558</v>
      </c>
      <c r="C1312">
        <v>5.43212516563176</v>
      </c>
      <c r="D1312">
        <v>249.83648989</v>
      </c>
      <c r="E1312">
        <v>0.83084893999999998</v>
      </c>
      <c r="F1312">
        <v>5.71886969</v>
      </c>
      <c r="G1312">
        <v>17.674878459999999</v>
      </c>
      <c r="H1312">
        <v>1086425.0331263519</v>
      </c>
    </row>
    <row r="1313" spans="1:8" x14ac:dyDescent="0.3">
      <c r="A1313" t="s">
        <v>2494</v>
      </c>
      <c r="B1313" t="s">
        <v>2494</v>
      </c>
      <c r="C1313">
        <v>5.5844966568849998E-2</v>
      </c>
      <c r="D1313">
        <v>4058.6597528799998</v>
      </c>
      <c r="E1313">
        <v>0.46879315999999999</v>
      </c>
      <c r="F1313">
        <v>3.3346541699999999</v>
      </c>
      <c r="G1313">
        <v>5.7853990700000004</v>
      </c>
      <c r="H1313">
        <v>1079355.5127017363</v>
      </c>
    </row>
    <row r="1314" spans="1:8" x14ac:dyDescent="0.3">
      <c r="A1314" t="s">
        <v>2516</v>
      </c>
      <c r="B1314" t="s">
        <v>2515</v>
      </c>
      <c r="C1314">
        <v>1.9622670761E-4</v>
      </c>
      <c r="D1314">
        <v>0</v>
      </c>
      <c r="E1314">
        <v>0.37194194000000003</v>
      </c>
      <c r="F1314">
        <v>-43.998372379999999</v>
      </c>
      <c r="G1314">
        <v>18.898205770000001</v>
      </c>
      <c r="H1314">
        <v>1073567.4041491768</v>
      </c>
    </row>
    <row r="1315" spans="1:8" x14ac:dyDescent="0.3">
      <c r="A1315" t="s">
        <v>2685</v>
      </c>
      <c r="B1315" t="s">
        <v>2684</v>
      </c>
      <c r="C1315">
        <v>0.46164433296545998</v>
      </c>
      <c r="D1315">
        <v>243150.58237945999</v>
      </c>
      <c r="E1315">
        <v>12.392256870000001</v>
      </c>
      <c r="F1315">
        <v>36.254336369999997</v>
      </c>
      <c r="G1315">
        <v>53.099795059999998</v>
      </c>
      <c r="H1315">
        <v>1070247.5995984783</v>
      </c>
    </row>
    <row r="1316" spans="1:8" x14ac:dyDescent="0.3">
      <c r="A1316" t="s">
        <v>2622</v>
      </c>
      <c r="B1316" t="s">
        <v>2621</v>
      </c>
      <c r="C1316">
        <v>5.0260559380289997E-2</v>
      </c>
      <c r="D1316">
        <v>716185.40920580004</v>
      </c>
      <c r="E1316">
        <v>-5.2055428399999997</v>
      </c>
      <c r="F1316">
        <v>12.9688953</v>
      </c>
      <c r="G1316">
        <v>76.438187920000004</v>
      </c>
      <c r="H1316">
        <v>1059140.1361712711</v>
      </c>
    </row>
    <row r="1317" spans="1:8" x14ac:dyDescent="0.3">
      <c r="A1317" t="s">
        <v>2456</v>
      </c>
      <c r="B1317" t="s">
        <v>2455</v>
      </c>
      <c r="C1317">
        <v>3.8339501326249997E-2</v>
      </c>
      <c r="D1317">
        <v>45486.292294970001</v>
      </c>
      <c r="E1317">
        <v>1.9627466200000001</v>
      </c>
      <c r="F1317">
        <v>-6.9849521699999997</v>
      </c>
      <c r="G1317">
        <v>1.9610448700000001</v>
      </c>
      <c r="H1317">
        <v>1057020.9649697719</v>
      </c>
    </row>
    <row r="1318" spans="1:8" x14ac:dyDescent="0.3">
      <c r="A1318" t="s">
        <v>2468</v>
      </c>
      <c r="B1318" t="s">
        <v>2467</v>
      </c>
      <c r="C1318">
        <v>0.50095808339101999</v>
      </c>
      <c r="D1318">
        <v>102043.57100081</v>
      </c>
      <c r="E1318">
        <v>-1.9032868700000001</v>
      </c>
      <c r="F1318">
        <v>-5.7592865800000004</v>
      </c>
      <c r="G1318">
        <v>4.8962970800000001</v>
      </c>
      <c r="H1318">
        <v>1044197.5299783256</v>
      </c>
    </row>
    <row r="1319" spans="1:8" x14ac:dyDescent="0.3">
      <c r="A1319" t="s">
        <v>2607</v>
      </c>
      <c r="B1319" t="s">
        <v>2606</v>
      </c>
      <c r="C1319">
        <v>2.3686561173199999E-3</v>
      </c>
      <c r="D1319">
        <v>66204.489602729998</v>
      </c>
      <c r="E1319">
        <v>1.71170518</v>
      </c>
      <c r="F1319">
        <v>11.175533720000001</v>
      </c>
      <c r="G1319">
        <v>39.415155349999999</v>
      </c>
      <c r="H1319">
        <v>1042343.88030004</v>
      </c>
    </row>
    <row r="1320" spans="1:8" x14ac:dyDescent="0.3">
      <c r="A1320" t="s">
        <v>2815</v>
      </c>
      <c r="B1320" t="s">
        <v>2814</v>
      </c>
      <c r="C1320">
        <v>4.8873707599999998E-6</v>
      </c>
      <c r="D1320">
        <v>1484.08902792</v>
      </c>
      <c r="E1320">
        <v>51.831261410000003</v>
      </c>
      <c r="F1320">
        <v>58.94353452</v>
      </c>
      <c r="G1320">
        <v>270.60136224000001</v>
      </c>
      <c r="H1320">
        <v>1037441.5335526586</v>
      </c>
    </row>
    <row r="1321" spans="1:8" x14ac:dyDescent="0.3">
      <c r="A1321" t="s">
        <v>2422</v>
      </c>
      <c r="B1321" t="s">
        <v>2421</v>
      </c>
      <c r="C1321">
        <v>7.0703963725599998E-3</v>
      </c>
      <c r="D1321">
        <v>31945.750376569998</v>
      </c>
      <c r="E1321">
        <v>0.69590304000000003</v>
      </c>
      <c r="F1321">
        <v>-8.3903508999999996</v>
      </c>
      <c r="G1321">
        <v>4.0335486100000004</v>
      </c>
      <c r="H1321">
        <v>1043492.734594787</v>
      </c>
    </row>
    <row r="1322" spans="1:8" x14ac:dyDescent="0.3">
      <c r="A1322" t="s">
        <v>2666</v>
      </c>
      <c r="B1322" t="s">
        <v>2665</v>
      </c>
      <c r="C1322">
        <v>0.16846305189062</v>
      </c>
      <c r="D1322">
        <v>88395.751351529994</v>
      </c>
      <c r="E1322">
        <v>3.3468731300000001</v>
      </c>
      <c r="F1322">
        <v>-2.1648371200000001</v>
      </c>
      <c r="G1322">
        <v>115.28355476</v>
      </c>
      <c r="H1322">
        <v>1037010.8050098132</v>
      </c>
    </row>
    <row r="1323" spans="1:8" x14ac:dyDescent="0.3">
      <c r="A1323" t="s">
        <v>2574</v>
      </c>
      <c r="B1323" t="s">
        <v>2573</v>
      </c>
      <c r="C1323">
        <v>1.9417175249009998E-2</v>
      </c>
      <c r="D1323">
        <v>74394.866841990006</v>
      </c>
      <c r="E1323">
        <v>-2.9389733599999999</v>
      </c>
      <c r="F1323">
        <v>15.27579551</v>
      </c>
      <c r="G1323">
        <v>3.88898711</v>
      </c>
      <c r="H1323">
        <v>1035608.157893791</v>
      </c>
    </row>
    <row r="1324" spans="1:8" x14ac:dyDescent="0.3">
      <c r="A1324" t="s">
        <v>2506</v>
      </c>
      <c r="B1324" t="s">
        <v>2505</v>
      </c>
      <c r="C1324">
        <v>0.10694870367634</v>
      </c>
      <c r="D1324">
        <v>235538.74652563999</v>
      </c>
      <c r="E1324">
        <v>2.3384180200000002</v>
      </c>
      <c r="F1324">
        <v>-5.1738560099999997</v>
      </c>
      <c r="G1324">
        <v>1.39222212</v>
      </c>
      <c r="H1324">
        <v>1027993.6348443128</v>
      </c>
    </row>
    <row r="1325" spans="1:8" x14ac:dyDescent="0.3">
      <c r="A1325" t="s">
        <v>2639</v>
      </c>
      <c r="B1325" t="s">
        <v>2638</v>
      </c>
      <c r="C1325">
        <v>4.1469445205100002E-3</v>
      </c>
      <c r="D1325">
        <v>2991.9267910399999</v>
      </c>
      <c r="E1325">
        <v>0.81809684000000005</v>
      </c>
      <c r="F1325">
        <v>10.38004553</v>
      </c>
      <c r="G1325">
        <v>33.020932889999997</v>
      </c>
      <c r="H1325">
        <v>1029378.5032797252</v>
      </c>
    </row>
    <row r="1326" spans="1:8" x14ac:dyDescent="0.3">
      <c r="A1326" t="s">
        <v>2413</v>
      </c>
      <c r="B1326" t="s">
        <v>2412</v>
      </c>
      <c r="C1326">
        <v>7.2655064255349996E-2</v>
      </c>
      <c r="D1326">
        <v>1817658.7780166999</v>
      </c>
      <c r="E1326">
        <v>-2.4945496</v>
      </c>
      <c r="F1326">
        <v>-7.7887238999999999</v>
      </c>
      <c r="G1326">
        <v>22.564211100000001</v>
      </c>
      <c r="H1326">
        <v>1029645.024875438</v>
      </c>
    </row>
    <row r="1327" spans="1:8" x14ac:dyDescent="0.3">
      <c r="A1327" t="s">
        <v>2500</v>
      </c>
      <c r="B1327" t="s">
        <v>2499</v>
      </c>
      <c r="C1327">
        <v>1.97075937426E-3</v>
      </c>
      <c r="D1327">
        <v>663.11501874999999</v>
      </c>
      <c r="E1327">
        <v>10.687044520000001</v>
      </c>
      <c r="F1327">
        <v>-9.2001334000000003</v>
      </c>
      <c r="G1327">
        <v>3.6550081300000001</v>
      </c>
      <c r="H1327">
        <v>1026625.4285168876</v>
      </c>
    </row>
    <row r="1328" spans="1:8" x14ac:dyDescent="0.3">
      <c r="A1328" t="s">
        <v>2514</v>
      </c>
      <c r="B1328" t="s">
        <v>2513</v>
      </c>
      <c r="C1328">
        <v>2.8437686901999998E-4</v>
      </c>
      <c r="D1328">
        <v>112139.33311413</v>
      </c>
      <c r="E1328">
        <v>3.7341695000000001</v>
      </c>
      <c r="F1328">
        <v>1.04338749</v>
      </c>
      <c r="G1328">
        <v>-2.10807192</v>
      </c>
      <c r="H1328">
        <v>1020164.8854984692</v>
      </c>
    </row>
    <row r="1329" spans="1:8" x14ac:dyDescent="0.3">
      <c r="A1329" t="s">
        <v>2576</v>
      </c>
      <c r="B1329" t="s">
        <v>2575</v>
      </c>
      <c r="C1329">
        <v>9.7341387215949995E-2</v>
      </c>
      <c r="D1329">
        <v>7729.2528421799998</v>
      </c>
      <c r="E1329">
        <v>8.4955225399999996</v>
      </c>
      <c r="F1329">
        <v>-5.6823190300000004</v>
      </c>
      <c r="G1329">
        <v>29.299276819999999</v>
      </c>
      <c r="H1329">
        <v>1036701.5126250105</v>
      </c>
    </row>
    <row r="1330" spans="1:8" x14ac:dyDescent="0.3">
      <c r="A1330" t="s">
        <v>2557</v>
      </c>
      <c r="B1330" t="s">
        <v>2556</v>
      </c>
      <c r="C1330">
        <v>5.9524813686000005E-4</v>
      </c>
      <c r="D1330">
        <v>470.38570869</v>
      </c>
      <c r="E1330">
        <v>0.81419655000000002</v>
      </c>
      <c r="F1330">
        <v>-4.2274102600000001</v>
      </c>
      <c r="G1330">
        <v>27.889274</v>
      </c>
      <c r="H1330">
        <v>1026702.1117714982</v>
      </c>
    </row>
    <row r="1331" spans="1:8" x14ac:dyDescent="0.3">
      <c r="A1331" t="s">
        <v>2550</v>
      </c>
      <c r="B1331" t="s">
        <v>2549</v>
      </c>
      <c r="C1331">
        <v>7.2058633416099997E-3</v>
      </c>
      <c r="D1331">
        <v>2381.28098159</v>
      </c>
      <c r="E1331">
        <v>1.1061979099999999</v>
      </c>
      <c r="F1331">
        <v>0.94856034</v>
      </c>
      <c r="G1331">
        <v>13.40546432</v>
      </c>
      <c r="H1331">
        <v>1024843.4652586367</v>
      </c>
    </row>
    <row r="1332" spans="1:8" x14ac:dyDescent="0.3">
      <c r="A1332" t="s">
        <v>2401</v>
      </c>
      <c r="B1332" t="s">
        <v>2400</v>
      </c>
      <c r="C1332">
        <v>4.6678921542890002E-2</v>
      </c>
      <c r="D1332">
        <v>370973.58684071002</v>
      </c>
      <c r="E1332">
        <v>0.39022972</v>
      </c>
      <c r="F1332">
        <v>-1.6960325199999999</v>
      </c>
      <c r="G1332">
        <v>21.048672790000001</v>
      </c>
      <c r="H1332">
        <v>1024145.4097644768</v>
      </c>
    </row>
    <row r="1333" spans="1:8" x14ac:dyDescent="0.3">
      <c r="A1333" t="s">
        <v>2578</v>
      </c>
      <c r="B1333" t="s">
        <v>2577</v>
      </c>
      <c r="C1333">
        <v>10.183451357655111</v>
      </c>
      <c r="D1333">
        <v>4496.8424388000003</v>
      </c>
      <c r="E1333">
        <v>0.83294303999999997</v>
      </c>
      <c r="F1333">
        <v>4.4665574499999998</v>
      </c>
      <c r="G1333">
        <v>14.92073677</v>
      </c>
      <c r="H1333">
        <v>1018345.1357655112</v>
      </c>
    </row>
    <row r="1334" spans="1:8" x14ac:dyDescent="0.3">
      <c r="A1334" t="s">
        <v>2632</v>
      </c>
      <c r="B1334" t="s">
        <v>2631</v>
      </c>
      <c r="C1334">
        <v>1.123214003578E-2</v>
      </c>
      <c r="D1334">
        <v>29004.96822622</v>
      </c>
      <c r="E1334">
        <v>1.19940493</v>
      </c>
      <c r="F1334">
        <v>12.04218987</v>
      </c>
      <c r="G1334">
        <v>42.862977379999997</v>
      </c>
      <c r="H1334">
        <v>1017653.5934646088</v>
      </c>
    </row>
    <row r="1335" spans="1:8" x14ac:dyDescent="0.3">
      <c r="A1335" t="s">
        <v>2605</v>
      </c>
      <c r="B1335" t="s">
        <v>2604</v>
      </c>
      <c r="C1335">
        <v>1.013384204848E-2</v>
      </c>
      <c r="D1335">
        <v>13950.14742537</v>
      </c>
      <c r="E1335">
        <v>-9.3638210199999996</v>
      </c>
      <c r="F1335">
        <v>-9.6318697199999992</v>
      </c>
      <c r="G1335">
        <v>88.085294680000004</v>
      </c>
      <c r="H1335">
        <v>1013384.204848</v>
      </c>
    </row>
    <row r="1336" spans="1:8" x14ac:dyDescent="0.3">
      <c r="A1336" t="s">
        <v>2479</v>
      </c>
      <c r="B1336" t="s">
        <v>2478</v>
      </c>
      <c r="C1336">
        <v>2.1800071705009999E-2</v>
      </c>
      <c r="D1336">
        <v>370277.24153265997</v>
      </c>
      <c r="E1336">
        <v>-2.4790962300000001</v>
      </c>
      <c r="F1336">
        <v>-11.66669695</v>
      </c>
      <c r="G1336">
        <v>37.754316009999997</v>
      </c>
      <c r="H1336">
        <v>997039.83907323284</v>
      </c>
    </row>
    <row r="1337" spans="1:8" x14ac:dyDescent="0.3">
      <c r="A1337" t="s">
        <v>2508</v>
      </c>
      <c r="B1337" t="s">
        <v>2507</v>
      </c>
      <c r="C1337">
        <v>8.1617377319999994E-5</v>
      </c>
      <c r="D1337">
        <v>7153.1041466999995</v>
      </c>
      <c r="E1337">
        <v>0.93475081000000004</v>
      </c>
      <c r="F1337">
        <v>-11.066791970000001</v>
      </c>
      <c r="G1337">
        <v>3.0919124299999998</v>
      </c>
      <c r="H1337">
        <v>1006290.2615233262</v>
      </c>
    </row>
    <row r="1338" spans="1:8" x14ac:dyDescent="0.3">
      <c r="A1338" t="s">
        <v>2302</v>
      </c>
      <c r="B1338" t="s">
        <v>2301</v>
      </c>
      <c r="C1338">
        <v>9.5021835061729995E-2</v>
      </c>
      <c r="D1338">
        <v>665971.35098555998</v>
      </c>
      <c r="E1338">
        <v>6.2493976599999996</v>
      </c>
      <c r="F1338">
        <v>3.7913352900000001</v>
      </c>
      <c r="G1338">
        <v>-10.60948127</v>
      </c>
      <c r="H1338">
        <v>1024079.416897252</v>
      </c>
    </row>
    <row r="1339" spans="1:8" x14ac:dyDescent="0.3">
      <c r="A1339" t="s">
        <v>2449</v>
      </c>
      <c r="B1339" t="s">
        <v>2448</v>
      </c>
      <c r="C1339">
        <v>4.6784871144800004E-3</v>
      </c>
      <c r="D1339">
        <v>102215.30198628</v>
      </c>
      <c r="E1339">
        <v>1.0198166500000001</v>
      </c>
      <c r="F1339">
        <v>0.28484313999999999</v>
      </c>
      <c r="G1339">
        <v>-0.37835827999999999</v>
      </c>
      <c r="H1339">
        <v>1001423.5394709794</v>
      </c>
    </row>
    <row r="1340" spans="1:8" x14ac:dyDescent="0.3">
      <c r="A1340" t="s">
        <v>1687</v>
      </c>
      <c r="B1340" t="s">
        <v>2548</v>
      </c>
      <c r="C1340">
        <v>1.6617698510000001E-3</v>
      </c>
      <c r="D1340">
        <v>75454.633001170005</v>
      </c>
      <c r="E1340">
        <v>0.95965180000000005</v>
      </c>
      <c r="F1340">
        <v>1.5016264699999999</v>
      </c>
      <c r="G1340">
        <v>0.88300511000000004</v>
      </c>
      <c r="H1340">
        <v>997061.76104071341</v>
      </c>
    </row>
    <row r="1341" spans="1:8" x14ac:dyDescent="0.3">
      <c r="A1341" t="s">
        <v>2539</v>
      </c>
      <c r="B1341" t="s">
        <v>2538</v>
      </c>
      <c r="C1341">
        <v>6.2908050200000001E-5</v>
      </c>
      <c r="D1341">
        <v>496.89248965000002</v>
      </c>
      <c r="E1341">
        <v>4.5772506999999996</v>
      </c>
      <c r="F1341">
        <v>4.39312624</v>
      </c>
      <c r="G1341">
        <v>61.364698820000001</v>
      </c>
      <c r="H1341">
        <v>994336.80788911763</v>
      </c>
    </row>
    <row r="1342" spans="1:8" x14ac:dyDescent="0.3">
      <c r="A1342" t="s">
        <v>2434</v>
      </c>
      <c r="B1342" t="s">
        <v>2433</v>
      </c>
      <c r="C1342">
        <v>1.26986973716E-3</v>
      </c>
      <c r="D1342">
        <v>109130.17900203999</v>
      </c>
      <c r="E1342">
        <v>-1.9479768799999999</v>
      </c>
      <c r="F1342">
        <v>-2.35254714</v>
      </c>
      <c r="G1342">
        <v>27.808621219999999</v>
      </c>
      <c r="H1342">
        <v>987676.46019896679</v>
      </c>
    </row>
    <row r="1343" spans="1:8" x14ac:dyDescent="0.3">
      <c r="A1343" t="s">
        <v>2512</v>
      </c>
      <c r="B1343" t="s">
        <v>2511</v>
      </c>
      <c r="C1343">
        <v>9.8766918943999998E-4</v>
      </c>
      <c r="D1343">
        <v>7147.3880760000002</v>
      </c>
      <c r="E1343">
        <v>-0.52922605</v>
      </c>
      <c r="F1343">
        <v>1.3750180700000001</v>
      </c>
      <c r="G1343">
        <v>2.28676886</v>
      </c>
      <c r="H1343">
        <v>987669.18943999999</v>
      </c>
    </row>
    <row r="1344" spans="1:8" x14ac:dyDescent="0.3">
      <c r="A1344" t="s">
        <v>2230</v>
      </c>
      <c r="B1344" t="s">
        <v>2469</v>
      </c>
      <c r="C1344">
        <v>2.6362518948300001E-3</v>
      </c>
      <c r="D1344">
        <v>13154.51175967</v>
      </c>
      <c r="E1344">
        <v>8.7479539800000001</v>
      </c>
      <c r="F1344">
        <v>-3.1446318799999999</v>
      </c>
      <c r="G1344">
        <v>0.28833463999999998</v>
      </c>
      <c r="H1344">
        <v>985958.20866641996</v>
      </c>
    </row>
    <row r="1345" spans="1:8" x14ac:dyDescent="0.3">
      <c r="A1345" t="s">
        <v>2407</v>
      </c>
      <c r="B1345" t="s">
        <v>2406</v>
      </c>
      <c r="C1345">
        <v>1.7836117414000001E-4</v>
      </c>
      <c r="D1345">
        <v>24.715831649999998</v>
      </c>
      <c r="E1345">
        <v>0.61799386999999995</v>
      </c>
      <c r="F1345">
        <v>-2.8055513300000001</v>
      </c>
      <c r="G1345">
        <v>-21.360552259999999</v>
      </c>
      <c r="H1345">
        <v>985525.13704419136</v>
      </c>
    </row>
    <row r="1346" spans="1:8" x14ac:dyDescent="0.3">
      <c r="A1346" t="s">
        <v>2222</v>
      </c>
      <c r="B1346" t="s">
        <v>2635</v>
      </c>
      <c r="C1346">
        <v>9.8533683959400008E-3</v>
      </c>
      <c r="D1346">
        <v>24.98469124</v>
      </c>
      <c r="E1346">
        <v>0.31231966999999999</v>
      </c>
      <c r="F1346">
        <v>-13.74553251</v>
      </c>
      <c r="G1346">
        <v>24.026159289999999</v>
      </c>
      <c r="H1346">
        <v>983137.10903405363</v>
      </c>
    </row>
    <row r="1347" spans="1:8" x14ac:dyDescent="0.3">
      <c r="A1347" t="s">
        <v>2674</v>
      </c>
      <c r="B1347" t="s">
        <v>2673</v>
      </c>
      <c r="C1347">
        <v>4.3376504752400003E-3</v>
      </c>
      <c r="D1347">
        <v>5210.90772913</v>
      </c>
      <c r="E1347">
        <v>80.806894459999995</v>
      </c>
      <c r="F1347">
        <v>58.30796213</v>
      </c>
      <c r="G1347">
        <v>136.64646927999999</v>
      </c>
      <c r="H1347">
        <v>972016.5441013372</v>
      </c>
    </row>
    <row r="1348" spans="1:8" x14ac:dyDescent="0.3">
      <c r="A1348" t="s">
        <v>2496</v>
      </c>
      <c r="B1348" t="s">
        <v>2495</v>
      </c>
      <c r="C1348">
        <v>1.1448892197060001E-2</v>
      </c>
      <c r="D1348">
        <v>2822.49709252</v>
      </c>
      <c r="E1348">
        <v>-3.2977597799999998</v>
      </c>
      <c r="F1348">
        <v>12.63466017</v>
      </c>
      <c r="G1348">
        <v>24.58746769</v>
      </c>
      <c r="H1348">
        <v>968503.4328600046</v>
      </c>
    </row>
    <row r="1349" spans="1:8" x14ac:dyDescent="0.3">
      <c r="A1349" t="s">
        <v>2454</v>
      </c>
      <c r="B1349" t="s">
        <v>2453</v>
      </c>
      <c r="C1349">
        <v>5.0348475884850002E-2</v>
      </c>
      <c r="D1349">
        <v>532452.81736157998</v>
      </c>
      <c r="E1349">
        <v>-8.6602891500000005</v>
      </c>
      <c r="F1349">
        <v>5.0231969200000002</v>
      </c>
      <c r="G1349">
        <v>-31.031686229999998</v>
      </c>
      <c r="H1349">
        <v>971038.42857872858</v>
      </c>
    </row>
    <row r="1350" spans="1:8" x14ac:dyDescent="0.3">
      <c r="A1350" t="s">
        <v>2664</v>
      </c>
      <c r="B1350" t="s">
        <v>2663</v>
      </c>
      <c r="C1350">
        <v>8.5596219258180799</v>
      </c>
      <c r="D1350">
        <v>0</v>
      </c>
      <c r="E1350">
        <v>0.74869308000000001</v>
      </c>
      <c r="F1350">
        <v>-0.78662262000000005</v>
      </c>
      <c r="G1350">
        <v>8.0390780900000003</v>
      </c>
      <c r="H1350">
        <v>965705.10529272165</v>
      </c>
    </row>
    <row r="1351" spans="1:8" x14ac:dyDescent="0.3">
      <c r="A1351" t="s">
        <v>2531</v>
      </c>
      <c r="B1351" t="s">
        <v>2530</v>
      </c>
      <c r="C1351">
        <v>2.678753824381E-2</v>
      </c>
      <c r="D1351">
        <v>12915.97265437</v>
      </c>
      <c r="E1351">
        <v>-0.13395677</v>
      </c>
      <c r="F1351">
        <v>5.4825972900000002</v>
      </c>
      <c r="G1351">
        <v>5.2358224299999998</v>
      </c>
      <c r="H1351">
        <v>961806.50706892158</v>
      </c>
    </row>
    <row r="1352" spans="1:8" x14ac:dyDescent="0.3">
      <c r="A1352" t="s">
        <v>2703</v>
      </c>
      <c r="B1352" t="s">
        <v>2702</v>
      </c>
      <c r="C1352">
        <v>6.9240679728499996E-2</v>
      </c>
      <c r="D1352">
        <v>6801.3042839399996</v>
      </c>
      <c r="E1352">
        <v>11.925694780000001</v>
      </c>
      <c r="F1352">
        <v>34.588960589999999</v>
      </c>
      <c r="G1352">
        <v>14.848574429999999</v>
      </c>
      <c r="H1352">
        <v>959314.52551861643</v>
      </c>
    </row>
    <row r="1353" spans="1:8" x14ac:dyDescent="0.3">
      <c r="A1353" t="s">
        <v>1570</v>
      </c>
      <c r="B1353" t="s">
        <v>2579</v>
      </c>
      <c r="C1353">
        <v>0.30089775910820998</v>
      </c>
      <c r="D1353">
        <v>4518.8663730300004</v>
      </c>
      <c r="E1353">
        <v>7.5776314899999999</v>
      </c>
      <c r="F1353">
        <v>4.4970847200000001</v>
      </c>
      <c r="G1353">
        <v>35.628371059999999</v>
      </c>
      <c r="H1353">
        <v>957020.70777585579</v>
      </c>
    </row>
    <row r="1354" spans="1:8" x14ac:dyDescent="0.3">
      <c r="A1354" t="s">
        <v>2709</v>
      </c>
      <c r="B1354" t="s">
        <v>2708</v>
      </c>
      <c r="C1354">
        <v>0.43148390075864002</v>
      </c>
      <c r="D1354">
        <v>2945.8696475000002</v>
      </c>
      <c r="E1354">
        <v>9.3006999999999996E-4</v>
      </c>
      <c r="F1354">
        <v>4.8050710800000003</v>
      </c>
      <c r="G1354">
        <v>16.957519649999998</v>
      </c>
      <c r="H1354">
        <v>955377.92378724285</v>
      </c>
    </row>
    <row r="1355" spans="1:8" x14ac:dyDescent="0.3">
      <c r="A1355" t="s">
        <v>2707</v>
      </c>
      <c r="B1355" t="s">
        <v>2706</v>
      </c>
      <c r="C1355">
        <v>0.23047623443331</v>
      </c>
      <c r="D1355">
        <v>572858.38448411995</v>
      </c>
      <c r="E1355">
        <v>13.203602419999999</v>
      </c>
      <c r="F1355">
        <v>10.605373350000001</v>
      </c>
      <c r="G1355">
        <v>15.43668579</v>
      </c>
      <c r="H1355">
        <v>953586.2009184428</v>
      </c>
    </row>
    <row r="1356" spans="1:8" x14ac:dyDescent="0.3">
      <c r="A1356" t="s">
        <v>2535</v>
      </c>
      <c r="B1356" t="s">
        <v>2534</v>
      </c>
      <c r="C1356">
        <v>2.0563400867E-4</v>
      </c>
      <c r="D1356">
        <v>4.2041191500000004</v>
      </c>
      <c r="E1356">
        <v>5.4711429999999998E-2</v>
      </c>
      <c r="F1356">
        <v>-0.22504925000000001</v>
      </c>
      <c r="G1356">
        <v>-0.11328753</v>
      </c>
      <c r="H1356">
        <v>942907.62071737484</v>
      </c>
    </row>
    <row r="1357" spans="1:8" x14ac:dyDescent="0.3">
      <c r="A1357" t="s">
        <v>2383</v>
      </c>
      <c r="B1357" t="s">
        <v>2382</v>
      </c>
      <c r="C1357">
        <v>7.0547261055000005E-4</v>
      </c>
      <c r="D1357">
        <v>199958.82738035001</v>
      </c>
      <c r="E1357">
        <v>2.75736195</v>
      </c>
      <c r="F1357">
        <v>-0.19328980000000001</v>
      </c>
      <c r="G1357">
        <v>-20.135333200000002</v>
      </c>
      <c r="H1357">
        <v>939172.14339325577</v>
      </c>
    </row>
    <row r="1358" spans="1:8" x14ac:dyDescent="0.3">
      <c r="A1358" t="s">
        <v>2200</v>
      </c>
      <c r="B1358" t="s">
        <v>2199</v>
      </c>
      <c r="C1358">
        <v>3.759873418E-5</v>
      </c>
      <c r="D1358">
        <v>1.8806109900000001</v>
      </c>
      <c r="E1358">
        <v>0.81786873000000004</v>
      </c>
      <c r="F1358">
        <v>-48.031340190000002</v>
      </c>
      <c r="G1358">
        <v>-40.683862859999998</v>
      </c>
      <c r="H1358">
        <v>937985.42763845436</v>
      </c>
    </row>
    <row r="1359" spans="1:8" x14ac:dyDescent="0.3">
      <c r="A1359" t="s">
        <v>2566</v>
      </c>
      <c r="B1359" t="s">
        <v>2565</v>
      </c>
      <c r="C1359">
        <v>5.3685375116999997E-3</v>
      </c>
      <c r="D1359">
        <v>71868.929074119995</v>
      </c>
      <c r="E1359">
        <v>-0.68191966999999998</v>
      </c>
      <c r="F1359">
        <v>6.2648878999999997</v>
      </c>
      <c r="G1359">
        <v>4.9650782800000002</v>
      </c>
      <c r="H1359">
        <v>959164.43113440077</v>
      </c>
    </row>
    <row r="1360" spans="1:8" x14ac:dyDescent="0.3">
      <c r="A1360" t="s">
        <v>2563</v>
      </c>
      <c r="B1360" t="s">
        <v>2562</v>
      </c>
      <c r="C1360">
        <v>15.63497833361823</v>
      </c>
      <c r="D1360">
        <v>118613.94846576</v>
      </c>
      <c r="E1360">
        <v>0.68141541999999999</v>
      </c>
      <c r="F1360">
        <v>-6.1247292099999999</v>
      </c>
      <c r="G1360">
        <v>4.1150024500000004</v>
      </c>
      <c r="H1360">
        <v>935802.84684610018</v>
      </c>
    </row>
    <row r="1361" spans="1:8" x14ac:dyDescent="0.3">
      <c r="A1361" t="s">
        <v>2812</v>
      </c>
      <c r="B1361" t="s">
        <v>2811</v>
      </c>
      <c r="C1361">
        <v>211.79307089759996</v>
      </c>
      <c r="D1361">
        <v>4866.3026620999999</v>
      </c>
      <c r="E1361">
        <v>0.83294303999999997</v>
      </c>
      <c r="F1361">
        <v>15.30195015</v>
      </c>
      <c r="G1361">
        <v>46.970329040000003</v>
      </c>
      <c r="H1361">
        <v>935701.78722559661</v>
      </c>
    </row>
    <row r="1362" spans="1:8" x14ac:dyDescent="0.3">
      <c r="A1362" t="s">
        <v>2603</v>
      </c>
      <c r="B1362" t="s">
        <v>2602</v>
      </c>
      <c r="C1362">
        <v>0.14882641488623</v>
      </c>
      <c r="D1362">
        <v>1047.2828499699999</v>
      </c>
      <c r="E1362">
        <v>0.48728953000000003</v>
      </c>
      <c r="F1362">
        <v>4.4575530199999998</v>
      </c>
      <c r="G1362">
        <v>12.540355610000001</v>
      </c>
      <c r="H1362">
        <v>929758.35044705344</v>
      </c>
    </row>
    <row r="1363" spans="1:8" x14ac:dyDescent="0.3">
      <c r="A1363" t="s">
        <v>2660</v>
      </c>
      <c r="B1363" t="s">
        <v>2659</v>
      </c>
      <c r="C1363">
        <v>2.68881871245E-3</v>
      </c>
      <c r="D1363">
        <v>28274.410265809998</v>
      </c>
      <c r="E1363">
        <v>4.1577460300000002</v>
      </c>
      <c r="F1363">
        <v>9.5787090900000003</v>
      </c>
      <c r="G1363">
        <v>31.431396249999999</v>
      </c>
      <c r="H1363">
        <v>935026.85017765255</v>
      </c>
    </row>
    <row r="1364" spans="1:8" x14ac:dyDescent="0.3">
      <c r="A1364" t="s">
        <v>2599</v>
      </c>
      <c r="B1364" t="s">
        <v>2598</v>
      </c>
      <c r="C1364">
        <v>3.084764632025E-2</v>
      </c>
      <c r="D1364">
        <v>453690.75327223999</v>
      </c>
      <c r="E1364">
        <v>9.9615400000000007E-2</v>
      </c>
      <c r="F1364">
        <v>0.16695478999999999</v>
      </c>
      <c r="G1364">
        <v>2.3228490000000001E-2</v>
      </c>
      <c r="H1364">
        <v>925522.98136643565</v>
      </c>
    </row>
    <row r="1365" spans="1:8" x14ac:dyDescent="0.3">
      <c r="A1365" t="s">
        <v>2589</v>
      </c>
      <c r="B1365" t="s">
        <v>2588</v>
      </c>
      <c r="C1365">
        <v>5.029388275913E-2</v>
      </c>
      <c r="D1365">
        <v>216.37319543999999</v>
      </c>
      <c r="E1365">
        <v>0.64093317000000005</v>
      </c>
      <c r="F1365">
        <v>-4.3121358900000004</v>
      </c>
      <c r="G1365">
        <v>10.20018037</v>
      </c>
      <c r="H1365">
        <v>926359.56883597584</v>
      </c>
    </row>
    <row r="1366" spans="1:8" x14ac:dyDescent="0.3">
      <c r="A1366" t="s">
        <v>2668</v>
      </c>
      <c r="B1366" t="s">
        <v>2667</v>
      </c>
      <c r="C1366">
        <v>0.10096719588439</v>
      </c>
      <c r="D1366">
        <v>290269.52136626001</v>
      </c>
      <c r="E1366">
        <v>-0.13823146</v>
      </c>
      <c r="F1366">
        <v>11.18836308</v>
      </c>
      <c r="G1366">
        <v>15.93195191</v>
      </c>
      <c r="H1366">
        <v>911461.14553507243</v>
      </c>
    </row>
    <row r="1367" spans="1:8" x14ac:dyDescent="0.3">
      <c r="A1367" t="s">
        <v>2543</v>
      </c>
      <c r="B1367" t="s">
        <v>2542</v>
      </c>
      <c r="C1367">
        <v>1.7756243897E-4</v>
      </c>
      <c r="D1367">
        <v>490001.48854534997</v>
      </c>
      <c r="E1367">
        <v>-0.26319134</v>
      </c>
      <c r="F1367">
        <v>-1.01974388</v>
      </c>
      <c r="G1367">
        <v>8.3376802800000007</v>
      </c>
      <c r="H1367">
        <v>911818.63659874396</v>
      </c>
    </row>
    <row r="1368" spans="1:8" x14ac:dyDescent="0.3">
      <c r="A1368" t="s">
        <v>2611</v>
      </c>
      <c r="B1368" t="s">
        <v>2610</v>
      </c>
      <c r="C1368">
        <v>1.3730211319699999E-3</v>
      </c>
      <c r="D1368">
        <v>11263.426222489999</v>
      </c>
      <c r="E1368">
        <v>0.20200952999999999</v>
      </c>
      <c r="F1368">
        <v>5.0633483899999998</v>
      </c>
      <c r="G1368">
        <v>15.080182929999999</v>
      </c>
      <c r="H1368">
        <v>907230.8207836916</v>
      </c>
    </row>
    <row r="1369" spans="1:8" x14ac:dyDescent="0.3">
      <c r="A1369" t="s">
        <v>2641</v>
      </c>
      <c r="B1369" t="s">
        <v>2640</v>
      </c>
      <c r="C1369">
        <v>1.8806109944299999E-3</v>
      </c>
      <c r="D1369">
        <v>52.567529479999997</v>
      </c>
      <c r="E1369">
        <v>0.34913060000000001</v>
      </c>
      <c r="F1369">
        <v>13.049235919999999</v>
      </c>
      <c r="G1369">
        <v>21.09675988</v>
      </c>
      <c r="H1369">
        <v>903597.14406512922</v>
      </c>
    </row>
    <row r="1370" spans="1:8" x14ac:dyDescent="0.3">
      <c r="A1370" t="s">
        <v>2687</v>
      </c>
      <c r="B1370" t="s">
        <v>2686</v>
      </c>
      <c r="C1370">
        <v>41.354973011114701</v>
      </c>
      <c r="D1370">
        <v>4192.30383772</v>
      </c>
      <c r="E1370">
        <v>0.81419655000000002</v>
      </c>
      <c r="F1370">
        <v>6.1342936699999999</v>
      </c>
      <c r="G1370">
        <v>-11.098441709999999</v>
      </c>
      <c r="H1370">
        <v>900297.76245196699</v>
      </c>
    </row>
    <row r="1371" spans="1:8" x14ac:dyDescent="0.3">
      <c r="A1371" t="s">
        <v>2796</v>
      </c>
      <c r="B1371" t="s">
        <v>2795</v>
      </c>
      <c r="C1371">
        <v>8.9885698041500001E-3</v>
      </c>
      <c r="D1371">
        <v>224116.36212926</v>
      </c>
      <c r="E1371">
        <v>-3.4268407500000002</v>
      </c>
      <c r="F1371">
        <v>8.5317237099999996</v>
      </c>
      <c r="G1371">
        <v>28.743047359999998</v>
      </c>
      <c r="H1371">
        <v>898856.980415</v>
      </c>
    </row>
    <row r="1372" spans="1:8" x14ac:dyDescent="0.3">
      <c r="A1372" t="s">
        <v>2652</v>
      </c>
      <c r="B1372" t="s">
        <v>2652</v>
      </c>
      <c r="C1372">
        <v>8.0297892944699994E-3</v>
      </c>
      <c r="D1372">
        <v>32286.291034540001</v>
      </c>
      <c r="E1372">
        <v>-26.935207349999999</v>
      </c>
      <c r="F1372">
        <v>-2.1586889399999998</v>
      </c>
      <c r="G1372">
        <v>58.307221679999998</v>
      </c>
      <c r="H1372">
        <v>893779.94393620046</v>
      </c>
    </row>
    <row r="1373" spans="1:8" x14ac:dyDescent="0.3">
      <c r="A1373" t="s">
        <v>2533</v>
      </c>
      <c r="B1373" t="s">
        <v>2532</v>
      </c>
      <c r="C1373">
        <v>2.0679002728819999E-2</v>
      </c>
      <c r="D1373">
        <v>7254.9328004099998</v>
      </c>
      <c r="E1373">
        <v>3.9111269200000001</v>
      </c>
      <c r="F1373">
        <v>7.8635374699999998</v>
      </c>
      <c r="G1373">
        <v>6.0301627299999998</v>
      </c>
      <c r="H1373">
        <v>953219.13995984662</v>
      </c>
    </row>
    <row r="1374" spans="1:8" x14ac:dyDescent="0.3">
      <c r="A1374" t="s">
        <v>2581</v>
      </c>
      <c r="B1374" t="s">
        <v>2580</v>
      </c>
      <c r="C1374">
        <v>5.2638226249999997E-5</v>
      </c>
      <c r="D1374">
        <v>494.71497514999999</v>
      </c>
      <c r="E1374">
        <v>8.0499817500000006</v>
      </c>
      <c r="F1374">
        <v>4.0395808100000004</v>
      </c>
      <c r="G1374">
        <v>93.568345370000003</v>
      </c>
      <c r="H1374">
        <v>890815.13333310687</v>
      </c>
    </row>
    <row r="1375" spans="1:8" x14ac:dyDescent="0.3">
      <c r="A1375" t="s">
        <v>1016</v>
      </c>
      <c r="B1375" t="s">
        <v>2420</v>
      </c>
      <c r="C1375">
        <v>3.5102217655770298</v>
      </c>
      <c r="D1375">
        <v>693794.69018216</v>
      </c>
      <c r="E1375">
        <v>8.7052342599999992</v>
      </c>
      <c r="F1375">
        <v>-14.87638201</v>
      </c>
      <c r="G1375">
        <v>-35.059675239999997</v>
      </c>
      <c r="H1375">
        <v>877590.54361191322</v>
      </c>
    </row>
    <row r="1376" spans="1:8" x14ac:dyDescent="0.3">
      <c r="A1376" t="s">
        <v>2593</v>
      </c>
      <c r="B1376" t="s">
        <v>2592</v>
      </c>
      <c r="C1376">
        <v>2.4150806390422899</v>
      </c>
      <c r="D1376">
        <v>5.8493772899999996</v>
      </c>
      <c r="E1376">
        <v>0.36811347999999999</v>
      </c>
      <c r="F1376">
        <v>0.72735397000000002</v>
      </c>
      <c r="G1376">
        <v>-23.569603879999999</v>
      </c>
      <c r="H1376">
        <v>882795.01333352877</v>
      </c>
    </row>
    <row r="1377" spans="1:8" x14ac:dyDescent="0.3">
      <c r="A1377" t="s">
        <v>2637</v>
      </c>
      <c r="B1377" t="s">
        <v>2636</v>
      </c>
      <c r="C1377">
        <v>4.9823644357089997E-2</v>
      </c>
      <c r="D1377">
        <v>11016.466210119999</v>
      </c>
      <c r="E1377">
        <v>1.7209391999999999</v>
      </c>
      <c r="F1377">
        <v>-15.50787388</v>
      </c>
      <c r="G1377">
        <v>41.67766615</v>
      </c>
      <c r="H1377">
        <v>878823.36907216057</v>
      </c>
    </row>
    <row r="1378" spans="1:8" x14ac:dyDescent="0.3">
      <c r="A1378" t="s">
        <v>2624</v>
      </c>
      <c r="B1378" t="s">
        <v>2623</v>
      </c>
      <c r="C1378">
        <v>1.1259824498310001E-2</v>
      </c>
      <c r="D1378">
        <v>0</v>
      </c>
      <c r="E1378">
        <v>0.64093317000000005</v>
      </c>
      <c r="F1378">
        <v>0.40797686</v>
      </c>
      <c r="G1378">
        <v>4.5106728499999997</v>
      </c>
      <c r="H1378">
        <v>869609.48229534132</v>
      </c>
    </row>
    <row r="1379" spans="1:8" x14ac:dyDescent="0.3">
      <c r="A1379" t="s">
        <v>2541</v>
      </c>
      <c r="B1379" t="s">
        <v>2540</v>
      </c>
      <c r="C1379">
        <v>4.0982620252769997E-2</v>
      </c>
      <c r="D1379">
        <v>0</v>
      </c>
      <c r="E1379">
        <v>-15.468094689999999</v>
      </c>
      <c r="F1379">
        <v>-12.852555089999999</v>
      </c>
      <c r="G1379">
        <v>-7.5983135400000004</v>
      </c>
      <c r="H1379">
        <v>867626.45541019202</v>
      </c>
    </row>
    <row r="1380" spans="1:8" x14ac:dyDescent="0.3">
      <c r="A1380" t="s">
        <v>2711</v>
      </c>
      <c r="B1380" t="s">
        <v>2710</v>
      </c>
      <c r="C1380">
        <v>1.5836575921799999E-3</v>
      </c>
      <c r="D1380">
        <v>72208.227006679997</v>
      </c>
      <c r="E1380">
        <v>13.446966079999999</v>
      </c>
      <c r="F1380">
        <v>15.49689897</v>
      </c>
      <c r="G1380">
        <v>15.904199520000001</v>
      </c>
      <c r="H1380">
        <v>853061.24967822363</v>
      </c>
    </row>
    <row r="1381" spans="1:8" x14ac:dyDescent="0.3">
      <c r="A1381" t="s">
        <v>2701</v>
      </c>
      <c r="B1381" t="s">
        <v>2700</v>
      </c>
      <c r="C1381">
        <v>1.8286900623900001E-3</v>
      </c>
      <c r="D1381">
        <v>223.49147267000001</v>
      </c>
      <c r="E1381">
        <v>0.59251430000000005</v>
      </c>
      <c r="F1381">
        <v>5.8849437299999998</v>
      </c>
      <c r="G1381">
        <v>26.436533220000001</v>
      </c>
      <c r="H1381">
        <v>852041.39703029324</v>
      </c>
    </row>
    <row r="1382" spans="1:8" x14ac:dyDescent="0.3">
      <c r="A1382" t="s">
        <v>2803</v>
      </c>
      <c r="B1382" t="s">
        <v>2802</v>
      </c>
      <c r="C1382">
        <v>0.19892356613685999</v>
      </c>
      <c r="D1382">
        <v>18258.245873510001</v>
      </c>
      <c r="E1382">
        <v>0.14003515</v>
      </c>
      <c r="F1382">
        <v>30.00160936</v>
      </c>
      <c r="G1382">
        <v>31.056529210000001</v>
      </c>
      <c r="H1382">
        <v>848045.3874399116</v>
      </c>
    </row>
    <row r="1383" spans="1:8" x14ac:dyDescent="0.3">
      <c r="A1383" t="s">
        <v>2409</v>
      </c>
      <c r="B1383" t="s">
        <v>2408</v>
      </c>
      <c r="C1383">
        <v>1.2108698972180001E-2</v>
      </c>
      <c r="D1383">
        <v>7572.6054570400001</v>
      </c>
      <c r="E1383">
        <v>0.81560173000000002</v>
      </c>
      <c r="F1383">
        <v>-3.90234046</v>
      </c>
      <c r="G1383">
        <v>27.490630079999999</v>
      </c>
      <c r="H1383">
        <v>847608.92805260001</v>
      </c>
    </row>
    <row r="1384" spans="1:8" x14ac:dyDescent="0.3">
      <c r="A1384" t="s">
        <v>2745</v>
      </c>
      <c r="B1384" t="s">
        <v>2744</v>
      </c>
      <c r="C1384">
        <v>1.04988042542037</v>
      </c>
      <c r="D1384">
        <v>4798.9948830200001</v>
      </c>
      <c r="E1384">
        <v>1.9201547000000001</v>
      </c>
      <c r="F1384">
        <v>13.038743759999999</v>
      </c>
      <c r="G1384">
        <v>30.937701199999999</v>
      </c>
      <c r="H1384">
        <v>842236.12476115464</v>
      </c>
    </row>
    <row r="1385" spans="1:8" x14ac:dyDescent="0.3">
      <c r="A1385" t="s">
        <v>2450</v>
      </c>
      <c r="B1385" t="s">
        <v>2450</v>
      </c>
      <c r="C1385">
        <v>9.8462652213599997E-3</v>
      </c>
      <c r="D1385">
        <v>8416.0400369800009</v>
      </c>
      <c r="E1385">
        <v>-6.6357404500000001</v>
      </c>
      <c r="F1385">
        <v>-23.2284297</v>
      </c>
      <c r="G1385">
        <v>42.791490430000003</v>
      </c>
      <c r="H1385">
        <v>830065.01171734603</v>
      </c>
    </row>
    <row r="1386" spans="1:8" x14ac:dyDescent="0.3">
      <c r="A1386" t="s">
        <v>2658</v>
      </c>
      <c r="B1386" t="s">
        <v>2657</v>
      </c>
      <c r="C1386">
        <v>4.13734418774E-3</v>
      </c>
      <c r="D1386">
        <v>3173.8564947</v>
      </c>
      <c r="E1386">
        <v>0.36811347999999999</v>
      </c>
      <c r="F1386">
        <v>4.0052970500000002</v>
      </c>
      <c r="G1386">
        <v>18.696224690000001</v>
      </c>
      <c r="H1386">
        <v>825298.83031040849</v>
      </c>
    </row>
    <row r="1387" spans="1:8" x14ac:dyDescent="0.3">
      <c r="A1387" t="s">
        <v>2618</v>
      </c>
      <c r="B1387" t="s">
        <v>2617</v>
      </c>
      <c r="C1387">
        <v>1.40833469077E-3</v>
      </c>
      <c r="D1387">
        <v>1462.5964576599999</v>
      </c>
      <c r="E1387">
        <v>15.7368389</v>
      </c>
      <c r="F1387">
        <v>-0.60543902000000005</v>
      </c>
      <c r="G1387">
        <v>-6.5486779100000003</v>
      </c>
      <c r="H1387">
        <v>823179.706107373</v>
      </c>
    </row>
    <row r="1388" spans="1:8" x14ac:dyDescent="0.3">
      <c r="A1388" t="s">
        <v>2595</v>
      </c>
      <c r="B1388" t="s">
        <v>2594</v>
      </c>
      <c r="C1388">
        <v>2.6187837852999999E-4</v>
      </c>
      <c r="D1388">
        <v>46856.305948419998</v>
      </c>
      <c r="E1388">
        <v>-1.503961E-2</v>
      </c>
      <c r="F1388">
        <v>-1.61131336</v>
      </c>
      <c r="G1388">
        <v>10.890124610000001</v>
      </c>
      <c r="H1388">
        <v>814280.28674663277</v>
      </c>
    </row>
    <row r="1389" spans="1:8" x14ac:dyDescent="0.3">
      <c r="A1389" t="s">
        <v>2626</v>
      </c>
      <c r="B1389" t="s">
        <v>2625</v>
      </c>
      <c r="C1389">
        <v>8.0393862093000004E-4</v>
      </c>
      <c r="D1389">
        <v>80967.679556000003</v>
      </c>
      <c r="E1389">
        <v>-0.78579421000000005</v>
      </c>
      <c r="F1389">
        <v>4.1864075400000003</v>
      </c>
      <c r="G1389">
        <v>37.328847580000001</v>
      </c>
      <c r="H1389">
        <v>805494.34215942363</v>
      </c>
    </row>
    <row r="1390" spans="1:8" x14ac:dyDescent="0.3">
      <c r="A1390" t="s">
        <v>2679</v>
      </c>
      <c r="B1390" t="s">
        <v>2679</v>
      </c>
      <c r="C1390">
        <v>1.7265064230749999E-2</v>
      </c>
      <c r="D1390">
        <v>0</v>
      </c>
      <c r="E1390">
        <v>0.64093317000000005</v>
      </c>
      <c r="F1390">
        <v>6.0605740800000003</v>
      </c>
      <c r="G1390">
        <v>18.445429229999998</v>
      </c>
      <c r="H1390">
        <v>813178.15161185851</v>
      </c>
    </row>
    <row r="1391" spans="1:8" x14ac:dyDescent="0.3">
      <c r="A1391" t="s">
        <v>2620</v>
      </c>
      <c r="B1391" t="s">
        <v>2619</v>
      </c>
      <c r="C1391">
        <v>59.963252349700291</v>
      </c>
      <c r="D1391">
        <v>878516.97441536002</v>
      </c>
      <c r="E1391">
        <v>-2.01870196</v>
      </c>
      <c r="F1391">
        <v>-4.01817796</v>
      </c>
      <c r="G1391">
        <v>0.11651862</v>
      </c>
      <c r="H1391">
        <v>811307.3614986235</v>
      </c>
    </row>
    <row r="1392" spans="1:8" x14ac:dyDescent="0.3">
      <c r="A1392" t="s">
        <v>2585</v>
      </c>
      <c r="B1392" t="s">
        <v>2584</v>
      </c>
      <c r="C1392">
        <v>7.1437594935999996E-4</v>
      </c>
      <c r="D1392">
        <v>9257.7698669300007</v>
      </c>
      <c r="E1392">
        <v>-4.2230247199999997</v>
      </c>
      <c r="F1392">
        <v>-5.9614727299999997</v>
      </c>
      <c r="G1392">
        <v>12.74701192</v>
      </c>
      <c r="H1392">
        <v>811052.44658688875</v>
      </c>
    </row>
    <row r="1393" spans="1:8" x14ac:dyDescent="0.3">
      <c r="A1393" t="s">
        <v>2782</v>
      </c>
      <c r="B1393" t="s">
        <v>2781</v>
      </c>
      <c r="C1393">
        <v>1.3538068177600001E-3</v>
      </c>
      <c r="D1393">
        <v>106009.67209245999</v>
      </c>
      <c r="E1393">
        <v>7.0157464799999998</v>
      </c>
      <c r="F1393">
        <v>-20.038475760000001</v>
      </c>
      <c r="G1393">
        <v>-10.178786260000001</v>
      </c>
      <c r="H1393">
        <v>812284.09065600007</v>
      </c>
    </row>
    <row r="1394" spans="1:8" x14ac:dyDescent="0.3">
      <c r="A1394" t="s">
        <v>2877</v>
      </c>
      <c r="B1394" t="s">
        <v>2876</v>
      </c>
      <c r="C1394">
        <v>1.305162714513E-2</v>
      </c>
      <c r="D1394">
        <v>1711.4315462899999</v>
      </c>
      <c r="E1394">
        <v>13.53970254</v>
      </c>
      <c r="F1394">
        <v>13.10895453</v>
      </c>
      <c r="G1394">
        <v>458.74274001999999</v>
      </c>
      <c r="H1394">
        <v>809661.93172696175</v>
      </c>
    </row>
    <row r="1395" spans="1:8" x14ac:dyDescent="0.3">
      <c r="A1395" t="s">
        <v>2676</v>
      </c>
      <c r="B1395" t="s">
        <v>2675</v>
      </c>
      <c r="C1395">
        <v>9.7317059248000005E-4</v>
      </c>
      <c r="D1395">
        <v>48620.03475413</v>
      </c>
      <c r="E1395">
        <v>1.1164537800000001</v>
      </c>
      <c r="F1395">
        <v>1.34394692</v>
      </c>
      <c r="G1395">
        <v>30.814546700000001</v>
      </c>
      <c r="H1395">
        <v>807419.36622167192</v>
      </c>
    </row>
    <row r="1396" spans="1:8" x14ac:dyDescent="0.3">
      <c r="A1396" t="s">
        <v>2715</v>
      </c>
      <c r="B1396" t="s">
        <v>2714</v>
      </c>
      <c r="C1396">
        <v>4.2425213617519997E-2</v>
      </c>
      <c r="D1396">
        <v>631.49263838000002</v>
      </c>
      <c r="E1396">
        <v>0.34913060000000001</v>
      </c>
      <c r="F1396">
        <v>-10.76240078</v>
      </c>
      <c r="G1396">
        <v>20.62277168</v>
      </c>
      <c r="H1396">
        <v>808538.02411415137</v>
      </c>
    </row>
    <row r="1397" spans="1:8" x14ac:dyDescent="0.3">
      <c r="A1397" t="s">
        <v>2683</v>
      </c>
      <c r="B1397" t="s">
        <v>2682</v>
      </c>
      <c r="C1397">
        <v>0.24828489309358001</v>
      </c>
      <c r="D1397">
        <v>124.10628213</v>
      </c>
      <c r="E1397">
        <v>-10.720330179999999</v>
      </c>
      <c r="F1397">
        <v>-12.91113496</v>
      </c>
      <c r="G1397">
        <v>-2.74947629</v>
      </c>
      <c r="H1397">
        <v>788004.85570615262</v>
      </c>
    </row>
    <row r="1398" spans="1:8" x14ac:dyDescent="0.3">
      <c r="A1398" t="s">
        <v>2752</v>
      </c>
      <c r="B1398" t="s">
        <v>2751</v>
      </c>
      <c r="C1398">
        <v>2.173250866589E-2</v>
      </c>
      <c r="D1398">
        <v>0</v>
      </c>
      <c r="E1398">
        <v>4.9173286699999998</v>
      </c>
      <c r="F1398">
        <v>8.3170754299999992</v>
      </c>
      <c r="G1398">
        <v>-22.668196940000001</v>
      </c>
      <c r="H1398">
        <v>796393.83012246853</v>
      </c>
    </row>
    <row r="1399" spans="1:8" x14ac:dyDescent="0.3">
      <c r="A1399" t="s">
        <v>2460</v>
      </c>
      <c r="B1399" t="s">
        <v>2459</v>
      </c>
      <c r="C1399">
        <v>9.2781711574499992E-3</v>
      </c>
      <c r="D1399">
        <v>1097.91152601</v>
      </c>
      <c r="E1399">
        <v>1.36983436</v>
      </c>
      <c r="F1399">
        <v>-1.2581939</v>
      </c>
      <c r="G1399">
        <v>-5.1994540699999998</v>
      </c>
      <c r="H1399">
        <v>798645.30166780844</v>
      </c>
    </row>
    <row r="1400" spans="1:8" x14ac:dyDescent="0.3">
      <c r="A1400" t="s">
        <v>2645</v>
      </c>
      <c r="B1400" t="s">
        <v>2644</v>
      </c>
      <c r="C1400">
        <v>9.9762725496220006E-2</v>
      </c>
      <c r="D1400">
        <v>58931.997168820002</v>
      </c>
      <c r="E1400">
        <v>0.82634591000000002</v>
      </c>
      <c r="F1400">
        <v>2.9009571300000001</v>
      </c>
      <c r="G1400">
        <v>6.6835729300000004</v>
      </c>
      <c r="H1400">
        <v>801612.7589152361</v>
      </c>
    </row>
    <row r="1401" spans="1:8" x14ac:dyDescent="0.3">
      <c r="A1401" t="s">
        <v>2743</v>
      </c>
      <c r="B1401" t="s">
        <v>2742</v>
      </c>
      <c r="C1401">
        <v>2.6574658929499999E-3</v>
      </c>
      <c r="D1401">
        <v>1470526.8521238801</v>
      </c>
      <c r="E1401">
        <v>3.2545095900000001</v>
      </c>
      <c r="F1401">
        <v>16.893308409999999</v>
      </c>
      <c r="G1401">
        <v>20.646038740000002</v>
      </c>
      <c r="H1401">
        <v>797239.36926511605</v>
      </c>
    </row>
    <row r="1402" spans="1:8" x14ac:dyDescent="0.3">
      <c r="A1402" t="s">
        <v>2788</v>
      </c>
      <c r="B1402" t="s">
        <v>2787</v>
      </c>
      <c r="C1402">
        <v>1.4622079813999999E-4</v>
      </c>
      <c r="D1402">
        <v>35379.33616051</v>
      </c>
      <c r="E1402">
        <v>0.79572514000000005</v>
      </c>
      <c r="F1402">
        <v>6.6887140699999996</v>
      </c>
      <c r="G1402">
        <v>44.507986379999998</v>
      </c>
      <c r="H1402">
        <v>796525.45600613952</v>
      </c>
    </row>
    <row r="1403" spans="1:8" x14ac:dyDescent="0.3">
      <c r="A1403" t="s">
        <v>2733</v>
      </c>
      <c r="B1403" t="s">
        <v>2733</v>
      </c>
      <c r="C1403">
        <v>0.26154585383103002</v>
      </c>
      <c r="D1403">
        <v>207017.48788644001</v>
      </c>
      <c r="E1403">
        <v>2.5582183700000001</v>
      </c>
      <c r="F1403">
        <v>6.6387423400000003</v>
      </c>
      <c r="G1403">
        <v>21.406113770000001</v>
      </c>
      <c r="H1403">
        <v>794141.60426776786</v>
      </c>
    </row>
    <row r="1404" spans="1:8" x14ac:dyDescent="0.3">
      <c r="A1404" t="s">
        <v>2601</v>
      </c>
      <c r="B1404" t="s">
        <v>2600</v>
      </c>
      <c r="C1404">
        <v>1.9476953737E-4</v>
      </c>
      <c r="D1404">
        <v>129113.53556515</v>
      </c>
      <c r="E1404">
        <v>12.42333273</v>
      </c>
      <c r="F1404">
        <v>3.5564713999999999</v>
      </c>
      <c r="G1404">
        <v>25.482395969999999</v>
      </c>
      <c r="H1404">
        <v>903714.85965557676</v>
      </c>
    </row>
    <row r="1405" spans="1:8" x14ac:dyDescent="0.3">
      <c r="A1405" t="s">
        <v>2766</v>
      </c>
      <c r="B1405" t="s">
        <v>2765</v>
      </c>
      <c r="C1405">
        <v>9.0223330691600004E-2</v>
      </c>
      <c r="D1405">
        <v>15683.754980170001</v>
      </c>
      <c r="E1405">
        <v>7.9765935499999996</v>
      </c>
      <c r="F1405">
        <v>17.690036920000001</v>
      </c>
      <c r="G1405">
        <v>31.95860867</v>
      </c>
      <c r="H1405">
        <v>789405.1300588575</v>
      </c>
    </row>
    <row r="1406" spans="1:8" x14ac:dyDescent="0.3">
      <c r="A1406" t="s">
        <v>2662</v>
      </c>
      <c r="B1406" t="s">
        <v>2661</v>
      </c>
      <c r="C1406">
        <v>1.0889561095E-4</v>
      </c>
      <c r="D1406">
        <v>5930.18107134</v>
      </c>
      <c r="E1406">
        <v>-3.5954593500000001</v>
      </c>
      <c r="F1406">
        <v>-5.8039452499999999</v>
      </c>
      <c r="G1406">
        <v>-13.5821957</v>
      </c>
      <c r="H1406">
        <v>802114.34654462046</v>
      </c>
    </row>
    <row r="1407" spans="1:8" x14ac:dyDescent="0.3">
      <c r="A1407" t="s">
        <v>2643</v>
      </c>
      <c r="B1407" t="s">
        <v>2642</v>
      </c>
      <c r="C1407">
        <v>1.489737597775E-2</v>
      </c>
      <c r="D1407">
        <v>5986435.58731745</v>
      </c>
      <c r="E1407">
        <v>-6.1527860900000002</v>
      </c>
      <c r="F1407">
        <v>-8.4258627399999995</v>
      </c>
      <c r="G1407">
        <v>16.352027960000001</v>
      </c>
      <c r="H1407">
        <v>784980.94836333743</v>
      </c>
    </row>
    <row r="1408" spans="1:8" x14ac:dyDescent="0.3">
      <c r="A1408" t="s">
        <v>2630</v>
      </c>
      <c r="B1408" t="s">
        <v>2629</v>
      </c>
      <c r="C1408">
        <v>5.2296206572000001E-3</v>
      </c>
      <c r="D1408">
        <v>1979.7052149799999</v>
      </c>
      <c r="E1408">
        <v>-22.98308278</v>
      </c>
      <c r="F1408">
        <v>-19.310503619999999</v>
      </c>
      <c r="G1408">
        <v>20.482323189999999</v>
      </c>
      <c r="H1408">
        <v>788253.07394099305</v>
      </c>
    </row>
    <row r="1409" spans="1:8" x14ac:dyDescent="0.3">
      <c r="A1409" t="s">
        <v>2583</v>
      </c>
      <c r="B1409" t="s">
        <v>2582</v>
      </c>
      <c r="C1409">
        <v>1.8211046835000001E-4</v>
      </c>
      <c r="D1409">
        <v>33964.197302269997</v>
      </c>
      <c r="E1409">
        <v>-8.9380450800000002</v>
      </c>
      <c r="F1409">
        <v>-11.60153964</v>
      </c>
      <c r="G1409">
        <v>-14.36758143</v>
      </c>
      <c r="H1409">
        <v>748488.13192382024</v>
      </c>
    </row>
    <row r="1410" spans="1:8" x14ac:dyDescent="0.3">
      <c r="A1410" t="s">
        <v>2171</v>
      </c>
      <c r="B1410" t="s">
        <v>2724</v>
      </c>
      <c r="C1410">
        <v>3.050983439E-5</v>
      </c>
      <c r="D1410">
        <v>11093.102237970001</v>
      </c>
      <c r="E1410">
        <v>0.97072141000000001</v>
      </c>
      <c r="F1410">
        <v>7.4825672799999996</v>
      </c>
      <c r="G1410">
        <v>7.4986850900000004</v>
      </c>
      <c r="H1410">
        <v>781360.17041787389</v>
      </c>
    </row>
    <row r="1411" spans="1:8" x14ac:dyDescent="0.3">
      <c r="A1411" t="s">
        <v>2387</v>
      </c>
      <c r="B1411" t="s">
        <v>2386</v>
      </c>
      <c r="C1411">
        <v>8.163976162E-5</v>
      </c>
      <c r="D1411">
        <v>5747.7715922699999</v>
      </c>
      <c r="E1411">
        <v>1.3879291</v>
      </c>
      <c r="F1411">
        <v>-42.132566570000002</v>
      </c>
      <c r="G1411">
        <v>-31.298581689999999</v>
      </c>
      <c r="H1411">
        <v>769890.50769083959</v>
      </c>
    </row>
    <row r="1412" spans="1:8" x14ac:dyDescent="0.3">
      <c r="A1412" t="s">
        <v>3041</v>
      </c>
      <c r="B1412" t="s">
        <v>3040</v>
      </c>
      <c r="C1412">
        <v>1.6068885356499999E-3</v>
      </c>
      <c r="D1412">
        <v>3673.7550538999999</v>
      </c>
      <c r="E1412">
        <v>16.34298669</v>
      </c>
      <c r="F1412">
        <v>102.21386181</v>
      </c>
      <c r="G1412">
        <v>145.82439582000001</v>
      </c>
      <c r="H1412">
        <v>769054.05666397233</v>
      </c>
    </row>
    <row r="1413" spans="1:8" x14ac:dyDescent="0.3">
      <c r="A1413" t="s">
        <v>2504</v>
      </c>
      <c r="B1413" t="s">
        <v>2503</v>
      </c>
      <c r="C1413">
        <v>34.173173868833828</v>
      </c>
      <c r="D1413">
        <v>520145.64132295002</v>
      </c>
      <c r="E1413">
        <v>0.26592846999999997</v>
      </c>
      <c r="F1413">
        <v>1.89273604</v>
      </c>
      <c r="G1413">
        <v>-59.274557029999997</v>
      </c>
      <c r="H1413">
        <v>772279.55626177567</v>
      </c>
    </row>
    <row r="1414" spans="1:8" x14ac:dyDescent="0.3">
      <c r="A1414" t="s">
        <v>2647</v>
      </c>
      <c r="B1414" t="s">
        <v>2646</v>
      </c>
      <c r="C1414">
        <v>8.75353196064E-3</v>
      </c>
      <c r="D1414">
        <v>2720.1566243100001</v>
      </c>
      <c r="E1414">
        <v>-15.58606672</v>
      </c>
      <c r="F1414">
        <v>-6.1790570000000002</v>
      </c>
      <c r="G1414">
        <v>7.3326190899999997</v>
      </c>
      <c r="H1414">
        <v>766574.60299985204</v>
      </c>
    </row>
    <row r="1415" spans="1:8" x14ac:dyDescent="0.3">
      <c r="A1415" t="s">
        <v>2697</v>
      </c>
      <c r="B1415" t="s">
        <v>2696</v>
      </c>
      <c r="C1415">
        <v>2.43332247322E-3</v>
      </c>
      <c r="D1415">
        <v>81557.257292969996</v>
      </c>
      <c r="E1415">
        <v>-8.9171666399999996</v>
      </c>
      <c r="F1415">
        <v>-9.1552817999999991</v>
      </c>
      <c r="G1415">
        <v>22.94253797</v>
      </c>
      <c r="H1415">
        <v>765737.78799219732</v>
      </c>
    </row>
    <row r="1416" spans="1:8" x14ac:dyDescent="0.3">
      <c r="A1416" t="s">
        <v>2554</v>
      </c>
      <c r="B1416" t="s">
        <v>2553</v>
      </c>
      <c r="C1416">
        <v>5.5165267498300001E-3</v>
      </c>
      <c r="D1416">
        <v>478.36072868999997</v>
      </c>
      <c r="E1416">
        <v>0.57623667999999995</v>
      </c>
      <c r="F1416">
        <v>-16.161471519999999</v>
      </c>
      <c r="G1416">
        <v>-36.03457564</v>
      </c>
      <c r="H1416">
        <v>757034.41158981959</v>
      </c>
    </row>
    <row r="1417" spans="1:8" x14ac:dyDescent="0.3">
      <c r="A1417" t="s">
        <v>2774</v>
      </c>
      <c r="B1417" t="s">
        <v>2773</v>
      </c>
      <c r="C1417">
        <v>1.1369079721299999E-3</v>
      </c>
      <c r="D1417">
        <v>196927.58521598001</v>
      </c>
      <c r="E1417">
        <v>1.20333136</v>
      </c>
      <c r="F1417">
        <v>47.615562629999999</v>
      </c>
      <c r="G1417">
        <v>39.494395969999999</v>
      </c>
      <c r="H1417">
        <v>754078.11568700231</v>
      </c>
    </row>
    <row r="1418" spans="1:8" x14ac:dyDescent="0.3">
      <c r="A1418" t="s">
        <v>2719</v>
      </c>
      <c r="B1418" t="s">
        <v>2718</v>
      </c>
      <c r="C1418">
        <v>3.7612219889999999E-5</v>
      </c>
      <c r="D1418">
        <v>0.11227529999999999</v>
      </c>
      <c r="E1418">
        <v>0.34913059000000002</v>
      </c>
      <c r="F1418">
        <v>3.9745992999999999</v>
      </c>
      <c r="G1418">
        <v>18.676380569999999</v>
      </c>
      <c r="H1418">
        <v>752244.39779999992</v>
      </c>
    </row>
    <row r="1419" spans="1:8" x14ac:dyDescent="0.3">
      <c r="A1419" t="s">
        <v>2856</v>
      </c>
      <c r="B1419" t="s">
        <v>2855</v>
      </c>
      <c r="C1419">
        <v>1.0865834702288</v>
      </c>
      <c r="D1419">
        <v>3732.62228783</v>
      </c>
      <c r="E1419">
        <v>-8.202595E-2</v>
      </c>
      <c r="F1419">
        <v>2.3175800400000002</v>
      </c>
      <c r="G1419">
        <v>5.4355119800000002</v>
      </c>
      <c r="H1419">
        <v>751612.0756450037</v>
      </c>
    </row>
    <row r="1420" spans="1:8" x14ac:dyDescent="0.3">
      <c r="A1420" t="s">
        <v>2613</v>
      </c>
      <c r="B1420" t="s">
        <v>2612</v>
      </c>
      <c r="C1420">
        <v>4.2098296632099999E-3</v>
      </c>
      <c r="D1420">
        <v>0</v>
      </c>
      <c r="E1420">
        <v>-5.92640557</v>
      </c>
      <c r="F1420">
        <v>-22.30743305</v>
      </c>
      <c r="G1420">
        <v>-0.97164797999999997</v>
      </c>
      <c r="H1420">
        <v>722724.37411214772</v>
      </c>
    </row>
    <row r="1421" spans="1:8" x14ac:dyDescent="0.3">
      <c r="A1421" t="s">
        <v>2768</v>
      </c>
      <c r="B1421" t="s">
        <v>2767</v>
      </c>
      <c r="C1421">
        <v>3.7510134194298299</v>
      </c>
      <c r="D1421">
        <v>133896.80174078001</v>
      </c>
      <c r="E1421">
        <v>0.81419655000000002</v>
      </c>
      <c r="F1421">
        <v>14.73758044</v>
      </c>
      <c r="G1421">
        <v>26.626495420000001</v>
      </c>
      <c r="H1421">
        <v>749767.56632931216</v>
      </c>
    </row>
    <row r="1422" spans="1:8" x14ac:dyDescent="0.3">
      <c r="A1422" t="s">
        <v>2249</v>
      </c>
      <c r="B1422" t="s">
        <v>2248</v>
      </c>
      <c r="C1422">
        <v>9.7832796215000005E-4</v>
      </c>
      <c r="D1422">
        <v>0</v>
      </c>
      <c r="E1422">
        <v>1.0887658</v>
      </c>
      <c r="F1422">
        <v>-0.31606003999999999</v>
      </c>
      <c r="G1422">
        <v>12.04031297</v>
      </c>
      <c r="H1422">
        <v>749183.2283929796</v>
      </c>
    </row>
    <row r="1423" spans="1:8" x14ac:dyDescent="0.3">
      <c r="A1423" t="s">
        <v>2721</v>
      </c>
      <c r="B1423" t="s">
        <v>2720</v>
      </c>
      <c r="C1423">
        <v>1.090363291129E-2</v>
      </c>
      <c r="D1423">
        <v>243.16826728999999</v>
      </c>
      <c r="E1423">
        <v>0.81786871000000005</v>
      </c>
      <c r="F1423">
        <v>3.96800636</v>
      </c>
      <c r="G1423">
        <v>18.681065180000001</v>
      </c>
      <c r="H1423">
        <v>747931.97364170977</v>
      </c>
    </row>
    <row r="1424" spans="1:8" x14ac:dyDescent="0.3">
      <c r="A1424" t="s">
        <v>2672</v>
      </c>
      <c r="B1424" t="s">
        <v>2671</v>
      </c>
      <c r="C1424">
        <v>5.5299925353700001E-3</v>
      </c>
      <c r="D1424">
        <v>37940.848531399999</v>
      </c>
      <c r="E1424">
        <v>-1.7094336800000001</v>
      </c>
      <c r="F1424">
        <v>4.6498588400000003</v>
      </c>
      <c r="G1424">
        <v>0.80192918000000002</v>
      </c>
      <c r="H1424">
        <v>739208.54339573858</v>
      </c>
    </row>
    <row r="1425" spans="1:8" x14ac:dyDescent="0.3">
      <c r="A1425" t="s">
        <v>2825</v>
      </c>
      <c r="B1425" t="s">
        <v>2824</v>
      </c>
      <c r="C1425">
        <v>3.7598734176999999E-4</v>
      </c>
      <c r="D1425">
        <v>0</v>
      </c>
      <c r="E1425">
        <v>-49.833936549999997</v>
      </c>
      <c r="F1425">
        <v>-30.68799576</v>
      </c>
      <c r="G1425">
        <v>73.70512823</v>
      </c>
      <c r="H1425">
        <v>740411.27996426483</v>
      </c>
    </row>
    <row r="1426" spans="1:8" x14ac:dyDescent="0.3">
      <c r="A1426" t="s">
        <v>2887</v>
      </c>
      <c r="B1426" t="s">
        <v>2886</v>
      </c>
      <c r="C1426">
        <v>7.4767844531000002E-4</v>
      </c>
      <c r="D1426">
        <v>31.01779909</v>
      </c>
      <c r="E1426">
        <v>7.4712861799999999</v>
      </c>
      <c r="F1426">
        <v>82.031547219999993</v>
      </c>
      <c r="G1426">
        <v>18.003007610000001</v>
      </c>
      <c r="H1426">
        <v>739319.01988672954</v>
      </c>
    </row>
    <row r="1427" spans="1:8" x14ac:dyDescent="0.3">
      <c r="A1427" t="s">
        <v>2770</v>
      </c>
      <c r="B1427" t="s">
        <v>2769</v>
      </c>
      <c r="C1427">
        <v>8.1209773726999995E-4</v>
      </c>
      <c r="D1427">
        <v>48.136077880000002</v>
      </c>
      <c r="E1427">
        <v>0.17275987000000001</v>
      </c>
      <c r="F1427">
        <v>12.2806187</v>
      </c>
      <c r="G1427">
        <v>-22.784827360000001</v>
      </c>
      <c r="H1427">
        <v>739674.9830041012</v>
      </c>
    </row>
    <row r="1428" spans="1:8" x14ac:dyDescent="0.3">
      <c r="A1428" t="s">
        <v>2728</v>
      </c>
      <c r="B1428" t="s">
        <v>2727</v>
      </c>
      <c r="C1428">
        <v>7.5224439776999999E-4</v>
      </c>
      <c r="D1428">
        <v>0</v>
      </c>
      <c r="E1428">
        <v>0.34913060000000001</v>
      </c>
      <c r="F1428">
        <v>4.0052970500000002</v>
      </c>
      <c r="G1428">
        <v>137.34964937000001</v>
      </c>
      <c r="H1428">
        <v>737751.10863935645</v>
      </c>
    </row>
    <row r="1429" spans="1:8" x14ac:dyDescent="0.3">
      <c r="A1429" t="s">
        <v>2732</v>
      </c>
      <c r="B1429" t="s">
        <v>2731</v>
      </c>
      <c r="C1429">
        <v>1.2736719184119999E-2</v>
      </c>
      <c r="D1429">
        <v>861.86413441000002</v>
      </c>
      <c r="E1429">
        <v>0.78605086999999996</v>
      </c>
      <c r="F1429">
        <v>-3.17429227</v>
      </c>
      <c r="G1429">
        <v>-12.267663689999999</v>
      </c>
      <c r="H1429">
        <v>729465.83565681707</v>
      </c>
    </row>
    <row r="1430" spans="1:8" x14ac:dyDescent="0.3">
      <c r="A1430" t="s">
        <v>170</v>
      </c>
      <c r="B1430" t="s">
        <v>2847</v>
      </c>
      <c r="C1430">
        <v>1.424558902179E-2</v>
      </c>
      <c r="D1430">
        <v>5656.1615104499997</v>
      </c>
      <c r="E1430">
        <v>-0.90504010999999995</v>
      </c>
      <c r="F1430">
        <v>17.027525929999999</v>
      </c>
      <c r="G1430">
        <v>33.740297400000003</v>
      </c>
      <c r="H1430">
        <v>731838.85817835736</v>
      </c>
    </row>
    <row r="1431" spans="1:8" x14ac:dyDescent="0.3">
      <c r="A1431" t="s">
        <v>2730</v>
      </c>
      <c r="B1431" t="s">
        <v>2729</v>
      </c>
      <c r="C1431">
        <v>1.46397120181E-3</v>
      </c>
      <c r="D1431">
        <v>262366.25460073003</v>
      </c>
      <c r="E1431">
        <v>5.7692387800000002</v>
      </c>
      <c r="F1431">
        <v>6.9870409599999999</v>
      </c>
      <c r="G1431">
        <v>48.149780569999997</v>
      </c>
      <c r="H1431">
        <v>731985.600905</v>
      </c>
    </row>
    <row r="1432" spans="1:8" x14ac:dyDescent="0.3">
      <c r="A1432" t="s">
        <v>2858</v>
      </c>
      <c r="B1432" t="s">
        <v>2857</v>
      </c>
      <c r="C1432">
        <v>4.0238223419999999E-5</v>
      </c>
      <c r="D1432">
        <v>32667.016292849999</v>
      </c>
      <c r="E1432">
        <v>1.3108556</v>
      </c>
      <c r="F1432">
        <v>3.8822683599999999</v>
      </c>
      <c r="G1432">
        <v>20.113453289999999</v>
      </c>
      <c r="H1432">
        <v>721329.7751178008</v>
      </c>
    </row>
    <row r="1433" spans="1:8" x14ac:dyDescent="0.3">
      <c r="A1433" t="s">
        <v>3082</v>
      </c>
      <c r="B1433" t="s">
        <v>3081</v>
      </c>
      <c r="C1433">
        <v>1.8053865546490001E-2</v>
      </c>
      <c r="D1433">
        <v>0.41485116999999999</v>
      </c>
      <c r="E1433">
        <v>0.34913060000000001</v>
      </c>
      <c r="F1433">
        <v>117.10018512000001</v>
      </c>
      <c r="G1433">
        <v>26.588139290000001</v>
      </c>
      <c r="H1433">
        <v>722154.62185960007</v>
      </c>
    </row>
    <row r="1434" spans="1:8" x14ac:dyDescent="0.3">
      <c r="A1434" t="s">
        <v>2747</v>
      </c>
      <c r="B1434" t="s">
        <v>2746</v>
      </c>
      <c r="C1434">
        <v>1.1259824498310001E-2</v>
      </c>
      <c r="D1434">
        <v>0</v>
      </c>
      <c r="E1434">
        <v>0.70686552999999996</v>
      </c>
      <c r="F1434">
        <v>3.7560014399999999</v>
      </c>
      <c r="G1434">
        <v>77.709169529999997</v>
      </c>
      <c r="H1434">
        <v>720553.04430261976</v>
      </c>
    </row>
    <row r="1435" spans="1:8" x14ac:dyDescent="0.3">
      <c r="A1435" t="s">
        <v>2756</v>
      </c>
      <c r="B1435" t="s">
        <v>2755</v>
      </c>
      <c r="C1435">
        <v>2.5708885998000002E-4</v>
      </c>
      <c r="D1435">
        <v>310410.77873655001</v>
      </c>
      <c r="E1435">
        <v>1.03513685</v>
      </c>
      <c r="F1435">
        <v>4.0565338799999999</v>
      </c>
      <c r="G1435">
        <v>22.87005117</v>
      </c>
      <c r="H1435">
        <v>717387.97497173573</v>
      </c>
    </row>
    <row r="1436" spans="1:8" x14ac:dyDescent="0.3">
      <c r="A1436" t="s">
        <v>2838</v>
      </c>
      <c r="B1436" t="s">
        <v>2837</v>
      </c>
      <c r="C1436">
        <v>8.4603829510300002E-3</v>
      </c>
      <c r="D1436">
        <v>5403.83739427</v>
      </c>
      <c r="E1436">
        <v>0.83294303999999997</v>
      </c>
      <c r="F1436">
        <v>10.53228148</v>
      </c>
      <c r="G1436">
        <v>50.780586419999999</v>
      </c>
      <c r="H1436">
        <v>719132.55083754996</v>
      </c>
    </row>
    <row r="1437" spans="1:8" x14ac:dyDescent="0.3">
      <c r="A1437" t="s">
        <v>2903</v>
      </c>
      <c r="B1437" t="s">
        <v>2902</v>
      </c>
      <c r="C1437">
        <v>0.23931345825724001</v>
      </c>
      <c r="D1437">
        <v>0</v>
      </c>
      <c r="E1437">
        <v>0.84631071999999996</v>
      </c>
      <c r="F1437">
        <v>47.157188869999999</v>
      </c>
      <c r="G1437">
        <v>53.417424279999999</v>
      </c>
      <c r="H1437">
        <v>717940.37477172003</v>
      </c>
    </row>
    <row r="1438" spans="1:8" x14ac:dyDescent="0.3">
      <c r="A1438" t="s">
        <v>2493</v>
      </c>
      <c r="B1438" t="s">
        <v>2492</v>
      </c>
      <c r="C1438">
        <v>1.1333573046400001E-3</v>
      </c>
      <c r="D1438">
        <v>72.711481149999997</v>
      </c>
      <c r="E1438">
        <v>50.114347010000003</v>
      </c>
      <c r="F1438">
        <v>56.697960770000002</v>
      </c>
      <c r="G1438">
        <v>105.81602028</v>
      </c>
      <c r="H1438">
        <v>713200.1758095671</v>
      </c>
    </row>
    <row r="1439" spans="1:8" x14ac:dyDescent="0.3">
      <c r="A1439" t="s">
        <v>2483</v>
      </c>
      <c r="B1439" t="s">
        <v>2482</v>
      </c>
      <c r="C1439">
        <v>4.0252421128266898</v>
      </c>
      <c r="D1439">
        <v>104472.42712707</v>
      </c>
      <c r="E1439">
        <v>0.82395258999999998</v>
      </c>
      <c r="F1439">
        <v>-6.3456782599999997</v>
      </c>
      <c r="G1439">
        <v>-50.124422950000003</v>
      </c>
      <c r="H1439">
        <v>702022.35068753886</v>
      </c>
    </row>
    <row r="1440" spans="1:8" x14ac:dyDescent="0.3">
      <c r="A1440" t="s">
        <v>2739</v>
      </c>
      <c r="B1440" t="s">
        <v>2738</v>
      </c>
      <c r="C1440">
        <v>0.15797144613274</v>
      </c>
      <c r="D1440">
        <v>56800.416894950002</v>
      </c>
      <c r="E1440">
        <v>0.34914398000000002</v>
      </c>
      <c r="F1440">
        <v>1.60801433</v>
      </c>
      <c r="G1440">
        <v>13.28060239</v>
      </c>
      <c r="H1440">
        <v>711114.93415378581</v>
      </c>
    </row>
    <row r="1441" spans="1:8" x14ac:dyDescent="0.3">
      <c r="A1441" t="s">
        <v>2527</v>
      </c>
      <c r="B1441" t="s">
        <v>2526</v>
      </c>
      <c r="C1441">
        <v>1.1286291852655399</v>
      </c>
      <c r="D1441">
        <v>107492.18295572999</v>
      </c>
      <c r="E1441">
        <v>-10.648715490000001</v>
      </c>
      <c r="F1441">
        <v>-23.149839409999998</v>
      </c>
      <c r="G1441">
        <v>-25.06426403</v>
      </c>
      <c r="H1441">
        <v>710595.7055514988</v>
      </c>
    </row>
    <row r="1442" spans="1:8" x14ac:dyDescent="0.3">
      <c r="A1442" t="s">
        <v>2713</v>
      </c>
      <c r="B1442" t="s">
        <v>2712</v>
      </c>
      <c r="C1442">
        <v>3.5200185626270003E-2</v>
      </c>
      <c r="D1442">
        <v>467.37611098000002</v>
      </c>
      <c r="E1442">
        <v>-5.8378255899999996</v>
      </c>
      <c r="F1442">
        <v>5.5048988999999997</v>
      </c>
      <c r="G1442">
        <v>39.641276560000001</v>
      </c>
      <c r="H1442">
        <v>709941.7767733623</v>
      </c>
    </row>
    <row r="1443" spans="1:8" x14ac:dyDescent="0.3">
      <c r="A1443" t="s">
        <v>1162</v>
      </c>
      <c r="B1443" t="s">
        <v>2555</v>
      </c>
      <c r="C1443">
        <v>2.52676580519E-3</v>
      </c>
      <c r="D1443">
        <v>1429.41166477</v>
      </c>
      <c r="E1443">
        <v>0.49480443000000002</v>
      </c>
      <c r="F1443">
        <v>-30.406365340000001</v>
      </c>
      <c r="G1443">
        <v>-15.989803999999999</v>
      </c>
      <c r="H1443">
        <v>705404.99617303093</v>
      </c>
    </row>
    <row r="1444" spans="1:8" x14ac:dyDescent="0.3">
      <c r="A1444" t="s">
        <v>2790</v>
      </c>
      <c r="B1444" t="s">
        <v>2789</v>
      </c>
      <c r="C1444">
        <v>1.40823865866E-3</v>
      </c>
      <c r="D1444">
        <v>3665.5593153899999</v>
      </c>
      <c r="E1444">
        <v>-1.3181946</v>
      </c>
      <c r="F1444">
        <v>-18.288415870000001</v>
      </c>
      <c r="G1444">
        <v>23.612251879999999</v>
      </c>
      <c r="H1444">
        <v>705042.71252927219</v>
      </c>
    </row>
    <row r="1445" spans="1:8" x14ac:dyDescent="0.3">
      <c r="A1445" t="s">
        <v>2809</v>
      </c>
      <c r="B1445" t="s">
        <v>2808</v>
      </c>
      <c r="C1445">
        <v>1.3872908823499999E-3</v>
      </c>
      <c r="D1445">
        <v>1150.27008095</v>
      </c>
      <c r="E1445">
        <v>0.81419655000000002</v>
      </c>
      <c r="F1445">
        <v>5.28129881</v>
      </c>
      <c r="G1445">
        <v>21.441538359999999</v>
      </c>
      <c r="H1445">
        <v>701013.12940836488</v>
      </c>
    </row>
    <row r="1446" spans="1:8" x14ac:dyDescent="0.3">
      <c r="A1446" t="s">
        <v>2735</v>
      </c>
      <c r="B1446" t="s">
        <v>2734</v>
      </c>
      <c r="C1446">
        <v>2.92685904408E-3</v>
      </c>
      <c r="D1446">
        <v>133218.15081220999</v>
      </c>
      <c r="E1446">
        <v>-3.7870123100000002</v>
      </c>
      <c r="F1446">
        <v>0.79926143000000005</v>
      </c>
      <c r="G1446">
        <v>9.0598243400000005</v>
      </c>
      <c r="H1446">
        <v>662510.28004668071</v>
      </c>
    </row>
    <row r="1447" spans="1:8" x14ac:dyDescent="0.3">
      <c r="A1447" t="s">
        <v>2654</v>
      </c>
      <c r="B1447" t="s">
        <v>2653</v>
      </c>
      <c r="C1447">
        <v>8.8310028244200003E-3</v>
      </c>
      <c r="D1447">
        <v>2634.7084794399998</v>
      </c>
      <c r="E1447">
        <v>11.934280770000001</v>
      </c>
      <c r="F1447">
        <v>6.5539483000000001</v>
      </c>
      <c r="G1447">
        <v>3.3855181999999999</v>
      </c>
      <c r="H1447">
        <v>696824.56395604776</v>
      </c>
    </row>
    <row r="1448" spans="1:8" x14ac:dyDescent="0.3">
      <c r="A1448" t="s">
        <v>2651</v>
      </c>
      <c r="B1448" t="s">
        <v>2650</v>
      </c>
      <c r="C1448">
        <v>7.0647074825E-4</v>
      </c>
      <c r="D1448">
        <v>37912.693916490003</v>
      </c>
      <c r="E1448">
        <v>1.1365289599999999</v>
      </c>
      <c r="F1448">
        <v>-0.52924269000000002</v>
      </c>
      <c r="G1448">
        <v>22.67749156</v>
      </c>
      <c r="H1448">
        <v>698742.76057294884</v>
      </c>
    </row>
    <row r="1449" spans="1:8" x14ac:dyDescent="0.3">
      <c r="A1449" t="s">
        <v>2591</v>
      </c>
      <c r="B1449" t="s">
        <v>2590</v>
      </c>
      <c r="C1449">
        <v>1.7512516529900001E-3</v>
      </c>
      <c r="D1449">
        <v>8992.31185482</v>
      </c>
      <c r="E1449">
        <v>0.94501690000000005</v>
      </c>
      <c r="F1449">
        <v>6.9709349100000004</v>
      </c>
      <c r="G1449">
        <v>-11.217283630000001</v>
      </c>
      <c r="H1449">
        <v>689886.24616643926</v>
      </c>
    </row>
    <row r="1450" spans="1:8" x14ac:dyDescent="0.3">
      <c r="A1450" t="s">
        <v>2691</v>
      </c>
      <c r="B1450" t="s">
        <v>2690</v>
      </c>
      <c r="C1450">
        <v>7.2752135710899999E-3</v>
      </c>
      <c r="D1450">
        <v>12006.68979776</v>
      </c>
      <c r="E1450">
        <v>-2.6197455999999999</v>
      </c>
      <c r="F1450">
        <v>-1.06244775</v>
      </c>
      <c r="G1450">
        <v>0.11562094000000001</v>
      </c>
      <c r="H1450">
        <v>684318.24309030047</v>
      </c>
    </row>
    <row r="1451" spans="1:8" x14ac:dyDescent="0.3">
      <c r="A1451" t="s">
        <v>2764</v>
      </c>
      <c r="B1451" t="s">
        <v>2763</v>
      </c>
      <c r="C1451">
        <v>1.7715394725E-3</v>
      </c>
      <c r="D1451">
        <v>6572.7009835400004</v>
      </c>
      <c r="E1451">
        <v>-1.15414982</v>
      </c>
      <c r="F1451">
        <v>0.41892066</v>
      </c>
      <c r="G1451">
        <v>15.47623926</v>
      </c>
      <c r="H1451">
        <v>678536.82022556092</v>
      </c>
    </row>
    <row r="1452" spans="1:8" x14ac:dyDescent="0.3">
      <c r="A1452" t="s">
        <v>2572</v>
      </c>
      <c r="B1452" t="s">
        <v>2571</v>
      </c>
      <c r="C1452">
        <v>2.986382479886E-2</v>
      </c>
      <c r="D1452">
        <v>268.17101675999999</v>
      </c>
      <c r="E1452">
        <v>2.2720749800000002</v>
      </c>
      <c r="F1452">
        <v>-5.7024881499999998</v>
      </c>
      <c r="G1452">
        <v>-42.913764720000003</v>
      </c>
      <c r="H1452">
        <v>676010.97686815448</v>
      </c>
    </row>
    <row r="1453" spans="1:8" x14ac:dyDescent="0.3">
      <c r="A1453" t="s">
        <v>2792</v>
      </c>
      <c r="B1453" t="s">
        <v>2791</v>
      </c>
      <c r="C1453">
        <v>8.0858058699999997E-5</v>
      </c>
      <c r="D1453">
        <v>33582.799878229998</v>
      </c>
      <c r="E1453">
        <v>-0.38471558</v>
      </c>
      <c r="F1453">
        <v>-10.46445555</v>
      </c>
      <c r="G1453">
        <v>31.086716419999998</v>
      </c>
      <c r="H1453">
        <v>675771.02950445761</v>
      </c>
    </row>
    <row r="1454" spans="1:8" x14ac:dyDescent="0.3">
      <c r="A1454" t="s">
        <v>2778</v>
      </c>
      <c r="B1454" t="s">
        <v>2777</v>
      </c>
      <c r="C1454">
        <v>7.5466124697399994E-2</v>
      </c>
      <c r="D1454">
        <v>89.053061979999995</v>
      </c>
      <c r="E1454">
        <v>-0.36239210999999999</v>
      </c>
      <c r="F1454">
        <v>4.28979205</v>
      </c>
      <c r="G1454">
        <v>7.1655915999999999</v>
      </c>
      <c r="H1454">
        <v>672895.38863536273</v>
      </c>
    </row>
    <row r="1455" spans="1:8" x14ac:dyDescent="0.3">
      <c r="A1455" t="s">
        <v>2609</v>
      </c>
      <c r="B1455" t="s">
        <v>2608</v>
      </c>
      <c r="C1455">
        <v>1.1283665966600001E-3</v>
      </c>
      <c r="D1455">
        <v>2.5389906</v>
      </c>
      <c r="E1455">
        <v>0.34913060000000001</v>
      </c>
      <c r="F1455">
        <v>4.0052970500000002</v>
      </c>
      <c r="G1455">
        <v>78.012237020000001</v>
      </c>
      <c r="H1455">
        <v>668907.16577917116</v>
      </c>
    </row>
    <row r="1456" spans="1:8" x14ac:dyDescent="0.3">
      <c r="A1456" t="s">
        <v>2813</v>
      </c>
      <c r="B1456" t="s">
        <v>2813</v>
      </c>
      <c r="C1456">
        <v>1.11269141070488</v>
      </c>
      <c r="D1456">
        <v>12466.25271189</v>
      </c>
      <c r="E1456">
        <v>1.22084108</v>
      </c>
      <c r="F1456">
        <v>-3.8274280000000001E-2</v>
      </c>
      <c r="G1456">
        <v>35.648837219999997</v>
      </c>
      <c r="H1456">
        <v>665887.36046642507</v>
      </c>
    </row>
    <row r="1457" spans="1:8" x14ac:dyDescent="0.3">
      <c r="A1457" t="s">
        <v>2717</v>
      </c>
      <c r="B1457" t="s">
        <v>2716</v>
      </c>
      <c r="C1457">
        <v>1.163515198159E-2</v>
      </c>
      <c r="D1457">
        <v>0</v>
      </c>
      <c r="E1457">
        <v>0.70686552999999996</v>
      </c>
      <c r="F1457">
        <v>3.7560014399999999</v>
      </c>
      <c r="G1457">
        <v>46.906246809999999</v>
      </c>
      <c r="H1457">
        <v>665900.44238046999</v>
      </c>
    </row>
    <row r="1458" spans="1:8" x14ac:dyDescent="0.3">
      <c r="A1458" t="s">
        <v>2776</v>
      </c>
      <c r="B1458" t="s">
        <v>2775</v>
      </c>
      <c r="C1458">
        <v>0.11321278186446999</v>
      </c>
      <c r="D1458">
        <v>4384.4899648000001</v>
      </c>
      <c r="E1458">
        <v>6.7519510800000004</v>
      </c>
      <c r="F1458">
        <v>6.1206590199999997</v>
      </c>
      <c r="G1458">
        <v>-10.47337787</v>
      </c>
      <c r="H1458">
        <v>662478.97110324295</v>
      </c>
    </row>
    <row r="1459" spans="1:8" x14ac:dyDescent="0.3">
      <c r="A1459" t="s">
        <v>2915</v>
      </c>
      <c r="B1459" t="s">
        <v>2914</v>
      </c>
      <c r="C1459">
        <v>3.0695399970000001E-5</v>
      </c>
      <c r="D1459">
        <v>8903.7903662499994</v>
      </c>
      <c r="E1459">
        <v>32.164755139999997</v>
      </c>
      <c r="F1459">
        <v>87.477010879999995</v>
      </c>
      <c r="G1459">
        <v>103.92350493000001</v>
      </c>
      <c r="H1459">
        <v>659946.19548661984</v>
      </c>
    </row>
    <row r="1460" spans="1:8" x14ac:dyDescent="0.3">
      <c r="A1460" t="s">
        <v>2780</v>
      </c>
      <c r="B1460" t="s">
        <v>2779</v>
      </c>
      <c r="C1460">
        <v>7.6173989298999997E-4</v>
      </c>
      <c r="D1460">
        <v>46.304927450000001</v>
      </c>
      <c r="E1460">
        <v>5.4711429999999998E-2</v>
      </c>
      <c r="F1460">
        <v>30.181099589999999</v>
      </c>
      <c r="G1460">
        <v>35.521889000000002</v>
      </c>
      <c r="H1460">
        <v>659546.77386376669</v>
      </c>
    </row>
    <row r="1461" spans="1:8" x14ac:dyDescent="0.3">
      <c r="A1461" t="s">
        <v>2801</v>
      </c>
      <c r="B1461" t="s">
        <v>2800</v>
      </c>
      <c r="C1461">
        <v>9.4000431036099993E-3</v>
      </c>
      <c r="D1461">
        <v>0</v>
      </c>
      <c r="E1461">
        <v>8.3570042699999991</v>
      </c>
      <c r="F1461">
        <v>4.6922596600000004</v>
      </c>
      <c r="G1461">
        <v>23.47384619</v>
      </c>
      <c r="H1461">
        <v>656225.12762039748</v>
      </c>
    </row>
    <row r="1462" spans="1:8" x14ac:dyDescent="0.3">
      <c r="A1462" t="s">
        <v>2967</v>
      </c>
      <c r="B1462" t="s">
        <v>2966</v>
      </c>
      <c r="C1462">
        <v>0.76069199810689003</v>
      </c>
      <c r="D1462">
        <v>7450.1557034300004</v>
      </c>
      <c r="E1462">
        <v>7.2294000000000004E-4</v>
      </c>
      <c r="F1462">
        <v>16.357442330000001</v>
      </c>
      <c r="G1462">
        <v>92.209032539999995</v>
      </c>
      <c r="H1462">
        <v>655157.47617431218</v>
      </c>
    </row>
    <row r="1463" spans="1:8" x14ac:dyDescent="0.3">
      <c r="A1463" t="s">
        <v>2726</v>
      </c>
      <c r="B1463" t="s">
        <v>2725</v>
      </c>
      <c r="C1463">
        <v>2.8194450416860001E-2</v>
      </c>
      <c r="D1463">
        <v>116096.20243459</v>
      </c>
      <c r="E1463">
        <v>1.0079593600000001</v>
      </c>
      <c r="F1463">
        <v>8.5737084499999998</v>
      </c>
      <c r="G1463">
        <v>22.981596110000002</v>
      </c>
      <c r="H1463">
        <v>654796.46221907809</v>
      </c>
    </row>
    <row r="1464" spans="1:8" x14ac:dyDescent="0.3">
      <c r="A1464" t="s">
        <v>2786</v>
      </c>
      <c r="B1464" t="s">
        <v>2785</v>
      </c>
      <c r="C1464">
        <v>1.1956397468239999E-2</v>
      </c>
      <c r="D1464">
        <v>0.96881676000000005</v>
      </c>
      <c r="E1464">
        <v>0.81786871000000005</v>
      </c>
      <c r="F1464">
        <v>3.6114972999999999</v>
      </c>
      <c r="G1464">
        <v>-13.040141180000001</v>
      </c>
      <c r="H1464">
        <v>649436.10344426287</v>
      </c>
    </row>
    <row r="1465" spans="1:8" x14ac:dyDescent="0.3">
      <c r="A1465" t="s">
        <v>2754</v>
      </c>
      <c r="B1465" t="s">
        <v>2753</v>
      </c>
      <c r="C1465">
        <v>0.2</v>
      </c>
      <c r="D1465">
        <v>0</v>
      </c>
      <c r="E1465">
        <v>0</v>
      </c>
      <c r="F1465">
        <v>0</v>
      </c>
      <c r="G1465">
        <v>0</v>
      </c>
      <c r="H1465">
        <v>643930.52033677802</v>
      </c>
    </row>
    <row r="1466" spans="1:8" x14ac:dyDescent="0.3">
      <c r="A1466" t="s">
        <v>795</v>
      </c>
      <c r="B1466" t="s">
        <v>2750</v>
      </c>
      <c r="C1466">
        <v>0.17001993831025999</v>
      </c>
      <c r="D1466">
        <v>1215.3697655200001</v>
      </c>
      <c r="E1466">
        <v>-6.16378E-2</v>
      </c>
      <c r="F1466">
        <v>-0.24503311</v>
      </c>
      <c r="G1466">
        <v>-0.93885534000000004</v>
      </c>
      <c r="H1466">
        <v>641427.53097854531</v>
      </c>
    </row>
    <row r="1467" spans="1:8" x14ac:dyDescent="0.3">
      <c r="A1467" t="s">
        <v>2760</v>
      </c>
      <c r="B1467" t="s">
        <v>2759</v>
      </c>
      <c r="C1467">
        <v>7.1546240011000004E-3</v>
      </c>
      <c r="D1467">
        <v>5574.7481160799998</v>
      </c>
      <c r="E1467">
        <v>-2.6739329999999999</v>
      </c>
      <c r="F1467">
        <v>-2.0727859400000002</v>
      </c>
      <c r="G1467">
        <v>6.23165879</v>
      </c>
      <c r="H1467">
        <v>634433.83562928147</v>
      </c>
    </row>
    <row r="1468" spans="1:8" x14ac:dyDescent="0.3">
      <c r="A1468" t="s">
        <v>2944</v>
      </c>
      <c r="B1468" t="s">
        <v>2943</v>
      </c>
      <c r="C1468">
        <v>0.16726309692551</v>
      </c>
      <c r="D1468">
        <v>46147.239301299996</v>
      </c>
      <c r="E1468">
        <v>-1.8801422699999999</v>
      </c>
      <c r="F1468">
        <v>20.102803489999999</v>
      </c>
      <c r="G1468">
        <v>76.362134330000004</v>
      </c>
      <c r="H1468">
        <v>627028.67981126742</v>
      </c>
    </row>
    <row r="1469" spans="1:8" x14ac:dyDescent="0.3">
      <c r="A1469" t="s">
        <v>2772</v>
      </c>
      <c r="B1469" t="s">
        <v>2771</v>
      </c>
      <c r="C1469">
        <v>1.8060656674399999E-3</v>
      </c>
      <c r="D1469">
        <v>49424.512734789998</v>
      </c>
      <c r="E1469">
        <v>-0.93223244999999999</v>
      </c>
      <c r="F1469">
        <v>-3.4591878899999999</v>
      </c>
      <c r="G1469">
        <v>5.15590584</v>
      </c>
      <c r="H1469">
        <v>605846.72799419914</v>
      </c>
    </row>
    <row r="1470" spans="1:8" x14ac:dyDescent="0.3">
      <c r="A1470" t="s">
        <v>2695</v>
      </c>
      <c r="B1470" t="s">
        <v>2694</v>
      </c>
      <c r="C1470">
        <v>2.163468097247E-2</v>
      </c>
      <c r="D1470">
        <v>1836.26205347</v>
      </c>
      <c r="E1470">
        <v>7.2294000000000004E-4</v>
      </c>
      <c r="F1470">
        <v>0.45772406999999998</v>
      </c>
      <c r="G1470">
        <v>-26.028534789999998</v>
      </c>
      <c r="H1470">
        <v>617564.56452084042</v>
      </c>
    </row>
    <row r="1471" spans="1:8" x14ac:dyDescent="0.3">
      <c r="A1471" t="s">
        <v>2883</v>
      </c>
      <c r="B1471" t="s">
        <v>2882</v>
      </c>
      <c r="C1471">
        <v>0.65383216323766002</v>
      </c>
      <c r="D1471">
        <v>0</v>
      </c>
      <c r="E1471">
        <v>0.83294303999999997</v>
      </c>
      <c r="F1471">
        <v>5.8312328000000004</v>
      </c>
      <c r="G1471">
        <v>23.382594130000001</v>
      </c>
      <c r="H1471">
        <v>616096.44068763976</v>
      </c>
    </row>
    <row r="1472" spans="1:8" x14ac:dyDescent="0.3">
      <c r="A1472" t="s">
        <v>3122</v>
      </c>
      <c r="B1472" t="s">
        <v>3121</v>
      </c>
      <c r="C1472">
        <v>1.50448879554E-3</v>
      </c>
      <c r="D1472">
        <v>0.3009174</v>
      </c>
      <c r="E1472">
        <v>0.34913060000000001</v>
      </c>
      <c r="F1472">
        <v>38.70289605</v>
      </c>
      <c r="G1472">
        <v>58.261632919999997</v>
      </c>
      <c r="H1472">
        <v>614664.60286923498</v>
      </c>
    </row>
    <row r="1473" spans="1:8" x14ac:dyDescent="0.3">
      <c r="A1473" t="s">
        <v>2798</v>
      </c>
      <c r="B1473" t="s">
        <v>2797</v>
      </c>
      <c r="C1473">
        <v>6.9265548700200002E-3</v>
      </c>
      <c r="D1473">
        <v>2574.5928334599998</v>
      </c>
      <c r="E1473">
        <v>7.99222681</v>
      </c>
      <c r="F1473">
        <v>17.089846340000001</v>
      </c>
      <c r="G1473">
        <v>26.256430940000001</v>
      </c>
      <c r="H1473">
        <v>611863.53453470336</v>
      </c>
    </row>
    <row r="1474" spans="1:8" x14ac:dyDescent="0.3">
      <c r="A1474" t="s">
        <v>3110</v>
      </c>
      <c r="B1474" t="s">
        <v>3109</v>
      </c>
      <c r="C1474">
        <v>3.7612219889000001E-4</v>
      </c>
      <c r="D1474">
        <v>872.66047405999996</v>
      </c>
      <c r="E1474">
        <v>0.34913059000000002</v>
      </c>
      <c r="F1474">
        <v>2344.04757182</v>
      </c>
      <c r="G1474">
        <v>127.90095774</v>
      </c>
      <c r="H1474">
        <v>609634.6102667863</v>
      </c>
    </row>
    <row r="1475" spans="1:8" x14ac:dyDescent="0.3">
      <c r="A1475" t="s">
        <v>2597</v>
      </c>
      <c r="B1475" t="s">
        <v>2596</v>
      </c>
      <c r="C1475">
        <v>1.5039493670699999E-3</v>
      </c>
      <c r="D1475">
        <v>361.87468998999998</v>
      </c>
      <c r="E1475">
        <v>0.81786871000000005</v>
      </c>
      <c r="F1475">
        <v>3.9373196199999998</v>
      </c>
      <c r="G1475">
        <v>58.176365730000001</v>
      </c>
      <c r="H1475">
        <v>607745.939232987</v>
      </c>
    </row>
    <row r="1476" spans="1:8" x14ac:dyDescent="0.3">
      <c r="A1476" t="s">
        <v>2961</v>
      </c>
      <c r="B1476" t="s">
        <v>2960</v>
      </c>
      <c r="C1476">
        <v>6.3979009901800003E-3</v>
      </c>
      <c r="D1476">
        <v>2215.4654430400001</v>
      </c>
      <c r="E1476">
        <v>1.97746098</v>
      </c>
      <c r="F1476">
        <v>10.502051460000001</v>
      </c>
      <c r="G1476">
        <v>54.043378420000003</v>
      </c>
      <c r="H1476">
        <v>607800.59406709997</v>
      </c>
    </row>
    <row r="1477" spans="1:8" x14ac:dyDescent="0.3">
      <c r="A1477" t="s">
        <v>2875</v>
      </c>
      <c r="B1477" t="s">
        <v>2874</v>
      </c>
      <c r="C1477">
        <v>1.06043061895E-3</v>
      </c>
      <c r="D1477">
        <v>99878.444363939998</v>
      </c>
      <c r="E1477">
        <v>-0.90893287</v>
      </c>
      <c r="F1477">
        <v>6.6224329900000001</v>
      </c>
      <c r="G1477">
        <v>23.004043790000001</v>
      </c>
      <c r="H1477">
        <v>601794.36564981879</v>
      </c>
    </row>
    <row r="1478" spans="1:8" x14ac:dyDescent="0.3">
      <c r="A1478" t="s">
        <v>2836</v>
      </c>
      <c r="B1478" t="s">
        <v>2835</v>
      </c>
      <c r="C1478">
        <v>7.5065496654999999E-4</v>
      </c>
      <c r="D1478">
        <v>0</v>
      </c>
      <c r="E1478">
        <v>0.64093316</v>
      </c>
      <c r="F1478">
        <v>3.7549094300000001</v>
      </c>
      <c r="G1478">
        <v>18.424074430000001</v>
      </c>
      <c r="H1478">
        <v>604276.00891994801</v>
      </c>
    </row>
    <row r="1479" spans="1:8" x14ac:dyDescent="0.3">
      <c r="A1479" t="s">
        <v>2864</v>
      </c>
      <c r="B1479" t="s">
        <v>2863</v>
      </c>
      <c r="C1479">
        <v>2.5003276429999999E-5</v>
      </c>
      <c r="D1479">
        <v>3510.01160987</v>
      </c>
      <c r="E1479">
        <v>1.34037E-3</v>
      </c>
      <c r="F1479">
        <v>0.72319661000000002</v>
      </c>
      <c r="G1479">
        <v>11.74490454</v>
      </c>
      <c r="H1479">
        <v>592826.39762763132</v>
      </c>
    </row>
    <row r="1480" spans="1:8" x14ac:dyDescent="0.3">
      <c r="A1480" t="s">
        <v>2850</v>
      </c>
      <c r="B1480" t="s">
        <v>2850</v>
      </c>
      <c r="C1480">
        <v>7.2216592767999997E-4</v>
      </c>
      <c r="D1480">
        <v>2734.5875442400002</v>
      </c>
      <c r="E1480">
        <v>2.5013704899999998</v>
      </c>
      <c r="F1480">
        <v>0.22292465</v>
      </c>
      <c r="G1480">
        <v>10.375662180000001</v>
      </c>
      <c r="H1480">
        <v>590878.90116392612</v>
      </c>
    </row>
    <row r="1481" spans="1:8" x14ac:dyDescent="0.3">
      <c r="A1481" t="s">
        <v>2649</v>
      </c>
      <c r="B1481" t="s">
        <v>2649</v>
      </c>
      <c r="C1481">
        <v>1.7332869897299999E-3</v>
      </c>
      <c r="D1481">
        <v>84391.834814920003</v>
      </c>
      <c r="E1481">
        <v>-0.95777429000000003</v>
      </c>
      <c r="F1481">
        <v>12.50356433</v>
      </c>
      <c r="G1481">
        <v>53.648533180000001</v>
      </c>
      <c r="H1481">
        <v>591769.79969166545</v>
      </c>
    </row>
    <row r="1482" spans="1:8" x14ac:dyDescent="0.3">
      <c r="A1482" t="s">
        <v>2956</v>
      </c>
      <c r="B1482" t="s">
        <v>2955</v>
      </c>
      <c r="C1482">
        <v>7.3788138649100001E-3</v>
      </c>
      <c r="D1482">
        <v>1062.8854722900001</v>
      </c>
      <c r="E1482">
        <v>0.80875094999999997</v>
      </c>
      <c r="F1482">
        <v>-0.11251137999999999</v>
      </c>
      <c r="G1482">
        <v>192.08042675999999</v>
      </c>
      <c r="H1482">
        <v>589695.75878140354</v>
      </c>
    </row>
    <row r="1483" spans="1:8" x14ac:dyDescent="0.3">
      <c r="A1483" t="s">
        <v>2869</v>
      </c>
      <c r="B1483" t="s">
        <v>2869</v>
      </c>
      <c r="C1483">
        <v>2.3695114911999999E-4</v>
      </c>
      <c r="D1483">
        <v>167151.82861237001</v>
      </c>
      <c r="E1483">
        <v>-0.26777293000000002</v>
      </c>
      <c r="F1483">
        <v>11.619466709999999</v>
      </c>
      <c r="G1483">
        <v>31.193169269999999</v>
      </c>
      <c r="H1483">
        <v>591432.67466616048</v>
      </c>
    </row>
    <row r="1484" spans="1:8" x14ac:dyDescent="0.3">
      <c r="A1484" t="s">
        <v>2852</v>
      </c>
      <c r="B1484" t="s">
        <v>2851</v>
      </c>
      <c r="C1484">
        <v>3.647077215155E-2</v>
      </c>
      <c r="D1484">
        <v>0</v>
      </c>
      <c r="E1484">
        <v>0.81786871000000005</v>
      </c>
      <c r="F1484">
        <v>3.9373196199999998</v>
      </c>
      <c r="G1484">
        <v>18.632274299999999</v>
      </c>
      <c r="H1484">
        <v>586012.38694808865</v>
      </c>
    </row>
    <row r="1485" spans="1:8" x14ac:dyDescent="0.3">
      <c r="A1485" t="s">
        <v>3198</v>
      </c>
      <c r="B1485" t="s">
        <v>3197</v>
      </c>
      <c r="C1485">
        <v>8.4308938928000004E-4</v>
      </c>
      <c r="D1485">
        <v>425085.34798637999</v>
      </c>
      <c r="E1485">
        <v>99.707565750000001</v>
      </c>
      <c r="F1485">
        <v>281.19943168999998</v>
      </c>
      <c r="G1485">
        <v>79.965255099999993</v>
      </c>
      <c r="H1485">
        <v>584809.64058086986</v>
      </c>
    </row>
    <row r="1486" spans="1:8" x14ac:dyDescent="0.3">
      <c r="A1486" t="s">
        <v>2693</v>
      </c>
      <c r="B1486" t="s">
        <v>2692</v>
      </c>
      <c r="C1486">
        <v>1.36846381404E-3</v>
      </c>
      <c r="D1486">
        <v>43197.522407969998</v>
      </c>
      <c r="E1486">
        <v>1.22084108</v>
      </c>
      <c r="F1486">
        <v>-10.20530988</v>
      </c>
      <c r="G1486">
        <v>12.82890132</v>
      </c>
      <c r="H1486">
        <v>584489.20770331635</v>
      </c>
    </row>
    <row r="1487" spans="1:8" x14ac:dyDescent="0.3">
      <c r="A1487" t="s">
        <v>2844</v>
      </c>
      <c r="B1487" t="s">
        <v>2843</v>
      </c>
      <c r="C1487">
        <v>2.4923873891E-3</v>
      </c>
      <c r="D1487">
        <v>58570.960753649997</v>
      </c>
      <c r="E1487">
        <v>6.1148710700000004</v>
      </c>
      <c r="F1487">
        <v>6.6061124400000004</v>
      </c>
      <c r="G1487">
        <v>28.16114348</v>
      </c>
      <c r="H1487">
        <v>580028.63414635707</v>
      </c>
    </row>
    <row r="1488" spans="1:8" x14ac:dyDescent="0.3">
      <c r="A1488" t="s">
        <v>2648</v>
      </c>
      <c r="B1488" t="s">
        <v>2648</v>
      </c>
      <c r="C1488">
        <v>1.0603948457E-4</v>
      </c>
      <c r="D1488">
        <v>12.863285830000001</v>
      </c>
      <c r="E1488">
        <v>0.16155786</v>
      </c>
      <c r="F1488">
        <v>-95.167045029999997</v>
      </c>
      <c r="G1488">
        <v>-75.427615070000002</v>
      </c>
      <c r="H1488">
        <v>577971.64429131045</v>
      </c>
    </row>
    <row r="1489" spans="1:8" x14ac:dyDescent="0.3">
      <c r="A1489" t="s">
        <v>2868</v>
      </c>
      <c r="B1489" t="s">
        <v>2867</v>
      </c>
      <c r="C1489">
        <v>1.8806109944299999E-3</v>
      </c>
      <c r="D1489">
        <v>0</v>
      </c>
      <c r="E1489">
        <v>0.34913060000000001</v>
      </c>
      <c r="F1489">
        <v>4.0052970500000002</v>
      </c>
      <c r="G1489">
        <v>18.696224690000001</v>
      </c>
      <c r="H1489">
        <v>577360.45418802625</v>
      </c>
    </row>
    <row r="1490" spans="1:8" x14ac:dyDescent="0.3">
      <c r="A1490" t="s">
        <v>2723</v>
      </c>
      <c r="B1490" t="s">
        <v>2722</v>
      </c>
      <c r="C1490">
        <v>2.1117723583000001E-4</v>
      </c>
      <c r="D1490">
        <v>64360.908148100003</v>
      </c>
      <c r="E1490">
        <v>0.15497562000000001</v>
      </c>
      <c r="F1490">
        <v>-10.183916979999999</v>
      </c>
      <c r="G1490">
        <v>35.135406379999999</v>
      </c>
      <c r="H1490">
        <v>575151.76064479689</v>
      </c>
    </row>
    <row r="1491" spans="1:8" x14ac:dyDescent="0.3">
      <c r="A1491" t="s">
        <v>2807</v>
      </c>
      <c r="B1491" t="s">
        <v>2806</v>
      </c>
      <c r="C1491">
        <v>6.1962713923500003E-3</v>
      </c>
      <c r="D1491">
        <v>1.91103928</v>
      </c>
      <c r="E1491">
        <v>0.33212689000000001</v>
      </c>
      <c r="F1491">
        <v>-10.621140069999999</v>
      </c>
      <c r="G1491">
        <v>-11.99764059</v>
      </c>
      <c r="H1491">
        <v>570970.91812657169</v>
      </c>
    </row>
    <row r="1492" spans="1:8" x14ac:dyDescent="0.3">
      <c r="A1492" t="s">
        <v>2871</v>
      </c>
      <c r="B1492" t="s">
        <v>2870</v>
      </c>
      <c r="C1492">
        <v>6.8910131085999997E-4</v>
      </c>
      <c r="D1492">
        <v>6258.4835805599996</v>
      </c>
      <c r="E1492">
        <v>1.62020495</v>
      </c>
      <c r="F1492">
        <v>1.0061781599999999</v>
      </c>
      <c r="G1492">
        <v>21.910111019999999</v>
      </c>
      <c r="H1492">
        <v>570819.59901887923</v>
      </c>
    </row>
    <row r="1493" spans="1:8" x14ac:dyDescent="0.3">
      <c r="A1493" t="s">
        <v>1409</v>
      </c>
      <c r="B1493" t="s">
        <v>2895</v>
      </c>
      <c r="C1493">
        <v>1.268791727079E-2</v>
      </c>
      <c r="D1493">
        <v>67666.861702010006</v>
      </c>
      <c r="E1493">
        <v>-1.409295E-2</v>
      </c>
      <c r="F1493">
        <v>-1.7628616100000001</v>
      </c>
      <c r="G1493">
        <v>6.7583704400000002</v>
      </c>
      <c r="H1493">
        <v>568769.9561834503</v>
      </c>
    </row>
    <row r="1494" spans="1:8" x14ac:dyDescent="0.3">
      <c r="A1494" t="s">
        <v>2905</v>
      </c>
      <c r="B1494" t="s">
        <v>2904</v>
      </c>
      <c r="C1494">
        <v>2.10488461847E-3</v>
      </c>
      <c r="D1494">
        <v>136769.04674352999</v>
      </c>
      <c r="E1494">
        <v>0.33697811</v>
      </c>
      <c r="F1494">
        <v>20.547370829999998</v>
      </c>
      <c r="G1494">
        <v>17.284263370000001</v>
      </c>
      <c r="H1494">
        <v>596277.53511976509</v>
      </c>
    </row>
    <row r="1495" spans="1:8" x14ac:dyDescent="0.3">
      <c r="A1495" t="s">
        <v>2749</v>
      </c>
      <c r="B1495" t="s">
        <v>2748</v>
      </c>
      <c r="C1495">
        <v>7.1524872581000003E-4</v>
      </c>
      <c r="D1495">
        <v>18333.364640420001</v>
      </c>
      <c r="E1495">
        <v>4.4898399999999998E-2</v>
      </c>
      <c r="F1495">
        <v>-11.31254335</v>
      </c>
      <c r="G1495">
        <v>-0.11328753</v>
      </c>
      <c r="H1495">
        <v>567471.98396579549</v>
      </c>
    </row>
    <row r="1496" spans="1:8" x14ac:dyDescent="0.3">
      <c r="A1496" t="s">
        <v>2888</v>
      </c>
      <c r="B1496" t="s">
        <v>2888</v>
      </c>
      <c r="C1496">
        <v>5.6218832591390003E-2</v>
      </c>
      <c r="D1496">
        <v>0</v>
      </c>
      <c r="E1496">
        <v>1.6148181399999999</v>
      </c>
      <c r="F1496">
        <v>6.1831187700000001</v>
      </c>
      <c r="G1496">
        <v>13.33602346</v>
      </c>
      <c r="H1496">
        <v>565326.29249265359</v>
      </c>
    </row>
    <row r="1497" spans="1:8" x14ac:dyDescent="0.3">
      <c r="A1497" t="s">
        <v>2892</v>
      </c>
      <c r="B1497" t="s">
        <v>2891</v>
      </c>
      <c r="C1497">
        <v>3.1848158882199998E-3</v>
      </c>
      <c r="D1497">
        <v>102384.23707628</v>
      </c>
      <c r="E1497">
        <v>9.2740201899999999</v>
      </c>
      <c r="F1497">
        <v>11.960653519999999</v>
      </c>
      <c r="G1497">
        <v>3.0928654899999999</v>
      </c>
      <c r="H1497">
        <v>559730.94329562469</v>
      </c>
    </row>
    <row r="1498" spans="1:8" x14ac:dyDescent="0.3">
      <c r="A1498" t="s">
        <v>2885</v>
      </c>
      <c r="B1498" t="s">
        <v>2884</v>
      </c>
      <c r="C1498">
        <v>3.0078987341500001E-3</v>
      </c>
      <c r="D1498">
        <v>36.968298679999997</v>
      </c>
      <c r="E1498">
        <v>0.33212689000000001</v>
      </c>
      <c r="F1498">
        <v>-7.5839943400000003</v>
      </c>
      <c r="G1498">
        <v>18.65366663</v>
      </c>
      <c r="H1498">
        <v>558236.36022259004</v>
      </c>
    </row>
    <row r="1499" spans="1:8" x14ac:dyDescent="0.3">
      <c r="A1499" t="s">
        <v>2879</v>
      </c>
      <c r="B1499" t="s">
        <v>2878</v>
      </c>
      <c r="C1499">
        <v>1.15195328079E-3</v>
      </c>
      <c r="D1499">
        <v>57911.299689239997</v>
      </c>
      <c r="E1499">
        <v>15.45960539</v>
      </c>
      <c r="F1499">
        <v>32.795167280000001</v>
      </c>
      <c r="G1499">
        <v>32.678931239999997</v>
      </c>
      <c r="H1499">
        <v>552934.13740913779</v>
      </c>
    </row>
    <row r="1500" spans="1:8" x14ac:dyDescent="0.3">
      <c r="A1500" t="s">
        <v>2988</v>
      </c>
      <c r="B1500" t="s">
        <v>2987</v>
      </c>
      <c r="C1500">
        <v>19.992415720682938</v>
      </c>
      <c r="D1500">
        <v>51849.540053010001</v>
      </c>
      <c r="E1500">
        <v>4.7536272899999998</v>
      </c>
      <c r="F1500">
        <v>-12.45307957</v>
      </c>
      <c r="G1500">
        <v>134.22228013</v>
      </c>
      <c r="H1500">
        <v>549791.4323187808</v>
      </c>
    </row>
    <row r="1501" spans="1:8" x14ac:dyDescent="0.3">
      <c r="A1501" t="s">
        <v>2860</v>
      </c>
      <c r="B1501" t="s">
        <v>2859</v>
      </c>
      <c r="C1501">
        <v>2.8951025316180001E-2</v>
      </c>
      <c r="D1501">
        <v>9122.41816363</v>
      </c>
      <c r="E1501">
        <v>0.81786866000000003</v>
      </c>
      <c r="F1501">
        <v>-4.7241367199999997</v>
      </c>
      <c r="G1501">
        <v>7.4668789000000002</v>
      </c>
      <c r="H1501">
        <v>548899.92808871064</v>
      </c>
    </row>
    <row r="1502" spans="1:8" x14ac:dyDescent="0.3">
      <c r="A1502" t="s">
        <v>2681</v>
      </c>
      <c r="B1502" t="s">
        <v>2680</v>
      </c>
      <c r="C1502">
        <v>1.50448879554E-3</v>
      </c>
      <c r="D1502">
        <v>2953.2933254</v>
      </c>
      <c r="E1502">
        <v>-3.9485433099999998</v>
      </c>
      <c r="F1502">
        <v>-11.510979320000001</v>
      </c>
      <c r="G1502">
        <v>-56.837736479999997</v>
      </c>
      <c r="H1502">
        <v>548749.05594451306</v>
      </c>
    </row>
    <row r="1503" spans="1:8" x14ac:dyDescent="0.3">
      <c r="A1503" t="s">
        <v>2784</v>
      </c>
      <c r="B1503" t="s">
        <v>2783</v>
      </c>
      <c r="C1503">
        <v>1.9061677408064499</v>
      </c>
      <c r="D1503">
        <v>747272.24831168004</v>
      </c>
      <c r="E1503">
        <v>-0.28642459999999997</v>
      </c>
      <c r="F1503">
        <v>-0.14407722000000001</v>
      </c>
      <c r="G1503">
        <v>-15.79817663</v>
      </c>
      <c r="H1503">
        <v>547580.99456598726</v>
      </c>
    </row>
    <row r="1504" spans="1:8" x14ac:dyDescent="0.3">
      <c r="A1504" t="s">
        <v>2866</v>
      </c>
      <c r="B1504" t="s">
        <v>2865</v>
      </c>
      <c r="C1504">
        <v>0.18587963893272</v>
      </c>
      <c r="D1504">
        <v>1193437.0844557199</v>
      </c>
      <c r="E1504">
        <v>0.29103835</v>
      </c>
      <c r="F1504">
        <v>1.3462080999999999</v>
      </c>
      <c r="G1504">
        <v>10.06838847</v>
      </c>
      <c r="H1504">
        <v>548344.89767559618</v>
      </c>
    </row>
    <row r="1505" spans="1:8" x14ac:dyDescent="0.3">
      <c r="A1505" t="s">
        <v>2827</v>
      </c>
      <c r="B1505" t="s">
        <v>2826</v>
      </c>
      <c r="C1505">
        <v>2.5379297587000001E-4</v>
      </c>
      <c r="D1505">
        <v>50788.029885260003</v>
      </c>
      <c r="E1505">
        <v>0.72904393000000001</v>
      </c>
      <c r="F1505">
        <v>-19.681952469999999</v>
      </c>
      <c r="G1505">
        <v>112.95303633</v>
      </c>
      <c r="H1505">
        <v>543226.09745562123</v>
      </c>
    </row>
    <row r="1506" spans="1:8" x14ac:dyDescent="0.3">
      <c r="A1506" t="s">
        <v>2911</v>
      </c>
      <c r="B1506" t="s">
        <v>2910</v>
      </c>
      <c r="C1506">
        <v>2.0822853743079999E-2</v>
      </c>
      <c r="D1506">
        <v>0</v>
      </c>
      <c r="E1506">
        <v>1.9251172000000001</v>
      </c>
      <c r="F1506">
        <v>6.1831187700000001</v>
      </c>
      <c r="G1506">
        <v>13.309218270000001</v>
      </c>
      <c r="H1506">
        <v>546484.7224770569</v>
      </c>
    </row>
    <row r="1507" spans="1:8" x14ac:dyDescent="0.3">
      <c r="A1507" t="s">
        <v>2897</v>
      </c>
      <c r="B1507" t="s">
        <v>2896</v>
      </c>
      <c r="C1507">
        <v>0.1695702911376</v>
      </c>
      <c r="D1507">
        <v>0</v>
      </c>
      <c r="E1507">
        <v>0.33212689000000001</v>
      </c>
      <c r="F1507">
        <v>3.96800636</v>
      </c>
      <c r="G1507">
        <v>14.34359755</v>
      </c>
      <c r="H1507">
        <v>546120.84011067729</v>
      </c>
    </row>
    <row r="1508" spans="1:8" x14ac:dyDescent="0.3">
      <c r="A1508" t="s">
        <v>2833</v>
      </c>
      <c r="B1508" t="s">
        <v>2832</v>
      </c>
      <c r="C1508">
        <v>2.1178184268E-4</v>
      </c>
      <c r="D1508">
        <v>8613.62229123</v>
      </c>
      <c r="E1508">
        <v>-6.1515294200000001</v>
      </c>
      <c r="F1508">
        <v>-1.63040513</v>
      </c>
      <c r="G1508">
        <v>7.1153463300000004</v>
      </c>
      <c r="H1508">
        <v>546089.2531933256</v>
      </c>
    </row>
    <row r="1509" spans="1:8" x14ac:dyDescent="0.3">
      <c r="A1509" t="s">
        <v>2899</v>
      </c>
      <c r="B1509" t="s">
        <v>2898</v>
      </c>
      <c r="C1509">
        <v>3.7598734176999999E-4</v>
      </c>
      <c r="D1509">
        <v>0</v>
      </c>
      <c r="E1509">
        <v>0.33212689000000001</v>
      </c>
      <c r="F1509">
        <v>3.9680063699999999</v>
      </c>
      <c r="G1509">
        <v>18.681065180000001</v>
      </c>
      <c r="H1509">
        <v>543906.54529863864</v>
      </c>
    </row>
    <row r="1510" spans="1:8" x14ac:dyDescent="0.3">
      <c r="A1510" t="s">
        <v>2670</v>
      </c>
      <c r="B1510" t="s">
        <v>2669</v>
      </c>
      <c r="C1510">
        <v>5.7150075948809997E-2</v>
      </c>
      <c r="D1510">
        <v>5.2020071999999997</v>
      </c>
      <c r="E1510">
        <v>0.81786871000000005</v>
      </c>
      <c r="F1510">
        <v>18.820578699999999</v>
      </c>
      <c r="G1510">
        <v>-24.866226279999999</v>
      </c>
      <c r="H1510">
        <v>543210.35460945417</v>
      </c>
    </row>
    <row r="1511" spans="1:8" x14ac:dyDescent="0.3">
      <c r="A1511" t="s">
        <v>2983</v>
      </c>
      <c r="B1511" t="s">
        <v>2982</v>
      </c>
      <c r="C1511">
        <v>1.0158584483600001E-3</v>
      </c>
      <c r="D1511">
        <v>557.26714942000001</v>
      </c>
      <c r="E1511">
        <v>14.84053713</v>
      </c>
      <c r="F1511">
        <v>29.194822510000002</v>
      </c>
      <c r="G1511">
        <v>183.98547887000001</v>
      </c>
      <c r="H1511">
        <v>542881.06312314479</v>
      </c>
    </row>
    <row r="1512" spans="1:8" x14ac:dyDescent="0.3">
      <c r="A1512" t="s">
        <v>2862</v>
      </c>
      <c r="B1512" t="s">
        <v>2861</v>
      </c>
      <c r="C1512">
        <v>4.0898171E-6</v>
      </c>
      <c r="D1512">
        <v>96336.432962299994</v>
      </c>
      <c r="E1512">
        <v>0.56870739999999997</v>
      </c>
      <c r="F1512">
        <v>-0.38218986999999999</v>
      </c>
      <c r="G1512">
        <v>2.4230370899999998</v>
      </c>
      <c r="H1512">
        <v>534628.33147455764</v>
      </c>
    </row>
    <row r="1513" spans="1:8" x14ac:dyDescent="0.3">
      <c r="A1513" t="s">
        <v>2810</v>
      </c>
      <c r="B1513" t="s">
        <v>2810</v>
      </c>
      <c r="C1513">
        <v>0.58507959828094003</v>
      </c>
      <c r="D1513">
        <v>163318.36000926001</v>
      </c>
      <c r="E1513">
        <v>1.4574171499999999</v>
      </c>
      <c r="F1513">
        <v>-20.14984608</v>
      </c>
      <c r="G1513">
        <v>-17.05182087</v>
      </c>
      <c r="H1513">
        <v>533866.41088421282</v>
      </c>
    </row>
    <row r="1514" spans="1:8" x14ac:dyDescent="0.3">
      <c r="A1514" t="s">
        <v>2805</v>
      </c>
      <c r="B1514" t="s">
        <v>2804</v>
      </c>
      <c r="C1514">
        <v>8.8583666487999999E-4</v>
      </c>
      <c r="D1514">
        <v>843.26605139000003</v>
      </c>
      <c r="E1514">
        <v>-7.8367450000000005E-2</v>
      </c>
      <c r="F1514">
        <v>0.33691100000000002</v>
      </c>
      <c r="G1514">
        <v>-33.707287520000001</v>
      </c>
      <c r="H1514">
        <v>533725.77671641484</v>
      </c>
    </row>
    <row r="1515" spans="1:8" x14ac:dyDescent="0.3">
      <c r="A1515" t="s">
        <v>2737</v>
      </c>
      <c r="B1515" t="s">
        <v>2736</v>
      </c>
      <c r="C1515">
        <v>9.8130993461499998E-3</v>
      </c>
      <c r="D1515">
        <v>0</v>
      </c>
      <c r="E1515">
        <v>-46.55871277</v>
      </c>
      <c r="F1515">
        <v>-26.249631650000001</v>
      </c>
      <c r="G1515">
        <v>-32.69024709</v>
      </c>
      <c r="H1515">
        <v>531625.05625252612</v>
      </c>
    </row>
    <row r="1516" spans="1:8" x14ac:dyDescent="0.3">
      <c r="A1516" t="s">
        <v>491</v>
      </c>
      <c r="B1516" t="s">
        <v>2984</v>
      </c>
      <c r="C1516">
        <v>4.4616093737399999E-3</v>
      </c>
      <c r="D1516">
        <v>419.30020753999997</v>
      </c>
      <c r="E1516">
        <v>-1.5512067300000001</v>
      </c>
      <c r="F1516">
        <v>-4.8692190399999999</v>
      </c>
      <c r="G1516">
        <v>58.661979350000003</v>
      </c>
      <c r="H1516">
        <v>531587.22481989046</v>
      </c>
    </row>
    <row r="1517" spans="1:8" x14ac:dyDescent="0.3">
      <c r="A1517" t="s">
        <v>2975</v>
      </c>
      <c r="B1517" t="s">
        <v>2974</v>
      </c>
      <c r="C1517">
        <v>2.4137790417E-4</v>
      </c>
      <c r="D1517">
        <v>1124.8791974999999</v>
      </c>
      <c r="E1517">
        <v>1.43412582</v>
      </c>
      <c r="F1517">
        <v>22.331193370000001</v>
      </c>
      <c r="G1517">
        <v>17.63510277</v>
      </c>
      <c r="H1517">
        <v>530013.5656528977</v>
      </c>
    </row>
    <row r="1518" spans="1:8" x14ac:dyDescent="0.3">
      <c r="A1518" t="s">
        <v>2823</v>
      </c>
      <c r="B1518" t="s">
        <v>2822</v>
      </c>
      <c r="C1518">
        <v>2.01317119741E-3</v>
      </c>
      <c r="D1518">
        <v>2808.4265088299999</v>
      </c>
      <c r="E1518">
        <v>0.66962016999999996</v>
      </c>
      <c r="F1518">
        <v>47.306598430000001</v>
      </c>
      <c r="G1518">
        <v>99.372871799999999</v>
      </c>
      <c r="H1518">
        <v>529533.78945586074</v>
      </c>
    </row>
    <row r="1519" spans="1:8" x14ac:dyDescent="0.3">
      <c r="A1519" t="s">
        <v>2854</v>
      </c>
      <c r="B1519" t="s">
        <v>2853</v>
      </c>
      <c r="C1519">
        <v>6.0317031815999996E-4</v>
      </c>
      <c r="D1519">
        <v>180080.10911188999</v>
      </c>
      <c r="E1519">
        <v>0.65011516000000003</v>
      </c>
      <c r="F1519">
        <v>0.73390018000000001</v>
      </c>
      <c r="G1519">
        <v>30.695195559999998</v>
      </c>
      <c r="H1519">
        <v>536449.05791996524</v>
      </c>
    </row>
    <row r="1520" spans="1:8" x14ac:dyDescent="0.3">
      <c r="A1520" t="s">
        <v>2537</v>
      </c>
      <c r="B1520" t="s">
        <v>2536</v>
      </c>
      <c r="C1520">
        <v>3.783477543E-5</v>
      </c>
      <c r="D1520">
        <v>395.29966912999998</v>
      </c>
      <c r="E1520">
        <v>1.45079365</v>
      </c>
      <c r="F1520">
        <v>4.4055485499999998</v>
      </c>
      <c r="G1520">
        <v>11.98265917</v>
      </c>
      <c r="H1520">
        <v>527324.88260365615</v>
      </c>
    </row>
    <row r="1521" spans="1:8" x14ac:dyDescent="0.3">
      <c r="A1521" t="s">
        <v>2986</v>
      </c>
      <c r="B1521" t="s">
        <v>2985</v>
      </c>
      <c r="C1521">
        <v>4.51184810122E-3</v>
      </c>
      <c r="D1521">
        <v>20713.049492599999</v>
      </c>
      <c r="E1521">
        <v>0.81786871000000005</v>
      </c>
      <c r="F1521">
        <v>24.724783540000001</v>
      </c>
      <c r="G1521">
        <v>77.948411440000001</v>
      </c>
      <c r="H1521">
        <v>527187.92008841794</v>
      </c>
    </row>
    <row r="1522" spans="1:8" x14ac:dyDescent="0.3">
      <c r="A1522" t="s">
        <v>2819</v>
      </c>
      <c r="B1522" t="s">
        <v>2818</v>
      </c>
      <c r="C1522">
        <v>0.28772671292749002</v>
      </c>
      <c r="D1522">
        <v>20732.303092210001</v>
      </c>
      <c r="E1522">
        <v>-2.7073674699999999</v>
      </c>
      <c r="F1522">
        <v>5.6617960700000003</v>
      </c>
      <c r="G1522">
        <v>-16.797909489999999</v>
      </c>
      <c r="H1522">
        <v>524683.18417878565</v>
      </c>
    </row>
    <row r="1523" spans="1:8" x14ac:dyDescent="0.3">
      <c r="A1523" t="s">
        <v>2821</v>
      </c>
      <c r="B1523" t="s">
        <v>2820</v>
      </c>
      <c r="C1523">
        <v>2.1125481587100001E-3</v>
      </c>
      <c r="D1523">
        <v>24.203956779999999</v>
      </c>
      <c r="E1523">
        <v>2.9747584200000001</v>
      </c>
      <c r="F1523">
        <v>-5.2666082300000001</v>
      </c>
      <c r="G1523">
        <v>-4.7778001400000001</v>
      </c>
      <c r="H1523">
        <v>523116.98378983198</v>
      </c>
    </row>
    <row r="1524" spans="1:8" x14ac:dyDescent="0.3">
      <c r="A1524" t="s">
        <v>2923</v>
      </c>
      <c r="B1524" t="s">
        <v>2922</v>
      </c>
      <c r="C1524">
        <v>3.7532748328000001E-4</v>
      </c>
      <c r="D1524">
        <v>1.12611438</v>
      </c>
      <c r="E1524">
        <v>0.70686552999999996</v>
      </c>
      <c r="F1524">
        <v>3.7560014399999999</v>
      </c>
      <c r="G1524">
        <v>18.445429229999998</v>
      </c>
      <c r="H1524">
        <v>520137.36723387457</v>
      </c>
    </row>
    <row r="1525" spans="1:8" x14ac:dyDescent="0.3">
      <c r="A1525" t="s">
        <v>3332</v>
      </c>
      <c r="B1525" t="s">
        <v>3331</v>
      </c>
      <c r="C1525">
        <v>1.156355714176E-2</v>
      </c>
      <c r="D1525">
        <v>0</v>
      </c>
      <c r="E1525">
        <v>157.14435778999999</v>
      </c>
      <c r="F1525">
        <v>299.69430116000001</v>
      </c>
      <c r="G1525">
        <v>305.56190370000002</v>
      </c>
      <c r="H1525">
        <v>521282.66978575534</v>
      </c>
    </row>
    <row r="1526" spans="1:8" x14ac:dyDescent="0.3">
      <c r="A1526" t="s">
        <v>2969</v>
      </c>
      <c r="B1526" t="s">
        <v>2968</v>
      </c>
      <c r="C1526">
        <v>1.5452642722000001E-4</v>
      </c>
      <c r="D1526">
        <v>88194.858454700006</v>
      </c>
      <c r="E1526">
        <v>3.2085435599999999</v>
      </c>
      <c r="F1526">
        <v>-22.28209004</v>
      </c>
      <c r="G1526">
        <v>17.744633820000001</v>
      </c>
      <c r="H1526">
        <v>516727.9706612177</v>
      </c>
    </row>
    <row r="1527" spans="1:8" x14ac:dyDescent="0.3">
      <c r="A1527" t="s">
        <v>2705</v>
      </c>
      <c r="B1527" t="s">
        <v>2704</v>
      </c>
      <c r="C1527">
        <v>7.6414356104999998E-4</v>
      </c>
      <c r="D1527">
        <v>795.01879994000001</v>
      </c>
      <c r="E1527">
        <v>0.64223682999999998</v>
      </c>
      <c r="F1527">
        <v>-29.093845550000001</v>
      </c>
      <c r="G1527">
        <v>4.1659355299999996</v>
      </c>
      <c r="H1527">
        <v>512572.89687951771</v>
      </c>
    </row>
    <row r="1528" spans="1:8" x14ac:dyDescent="0.3">
      <c r="A1528" t="s">
        <v>2741</v>
      </c>
      <c r="B1528" t="s">
        <v>2740</v>
      </c>
      <c r="C1528">
        <v>4.1037764764199998E-3</v>
      </c>
      <c r="D1528">
        <v>2886.7398510100002</v>
      </c>
      <c r="E1528">
        <v>4.2889099999999999E-3</v>
      </c>
      <c r="F1528">
        <v>-50.65413513</v>
      </c>
      <c r="G1528">
        <v>-37.896344620000001</v>
      </c>
      <c r="H1528">
        <v>511696.63327042427</v>
      </c>
    </row>
    <row r="1529" spans="1:8" x14ac:dyDescent="0.3">
      <c r="A1529" t="s">
        <v>2840</v>
      </c>
      <c r="B1529" t="s">
        <v>2839</v>
      </c>
      <c r="C1529">
        <v>4.9483585523800002E-3</v>
      </c>
      <c r="D1529">
        <v>27554.84477724</v>
      </c>
      <c r="E1529">
        <v>2.6285942100000002</v>
      </c>
      <c r="F1529">
        <v>-15.26079096</v>
      </c>
      <c r="G1529">
        <v>-12.597573819999999</v>
      </c>
      <c r="H1529">
        <v>505724.04640138958</v>
      </c>
    </row>
    <row r="1530" spans="1:8" x14ac:dyDescent="0.3">
      <c r="A1530" t="s">
        <v>2817</v>
      </c>
      <c r="B1530" t="s">
        <v>2816</v>
      </c>
      <c r="C1530">
        <v>7.1839339987089995E-2</v>
      </c>
      <c r="D1530">
        <v>0</v>
      </c>
      <c r="E1530">
        <v>0.36811347999999999</v>
      </c>
      <c r="F1530">
        <v>5.1058821999999999</v>
      </c>
      <c r="G1530">
        <v>-9.3160843300000007</v>
      </c>
      <c r="H1530">
        <v>502875.37990962999</v>
      </c>
    </row>
    <row r="1531" spans="1:8" x14ac:dyDescent="0.3">
      <c r="A1531" t="s">
        <v>1821</v>
      </c>
      <c r="B1531" t="s">
        <v>1820</v>
      </c>
      <c r="C1531">
        <v>1.1239350516199999E-3</v>
      </c>
      <c r="D1531">
        <v>70.292380510000001</v>
      </c>
      <c r="E1531">
        <v>0.18081994000000001</v>
      </c>
      <c r="F1531">
        <v>7.7382591300000003</v>
      </c>
      <c r="G1531">
        <v>-83.826602640000004</v>
      </c>
      <c r="H1531">
        <v>497784.76284288382</v>
      </c>
    </row>
    <row r="1532" spans="1:8" x14ac:dyDescent="0.3">
      <c r="A1532" t="s">
        <v>3068</v>
      </c>
      <c r="B1532" t="s">
        <v>3067</v>
      </c>
      <c r="C1532">
        <v>1.12981334592E-3</v>
      </c>
      <c r="D1532">
        <v>65585.023709079993</v>
      </c>
      <c r="E1532">
        <v>0.45318152</v>
      </c>
      <c r="F1532">
        <v>3.0588941200000002</v>
      </c>
      <c r="G1532">
        <v>14.623854980000001</v>
      </c>
      <c r="H1532">
        <v>496813.31136723311</v>
      </c>
    </row>
    <row r="1533" spans="1:8" x14ac:dyDescent="0.3">
      <c r="A1533" t="s">
        <v>3004</v>
      </c>
      <c r="B1533" t="s">
        <v>3003</v>
      </c>
      <c r="C1533">
        <v>1.2906137596E-3</v>
      </c>
      <c r="D1533">
        <v>280.56000556999999</v>
      </c>
      <c r="E1533">
        <v>0.83918344</v>
      </c>
      <c r="F1533">
        <v>11.37702485</v>
      </c>
      <c r="G1533">
        <v>90.55939248</v>
      </c>
      <c r="H1533">
        <v>496319.62899299513</v>
      </c>
    </row>
    <row r="1534" spans="1:8" x14ac:dyDescent="0.3">
      <c r="A1534" t="s">
        <v>2977</v>
      </c>
      <c r="B1534" t="s">
        <v>2976</v>
      </c>
      <c r="C1534">
        <v>9.6628746834499998E-3</v>
      </c>
      <c r="D1534">
        <v>1559.3770978800001</v>
      </c>
      <c r="E1534">
        <v>1.51715201</v>
      </c>
      <c r="F1534">
        <v>-29.31275758</v>
      </c>
      <c r="G1534">
        <v>13.783553449999999</v>
      </c>
      <c r="H1534">
        <v>495764.3085049325</v>
      </c>
    </row>
    <row r="1535" spans="1:8" x14ac:dyDescent="0.3">
      <c r="A1535" t="s">
        <v>2946</v>
      </c>
      <c r="B1535" t="s">
        <v>2945</v>
      </c>
      <c r="C1535">
        <v>1.3245092670999999E-4</v>
      </c>
      <c r="D1535">
        <v>0</v>
      </c>
      <c r="E1535">
        <v>0.42314539000000001</v>
      </c>
      <c r="F1535">
        <v>4.1214591199999999</v>
      </c>
      <c r="G1535">
        <v>18.955687919999999</v>
      </c>
      <c r="H1535">
        <v>493655.5360655401</v>
      </c>
    </row>
    <row r="1536" spans="1:8" x14ac:dyDescent="0.3">
      <c r="A1536" t="s">
        <v>2919</v>
      </c>
      <c r="B1536" t="s">
        <v>2918</v>
      </c>
      <c r="C1536">
        <v>3.0225118651000001E-4</v>
      </c>
      <c r="D1536">
        <v>16.240386050000001</v>
      </c>
      <c r="E1536">
        <v>0.25259564000000001</v>
      </c>
      <c r="F1536">
        <v>7.6100187300000002</v>
      </c>
      <c r="G1536">
        <v>1.23150534</v>
      </c>
      <c r="H1536">
        <v>491109.63385484071</v>
      </c>
    </row>
    <row r="1537" spans="1:8" x14ac:dyDescent="0.3">
      <c r="A1537" t="s">
        <v>2981</v>
      </c>
      <c r="B1537" t="s">
        <v>2980</v>
      </c>
      <c r="C1537">
        <v>1.6291235880000001E-5</v>
      </c>
      <c r="D1537">
        <v>0</v>
      </c>
      <c r="E1537">
        <v>1.15993948</v>
      </c>
      <c r="F1537">
        <v>5.9632346700000003</v>
      </c>
      <c r="G1537">
        <v>23.449948240000001</v>
      </c>
      <c r="H1537">
        <v>489703.92698154203</v>
      </c>
    </row>
    <row r="1538" spans="1:8" x14ac:dyDescent="0.3">
      <c r="A1538" t="s">
        <v>2952</v>
      </c>
      <c r="B1538" t="s">
        <v>2951</v>
      </c>
      <c r="C1538">
        <v>1.7058942912309999E-2</v>
      </c>
      <c r="D1538">
        <v>0</v>
      </c>
      <c r="E1538">
        <v>0.58051874000000003</v>
      </c>
      <c r="F1538">
        <v>4.9281866499999998</v>
      </c>
      <c r="G1538">
        <v>20.773021459999999</v>
      </c>
      <c r="H1538">
        <v>490133.43485572212</v>
      </c>
    </row>
    <row r="1539" spans="1:8" x14ac:dyDescent="0.3">
      <c r="A1539" t="s">
        <v>3261</v>
      </c>
      <c r="B1539" t="s">
        <v>3261</v>
      </c>
      <c r="C1539">
        <v>3.2655904650000003E-5</v>
      </c>
      <c r="D1539">
        <v>16.331216349999998</v>
      </c>
      <c r="E1539">
        <v>102.77585826000001</v>
      </c>
      <c r="F1539">
        <v>112.40409953</v>
      </c>
      <c r="G1539">
        <v>147.44651361999999</v>
      </c>
      <c r="H1539">
        <v>488231.71469410456</v>
      </c>
    </row>
    <row r="1540" spans="1:8" x14ac:dyDescent="0.3">
      <c r="A1540" t="s">
        <v>2907</v>
      </c>
      <c r="B1540" t="s">
        <v>2906</v>
      </c>
      <c r="C1540">
        <v>1.3734195269209999E-2</v>
      </c>
      <c r="D1540">
        <v>2559.3700811499998</v>
      </c>
      <c r="E1540">
        <v>0.83084893999999998</v>
      </c>
      <c r="F1540">
        <v>1.78250167</v>
      </c>
      <c r="G1540">
        <v>-13.874872999999999</v>
      </c>
      <c r="H1540">
        <v>486892.32957241539</v>
      </c>
    </row>
    <row r="1541" spans="1:8" x14ac:dyDescent="0.3">
      <c r="A1541" t="s">
        <v>2849</v>
      </c>
      <c r="B1541" t="s">
        <v>2848</v>
      </c>
      <c r="C1541">
        <v>2.3687200116520001E-2</v>
      </c>
      <c r="D1541">
        <v>855.91807072999995</v>
      </c>
      <c r="E1541">
        <v>0.81786848000000001</v>
      </c>
      <c r="F1541">
        <v>-11.512826889999999</v>
      </c>
      <c r="G1541">
        <v>174.43103661999999</v>
      </c>
      <c r="H1541">
        <v>484007.10740730318</v>
      </c>
    </row>
    <row r="1542" spans="1:8" x14ac:dyDescent="0.3">
      <c r="A1542" t="s">
        <v>1668</v>
      </c>
      <c r="B1542" t="s">
        <v>2834</v>
      </c>
      <c r="C1542">
        <v>7.1312221822600001E-3</v>
      </c>
      <c r="D1542">
        <v>25.835833839999999</v>
      </c>
      <c r="E1542">
        <v>0.64093317000000005</v>
      </c>
      <c r="F1542">
        <v>-17.860696699999998</v>
      </c>
      <c r="G1542">
        <v>-19.640806640000001</v>
      </c>
      <c r="H1542">
        <v>479123.38458181801</v>
      </c>
    </row>
    <row r="1543" spans="1:8" x14ac:dyDescent="0.3">
      <c r="A1543" t="s">
        <v>2901</v>
      </c>
      <c r="B1543" t="s">
        <v>2900</v>
      </c>
      <c r="C1543">
        <v>1.1279620253060001E-2</v>
      </c>
      <c r="D1543">
        <v>121.91173608</v>
      </c>
      <c r="E1543">
        <v>0.33212689000000001</v>
      </c>
      <c r="F1543">
        <v>7.55311003</v>
      </c>
      <c r="G1543">
        <v>42.358729150000002</v>
      </c>
      <c r="H1543">
        <v>479915.33547724935</v>
      </c>
    </row>
    <row r="1544" spans="1:8" x14ac:dyDescent="0.3">
      <c r="A1544" t="s">
        <v>2950</v>
      </c>
      <c r="B1544" t="s">
        <v>2949</v>
      </c>
      <c r="C1544">
        <v>3.7598734176999999E-4</v>
      </c>
      <c r="D1544">
        <v>0</v>
      </c>
      <c r="E1544">
        <v>0.81786871999999999</v>
      </c>
      <c r="F1544">
        <v>3.9373196199999998</v>
      </c>
      <c r="G1544">
        <v>18.632274299999999</v>
      </c>
      <c r="H1544">
        <v>473675.03213782061</v>
      </c>
    </row>
    <row r="1545" spans="1:8" x14ac:dyDescent="0.3">
      <c r="A1545" t="s">
        <v>2925</v>
      </c>
      <c r="B1545" t="s">
        <v>2924</v>
      </c>
      <c r="C1545">
        <v>1.9329148450000001E-5</v>
      </c>
      <c r="D1545">
        <v>81431.293796309998</v>
      </c>
      <c r="E1545">
        <v>9.6417573599999997</v>
      </c>
      <c r="F1545">
        <v>9.5493021999999996</v>
      </c>
      <c r="G1545">
        <v>-13.458725490000001</v>
      </c>
      <c r="H1545">
        <v>483228.71125000005</v>
      </c>
    </row>
    <row r="1546" spans="1:8" x14ac:dyDescent="0.3">
      <c r="A1546" t="s">
        <v>3008</v>
      </c>
      <c r="B1546" t="s">
        <v>3007</v>
      </c>
      <c r="C1546">
        <v>1.9141701647129999E-2</v>
      </c>
      <c r="D1546">
        <v>0</v>
      </c>
      <c r="E1546">
        <v>0.70686552999999996</v>
      </c>
      <c r="F1546">
        <v>3.7560014399999999</v>
      </c>
      <c r="G1546">
        <v>37.264268090000002</v>
      </c>
      <c r="H1546">
        <v>469537.47145101894</v>
      </c>
    </row>
    <row r="1547" spans="1:8" x14ac:dyDescent="0.3">
      <c r="A1547" t="s">
        <v>2699</v>
      </c>
      <c r="B1547" t="s">
        <v>2698</v>
      </c>
      <c r="C1547">
        <v>2.0053037680769999E-2</v>
      </c>
      <c r="D1547">
        <v>561.81875109999999</v>
      </c>
      <c r="E1547">
        <v>5.0653567300000004</v>
      </c>
      <c r="F1547">
        <v>-21.097534660000001</v>
      </c>
      <c r="G1547">
        <v>-46.478212859999999</v>
      </c>
      <c r="H1547">
        <v>459201.10697073332</v>
      </c>
    </row>
    <row r="1548" spans="1:8" x14ac:dyDescent="0.3">
      <c r="A1548" t="s">
        <v>2973</v>
      </c>
      <c r="B1548" t="s">
        <v>2972</v>
      </c>
      <c r="C1548">
        <v>3.1886411300559997E-2</v>
      </c>
      <c r="D1548">
        <v>52971.734439430002</v>
      </c>
      <c r="E1548">
        <v>0.58911943</v>
      </c>
      <c r="F1548">
        <v>-0.95820634000000005</v>
      </c>
      <c r="G1548">
        <v>0.75272083000000001</v>
      </c>
      <c r="H1548">
        <v>447545.4202117995</v>
      </c>
    </row>
    <row r="1549" spans="1:8" x14ac:dyDescent="0.3">
      <c r="A1549" t="s">
        <v>3086</v>
      </c>
      <c r="B1549" t="s">
        <v>3085</v>
      </c>
      <c r="C1549">
        <v>3.0498382550499998E-3</v>
      </c>
      <c r="D1549">
        <v>7146.1590962999999</v>
      </c>
      <c r="E1549">
        <v>-5.8573401900000004</v>
      </c>
      <c r="F1549">
        <v>-28.994308019999998</v>
      </c>
      <c r="G1549">
        <v>22.962311069999998</v>
      </c>
      <c r="H1549">
        <v>457475.73825749999</v>
      </c>
    </row>
    <row r="1550" spans="1:8" x14ac:dyDescent="0.3">
      <c r="A1550" t="s">
        <v>3132</v>
      </c>
      <c r="B1550" t="s">
        <v>3131</v>
      </c>
      <c r="C1550">
        <v>1.68063837188E-3</v>
      </c>
      <c r="D1550">
        <v>0</v>
      </c>
      <c r="E1550">
        <v>-4.3347365</v>
      </c>
      <c r="F1550">
        <v>-7.0814209899999998</v>
      </c>
      <c r="G1550">
        <v>33.804764480000003</v>
      </c>
      <c r="H1550">
        <v>455783.90242193505</v>
      </c>
    </row>
    <row r="1551" spans="1:8" x14ac:dyDescent="0.3">
      <c r="A1551" t="s">
        <v>2547</v>
      </c>
      <c r="B1551" t="s">
        <v>2546</v>
      </c>
      <c r="C1551">
        <v>4.9928946800000003E-6</v>
      </c>
      <c r="D1551">
        <v>15861.88335482</v>
      </c>
      <c r="E1551">
        <v>0.49333653</v>
      </c>
      <c r="F1551">
        <v>-53.978831319999998</v>
      </c>
      <c r="G1551">
        <v>-47.478261850000003</v>
      </c>
      <c r="H1551">
        <v>454806.84541564132</v>
      </c>
    </row>
    <row r="1552" spans="1:8" x14ac:dyDescent="0.3">
      <c r="A1552" t="s">
        <v>2948</v>
      </c>
      <c r="B1552" t="s">
        <v>2947</v>
      </c>
      <c r="C1552">
        <v>2.6798952553899998E-3</v>
      </c>
      <c r="D1552">
        <v>13826.82564605</v>
      </c>
      <c r="E1552">
        <v>-11.67276871</v>
      </c>
      <c r="F1552">
        <v>-11.880657810000001</v>
      </c>
      <c r="G1552">
        <v>-0.77539031000000003</v>
      </c>
      <c r="H1552">
        <v>453288.25039957761</v>
      </c>
    </row>
    <row r="1553" spans="1:8" x14ac:dyDescent="0.3">
      <c r="A1553" t="s">
        <v>2940</v>
      </c>
      <c r="B1553" t="s">
        <v>2939</v>
      </c>
      <c r="C1553">
        <v>2.5286646383900001E-3</v>
      </c>
      <c r="D1553">
        <v>0</v>
      </c>
      <c r="E1553">
        <v>-0.1539315</v>
      </c>
      <c r="F1553">
        <v>0.22627581999999999</v>
      </c>
      <c r="G1553">
        <v>1.3561652</v>
      </c>
      <c r="H1553">
        <v>454405.57447170891</v>
      </c>
    </row>
    <row r="1554" spans="1:8" x14ac:dyDescent="0.3">
      <c r="A1554" t="s">
        <v>469</v>
      </c>
      <c r="B1554" t="s">
        <v>2930</v>
      </c>
      <c r="C1554">
        <v>1.2745766718099999E-3</v>
      </c>
      <c r="D1554">
        <v>97073.05840717</v>
      </c>
      <c r="E1554">
        <v>24.375717789999999</v>
      </c>
      <c r="F1554">
        <v>21.795817289999999</v>
      </c>
      <c r="G1554">
        <v>-2.5292968899999999</v>
      </c>
      <c r="H1554">
        <v>448983.16100592288</v>
      </c>
    </row>
    <row r="1555" spans="1:8" x14ac:dyDescent="0.3">
      <c r="A1555" t="s">
        <v>3028</v>
      </c>
      <c r="B1555" t="s">
        <v>3027</v>
      </c>
      <c r="C1555">
        <v>7.2829914389809999E-2</v>
      </c>
      <c r="D1555">
        <v>61.554585719999999</v>
      </c>
      <c r="E1555">
        <v>0.81786871000000005</v>
      </c>
      <c r="F1555">
        <v>15.706788599999999</v>
      </c>
      <c r="G1555">
        <v>24.69294287</v>
      </c>
      <c r="H1555">
        <v>451206.39111189824</v>
      </c>
    </row>
    <row r="1556" spans="1:8" x14ac:dyDescent="0.3">
      <c r="A1556" t="s">
        <v>2942</v>
      </c>
      <c r="B1556" t="s">
        <v>2941</v>
      </c>
      <c r="C1556">
        <v>1.4288136130770001E-2</v>
      </c>
      <c r="D1556">
        <v>50.055040400000003</v>
      </c>
      <c r="E1556">
        <v>6.94230839</v>
      </c>
      <c r="F1556">
        <v>-2.1678357300000002</v>
      </c>
      <c r="G1556">
        <v>21.55671521</v>
      </c>
      <c r="H1556">
        <v>442591.13332095457</v>
      </c>
    </row>
    <row r="1557" spans="1:8" x14ac:dyDescent="0.3">
      <c r="A1557" t="s">
        <v>3000</v>
      </c>
      <c r="B1557" t="s">
        <v>2999</v>
      </c>
      <c r="C1557">
        <v>5.5060256089699998E-3</v>
      </c>
      <c r="D1557">
        <v>0</v>
      </c>
      <c r="E1557">
        <v>2.4810904599999999</v>
      </c>
      <c r="F1557">
        <v>6.2953143000000003</v>
      </c>
      <c r="G1557">
        <v>25.276830289999999</v>
      </c>
      <c r="H1557">
        <v>438385.51384044689</v>
      </c>
    </row>
    <row r="1558" spans="1:8" x14ac:dyDescent="0.3">
      <c r="A1558" t="s">
        <v>2979</v>
      </c>
      <c r="B1558" t="s">
        <v>2978</v>
      </c>
      <c r="C1558">
        <v>3.9771588662E-4</v>
      </c>
      <c r="D1558">
        <v>130911.23105725</v>
      </c>
      <c r="E1558">
        <v>9.2613870000000001E-2</v>
      </c>
      <c r="F1558">
        <v>1.33518683</v>
      </c>
      <c r="G1558">
        <v>24.920476749999999</v>
      </c>
      <c r="H1558">
        <v>437487.47528200003</v>
      </c>
    </row>
    <row r="1559" spans="1:8" x14ac:dyDescent="0.3">
      <c r="A1559" t="s">
        <v>2996</v>
      </c>
      <c r="B1559" t="s">
        <v>2996</v>
      </c>
      <c r="C1559">
        <v>1.7002433111140001E-2</v>
      </c>
      <c r="D1559">
        <v>267827.90916146</v>
      </c>
      <c r="E1559">
        <v>6.3367012999999996</v>
      </c>
      <c r="F1559">
        <v>9.2511880600000005</v>
      </c>
      <c r="G1559">
        <v>17.927969260000001</v>
      </c>
      <c r="H1559">
        <v>435606.83767209435</v>
      </c>
    </row>
    <row r="1560" spans="1:8" x14ac:dyDescent="0.3">
      <c r="A1560" t="s">
        <v>2873</v>
      </c>
      <c r="B1560" t="s">
        <v>2872</v>
      </c>
      <c r="C1560">
        <v>1.8348446202999999E-3</v>
      </c>
      <c r="D1560">
        <v>720.16827833000002</v>
      </c>
      <c r="E1560">
        <v>-23.570392980000001</v>
      </c>
      <c r="F1560">
        <v>65.948996440000002</v>
      </c>
      <c r="G1560">
        <v>-1.5218654700000001</v>
      </c>
      <c r="H1560">
        <v>428986.30525721592</v>
      </c>
    </row>
    <row r="1561" spans="1:8" x14ac:dyDescent="0.3">
      <c r="A1561" t="s">
        <v>3098</v>
      </c>
      <c r="B1561" t="s">
        <v>3097</v>
      </c>
      <c r="C1561">
        <v>1.359002655845E-2</v>
      </c>
      <c r="D1561">
        <v>15230.46659652</v>
      </c>
      <c r="E1561">
        <v>-20.4949838</v>
      </c>
      <c r="F1561">
        <v>3.3362667300000002</v>
      </c>
      <c r="G1561">
        <v>88.943794850000003</v>
      </c>
      <c r="H1561">
        <v>424695.08419476211</v>
      </c>
    </row>
    <row r="1562" spans="1:8" x14ac:dyDescent="0.3">
      <c r="A1562" t="s">
        <v>2998</v>
      </c>
      <c r="B1562" t="s">
        <v>2997</v>
      </c>
      <c r="C1562">
        <v>2.8909773680700001E-3</v>
      </c>
      <c r="D1562">
        <v>0</v>
      </c>
      <c r="E1562">
        <v>1.98034946</v>
      </c>
      <c r="F1562">
        <v>6.2607619300000001</v>
      </c>
      <c r="G1562">
        <v>13.39743919</v>
      </c>
      <c r="H1562">
        <v>423644.54675135779</v>
      </c>
    </row>
    <row r="1563" spans="1:8" x14ac:dyDescent="0.3">
      <c r="A1563" t="s">
        <v>3636</v>
      </c>
      <c r="B1563" t="s">
        <v>3635</v>
      </c>
      <c r="C1563">
        <v>6.4929751225699999E-3</v>
      </c>
      <c r="D1563">
        <v>433915.01104736002</v>
      </c>
      <c r="E1563">
        <v>1.77878E-3</v>
      </c>
      <c r="F1563">
        <v>0.16837136</v>
      </c>
      <c r="G1563">
        <v>937.62605738000002</v>
      </c>
      <c r="H1563">
        <v>420831.15319526719</v>
      </c>
    </row>
    <row r="1564" spans="1:8" x14ac:dyDescent="0.3">
      <c r="A1564" t="s">
        <v>3208</v>
      </c>
      <c r="B1564" t="s">
        <v>3207</v>
      </c>
      <c r="C1564">
        <v>3.3140147443840001E-2</v>
      </c>
      <c r="D1564">
        <v>81743.339352130002</v>
      </c>
      <c r="E1564">
        <v>46.250146209999997</v>
      </c>
      <c r="F1564">
        <v>76.028905409999993</v>
      </c>
      <c r="G1564">
        <v>123.65049761</v>
      </c>
      <c r="H1564">
        <v>420485.30594130157</v>
      </c>
    </row>
    <row r="1565" spans="1:8" x14ac:dyDescent="0.3">
      <c r="A1565" t="s">
        <v>2965</v>
      </c>
      <c r="B1565" t="s">
        <v>2964</v>
      </c>
      <c r="C1565">
        <v>4.308865742259E-2</v>
      </c>
      <c r="D1565">
        <v>27363.931954560001</v>
      </c>
      <c r="E1565">
        <v>0.70804398000000002</v>
      </c>
      <c r="F1565">
        <v>2.79778847</v>
      </c>
      <c r="G1565">
        <v>20.28069691</v>
      </c>
      <c r="H1565">
        <v>419400.2584621305</v>
      </c>
    </row>
    <row r="1566" spans="1:8" x14ac:dyDescent="0.3">
      <c r="A1566" t="s">
        <v>2971</v>
      </c>
      <c r="B1566" t="s">
        <v>2970</v>
      </c>
      <c r="C1566">
        <v>333.99267933156119</v>
      </c>
      <c r="D1566">
        <v>27.769208110000001</v>
      </c>
      <c r="E1566">
        <v>13.968230330000001</v>
      </c>
      <c r="F1566">
        <v>2.6173820000000001</v>
      </c>
      <c r="G1566">
        <v>6.3835343399999998</v>
      </c>
      <c r="H1566">
        <v>417490.84916445147</v>
      </c>
    </row>
    <row r="1567" spans="1:8" x14ac:dyDescent="0.3">
      <c r="A1567" t="s">
        <v>2991</v>
      </c>
      <c r="B1567" t="s">
        <v>2990</v>
      </c>
      <c r="C1567">
        <v>1.81492394928E-2</v>
      </c>
      <c r="D1567">
        <v>201.77005996</v>
      </c>
      <c r="E1567">
        <v>1.02978159</v>
      </c>
      <c r="F1567">
        <v>11.50824265</v>
      </c>
      <c r="G1567">
        <v>24.502376559999998</v>
      </c>
      <c r="H1567">
        <v>416260.00267693528</v>
      </c>
    </row>
    <row r="1568" spans="1:8" x14ac:dyDescent="0.3">
      <c r="A1568" t="s">
        <v>3006</v>
      </c>
      <c r="B1568" t="s">
        <v>3005</v>
      </c>
      <c r="C1568">
        <v>5.0353149099700003E-3</v>
      </c>
      <c r="D1568">
        <v>0</v>
      </c>
      <c r="E1568">
        <v>2.03131759</v>
      </c>
      <c r="F1568">
        <v>6.2642309999999997</v>
      </c>
      <c r="G1568">
        <v>13.4014744</v>
      </c>
      <c r="H1568">
        <v>415525.97335598903</v>
      </c>
    </row>
    <row r="1569" spans="1:8" x14ac:dyDescent="0.3">
      <c r="A1569" t="s">
        <v>2989</v>
      </c>
      <c r="B1569" t="s">
        <v>2989</v>
      </c>
      <c r="C1569">
        <v>3.1510527215E-3</v>
      </c>
      <c r="D1569">
        <v>27806.49795452</v>
      </c>
      <c r="E1569">
        <v>-2.0894298</v>
      </c>
      <c r="F1569">
        <v>9.1492022399999993</v>
      </c>
      <c r="G1569">
        <v>15.93674798</v>
      </c>
      <c r="H1569">
        <v>409636.88309979031</v>
      </c>
    </row>
    <row r="1570" spans="1:8" x14ac:dyDescent="0.3">
      <c r="A1570" t="s">
        <v>3094</v>
      </c>
      <c r="B1570" t="s">
        <v>3093</v>
      </c>
      <c r="C1570">
        <v>5.3910618585000002E-3</v>
      </c>
      <c r="D1570">
        <v>122740.86587463001</v>
      </c>
      <c r="E1570">
        <v>25.735007360000001</v>
      </c>
      <c r="F1570">
        <v>29.24538918</v>
      </c>
      <c r="G1570">
        <v>19.87274695</v>
      </c>
      <c r="H1570">
        <v>405718.29605632176</v>
      </c>
    </row>
    <row r="1571" spans="1:8" x14ac:dyDescent="0.3">
      <c r="A1571" t="s">
        <v>2934</v>
      </c>
      <c r="B1571" t="s">
        <v>2933</v>
      </c>
      <c r="C1571">
        <v>3.9200515740299997E-3</v>
      </c>
      <c r="D1571">
        <v>10382.522254740001</v>
      </c>
      <c r="E1571">
        <v>-6.5660284300000002</v>
      </c>
      <c r="F1571">
        <v>8.3861162</v>
      </c>
      <c r="G1571">
        <v>-4.8567327999999996</v>
      </c>
      <c r="H1571">
        <v>404735.52526909183</v>
      </c>
    </row>
    <row r="1572" spans="1:8" x14ac:dyDescent="0.3">
      <c r="A1572" t="s">
        <v>3016</v>
      </c>
      <c r="B1572" t="s">
        <v>3015</v>
      </c>
      <c r="C1572">
        <v>1.1448034178E-4</v>
      </c>
      <c r="D1572">
        <v>0</v>
      </c>
      <c r="E1572">
        <v>-51.896290739999998</v>
      </c>
      <c r="F1572">
        <v>6.1831187600000002</v>
      </c>
      <c r="G1572">
        <v>-44.090380189999998</v>
      </c>
      <c r="H1572">
        <v>403149.95226140349</v>
      </c>
    </row>
    <row r="1573" spans="1:8" x14ac:dyDescent="0.3">
      <c r="A1573" t="s">
        <v>3010</v>
      </c>
      <c r="B1573" t="s">
        <v>3009</v>
      </c>
      <c r="C1573">
        <v>3.7598734176900002E-3</v>
      </c>
      <c r="D1573">
        <v>3648.8217133100002</v>
      </c>
      <c r="E1573">
        <v>0.81786871000000005</v>
      </c>
      <c r="F1573">
        <v>3.9373196199999998</v>
      </c>
      <c r="G1573">
        <v>18.632274299999999</v>
      </c>
      <c r="H1573">
        <v>402066.69232449261</v>
      </c>
    </row>
    <row r="1574" spans="1:8" x14ac:dyDescent="0.3">
      <c r="A1574" t="s">
        <v>3070</v>
      </c>
      <c r="B1574" t="s">
        <v>3069</v>
      </c>
      <c r="C1574">
        <v>4.1198013987999999E-4</v>
      </c>
      <c r="D1574">
        <v>12511.35913063</v>
      </c>
      <c r="E1574">
        <v>-1.1425429</v>
      </c>
      <c r="F1574">
        <v>9.2444734799999999</v>
      </c>
      <c r="G1574">
        <v>48.793982720000002</v>
      </c>
      <c r="H1574">
        <v>402069.836587395</v>
      </c>
    </row>
    <row r="1575" spans="1:8" x14ac:dyDescent="0.3">
      <c r="A1575" t="s">
        <v>2846</v>
      </c>
      <c r="B1575" t="s">
        <v>2845</v>
      </c>
      <c r="C1575">
        <v>8.5790986890999996E-4</v>
      </c>
      <c r="D1575">
        <v>413.56220617000002</v>
      </c>
      <c r="E1575">
        <v>0.56867460999999997</v>
      </c>
      <c r="F1575">
        <v>-30.24656384</v>
      </c>
      <c r="G1575">
        <v>-26.54871382</v>
      </c>
      <c r="H1575">
        <v>400483.06556072395</v>
      </c>
    </row>
    <row r="1576" spans="1:8" x14ac:dyDescent="0.3">
      <c r="A1576" t="s">
        <v>3049</v>
      </c>
      <c r="B1576" t="s">
        <v>3048</v>
      </c>
      <c r="C1576">
        <v>4.0100032047000003E-4</v>
      </c>
      <c r="D1576">
        <v>79163.504427399996</v>
      </c>
      <c r="E1576">
        <v>0.30671059000000001</v>
      </c>
      <c r="F1576">
        <v>12.90929968</v>
      </c>
      <c r="G1576">
        <v>75.308424680000002</v>
      </c>
      <c r="H1576">
        <v>401000.32046999998</v>
      </c>
    </row>
    <row r="1577" spans="1:8" x14ac:dyDescent="0.3">
      <c r="A1577" t="s">
        <v>3022</v>
      </c>
      <c r="B1577" t="s">
        <v>3021</v>
      </c>
      <c r="C1577">
        <v>66.180642679254632</v>
      </c>
      <c r="D1577">
        <v>831766.22294049</v>
      </c>
      <c r="E1577">
        <v>1.5154072599999999</v>
      </c>
      <c r="F1577">
        <v>8.2664988499999996</v>
      </c>
      <c r="G1577">
        <v>-10.90357474</v>
      </c>
      <c r="H1577">
        <v>397083.85607552779</v>
      </c>
    </row>
    <row r="1578" spans="1:8" x14ac:dyDescent="0.3">
      <c r="A1578" t="s">
        <v>3092</v>
      </c>
      <c r="B1578" t="s">
        <v>3091</v>
      </c>
      <c r="C1578">
        <v>1.9804821745469998E-2</v>
      </c>
      <c r="D1578">
        <v>72132.793186359995</v>
      </c>
      <c r="E1578">
        <v>4.3953056699999999</v>
      </c>
      <c r="F1578">
        <v>23.32521333</v>
      </c>
      <c r="G1578">
        <v>38.513996249999998</v>
      </c>
      <c r="H1578">
        <v>396096.43490939913</v>
      </c>
    </row>
    <row r="1579" spans="1:8" x14ac:dyDescent="0.3">
      <c r="A1579" t="s">
        <v>3053</v>
      </c>
      <c r="B1579" t="s">
        <v>3052</v>
      </c>
      <c r="C1579">
        <v>0.26331887662335002</v>
      </c>
      <c r="D1579">
        <v>23818.95348366</v>
      </c>
      <c r="E1579">
        <v>0.20609522999999999</v>
      </c>
      <c r="F1579">
        <v>6.4215443499999996</v>
      </c>
      <c r="G1579">
        <v>21.050635499999999</v>
      </c>
      <c r="H1579">
        <v>394921.45559734479</v>
      </c>
    </row>
    <row r="1580" spans="1:8" x14ac:dyDescent="0.3">
      <c r="A1580" t="s">
        <v>3043</v>
      </c>
      <c r="B1580" t="s">
        <v>3042</v>
      </c>
      <c r="C1580">
        <v>14.24370264163441</v>
      </c>
      <c r="D1580">
        <v>106647.39963142</v>
      </c>
      <c r="E1580">
        <v>7.0745622900000003</v>
      </c>
      <c r="F1580">
        <v>36.380356419999998</v>
      </c>
      <c r="G1580">
        <v>112.10730719999999</v>
      </c>
      <c r="H1580">
        <v>389239.49820106238</v>
      </c>
    </row>
    <row r="1581" spans="1:8" x14ac:dyDescent="0.3">
      <c r="A1581" t="s">
        <v>3064</v>
      </c>
      <c r="B1581" t="s">
        <v>3063</v>
      </c>
      <c r="C1581">
        <v>0.28951025316175999</v>
      </c>
      <c r="D1581">
        <v>22.036598869999999</v>
      </c>
      <c r="E1581">
        <v>0.81786871000000005</v>
      </c>
      <c r="F1581">
        <v>5.2616608100000004</v>
      </c>
      <c r="G1581">
        <v>23.479600550000001</v>
      </c>
      <c r="H1581">
        <v>394367.0325479231</v>
      </c>
    </row>
    <row r="1582" spans="1:8" x14ac:dyDescent="0.3">
      <c r="A1582" t="s">
        <v>2954</v>
      </c>
      <c r="B1582" t="s">
        <v>2953</v>
      </c>
      <c r="C1582">
        <v>0.14723443539114001</v>
      </c>
      <c r="D1582">
        <v>86469.93249377</v>
      </c>
      <c r="E1582">
        <v>1.80401978</v>
      </c>
      <c r="F1582">
        <v>8.054857E-2</v>
      </c>
      <c r="G1582">
        <v>-13.02685329</v>
      </c>
      <c r="H1582">
        <v>393353.87334193592</v>
      </c>
    </row>
    <row r="1583" spans="1:8" x14ac:dyDescent="0.3">
      <c r="A1583" t="s">
        <v>3061</v>
      </c>
      <c r="B1583" t="s">
        <v>3060</v>
      </c>
      <c r="C1583">
        <v>1.18577319676E-3</v>
      </c>
      <c r="D1583">
        <v>0</v>
      </c>
      <c r="E1583">
        <v>0.80910238000000001</v>
      </c>
      <c r="F1583">
        <v>5.62608219</v>
      </c>
      <c r="G1583">
        <v>22.667231439999998</v>
      </c>
      <c r="H1583">
        <v>392345.08162179048</v>
      </c>
    </row>
    <row r="1584" spans="1:8" x14ac:dyDescent="0.3">
      <c r="A1584" t="s">
        <v>2442</v>
      </c>
      <c r="B1584" t="s">
        <v>2441</v>
      </c>
      <c r="C1584">
        <v>3.0966007163999999E-4</v>
      </c>
      <c r="D1584">
        <v>21.656819710000001</v>
      </c>
      <c r="E1584">
        <v>0.53292746999999996</v>
      </c>
      <c r="F1584">
        <v>-64.374489789999998</v>
      </c>
      <c r="G1584">
        <v>67.123907149999994</v>
      </c>
      <c r="H1584">
        <v>388895.72224183212</v>
      </c>
    </row>
    <row r="1585" spans="1:8" x14ac:dyDescent="0.3">
      <c r="A1585" t="s">
        <v>3018</v>
      </c>
      <c r="B1585" t="s">
        <v>3017</v>
      </c>
      <c r="C1585">
        <v>3.1124934777169998E-2</v>
      </c>
      <c r="D1585">
        <v>260.81042120000001</v>
      </c>
      <c r="E1585">
        <v>0.59251430000000005</v>
      </c>
      <c r="F1585">
        <v>5.4264112600000001</v>
      </c>
      <c r="G1585">
        <v>-6.0236089899999996</v>
      </c>
      <c r="H1585">
        <v>388222.04995444091</v>
      </c>
    </row>
    <row r="1586" spans="1:8" x14ac:dyDescent="0.3">
      <c r="A1586" t="s">
        <v>3020</v>
      </c>
      <c r="B1586" t="s">
        <v>3019</v>
      </c>
      <c r="C1586">
        <v>0.21597122748669001</v>
      </c>
      <c r="D1586">
        <v>92473.282465740005</v>
      </c>
      <c r="E1586">
        <v>0.12649315</v>
      </c>
      <c r="F1586">
        <v>9.26350242</v>
      </c>
      <c r="G1586">
        <v>-14.070272470000001</v>
      </c>
      <c r="H1586">
        <v>387442.01549220469</v>
      </c>
    </row>
    <row r="1587" spans="1:8" x14ac:dyDescent="0.3">
      <c r="A1587" t="s">
        <v>3039</v>
      </c>
      <c r="B1587" t="s">
        <v>3038</v>
      </c>
      <c r="C1587">
        <v>1.4946381247800001E-3</v>
      </c>
      <c r="D1587">
        <v>131839.48462261999</v>
      </c>
      <c r="E1587">
        <v>-0.62724632000000002</v>
      </c>
      <c r="F1587">
        <v>4.3429286400000002</v>
      </c>
      <c r="G1587">
        <v>19.52144646</v>
      </c>
      <c r="H1587">
        <v>379954.9165267247</v>
      </c>
    </row>
    <row r="1588" spans="1:8" x14ac:dyDescent="0.3">
      <c r="A1588" t="s">
        <v>3012</v>
      </c>
      <c r="B1588" t="s">
        <v>3011</v>
      </c>
      <c r="C1588">
        <v>5.1094762699999996E-6</v>
      </c>
      <c r="D1588">
        <v>13176.98660566</v>
      </c>
      <c r="E1588">
        <v>-45.210818039999999</v>
      </c>
      <c r="F1588">
        <v>-50.469325699999999</v>
      </c>
      <c r="G1588">
        <v>-25.156617839999999</v>
      </c>
      <c r="H1588">
        <v>425191.57348298206</v>
      </c>
    </row>
    <row r="1589" spans="1:8" x14ac:dyDescent="0.3">
      <c r="A1589" t="s">
        <v>2963</v>
      </c>
      <c r="B1589" t="s">
        <v>2962</v>
      </c>
      <c r="C1589">
        <v>5.2545847658799997E-3</v>
      </c>
      <c r="D1589">
        <v>1123.8650185700001</v>
      </c>
      <c r="E1589">
        <v>0.70686552999999996</v>
      </c>
      <c r="F1589">
        <v>-3.16106533</v>
      </c>
      <c r="G1589">
        <v>-17.1031479</v>
      </c>
      <c r="H1589">
        <v>380733.20842923096</v>
      </c>
    </row>
    <row r="1590" spans="1:8" x14ac:dyDescent="0.3">
      <c r="A1590" t="s">
        <v>3078</v>
      </c>
      <c r="B1590" t="s">
        <v>3077</v>
      </c>
      <c r="C1590">
        <v>3.8845453600189997E-2</v>
      </c>
      <c r="D1590">
        <v>1090747.42666128</v>
      </c>
      <c r="E1590">
        <v>1.30261892</v>
      </c>
      <c r="F1590">
        <v>11.161041020000001</v>
      </c>
      <c r="G1590">
        <v>24.26439989</v>
      </c>
      <c r="H1590">
        <v>379443.36678191065</v>
      </c>
    </row>
    <row r="1591" spans="1:8" x14ac:dyDescent="0.3">
      <c r="A1591" t="s">
        <v>3045</v>
      </c>
      <c r="B1591" t="s">
        <v>3044</v>
      </c>
      <c r="C1591">
        <v>3.7612219889000001E-4</v>
      </c>
      <c r="D1591">
        <v>0</v>
      </c>
      <c r="E1591">
        <v>0.34913060000000001</v>
      </c>
      <c r="F1591">
        <v>4.0052970500000002</v>
      </c>
      <c r="G1591">
        <v>18.67482468</v>
      </c>
      <c r="H1591">
        <v>376427.92438395042</v>
      </c>
    </row>
    <row r="1592" spans="1:8" x14ac:dyDescent="0.3">
      <c r="A1592" t="s">
        <v>2794</v>
      </c>
      <c r="B1592" t="s">
        <v>2793</v>
      </c>
      <c r="C1592">
        <v>7.5197468353999997E-4</v>
      </c>
      <c r="D1592">
        <v>639.69321485</v>
      </c>
      <c r="E1592">
        <v>0.81786871000000005</v>
      </c>
      <c r="F1592">
        <v>-57.988006929999997</v>
      </c>
      <c r="G1592">
        <v>18.632274299999999</v>
      </c>
      <c r="H1592">
        <v>375987.34177</v>
      </c>
    </row>
    <row r="1593" spans="1:8" x14ac:dyDescent="0.3">
      <c r="A1593" t="s">
        <v>3036</v>
      </c>
      <c r="B1593" t="s">
        <v>3035</v>
      </c>
      <c r="C1593">
        <v>0.13740020771214001</v>
      </c>
      <c r="D1593">
        <v>1623.42716174</v>
      </c>
      <c r="E1593">
        <v>-2.0140443499999998</v>
      </c>
      <c r="F1593">
        <v>1.28716382</v>
      </c>
      <c r="G1593">
        <v>-2.5604392200000001</v>
      </c>
      <c r="H1593">
        <v>376136.66428336094</v>
      </c>
    </row>
    <row r="1594" spans="1:8" x14ac:dyDescent="0.3">
      <c r="A1594" t="s">
        <v>3383</v>
      </c>
      <c r="B1594" t="s">
        <v>3382</v>
      </c>
      <c r="C1594">
        <v>1.838802572454E-2</v>
      </c>
      <c r="D1594">
        <v>1448807.25098039</v>
      </c>
      <c r="E1594">
        <v>0.63694490000000004</v>
      </c>
      <c r="F1594">
        <v>96.451079579999998</v>
      </c>
      <c r="G1594">
        <v>123.14782752000001</v>
      </c>
      <c r="H1594">
        <v>371858.03171711799</v>
      </c>
    </row>
    <row r="1595" spans="1:8" x14ac:dyDescent="0.3">
      <c r="A1595" t="s">
        <v>3051</v>
      </c>
      <c r="B1595" t="s">
        <v>3050</v>
      </c>
      <c r="C1595">
        <v>3.43104298265E-3</v>
      </c>
      <c r="D1595">
        <v>105458.21857247999</v>
      </c>
      <c r="E1595">
        <v>0.63895460999999998</v>
      </c>
      <c r="F1595">
        <v>1.6265592799999999</v>
      </c>
      <c r="G1595">
        <v>15.71515469</v>
      </c>
      <c r="H1595">
        <v>371092.17098219093</v>
      </c>
    </row>
    <row r="1596" spans="1:8" x14ac:dyDescent="0.3">
      <c r="A1596" t="s">
        <v>2993</v>
      </c>
      <c r="B1596" t="s">
        <v>2992</v>
      </c>
      <c r="C1596">
        <v>0.25445788547883003</v>
      </c>
      <c r="D1596">
        <v>33733.48013063</v>
      </c>
      <c r="E1596">
        <v>0.43421370999999997</v>
      </c>
      <c r="F1596">
        <v>-0.72878312000000001</v>
      </c>
      <c r="G1596">
        <v>-5.4363902900000003</v>
      </c>
      <c r="H1596">
        <v>368567.23410084198</v>
      </c>
    </row>
    <row r="1597" spans="1:8" x14ac:dyDescent="0.3">
      <c r="A1597" t="s">
        <v>2545</v>
      </c>
      <c r="B1597" t="s">
        <v>2544</v>
      </c>
      <c r="C1597">
        <v>2.37945822139E-2</v>
      </c>
      <c r="D1597">
        <v>39280.942571719999</v>
      </c>
      <c r="E1597">
        <v>0.96949174999999999</v>
      </c>
      <c r="F1597">
        <v>-51.500142830000001</v>
      </c>
      <c r="G1597">
        <v>-62.113717010000002</v>
      </c>
      <c r="H1597">
        <v>374152.48285772576</v>
      </c>
    </row>
    <row r="1598" spans="1:8" x14ac:dyDescent="0.3">
      <c r="A1598" t="s">
        <v>2929</v>
      </c>
      <c r="B1598" t="s">
        <v>2928</v>
      </c>
      <c r="C1598">
        <v>1.8236865752599999E-3</v>
      </c>
      <c r="D1598">
        <v>6.3950302399999996</v>
      </c>
      <c r="E1598">
        <v>1.24364645</v>
      </c>
      <c r="F1598">
        <v>47.175664949999998</v>
      </c>
      <c r="G1598">
        <v>-32.212165859999999</v>
      </c>
      <c r="H1598">
        <v>364091.21247483674</v>
      </c>
    </row>
    <row r="1599" spans="1:8" x14ac:dyDescent="0.3">
      <c r="A1599" t="s">
        <v>2995</v>
      </c>
      <c r="B1599" t="s">
        <v>2994</v>
      </c>
      <c r="C1599">
        <v>1.477379187786E-2</v>
      </c>
      <c r="D1599">
        <v>16945.838904439999</v>
      </c>
      <c r="E1599">
        <v>0.35281664000000001</v>
      </c>
      <c r="F1599">
        <v>3.4997138200000002</v>
      </c>
      <c r="G1599">
        <v>9.7220443999999997</v>
      </c>
      <c r="H1599">
        <v>361957.90100756998</v>
      </c>
    </row>
    <row r="1600" spans="1:8" x14ac:dyDescent="0.3">
      <c r="A1600" t="s">
        <v>2959</v>
      </c>
      <c r="B1600" t="s">
        <v>2958</v>
      </c>
      <c r="C1600">
        <v>1.9010211765099999E-3</v>
      </c>
      <c r="D1600">
        <v>16670.014713439999</v>
      </c>
      <c r="E1600">
        <v>4.4120100000000001E-3</v>
      </c>
      <c r="F1600">
        <v>-6.4539589999999994E-2</v>
      </c>
      <c r="G1600">
        <v>-5.0736284300000003</v>
      </c>
      <c r="H1600">
        <v>361193.83153376117</v>
      </c>
    </row>
    <row r="1601" spans="1:8" x14ac:dyDescent="0.3">
      <c r="A1601" t="s">
        <v>3171</v>
      </c>
      <c r="B1601" t="s">
        <v>3170</v>
      </c>
      <c r="C1601">
        <v>2.3972953828699998E-3</v>
      </c>
      <c r="D1601">
        <v>40244.573812740004</v>
      </c>
      <c r="E1601">
        <v>-6.8827760500000004</v>
      </c>
      <c r="F1601">
        <v>51.05221779</v>
      </c>
      <c r="G1601">
        <v>64.871045120000005</v>
      </c>
      <c r="H1601">
        <v>357382.42553786084</v>
      </c>
    </row>
    <row r="1602" spans="1:8" x14ac:dyDescent="0.3">
      <c r="A1602" t="s">
        <v>3074</v>
      </c>
      <c r="B1602" t="s">
        <v>3073</v>
      </c>
      <c r="C1602">
        <v>1.7931402657519999E-2</v>
      </c>
      <c r="D1602">
        <v>43850.387942449997</v>
      </c>
      <c r="E1602">
        <v>2.9748282000000001</v>
      </c>
      <c r="F1602">
        <v>2.1771468199999999</v>
      </c>
      <c r="G1602">
        <v>-1.53741835</v>
      </c>
      <c r="H1602">
        <v>349359.56215636508</v>
      </c>
    </row>
    <row r="1603" spans="1:8" x14ac:dyDescent="0.3">
      <c r="A1603" t="s">
        <v>3167</v>
      </c>
      <c r="B1603" t="s">
        <v>3166</v>
      </c>
      <c r="C1603">
        <v>8.9058133812000007E-3</v>
      </c>
      <c r="D1603">
        <v>3567.9090161200002</v>
      </c>
      <c r="E1603">
        <v>2.0893158600000001</v>
      </c>
      <c r="F1603">
        <v>64.720993269999994</v>
      </c>
      <c r="G1603">
        <v>172.07245301</v>
      </c>
      <c r="H1603">
        <v>356232.535248</v>
      </c>
    </row>
    <row r="1604" spans="1:8" x14ac:dyDescent="0.3">
      <c r="A1604" t="s">
        <v>2936</v>
      </c>
      <c r="B1604" t="s">
        <v>2935</v>
      </c>
      <c r="C1604">
        <v>1.58175056766E-3</v>
      </c>
      <c r="D1604">
        <v>1425.63257314</v>
      </c>
      <c r="E1604">
        <v>1.04148409</v>
      </c>
      <c r="F1604">
        <v>-11.84344479</v>
      </c>
      <c r="G1604">
        <v>-36.705505789999997</v>
      </c>
      <c r="H1604">
        <v>355331.62311793858</v>
      </c>
    </row>
    <row r="1605" spans="1:8" x14ac:dyDescent="0.3">
      <c r="A1605" t="s">
        <v>3104</v>
      </c>
      <c r="B1605" t="s">
        <v>3103</v>
      </c>
      <c r="C1605">
        <v>8.0958623310000002E-5</v>
      </c>
      <c r="D1605">
        <v>17252.897291140001</v>
      </c>
      <c r="E1605">
        <v>1.2069501199999999</v>
      </c>
      <c r="F1605">
        <v>6.9054883599999997</v>
      </c>
      <c r="G1605">
        <v>24.374543599999999</v>
      </c>
      <c r="H1605">
        <v>353550.0391795077</v>
      </c>
    </row>
    <row r="1606" spans="1:8" x14ac:dyDescent="0.3">
      <c r="A1606" t="s">
        <v>3076</v>
      </c>
      <c r="B1606" t="s">
        <v>3075</v>
      </c>
      <c r="C1606">
        <v>7.5197468353699996E-3</v>
      </c>
      <c r="D1606">
        <v>287.32162834000002</v>
      </c>
      <c r="E1606">
        <v>0.33212689000000001</v>
      </c>
      <c r="F1606">
        <v>9.4400066999999996</v>
      </c>
      <c r="G1606">
        <v>-15.26155026</v>
      </c>
      <c r="H1606">
        <v>352242.99773343414</v>
      </c>
    </row>
    <row r="1607" spans="1:8" x14ac:dyDescent="0.3">
      <c r="A1607" t="s">
        <v>3002</v>
      </c>
      <c r="B1607" t="s">
        <v>3001</v>
      </c>
      <c r="C1607">
        <v>1.1190376008E-4</v>
      </c>
      <c r="D1607">
        <v>2474.7953895400001</v>
      </c>
      <c r="E1607">
        <v>10.43299496</v>
      </c>
      <c r="F1607">
        <v>-4.6929305699999997</v>
      </c>
      <c r="G1607">
        <v>-3.9779401700000001</v>
      </c>
      <c r="H1607">
        <v>351556.03051040269</v>
      </c>
    </row>
    <row r="1608" spans="1:8" x14ac:dyDescent="0.3">
      <c r="A1608" t="s">
        <v>3026</v>
      </c>
      <c r="B1608" t="s">
        <v>3025</v>
      </c>
      <c r="C1608">
        <v>1.4769877589999999E-4</v>
      </c>
      <c r="D1608">
        <v>1427.44371024</v>
      </c>
      <c r="E1608">
        <v>5.3955299999999999E-3</v>
      </c>
      <c r="F1608">
        <v>-5.0439909999999998E-2</v>
      </c>
      <c r="G1608">
        <v>22.26452561</v>
      </c>
      <c r="H1608">
        <v>350355.36906713259</v>
      </c>
    </row>
    <row r="1609" spans="1:8" x14ac:dyDescent="0.3">
      <c r="A1609" t="s">
        <v>3032</v>
      </c>
      <c r="B1609" t="s">
        <v>3031</v>
      </c>
      <c r="C1609">
        <v>2.90738502589E-3</v>
      </c>
      <c r="D1609">
        <v>6538.7292117400002</v>
      </c>
      <c r="E1609">
        <v>0.44305769</v>
      </c>
      <c r="F1609">
        <v>-11.199801799999999</v>
      </c>
      <c r="G1609">
        <v>5.7609401699999996</v>
      </c>
      <c r="H1609">
        <v>348886.20310679998</v>
      </c>
    </row>
    <row r="1610" spans="1:8" x14ac:dyDescent="0.3">
      <c r="A1610" t="s">
        <v>3055</v>
      </c>
      <c r="B1610" t="s">
        <v>3054</v>
      </c>
      <c r="C1610">
        <v>6.5327676783000005E-4</v>
      </c>
      <c r="D1610">
        <v>27914.03179768</v>
      </c>
      <c r="E1610">
        <v>2.76194564</v>
      </c>
      <c r="F1610">
        <v>1.70119076</v>
      </c>
      <c r="G1610">
        <v>15.30531585</v>
      </c>
      <c r="H1610">
        <v>345970.0053943668</v>
      </c>
    </row>
    <row r="1611" spans="1:8" x14ac:dyDescent="0.3">
      <c r="A1611" t="s">
        <v>3057</v>
      </c>
      <c r="B1611" t="s">
        <v>3056</v>
      </c>
      <c r="C1611">
        <v>6.3917848100600002E-3</v>
      </c>
      <c r="D1611">
        <v>0</v>
      </c>
      <c r="E1611">
        <v>0.81786871000000005</v>
      </c>
      <c r="F1611">
        <v>-1.83697592</v>
      </c>
      <c r="G1611">
        <v>6.1883214799999999</v>
      </c>
      <c r="H1611">
        <v>345365.82991698175</v>
      </c>
    </row>
    <row r="1612" spans="1:8" x14ac:dyDescent="0.3">
      <c r="A1612" t="s">
        <v>3024</v>
      </c>
      <c r="B1612" t="s">
        <v>3023</v>
      </c>
      <c r="C1612">
        <v>6.1688902604499999E-3</v>
      </c>
      <c r="D1612">
        <v>2362694.1890794402</v>
      </c>
      <c r="E1612">
        <v>-0.66542305999999996</v>
      </c>
      <c r="F1612">
        <v>-2.4750917700000001</v>
      </c>
      <c r="G1612">
        <v>-2.2179942399999999</v>
      </c>
      <c r="H1612">
        <v>345457.23769617395</v>
      </c>
    </row>
    <row r="1613" spans="1:8" x14ac:dyDescent="0.3">
      <c r="A1613" t="s">
        <v>3047</v>
      </c>
      <c r="B1613" t="s">
        <v>3046</v>
      </c>
      <c r="C1613">
        <v>2.7597798999E-3</v>
      </c>
      <c r="D1613">
        <v>3111.8014730199998</v>
      </c>
      <c r="E1613">
        <v>1.6637532799999999</v>
      </c>
      <c r="F1613">
        <v>1.6918752399999999</v>
      </c>
      <c r="G1613">
        <v>6.7215636500000002</v>
      </c>
      <c r="H1613">
        <v>335997.80536729703</v>
      </c>
    </row>
    <row r="1614" spans="1:8" x14ac:dyDescent="0.3">
      <c r="A1614" t="s">
        <v>3252</v>
      </c>
      <c r="B1614" t="s">
        <v>3251</v>
      </c>
      <c r="C1614">
        <v>2.4498069361200002E-3</v>
      </c>
      <c r="D1614">
        <v>8.5881647099999991</v>
      </c>
      <c r="E1614">
        <v>4.8167580000000002E-2</v>
      </c>
      <c r="F1614">
        <v>59.876034140000002</v>
      </c>
      <c r="G1614">
        <v>-13.514405010000001</v>
      </c>
      <c r="H1614">
        <v>336933.27798021428</v>
      </c>
    </row>
    <row r="1615" spans="1:8" x14ac:dyDescent="0.3">
      <c r="A1615" t="s">
        <v>3108</v>
      </c>
      <c r="B1615" t="s">
        <v>3107</v>
      </c>
      <c r="C1615">
        <v>1.6574755710710001E-2</v>
      </c>
      <c r="D1615">
        <v>98109.472969349998</v>
      </c>
      <c r="E1615">
        <v>1.11529626</v>
      </c>
      <c r="F1615">
        <v>-10.64834362</v>
      </c>
      <c r="G1615">
        <v>26.719181379999998</v>
      </c>
      <c r="H1615">
        <v>337372.88716518751</v>
      </c>
    </row>
    <row r="1616" spans="1:8" x14ac:dyDescent="0.3">
      <c r="A1616" t="s">
        <v>2921</v>
      </c>
      <c r="B1616" t="s">
        <v>2920</v>
      </c>
      <c r="C1616">
        <v>1.2531465968000001E-4</v>
      </c>
      <c r="D1616">
        <v>5.2897383800000002</v>
      </c>
      <c r="E1616">
        <v>0.16377378000000001</v>
      </c>
      <c r="F1616">
        <v>-21.92373714</v>
      </c>
      <c r="G1616">
        <v>-7.9677320299999996</v>
      </c>
      <c r="H1616">
        <v>336388.92213120329</v>
      </c>
    </row>
    <row r="1617" spans="1:8" x14ac:dyDescent="0.3">
      <c r="A1617" t="s">
        <v>3037</v>
      </c>
      <c r="B1617" t="s">
        <v>3037</v>
      </c>
      <c r="C1617">
        <v>9.3292602149100002E-3</v>
      </c>
      <c r="D1617">
        <v>614.31379432000006</v>
      </c>
      <c r="E1617">
        <v>1.6101737199999999</v>
      </c>
      <c r="F1617">
        <v>4.6611632500000004</v>
      </c>
      <c r="G1617">
        <v>21.661131560000001</v>
      </c>
      <c r="H1617">
        <v>333790.14428987022</v>
      </c>
    </row>
    <row r="1618" spans="1:8" x14ac:dyDescent="0.3">
      <c r="A1618" t="s">
        <v>3014</v>
      </c>
      <c r="B1618" t="s">
        <v>3013</v>
      </c>
      <c r="C1618">
        <v>2.3331137319229998E-2</v>
      </c>
      <c r="D1618">
        <v>323.87656139000001</v>
      </c>
      <c r="E1618">
        <v>0.33065570999999999</v>
      </c>
      <c r="F1618">
        <v>-18.067650610000001</v>
      </c>
      <c r="G1618">
        <v>16.408146739999999</v>
      </c>
      <c r="H1618">
        <v>333503.74604392046</v>
      </c>
    </row>
    <row r="1619" spans="1:8" x14ac:dyDescent="0.3">
      <c r="A1619" t="s">
        <v>3499</v>
      </c>
      <c r="B1619" t="s">
        <v>3498</v>
      </c>
      <c r="C1619">
        <v>12.010926285898201</v>
      </c>
      <c r="D1619">
        <v>102.23616423999999</v>
      </c>
      <c r="E1619">
        <v>3.12021E-3</v>
      </c>
      <c r="F1619">
        <v>-5.0032569999999998E-2</v>
      </c>
      <c r="G1619">
        <v>357.88072115</v>
      </c>
      <c r="H1619">
        <v>332702.65811938018</v>
      </c>
    </row>
    <row r="1620" spans="1:8" x14ac:dyDescent="0.3">
      <c r="A1620" t="s">
        <v>3090</v>
      </c>
      <c r="B1620" t="s">
        <v>3089</v>
      </c>
      <c r="C1620">
        <v>2.9327012657940001E-2</v>
      </c>
      <c r="D1620">
        <v>3.7612219900000001</v>
      </c>
      <c r="E1620">
        <v>0.33212689000000001</v>
      </c>
      <c r="F1620">
        <v>3.9373196199999998</v>
      </c>
      <c r="G1620">
        <v>15.66646744</v>
      </c>
      <c r="H1620">
        <v>331110.80209857342</v>
      </c>
    </row>
    <row r="1621" spans="1:8" x14ac:dyDescent="0.3">
      <c r="A1621" t="s">
        <v>3062</v>
      </c>
      <c r="B1621" t="s">
        <v>3062</v>
      </c>
      <c r="C1621">
        <v>6.0262854983939997E-2</v>
      </c>
      <c r="D1621">
        <v>55670.133692360003</v>
      </c>
      <c r="E1621">
        <v>3.6447717900000001</v>
      </c>
      <c r="F1621">
        <v>-1.06781123</v>
      </c>
      <c r="G1621">
        <v>2.5349924100000001</v>
      </c>
      <c r="H1621">
        <v>329693.35522531898</v>
      </c>
    </row>
    <row r="1622" spans="1:8" x14ac:dyDescent="0.3">
      <c r="A1622" t="s">
        <v>2881</v>
      </c>
      <c r="B1622" t="s">
        <v>2880</v>
      </c>
      <c r="C1622">
        <v>2.6319113923799998E-3</v>
      </c>
      <c r="D1622">
        <v>284.51989407999997</v>
      </c>
      <c r="E1622">
        <v>0.33212689000000001</v>
      </c>
      <c r="F1622">
        <v>-9.0279944299999997</v>
      </c>
      <c r="G1622">
        <v>-36.109564120000002</v>
      </c>
      <c r="H1622">
        <v>328495.62411730987</v>
      </c>
    </row>
    <row r="1623" spans="1:8" x14ac:dyDescent="0.3">
      <c r="A1623" t="s">
        <v>2917</v>
      </c>
      <c r="B1623" t="s">
        <v>2916</v>
      </c>
      <c r="C1623">
        <v>5.7380196883609999E-2</v>
      </c>
      <c r="D1623">
        <v>46150.38212789</v>
      </c>
      <c r="E1623">
        <v>12.864574989999999</v>
      </c>
      <c r="F1623">
        <v>1.84542198</v>
      </c>
      <c r="G1623">
        <v>311.47077064000001</v>
      </c>
      <c r="H1623">
        <v>326886.3803544133</v>
      </c>
    </row>
    <row r="1624" spans="1:8" x14ac:dyDescent="0.3">
      <c r="A1624" t="s">
        <v>3161</v>
      </c>
      <c r="B1624" t="s">
        <v>3160</v>
      </c>
      <c r="C1624">
        <v>1.1773173862699999E-3</v>
      </c>
      <c r="D1624">
        <v>4528.6211682200001</v>
      </c>
      <c r="E1624">
        <v>0.66809304999999997</v>
      </c>
      <c r="F1624">
        <v>4.6840225999999996</v>
      </c>
      <c r="G1624">
        <v>14.523069639999999</v>
      </c>
      <c r="H1624">
        <v>321333.48337445996</v>
      </c>
    </row>
    <row r="1625" spans="1:8" x14ac:dyDescent="0.3">
      <c r="A1625" t="s">
        <v>3128</v>
      </c>
      <c r="B1625" t="s">
        <v>3127</v>
      </c>
      <c r="C1625">
        <v>1.236504803404E-2</v>
      </c>
      <c r="D1625">
        <v>0</v>
      </c>
      <c r="E1625">
        <v>6.9364819600000001</v>
      </c>
      <c r="F1625">
        <v>32.062553559999998</v>
      </c>
      <c r="G1625">
        <v>16.186052780000001</v>
      </c>
      <c r="H1625">
        <v>339812.74747998896</v>
      </c>
    </row>
    <row r="1626" spans="1:8" x14ac:dyDescent="0.3">
      <c r="A1626" t="s">
        <v>3134</v>
      </c>
      <c r="B1626" t="s">
        <v>3133</v>
      </c>
      <c r="C1626">
        <v>0.13985217708785999</v>
      </c>
      <c r="D1626">
        <v>18818.945697030002</v>
      </c>
      <c r="E1626">
        <v>0.54492620999999997</v>
      </c>
      <c r="F1626">
        <v>-4.54506122</v>
      </c>
      <c r="G1626">
        <v>36.183098600000001</v>
      </c>
      <c r="H1626">
        <v>321359.7556606828</v>
      </c>
    </row>
    <row r="1627" spans="1:8" x14ac:dyDescent="0.3">
      <c r="A1627" t="s">
        <v>2424</v>
      </c>
      <c r="B1627" t="s">
        <v>2423</v>
      </c>
      <c r="C1627">
        <v>1.0699733499699999E-3</v>
      </c>
      <c r="D1627">
        <v>0</v>
      </c>
      <c r="E1627">
        <v>3.12021E-3</v>
      </c>
      <c r="F1627">
        <v>-5.0032569999999998E-2</v>
      </c>
      <c r="G1627">
        <v>-71.341218240000003</v>
      </c>
      <c r="H1627">
        <v>320976.74610105605</v>
      </c>
    </row>
    <row r="1628" spans="1:8" x14ac:dyDescent="0.3">
      <c r="A1628" t="s">
        <v>3159</v>
      </c>
      <c r="B1628" t="s">
        <v>3158</v>
      </c>
      <c r="C1628">
        <v>2.386666057E-5</v>
      </c>
      <c r="D1628">
        <v>0</v>
      </c>
      <c r="E1628">
        <v>1.15993945</v>
      </c>
      <c r="F1628">
        <v>5.9632346800000002</v>
      </c>
      <c r="G1628">
        <v>23.449948280000001</v>
      </c>
      <c r="H1628">
        <v>317307.23106148146</v>
      </c>
    </row>
    <row r="1629" spans="1:8" x14ac:dyDescent="0.3">
      <c r="A1629" t="s">
        <v>1772</v>
      </c>
      <c r="B1629" t="s">
        <v>1771</v>
      </c>
      <c r="C1629">
        <v>1.6331216340000002E-5</v>
      </c>
      <c r="D1629">
        <v>803.82246825000004</v>
      </c>
      <c r="E1629">
        <v>1.4081969700000001</v>
      </c>
      <c r="F1629">
        <v>-91.50961719</v>
      </c>
      <c r="G1629">
        <v>23.752907839999999</v>
      </c>
      <c r="H1629">
        <v>316203.20711145317</v>
      </c>
    </row>
    <row r="1630" spans="1:8" x14ac:dyDescent="0.3">
      <c r="A1630" t="s">
        <v>3114</v>
      </c>
      <c r="B1630" t="s">
        <v>3113</v>
      </c>
      <c r="C1630">
        <v>1.87993670884E-3</v>
      </c>
      <c r="D1630">
        <v>2.2552289999999999E-2</v>
      </c>
      <c r="E1630">
        <v>0.81786871000000005</v>
      </c>
      <c r="F1630">
        <v>3.9373196199999998</v>
      </c>
      <c r="G1630">
        <v>48.317083289999999</v>
      </c>
      <c r="H1630">
        <v>315293.59942422103</v>
      </c>
    </row>
    <row r="1631" spans="1:8" x14ac:dyDescent="0.3">
      <c r="A1631" t="s">
        <v>3072</v>
      </c>
      <c r="B1631" t="s">
        <v>3071</v>
      </c>
      <c r="C1631">
        <v>1.7162717268100001E-3</v>
      </c>
      <c r="D1631">
        <v>11639.436526560001</v>
      </c>
      <c r="E1631">
        <v>-1.69132806</v>
      </c>
      <c r="F1631">
        <v>3.8970968300000002</v>
      </c>
      <c r="G1631">
        <v>13.908419759999999</v>
      </c>
      <c r="H1631">
        <v>315177.44113874331</v>
      </c>
    </row>
    <row r="1632" spans="1:8" x14ac:dyDescent="0.3">
      <c r="A1632" t="s">
        <v>3120</v>
      </c>
      <c r="B1632" t="s">
        <v>3119</v>
      </c>
      <c r="C1632">
        <v>4.3162660576999998E-4</v>
      </c>
      <c r="D1632">
        <v>0</v>
      </c>
      <c r="E1632">
        <v>0.70686552999999996</v>
      </c>
      <c r="F1632">
        <v>3.7560014399999999</v>
      </c>
      <c r="G1632">
        <v>18.445429229999998</v>
      </c>
      <c r="H1632">
        <v>312575.68167623255</v>
      </c>
    </row>
    <row r="1633" spans="1:8" x14ac:dyDescent="0.3">
      <c r="A1633" t="s">
        <v>3126</v>
      </c>
      <c r="B1633" t="s">
        <v>3125</v>
      </c>
      <c r="C1633">
        <v>8.1091299558999999E-4</v>
      </c>
      <c r="D1633">
        <v>0</v>
      </c>
      <c r="E1633">
        <v>1.5510238300000001</v>
      </c>
      <c r="F1633">
        <v>5.3375500899999997</v>
      </c>
      <c r="G1633">
        <v>44.603224599999997</v>
      </c>
      <c r="H1633">
        <v>309117.81913435913</v>
      </c>
    </row>
    <row r="1634" spans="1:8" x14ac:dyDescent="0.3">
      <c r="A1634" t="s">
        <v>3034</v>
      </c>
      <c r="B1634" t="s">
        <v>3033</v>
      </c>
      <c r="C1634">
        <v>1.17856157896E-3</v>
      </c>
      <c r="D1634">
        <v>3651.4496993299999</v>
      </c>
      <c r="E1634">
        <v>4.8329529100000004</v>
      </c>
      <c r="F1634">
        <v>8.6319352899999995</v>
      </c>
      <c r="G1634">
        <v>-25.62758105</v>
      </c>
      <c r="H1634">
        <v>306786.68788410869</v>
      </c>
    </row>
    <row r="1635" spans="1:8" x14ac:dyDescent="0.3">
      <c r="A1635" t="s">
        <v>3157</v>
      </c>
      <c r="B1635" t="s">
        <v>3156</v>
      </c>
      <c r="C1635">
        <v>3.4211595351E-4</v>
      </c>
      <c r="D1635">
        <v>76.389214640000006</v>
      </c>
      <c r="E1635">
        <v>1.1599394599999999</v>
      </c>
      <c r="F1635">
        <v>5.9632346800000002</v>
      </c>
      <c r="G1635">
        <v>12.71069052</v>
      </c>
      <c r="H1635">
        <v>305670.42063412763</v>
      </c>
    </row>
    <row r="1636" spans="1:8" x14ac:dyDescent="0.3">
      <c r="A1636" t="s">
        <v>3250</v>
      </c>
      <c r="B1636" t="s">
        <v>3249</v>
      </c>
      <c r="C1636">
        <v>5.9723315700000004E-6</v>
      </c>
      <c r="D1636">
        <v>69.931166649999994</v>
      </c>
      <c r="E1636">
        <v>4.0988030100000001</v>
      </c>
      <c r="F1636">
        <v>-61.208818520000001</v>
      </c>
      <c r="G1636">
        <v>81.025928210000004</v>
      </c>
      <c r="H1636">
        <v>305783.376384</v>
      </c>
    </row>
    <row r="1637" spans="1:8" x14ac:dyDescent="0.3">
      <c r="A1637" t="s">
        <v>3124</v>
      </c>
      <c r="B1637" t="s">
        <v>3123</v>
      </c>
      <c r="C1637">
        <v>2.0345725320999999E-4</v>
      </c>
      <c r="D1637">
        <v>0</v>
      </c>
      <c r="E1637">
        <v>0.54081060999999997</v>
      </c>
      <c r="F1637">
        <v>3.8617005299999998</v>
      </c>
      <c r="G1637">
        <v>18.19656659</v>
      </c>
      <c r="H1637">
        <v>304731.07025043084</v>
      </c>
    </row>
    <row r="1638" spans="1:8" x14ac:dyDescent="0.3">
      <c r="A1638" t="s">
        <v>3184</v>
      </c>
      <c r="B1638" t="s">
        <v>3183</v>
      </c>
      <c r="C1638">
        <v>4.6592934620999999E-3</v>
      </c>
      <c r="D1638">
        <v>109.33754242000001</v>
      </c>
      <c r="E1638">
        <v>1.22084108</v>
      </c>
      <c r="F1638">
        <v>6.3341541399999999</v>
      </c>
      <c r="G1638">
        <v>23.449948240000001</v>
      </c>
      <c r="H1638">
        <v>301922.86480094824</v>
      </c>
    </row>
    <row r="1639" spans="1:8" x14ac:dyDescent="0.3">
      <c r="A1639" t="s">
        <v>3106</v>
      </c>
      <c r="B1639" t="s">
        <v>3105</v>
      </c>
      <c r="C1639">
        <v>1.5763384909000001E-4</v>
      </c>
      <c r="D1639">
        <v>404.85215849000002</v>
      </c>
      <c r="E1639">
        <v>1.70144278</v>
      </c>
      <c r="F1639">
        <v>1.3893422600000001</v>
      </c>
      <c r="G1639">
        <v>3.8028924900000001</v>
      </c>
      <c r="H1639">
        <v>301596.4085931867</v>
      </c>
    </row>
    <row r="1640" spans="1:8" x14ac:dyDescent="0.3">
      <c r="A1640" t="s">
        <v>3622</v>
      </c>
      <c r="B1640" t="s">
        <v>3621</v>
      </c>
      <c r="C1640">
        <v>3.8335195623999998E-4</v>
      </c>
      <c r="D1640">
        <v>271.83244933999998</v>
      </c>
      <c r="E1640">
        <v>1.1599394599999999</v>
      </c>
      <c r="F1640">
        <v>-37.528107820000002</v>
      </c>
      <c r="G1640">
        <v>16.19690366</v>
      </c>
      <c r="H1640">
        <v>301377.03550447617</v>
      </c>
    </row>
    <row r="1641" spans="1:8" x14ac:dyDescent="0.3">
      <c r="A1641" t="s">
        <v>3138</v>
      </c>
      <c r="B1641" t="s">
        <v>3137</v>
      </c>
      <c r="C1641">
        <v>3.7532748328000001E-4</v>
      </c>
      <c r="D1641">
        <v>13.16427696</v>
      </c>
      <c r="E1641">
        <v>0.70686552999999996</v>
      </c>
      <c r="F1641">
        <v>3.7560014399999999</v>
      </c>
      <c r="G1641">
        <v>18.472779689999999</v>
      </c>
      <c r="H1641">
        <v>298680.74657471321</v>
      </c>
    </row>
    <row r="1642" spans="1:8" x14ac:dyDescent="0.3">
      <c r="A1642" t="s">
        <v>3299</v>
      </c>
      <c r="B1642" t="s">
        <v>3298</v>
      </c>
      <c r="C1642">
        <v>9.8441868242400005E-3</v>
      </c>
      <c r="D1642">
        <v>1006076.95169348</v>
      </c>
      <c r="E1642">
        <v>0.34058863</v>
      </c>
      <c r="F1642">
        <v>52.646044660000001</v>
      </c>
      <c r="G1642">
        <v>72.779997640000005</v>
      </c>
      <c r="H1642">
        <v>278234.1275629545</v>
      </c>
    </row>
    <row r="1643" spans="1:8" x14ac:dyDescent="0.3">
      <c r="A1643" t="s">
        <v>2048</v>
      </c>
      <c r="B1643" t="s">
        <v>2047</v>
      </c>
      <c r="C1643">
        <v>1.632795232E-5</v>
      </c>
      <c r="D1643">
        <v>16.331216340000001</v>
      </c>
      <c r="E1643">
        <v>0.93006856000000004</v>
      </c>
      <c r="F1643">
        <v>-87.076697749999994</v>
      </c>
      <c r="G1643">
        <v>-85.236521980000006</v>
      </c>
      <c r="H1643">
        <v>298654.65752488159</v>
      </c>
    </row>
    <row r="1644" spans="1:8" x14ac:dyDescent="0.3">
      <c r="A1644" t="s">
        <v>3112</v>
      </c>
      <c r="B1644" t="s">
        <v>3111</v>
      </c>
      <c r="C1644">
        <v>3.2587250506909998E-2</v>
      </c>
      <c r="D1644">
        <v>180.94997438999999</v>
      </c>
      <c r="E1644">
        <v>1.6712071799999999</v>
      </c>
      <c r="F1644">
        <v>-13.51531207</v>
      </c>
      <c r="G1644">
        <v>5.2867211200000002</v>
      </c>
      <c r="H1644">
        <v>298022.4638006367</v>
      </c>
    </row>
    <row r="1645" spans="1:8" x14ac:dyDescent="0.3">
      <c r="A1645" t="s">
        <v>3146</v>
      </c>
      <c r="B1645" t="s">
        <v>3145</v>
      </c>
      <c r="C1645">
        <v>2.2955026970000001E-5</v>
      </c>
      <c r="D1645">
        <v>41385.50235889</v>
      </c>
      <c r="E1645">
        <v>1.3187653500000001</v>
      </c>
      <c r="F1645">
        <v>6.07468494</v>
      </c>
      <c r="G1645">
        <v>43.784323759999999</v>
      </c>
      <c r="H1645">
        <v>295291.43141654093</v>
      </c>
    </row>
    <row r="1646" spans="1:8" x14ac:dyDescent="0.3">
      <c r="A1646" t="s">
        <v>3084</v>
      </c>
      <c r="B1646" t="s">
        <v>3083</v>
      </c>
      <c r="C1646">
        <v>1.1403865117E-4</v>
      </c>
      <c r="D1646">
        <v>10973.52691762</v>
      </c>
      <c r="E1646">
        <v>1.22084108</v>
      </c>
      <c r="F1646">
        <v>-17.58483391</v>
      </c>
      <c r="G1646">
        <v>-3.9181653999999999</v>
      </c>
      <c r="H1646">
        <v>294557.87817975366</v>
      </c>
    </row>
    <row r="1647" spans="1:8" x14ac:dyDescent="0.3">
      <c r="A1647" t="s">
        <v>3151</v>
      </c>
      <c r="B1647" t="s">
        <v>3151</v>
      </c>
      <c r="C1647">
        <v>3.759873418E-5</v>
      </c>
      <c r="D1647">
        <v>0</v>
      </c>
      <c r="E1647">
        <v>0.81786873000000004</v>
      </c>
      <c r="F1647">
        <v>3.9373196300000002</v>
      </c>
      <c r="G1647">
        <v>18.632274320000001</v>
      </c>
      <c r="H1647">
        <v>293807.59267460718</v>
      </c>
    </row>
    <row r="1648" spans="1:8" x14ac:dyDescent="0.3">
      <c r="A1648" t="s">
        <v>3140</v>
      </c>
      <c r="B1648" t="s">
        <v>3139</v>
      </c>
      <c r="C1648">
        <v>4.7456593500200001E-3</v>
      </c>
      <c r="D1648">
        <v>64127.667485530001</v>
      </c>
      <c r="E1648">
        <v>1.1490177800000001</v>
      </c>
      <c r="F1648">
        <v>-2.2915957800000002</v>
      </c>
      <c r="G1648">
        <v>15.34144345</v>
      </c>
      <c r="H1648">
        <v>295179.28813530301</v>
      </c>
    </row>
    <row r="1649" spans="1:8" x14ac:dyDescent="0.3">
      <c r="A1649" t="s">
        <v>3200</v>
      </c>
      <c r="B1649" t="s">
        <v>3199</v>
      </c>
      <c r="C1649">
        <v>1.0100566246520001E-2</v>
      </c>
      <c r="D1649">
        <v>253.08326101</v>
      </c>
      <c r="E1649">
        <v>25.26331631</v>
      </c>
      <c r="F1649">
        <v>31.131059820000001</v>
      </c>
      <c r="G1649">
        <v>23.334860150000001</v>
      </c>
      <c r="H1649">
        <v>290028.3040318148</v>
      </c>
    </row>
    <row r="1650" spans="1:8" x14ac:dyDescent="0.3">
      <c r="A1650" t="s">
        <v>3302</v>
      </c>
      <c r="B1650" t="s">
        <v>3301</v>
      </c>
      <c r="C1650">
        <v>1.7373619365789999E-2</v>
      </c>
      <c r="D1650">
        <v>0</v>
      </c>
      <c r="E1650">
        <v>1.5591039200000001</v>
      </c>
      <c r="F1650">
        <v>5.4363027900000001</v>
      </c>
      <c r="G1650">
        <v>82.786227280000006</v>
      </c>
      <c r="H1650">
        <v>290383.01571987732</v>
      </c>
    </row>
    <row r="1651" spans="1:8" x14ac:dyDescent="0.3">
      <c r="A1651" t="s">
        <v>3188</v>
      </c>
      <c r="B1651" t="s">
        <v>3187</v>
      </c>
      <c r="C1651">
        <v>1.7836218670011199</v>
      </c>
      <c r="D1651">
        <v>7431.1127767199996</v>
      </c>
      <c r="E1651">
        <v>0.65591856000000004</v>
      </c>
      <c r="F1651">
        <v>5.1123945900000001</v>
      </c>
      <c r="G1651">
        <v>21.332344190000001</v>
      </c>
      <c r="H1651">
        <v>288104.72203854693</v>
      </c>
    </row>
    <row r="1652" spans="1:8" x14ac:dyDescent="0.3">
      <c r="A1652" t="s">
        <v>3165</v>
      </c>
      <c r="B1652" t="s">
        <v>3164</v>
      </c>
      <c r="C1652">
        <v>3.6624176252999998E-4</v>
      </c>
      <c r="D1652">
        <v>0</v>
      </c>
      <c r="E1652">
        <v>1.98034946</v>
      </c>
      <c r="F1652">
        <v>6.2607619200000002</v>
      </c>
      <c r="G1652">
        <v>13.39743919</v>
      </c>
      <c r="H1652">
        <v>287279.88899571751</v>
      </c>
    </row>
    <row r="1653" spans="1:8" x14ac:dyDescent="0.3">
      <c r="A1653" t="s">
        <v>3116</v>
      </c>
      <c r="B1653" t="s">
        <v>3115</v>
      </c>
      <c r="C1653">
        <v>1.3285999999999999E-2</v>
      </c>
      <c r="D1653">
        <v>1484.5983534</v>
      </c>
      <c r="E1653">
        <v>1.6526396299999999</v>
      </c>
      <c r="F1653">
        <v>6.1860613799999999</v>
      </c>
      <c r="G1653">
        <v>1.7382648000000001</v>
      </c>
      <c r="H1653">
        <v>287273.91228151688</v>
      </c>
    </row>
    <row r="1654" spans="1:8" x14ac:dyDescent="0.3">
      <c r="A1654" t="s">
        <v>3450</v>
      </c>
      <c r="B1654" t="s">
        <v>3449</v>
      </c>
      <c r="C1654">
        <v>5.7371765469999998E-5</v>
      </c>
      <c r="D1654">
        <v>11591.650939630001</v>
      </c>
      <c r="E1654">
        <v>11.117706050000001</v>
      </c>
      <c r="F1654">
        <v>15.44185248</v>
      </c>
      <c r="G1654">
        <v>213.89085595</v>
      </c>
      <c r="H1654">
        <v>286858.72989563254</v>
      </c>
    </row>
    <row r="1655" spans="1:8" x14ac:dyDescent="0.3">
      <c r="A1655" t="s">
        <v>3343</v>
      </c>
      <c r="B1655" t="s">
        <v>3342</v>
      </c>
      <c r="C1655">
        <v>3.6094784809779998E-2</v>
      </c>
      <c r="D1655">
        <v>1106.25888605</v>
      </c>
      <c r="E1655">
        <v>0.81786871000000005</v>
      </c>
      <c r="F1655">
        <v>42.58469444</v>
      </c>
      <c r="G1655">
        <v>338.2070099</v>
      </c>
      <c r="H1655">
        <v>286335.59917500272</v>
      </c>
    </row>
    <row r="1656" spans="1:8" x14ac:dyDescent="0.3">
      <c r="A1656" t="s">
        <v>3957</v>
      </c>
      <c r="B1656" t="s">
        <v>3957</v>
      </c>
      <c r="C1656">
        <v>1.4366502859999999E-4</v>
      </c>
      <c r="D1656">
        <v>0</v>
      </c>
      <c r="E1656">
        <v>0.49934672000000002</v>
      </c>
      <c r="F1656">
        <v>4.2890862099999998</v>
      </c>
      <c r="G1656">
        <v>19.29886634</v>
      </c>
      <c r="H1656">
        <v>286407.17999346642</v>
      </c>
    </row>
    <row r="1657" spans="1:8" x14ac:dyDescent="0.3">
      <c r="A1657" t="s">
        <v>3088</v>
      </c>
      <c r="B1657" t="s">
        <v>3087</v>
      </c>
      <c r="C1657">
        <v>2.0299011094E-4</v>
      </c>
      <c r="D1657">
        <v>166165.40729020999</v>
      </c>
      <c r="E1657">
        <v>-1.2927691100000001</v>
      </c>
      <c r="F1657">
        <v>-2.6262701499999999</v>
      </c>
      <c r="G1657">
        <v>16.402749709999998</v>
      </c>
      <c r="H1657">
        <v>282420.65924509853</v>
      </c>
    </row>
    <row r="1658" spans="1:8" x14ac:dyDescent="0.3">
      <c r="A1658" t="s">
        <v>3206</v>
      </c>
      <c r="B1658" t="s">
        <v>3205</v>
      </c>
      <c r="C1658">
        <v>1.5300177703000001E-3</v>
      </c>
      <c r="D1658">
        <v>163.66083442999999</v>
      </c>
      <c r="E1658">
        <v>0.83084893999999998</v>
      </c>
      <c r="F1658">
        <v>6.0659541700000004</v>
      </c>
      <c r="G1658">
        <v>24.699422370000001</v>
      </c>
      <c r="H1658">
        <v>284480.81856547424</v>
      </c>
    </row>
    <row r="1659" spans="1:8" x14ac:dyDescent="0.3">
      <c r="A1659" t="s">
        <v>3102</v>
      </c>
      <c r="B1659" t="s">
        <v>3101</v>
      </c>
      <c r="C1659">
        <v>8.1480995124999999E-4</v>
      </c>
      <c r="D1659">
        <v>61836.955264759999</v>
      </c>
      <c r="E1659">
        <v>27.935055089999999</v>
      </c>
      <c r="F1659">
        <v>34.492338709999999</v>
      </c>
      <c r="G1659">
        <v>48.212276009999997</v>
      </c>
      <c r="H1659">
        <v>377998.91382404702</v>
      </c>
    </row>
    <row r="1660" spans="1:8" x14ac:dyDescent="0.3">
      <c r="A1660" t="s">
        <v>3283</v>
      </c>
      <c r="B1660" t="s">
        <v>3282</v>
      </c>
      <c r="C1660">
        <v>7.4428830601999999E-4</v>
      </c>
      <c r="D1660">
        <v>20282.78304559</v>
      </c>
      <c r="E1660">
        <v>66.452384989999999</v>
      </c>
      <c r="F1660">
        <v>14.54125835</v>
      </c>
      <c r="G1660">
        <v>116.16913452999999</v>
      </c>
      <c r="H1660">
        <v>287765.18271177402</v>
      </c>
    </row>
    <row r="1661" spans="1:8" x14ac:dyDescent="0.3">
      <c r="A1661" t="s">
        <v>3180</v>
      </c>
      <c r="B1661" t="s">
        <v>3179</v>
      </c>
      <c r="C1661">
        <v>1.4001866568400001E-2</v>
      </c>
      <c r="D1661">
        <v>0</v>
      </c>
      <c r="E1661">
        <v>0.72296592000000004</v>
      </c>
      <c r="F1661">
        <v>-34.966837150000003</v>
      </c>
      <c r="G1661">
        <v>1.37247725</v>
      </c>
      <c r="H1661">
        <v>282837.32663128269</v>
      </c>
    </row>
    <row r="1662" spans="1:8" x14ac:dyDescent="0.3">
      <c r="A1662" t="s">
        <v>3178</v>
      </c>
      <c r="B1662" t="s">
        <v>3177</v>
      </c>
      <c r="C1662">
        <v>5.641832983279E-2</v>
      </c>
      <c r="D1662">
        <v>0</v>
      </c>
      <c r="E1662">
        <v>0.34913060000000001</v>
      </c>
      <c r="F1662">
        <v>4.0052970500000002</v>
      </c>
      <c r="G1662">
        <v>18.67638058</v>
      </c>
      <c r="H1662">
        <v>276318.45484470407</v>
      </c>
    </row>
    <row r="1663" spans="1:8" x14ac:dyDescent="0.3">
      <c r="A1663" t="s">
        <v>3096</v>
      </c>
      <c r="B1663" t="s">
        <v>3095</v>
      </c>
      <c r="C1663">
        <v>3.3779473494899999E-3</v>
      </c>
      <c r="D1663">
        <v>74.187470869999999</v>
      </c>
      <c r="E1663">
        <v>0.70686552999999996</v>
      </c>
      <c r="F1663">
        <v>-41.637249189999999</v>
      </c>
      <c r="G1663">
        <v>52.25952427</v>
      </c>
      <c r="H1663">
        <v>275631.25532078452</v>
      </c>
    </row>
    <row r="1664" spans="1:8" x14ac:dyDescent="0.3">
      <c r="A1664" t="s">
        <v>3169</v>
      </c>
      <c r="B1664" t="s">
        <v>3168</v>
      </c>
      <c r="C1664">
        <v>5.324800801E-3</v>
      </c>
      <c r="D1664">
        <v>888.87712331</v>
      </c>
      <c r="E1664">
        <v>0.31556875000000001</v>
      </c>
      <c r="F1664">
        <v>4.4455974100000004</v>
      </c>
      <c r="G1664">
        <v>34.248877589999999</v>
      </c>
      <c r="H1664">
        <v>296516.48840748228</v>
      </c>
    </row>
    <row r="1665" spans="1:8" x14ac:dyDescent="0.3">
      <c r="A1665" t="s">
        <v>3216</v>
      </c>
      <c r="B1665" t="s">
        <v>3215</v>
      </c>
      <c r="C1665">
        <v>1.4663741416899999E-3</v>
      </c>
      <c r="D1665">
        <v>5179.6232739200004</v>
      </c>
      <c r="E1665">
        <v>1.1599394599999999</v>
      </c>
      <c r="F1665">
        <v>5.8221541500000003</v>
      </c>
      <c r="G1665">
        <v>9.6656530000000004E-2</v>
      </c>
      <c r="H1665">
        <v>274945.15156687499</v>
      </c>
    </row>
    <row r="1666" spans="1:8" x14ac:dyDescent="0.3">
      <c r="A1666" t="s">
        <v>3238</v>
      </c>
      <c r="B1666" t="s">
        <v>3237</v>
      </c>
      <c r="C1666">
        <v>0.14324912810783999</v>
      </c>
      <c r="D1666">
        <v>751.29628508999997</v>
      </c>
      <c r="E1666">
        <v>0.83084943</v>
      </c>
      <c r="F1666">
        <v>-1.85757336</v>
      </c>
      <c r="G1666">
        <v>2.8340080699999999</v>
      </c>
      <c r="H1666">
        <v>274321.62771983305</v>
      </c>
    </row>
    <row r="1667" spans="1:8" x14ac:dyDescent="0.3">
      <c r="A1667" t="s">
        <v>2890</v>
      </c>
      <c r="B1667" t="s">
        <v>2889</v>
      </c>
      <c r="C1667">
        <v>2.026768409696E-2</v>
      </c>
      <c r="D1667">
        <v>0</v>
      </c>
      <c r="E1667">
        <v>0.64093317000000005</v>
      </c>
      <c r="F1667">
        <v>3.7560014399999999</v>
      </c>
      <c r="G1667">
        <v>-57.063556349999999</v>
      </c>
      <c r="H1667">
        <v>272832.79611420608</v>
      </c>
    </row>
    <row r="1668" spans="1:8" x14ac:dyDescent="0.3">
      <c r="A1668" t="s">
        <v>3100</v>
      </c>
      <c r="B1668" t="s">
        <v>3099</v>
      </c>
      <c r="C1668">
        <v>0.46653206171341999</v>
      </c>
      <c r="D1668">
        <v>128.17603242000001</v>
      </c>
      <c r="E1668">
        <v>0.64093317000000005</v>
      </c>
      <c r="F1668">
        <v>-11.11829606</v>
      </c>
      <c r="G1668">
        <v>-47.689721210000002</v>
      </c>
      <c r="H1668">
        <v>271526.51691088756</v>
      </c>
    </row>
    <row r="1669" spans="1:8" x14ac:dyDescent="0.3">
      <c r="A1669" t="s">
        <v>3118</v>
      </c>
      <c r="B1669" t="s">
        <v>3117</v>
      </c>
      <c r="C1669">
        <v>4.8135296226300001E-3</v>
      </c>
      <c r="D1669">
        <v>254.66297575999999</v>
      </c>
      <c r="E1669">
        <v>4.2889099999999999E-3</v>
      </c>
      <c r="F1669">
        <v>38.495490070000002</v>
      </c>
      <c r="G1669">
        <v>19.491646230000001</v>
      </c>
      <c r="H1669">
        <v>269341.05003426166</v>
      </c>
    </row>
    <row r="1670" spans="1:8" x14ac:dyDescent="0.3">
      <c r="A1670" t="s">
        <v>3220</v>
      </c>
      <c r="B1670" t="s">
        <v>3219</v>
      </c>
      <c r="C1670">
        <v>1.1431851441E-4</v>
      </c>
      <c r="D1670">
        <v>81.447793390000001</v>
      </c>
      <c r="E1670">
        <v>0.90019216000000002</v>
      </c>
      <c r="F1670">
        <v>6.1204836299999998</v>
      </c>
      <c r="G1670">
        <v>-3.7515636899999998</v>
      </c>
      <c r="H1670">
        <v>267229.15093810792</v>
      </c>
    </row>
    <row r="1671" spans="1:8" x14ac:dyDescent="0.3">
      <c r="A1671" t="s">
        <v>3427</v>
      </c>
      <c r="B1671" t="s">
        <v>3426</v>
      </c>
      <c r="C1671">
        <v>2.6268194200000001E-6</v>
      </c>
      <c r="D1671">
        <v>0</v>
      </c>
      <c r="E1671">
        <v>1.0993114100000001</v>
      </c>
      <c r="F1671">
        <v>71.953289170000005</v>
      </c>
      <c r="G1671">
        <v>17.57121016</v>
      </c>
      <c r="H1671">
        <v>266828.67821712227</v>
      </c>
    </row>
    <row r="1672" spans="1:8" x14ac:dyDescent="0.3">
      <c r="A1672" t="s">
        <v>1089</v>
      </c>
      <c r="B1672" t="s">
        <v>3201</v>
      </c>
      <c r="C1672">
        <v>4.325405287181E-2</v>
      </c>
      <c r="D1672">
        <v>11392.981204490001</v>
      </c>
      <c r="E1672">
        <v>3.0370537400000002</v>
      </c>
      <c r="F1672">
        <v>6.79115322</v>
      </c>
      <c r="G1672">
        <v>-28.546571530000001</v>
      </c>
      <c r="H1672">
        <v>269418.83535814245</v>
      </c>
    </row>
    <row r="1673" spans="1:8" x14ac:dyDescent="0.3">
      <c r="A1673" t="s">
        <v>3196</v>
      </c>
      <c r="B1673" t="s">
        <v>3195</v>
      </c>
      <c r="C1673">
        <v>3.7598734176999999E-4</v>
      </c>
      <c r="D1673">
        <v>18.806109939999999</v>
      </c>
      <c r="E1673">
        <v>0.81786871999999999</v>
      </c>
      <c r="F1673">
        <v>3.9373196199999998</v>
      </c>
      <c r="G1673">
        <v>18.681065180000001</v>
      </c>
      <c r="H1673">
        <v>266389.4829721424</v>
      </c>
    </row>
    <row r="1674" spans="1:8" x14ac:dyDescent="0.3">
      <c r="A1674" t="s">
        <v>3495</v>
      </c>
      <c r="B1674" t="s">
        <v>3494</v>
      </c>
      <c r="C1674">
        <v>1.3535544303670001E-2</v>
      </c>
      <c r="D1674">
        <v>0</v>
      </c>
      <c r="E1674">
        <v>0.81786871000000005</v>
      </c>
      <c r="F1674">
        <v>149.52321527999999</v>
      </c>
      <c r="G1674">
        <v>256.04319554</v>
      </c>
      <c r="H1674">
        <v>265874.27156882122</v>
      </c>
    </row>
    <row r="1675" spans="1:8" x14ac:dyDescent="0.3">
      <c r="A1675" t="s">
        <v>3204</v>
      </c>
      <c r="B1675" t="s">
        <v>3203</v>
      </c>
      <c r="C1675">
        <v>8.4905352079900007E-3</v>
      </c>
      <c r="D1675">
        <v>38011.437949500003</v>
      </c>
      <c r="E1675">
        <v>-2.36717939</v>
      </c>
      <c r="F1675">
        <v>6.2020497700000004</v>
      </c>
      <c r="G1675">
        <v>-14.21513264</v>
      </c>
      <c r="H1675">
        <v>254716.05623970003</v>
      </c>
    </row>
    <row r="1676" spans="1:8" x14ac:dyDescent="0.3">
      <c r="A1676" t="s">
        <v>3230</v>
      </c>
      <c r="B1676" t="s">
        <v>3229</v>
      </c>
      <c r="C1676">
        <v>1.63279523231E-3</v>
      </c>
      <c r="D1676">
        <v>0</v>
      </c>
      <c r="E1676">
        <v>0.93006853</v>
      </c>
      <c r="F1676">
        <v>6.0524777900000002</v>
      </c>
      <c r="G1676">
        <v>23.72325678</v>
      </c>
      <c r="H1676">
        <v>263841.72350609937</v>
      </c>
    </row>
    <row r="1677" spans="1:8" x14ac:dyDescent="0.3">
      <c r="A1677" t="s">
        <v>3155</v>
      </c>
      <c r="B1677" t="s">
        <v>3154</v>
      </c>
      <c r="C1677">
        <v>2.9415565036E-4</v>
      </c>
      <c r="D1677">
        <v>30.007452700000002</v>
      </c>
      <c r="E1677">
        <v>4.8167590000000003E-2</v>
      </c>
      <c r="F1677">
        <v>-0.22335094999999999</v>
      </c>
      <c r="G1677">
        <v>-0.41272040999999998</v>
      </c>
      <c r="H1677">
        <v>262621.97546294425</v>
      </c>
    </row>
    <row r="1678" spans="1:8" x14ac:dyDescent="0.3">
      <c r="A1678" t="s">
        <v>3533</v>
      </c>
      <c r="B1678" t="s">
        <v>3532</v>
      </c>
      <c r="C1678">
        <v>3.4887726600000002E-5</v>
      </c>
      <c r="D1678">
        <v>506.27443449999998</v>
      </c>
      <c r="E1678">
        <v>0.87007783999999999</v>
      </c>
      <c r="F1678">
        <v>-89.356569370000003</v>
      </c>
      <c r="G1678">
        <v>164.36840484999999</v>
      </c>
      <c r="H1678">
        <v>261657.94949999999</v>
      </c>
    </row>
    <row r="1679" spans="1:8" x14ac:dyDescent="0.3">
      <c r="A1679" t="s">
        <v>3269</v>
      </c>
      <c r="B1679" t="s">
        <v>3268</v>
      </c>
      <c r="C1679">
        <v>1.444165750538E-2</v>
      </c>
      <c r="D1679">
        <v>4451.8524473699999</v>
      </c>
      <c r="E1679">
        <v>0.81419655000000002</v>
      </c>
      <c r="F1679">
        <v>12.870295629999999</v>
      </c>
      <c r="G1679">
        <v>37.702235940000001</v>
      </c>
      <c r="H1679">
        <v>261735.95933729055</v>
      </c>
    </row>
    <row r="1680" spans="1:8" x14ac:dyDescent="0.3">
      <c r="A1680" t="s">
        <v>3202</v>
      </c>
      <c r="B1680" t="s">
        <v>3202</v>
      </c>
      <c r="C1680">
        <v>5.2206163306200001E-3</v>
      </c>
      <c r="D1680">
        <v>1.7388240100000001</v>
      </c>
      <c r="E1680">
        <v>0.70250621000000002</v>
      </c>
      <c r="F1680">
        <v>3.3264858899999998</v>
      </c>
      <c r="G1680">
        <v>13.465336069999999</v>
      </c>
      <c r="H1680">
        <v>261030.81653099999</v>
      </c>
    </row>
    <row r="1681" spans="1:8" x14ac:dyDescent="0.3">
      <c r="A1681" t="s">
        <v>3194</v>
      </c>
      <c r="B1681" t="s">
        <v>3193</v>
      </c>
      <c r="C1681">
        <v>6.9063555330000002E-5</v>
      </c>
      <c r="D1681">
        <v>24.640641550000002</v>
      </c>
      <c r="E1681">
        <v>1.7787899999999999E-3</v>
      </c>
      <c r="F1681">
        <v>-56.624520570000001</v>
      </c>
      <c r="G1681">
        <v>4.5158483599999997</v>
      </c>
      <c r="H1681">
        <v>260542.71092387871</v>
      </c>
    </row>
    <row r="1682" spans="1:8" x14ac:dyDescent="0.3">
      <c r="A1682" t="s">
        <v>2842</v>
      </c>
      <c r="B1682" t="s">
        <v>2841</v>
      </c>
      <c r="C1682">
        <v>1.631785063275E-2</v>
      </c>
      <c r="D1682">
        <v>0</v>
      </c>
      <c r="E1682">
        <v>0.33212689000000001</v>
      </c>
      <c r="F1682">
        <v>68.366099860000006</v>
      </c>
      <c r="G1682">
        <v>82.285632989999996</v>
      </c>
      <c r="H1682">
        <v>260131.26489970644</v>
      </c>
    </row>
    <row r="1683" spans="1:8" x14ac:dyDescent="0.3">
      <c r="A1683" t="s">
        <v>3233</v>
      </c>
      <c r="B1683" t="s">
        <v>3232</v>
      </c>
      <c r="C1683">
        <v>8.1456179406999996E-4</v>
      </c>
      <c r="D1683">
        <v>16.33176765</v>
      </c>
      <c r="E1683">
        <v>1.22084108</v>
      </c>
      <c r="F1683">
        <v>5.9632346800000002</v>
      </c>
      <c r="G1683">
        <v>27.757094980000002</v>
      </c>
      <c r="H1683">
        <v>258987.31419769189</v>
      </c>
    </row>
    <row r="1684" spans="1:8" x14ac:dyDescent="0.3">
      <c r="A1684" t="s">
        <v>3016</v>
      </c>
      <c r="B1684" t="s">
        <v>3190</v>
      </c>
      <c r="C1684">
        <v>2.2521641771930001E-2</v>
      </c>
      <c r="D1684">
        <v>1.99572087</v>
      </c>
      <c r="E1684">
        <v>0.33212689000000001</v>
      </c>
      <c r="F1684">
        <v>0.28475975999999997</v>
      </c>
      <c r="G1684">
        <v>14.42952062</v>
      </c>
      <c r="H1684">
        <v>259475.84561343348</v>
      </c>
    </row>
    <row r="1685" spans="1:8" x14ac:dyDescent="0.3">
      <c r="A1685" t="s">
        <v>672</v>
      </c>
      <c r="B1685" t="s">
        <v>2957</v>
      </c>
      <c r="C1685">
        <v>2.1426618211409999E-2</v>
      </c>
      <c r="D1685">
        <v>129397.79527658</v>
      </c>
      <c r="E1685">
        <v>6.5423424900000002</v>
      </c>
      <c r="F1685">
        <v>0.88970669000000002</v>
      </c>
      <c r="G1685">
        <v>58.331689390000001</v>
      </c>
      <c r="H1685">
        <v>256321.0094462414</v>
      </c>
    </row>
    <row r="1686" spans="1:8" x14ac:dyDescent="0.3">
      <c r="A1686" t="s">
        <v>3148</v>
      </c>
      <c r="B1686" t="s">
        <v>3147</v>
      </c>
      <c r="C1686">
        <v>1.466350632897E-2</v>
      </c>
      <c r="D1686">
        <v>256.50593658000003</v>
      </c>
      <c r="E1686">
        <v>0.81786871000000005</v>
      </c>
      <c r="F1686">
        <v>1.33888663</v>
      </c>
      <c r="G1686">
        <v>36.134163000000001</v>
      </c>
      <c r="H1686">
        <v>249539.49602695889</v>
      </c>
    </row>
    <row r="1687" spans="1:8" x14ac:dyDescent="0.3">
      <c r="A1687" t="s">
        <v>517</v>
      </c>
      <c r="B1687" t="s">
        <v>3189</v>
      </c>
      <c r="C1687">
        <v>7.4949257657000001E-4</v>
      </c>
      <c r="D1687">
        <v>74979.015584730005</v>
      </c>
      <c r="E1687">
        <v>0.65306308999999996</v>
      </c>
      <c r="F1687">
        <v>-0.33325189</v>
      </c>
      <c r="G1687">
        <v>4.6088424100000003</v>
      </c>
      <c r="H1687">
        <v>249830.8586068358</v>
      </c>
    </row>
    <row r="1688" spans="1:8" x14ac:dyDescent="0.3">
      <c r="A1688" t="s">
        <v>3066</v>
      </c>
      <c r="B1688" t="s">
        <v>3065</v>
      </c>
      <c r="C1688">
        <v>3.4610004858599999E-3</v>
      </c>
      <c r="D1688">
        <v>4899.9727347799999</v>
      </c>
      <c r="E1688">
        <v>-7.7414559999999993E-2</v>
      </c>
      <c r="F1688">
        <v>-11.713266320000001</v>
      </c>
      <c r="G1688">
        <v>-4.06625441</v>
      </c>
      <c r="H1688">
        <v>248681.73468728337</v>
      </c>
    </row>
    <row r="1689" spans="1:8" x14ac:dyDescent="0.3">
      <c r="A1689" t="s">
        <v>3489</v>
      </c>
      <c r="B1689" t="s">
        <v>3488</v>
      </c>
      <c r="C1689">
        <v>1.052090182992E-2</v>
      </c>
      <c r="D1689">
        <v>8704.2260059300006</v>
      </c>
      <c r="E1689">
        <v>1.2897759999999999E-2</v>
      </c>
      <c r="F1689">
        <v>13.70918799</v>
      </c>
      <c r="G1689">
        <v>17.432542900000001</v>
      </c>
      <c r="H1689">
        <v>247013.54172932415</v>
      </c>
    </row>
    <row r="1690" spans="1:8" x14ac:dyDescent="0.3">
      <c r="A1690" t="s">
        <v>3846</v>
      </c>
      <c r="B1690" t="s">
        <v>3845</v>
      </c>
      <c r="C1690">
        <v>2.3876586843E-4</v>
      </c>
      <c r="D1690">
        <v>29.818083390000002</v>
      </c>
      <c r="E1690">
        <v>4.9948801600000001</v>
      </c>
      <c r="F1690">
        <v>-1.0014811800000001</v>
      </c>
      <c r="G1690">
        <v>-40.367644540000001</v>
      </c>
      <c r="H1690">
        <v>246537.6754239627</v>
      </c>
    </row>
    <row r="1691" spans="1:8" x14ac:dyDescent="0.3">
      <c r="A1691" t="s">
        <v>3030</v>
      </c>
      <c r="B1691" t="s">
        <v>3029</v>
      </c>
      <c r="C1691">
        <v>2.32986165166E-2</v>
      </c>
      <c r="D1691">
        <v>15922.683017040001</v>
      </c>
      <c r="E1691">
        <v>-16.185297869999999</v>
      </c>
      <c r="F1691">
        <v>-15.653256689999999</v>
      </c>
      <c r="G1691">
        <v>102.58885241</v>
      </c>
      <c r="H1691">
        <v>209944.46005827011</v>
      </c>
    </row>
    <row r="1692" spans="1:8" x14ac:dyDescent="0.3">
      <c r="A1692" t="s">
        <v>3226</v>
      </c>
      <c r="B1692" t="s">
        <v>3225</v>
      </c>
      <c r="C1692">
        <v>4.5918799329379999E-2</v>
      </c>
      <c r="D1692">
        <v>102642.52082119</v>
      </c>
      <c r="E1692">
        <v>0.74019409999999997</v>
      </c>
      <c r="F1692">
        <v>18.11967267</v>
      </c>
      <c r="G1692">
        <v>4.90650151</v>
      </c>
      <c r="H1692">
        <v>241577.3291049822</v>
      </c>
    </row>
    <row r="1693" spans="1:8" x14ac:dyDescent="0.3">
      <c r="A1693" t="s">
        <v>3469</v>
      </c>
      <c r="B1693" t="s">
        <v>3468</v>
      </c>
      <c r="C1693">
        <v>3.1879000183819999E-2</v>
      </c>
      <c r="D1693">
        <v>338.01341988000001</v>
      </c>
      <c r="E1693">
        <v>65.459707980000005</v>
      </c>
      <c r="F1693">
        <v>79.855575990000006</v>
      </c>
      <c r="G1693">
        <v>34.632743259999998</v>
      </c>
      <c r="H1693">
        <v>241366.21781807783</v>
      </c>
    </row>
    <row r="1694" spans="1:8" x14ac:dyDescent="0.3">
      <c r="A1694" t="s">
        <v>3212</v>
      </c>
      <c r="B1694" t="s">
        <v>3211</v>
      </c>
      <c r="C1694">
        <v>2.277911435942E-2</v>
      </c>
      <c r="D1694">
        <v>38107.063326410003</v>
      </c>
      <c r="E1694">
        <v>-1.13831642</v>
      </c>
      <c r="F1694">
        <v>-0.37138777000000001</v>
      </c>
      <c r="G1694">
        <v>18.522562279999999</v>
      </c>
      <c r="H1694">
        <v>237519.57898752225</v>
      </c>
    </row>
    <row r="1695" spans="1:8" x14ac:dyDescent="0.3">
      <c r="A1695" t="s">
        <v>3246</v>
      </c>
      <c r="B1695" t="s">
        <v>3245</v>
      </c>
      <c r="C1695">
        <v>1.9520067002200001E-3</v>
      </c>
      <c r="D1695">
        <v>4462.4844718100003</v>
      </c>
      <c r="E1695">
        <v>1.3454534899999999</v>
      </c>
      <c r="F1695">
        <v>2.8186985600000001</v>
      </c>
      <c r="G1695">
        <v>27.591677839999999</v>
      </c>
      <c r="H1695">
        <v>236545.35270151251</v>
      </c>
    </row>
    <row r="1696" spans="1:8" x14ac:dyDescent="0.3">
      <c r="A1696" t="s">
        <v>3341</v>
      </c>
      <c r="B1696" t="s">
        <v>3340</v>
      </c>
      <c r="C1696">
        <v>1.6514409264200001E-3</v>
      </c>
      <c r="D1696">
        <v>8.5070650200000006</v>
      </c>
      <c r="E1696">
        <v>0.70686552999999996</v>
      </c>
      <c r="F1696">
        <v>-71.467099610000005</v>
      </c>
      <c r="G1696">
        <v>-3.4666239600000002</v>
      </c>
      <c r="H1696">
        <v>236014.3165927568</v>
      </c>
    </row>
    <row r="1697" spans="1:8" x14ac:dyDescent="0.3">
      <c r="A1697" t="s">
        <v>3186</v>
      </c>
      <c r="B1697" t="s">
        <v>3185</v>
      </c>
      <c r="C1697">
        <v>2.4522626402999998E-4</v>
      </c>
      <c r="D1697">
        <v>100359.8522009</v>
      </c>
      <c r="E1697">
        <v>-0.80799321000000002</v>
      </c>
      <c r="F1697">
        <v>-2.8241465899999998</v>
      </c>
      <c r="G1697">
        <v>8.3802645499999997</v>
      </c>
      <c r="H1697">
        <v>235832.17922213496</v>
      </c>
    </row>
    <row r="1698" spans="1:8" x14ac:dyDescent="0.3">
      <c r="A1698" t="s">
        <v>3218</v>
      </c>
      <c r="B1698" t="s">
        <v>3217</v>
      </c>
      <c r="C1698">
        <v>5.6398101265300003E-3</v>
      </c>
      <c r="D1698">
        <v>233.14385845000001</v>
      </c>
      <c r="E1698">
        <v>-11.47165274</v>
      </c>
      <c r="F1698">
        <v>-8.2635237999999998</v>
      </c>
      <c r="G1698">
        <v>11.217757150000001</v>
      </c>
      <c r="H1698">
        <v>233653.89110123081</v>
      </c>
    </row>
    <row r="1699" spans="1:8" x14ac:dyDescent="0.3">
      <c r="A1699" t="s">
        <v>3235</v>
      </c>
      <c r="B1699" t="s">
        <v>3234</v>
      </c>
      <c r="C1699">
        <v>7.5166966232000001E-4</v>
      </c>
      <c r="D1699">
        <v>43894.120005090001</v>
      </c>
      <c r="E1699">
        <v>0.33656925999999998</v>
      </c>
      <c r="F1699">
        <v>3.9467145399999999</v>
      </c>
      <c r="G1699">
        <v>18.584153839999999</v>
      </c>
      <c r="H1699">
        <v>233581.34531093101</v>
      </c>
    </row>
    <row r="1700" spans="1:8" x14ac:dyDescent="0.3">
      <c r="A1700" t="s">
        <v>3260</v>
      </c>
      <c r="B1700" t="s">
        <v>3259</v>
      </c>
      <c r="C1700">
        <v>8.6168351566399994E-3</v>
      </c>
      <c r="D1700">
        <v>224.96072899999999</v>
      </c>
      <c r="E1700">
        <v>0.36431796999999999</v>
      </c>
      <c r="F1700">
        <v>-0.66167889000000002</v>
      </c>
      <c r="G1700">
        <v>-9.5918125500000002</v>
      </c>
      <c r="H1700">
        <v>233180.21661463092</v>
      </c>
    </row>
    <row r="1701" spans="1:8" x14ac:dyDescent="0.3">
      <c r="A1701" t="s">
        <v>3144</v>
      </c>
      <c r="B1701" t="s">
        <v>3143</v>
      </c>
      <c r="C1701">
        <v>4.0619403120799999E-3</v>
      </c>
      <c r="D1701">
        <v>2770.6971123799999</v>
      </c>
      <c r="E1701">
        <v>0.59251430000000005</v>
      </c>
      <c r="F1701">
        <v>-0.81209058000000001</v>
      </c>
      <c r="G1701">
        <v>56.039732389999998</v>
      </c>
      <c r="H1701">
        <v>232839.56609267424</v>
      </c>
    </row>
    <row r="1702" spans="1:8" x14ac:dyDescent="0.3">
      <c r="A1702" t="s">
        <v>6921</v>
      </c>
      <c r="B1702" t="s">
        <v>6921</v>
      </c>
      <c r="C1702">
        <v>1.4662112292999999E-4</v>
      </c>
      <c r="D1702">
        <v>13876.62057533</v>
      </c>
      <c r="E1702">
        <v>1.1599394599999999</v>
      </c>
      <c r="F1702">
        <v>5.9632346800000002</v>
      </c>
      <c r="G1702">
        <v>1.0045031</v>
      </c>
      <c r="H1702">
        <v>232107.35132240335</v>
      </c>
    </row>
    <row r="1703" spans="1:8" x14ac:dyDescent="0.3">
      <c r="A1703" t="s">
        <v>3244</v>
      </c>
      <c r="B1703" t="s">
        <v>3243</v>
      </c>
      <c r="C1703">
        <v>9.3996835442100007E-3</v>
      </c>
      <c r="D1703">
        <v>0</v>
      </c>
      <c r="E1703">
        <v>0.33212689000000001</v>
      </c>
      <c r="F1703">
        <v>3.96800636</v>
      </c>
      <c r="G1703">
        <v>85.365358810000004</v>
      </c>
      <c r="H1703">
        <v>232174.5116974632</v>
      </c>
    </row>
    <row r="1704" spans="1:8" x14ac:dyDescent="0.3">
      <c r="A1704" t="s">
        <v>3242</v>
      </c>
      <c r="B1704" t="s">
        <v>3241</v>
      </c>
      <c r="C1704">
        <v>1.0789806610300001E-3</v>
      </c>
      <c r="D1704">
        <v>59359.033703100002</v>
      </c>
      <c r="E1704">
        <v>-1.2701876599999999</v>
      </c>
      <c r="F1704">
        <v>1.2485529399999999</v>
      </c>
      <c r="G1704">
        <v>29.776814330000001</v>
      </c>
      <c r="H1704">
        <v>231336.72714237016</v>
      </c>
    </row>
    <row r="1705" spans="1:8" x14ac:dyDescent="0.3">
      <c r="A1705" t="s">
        <v>2887</v>
      </c>
      <c r="B1705" t="s">
        <v>3284</v>
      </c>
      <c r="C1705">
        <v>1.6331216340000002E-5</v>
      </c>
      <c r="D1705">
        <v>321.22633719999999</v>
      </c>
      <c r="E1705">
        <v>0.90019216999999996</v>
      </c>
      <c r="F1705">
        <v>-5.4494624500000004</v>
      </c>
      <c r="G1705">
        <v>23.747989570000001</v>
      </c>
      <c r="H1705">
        <v>231456.53965424455</v>
      </c>
    </row>
    <row r="1706" spans="1:8" x14ac:dyDescent="0.3">
      <c r="A1706" t="s">
        <v>3224</v>
      </c>
      <c r="B1706" t="s">
        <v>3223</v>
      </c>
      <c r="C1706">
        <v>1.474983821406E-2</v>
      </c>
      <c r="D1706">
        <v>18525.076167380001</v>
      </c>
      <c r="E1706">
        <v>10.43410018</v>
      </c>
      <c r="F1706">
        <v>2.6122921899999998</v>
      </c>
      <c r="G1706">
        <v>-20.90075496</v>
      </c>
      <c r="H1706">
        <v>230365.00132994351</v>
      </c>
    </row>
    <row r="1707" spans="1:8" x14ac:dyDescent="0.3">
      <c r="A1707" t="s">
        <v>3176</v>
      </c>
      <c r="B1707" t="s">
        <v>3175</v>
      </c>
      <c r="C1707">
        <v>5.5284966614000005E-4</v>
      </c>
      <c r="D1707">
        <v>11429.913860680001</v>
      </c>
      <c r="E1707">
        <v>14.594217240000001</v>
      </c>
      <c r="F1707">
        <v>-5.5614096999999996</v>
      </c>
      <c r="G1707">
        <v>-2.03263748</v>
      </c>
      <c r="H1707">
        <v>260126.97703430697</v>
      </c>
    </row>
    <row r="1708" spans="1:8" x14ac:dyDescent="0.3">
      <c r="A1708" t="s">
        <v>3786</v>
      </c>
      <c r="B1708" t="s">
        <v>3785</v>
      </c>
      <c r="C1708">
        <v>3.5031137200200002E-3</v>
      </c>
      <c r="D1708">
        <v>2.0999999999999998E-6</v>
      </c>
      <c r="E1708">
        <v>1.77878E-3</v>
      </c>
      <c r="F1708">
        <v>382.49719419000002</v>
      </c>
      <c r="G1708">
        <v>268.43647073</v>
      </c>
      <c r="H1708">
        <v>229769.92951885585</v>
      </c>
    </row>
    <row r="1709" spans="1:8" x14ac:dyDescent="0.3">
      <c r="A1709" t="s">
        <v>2077</v>
      </c>
      <c r="B1709" t="s">
        <v>2076</v>
      </c>
      <c r="C1709">
        <v>4.4288643027E-4</v>
      </c>
      <c r="D1709">
        <v>1656.18900297</v>
      </c>
      <c r="E1709">
        <v>0.64093317000000005</v>
      </c>
      <c r="F1709">
        <v>4.6417035200000001</v>
      </c>
      <c r="G1709">
        <v>2.0002976800000001</v>
      </c>
      <c r="H1709">
        <v>229145.32796073973</v>
      </c>
    </row>
    <row r="1710" spans="1:8" x14ac:dyDescent="0.3">
      <c r="A1710" t="s">
        <v>3210</v>
      </c>
      <c r="B1710" t="s">
        <v>3209</v>
      </c>
      <c r="C1710">
        <v>1.34712884126E-3</v>
      </c>
      <c r="D1710">
        <v>1840.84652972</v>
      </c>
      <c r="E1710">
        <v>0.50300889000000004</v>
      </c>
      <c r="F1710">
        <v>-17.00154049</v>
      </c>
      <c r="G1710">
        <v>108.588464</v>
      </c>
      <c r="H1710">
        <v>225271.9522492316</v>
      </c>
    </row>
    <row r="1711" spans="1:8" x14ac:dyDescent="0.3">
      <c r="A1711" t="s">
        <v>3423</v>
      </c>
      <c r="B1711" t="s">
        <v>3422</v>
      </c>
      <c r="C1711">
        <v>1.7329026988000001E-4</v>
      </c>
      <c r="D1711">
        <v>157774.24610404001</v>
      </c>
      <c r="E1711">
        <v>-0.36546719</v>
      </c>
      <c r="F1711">
        <v>2.3405603699999999</v>
      </c>
      <c r="G1711">
        <v>36.138902430000002</v>
      </c>
      <c r="H1711">
        <v>225663.41213230928</v>
      </c>
    </row>
    <row r="1712" spans="1:8" x14ac:dyDescent="0.3">
      <c r="A1712" t="s">
        <v>3258</v>
      </c>
      <c r="B1712" t="s">
        <v>3257</v>
      </c>
      <c r="C1712">
        <v>1.2566953377100001E-3</v>
      </c>
      <c r="D1712">
        <v>30168.657580579998</v>
      </c>
      <c r="E1712">
        <v>0.56527028999999995</v>
      </c>
      <c r="F1712">
        <v>1.38633564</v>
      </c>
      <c r="G1712">
        <v>39.219160780000003</v>
      </c>
      <c r="H1712">
        <v>224392.41100274501</v>
      </c>
    </row>
    <row r="1713" spans="1:8" x14ac:dyDescent="0.3">
      <c r="A1713" t="s">
        <v>3192</v>
      </c>
      <c r="B1713" t="s">
        <v>3191</v>
      </c>
      <c r="C1713">
        <v>1.159795293654E-2</v>
      </c>
      <c r="D1713">
        <v>886.80165194999995</v>
      </c>
      <c r="E1713">
        <v>0.81786871000000005</v>
      </c>
      <c r="F1713">
        <v>-19.115332989999999</v>
      </c>
      <c r="G1713">
        <v>18.109105020000001</v>
      </c>
      <c r="H1713">
        <v>224194.00298741291</v>
      </c>
    </row>
    <row r="1714" spans="1:8" x14ac:dyDescent="0.3">
      <c r="A1714" t="s">
        <v>3292</v>
      </c>
      <c r="B1714" t="s">
        <v>3291</v>
      </c>
      <c r="C1714">
        <v>1.8734921263999999E-4</v>
      </c>
      <c r="D1714">
        <v>0</v>
      </c>
      <c r="E1714">
        <v>1.22084108</v>
      </c>
      <c r="F1714">
        <v>5.9623564</v>
      </c>
      <c r="G1714">
        <v>23.53378734</v>
      </c>
      <c r="H1714">
        <v>223002.25435129719</v>
      </c>
    </row>
    <row r="1715" spans="1:8" x14ac:dyDescent="0.3">
      <c r="A1715" t="s">
        <v>3263</v>
      </c>
      <c r="B1715" t="s">
        <v>3262</v>
      </c>
      <c r="C1715">
        <v>5.7019325585000002E-4</v>
      </c>
      <c r="D1715">
        <v>2139.3893411399999</v>
      </c>
      <c r="E1715">
        <v>1.22084108</v>
      </c>
      <c r="F1715">
        <v>3.0189576100000002</v>
      </c>
      <c r="G1715">
        <v>105.88964557</v>
      </c>
      <c r="H1715">
        <v>222502.08116765559</v>
      </c>
    </row>
    <row r="1716" spans="1:8" x14ac:dyDescent="0.3">
      <c r="A1716" t="s">
        <v>3363</v>
      </c>
      <c r="B1716" t="s">
        <v>3362</v>
      </c>
      <c r="C1716">
        <v>3.7598734176999999E-4</v>
      </c>
      <c r="D1716">
        <v>116.59788166</v>
      </c>
      <c r="E1716">
        <v>0.33212689000000001</v>
      </c>
      <c r="F1716">
        <v>3.96800636</v>
      </c>
      <c r="G1716">
        <v>18.632274299999999</v>
      </c>
      <c r="H1716">
        <v>222389.68221707235</v>
      </c>
    </row>
    <row r="1717" spans="1:8" x14ac:dyDescent="0.3">
      <c r="A1717" t="s">
        <v>3228</v>
      </c>
      <c r="B1717" t="s">
        <v>3227</v>
      </c>
      <c r="C1717">
        <v>2.037158173162E-2</v>
      </c>
      <c r="D1717">
        <v>168904.11375706</v>
      </c>
      <c r="E1717">
        <v>-1.8272920500000001</v>
      </c>
      <c r="F1717">
        <v>-8.3818705999999992</v>
      </c>
      <c r="G1717">
        <v>5.2377765500000004</v>
      </c>
      <c r="H1717">
        <v>221162.43472547093</v>
      </c>
    </row>
    <row r="1718" spans="1:8" x14ac:dyDescent="0.3">
      <c r="A1718" t="s">
        <v>3174</v>
      </c>
      <c r="B1718" t="s">
        <v>3231</v>
      </c>
      <c r="C1718">
        <v>0.12179097879990999</v>
      </c>
      <c r="D1718">
        <v>39620.262662009998</v>
      </c>
      <c r="E1718">
        <v>-0.33123053000000002</v>
      </c>
      <c r="F1718">
        <v>1.81534247</v>
      </c>
      <c r="G1718">
        <v>4.80152863</v>
      </c>
      <c r="H1718">
        <v>219047.26642117984</v>
      </c>
    </row>
    <row r="1719" spans="1:8" x14ac:dyDescent="0.3">
      <c r="A1719" t="s">
        <v>3240</v>
      </c>
      <c r="B1719" t="s">
        <v>3239</v>
      </c>
      <c r="C1719">
        <v>1.4113954557999999E-3</v>
      </c>
      <c r="D1719">
        <v>427.74875281999999</v>
      </c>
      <c r="E1719">
        <v>27.166427559999999</v>
      </c>
      <c r="F1719">
        <v>95.139510599999994</v>
      </c>
      <c r="G1719">
        <v>11.35165157</v>
      </c>
      <c r="H1719">
        <v>218517.78611300161</v>
      </c>
    </row>
    <row r="1720" spans="1:8" x14ac:dyDescent="0.3">
      <c r="A1720" t="s">
        <v>3321</v>
      </c>
      <c r="B1720" t="s">
        <v>3320</v>
      </c>
      <c r="C1720">
        <v>9.7791771710200003E-3</v>
      </c>
      <c r="D1720">
        <v>3.5793987600000001</v>
      </c>
      <c r="E1720">
        <v>0.36811347999999999</v>
      </c>
      <c r="F1720">
        <v>17.57120536</v>
      </c>
      <c r="G1720">
        <v>387.27923821000002</v>
      </c>
      <c r="H1720">
        <v>216867.33578249477</v>
      </c>
    </row>
    <row r="1721" spans="1:8" x14ac:dyDescent="0.3">
      <c r="A1721" t="s">
        <v>3267</v>
      </c>
      <c r="B1721" t="s">
        <v>3266</v>
      </c>
      <c r="C1721">
        <v>3.7532748328000001E-4</v>
      </c>
      <c r="D1721">
        <v>0</v>
      </c>
      <c r="E1721">
        <v>0.64093317000000005</v>
      </c>
      <c r="F1721">
        <v>3.7549094300000001</v>
      </c>
      <c r="G1721">
        <v>18.445429229999998</v>
      </c>
      <c r="H1721">
        <v>215694.57742358823</v>
      </c>
    </row>
    <row r="1722" spans="1:8" x14ac:dyDescent="0.3">
      <c r="A1722" t="s">
        <v>3293</v>
      </c>
      <c r="B1722" t="s">
        <v>3293</v>
      </c>
      <c r="C1722">
        <v>0.76766747081695996</v>
      </c>
      <c r="D1722">
        <v>5397.3935731600004</v>
      </c>
      <c r="E1722">
        <v>-8.4863614500000004</v>
      </c>
      <c r="F1722">
        <v>-4.7444848300000002</v>
      </c>
      <c r="G1722">
        <v>81.104874240000001</v>
      </c>
      <c r="H1722">
        <v>213701.04086918844</v>
      </c>
    </row>
    <row r="1723" spans="1:8" x14ac:dyDescent="0.3">
      <c r="A1723" t="s">
        <v>3275</v>
      </c>
      <c r="B1723" t="s">
        <v>3274</v>
      </c>
      <c r="C1723">
        <v>8.6325321153700001E-3</v>
      </c>
      <c r="D1723">
        <v>1144.7194554800001</v>
      </c>
      <c r="E1723">
        <v>0.64093317000000005</v>
      </c>
      <c r="F1723">
        <v>138.63629168</v>
      </c>
      <c r="G1723">
        <v>13.536413870000001</v>
      </c>
      <c r="H1723">
        <v>213143.41632475884</v>
      </c>
    </row>
    <row r="1724" spans="1:8" x14ac:dyDescent="0.3">
      <c r="A1724" t="s">
        <v>1832</v>
      </c>
      <c r="B1724" t="s">
        <v>3278</v>
      </c>
      <c r="C1724">
        <v>3.7532748327700001E-3</v>
      </c>
      <c r="D1724">
        <v>0</v>
      </c>
      <c r="E1724">
        <v>0.64093317000000005</v>
      </c>
      <c r="F1724">
        <v>3.7549094300000001</v>
      </c>
      <c r="G1724">
        <v>18.424074430000001</v>
      </c>
      <c r="H1724">
        <v>212943.14831846437</v>
      </c>
    </row>
    <row r="1725" spans="1:8" x14ac:dyDescent="0.3">
      <c r="A1725" t="s">
        <v>3443</v>
      </c>
      <c r="B1725" t="s">
        <v>3442</v>
      </c>
      <c r="C1725">
        <v>4.0728089699999998E-5</v>
      </c>
      <c r="D1725">
        <v>3464.14733118</v>
      </c>
      <c r="E1725">
        <v>-1.15152239</v>
      </c>
      <c r="F1725">
        <v>5.5410703999999997</v>
      </c>
      <c r="G1725">
        <v>71.458261449999995</v>
      </c>
      <c r="H1725">
        <v>211135.25302407448</v>
      </c>
    </row>
    <row r="1726" spans="1:8" x14ac:dyDescent="0.3">
      <c r="A1726" t="s">
        <v>3236</v>
      </c>
      <c r="B1726" t="s">
        <v>3236</v>
      </c>
      <c r="C1726">
        <v>0.21099371014054</v>
      </c>
      <c r="D1726">
        <v>45902.380649669998</v>
      </c>
      <c r="E1726">
        <v>10.751620689999999</v>
      </c>
      <c r="F1726">
        <v>40.88961492</v>
      </c>
      <c r="G1726">
        <v>617.28338243999997</v>
      </c>
      <c r="H1726">
        <v>210993.71014054</v>
      </c>
    </row>
    <row r="1727" spans="1:8" x14ac:dyDescent="0.3">
      <c r="A1727" t="s">
        <v>3182</v>
      </c>
      <c r="B1727" t="s">
        <v>3181</v>
      </c>
      <c r="C1727">
        <v>4.1040534704000001E-4</v>
      </c>
      <c r="D1727">
        <v>14.52034416</v>
      </c>
      <c r="E1727">
        <v>0.95864437000000002</v>
      </c>
      <c r="F1727">
        <v>3.1537567399999999</v>
      </c>
      <c r="G1727">
        <v>29.491911810000001</v>
      </c>
      <c r="H1727">
        <v>210527.01608538016</v>
      </c>
    </row>
    <row r="1728" spans="1:8" x14ac:dyDescent="0.3">
      <c r="A1728" t="s">
        <v>3415</v>
      </c>
      <c r="B1728" t="s">
        <v>3414</v>
      </c>
      <c r="C1728">
        <v>9.7971785379999995E-5</v>
      </c>
      <c r="D1728">
        <v>46064.097914029997</v>
      </c>
      <c r="E1728">
        <v>51.320239999999998</v>
      </c>
      <c r="F1728">
        <v>6.1971009800000001</v>
      </c>
      <c r="G1728">
        <v>86.792114679999997</v>
      </c>
      <c r="H1728">
        <v>250120.71875935193</v>
      </c>
    </row>
    <row r="1729" spans="1:8" x14ac:dyDescent="0.3">
      <c r="A1729" t="s">
        <v>3281</v>
      </c>
      <c r="B1729" t="s">
        <v>3280</v>
      </c>
      <c r="C1729">
        <v>3.1850754852800001E-3</v>
      </c>
      <c r="D1729">
        <v>47760.525737290001</v>
      </c>
      <c r="E1729">
        <v>-2.8772230900000002</v>
      </c>
      <c r="F1729">
        <v>-8.2101093600000006</v>
      </c>
      <c r="G1729">
        <v>55.723003890000001</v>
      </c>
      <c r="H1729">
        <v>208149.15162395383</v>
      </c>
    </row>
    <row r="1730" spans="1:8" x14ac:dyDescent="0.3">
      <c r="A1730" t="s">
        <v>3465</v>
      </c>
      <c r="B1730" t="s">
        <v>3464</v>
      </c>
      <c r="C1730">
        <v>2.25592405061E-3</v>
      </c>
      <c r="D1730">
        <v>0</v>
      </c>
      <c r="E1730">
        <v>0.81786871000000005</v>
      </c>
      <c r="F1730">
        <v>3.9373196199999998</v>
      </c>
      <c r="G1730">
        <v>42.41727822</v>
      </c>
      <c r="H1730">
        <v>207914.19237107827</v>
      </c>
    </row>
    <row r="1731" spans="1:8" x14ac:dyDescent="0.3">
      <c r="A1731" t="s">
        <v>2246</v>
      </c>
      <c r="B1731" t="s">
        <v>3172</v>
      </c>
      <c r="C1731">
        <v>9.7585145652000008E-3</v>
      </c>
      <c r="D1731">
        <v>0</v>
      </c>
      <c r="E1731">
        <v>0.64093317000000005</v>
      </c>
      <c r="F1731">
        <v>-22.924924430000001</v>
      </c>
      <c r="G1731">
        <v>-12.011966859999999</v>
      </c>
      <c r="H1731">
        <v>206344.87367627071</v>
      </c>
    </row>
    <row r="1732" spans="1:8" x14ac:dyDescent="0.3">
      <c r="A1732" t="s">
        <v>3150</v>
      </c>
      <c r="B1732" t="s">
        <v>3149</v>
      </c>
      <c r="C1732">
        <v>1.7532058585999999E-4</v>
      </c>
      <c r="D1732">
        <v>3310.1912244700002</v>
      </c>
      <c r="E1732">
        <v>0.28865448999999999</v>
      </c>
      <c r="F1732">
        <v>-11.16307205</v>
      </c>
      <c r="G1732">
        <v>-9.0369592099999991</v>
      </c>
      <c r="H1732">
        <v>205049.15113001407</v>
      </c>
    </row>
    <row r="1733" spans="1:8" x14ac:dyDescent="0.3">
      <c r="A1733" t="s">
        <v>3575</v>
      </c>
      <c r="B1733" t="s">
        <v>3574</v>
      </c>
      <c r="C1733">
        <v>1.5710930729639999E-2</v>
      </c>
      <c r="D1733">
        <v>174.00618234000001</v>
      </c>
      <c r="E1733">
        <v>0.58328659000000005</v>
      </c>
      <c r="F1733">
        <v>119.67434151</v>
      </c>
      <c r="G1733">
        <v>108.15346886</v>
      </c>
      <c r="H1733">
        <v>204740.70456400045</v>
      </c>
    </row>
    <row r="1734" spans="1:8" x14ac:dyDescent="0.3">
      <c r="A1734" t="s">
        <v>3288</v>
      </c>
      <c r="B1734" t="s">
        <v>3287</v>
      </c>
      <c r="C1734">
        <v>2.2856218799999999E-5</v>
      </c>
      <c r="D1734">
        <v>0</v>
      </c>
      <c r="E1734">
        <v>35.728890649999997</v>
      </c>
      <c r="F1734">
        <v>1.9699428800000001</v>
      </c>
      <c r="G1734">
        <v>150.94548706</v>
      </c>
      <c r="H1734">
        <v>203809.31689530739</v>
      </c>
    </row>
    <row r="1735" spans="1:8" x14ac:dyDescent="0.3">
      <c r="A1735" t="s">
        <v>3279</v>
      </c>
      <c r="B1735" t="s">
        <v>3279</v>
      </c>
      <c r="C1735">
        <v>7.5197468353700003E-2</v>
      </c>
      <c r="D1735">
        <v>1582.7974373500001</v>
      </c>
      <c r="E1735">
        <v>0.33212689000000001</v>
      </c>
      <c r="F1735">
        <v>3.96800636</v>
      </c>
      <c r="G1735">
        <v>39.624782570000001</v>
      </c>
      <c r="H1735">
        <v>201719.13092084511</v>
      </c>
    </row>
    <row r="1736" spans="1:8" x14ac:dyDescent="0.3">
      <c r="A1736" t="s">
        <v>3311</v>
      </c>
      <c r="B1736" t="s">
        <v>3311</v>
      </c>
      <c r="C1736">
        <v>1.466350632897E-2</v>
      </c>
      <c r="D1736">
        <v>3.7470563600000002</v>
      </c>
      <c r="E1736">
        <v>0.33212689000000001</v>
      </c>
      <c r="F1736">
        <v>3.96800636</v>
      </c>
      <c r="G1736">
        <v>18.65366663</v>
      </c>
      <c r="H1736">
        <v>199754.07186597065</v>
      </c>
    </row>
    <row r="1737" spans="1:8" x14ac:dyDescent="0.3">
      <c r="A1737" t="s">
        <v>3300</v>
      </c>
      <c r="B1737" t="s">
        <v>3300</v>
      </c>
      <c r="C1737">
        <v>3.7598734176999999E-4</v>
      </c>
      <c r="D1737">
        <v>0</v>
      </c>
      <c r="E1737">
        <v>0.33212689000000001</v>
      </c>
      <c r="F1737">
        <v>3.9680063699999999</v>
      </c>
      <c r="G1737">
        <v>18.632274299999999</v>
      </c>
      <c r="H1737">
        <v>197899.39150434165</v>
      </c>
    </row>
    <row r="1738" spans="1:8" x14ac:dyDescent="0.3">
      <c r="A1738" t="s">
        <v>3295</v>
      </c>
      <c r="B1738" t="s">
        <v>3294</v>
      </c>
      <c r="C1738">
        <v>6.3204221700000002E-6</v>
      </c>
      <c r="D1738">
        <v>110.71064744</v>
      </c>
      <c r="E1738">
        <v>2.0313176199999998</v>
      </c>
      <c r="F1738">
        <v>104.94117409</v>
      </c>
      <c r="G1738">
        <v>89.935039810000006</v>
      </c>
      <c r="H1738">
        <v>196008.90286874707</v>
      </c>
    </row>
    <row r="1739" spans="1:8" x14ac:dyDescent="0.3">
      <c r="A1739" t="s">
        <v>3308</v>
      </c>
      <c r="B1739" t="s">
        <v>3307</v>
      </c>
      <c r="C1739">
        <v>9.3996835442100007E-3</v>
      </c>
      <c r="D1739">
        <v>1837.93334882</v>
      </c>
      <c r="E1739">
        <v>0.33212689000000001</v>
      </c>
      <c r="F1739">
        <v>3.96800636</v>
      </c>
      <c r="G1739">
        <v>18.65366663</v>
      </c>
      <c r="H1739">
        <v>195337.49157971871</v>
      </c>
    </row>
    <row r="1740" spans="1:8" x14ac:dyDescent="0.3">
      <c r="A1740" t="s">
        <v>3313</v>
      </c>
      <c r="B1740" t="s">
        <v>3312</v>
      </c>
      <c r="C1740">
        <v>1.9613928881999999E-4</v>
      </c>
      <c r="D1740">
        <v>0</v>
      </c>
      <c r="E1740">
        <v>0.83454019000000002</v>
      </c>
      <c r="F1740">
        <v>4.0198772199999997</v>
      </c>
      <c r="G1740">
        <v>18.87499725</v>
      </c>
      <c r="H1740">
        <v>194779.50060671088</v>
      </c>
    </row>
    <row r="1741" spans="1:8" x14ac:dyDescent="0.3">
      <c r="A1741" t="s">
        <v>3271</v>
      </c>
      <c r="B1741" t="s">
        <v>3270</v>
      </c>
      <c r="C1741">
        <v>1.2294569720199999E-3</v>
      </c>
      <c r="D1741">
        <v>60.240817710000002</v>
      </c>
      <c r="E1741">
        <v>8.6051900000000001E-2</v>
      </c>
      <c r="F1741">
        <v>0.89313606000000001</v>
      </c>
      <c r="G1741">
        <v>1.90030202</v>
      </c>
      <c r="H1741">
        <v>193254.68641626573</v>
      </c>
    </row>
    <row r="1742" spans="1:8" x14ac:dyDescent="0.3">
      <c r="A1742" t="s">
        <v>3954</v>
      </c>
      <c r="B1742" t="s">
        <v>3953</v>
      </c>
      <c r="C1742">
        <v>6.6015451400000001E-6</v>
      </c>
      <c r="D1742">
        <v>18.355891320000001</v>
      </c>
      <c r="E1742">
        <v>330.22768087999998</v>
      </c>
      <c r="F1742">
        <v>513.40192145000003</v>
      </c>
      <c r="G1742">
        <v>525.73051318</v>
      </c>
      <c r="H1742">
        <v>192754.13016599641</v>
      </c>
    </row>
    <row r="1743" spans="1:8" x14ac:dyDescent="0.3">
      <c r="A1743" t="s">
        <v>3273</v>
      </c>
      <c r="B1743" t="s">
        <v>3272</v>
      </c>
      <c r="C1743">
        <v>1.5911908617170002E-2</v>
      </c>
      <c r="D1743">
        <v>118973.02057306</v>
      </c>
      <c r="E1743">
        <v>-0.30865099000000001</v>
      </c>
      <c r="F1743">
        <v>-4.5330852799999999</v>
      </c>
      <c r="G1743">
        <v>-27.282477249999999</v>
      </c>
      <c r="H1743">
        <v>192753.56347077957</v>
      </c>
    </row>
    <row r="1744" spans="1:8" x14ac:dyDescent="0.3">
      <c r="A1744" t="s">
        <v>3381</v>
      </c>
      <c r="B1744" t="s">
        <v>3381</v>
      </c>
      <c r="C1744">
        <v>2.25592405061E-3</v>
      </c>
      <c r="D1744">
        <v>55.209849210000002</v>
      </c>
      <c r="E1744">
        <v>0.81786871000000005</v>
      </c>
      <c r="F1744">
        <v>24.724783540000001</v>
      </c>
      <c r="G1744">
        <v>78.02159777</v>
      </c>
      <c r="H1744">
        <v>192102.61222730053</v>
      </c>
    </row>
    <row r="1745" spans="1:8" x14ac:dyDescent="0.3">
      <c r="A1745" t="s">
        <v>3317</v>
      </c>
      <c r="B1745" t="s">
        <v>3316</v>
      </c>
      <c r="C1745">
        <v>1.5927855729999999E-4</v>
      </c>
      <c r="D1745">
        <v>351.97812112000003</v>
      </c>
      <c r="E1745">
        <v>0.26159686999999998</v>
      </c>
      <c r="F1745">
        <v>5.9537941400000003</v>
      </c>
      <c r="G1745">
        <v>14.69800657</v>
      </c>
      <c r="H1745">
        <v>191658.75648329081</v>
      </c>
    </row>
    <row r="1746" spans="1:8" x14ac:dyDescent="0.3">
      <c r="A1746" t="s">
        <v>3222</v>
      </c>
      <c r="B1746" t="s">
        <v>3221</v>
      </c>
      <c r="C1746">
        <v>2.4024376379000001E-4</v>
      </c>
      <c r="D1746">
        <v>947.66944647000003</v>
      </c>
      <c r="E1746">
        <v>3.1488582100000002</v>
      </c>
      <c r="F1746">
        <v>-12.80475766</v>
      </c>
      <c r="G1746">
        <v>-22.022501120000001</v>
      </c>
      <c r="H1746">
        <v>190753.54844926001</v>
      </c>
    </row>
    <row r="1747" spans="1:8" x14ac:dyDescent="0.3">
      <c r="A1747" t="s">
        <v>3348</v>
      </c>
      <c r="B1747" t="s">
        <v>3347</v>
      </c>
      <c r="C1747">
        <v>6.3805672157100004E-3</v>
      </c>
      <c r="D1747">
        <v>428.77930672999997</v>
      </c>
      <c r="E1747">
        <v>0.70686552999999996</v>
      </c>
      <c r="F1747">
        <v>99.304592650000004</v>
      </c>
      <c r="G1747">
        <v>128.02462871</v>
      </c>
      <c r="H1747">
        <v>188861.88642693279</v>
      </c>
    </row>
    <row r="1748" spans="1:8" x14ac:dyDescent="0.3">
      <c r="A1748" t="s">
        <v>3413</v>
      </c>
      <c r="B1748" t="s">
        <v>3412</v>
      </c>
      <c r="C1748">
        <v>3.6846759493309997E-2</v>
      </c>
      <c r="D1748">
        <v>0</v>
      </c>
      <c r="E1748">
        <v>0.81786871000000005</v>
      </c>
      <c r="F1748">
        <v>3.9373196199999998</v>
      </c>
      <c r="G1748">
        <v>16.259628809999999</v>
      </c>
      <c r="H1748">
        <v>186846.04369074947</v>
      </c>
    </row>
    <row r="1749" spans="1:8" x14ac:dyDescent="0.3">
      <c r="A1749" t="s">
        <v>3297</v>
      </c>
      <c r="B1749" t="s">
        <v>3296</v>
      </c>
      <c r="C1749">
        <v>1.541548101251E-2</v>
      </c>
      <c r="D1749">
        <v>0</v>
      </c>
      <c r="E1749">
        <v>8.2530842799999995</v>
      </c>
      <c r="F1749">
        <v>3.96800636</v>
      </c>
      <c r="G1749">
        <v>37.036629069999996</v>
      </c>
      <c r="H1749">
        <v>185769.37932953617</v>
      </c>
    </row>
    <row r="1750" spans="1:8" x14ac:dyDescent="0.3">
      <c r="A1750" t="s">
        <v>3339</v>
      </c>
      <c r="B1750" t="s">
        <v>3339</v>
      </c>
      <c r="C1750">
        <v>3.7532748328000001E-4</v>
      </c>
      <c r="D1750">
        <v>0</v>
      </c>
      <c r="E1750">
        <v>0.70686552999999996</v>
      </c>
      <c r="F1750">
        <v>3.7560014399999999</v>
      </c>
      <c r="G1750">
        <v>18.472779689999999</v>
      </c>
      <c r="H1750">
        <v>184288.9138578861</v>
      </c>
    </row>
    <row r="1751" spans="1:8" x14ac:dyDescent="0.3">
      <c r="A1751" t="s">
        <v>3248</v>
      </c>
      <c r="B1751" t="s">
        <v>3247</v>
      </c>
      <c r="C1751">
        <v>1.50130993311E-3</v>
      </c>
      <c r="D1751">
        <v>3.0089800000000001E-3</v>
      </c>
      <c r="E1751">
        <v>0.64093317000000005</v>
      </c>
      <c r="F1751">
        <v>-16.996072460000001</v>
      </c>
      <c r="G1751">
        <v>-5.2436566200000003</v>
      </c>
      <c r="H1751">
        <v>183648.40648970861</v>
      </c>
    </row>
    <row r="1752" spans="1:8" x14ac:dyDescent="0.3">
      <c r="A1752" t="s">
        <v>3265</v>
      </c>
      <c r="B1752" t="s">
        <v>3264</v>
      </c>
      <c r="C1752">
        <v>1.466876575653E-2</v>
      </c>
      <c r="D1752">
        <v>43.25894246</v>
      </c>
      <c r="E1752">
        <v>0.34913060000000001</v>
      </c>
      <c r="F1752">
        <v>-24.581535890000001</v>
      </c>
      <c r="G1752">
        <v>44.661023839999999</v>
      </c>
      <c r="H1752">
        <v>181652.24441517517</v>
      </c>
    </row>
    <row r="1753" spans="1:8" x14ac:dyDescent="0.3">
      <c r="A1753" t="s">
        <v>3401</v>
      </c>
      <c r="B1753" t="s">
        <v>3400</v>
      </c>
      <c r="C1753">
        <v>2.8199050632639999E-2</v>
      </c>
      <c r="D1753">
        <v>0</v>
      </c>
      <c r="E1753">
        <v>0.81786871000000005</v>
      </c>
      <c r="F1753">
        <v>65.85742492</v>
      </c>
      <c r="G1753">
        <v>111.84334696000001</v>
      </c>
      <c r="H1753">
        <v>181428.90119181259</v>
      </c>
    </row>
    <row r="1754" spans="1:8" x14ac:dyDescent="0.3">
      <c r="A1754" t="s">
        <v>3344</v>
      </c>
      <c r="B1754" t="s">
        <v>3344</v>
      </c>
      <c r="C1754">
        <v>3.7612219889000001E-4</v>
      </c>
      <c r="D1754">
        <v>0</v>
      </c>
      <c r="E1754">
        <v>0.34913060000000001</v>
      </c>
      <c r="F1754">
        <v>4.02717204</v>
      </c>
      <c r="G1754">
        <v>18.696224699999998</v>
      </c>
      <c r="H1754">
        <v>181054.69775693247</v>
      </c>
    </row>
    <row r="1755" spans="1:8" x14ac:dyDescent="0.3">
      <c r="A1755" t="s">
        <v>3304</v>
      </c>
      <c r="B1755" t="s">
        <v>3303</v>
      </c>
      <c r="C1755">
        <v>2.93506091923E-3</v>
      </c>
      <c r="D1755">
        <v>16934.87700208</v>
      </c>
      <c r="E1755">
        <v>3.82745348</v>
      </c>
      <c r="F1755">
        <v>1.4204239599999999</v>
      </c>
      <c r="G1755">
        <v>17.2248433</v>
      </c>
      <c r="H1755">
        <v>176103.65515380001</v>
      </c>
    </row>
    <row r="1756" spans="1:8" x14ac:dyDescent="0.3">
      <c r="A1756" t="s">
        <v>3376</v>
      </c>
      <c r="B1756" t="s">
        <v>3376</v>
      </c>
      <c r="C1756">
        <v>4.0517145672744501</v>
      </c>
      <c r="D1756">
        <v>0</v>
      </c>
      <c r="E1756">
        <v>0.83294303999999997</v>
      </c>
      <c r="F1756">
        <v>5.8343028500000003</v>
      </c>
      <c r="G1756">
        <v>24.185224850000001</v>
      </c>
      <c r="H1756">
        <v>178952.07729281063</v>
      </c>
    </row>
    <row r="1757" spans="1:8" x14ac:dyDescent="0.3">
      <c r="A1757" t="s">
        <v>3354</v>
      </c>
      <c r="B1757" t="s">
        <v>3353</v>
      </c>
      <c r="C1757">
        <v>6.1253335689400003E-3</v>
      </c>
      <c r="D1757">
        <v>0</v>
      </c>
      <c r="E1757">
        <v>0.57984393999999995</v>
      </c>
      <c r="F1757">
        <v>3.8959861999999998</v>
      </c>
      <c r="G1757">
        <v>16.428446749999999</v>
      </c>
      <c r="H1757">
        <v>178431.01323199732</v>
      </c>
    </row>
    <row r="1758" spans="1:8" x14ac:dyDescent="0.3">
      <c r="A1758" t="s">
        <v>3378</v>
      </c>
      <c r="B1758" t="s">
        <v>3377</v>
      </c>
      <c r="C1758">
        <v>1.6291235880000001E-5</v>
      </c>
      <c r="D1758">
        <v>6.4701502800000004</v>
      </c>
      <c r="E1758">
        <v>1.2208410599999999</v>
      </c>
      <c r="F1758">
        <v>5.9623564199999999</v>
      </c>
      <c r="G1758">
        <v>23.533787319999998</v>
      </c>
      <c r="H1758">
        <v>177914.59307791447</v>
      </c>
    </row>
    <row r="1759" spans="1:8" x14ac:dyDescent="0.3">
      <c r="A1759" t="s">
        <v>3330</v>
      </c>
      <c r="B1759" t="s">
        <v>3329</v>
      </c>
      <c r="C1759">
        <v>1.1655607594820001E-2</v>
      </c>
      <c r="D1759">
        <v>66.500129169999994</v>
      </c>
      <c r="E1759">
        <v>0.81786871000000005</v>
      </c>
      <c r="F1759">
        <v>27.859401120000001</v>
      </c>
      <c r="G1759">
        <v>45.996548439999998</v>
      </c>
      <c r="H1759">
        <v>177878.25265237913</v>
      </c>
    </row>
    <row r="1760" spans="1:8" x14ac:dyDescent="0.3">
      <c r="A1760" t="s">
        <v>3338</v>
      </c>
      <c r="B1760" t="s">
        <v>3337</v>
      </c>
      <c r="C1760">
        <v>1.8544023239550001E-2</v>
      </c>
      <c r="D1760">
        <v>6775.2465774800003</v>
      </c>
      <c r="E1760">
        <v>-2.9840346000000002</v>
      </c>
      <c r="F1760">
        <v>19.99179251</v>
      </c>
      <c r="G1760">
        <v>-10.155442989999999</v>
      </c>
      <c r="H1760">
        <v>172173.47877609683</v>
      </c>
    </row>
    <row r="1761" spans="1:8" x14ac:dyDescent="0.3">
      <c r="A1761" t="s">
        <v>3447</v>
      </c>
      <c r="B1761" t="s">
        <v>3446</v>
      </c>
      <c r="C1761">
        <v>2.7253462792600001E-3</v>
      </c>
      <c r="D1761">
        <v>9224.8114582100006</v>
      </c>
      <c r="E1761">
        <v>-1.6276137399999999</v>
      </c>
      <c r="F1761">
        <v>5.0021919700000002</v>
      </c>
      <c r="G1761">
        <v>10.92815714</v>
      </c>
      <c r="H1761">
        <v>171470.92799236983</v>
      </c>
    </row>
    <row r="1762" spans="1:8" x14ac:dyDescent="0.3">
      <c r="A1762" t="s">
        <v>3350</v>
      </c>
      <c r="B1762" t="s">
        <v>3349</v>
      </c>
      <c r="C1762">
        <v>3.7598734176999999E-4</v>
      </c>
      <c r="D1762">
        <v>138.06618452000001</v>
      </c>
      <c r="E1762">
        <v>0.33212689000000001</v>
      </c>
      <c r="F1762">
        <v>3.96800636</v>
      </c>
      <c r="G1762">
        <v>18.653666640000001</v>
      </c>
      <c r="H1762">
        <v>175888.07895051947</v>
      </c>
    </row>
    <row r="1763" spans="1:8" x14ac:dyDescent="0.3">
      <c r="A1763" t="s">
        <v>3328</v>
      </c>
      <c r="B1763" t="s">
        <v>3327</v>
      </c>
      <c r="C1763">
        <v>1.1639246531145899</v>
      </c>
      <c r="D1763">
        <v>2433.8199968700001</v>
      </c>
      <c r="E1763">
        <v>0.45579535999999998</v>
      </c>
      <c r="F1763">
        <v>1.8950297</v>
      </c>
      <c r="G1763">
        <v>-2.0954194199999998</v>
      </c>
      <c r="H1763">
        <v>175491.90349800541</v>
      </c>
    </row>
    <row r="1764" spans="1:8" x14ac:dyDescent="0.3">
      <c r="A1764" t="s">
        <v>3358</v>
      </c>
      <c r="B1764" t="s">
        <v>3357</v>
      </c>
      <c r="C1764">
        <v>1.096558003235E-2</v>
      </c>
      <c r="D1764">
        <v>75928.177482669998</v>
      </c>
      <c r="E1764">
        <v>6.7627278799999999</v>
      </c>
      <c r="F1764">
        <v>2.1483039599999998</v>
      </c>
      <c r="G1764">
        <v>2.07599373</v>
      </c>
      <c r="H1764">
        <v>174512.97241880262</v>
      </c>
    </row>
    <row r="1765" spans="1:8" x14ac:dyDescent="0.3">
      <c r="A1765" t="s">
        <v>3336</v>
      </c>
      <c r="B1765" t="s">
        <v>3335</v>
      </c>
      <c r="C1765">
        <v>5.8720604736100003E-3</v>
      </c>
      <c r="D1765">
        <v>4870.3321146400003</v>
      </c>
      <c r="E1765">
        <v>2.0221227800000001</v>
      </c>
      <c r="F1765">
        <v>1.06610874</v>
      </c>
      <c r="G1765">
        <v>-0.15401034</v>
      </c>
      <c r="H1765">
        <v>171846.28898444801</v>
      </c>
    </row>
    <row r="1766" spans="1:8" x14ac:dyDescent="0.3">
      <c r="A1766" t="s">
        <v>3326</v>
      </c>
      <c r="B1766" t="s">
        <v>3325</v>
      </c>
      <c r="C1766">
        <v>2.1689731051280001E-2</v>
      </c>
      <c r="D1766">
        <v>5757.9350281999996</v>
      </c>
      <c r="E1766">
        <v>-8.909106E-2</v>
      </c>
      <c r="F1766">
        <v>0.36798545999999999</v>
      </c>
      <c r="G1766">
        <v>-6.2180335700000002</v>
      </c>
      <c r="H1766">
        <v>173029.34850643421</v>
      </c>
    </row>
    <row r="1767" spans="1:8" x14ac:dyDescent="0.3">
      <c r="A1767" t="s">
        <v>3130</v>
      </c>
      <c r="B1767" t="s">
        <v>3129</v>
      </c>
      <c r="C1767">
        <v>4.5942597265300001E-3</v>
      </c>
      <c r="D1767">
        <v>68.474553259999993</v>
      </c>
      <c r="E1767">
        <v>-3.4635125900000001</v>
      </c>
      <c r="F1767">
        <v>-45.810000119999998</v>
      </c>
      <c r="G1767">
        <v>-17.122745089999999</v>
      </c>
      <c r="H1767">
        <v>172194.77938212306</v>
      </c>
    </row>
    <row r="1768" spans="1:8" x14ac:dyDescent="0.3">
      <c r="A1768" t="s">
        <v>3397</v>
      </c>
      <c r="B1768" t="s">
        <v>3396</v>
      </c>
      <c r="C1768">
        <v>1.085949067924E-2</v>
      </c>
      <c r="D1768">
        <v>74835.969825769993</v>
      </c>
      <c r="E1768">
        <v>-11.050131589999999</v>
      </c>
      <c r="F1768">
        <v>12.61658862</v>
      </c>
      <c r="G1768">
        <v>13.83522426</v>
      </c>
      <c r="H1768">
        <v>171332.96967962326</v>
      </c>
    </row>
    <row r="1769" spans="1:8" x14ac:dyDescent="0.3">
      <c r="A1769" t="s">
        <v>3537</v>
      </c>
      <c r="B1769" t="s">
        <v>3536</v>
      </c>
      <c r="C1769">
        <v>4.4812962799999998E-6</v>
      </c>
      <c r="D1769">
        <v>2.2008570000000002E-2</v>
      </c>
      <c r="E1769">
        <v>1.8147197100000001</v>
      </c>
      <c r="F1769">
        <v>48.729656319999997</v>
      </c>
      <c r="G1769">
        <v>244.94788765000001</v>
      </c>
      <c r="H1769">
        <v>170599.35016753833</v>
      </c>
    </row>
    <row r="1770" spans="1:8" x14ac:dyDescent="0.3">
      <c r="A1770" t="s">
        <v>3618</v>
      </c>
      <c r="B1770" t="s">
        <v>3617</v>
      </c>
      <c r="C1770">
        <v>3.7672618359100001E-3</v>
      </c>
      <c r="D1770">
        <v>179.85340503</v>
      </c>
      <c r="E1770">
        <v>0.66627336999999998</v>
      </c>
      <c r="F1770">
        <v>94.787485989999993</v>
      </c>
      <c r="G1770">
        <v>43.720737470000003</v>
      </c>
      <c r="H1770">
        <v>170618.54978323283</v>
      </c>
    </row>
    <row r="1771" spans="1:8" x14ac:dyDescent="0.3">
      <c r="A1771" t="s">
        <v>3214</v>
      </c>
      <c r="B1771" t="s">
        <v>3213</v>
      </c>
      <c r="C1771">
        <v>1.1070000000000001E-5</v>
      </c>
      <c r="D1771">
        <v>0</v>
      </c>
      <c r="E1771">
        <v>-77.676951000000003</v>
      </c>
      <c r="F1771">
        <v>-34.920634919999998</v>
      </c>
      <c r="G1771">
        <v>64.487369990000005</v>
      </c>
      <c r="H1771">
        <v>170389.68956137565</v>
      </c>
    </row>
    <row r="1772" spans="1:8" x14ac:dyDescent="0.3">
      <c r="A1772" t="s">
        <v>3254</v>
      </c>
      <c r="B1772" t="s">
        <v>3253</v>
      </c>
      <c r="C1772">
        <v>3.4207318159000001E-4</v>
      </c>
      <c r="D1772">
        <v>52696.227712170003</v>
      </c>
      <c r="E1772">
        <v>6.7279099999999994E-2</v>
      </c>
      <c r="F1772">
        <v>0.60527288999999995</v>
      </c>
      <c r="G1772">
        <v>17.844865769999998</v>
      </c>
      <c r="H1772">
        <v>171036.590795</v>
      </c>
    </row>
    <row r="1773" spans="1:8" x14ac:dyDescent="0.3">
      <c r="A1773" t="s">
        <v>3373</v>
      </c>
      <c r="B1773" t="s">
        <v>3372</v>
      </c>
      <c r="C1773">
        <v>8.6306110260000004E-4</v>
      </c>
      <c r="D1773">
        <v>42904.541543799998</v>
      </c>
      <c r="E1773">
        <v>3.9676691599999998</v>
      </c>
      <c r="F1773">
        <v>2.1566410999999999</v>
      </c>
      <c r="G1773">
        <v>23.969195320000001</v>
      </c>
      <c r="H1773">
        <v>170255.77532395345</v>
      </c>
    </row>
    <row r="1774" spans="1:8" x14ac:dyDescent="0.3">
      <c r="A1774" t="s">
        <v>3346</v>
      </c>
      <c r="B1774" t="s">
        <v>3345</v>
      </c>
      <c r="C1774">
        <v>1.7817504457399999E-3</v>
      </c>
      <c r="D1774">
        <v>119112.62704353999</v>
      </c>
      <c r="E1774">
        <v>-1.28433018</v>
      </c>
      <c r="F1774">
        <v>5.6880865399999996</v>
      </c>
      <c r="G1774">
        <v>6.4790443700000004</v>
      </c>
      <c r="H1774">
        <v>169414.73888368683</v>
      </c>
    </row>
    <row r="1775" spans="1:8" x14ac:dyDescent="0.3">
      <c r="A1775" t="s">
        <v>3361</v>
      </c>
      <c r="B1775" t="s">
        <v>3360</v>
      </c>
      <c r="C1775">
        <v>7.1312221822600001E-3</v>
      </c>
      <c r="D1775">
        <v>0</v>
      </c>
      <c r="E1775">
        <v>0.70686552999999996</v>
      </c>
      <c r="F1775">
        <v>3.7560014399999999</v>
      </c>
      <c r="G1775">
        <v>18.472779689999999</v>
      </c>
      <c r="H1775">
        <v>167852.32617415159</v>
      </c>
    </row>
    <row r="1776" spans="1:8" x14ac:dyDescent="0.3">
      <c r="A1776" t="s">
        <v>3391</v>
      </c>
      <c r="B1776" t="s">
        <v>3390</v>
      </c>
      <c r="C1776">
        <v>1.3903486293280001E-2</v>
      </c>
      <c r="D1776">
        <v>3600.0825445999999</v>
      </c>
      <c r="E1776">
        <v>1.6733291100000001</v>
      </c>
      <c r="F1776">
        <v>-2.1312419500000002</v>
      </c>
      <c r="G1776">
        <v>23.898817309999998</v>
      </c>
      <c r="H1776">
        <v>167373.82915210736</v>
      </c>
    </row>
    <row r="1777" spans="1:8" x14ac:dyDescent="0.3">
      <c r="A1777" t="s">
        <v>3359</v>
      </c>
      <c r="B1777" t="s">
        <v>3359</v>
      </c>
      <c r="C1777">
        <v>2.0964122649099999E-3</v>
      </c>
      <c r="D1777">
        <v>151553.02916497999</v>
      </c>
      <c r="E1777">
        <v>1.4082141100000001</v>
      </c>
      <c r="F1777">
        <v>-4.5259764000000002</v>
      </c>
      <c r="G1777">
        <v>-5.7878024699999999</v>
      </c>
      <c r="H1777">
        <v>166246.687562354</v>
      </c>
    </row>
    <row r="1778" spans="1:8" x14ac:dyDescent="0.3">
      <c r="A1778" t="s">
        <v>3367</v>
      </c>
      <c r="B1778" t="s">
        <v>3366</v>
      </c>
      <c r="C1778">
        <v>3.7598734176900002E-3</v>
      </c>
      <c r="D1778">
        <v>0</v>
      </c>
      <c r="E1778">
        <v>0.33212689000000001</v>
      </c>
      <c r="F1778">
        <v>3.96800636</v>
      </c>
      <c r="G1778">
        <v>18.681065180000001</v>
      </c>
      <c r="H1778">
        <v>165810.41772012899</v>
      </c>
    </row>
    <row r="1779" spans="1:8" x14ac:dyDescent="0.3">
      <c r="A1779" t="s">
        <v>3306</v>
      </c>
      <c r="B1779" t="s">
        <v>3305</v>
      </c>
      <c r="C1779">
        <v>1.94051109964E-3</v>
      </c>
      <c r="D1779">
        <v>161.37764303</v>
      </c>
      <c r="E1779">
        <v>2.1012525100000001</v>
      </c>
      <c r="F1779">
        <v>4.8007025299999997</v>
      </c>
      <c r="G1779">
        <v>24.27897862</v>
      </c>
      <c r="H1779">
        <v>165546.22134148169</v>
      </c>
    </row>
    <row r="1780" spans="1:8" x14ac:dyDescent="0.3">
      <c r="A1780" t="s">
        <v>3409</v>
      </c>
      <c r="B1780" t="s">
        <v>3408</v>
      </c>
      <c r="C1780">
        <v>5.2638227847599996E-3</v>
      </c>
      <c r="D1780">
        <v>96.055952039999994</v>
      </c>
      <c r="E1780">
        <v>0.33212689000000001</v>
      </c>
      <c r="F1780">
        <v>-36.376310570000001</v>
      </c>
      <c r="G1780">
        <v>-7.6925048599999997</v>
      </c>
      <c r="H1780">
        <v>165129.64265635511</v>
      </c>
    </row>
    <row r="1781" spans="1:8" x14ac:dyDescent="0.3">
      <c r="A1781" t="s">
        <v>3375</v>
      </c>
      <c r="B1781" t="s">
        <v>3374</v>
      </c>
      <c r="C1781">
        <v>5.6398101265300003E-3</v>
      </c>
      <c r="D1781">
        <v>0</v>
      </c>
      <c r="E1781">
        <v>0.81786871000000005</v>
      </c>
      <c r="F1781">
        <v>3.9373196199999998</v>
      </c>
      <c r="G1781">
        <v>27.158284120000001</v>
      </c>
      <c r="H1781">
        <v>162896.06662214326</v>
      </c>
    </row>
    <row r="1782" spans="1:8" x14ac:dyDescent="0.3">
      <c r="A1782" t="s">
        <v>2294</v>
      </c>
      <c r="B1782" t="s">
        <v>3448</v>
      </c>
      <c r="C1782">
        <v>1.1618008860600001E-3</v>
      </c>
      <c r="D1782">
        <v>186.00626865000001</v>
      </c>
      <c r="E1782">
        <v>-2.19991417</v>
      </c>
      <c r="F1782">
        <v>-13.198292540000001</v>
      </c>
      <c r="G1782">
        <v>42.63756171</v>
      </c>
      <c r="H1782">
        <v>162745.70582889684</v>
      </c>
    </row>
    <row r="1783" spans="1:8" x14ac:dyDescent="0.3">
      <c r="A1783" t="s">
        <v>3356</v>
      </c>
      <c r="B1783" t="s">
        <v>3355</v>
      </c>
      <c r="C1783">
        <v>1.128843056466E-2</v>
      </c>
      <c r="D1783">
        <v>114444.20474536</v>
      </c>
      <c r="E1783">
        <v>0.33379172000000001</v>
      </c>
      <c r="F1783">
        <v>2.5185584099999998</v>
      </c>
      <c r="G1783">
        <v>4.3431255000000002</v>
      </c>
      <c r="H1783">
        <v>161040.10699489736</v>
      </c>
    </row>
    <row r="1784" spans="1:8" x14ac:dyDescent="0.3">
      <c r="A1784" t="s">
        <v>3487</v>
      </c>
      <c r="B1784" t="s">
        <v>3486</v>
      </c>
      <c r="C1784">
        <v>5.2500941989780003E-2</v>
      </c>
      <c r="D1784">
        <v>649026.39723201003</v>
      </c>
      <c r="E1784">
        <v>1.212042E-2</v>
      </c>
      <c r="F1784">
        <v>54.941541110000003</v>
      </c>
      <c r="G1784">
        <v>0</v>
      </c>
      <c r="H1784">
        <v>161898.86274460965</v>
      </c>
    </row>
    <row r="1785" spans="1:8" x14ac:dyDescent="0.3">
      <c r="A1785" t="s">
        <v>3380</v>
      </c>
      <c r="B1785" t="s">
        <v>3379</v>
      </c>
      <c r="C1785">
        <v>3.6327877429699999E-3</v>
      </c>
      <c r="D1785">
        <v>857.58445462999998</v>
      </c>
      <c r="E1785">
        <v>-0.16602729999999999</v>
      </c>
      <c r="F1785">
        <v>1.04924952</v>
      </c>
      <c r="G1785">
        <v>4.2041314500000002</v>
      </c>
      <c r="H1785">
        <v>160922.22296273094</v>
      </c>
    </row>
    <row r="1786" spans="1:8" x14ac:dyDescent="0.3">
      <c r="A1786" t="s">
        <v>3435</v>
      </c>
      <c r="B1786" t="s">
        <v>3434</v>
      </c>
      <c r="C1786">
        <v>6.2330424707900001E-3</v>
      </c>
      <c r="D1786">
        <v>21587.58145369</v>
      </c>
      <c r="E1786">
        <v>-4.7604693300000003</v>
      </c>
      <c r="F1786">
        <v>-2.6838714700000001</v>
      </c>
      <c r="G1786">
        <v>33.15179285</v>
      </c>
      <c r="H1786">
        <v>138362.03317348033</v>
      </c>
    </row>
    <row r="1787" spans="1:8" x14ac:dyDescent="0.3">
      <c r="A1787" t="s">
        <v>3688</v>
      </c>
      <c r="B1787" t="s">
        <v>3687</v>
      </c>
      <c r="C1787">
        <v>3.3230229390999999E-4</v>
      </c>
      <c r="D1787">
        <v>1312.3563197399999</v>
      </c>
      <c r="E1787">
        <v>-5.94607391</v>
      </c>
      <c r="F1787">
        <v>145.80288286000001</v>
      </c>
      <c r="G1787">
        <v>299.88249647999999</v>
      </c>
      <c r="H1787">
        <v>160304.18807066308</v>
      </c>
    </row>
    <row r="1788" spans="1:8" x14ac:dyDescent="0.3">
      <c r="A1788" t="s">
        <v>3319</v>
      </c>
      <c r="B1788" t="s">
        <v>3318</v>
      </c>
      <c r="C1788">
        <v>1.59597467489E-3</v>
      </c>
      <c r="D1788">
        <v>27.286135600000001</v>
      </c>
      <c r="E1788">
        <v>2.1012525100000001</v>
      </c>
      <c r="F1788">
        <v>-8.5569922799999993</v>
      </c>
      <c r="G1788">
        <v>9.4952533399999997</v>
      </c>
      <c r="H1788">
        <v>159581.51024606722</v>
      </c>
    </row>
    <row r="1789" spans="1:8" x14ac:dyDescent="0.3">
      <c r="A1789" t="s">
        <v>3393</v>
      </c>
      <c r="B1789" t="s">
        <v>3392</v>
      </c>
      <c r="C1789">
        <v>1.9580935957999999E-4</v>
      </c>
      <c r="D1789">
        <v>0</v>
      </c>
      <c r="E1789">
        <v>0.72814270999999997</v>
      </c>
      <c r="F1789">
        <v>1173.5940538899999</v>
      </c>
      <c r="G1789">
        <v>14.071299829999999</v>
      </c>
      <c r="H1789">
        <v>158641.55932480076</v>
      </c>
    </row>
    <row r="1790" spans="1:8" x14ac:dyDescent="0.3">
      <c r="A1790" t="s">
        <v>3389</v>
      </c>
      <c r="B1790" t="s">
        <v>3388</v>
      </c>
      <c r="C1790">
        <v>0.50375915015439998</v>
      </c>
      <c r="D1790">
        <v>0</v>
      </c>
      <c r="E1790">
        <v>0.64663667000000002</v>
      </c>
      <c r="F1790">
        <v>3.7217724200000002</v>
      </c>
      <c r="G1790">
        <v>18.373886779999999</v>
      </c>
      <c r="H1790">
        <v>158542.39530192627</v>
      </c>
    </row>
    <row r="1791" spans="1:8" x14ac:dyDescent="0.3">
      <c r="A1791" t="s">
        <v>3080</v>
      </c>
      <c r="B1791" t="s">
        <v>3079</v>
      </c>
      <c r="C1791">
        <v>1.87993670884E-3</v>
      </c>
      <c r="D1791">
        <v>2.8222307999999998</v>
      </c>
      <c r="E1791">
        <v>0.81786871000000005</v>
      </c>
      <c r="F1791">
        <v>3.9373196199999998</v>
      </c>
      <c r="G1791">
        <v>-37.86467262</v>
      </c>
      <c r="H1791">
        <v>158523.1715843243</v>
      </c>
    </row>
    <row r="1792" spans="1:8" x14ac:dyDescent="0.3">
      <c r="A1792" t="s">
        <v>3399</v>
      </c>
      <c r="B1792" t="s">
        <v>3398</v>
      </c>
      <c r="C1792">
        <v>3.7532748328000001E-4</v>
      </c>
      <c r="D1792">
        <v>0</v>
      </c>
      <c r="E1792">
        <v>0.64093317000000005</v>
      </c>
      <c r="F1792">
        <v>3.7549094300000001</v>
      </c>
      <c r="G1792">
        <v>18.445429229999998</v>
      </c>
      <c r="H1792">
        <v>157482.99977508781</v>
      </c>
    </row>
    <row r="1793" spans="1:8" x14ac:dyDescent="0.3">
      <c r="A1793" t="s">
        <v>3315</v>
      </c>
      <c r="B1793" t="s">
        <v>3314</v>
      </c>
      <c r="C1793">
        <v>4.4542813241409997E-2</v>
      </c>
      <c r="D1793">
        <v>17954.224023440001</v>
      </c>
      <c r="E1793">
        <v>5.3059999999999997E-5</v>
      </c>
      <c r="F1793">
        <v>-9.2244342800000005</v>
      </c>
      <c r="G1793">
        <v>3.4633020999999999</v>
      </c>
      <c r="H1793">
        <v>155900.06905900119</v>
      </c>
    </row>
    <row r="1794" spans="1:8" x14ac:dyDescent="0.3">
      <c r="A1794" t="s">
        <v>3405</v>
      </c>
      <c r="B1794" t="s">
        <v>3404</v>
      </c>
      <c r="C1794">
        <v>3.7612219889000001E-4</v>
      </c>
      <c r="D1794">
        <v>0</v>
      </c>
      <c r="E1794">
        <v>0.36811347999999999</v>
      </c>
      <c r="F1794">
        <v>4.0052970500000002</v>
      </c>
      <c r="G1794">
        <v>18.696224699999998</v>
      </c>
      <c r="H1794">
        <v>154586.16619332228</v>
      </c>
    </row>
    <row r="1795" spans="1:8" x14ac:dyDescent="0.3">
      <c r="A1795" t="s">
        <v>3411</v>
      </c>
      <c r="B1795" t="s">
        <v>3410</v>
      </c>
      <c r="C1795">
        <v>3.7598734176999999E-4</v>
      </c>
      <c r="D1795">
        <v>0</v>
      </c>
      <c r="E1795">
        <v>0.33212689000000001</v>
      </c>
      <c r="F1795">
        <v>3.9680063699999999</v>
      </c>
      <c r="G1795">
        <v>18.653666640000001</v>
      </c>
      <c r="H1795">
        <v>152864.63998295806</v>
      </c>
    </row>
    <row r="1796" spans="1:8" x14ac:dyDescent="0.3">
      <c r="A1796" t="s">
        <v>3417</v>
      </c>
      <c r="B1796" t="s">
        <v>3416</v>
      </c>
      <c r="C1796">
        <v>0.25972661842773997</v>
      </c>
      <c r="D1796">
        <v>19.689656530000001</v>
      </c>
      <c r="E1796">
        <v>0.64093317000000005</v>
      </c>
      <c r="F1796">
        <v>6.5258120499999999</v>
      </c>
      <c r="G1796">
        <v>14.2949226</v>
      </c>
      <c r="H1796">
        <v>151315.55774707004</v>
      </c>
    </row>
    <row r="1797" spans="1:8" x14ac:dyDescent="0.3">
      <c r="A1797" t="s">
        <v>3365</v>
      </c>
      <c r="B1797" t="s">
        <v>3364</v>
      </c>
      <c r="C1797">
        <v>1.7258585172479999E-2</v>
      </c>
      <c r="D1797">
        <v>26413.893703199999</v>
      </c>
      <c r="E1797">
        <v>5.9246226499999999</v>
      </c>
      <c r="F1797">
        <v>10.31004194</v>
      </c>
      <c r="G1797">
        <v>35.191793439999998</v>
      </c>
      <c r="H1797">
        <v>151419.27212780769</v>
      </c>
    </row>
    <row r="1798" spans="1:8" x14ac:dyDescent="0.3">
      <c r="A1798" t="s">
        <v>3059</v>
      </c>
      <c r="B1798" t="s">
        <v>3058</v>
      </c>
      <c r="C1798">
        <v>2.1662775042678701</v>
      </c>
      <c r="D1798">
        <v>54768.61147068</v>
      </c>
      <c r="E1798">
        <v>1.77878E-3</v>
      </c>
      <c r="F1798">
        <v>4.3844538699999998</v>
      </c>
      <c r="G1798">
        <v>113.43789105</v>
      </c>
      <c r="H1798">
        <v>143842.73048058743</v>
      </c>
    </row>
    <row r="1799" spans="1:8" x14ac:dyDescent="0.3">
      <c r="A1799" t="s">
        <v>3479</v>
      </c>
      <c r="B1799" t="s">
        <v>3478</v>
      </c>
      <c r="C1799">
        <v>4.8384970568000002E-3</v>
      </c>
      <c r="D1799">
        <v>9235.0898339199994</v>
      </c>
      <c r="E1799">
        <v>1.22084108</v>
      </c>
      <c r="F1799">
        <v>-10.847674169999999</v>
      </c>
      <c r="G1799">
        <v>30.567739639999999</v>
      </c>
      <c r="H1799">
        <v>148626.60855205025</v>
      </c>
    </row>
    <row r="1800" spans="1:8" x14ac:dyDescent="0.3">
      <c r="A1800" t="s">
        <v>3322</v>
      </c>
      <c r="B1800" t="s">
        <v>3322</v>
      </c>
      <c r="C1800">
        <v>2.6319113923799998E-3</v>
      </c>
      <c r="D1800">
        <v>1508.45876535</v>
      </c>
      <c r="E1800">
        <v>0.81786871000000005</v>
      </c>
      <c r="F1800">
        <v>-19.159862520000001</v>
      </c>
      <c r="G1800">
        <v>-40.683862849999997</v>
      </c>
      <c r="H1800">
        <v>148778.53027942113</v>
      </c>
    </row>
    <row r="1801" spans="1:8" x14ac:dyDescent="0.3">
      <c r="A1801" t="s">
        <v>3433</v>
      </c>
      <c r="B1801" t="s">
        <v>3432</v>
      </c>
      <c r="C1801">
        <v>4.1286023160499999E-3</v>
      </c>
      <c r="D1801">
        <v>0.12106509</v>
      </c>
      <c r="E1801">
        <v>0.70686552999999996</v>
      </c>
      <c r="F1801">
        <v>14.13160158</v>
      </c>
      <c r="G1801">
        <v>30.32005766</v>
      </c>
      <c r="H1801">
        <v>147321.22785380317</v>
      </c>
    </row>
    <row r="1802" spans="1:8" x14ac:dyDescent="0.3">
      <c r="A1802" t="s">
        <v>3324</v>
      </c>
      <c r="B1802" t="s">
        <v>3323</v>
      </c>
      <c r="C1802">
        <v>4.9272349510000001E-5</v>
      </c>
      <c r="D1802">
        <v>991.03774670999996</v>
      </c>
      <c r="E1802">
        <v>1.4013631600000001</v>
      </c>
      <c r="F1802">
        <v>6.8275313300000002</v>
      </c>
      <c r="G1802">
        <v>-84.45349023</v>
      </c>
      <c r="H1802">
        <v>147578.0160444396</v>
      </c>
    </row>
    <row r="1803" spans="1:8" x14ac:dyDescent="0.3">
      <c r="A1803" t="s">
        <v>3467</v>
      </c>
      <c r="B1803" t="s">
        <v>3466</v>
      </c>
      <c r="C1803">
        <v>0.16755536104099</v>
      </c>
      <c r="D1803">
        <v>654344.84855472005</v>
      </c>
      <c r="E1803">
        <v>0.36212769</v>
      </c>
      <c r="F1803">
        <v>0.22099819000000001</v>
      </c>
      <c r="G1803">
        <v>1.24645798</v>
      </c>
      <c r="H1803">
        <v>146717.33856512728</v>
      </c>
    </row>
    <row r="1804" spans="1:8" x14ac:dyDescent="0.3">
      <c r="A1804" t="s">
        <v>3483</v>
      </c>
      <c r="B1804" t="s">
        <v>3482</v>
      </c>
      <c r="C1804">
        <v>4.0807552913E-4</v>
      </c>
      <c r="D1804">
        <v>293.84576129999999</v>
      </c>
      <c r="E1804">
        <v>24.001668460000001</v>
      </c>
      <c r="F1804">
        <v>15.968270520000001</v>
      </c>
      <c r="G1804">
        <v>27.171464459999999</v>
      </c>
      <c r="H1804">
        <v>146293.97236679637</v>
      </c>
    </row>
    <row r="1805" spans="1:8" x14ac:dyDescent="0.3">
      <c r="A1805" t="s">
        <v>3473</v>
      </c>
      <c r="B1805" t="s">
        <v>3472</v>
      </c>
      <c r="C1805">
        <v>8.3885692512000005E-4</v>
      </c>
      <c r="D1805">
        <v>0</v>
      </c>
      <c r="E1805">
        <v>-35.177958029999999</v>
      </c>
      <c r="F1805">
        <v>131.89222255999999</v>
      </c>
      <c r="G1805">
        <v>-27.83633296</v>
      </c>
      <c r="H1805">
        <v>144687.54719685763</v>
      </c>
    </row>
    <row r="1806" spans="1:8" x14ac:dyDescent="0.3">
      <c r="A1806" t="s">
        <v>3371</v>
      </c>
      <c r="B1806" t="s">
        <v>3370</v>
      </c>
      <c r="C1806">
        <v>8.4181905156000003E-4</v>
      </c>
      <c r="D1806">
        <v>130716.74244674999</v>
      </c>
      <c r="E1806">
        <v>11.980939340000001</v>
      </c>
      <c r="F1806">
        <v>-4.6219110499999996</v>
      </c>
      <c r="G1806">
        <v>-35.92628612</v>
      </c>
      <c r="H1806">
        <v>143265.47071358675</v>
      </c>
    </row>
    <row r="1807" spans="1:8" x14ac:dyDescent="0.3">
      <c r="A1807" t="s">
        <v>3385</v>
      </c>
      <c r="B1807" t="s">
        <v>3384</v>
      </c>
      <c r="C1807">
        <v>8.0072821887780005E-2</v>
      </c>
      <c r="D1807">
        <v>27.3051222</v>
      </c>
      <c r="E1807">
        <v>7.2294000000000004E-4</v>
      </c>
      <c r="F1807">
        <v>-4.8876070000000001E-2</v>
      </c>
      <c r="G1807">
        <v>-2.9866219999999999E-2</v>
      </c>
      <c r="H1807">
        <v>142967.47916671573</v>
      </c>
    </row>
    <row r="1808" spans="1:8" x14ac:dyDescent="0.3">
      <c r="A1808" t="s">
        <v>3403</v>
      </c>
      <c r="B1808" t="s">
        <v>3402</v>
      </c>
      <c r="C1808">
        <v>7.2481213969899996E-3</v>
      </c>
      <c r="D1808">
        <v>226401.68540973001</v>
      </c>
      <c r="E1808">
        <v>4.3536319600000004</v>
      </c>
      <c r="F1808">
        <v>2.8894539199999998</v>
      </c>
      <c r="G1808">
        <v>-55.300886079999998</v>
      </c>
      <c r="H1808">
        <v>142224.598867672</v>
      </c>
    </row>
    <row r="1809" spans="1:8" x14ac:dyDescent="0.3">
      <c r="A1809" t="s">
        <v>3163</v>
      </c>
      <c r="B1809" t="s">
        <v>3162</v>
      </c>
      <c r="C1809">
        <v>7.5163947237000001E-4</v>
      </c>
      <c r="D1809">
        <v>434.27171442999997</v>
      </c>
      <c r="E1809">
        <v>1.45407613</v>
      </c>
      <c r="F1809">
        <v>4.2615640000000003E-2</v>
      </c>
      <c r="G1809">
        <v>-65.548051970000003</v>
      </c>
      <c r="H1809">
        <v>141783.98831368439</v>
      </c>
    </row>
    <row r="1810" spans="1:8" x14ac:dyDescent="0.3">
      <c r="A1810" t="s">
        <v>3481</v>
      </c>
      <c r="B1810" t="s">
        <v>3480</v>
      </c>
      <c r="C1810">
        <v>7.5065496655400002E-3</v>
      </c>
      <c r="D1810">
        <v>0</v>
      </c>
      <c r="E1810">
        <v>0.64093317000000005</v>
      </c>
      <c r="F1810">
        <v>3.7549094300000001</v>
      </c>
      <c r="G1810">
        <v>12.805170690000001</v>
      </c>
      <c r="H1810">
        <v>140372.47867076445</v>
      </c>
    </row>
    <row r="1811" spans="1:8" x14ac:dyDescent="0.3">
      <c r="A1811" t="s">
        <v>3455</v>
      </c>
      <c r="B1811" t="s">
        <v>3454</v>
      </c>
      <c r="C1811">
        <v>7.5065496654999999E-4</v>
      </c>
      <c r="D1811">
        <v>0</v>
      </c>
      <c r="E1811">
        <v>0.70686552999999996</v>
      </c>
      <c r="F1811">
        <v>3.7560014399999999</v>
      </c>
      <c r="G1811">
        <v>18.424074430000001</v>
      </c>
      <c r="H1811">
        <v>140180.31107341321</v>
      </c>
    </row>
    <row r="1812" spans="1:8" x14ac:dyDescent="0.3">
      <c r="A1812" t="s">
        <v>3256</v>
      </c>
      <c r="B1812" t="s">
        <v>3255</v>
      </c>
      <c r="C1812">
        <v>6.0603129400399998E-3</v>
      </c>
      <c r="D1812">
        <v>310730.58476870001</v>
      </c>
      <c r="E1812">
        <v>6.6601538900000001</v>
      </c>
      <c r="F1812">
        <v>-16.422577029999999</v>
      </c>
      <c r="G1812">
        <v>-29.554884959999999</v>
      </c>
      <c r="H1812">
        <v>142701.9630873914</v>
      </c>
    </row>
    <row r="1813" spans="1:8" x14ac:dyDescent="0.3">
      <c r="A1813" t="s">
        <v>3497</v>
      </c>
      <c r="B1813" t="s">
        <v>3496</v>
      </c>
      <c r="C1813">
        <v>4.1286023160499999E-3</v>
      </c>
      <c r="D1813">
        <v>0</v>
      </c>
      <c r="E1813">
        <v>5.4333585500000003</v>
      </c>
      <c r="F1813">
        <v>8.6956194</v>
      </c>
      <c r="G1813">
        <v>0.24619820000000001</v>
      </c>
      <c r="H1813">
        <v>137856.07925745283</v>
      </c>
    </row>
    <row r="1814" spans="1:8" x14ac:dyDescent="0.3">
      <c r="A1814" t="s">
        <v>3441</v>
      </c>
      <c r="B1814" t="s">
        <v>3440</v>
      </c>
      <c r="C1814">
        <v>1.7964337978999999E-4</v>
      </c>
      <c r="D1814">
        <v>114.31840009</v>
      </c>
      <c r="E1814">
        <v>1.4081969400000001</v>
      </c>
      <c r="F1814">
        <v>-3.2481623399999999</v>
      </c>
      <c r="G1814">
        <v>9.6976352499999994</v>
      </c>
      <c r="H1814">
        <v>137907.3008008943</v>
      </c>
    </row>
    <row r="1815" spans="1:8" x14ac:dyDescent="0.3">
      <c r="A1815" t="s">
        <v>3334</v>
      </c>
      <c r="B1815" t="s">
        <v>3333</v>
      </c>
      <c r="C1815">
        <v>3.3159346660000001E-5</v>
      </c>
      <c r="D1815">
        <v>1.9687980000000001E-2</v>
      </c>
      <c r="E1815">
        <v>2.9509831100000001</v>
      </c>
      <c r="F1815">
        <v>-21.113007329999999</v>
      </c>
      <c r="G1815">
        <v>-16.243215500000002</v>
      </c>
      <c r="H1815">
        <v>137419.71462934557</v>
      </c>
    </row>
    <row r="1816" spans="1:8" x14ac:dyDescent="0.3">
      <c r="A1816" t="s">
        <v>3565</v>
      </c>
      <c r="B1816" t="s">
        <v>3564</v>
      </c>
      <c r="C1816">
        <v>5.0006316455209997E-2</v>
      </c>
      <c r="D1816">
        <v>20.904490880000001</v>
      </c>
      <c r="E1816">
        <v>0.81786871000000005</v>
      </c>
      <c r="F1816">
        <v>0.17147470000000001</v>
      </c>
      <c r="G1816">
        <v>48.849929070000002</v>
      </c>
      <c r="H1816">
        <v>137634.45461157145</v>
      </c>
    </row>
    <row r="1817" spans="1:8" x14ac:dyDescent="0.3">
      <c r="A1817" t="s">
        <v>3429</v>
      </c>
      <c r="B1817" t="s">
        <v>3428</v>
      </c>
      <c r="C1817">
        <v>1.8800093889040002E-2</v>
      </c>
      <c r="D1817">
        <v>12842.068303960001</v>
      </c>
      <c r="E1817">
        <v>-1.62297745</v>
      </c>
      <c r="F1817">
        <v>6.08200933</v>
      </c>
      <c r="G1817">
        <v>5.9360601700000002</v>
      </c>
      <c r="H1817">
        <v>134639.22239809611</v>
      </c>
    </row>
    <row r="1818" spans="1:8" x14ac:dyDescent="0.3">
      <c r="A1818" t="s">
        <v>3453</v>
      </c>
      <c r="B1818" t="s">
        <v>3453</v>
      </c>
      <c r="C1818">
        <v>3.88605265289E-3</v>
      </c>
      <c r="D1818">
        <v>3692.2844321799998</v>
      </c>
      <c r="E1818">
        <v>-2.74754531</v>
      </c>
      <c r="F1818">
        <v>-6.1691832199999999</v>
      </c>
      <c r="G1818">
        <v>-0.85476392000000001</v>
      </c>
      <c r="H1818">
        <v>136789.05338172801</v>
      </c>
    </row>
    <row r="1819" spans="1:8" x14ac:dyDescent="0.3">
      <c r="A1819" t="s">
        <v>3471</v>
      </c>
      <c r="B1819" t="s">
        <v>3470</v>
      </c>
      <c r="C1819">
        <v>7.5197468353999997E-4</v>
      </c>
      <c r="D1819">
        <v>11.299842229999999</v>
      </c>
      <c r="E1819">
        <v>100.66425378</v>
      </c>
      <c r="F1819">
        <v>107.93601273</v>
      </c>
      <c r="G1819">
        <v>137.36213036000001</v>
      </c>
      <c r="H1819">
        <v>136487.35517048312</v>
      </c>
    </row>
    <row r="1820" spans="1:8" x14ac:dyDescent="0.3">
      <c r="A1820" t="s">
        <v>3407</v>
      </c>
      <c r="B1820" t="s">
        <v>3406</v>
      </c>
      <c r="C1820">
        <v>7.0067747255999995E-4</v>
      </c>
      <c r="D1820">
        <v>98850.376825860003</v>
      </c>
      <c r="E1820">
        <v>1.15376078</v>
      </c>
      <c r="F1820">
        <v>6.0898359999999999E-2</v>
      </c>
      <c r="G1820">
        <v>-21.983357739999999</v>
      </c>
      <c r="H1820">
        <v>137010.8383707614</v>
      </c>
    </row>
    <row r="1821" spans="1:8" x14ac:dyDescent="0.3">
      <c r="A1821" t="s">
        <v>3461</v>
      </c>
      <c r="B1821" t="s">
        <v>3460</v>
      </c>
      <c r="C1821">
        <v>6.8974829833000004E-4</v>
      </c>
      <c r="D1821">
        <v>0</v>
      </c>
      <c r="E1821">
        <v>0.28539185</v>
      </c>
      <c r="F1821">
        <v>3.2524391499999998</v>
      </c>
      <c r="G1821">
        <v>141.62901744000001</v>
      </c>
      <c r="H1821">
        <v>136281.19310131395</v>
      </c>
    </row>
    <row r="1822" spans="1:8" x14ac:dyDescent="0.3">
      <c r="A1822" t="s">
        <v>3557</v>
      </c>
      <c r="B1822" t="s">
        <v>3556</v>
      </c>
      <c r="C1822">
        <v>1.4812514845E-4</v>
      </c>
      <c r="D1822">
        <v>448.94576145000002</v>
      </c>
      <c r="E1822">
        <v>26.794808410000002</v>
      </c>
      <c r="F1822">
        <v>7.90447685</v>
      </c>
      <c r="G1822">
        <v>124.24250546</v>
      </c>
      <c r="H1822">
        <v>135627.40800346341</v>
      </c>
    </row>
    <row r="1823" spans="1:8" x14ac:dyDescent="0.3">
      <c r="A1823" t="s">
        <v>3286</v>
      </c>
      <c r="B1823" t="s">
        <v>3285</v>
      </c>
      <c r="C1823">
        <v>2.63191139238E-2</v>
      </c>
      <c r="D1823">
        <v>0</v>
      </c>
      <c r="E1823">
        <v>0.81786871000000005</v>
      </c>
      <c r="F1823">
        <v>-32.633218769999999</v>
      </c>
      <c r="G1823">
        <v>16.96139719</v>
      </c>
      <c r="H1823">
        <v>134886.42878376131</v>
      </c>
    </row>
    <row r="1824" spans="1:8" x14ac:dyDescent="0.3">
      <c r="A1824" t="s">
        <v>3421</v>
      </c>
      <c r="B1824" t="s">
        <v>3420</v>
      </c>
      <c r="C1824">
        <v>2.2380359312999999E-4</v>
      </c>
      <c r="D1824">
        <v>55.993428989999998</v>
      </c>
      <c r="E1824">
        <v>-1.58143627</v>
      </c>
      <c r="F1824">
        <v>-2.8312490499999998</v>
      </c>
      <c r="G1824">
        <v>-6.7830210500000003</v>
      </c>
      <c r="H1824">
        <v>134814.56666492272</v>
      </c>
    </row>
    <row r="1825" spans="1:8" x14ac:dyDescent="0.3">
      <c r="A1825" t="s">
        <v>3570</v>
      </c>
      <c r="B1825" t="s">
        <v>3569</v>
      </c>
      <c r="C1825">
        <v>4.5036551009999997E-3</v>
      </c>
      <c r="D1825">
        <v>31.839910939999999</v>
      </c>
      <c r="E1825">
        <v>0.68708860000000005</v>
      </c>
      <c r="F1825">
        <v>3.8017988100000002</v>
      </c>
      <c r="G1825">
        <v>46.557288479999997</v>
      </c>
      <c r="H1825">
        <v>134340.76426593083</v>
      </c>
    </row>
    <row r="1826" spans="1:8" x14ac:dyDescent="0.3">
      <c r="A1826" t="s">
        <v>3439</v>
      </c>
      <c r="B1826" t="s">
        <v>3438</v>
      </c>
      <c r="C1826">
        <v>0.20912359906351999</v>
      </c>
      <c r="D1826">
        <v>0</v>
      </c>
      <c r="E1826">
        <v>0.83294303999999997</v>
      </c>
      <c r="F1826">
        <v>5.8312328000000004</v>
      </c>
      <c r="G1826">
        <v>-10.39563993</v>
      </c>
      <c r="H1826">
        <v>134082.20887695887</v>
      </c>
    </row>
    <row r="1827" spans="1:8" x14ac:dyDescent="0.3">
      <c r="A1827" t="s">
        <v>3475</v>
      </c>
      <c r="B1827" t="s">
        <v>3474</v>
      </c>
      <c r="C1827">
        <v>7.5065496654999999E-4</v>
      </c>
      <c r="D1827">
        <v>395.60796163999998</v>
      </c>
      <c r="E1827">
        <v>0.70686552999999996</v>
      </c>
      <c r="F1827">
        <v>3.7560014399999999</v>
      </c>
      <c r="G1827">
        <v>18.472779689999999</v>
      </c>
      <c r="H1827">
        <v>133694.11994804992</v>
      </c>
    </row>
    <row r="1828" spans="1:8" x14ac:dyDescent="0.3">
      <c r="A1828" t="s">
        <v>3136</v>
      </c>
      <c r="B1828" t="s">
        <v>3135</v>
      </c>
      <c r="C1828">
        <v>1.3195901063999999E-2</v>
      </c>
      <c r="D1828">
        <v>4702.3401680300003</v>
      </c>
      <c r="E1828">
        <v>-21.012638460000002</v>
      </c>
      <c r="F1828">
        <v>-68.097366379999997</v>
      </c>
      <c r="G1828">
        <v>-37.503463699999998</v>
      </c>
      <c r="H1828">
        <v>148261.8961183262</v>
      </c>
    </row>
    <row r="1829" spans="1:8" x14ac:dyDescent="0.3">
      <c r="A1829" t="s">
        <v>2713</v>
      </c>
      <c r="B1829" t="s">
        <v>3419</v>
      </c>
      <c r="C1829">
        <v>1.7876101444E-3</v>
      </c>
      <c r="D1829">
        <v>120052.11770006</v>
      </c>
      <c r="E1829">
        <v>2.26081098</v>
      </c>
      <c r="F1829">
        <v>-17.054190930000001</v>
      </c>
      <c r="G1829">
        <v>-5.6553454700000003</v>
      </c>
      <c r="H1829">
        <v>128698.312707155</v>
      </c>
    </row>
    <row r="1830" spans="1:8" x14ac:dyDescent="0.3">
      <c r="A1830" t="s">
        <v>3452</v>
      </c>
      <c r="B1830" t="s">
        <v>3451</v>
      </c>
      <c r="C1830">
        <v>2.3389432365449998E-2</v>
      </c>
      <c r="D1830">
        <v>182.12542893</v>
      </c>
      <c r="E1830">
        <v>0.76963488999999996</v>
      </c>
      <c r="F1830">
        <v>3.36784997</v>
      </c>
      <c r="G1830">
        <v>2.43380055</v>
      </c>
      <c r="H1830">
        <v>132885.72407318276</v>
      </c>
    </row>
    <row r="1831" spans="1:8" x14ac:dyDescent="0.3">
      <c r="A1831" t="s">
        <v>3505</v>
      </c>
      <c r="B1831" t="s">
        <v>3504</v>
      </c>
      <c r="C1831">
        <v>3.3850997899699999E-3</v>
      </c>
      <c r="D1831">
        <v>8.4642389999999998E-2</v>
      </c>
      <c r="E1831">
        <v>0.34913060000000001</v>
      </c>
      <c r="F1831">
        <v>4.0052970500000002</v>
      </c>
      <c r="G1831">
        <v>7.9056588100000003</v>
      </c>
      <c r="H1831">
        <v>132430.83878242059</v>
      </c>
    </row>
    <row r="1832" spans="1:8" x14ac:dyDescent="0.3">
      <c r="A1832" t="s">
        <v>3387</v>
      </c>
      <c r="B1832" t="s">
        <v>3386</v>
      </c>
      <c r="C1832">
        <v>0.15979462025162</v>
      </c>
      <c r="D1832">
        <v>56.039574780000002</v>
      </c>
      <c r="E1832">
        <v>0.33212689000000001</v>
      </c>
      <c r="F1832">
        <v>-53.323741320000003</v>
      </c>
      <c r="G1832">
        <v>-40.162482740000002</v>
      </c>
      <c r="H1832">
        <v>132214.38838543088</v>
      </c>
    </row>
    <row r="1833" spans="1:8" x14ac:dyDescent="0.3">
      <c r="A1833" t="s">
        <v>3437</v>
      </c>
      <c r="B1833" t="s">
        <v>3436</v>
      </c>
      <c r="C1833">
        <v>5.3959784224000002E-4</v>
      </c>
      <c r="D1833">
        <v>1765.5852159000001</v>
      </c>
      <c r="E1833">
        <v>-0.52811037999999999</v>
      </c>
      <c r="F1833">
        <v>-1.38203425</v>
      </c>
      <c r="G1833">
        <v>7.4734017599999998</v>
      </c>
      <c r="H1833">
        <v>131749.55815592399</v>
      </c>
    </row>
    <row r="1834" spans="1:8" x14ac:dyDescent="0.3">
      <c r="A1834" t="s">
        <v>3684</v>
      </c>
      <c r="B1834" t="s">
        <v>3683</v>
      </c>
      <c r="C1834">
        <v>9.3996835440000003E-5</v>
      </c>
      <c r="D1834">
        <v>3736.98435526</v>
      </c>
      <c r="E1834">
        <v>14.013780560000001</v>
      </c>
      <c r="F1834">
        <v>62.450009940000001</v>
      </c>
      <c r="G1834">
        <v>18.681065180000001</v>
      </c>
      <c r="H1834">
        <v>130636.48373023098</v>
      </c>
    </row>
    <row r="1835" spans="1:8" x14ac:dyDescent="0.3">
      <c r="A1835" t="s">
        <v>3457</v>
      </c>
      <c r="B1835" t="s">
        <v>3456</v>
      </c>
      <c r="C1835">
        <v>1.67968609073E-3</v>
      </c>
      <c r="D1835">
        <v>97133.930466039994</v>
      </c>
      <c r="E1835">
        <v>1.25447978</v>
      </c>
      <c r="F1835">
        <v>3.47495273</v>
      </c>
      <c r="G1835">
        <v>18.808403729999998</v>
      </c>
      <c r="H1835">
        <v>130319.282503062</v>
      </c>
    </row>
    <row r="1836" spans="1:8" x14ac:dyDescent="0.3">
      <c r="A1836" t="s">
        <v>1468</v>
      </c>
      <c r="B1836" t="s">
        <v>3418</v>
      </c>
      <c r="C1836">
        <v>4.874033256E-4</v>
      </c>
      <c r="D1836">
        <v>1959.13532652</v>
      </c>
      <c r="E1836">
        <v>-7.3999469999999998E-2</v>
      </c>
      <c r="F1836">
        <v>-5.1537736699999996</v>
      </c>
      <c r="G1836">
        <v>15.41849049</v>
      </c>
      <c r="H1836">
        <v>130238.48352347311</v>
      </c>
    </row>
    <row r="1837" spans="1:8" x14ac:dyDescent="0.3">
      <c r="A1837" t="s">
        <v>3722</v>
      </c>
      <c r="B1837" t="s">
        <v>3721</v>
      </c>
      <c r="C1837">
        <v>7.5197468353999997E-4</v>
      </c>
      <c r="D1837">
        <v>92.143926750000006</v>
      </c>
      <c r="E1837">
        <v>0.81786871000000005</v>
      </c>
      <c r="F1837">
        <v>107.87463923</v>
      </c>
      <c r="G1837">
        <v>18.632274299999999</v>
      </c>
      <c r="H1837">
        <v>129743.31225139102</v>
      </c>
    </row>
    <row r="1838" spans="1:8" x14ac:dyDescent="0.3">
      <c r="A1838" t="s">
        <v>3352</v>
      </c>
      <c r="B1838" t="s">
        <v>3351</v>
      </c>
      <c r="C1838">
        <v>5.6398101265300003E-3</v>
      </c>
      <c r="D1838">
        <v>3634.7268276599998</v>
      </c>
      <c r="E1838">
        <v>-5.9386310399999998</v>
      </c>
      <c r="F1838">
        <v>55.95200955</v>
      </c>
      <c r="G1838">
        <v>-34.066074899999997</v>
      </c>
      <c r="H1838">
        <v>119150.40024893892</v>
      </c>
    </row>
    <row r="1839" spans="1:8" x14ac:dyDescent="0.3">
      <c r="A1839" t="s">
        <v>3431</v>
      </c>
      <c r="B1839" t="s">
        <v>3430</v>
      </c>
      <c r="C1839">
        <v>1.8775311144799999E-3</v>
      </c>
      <c r="D1839">
        <v>3.16709335</v>
      </c>
      <c r="E1839">
        <v>-1.15633458</v>
      </c>
      <c r="F1839">
        <v>2.6163791700000001</v>
      </c>
      <c r="G1839">
        <v>46.434491280000003</v>
      </c>
      <c r="H1839">
        <v>126746.51996273188</v>
      </c>
    </row>
    <row r="1840" spans="1:8" x14ac:dyDescent="0.3">
      <c r="A1840" t="s">
        <v>3501</v>
      </c>
      <c r="B1840" t="s">
        <v>3501</v>
      </c>
      <c r="C1840">
        <v>2.2686993820430001E-2</v>
      </c>
      <c r="D1840">
        <v>0</v>
      </c>
      <c r="E1840">
        <v>1.98641314</v>
      </c>
      <c r="F1840">
        <v>6.2670801200000001</v>
      </c>
      <c r="G1840">
        <v>14.91953139</v>
      </c>
      <c r="H1840">
        <v>126674.831670892</v>
      </c>
    </row>
    <row r="1841" spans="1:8" x14ac:dyDescent="0.3">
      <c r="A1841" t="s">
        <v>3509</v>
      </c>
      <c r="B1841" t="s">
        <v>3508</v>
      </c>
      <c r="C1841">
        <v>6.7146168212499999E-3</v>
      </c>
      <c r="D1841">
        <v>17459.896453789999</v>
      </c>
      <c r="E1841">
        <v>10.3321202</v>
      </c>
      <c r="F1841">
        <v>11.17546503</v>
      </c>
      <c r="G1841">
        <v>-25.725373919999999</v>
      </c>
      <c r="H1841">
        <v>118380.48972189544</v>
      </c>
    </row>
    <row r="1842" spans="1:8" x14ac:dyDescent="0.3">
      <c r="A1842" t="s">
        <v>3523</v>
      </c>
      <c r="B1842" t="s">
        <v>3522</v>
      </c>
      <c r="C1842">
        <v>1.1431851441E-4</v>
      </c>
      <c r="D1842">
        <v>80.65847497</v>
      </c>
      <c r="E1842">
        <v>0.90019216000000002</v>
      </c>
      <c r="F1842">
        <v>6.2232799700000001</v>
      </c>
      <c r="G1842">
        <v>23.752907830000002</v>
      </c>
      <c r="H1842">
        <v>125663.95031390571</v>
      </c>
    </row>
    <row r="1843" spans="1:8" x14ac:dyDescent="0.3">
      <c r="A1843" t="s">
        <v>3603</v>
      </c>
      <c r="B1843" t="s">
        <v>3602</v>
      </c>
      <c r="C1843">
        <v>9.9680403598699993E-3</v>
      </c>
      <c r="D1843">
        <v>3677.1086296899998</v>
      </c>
      <c r="E1843">
        <v>-1.95845903</v>
      </c>
      <c r="F1843">
        <v>-0.64989017999999998</v>
      </c>
      <c r="G1843">
        <v>19.044414199999999</v>
      </c>
      <c r="H1843">
        <v>124144.21911880509</v>
      </c>
    </row>
    <row r="1844" spans="1:8" x14ac:dyDescent="0.3">
      <c r="A1844" t="s">
        <v>3477</v>
      </c>
      <c r="B1844" t="s">
        <v>3476</v>
      </c>
      <c r="C1844">
        <v>1.0719850424809999E-2</v>
      </c>
      <c r="D1844">
        <v>0</v>
      </c>
      <c r="E1844">
        <v>-7.7301843899999998</v>
      </c>
      <c r="F1844">
        <v>-8.0230581999999995</v>
      </c>
      <c r="G1844">
        <v>8.5602047700000004</v>
      </c>
      <c r="H1844">
        <v>124457.44030248736</v>
      </c>
    </row>
    <row r="1845" spans="1:8" x14ac:dyDescent="0.3">
      <c r="A1845" t="s">
        <v>3521</v>
      </c>
      <c r="B1845" t="s">
        <v>3520</v>
      </c>
      <c r="C1845">
        <v>3.7041709515000002E-4</v>
      </c>
      <c r="D1845">
        <v>62.884349659999998</v>
      </c>
      <c r="E1845">
        <v>14.989443400000001</v>
      </c>
      <c r="F1845">
        <v>30.90944378</v>
      </c>
      <c r="G1845">
        <v>16.536486679999999</v>
      </c>
      <c r="H1845">
        <v>124191.4619357903</v>
      </c>
    </row>
    <row r="1846" spans="1:8" x14ac:dyDescent="0.3">
      <c r="A1846" t="s">
        <v>3549</v>
      </c>
      <c r="B1846" t="s">
        <v>3548</v>
      </c>
      <c r="C1846">
        <v>1.0752215679999999E-5</v>
      </c>
      <c r="D1846">
        <v>4329.8617869500004</v>
      </c>
      <c r="E1846">
        <v>2.77808477</v>
      </c>
      <c r="F1846">
        <v>22.693254830000001</v>
      </c>
      <c r="G1846">
        <v>108.91529704</v>
      </c>
      <c r="H1846">
        <v>123059.1084576</v>
      </c>
    </row>
    <row r="1847" spans="1:8" x14ac:dyDescent="0.3">
      <c r="A1847" t="s">
        <v>2561</v>
      </c>
      <c r="B1847" t="s">
        <v>2560</v>
      </c>
      <c r="C1847">
        <v>1.6291235880000001E-5</v>
      </c>
      <c r="D1847">
        <v>0.32655905000000002</v>
      </c>
      <c r="E1847">
        <v>1.15993949</v>
      </c>
      <c r="F1847">
        <v>-87.294052300000004</v>
      </c>
      <c r="G1847">
        <v>-85.479524420000004</v>
      </c>
      <c r="H1847">
        <v>121849.19200868889</v>
      </c>
    </row>
    <row r="1848" spans="1:8" x14ac:dyDescent="0.3">
      <c r="A1848" t="s">
        <v>2052</v>
      </c>
      <c r="B1848" t="s">
        <v>3573</v>
      </c>
      <c r="C1848">
        <v>6.0157974683000002E-3</v>
      </c>
      <c r="D1848">
        <v>0</v>
      </c>
      <c r="E1848">
        <v>0.81786871000000005</v>
      </c>
      <c r="F1848">
        <v>27.922854910000002</v>
      </c>
      <c r="G1848">
        <v>72.627003900000005</v>
      </c>
      <c r="H1848">
        <v>122033.68212770598</v>
      </c>
    </row>
    <row r="1849" spans="1:8" x14ac:dyDescent="0.3">
      <c r="A1849" t="s">
        <v>3369</v>
      </c>
      <c r="B1849" t="s">
        <v>3368</v>
      </c>
      <c r="C1849">
        <v>4.0355587462000001E-4</v>
      </c>
      <c r="D1849">
        <v>408.70587850999999</v>
      </c>
      <c r="E1849">
        <v>0.47715263000000002</v>
      </c>
      <c r="F1849">
        <v>3.59142297</v>
      </c>
      <c r="G1849">
        <v>-5.98070507</v>
      </c>
      <c r="H1849">
        <v>121644.37473100328</v>
      </c>
    </row>
    <row r="1850" spans="1:8" x14ac:dyDescent="0.3">
      <c r="A1850" t="s">
        <v>3507</v>
      </c>
      <c r="B1850" t="s">
        <v>3506</v>
      </c>
      <c r="C1850">
        <v>7.8818771488200004E-3</v>
      </c>
      <c r="D1850">
        <v>0</v>
      </c>
      <c r="E1850">
        <v>0.64093317000000005</v>
      </c>
      <c r="F1850">
        <v>3.7549094300000001</v>
      </c>
      <c r="G1850">
        <v>18.424074430000001</v>
      </c>
      <c r="H1850">
        <v>119460.60167697843</v>
      </c>
    </row>
    <row r="1851" spans="1:8" x14ac:dyDescent="0.3">
      <c r="A1851" t="s">
        <v>3485</v>
      </c>
      <c r="B1851" t="s">
        <v>3484</v>
      </c>
      <c r="C1851">
        <v>1.2103861948800001E-3</v>
      </c>
      <c r="D1851">
        <v>254087.45758109001</v>
      </c>
      <c r="E1851">
        <v>6.5845975299999999</v>
      </c>
      <c r="F1851">
        <v>17.036831379999999</v>
      </c>
      <c r="G1851">
        <v>65.181093180000005</v>
      </c>
      <c r="H1851">
        <v>118576.94824628612</v>
      </c>
    </row>
    <row r="1852" spans="1:8" x14ac:dyDescent="0.3">
      <c r="A1852" t="s">
        <v>3525</v>
      </c>
      <c r="B1852" t="s">
        <v>3524</v>
      </c>
      <c r="C1852">
        <v>1.8423379746660001E-2</v>
      </c>
      <c r="D1852">
        <v>81933.832712810006</v>
      </c>
      <c r="E1852">
        <v>14.885478300000001</v>
      </c>
      <c r="F1852">
        <v>15.748378669999999</v>
      </c>
      <c r="G1852">
        <v>115.38415533</v>
      </c>
      <c r="H1852">
        <v>118511.69594584178</v>
      </c>
    </row>
    <row r="1853" spans="1:8" x14ac:dyDescent="0.3">
      <c r="A1853" t="s">
        <v>3517</v>
      </c>
      <c r="B1853" t="s">
        <v>3516</v>
      </c>
      <c r="C1853">
        <v>4.1164995351999998E-4</v>
      </c>
      <c r="D1853">
        <v>0</v>
      </c>
      <c r="E1853">
        <v>1.6148181399999999</v>
      </c>
      <c r="F1853">
        <v>6.1831187700000001</v>
      </c>
      <c r="G1853">
        <v>3.5944738100000002</v>
      </c>
      <c r="H1853">
        <v>117378.06217917617</v>
      </c>
    </row>
    <row r="1854" spans="1:8" x14ac:dyDescent="0.3">
      <c r="A1854" t="s">
        <v>3425</v>
      </c>
      <c r="B1854" t="s">
        <v>3424</v>
      </c>
      <c r="C1854">
        <v>3.35505207586E-3</v>
      </c>
      <c r="D1854">
        <v>48586.971878169999</v>
      </c>
      <c r="E1854">
        <v>0.18244440000000001</v>
      </c>
      <c r="F1854">
        <v>9.6390499999999997E-3</v>
      </c>
      <c r="G1854">
        <v>-19.194229069999999</v>
      </c>
      <c r="H1854">
        <v>115610.47798247922</v>
      </c>
    </row>
    <row r="1855" spans="1:8" x14ac:dyDescent="0.3">
      <c r="A1855" t="s">
        <v>3531</v>
      </c>
      <c r="B1855" t="s">
        <v>3530</v>
      </c>
      <c r="C1855">
        <v>9.3239020158500004E-3</v>
      </c>
      <c r="D1855">
        <v>0</v>
      </c>
      <c r="E1855">
        <v>1.98034946</v>
      </c>
      <c r="F1855">
        <v>6.2607619300000001</v>
      </c>
      <c r="G1855">
        <v>8.4019358299999993</v>
      </c>
      <c r="H1855">
        <v>114163.11468343536</v>
      </c>
    </row>
    <row r="1856" spans="1:8" x14ac:dyDescent="0.3">
      <c r="A1856" t="s">
        <v>3559</v>
      </c>
      <c r="B1856" t="s">
        <v>3558</v>
      </c>
      <c r="C1856">
        <v>0.19404430885425</v>
      </c>
      <c r="D1856">
        <v>80292.273172729998</v>
      </c>
      <c r="E1856">
        <v>1.0317717399999999</v>
      </c>
      <c r="F1856">
        <v>5.5901225200000004</v>
      </c>
      <c r="G1856">
        <v>-8.7442496700000003</v>
      </c>
      <c r="H1856">
        <v>113384.94077125964</v>
      </c>
    </row>
    <row r="1857" spans="1:8" x14ac:dyDescent="0.3">
      <c r="A1857" t="s">
        <v>726</v>
      </c>
      <c r="B1857" t="s">
        <v>3865</v>
      </c>
      <c r="C1857">
        <v>7.3310561500000004E-6</v>
      </c>
      <c r="D1857">
        <v>2060.21830034</v>
      </c>
      <c r="E1857">
        <v>-3.1447387999999998</v>
      </c>
      <c r="F1857">
        <v>150.96555602000001</v>
      </c>
      <c r="G1857">
        <v>270.34984503999999</v>
      </c>
      <c r="H1857">
        <v>112374.84213552644</v>
      </c>
    </row>
    <row r="1858" spans="1:8" x14ac:dyDescent="0.3">
      <c r="A1858" t="s">
        <v>3395</v>
      </c>
      <c r="B1858" t="s">
        <v>3394</v>
      </c>
      <c r="C1858">
        <v>1.280037149125E-2</v>
      </c>
      <c r="D1858">
        <v>9.2050324999999997</v>
      </c>
      <c r="E1858">
        <v>0.36007454999999999</v>
      </c>
      <c r="F1858">
        <v>-17.564583970000001</v>
      </c>
      <c r="G1858">
        <v>3.01007889</v>
      </c>
      <c r="H1858">
        <v>110860.89419507238</v>
      </c>
    </row>
    <row r="1859" spans="1:8" x14ac:dyDescent="0.3">
      <c r="A1859" t="s">
        <v>3445</v>
      </c>
      <c r="B1859" t="s">
        <v>3444</v>
      </c>
      <c r="C1859">
        <v>6.7677721517999995E-4</v>
      </c>
      <c r="D1859">
        <v>5355.7813552099997</v>
      </c>
      <c r="E1859">
        <v>-17.51265287</v>
      </c>
      <c r="F1859">
        <v>3.9373196199999998</v>
      </c>
      <c r="G1859">
        <v>42.358729160000003</v>
      </c>
      <c r="H1859">
        <v>117335.79269129942</v>
      </c>
    </row>
    <row r="1860" spans="1:8" x14ac:dyDescent="0.3">
      <c r="A1860" t="s">
        <v>2909</v>
      </c>
      <c r="B1860" t="s">
        <v>2908</v>
      </c>
      <c r="C1860">
        <v>1.60531578218E-3</v>
      </c>
      <c r="D1860">
        <v>295.26964922000002</v>
      </c>
      <c r="E1860">
        <v>-0.40586959</v>
      </c>
      <c r="F1860">
        <v>-51.358802169999997</v>
      </c>
      <c r="G1860">
        <v>64.793900010000002</v>
      </c>
      <c r="H1860">
        <v>110572.71813822568</v>
      </c>
    </row>
    <row r="1861" spans="1:8" x14ac:dyDescent="0.3">
      <c r="A1861" t="s">
        <v>3716</v>
      </c>
      <c r="B1861" t="s">
        <v>3715</v>
      </c>
      <c r="C1861">
        <v>3.3324495564580003E-2</v>
      </c>
      <c r="D1861">
        <v>0</v>
      </c>
      <c r="E1861">
        <v>-0.5280454</v>
      </c>
      <c r="F1861">
        <v>-15.48469265</v>
      </c>
      <c r="G1861">
        <v>-64.138888800000004</v>
      </c>
      <c r="H1861">
        <v>109657.69299071391</v>
      </c>
    </row>
    <row r="1862" spans="1:8" x14ac:dyDescent="0.3">
      <c r="A1862" t="s">
        <v>3519</v>
      </c>
      <c r="B1862" t="s">
        <v>3518</v>
      </c>
      <c r="C1862">
        <v>8.6508105743600006E-3</v>
      </c>
      <c r="D1862">
        <v>3912.4957492399999</v>
      </c>
      <c r="E1862">
        <v>28.248145000000001</v>
      </c>
      <c r="F1862">
        <v>19.60609161</v>
      </c>
      <c r="G1862">
        <v>24.091507629999999</v>
      </c>
      <c r="H1862">
        <v>109972.07124929132</v>
      </c>
    </row>
    <row r="1863" spans="1:8" x14ac:dyDescent="0.3">
      <c r="A1863" t="s">
        <v>3527</v>
      </c>
      <c r="B1863" t="s">
        <v>3526</v>
      </c>
      <c r="C1863">
        <v>2.9067227947100001E-3</v>
      </c>
      <c r="D1863">
        <v>0</v>
      </c>
      <c r="E1863">
        <v>2.2264556099999999</v>
      </c>
      <c r="F1863">
        <v>6.4419741300000002</v>
      </c>
      <c r="G1863">
        <v>17.361206330000002</v>
      </c>
      <c r="H1863">
        <v>109196.98625025338</v>
      </c>
    </row>
    <row r="1864" spans="1:8" x14ac:dyDescent="0.3">
      <c r="A1864" t="s">
        <v>3545</v>
      </c>
      <c r="B1864" t="s">
        <v>3544</v>
      </c>
      <c r="C1864">
        <v>2.6319113923999998E-4</v>
      </c>
      <c r="D1864">
        <v>3.4031369900000001</v>
      </c>
      <c r="E1864">
        <v>-11.18687019</v>
      </c>
      <c r="F1864">
        <v>-2.2556720000000001</v>
      </c>
      <c r="G1864">
        <v>18.681065180000001</v>
      </c>
      <c r="H1864">
        <v>107610.93688747396</v>
      </c>
    </row>
    <row r="1865" spans="1:8" x14ac:dyDescent="0.3">
      <c r="A1865" t="s">
        <v>3740</v>
      </c>
      <c r="B1865" t="s">
        <v>3739</v>
      </c>
      <c r="C1865">
        <v>6.5164943500000002E-6</v>
      </c>
      <c r="D1865">
        <v>1.30624E-3</v>
      </c>
      <c r="E1865">
        <v>1.1599394300000001</v>
      </c>
      <c r="F1865">
        <v>43.63147532</v>
      </c>
      <c r="G1865">
        <v>105.60972642999999</v>
      </c>
      <c r="H1865">
        <v>107005.3250218278</v>
      </c>
    </row>
    <row r="1866" spans="1:8" x14ac:dyDescent="0.3">
      <c r="A1866" t="s">
        <v>3547</v>
      </c>
      <c r="B1866" t="s">
        <v>3546</v>
      </c>
      <c r="C1866">
        <v>7.5065496654999999E-4</v>
      </c>
      <c r="D1866">
        <v>7.7622586699999996</v>
      </c>
      <c r="E1866">
        <v>0.70686552999999996</v>
      </c>
      <c r="F1866">
        <v>107.51200287</v>
      </c>
      <c r="G1866">
        <v>18.424074430000001</v>
      </c>
      <c r="H1866">
        <v>106952.89982126853</v>
      </c>
    </row>
    <row r="1867" spans="1:8" x14ac:dyDescent="0.3">
      <c r="A1867" t="s">
        <v>3511</v>
      </c>
      <c r="B1867" t="s">
        <v>3510</v>
      </c>
      <c r="C1867">
        <v>2.0825985305640001E-2</v>
      </c>
      <c r="D1867">
        <v>639.05303075999996</v>
      </c>
      <c r="E1867">
        <v>-0.11051054</v>
      </c>
      <c r="F1867">
        <v>-7.1483969999999994E-2</v>
      </c>
      <c r="G1867">
        <v>11.22609456</v>
      </c>
      <c r="H1867">
        <v>106606.7968052798</v>
      </c>
    </row>
    <row r="1868" spans="1:8" x14ac:dyDescent="0.3">
      <c r="A1868" t="s">
        <v>3535</v>
      </c>
      <c r="B1868" t="s">
        <v>3534</v>
      </c>
      <c r="C1868">
        <v>1.2711697870000001E-5</v>
      </c>
      <c r="D1868">
        <v>109928.75715979</v>
      </c>
      <c r="E1868">
        <v>5.83787243</v>
      </c>
      <c r="F1868">
        <v>-0.82687979</v>
      </c>
      <c r="G1868">
        <v>12.357000409999999</v>
      </c>
      <c r="H1868">
        <v>106582.45111401052</v>
      </c>
    </row>
    <row r="1869" spans="1:8" x14ac:dyDescent="0.3">
      <c r="A1869" t="s">
        <v>3626</v>
      </c>
      <c r="B1869" t="s">
        <v>3625</v>
      </c>
      <c r="C1869">
        <v>3.7612219888530002E-2</v>
      </c>
      <c r="D1869">
        <v>112.82145801</v>
      </c>
      <c r="E1869">
        <v>0.36811347999999999</v>
      </c>
      <c r="F1869">
        <v>4.0052970500000002</v>
      </c>
      <c r="G1869">
        <v>2.0836442700000002</v>
      </c>
      <c r="H1869">
        <v>105486.29159387403</v>
      </c>
    </row>
    <row r="1870" spans="1:8" x14ac:dyDescent="0.3">
      <c r="A1870" t="s">
        <v>3551</v>
      </c>
      <c r="B1870" t="s">
        <v>3550</v>
      </c>
      <c r="C1870">
        <v>7.5197468353999997E-4</v>
      </c>
      <c r="D1870">
        <v>7.4220193500000002</v>
      </c>
      <c r="E1870">
        <v>100.66425378</v>
      </c>
      <c r="F1870">
        <v>-30.68799576</v>
      </c>
      <c r="G1870">
        <v>-20.897555579999999</v>
      </c>
      <c r="H1870">
        <v>105020.65571552551</v>
      </c>
    </row>
    <row r="1871" spans="1:8" x14ac:dyDescent="0.3">
      <c r="A1871" t="s">
        <v>3734</v>
      </c>
      <c r="B1871" t="s">
        <v>3733</v>
      </c>
      <c r="C1871">
        <v>4.7064369795000001E-4</v>
      </c>
      <c r="D1871">
        <v>84.955236909999996</v>
      </c>
      <c r="E1871">
        <v>1.1733040100000001</v>
      </c>
      <c r="F1871">
        <v>50.705552599999997</v>
      </c>
      <c r="G1871">
        <v>87.704864180000001</v>
      </c>
      <c r="H1871">
        <v>103980.44173296858</v>
      </c>
    </row>
    <row r="1872" spans="1:8" x14ac:dyDescent="0.3">
      <c r="A1872" t="s">
        <v>3515</v>
      </c>
      <c r="B1872" t="s">
        <v>3514</v>
      </c>
      <c r="C1872">
        <v>6.6944604525000001E-4</v>
      </c>
      <c r="D1872">
        <v>52.227654479999998</v>
      </c>
      <c r="E1872">
        <v>-1.4730283399999999</v>
      </c>
      <c r="F1872">
        <v>-2.32808525</v>
      </c>
      <c r="G1872">
        <v>193.47433319000001</v>
      </c>
      <c r="H1872">
        <v>103157.31864714411</v>
      </c>
    </row>
    <row r="1873" spans="1:8" x14ac:dyDescent="0.3">
      <c r="A1873" t="s">
        <v>3801</v>
      </c>
      <c r="B1873" t="s">
        <v>3800</v>
      </c>
      <c r="C1873">
        <v>3.7532748327710003E-2</v>
      </c>
      <c r="D1873">
        <v>8.0219342600000001</v>
      </c>
      <c r="E1873">
        <v>0.70686552999999996</v>
      </c>
      <c r="F1873">
        <v>3.7560014399999999</v>
      </c>
      <c r="G1873">
        <v>184.75167074999999</v>
      </c>
      <c r="H1873">
        <v>102367.39997024962</v>
      </c>
    </row>
    <row r="1874" spans="1:8" x14ac:dyDescent="0.3">
      <c r="A1874" t="s">
        <v>31</v>
      </c>
      <c r="B1874" t="s">
        <v>3500</v>
      </c>
      <c r="C1874">
        <v>1.1618008860600001E-3</v>
      </c>
      <c r="D1874">
        <v>0</v>
      </c>
      <c r="E1874">
        <v>0.33212689000000001</v>
      </c>
      <c r="F1874">
        <v>3.96800636</v>
      </c>
      <c r="G1874">
        <v>8.7755868199999991</v>
      </c>
      <c r="H1874">
        <v>102225.21418137979</v>
      </c>
    </row>
    <row r="1875" spans="1:8" x14ac:dyDescent="0.3">
      <c r="A1875" t="s">
        <v>3674</v>
      </c>
      <c r="B1875" t="s">
        <v>3673</v>
      </c>
      <c r="C1875">
        <v>1.17126818166E-3</v>
      </c>
      <c r="D1875">
        <v>0</v>
      </c>
      <c r="E1875">
        <v>13.16872661</v>
      </c>
      <c r="F1875">
        <v>59.854591169999999</v>
      </c>
      <c r="G1875">
        <v>39.028852790000002</v>
      </c>
      <c r="H1875">
        <v>102164.54530957068</v>
      </c>
    </row>
    <row r="1876" spans="1:8" x14ac:dyDescent="0.3">
      <c r="A1876" t="s">
        <v>2533</v>
      </c>
      <c r="B1876" t="s">
        <v>3568</v>
      </c>
      <c r="C1876">
        <v>1.2211108391000001E-4</v>
      </c>
      <c r="D1876">
        <v>1346.26809951</v>
      </c>
      <c r="E1876">
        <v>4.2742581099999999</v>
      </c>
      <c r="F1876">
        <v>1.6169887000000001</v>
      </c>
      <c r="G1876">
        <v>-1.8796756100000001</v>
      </c>
      <c r="H1876">
        <v>101721.28186175101</v>
      </c>
    </row>
    <row r="1877" spans="1:8" x14ac:dyDescent="0.3">
      <c r="A1877" t="s">
        <v>3607</v>
      </c>
      <c r="B1877" t="s">
        <v>3606</v>
      </c>
      <c r="C1877">
        <v>5.0502831200000003E-6</v>
      </c>
      <c r="D1877">
        <v>0</v>
      </c>
      <c r="E1877">
        <v>1.2208411100000001</v>
      </c>
      <c r="F1877">
        <v>5.9632345600000001</v>
      </c>
      <c r="G1877">
        <v>23.533787390000001</v>
      </c>
      <c r="H1877">
        <v>101005.6624</v>
      </c>
    </row>
    <row r="1878" spans="1:8" x14ac:dyDescent="0.3">
      <c r="A1878" t="s">
        <v>3658</v>
      </c>
      <c r="B1878" t="s">
        <v>3657</v>
      </c>
      <c r="C1878">
        <v>1.463777184781E-2</v>
      </c>
      <c r="D1878">
        <v>0</v>
      </c>
      <c r="E1878">
        <v>0.70686552999999996</v>
      </c>
      <c r="F1878">
        <v>30.53174374</v>
      </c>
      <c r="G1878">
        <v>-32.052376359999997</v>
      </c>
      <c r="H1878">
        <v>101026.5481936498</v>
      </c>
    </row>
    <row r="1879" spans="1:8" x14ac:dyDescent="0.3">
      <c r="A1879" t="s">
        <v>3567</v>
      </c>
      <c r="B1879" t="s">
        <v>3566</v>
      </c>
      <c r="C1879">
        <v>4.8149429818800001E-3</v>
      </c>
      <c r="D1879">
        <v>122.80978682</v>
      </c>
      <c r="E1879">
        <v>-4.3622932700000003</v>
      </c>
      <c r="F1879">
        <v>-6.2250691500000004</v>
      </c>
      <c r="G1879">
        <v>16.233776370000001</v>
      </c>
      <c r="H1879">
        <v>100637.14106897004</v>
      </c>
    </row>
    <row r="1880" spans="1:8" x14ac:dyDescent="0.3">
      <c r="A1880" t="s">
        <v>3572</v>
      </c>
      <c r="B1880" t="s">
        <v>3571</v>
      </c>
      <c r="C1880">
        <v>1.87993670884E-3</v>
      </c>
      <c r="D1880">
        <v>2.0686720900000002</v>
      </c>
      <c r="E1880">
        <v>0.33212689000000001</v>
      </c>
      <c r="F1880">
        <v>3.96800636</v>
      </c>
      <c r="G1880">
        <v>18.65366663</v>
      </c>
      <c r="H1880">
        <v>100567.71608322198</v>
      </c>
    </row>
    <row r="1881" spans="1:8" x14ac:dyDescent="0.3">
      <c r="A1881" t="s">
        <v>3614</v>
      </c>
      <c r="B1881" t="s">
        <v>3613</v>
      </c>
      <c r="C1881">
        <v>1.9593542788000001E-4</v>
      </c>
      <c r="D1881">
        <v>0</v>
      </c>
      <c r="E1881">
        <v>1.3879291</v>
      </c>
      <c r="F1881">
        <v>6.2020497600000004</v>
      </c>
      <c r="G1881">
        <v>23.81220214</v>
      </c>
      <c r="H1881">
        <v>100019.07920724656</v>
      </c>
    </row>
    <row r="1882" spans="1:8" x14ac:dyDescent="0.3">
      <c r="A1882" t="s">
        <v>3463</v>
      </c>
      <c r="B1882" t="s">
        <v>3462</v>
      </c>
      <c r="C1882">
        <v>1.7115963651860001E-2</v>
      </c>
      <c r="D1882">
        <v>52587.444803890001</v>
      </c>
      <c r="E1882">
        <v>8.2281353900000003</v>
      </c>
      <c r="F1882">
        <v>8.8629406300000007</v>
      </c>
      <c r="G1882">
        <v>-33.672661419999997</v>
      </c>
      <c r="H1882">
        <v>108014.5925397283</v>
      </c>
    </row>
    <row r="1883" spans="1:8" x14ac:dyDescent="0.3">
      <c r="A1883" t="s">
        <v>3593</v>
      </c>
      <c r="B1883" t="s">
        <v>3592</v>
      </c>
      <c r="C1883">
        <v>4.6579250983140003E-2</v>
      </c>
      <c r="D1883">
        <v>0</v>
      </c>
      <c r="E1883">
        <v>0.61687848999999995</v>
      </c>
      <c r="F1883">
        <v>5.0367104700000001</v>
      </c>
      <c r="G1883">
        <v>26.98752747</v>
      </c>
      <c r="H1883">
        <v>99671.188330713878</v>
      </c>
    </row>
    <row r="1884" spans="1:8" x14ac:dyDescent="0.3">
      <c r="A1884" t="s">
        <v>3310</v>
      </c>
      <c r="B1884" t="s">
        <v>3309</v>
      </c>
      <c r="C1884">
        <v>3.00897759108E-3</v>
      </c>
      <c r="D1884">
        <v>1189.92032703</v>
      </c>
      <c r="E1884">
        <v>0.36811347999999999</v>
      </c>
      <c r="F1884">
        <v>141.18318564</v>
      </c>
      <c r="G1884">
        <v>-36.488150760000003</v>
      </c>
      <c r="H1884">
        <v>98573.308504719156</v>
      </c>
    </row>
    <row r="1885" spans="1:8" x14ac:dyDescent="0.3">
      <c r="A1885" t="s">
        <v>3682</v>
      </c>
      <c r="B1885" t="s">
        <v>3681</v>
      </c>
      <c r="C1885">
        <v>1.10960291238E-3</v>
      </c>
      <c r="D1885">
        <v>17083.135798430001</v>
      </c>
      <c r="E1885">
        <v>3.9231966300000001</v>
      </c>
      <c r="F1885">
        <v>1.5075475899999999</v>
      </c>
      <c r="G1885">
        <v>27.392327479999999</v>
      </c>
      <c r="H1885">
        <v>97848.649560612219</v>
      </c>
    </row>
    <row r="1886" spans="1:8" x14ac:dyDescent="0.3">
      <c r="A1886" t="s">
        <v>3579</v>
      </c>
      <c r="B1886" t="s">
        <v>3578</v>
      </c>
      <c r="C1886">
        <v>1.0527645569519999E-2</v>
      </c>
      <c r="D1886">
        <v>0</v>
      </c>
      <c r="E1886">
        <v>0.33212689000000001</v>
      </c>
      <c r="F1886">
        <v>3.96800636</v>
      </c>
      <c r="G1886">
        <v>137.30733326999999</v>
      </c>
      <c r="H1886">
        <v>97401.928098189441</v>
      </c>
    </row>
    <row r="1887" spans="1:8" x14ac:dyDescent="0.3">
      <c r="A1887" t="s">
        <v>3581</v>
      </c>
      <c r="B1887" t="s">
        <v>3580</v>
      </c>
      <c r="C1887">
        <v>2.6319113923799998E-3</v>
      </c>
      <c r="D1887">
        <v>0</v>
      </c>
      <c r="E1887">
        <v>0.81786871000000005</v>
      </c>
      <c r="F1887">
        <v>3.9373196199999998</v>
      </c>
      <c r="G1887">
        <v>66.153491250000002</v>
      </c>
      <c r="H1887">
        <v>97171.302549997359</v>
      </c>
    </row>
    <row r="1888" spans="1:8" x14ac:dyDescent="0.3">
      <c r="A1888" t="s">
        <v>3583</v>
      </c>
      <c r="B1888" t="s">
        <v>3582</v>
      </c>
      <c r="C1888">
        <v>1.8768972119039998E-2</v>
      </c>
      <c r="D1888">
        <v>2475.6997982799999</v>
      </c>
      <c r="E1888">
        <v>0.35754566999999998</v>
      </c>
      <c r="F1888">
        <v>7.7823835600000004</v>
      </c>
      <c r="G1888">
        <v>13.878632919999999</v>
      </c>
      <c r="H1888">
        <v>97120.029232134402</v>
      </c>
    </row>
    <row r="1889" spans="1:8" x14ac:dyDescent="0.3">
      <c r="A1889" t="s">
        <v>3491</v>
      </c>
      <c r="B1889" t="s">
        <v>3490</v>
      </c>
      <c r="C1889">
        <v>2.2519648277000001E-3</v>
      </c>
      <c r="D1889">
        <v>476.69640558999998</v>
      </c>
      <c r="E1889">
        <v>0.64093469999999997</v>
      </c>
      <c r="F1889">
        <v>-11.066972290000001</v>
      </c>
      <c r="G1889">
        <v>1.73368199</v>
      </c>
      <c r="H1889">
        <v>96572.816278929356</v>
      </c>
    </row>
    <row r="1890" spans="1:8" x14ac:dyDescent="0.3">
      <c r="A1890" t="s">
        <v>3589</v>
      </c>
      <c r="B1890" t="s">
        <v>3588</v>
      </c>
      <c r="C1890">
        <v>1.12662871029E-3</v>
      </c>
      <c r="D1890">
        <v>8600.3585647199998</v>
      </c>
      <c r="E1890">
        <v>-1.4680689099999999</v>
      </c>
      <c r="F1890">
        <v>-2.29411422</v>
      </c>
      <c r="G1890">
        <v>9.4474963899999995</v>
      </c>
      <c r="H1890">
        <v>93031.888507918324</v>
      </c>
    </row>
    <row r="1891" spans="1:8" x14ac:dyDescent="0.3">
      <c r="A1891" t="s">
        <v>3587</v>
      </c>
      <c r="B1891" t="s">
        <v>3586</v>
      </c>
      <c r="C1891">
        <v>7.5197468353999997E-4</v>
      </c>
      <c r="D1891">
        <v>6.7701999999999998E-2</v>
      </c>
      <c r="E1891">
        <v>0.33212689000000001</v>
      </c>
      <c r="F1891">
        <v>3.96800636</v>
      </c>
      <c r="G1891">
        <v>137.30733326999999</v>
      </c>
      <c r="H1891">
        <v>95447.219396947403</v>
      </c>
    </row>
    <row r="1892" spans="1:8" x14ac:dyDescent="0.3">
      <c r="A1892" t="s">
        <v>3638</v>
      </c>
      <c r="B1892" t="s">
        <v>3637</v>
      </c>
      <c r="C1892">
        <v>8.0493511278669994E-2</v>
      </c>
      <c r="D1892">
        <v>3.2279847199999998</v>
      </c>
      <c r="E1892">
        <v>0.41263409000000001</v>
      </c>
      <c r="F1892">
        <v>1.5122868599999999</v>
      </c>
      <c r="G1892">
        <v>0.75168415</v>
      </c>
      <c r="H1892">
        <v>94891.032614206313</v>
      </c>
    </row>
    <row r="1893" spans="1:8" x14ac:dyDescent="0.3">
      <c r="A1893" t="s">
        <v>3597</v>
      </c>
      <c r="B1893" t="s">
        <v>3596</v>
      </c>
      <c r="C1893">
        <v>1.0845114253E-4</v>
      </c>
      <c r="D1893">
        <v>0</v>
      </c>
      <c r="E1893">
        <v>2.2297409699999999</v>
      </c>
      <c r="F1893">
        <v>5.9339549600000003</v>
      </c>
      <c r="G1893">
        <v>-47.855059249999996</v>
      </c>
      <c r="H1893">
        <v>94662.785083308583</v>
      </c>
    </row>
    <row r="1894" spans="1:8" x14ac:dyDescent="0.3">
      <c r="A1894" t="s">
        <v>3599</v>
      </c>
      <c r="B1894" t="s">
        <v>3598</v>
      </c>
      <c r="C1894">
        <v>4.9231700546099998E-3</v>
      </c>
      <c r="D1894">
        <v>0.36584063</v>
      </c>
      <c r="E1894">
        <v>0.3331942</v>
      </c>
      <c r="F1894">
        <v>4.53939731</v>
      </c>
      <c r="G1894">
        <v>20.99020599</v>
      </c>
      <c r="H1894">
        <v>94116.878860766257</v>
      </c>
    </row>
    <row r="1895" spans="1:8" x14ac:dyDescent="0.3">
      <c r="A1895" t="s">
        <v>3601</v>
      </c>
      <c r="B1895" t="s">
        <v>3600</v>
      </c>
      <c r="C1895">
        <v>3.7532748300000001E-6</v>
      </c>
      <c r="D1895">
        <v>59.42641227</v>
      </c>
      <c r="E1895">
        <v>0.70686543000000002</v>
      </c>
      <c r="F1895">
        <v>3.75600136</v>
      </c>
      <c r="G1895">
        <v>18.445429149999999</v>
      </c>
      <c r="H1895">
        <v>93831.870741746316</v>
      </c>
    </row>
    <row r="1896" spans="1:8" x14ac:dyDescent="0.3">
      <c r="A1896" t="s">
        <v>2224</v>
      </c>
      <c r="B1896" t="s">
        <v>3608</v>
      </c>
      <c r="C1896">
        <v>7.5224439776999999E-4</v>
      </c>
      <c r="D1896">
        <v>0</v>
      </c>
      <c r="E1896">
        <v>33.824151309999998</v>
      </c>
      <c r="F1896">
        <v>4.0052970500000002</v>
      </c>
      <c r="G1896">
        <v>18.696224690000001</v>
      </c>
      <c r="H1896">
        <v>92111.695969348395</v>
      </c>
    </row>
    <row r="1897" spans="1:8" x14ac:dyDescent="0.3">
      <c r="A1897" t="s">
        <v>3513</v>
      </c>
      <c r="B1897" t="s">
        <v>3512</v>
      </c>
      <c r="C1897">
        <v>2.9401258451299999E-3</v>
      </c>
      <c r="D1897">
        <v>0</v>
      </c>
      <c r="E1897">
        <v>1.6453999999999999E-4</v>
      </c>
      <c r="F1897">
        <v>-6.90328316</v>
      </c>
      <c r="G1897">
        <v>-21.87144906</v>
      </c>
      <c r="H1897">
        <v>91754.059069079318</v>
      </c>
    </row>
    <row r="1898" spans="1:8" x14ac:dyDescent="0.3">
      <c r="A1898" t="s">
        <v>3612</v>
      </c>
      <c r="B1898" t="s">
        <v>3611</v>
      </c>
      <c r="C1898">
        <v>1.87993670884E-3</v>
      </c>
      <c r="D1898">
        <v>0</v>
      </c>
      <c r="E1898">
        <v>0.33212689000000001</v>
      </c>
      <c r="F1898">
        <v>3.96800636</v>
      </c>
      <c r="G1898">
        <v>18.632274299999999</v>
      </c>
      <c r="H1898">
        <v>91249.653556784979</v>
      </c>
    </row>
    <row r="1899" spans="1:8" x14ac:dyDescent="0.3">
      <c r="A1899" t="s">
        <v>3616</v>
      </c>
      <c r="B1899" t="s">
        <v>3615</v>
      </c>
      <c r="C1899">
        <v>3.7598734176999999E-4</v>
      </c>
      <c r="D1899">
        <v>0.33682584999999998</v>
      </c>
      <c r="E1899">
        <v>0.81786871999999999</v>
      </c>
      <c r="F1899">
        <v>3.9373196199999998</v>
      </c>
      <c r="G1899">
        <v>18.632274299999999</v>
      </c>
      <c r="H1899">
        <v>90782.418633068257</v>
      </c>
    </row>
    <row r="1900" spans="1:8" x14ac:dyDescent="0.3">
      <c r="A1900" t="s">
        <v>3529</v>
      </c>
      <c r="B1900" t="s">
        <v>3528</v>
      </c>
      <c r="C1900">
        <v>2.6452255808000002E-4</v>
      </c>
      <c r="D1900">
        <v>149098.35205675999</v>
      </c>
      <c r="E1900">
        <v>2.1943580800000002</v>
      </c>
      <c r="F1900">
        <v>10.587696579999999</v>
      </c>
      <c r="G1900">
        <v>-12.68395359</v>
      </c>
      <c r="H1900">
        <v>88865.795553560994</v>
      </c>
    </row>
    <row r="1901" spans="1:8" x14ac:dyDescent="0.3">
      <c r="A1901" t="s">
        <v>3493</v>
      </c>
      <c r="B1901" t="s">
        <v>3492</v>
      </c>
      <c r="C1901">
        <v>4.51022681034E-3</v>
      </c>
      <c r="D1901">
        <v>73061.207803609999</v>
      </c>
      <c r="E1901">
        <v>-31.978324010000001</v>
      </c>
      <c r="F1901">
        <v>3.9208777499999998</v>
      </c>
      <c r="G1901">
        <v>-19.084830669999999</v>
      </c>
      <c r="H1901">
        <v>90204.536206799996</v>
      </c>
    </row>
    <row r="1902" spans="1:8" x14ac:dyDescent="0.3">
      <c r="A1902" t="s">
        <v>3585</v>
      </c>
      <c r="B1902" t="s">
        <v>3584</v>
      </c>
      <c r="C1902">
        <v>8.4261643110890003E-2</v>
      </c>
      <c r="D1902">
        <v>51399.708350280001</v>
      </c>
      <c r="E1902">
        <v>0.31895442000000002</v>
      </c>
      <c r="F1902">
        <v>1.1239750399999999</v>
      </c>
      <c r="G1902">
        <v>95.592698639999995</v>
      </c>
      <c r="H1902">
        <v>89977.952979532784</v>
      </c>
    </row>
    <row r="1903" spans="1:8" x14ac:dyDescent="0.3">
      <c r="A1903" t="s">
        <v>3634</v>
      </c>
      <c r="B1903" t="s">
        <v>3633</v>
      </c>
      <c r="C1903">
        <v>7.5197468353699996E-3</v>
      </c>
      <c r="D1903">
        <v>240.67332687999999</v>
      </c>
      <c r="E1903">
        <v>-3.98298218</v>
      </c>
      <c r="F1903">
        <v>-13.385566989999999</v>
      </c>
      <c r="G1903">
        <v>196.70266294999999</v>
      </c>
      <c r="H1903">
        <v>89731.029790468761</v>
      </c>
    </row>
    <row r="1904" spans="1:8" x14ac:dyDescent="0.3">
      <c r="A1904" t="s">
        <v>3620</v>
      </c>
      <c r="B1904" t="s">
        <v>3619</v>
      </c>
      <c r="C1904">
        <v>3.3779473494940003E-2</v>
      </c>
      <c r="D1904">
        <v>0</v>
      </c>
      <c r="E1904">
        <v>0.64093317000000005</v>
      </c>
      <c r="F1904">
        <v>3.7549094300000001</v>
      </c>
      <c r="G1904">
        <v>18.472779689999999</v>
      </c>
      <c r="H1904">
        <v>88403.191395419941</v>
      </c>
    </row>
    <row r="1905" spans="1:8" x14ac:dyDescent="0.3">
      <c r="A1905" t="s">
        <v>3290</v>
      </c>
      <c r="B1905" t="s">
        <v>3289</v>
      </c>
      <c r="C1905">
        <v>1.41239424018E-3</v>
      </c>
      <c r="D1905">
        <v>6.9087749499999997</v>
      </c>
      <c r="E1905">
        <v>0.71203797000000002</v>
      </c>
      <c r="F1905">
        <v>-51.195008690000002</v>
      </c>
      <c r="G1905">
        <v>-50.465752799999997</v>
      </c>
      <c r="H1905">
        <v>88454.956957567643</v>
      </c>
    </row>
    <row r="1906" spans="1:8" x14ac:dyDescent="0.3">
      <c r="A1906" t="s">
        <v>3539</v>
      </c>
      <c r="B1906" t="s">
        <v>3538</v>
      </c>
      <c r="C1906">
        <v>8.145617941E-5</v>
      </c>
      <c r="D1906">
        <v>2.4491928500000002</v>
      </c>
      <c r="E1906">
        <v>1.22084108</v>
      </c>
      <c r="F1906">
        <v>5.9623564</v>
      </c>
      <c r="G1906">
        <v>-9.2535396999999993</v>
      </c>
      <c r="H1906">
        <v>87576.765336841287</v>
      </c>
    </row>
    <row r="1907" spans="1:8" x14ac:dyDescent="0.3">
      <c r="A1907" t="s">
        <v>3744</v>
      </c>
      <c r="B1907" t="s">
        <v>3743</v>
      </c>
      <c r="C1907">
        <v>1.332037291897E-2</v>
      </c>
      <c r="D1907">
        <v>226.48229368</v>
      </c>
      <c r="E1907">
        <v>5.1805924799999996</v>
      </c>
      <c r="F1907">
        <v>5.2787083800000003</v>
      </c>
      <c r="G1907">
        <v>68.897754489999997</v>
      </c>
      <c r="H1907">
        <v>86983.705152782655</v>
      </c>
    </row>
    <row r="1908" spans="1:8" x14ac:dyDescent="0.3">
      <c r="A1908" t="s">
        <v>3624</v>
      </c>
      <c r="B1908" t="s">
        <v>3623</v>
      </c>
      <c r="C1908">
        <v>4.1358607594500002E-3</v>
      </c>
      <c r="D1908">
        <v>0</v>
      </c>
      <c r="E1908">
        <v>0.33212689000000001</v>
      </c>
      <c r="F1908">
        <v>3.96800636</v>
      </c>
      <c r="G1908">
        <v>18.65366663</v>
      </c>
      <c r="H1908">
        <v>86937.376312560707</v>
      </c>
    </row>
    <row r="1909" spans="1:8" x14ac:dyDescent="0.3">
      <c r="A1909" t="s">
        <v>3690</v>
      </c>
      <c r="B1909" t="s">
        <v>3689</v>
      </c>
      <c r="C1909">
        <v>1.5569561949969999E-2</v>
      </c>
      <c r="D1909">
        <v>77608.383501810007</v>
      </c>
      <c r="E1909">
        <v>20.94466104</v>
      </c>
      <c r="F1909">
        <v>44.604493089999998</v>
      </c>
      <c r="G1909">
        <v>-29.08182188</v>
      </c>
      <c r="H1909">
        <v>84475.864264543197</v>
      </c>
    </row>
    <row r="1910" spans="1:8" x14ac:dyDescent="0.3">
      <c r="A1910" t="s">
        <v>3577</v>
      </c>
      <c r="B1910" t="s">
        <v>3576</v>
      </c>
      <c r="C1910">
        <v>1.6919430379579999E-2</v>
      </c>
      <c r="D1910">
        <v>33.297434559999999</v>
      </c>
      <c r="E1910">
        <v>0.81786871000000005</v>
      </c>
      <c r="F1910">
        <v>1.67781267</v>
      </c>
      <c r="G1910">
        <v>24.20111472</v>
      </c>
      <c r="H1910">
        <v>85981.601851025916</v>
      </c>
    </row>
    <row r="1911" spans="1:8" x14ac:dyDescent="0.3">
      <c r="A1911" t="s">
        <v>3654</v>
      </c>
      <c r="B1911" t="s">
        <v>3653</v>
      </c>
      <c r="C1911">
        <v>2.95407194691E-3</v>
      </c>
      <c r="D1911">
        <v>96.816867259999995</v>
      </c>
      <c r="E1911">
        <v>0.69941949000000003</v>
      </c>
      <c r="F1911">
        <v>12.47749475</v>
      </c>
      <c r="G1911">
        <v>-5.9606745099999996</v>
      </c>
      <c r="H1911">
        <v>85699.849724931628</v>
      </c>
    </row>
    <row r="1912" spans="1:8" x14ac:dyDescent="0.3">
      <c r="A1912" t="s">
        <v>3632</v>
      </c>
      <c r="B1912" t="s">
        <v>3631</v>
      </c>
      <c r="C1912">
        <v>1.1283665966600001E-3</v>
      </c>
      <c r="D1912">
        <v>0</v>
      </c>
      <c r="E1912">
        <v>0.34913060000000001</v>
      </c>
      <c r="F1912">
        <v>4.02717204</v>
      </c>
      <c r="G1912">
        <v>18.67482468</v>
      </c>
      <c r="H1912">
        <v>85320.876023147575</v>
      </c>
    </row>
    <row r="1913" spans="1:8" x14ac:dyDescent="0.3">
      <c r="A1913" t="s">
        <v>3710</v>
      </c>
      <c r="B1913" t="s">
        <v>3709</v>
      </c>
      <c r="C1913">
        <v>1.685027451006E-2</v>
      </c>
      <c r="D1913">
        <v>42.100565209999999</v>
      </c>
      <c r="E1913">
        <v>0.36779131999999998</v>
      </c>
      <c r="F1913">
        <v>171.21947381000001</v>
      </c>
      <c r="G1913">
        <v>256.73849233999999</v>
      </c>
      <c r="H1913">
        <v>85137.716101067868</v>
      </c>
    </row>
    <row r="1914" spans="1:8" x14ac:dyDescent="0.3">
      <c r="A1914" t="s">
        <v>3628</v>
      </c>
      <c r="B1914" t="s">
        <v>3627</v>
      </c>
      <c r="C1914">
        <v>2.4156604555280001E-2</v>
      </c>
      <c r="D1914">
        <v>2084.4109036499999</v>
      </c>
      <c r="E1914">
        <v>2.4341141300000002</v>
      </c>
      <c r="F1914">
        <v>-36.983237389999999</v>
      </c>
      <c r="G1914">
        <v>-61.018845319999997</v>
      </c>
      <c r="H1914">
        <v>84548.115943480007</v>
      </c>
    </row>
    <row r="1915" spans="1:8" x14ac:dyDescent="0.3">
      <c r="A1915" t="s">
        <v>3646</v>
      </c>
      <c r="B1915" t="s">
        <v>3645</v>
      </c>
      <c r="C1915">
        <v>2.7000000000000001E-3</v>
      </c>
      <c r="D1915">
        <v>933.13026777000005</v>
      </c>
      <c r="E1915">
        <v>0</v>
      </c>
      <c r="F1915">
        <v>8</v>
      </c>
      <c r="G1915">
        <v>12.5</v>
      </c>
      <c r="H1915">
        <v>84501.221598540011</v>
      </c>
    </row>
    <row r="1916" spans="1:8" x14ac:dyDescent="0.3">
      <c r="A1916" t="s">
        <v>3553</v>
      </c>
      <c r="B1916" t="s">
        <v>3552</v>
      </c>
      <c r="C1916">
        <v>9.8886051952199999E-3</v>
      </c>
      <c r="D1916">
        <v>1411.6006620200001</v>
      </c>
      <c r="E1916">
        <v>1.0310152400000001</v>
      </c>
      <c r="F1916">
        <v>1.8006861999999999</v>
      </c>
      <c r="G1916">
        <v>-37.091189780000001</v>
      </c>
      <c r="H1916">
        <v>84409.854663416554</v>
      </c>
    </row>
    <row r="1917" spans="1:8" x14ac:dyDescent="0.3">
      <c r="A1917" t="s">
        <v>3692</v>
      </c>
      <c r="B1917" t="s">
        <v>3691</v>
      </c>
      <c r="C1917">
        <v>0.22569968567014001</v>
      </c>
      <c r="D1917">
        <v>86784.577739810004</v>
      </c>
      <c r="E1917">
        <v>-3.5277804499999998</v>
      </c>
      <c r="F1917">
        <v>14.90076644</v>
      </c>
      <c r="G1917">
        <v>27.529166780000001</v>
      </c>
      <c r="H1917">
        <v>84052.449792932341</v>
      </c>
    </row>
    <row r="1918" spans="1:8" x14ac:dyDescent="0.3">
      <c r="A1918" t="s">
        <v>3936</v>
      </c>
      <c r="B1918" t="s">
        <v>3935</v>
      </c>
      <c r="C1918">
        <v>4.5789952959799998E-2</v>
      </c>
      <c r="D1918">
        <v>254.70746048999999</v>
      </c>
      <c r="E1918">
        <v>-4.0766105799999997</v>
      </c>
      <c r="F1918">
        <v>29.164275</v>
      </c>
      <c r="G1918">
        <v>25.63249635</v>
      </c>
      <c r="H1918">
        <v>83186.650276019398</v>
      </c>
    </row>
    <row r="1919" spans="1:8" x14ac:dyDescent="0.3">
      <c r="A1919" t="s">
        <v>3676</v>
      </c>
      <c r="B1919" t="s">
        <v>3675</v>
      </c>
      <c r="C1919">
        <v>2.7779174009388901</v>
      </c>
      <c r="D1919">
        <v>55973.90006914</v>
      </c>
      <c r="E1919">
        <v>2.2555767200000001</v>
      </c>
      <c r="F1919">
        <v>6.6725057999999997</v>
      </c>
      <c r="G1919">
        <v>6.0959392799999996</v>
      </c>
      <c r="H1919">
        <v>83337.522028166699</v>
      </c>
    </row>
    <row r="1920" spans="1:8" x14ac:dyDescent="0.3">
      <c r="A1920" t="s">
        <v>3652</v>
      </c>
      <c r="B1920" t="s">
        <v>3651</v>
      </c>
      <c r="C1920">
        <v>3.8461656246900002E-3</v>
      </c>
      <c r="D1920">
        <v>97715.865654089997</v>
      </c>
      <c r="E1920">
        <v>-0.39019060999999999</v>
      </c>
      <c r="F1920">
        <v>4.02341573</v>
      </c>
      <c r="G1920">
        <v>10.518066470000001</v>
      </c>
      <c r="H1920">
        <v>81389.026719365807</v>
      </c>
    </row>
    <row r="1921" spans="1:8" x14ac:dyDescent="0.3">
      <c r="A1921" t="s">
        <v>3748</v>
      </c>
      <c r="B1921" t="s">
        <v>3747</v>
      </c>
      <c r="C1921">
        <v>2.2512170285499998E-3</v>
      </c>
      <c r="D1921">
        <v>89789.262596600005</v>
      </c>
      <c r="E1921">
        <v>21.0388755</v>
      </c>
      <c r="F1921">
        <v>22.203361869999998</v>
      </c>
      <c r="G1921">
        <v>55.917178749999998</v>
      </c>
      <c r="H1921">
        <v>81776.294480350974</v>
      </c>
    </row>
    <row r="1922" spans="1:8" x14ac:dyDescent="0.3">
      <c r="A1922" t="s">
        <v>3605</v>
      </c>
      <c r="B1922" t="s">
        <v>3604</v>
      </c>
      <c r="C1922">
        <v>1.163515198159E-2</v>
      </c>
      <c r="D1922">
        <v>1668.99749901</v>
      </c>
      <c r="E1922">
        <v>0.70686552999999996</v>
      </c>
      <c r="F1922">
        <v>3.7560014399999999</v>
      </c>
      <c r="G1922">
        <v>-0.77982952999999999</v>
      </c>
      <c r="H1922">
        <v>81446.063871129998</v>
      </c>
    </row>
    <row r="1923" spans="1:8" x14ac:dyDescent="0.3">
      <c r="A1923" t="s">
        <v>3664</v>
      </c>
      <c r="B1923" t="s">
        <v>3663</v>
      </c>
      <c r="C1923">
        <v>4.0728089700000003E-6</v>
      </c>
      <c r="D1923">
        <v>2626.1002554199999</v>
      </c>
      <c r="E1923">
        <v>1.1599394300000001</v>
      </c>
      <c r="F1923">
        <v>15.17742902</v>
      </c>
      <c r="G1923">
        <v>34.184726550000001</v>
      </c>
      <c r="H1923">
        <v>81125.115692950494</v>
      </c>
    </row>
    <row r="1924" spans="1:8" x14ac:dyDescent="0.3">
      <c r="A1924" t="s">
        <v>3660</v>
      </c>
      <c r="B1924" t="s">
        <v>3659</v>
      </c>
      <c r="C1924">
        <v>5.3202408899500004E-3</v>
      </c>
      <c r="D1924">
        <v>9546.0377332799999</v>
      </c>
      <c r="E1924">
        <v>-2.6341322900000002</v>
      </c>
      <c r="F1924">
        <v>40.154209160000001</v>
      </c>
      <c r="G1924">
        <v>84.572523799999999</v>
      </c>
      <c r="H1924">
        <v>80496.611399780362</v>
      </c>
    </row>
    <row r="1925" spans="1:8" x14ac:dyDescent="0.3">
      <c r="A1925" t="s">
        <v>3644</v>
      </c>
      <c r="B1925" t="s">
        <v>3643</v>
      </c>
      <c r="C1925">
        <v>7.5197468353999997E-4</v>
      </c>
      <c r="D1925">
        <v>0</v>
      </c>
      <c r="E1925">
        <v>0.81786871000000005</v>
      </c>
      <c r="F1925">
        <v>3.9373196199999998</v>
      </c>
      <c r="G1925">
        <v>137.26454859</v>
      </c>
      <c r="H1925">
        <v>80471.817654942235</v>
      </c>
    </row>
    <row r="1926" spans="1:8" x14ac:dyDescent="0.3">
      <c r="A1926" t="s">
        <v>3672</v>
      </c>
      <c r="B1926" t="s">
        <v>3671</v>
      </c>
      <c r="C1926">
        <v>8.2734126492500001E-3</v>
      </c>
      <c r="D1926">
        <v>22.524664260000002</v>
      </c>
      <c r="E1926">
        <v>0.34913060000000001</v>
      </c>
      <c r="F1926">
        <v>4.2000752200000004</v>
      </c>
      <c r="G1926">
        <v>8.7684843000000008</v>
      </c>
      <c r="H1926">
        <v>79925.047962940313</v>
      </c>
    </row>
    <row r="1927" spans="1:8" x14ac:dyDescent="0.3">
      <c r="A1927" t="s">
        <v>3662</v>
      </c>
      <c r="B1927" t="s">
        <v>3661</v>
      </c>
      <c r="C1927">
        <v>1.8290962305800001E-3</v>
      </c>
      <c r="D1927">
        <v>152.89970653</v>
      </c>
      <c r="E1927">
        <v>1.4081969400000001</v>
      </c>
      <c r="F1927">
        <v>1.68382356</v>
      </c>
      <c r="G1927">
        <v>1.16623963</v>
      </c>
      <c r="H1927">
        <v>79876.534159326373</v>
      </c>
    </row>
    <row r="1928" spans="1:8" x14ac:dyDescent="0.3">
      <c r="A1928" t="s">
        <v>2634</v>
      </c>
      <c r="B1928" t="s">
        <v>2633</v>
      </c>
      <c r="C1928">
        <v>1.5039493670699999E-3</v>
      </c>
      <c r="D1928">
        <v>7.51492906</v>
      </c>
      <c r="E1928">
        <v>0.81786871000000005</v>
      </c>
      <c r="F1928">
        <v>-83.696106729999997</v>
      </c>
      <c r="G1928">
        <v>58.241420239999997</v>
      </c>
      <c r="H1928">
        <v>79814.345051555036</v>
      </c>
    </row>
    <row r="1929" spans="1:8" x14ac:dyDescent="0.3">
      <c r="A1929" t="s">
        <v>3459</v>
      </c>
      <c r="B1929" t="s">
        <v>3458</v>
      </c>
      <c r="C1929">
        <v>2.4959277637999998E-4</v>
      </c>
      <c r="D1929">
        <v>0</v>
      </c>
      <c r="E1929">
        <v>0.70686552999999996</v>
      </c>
      <c r="F1929">
        <v>-40.77447128</v>
      </c>
      <c r="G1929">
        <v>-21.2479905</v>
      </c>
      <c r="H1929">
        <v>79488.373576671002</v>
      </c>
    </row>
    <row r="1930" spans="1:8" x14ac:dyDescent="0.3">
      <c r="A1930" t="s">
        <v>3656</v>
      </c>
      <c r="B1930" t="s">
        <v>3655</v>
      </c>
      <c r="C1930">
        <v>2.70050234179E-3</v>
      </c>
      <c r="D1930">
        <v>0</v>
      </c>
      <c r="E1930">
        <v>2.03131759</v>
      </c>
      <c r="F1930">
        <v>6.2642309999999997</v>
      </c>
      <c r="G1930">
        <v>13.4014744</v>
      </c>
      <c r="H1930">
        <v>79056.035994298756</v>
      </c>
    </row>
    <row r="1931" spans="1:8" x14ac:dyDescent="0.3">
      <c r="A1931" t="s">
        <v>3555</v>
      </c>
      <c r="B1931" t="s">
        <v>3554</v>
      </c>
      <c r="C1931">
        <v>0.17816207324082001</v>
      </c>
      <c r="D1931">
        <v>2769.4911708300001</v>
      </c>
      <c r="E1931">
        <v>8.5399719399999992</v>
      </c>
      <c r="F1931">
        <v>-7.8181647500000002</v>
      </c>
      <c r="G1931">
        <v>-17.233622820000001</v>
      </c>
      <c r="H1931">
        <v>76726.387651525336</v>
      </c>
    </row>
    <row r="1932" spans="1:8" x14ac:dyDescent="0.3">
      <c r="A1932" t="s">
        <v>3698</v>
      </c>
      <c r="B1932" t="s">
        <v>3697</v>
      </c>
      <c r="C1932">
        <v>8.9423744227799997E-3</v>
      </c>
      <c r="D1932">
        <v>155418.48199179</v>
      </c>
      <c r="E1932">
        <v>5.6918098099999996</v>
      </c>
      <c r="F1932">
        <v>4.0108374900000001</v>
      </c>
      <c r="G1932">
        <v>29.7448345</v>
      </c>
      <c r="H1932">
        <v>77472.25136324171</v>
      </c>
    </row>
    <row r="1933" spans="1:8" x14ac:dyDescent="0.3">
      <c r="A1933" t="s">
        <v>3610</v>
      </c>
      <c r="B1933" t="s">
        <v>3609</v>
      </c>
      <c r="C1933">
        <v>48.985851474287649</v>
      </c>
      <c r="D1933">
        <v>8561.7918866700002</v>
      </c>
      <c r="E1933">
        <v>0.66148804999999999</v>
      </c>
      <c r="F1933">
        <v>-15.314501160000001</v>
      </c>
      <c r="G1933">
        <v>12.86751151</v>
      </c>
      <c r="H1933">
        <v>76524.160527629676</v>
      </c>
    </row>
    <row r="1934" spans="1:8" x14ac:dyDescent="0.3">
      <c r="A1934" t="s">
        <v>2654</v>
      </c>
      <c r="B1934" t="s">
        <v>3706</v>
      </c>
      <c r="C1934">
        <v>1.6291235880000001E-5</v>
      </c>
      <c r="D1934">
        <v>80.512896560000002</v>
      </c>
      <c r="E1934">
        <v>1.15993949</v>
      </c>
      <c r="F1934">
        <v>-47.01838266</v>
      </c>
      <c r="G1934">
        <v>-34.59830711</v>
      </c>
      <c r="H1934">
        <v>75594.167789779312</v>
      </c>
    </row>
    <row r="1935" spans="1:8" x14ac:dyDescent="0.3">
      <c r="A1935" t="s">
        <v>3668</v>
      </c>
      <c r="B1935" t="s">
        <v>3667</v>
      </c>
      <c r="C1935">
        <v>5.4706158227320001E-2</v>
      </c>
      <c r="D1935">
        <v>5.4729999999999999E-5</v>
      </c>
      <c r="E1935">
        <v>0.81786871000000005</v>
      </c>
      <c r="F1935">
        <v>3.9373196199999998</v>
      </c>
      <c r="G1935">
        <v>22.941566309999999</v>
      </c>
      <c r="H1935">
        <v>75589.879962931052</v>
      </c>
    </row>
    <row r="1936" spans="1:8" x14ac:dyDescent="0.3">
      <c r="A1936" t="s">
        <v>3728</v>
      </c>
      <c r="B1936" t="s">
        <v>3727</v>
      </c>
      <c r="C1936">
        <v>1.442139820381E-2</v>
      </c>
      <c r="D1936">
        <v>408.27554556000001</v>
      </c>
      <c r="E1936">
        <v>1.9251172000000001</v>
      </c>
      <c r="F1936">
        <v>23.560919869999999</v>
      </c>
      <c r="G1936">
        <v>0.52654699999999999</v>
      </c>
      <c r="H1936">
        <v>75324.597310881087</v>
      </c>
    </row>
    <row r="1937" spans="1:8" x14ac:dyDescent="0.3">
      <c r="A1937" t="s">
        <v>3666</v>
      </c>
      <c r="B1937" t="s">
        <v>3665</v>
      </c>
      <c r="C1937">
        <v>6.1857337891900004E-3</v>
      </c>
      <c r="D1937">
        <v>0</v>
      </c>
      <c r="E1937">
        <v>0.27250154999999998</v>
      </c>
      <c r="F1937">
        <v>3.2236622599999998</v>
      </c>
      <c r="G1937">
        <v>14.803853520000001</v>
      </c>
      <c r="H1937">
        <v>74819.042002710732</v>
      </c>
    </row>
    <row r="1938" spans="1:8" x14ac:dyDescent="0.3">
      <c r="A1938" t="s">
        <v>3670</v>
      </c>
      <c r="B1938" t="s">
        <v>3669</v>
      </c>
      <c r="C1938">
        <v>4.0245234441490002E-2</v>
      </c>
      <c r="D1938">
        <v>1525682.4856622899</v>
      </c>
      <c r="E1938">
        <v>0.85418077000000003</v>
      </c>
      <c r="F1938">
        <v>1.4788349199999999</v>
      </c>
      <c r="G1938">
        <v>104.81294758</v>
      </c>
      <c r="H1938">
        <v>74569.182710175446</v>
      </c>
    </row>
    <row r="1939" spans="1:8" x14ac:dyDescent="0.3">
      <c r="A1939" t="s">
        <v>3642</v>
      </c>
      <c r="B1939" t="s">
        <v>3641</v>
      </c>
      <c r="C1939">
        <v>3.0225184130599999E-3</v>
      </c>
      <c r="D1939">
        <v>19.94045801</v>
      </c>
      <c r="E1939">
        <v>1.05577729</v>
      </c>
      <c r="F1939">
        <v>41.241142349999997</v>
      </c>
      <c r="G1939">
        <v>28.874462780000002</v>
      </c>
      <c r="H1939">
        <v>72113.9857229974</v>
      </c>
    </row>
    <row r="1940" spans="1:8" x14ac:dyDescent="0.3">
      <c r="A1940" t="s">
        <v>3694</v>
      </c>
      <c r="B1940" t="s">
        <v>3693</v>
      </c>
      <c r="C1940">
        <v>3.7612219889000001E-4</v>
      </c>
      <c r="D1940">
        <v>0</v>
      </c>
      <c r="E1940">
        <v>0.34913060000000001</v>
      </c>
      <c r="F1940">
        <v>4.02717204</v>
      </c>
      <c r="G1940">
        <v>18.696224699999998</v>
      </c>
      <c r="H1940">
        <v>71982.739209172214</v>
      </c>
    </row>
    <row r="1941" spans="1:8" x14ac:dyDescent="0.3">
      <c r="A1941" t="s">
        <v>3994</v>
      </c>
      <c r="B1941" t="s">
        <v>3993</v>
      </c>
      <c r="C1941">
        <v>1.17843221856E-3</v>
      </c>
      <c r="D1941">
        <v>61.745030620000001</v>
      </c>
      <c r="E1941">
        <v>191.21492651</v>
      </c>
      <c r="F1941">
        <v>206.58980545</v>
      </c>
      <c r="G1941">
        <v>229.59302152999999</v>
      </c>
      <c r="H1941">
        <v>71296.681184764137</v>
      </c>
    </row>
    <row r="1942" spans="1:8" x14ac:dyDescent="0.3">
      <c r="A1942" t="s">
        <v>3796</v>
      </c>
      <c r="B1942" t="s">
        <v>3795</v>
      </c>
      <c r="C1942">
        <v>6.4669822784180001E-2</v>
      </c>
      <c r="D1942">
        <v>24226.030830200001</v>
      </c>
      <c r="E1942">
        <v>35.88288051</v>
      </c>
      <c r="F1942">
        <v>-8.7627699200000002</v>
      </c>
      <c r="G1942">
        <v>119.40592665</v>
      </c>
      <c r="H1942">
        <v>71259.697694362272</v>
      </c>
    </row>
    <row r="1943" spans="1:8" x14ac:dyDescent="0.3">
      <c r="A1943" t="s">
        <v>3718</v>
      </c>
      <c r="B1943" t="s">
        <v>3717</v>
      </c>
      <c r="C1943">
        <v>5.2638227847599996E-3</v>
      </c>
      <c r="D1943">
        <v>15.982716010000001</v>
      </c>
      <c r="E1943">
        <v>0.33212689000000001</v>
      </c>
      <c r="F1943">
        <v>3.96800636</v>
      </c>
      <c r="G1943">
        <v>51.013757529999999</v>
      </c>
      <c r="H1943">
        <v>71177.885439575344</v>
      </c>
    </row>
    <row r="1944" spans="1:8" x14ac:dyDescent="0.3">
      <c r="A1944" t="s">
        <v>3704</v>
      </c>
      <c r="B1944" t="s">
        <v>3703</v>
      </c>
      <c r="C1944">
        <v>1.1279620253099999E-3</v>
      </c>
      <c r="D1944">
        <v>0</v>
      </c>
      <c r="E1944">
        <v>0.81786871999999999</v>
      </c>
      <c r="F1944">
        <v>3.9373196199999998</v>
      </c>
      <c r="G1944">
        <v>18.681065180000001</v>
      </c>
      <c r="H1944">
        <v>69217.178867045615</v>
      </c>
    </row>
    <row r="1945" spans="1:8" x14ac:dyDescent="0.3">
      <c r="A1945" t="s">
        <v>3904</v>
      </c>
      <c r="B1945" t="s">
        <v>3904</v>
      </c>
      <c r="C1945">
        <v>1.1664684065E-4</v>
      </c>
      <c r="D1945">
        <v>27526.304728579998</v>
      </c>
      <c r="E1945">
        <v>1.95528886</v>
      </c>
      <c r="F1945">
        <v>-41.51093925</v>
      </c>
      <c r="G1945">
        <v>240.67593410000001</v>
      </c>
      <c r="H1945">
        <v>68354.936986476197</v>
      </c>
    </row>
    <row r="1946" spans="1:8" x14ac:dyDescent="0.3">
      <c r="A1946" t="s">
        <v>3561</v>
      </c>
      <c r="B1946" t="s">
        <v>3560</v>
      </c>
      <c r="C1946">
        <v>2.9332532685000002E-4</v>
      </c>
      <c r="D1946">
        <v>77428.008070180003</v>
      </c>
      <c r="E1946">
        <v>-30.919960679999999</v>
      </c>
      <c r="F1946">
        <v>-40.727944569999998</v>
      </c>
      <c r="G1946">
        <v>-15.42931394</v>
      </c>
      <c r="H1946">
        <v>68670.652741743746</v>
      </c>
    </row>
    <row r="1947" spans="1:8" x14ac:dyDescent="0.3">
      <c r="A1947" t="s">
        <v>3680</v>
      </c>
      <c r="B1947" t="s">
        <v>3679</v>
      </c>
      <c r="C1947">
        <v>1.3411351840000001E-4</v>
      </c>
      <c r="D1947">
        <v>1.2284531000000001</v>
      </c>
      <c r="E1947">
        <v>5.6074739999999998E-2</v>
      </c>
      <c r="F1947">
        <v>-0.2229361</v>
      </c>
      <c r="G1947">
        <v>-0.10501481999999999</v>
      </c>
      <c r="H1947">
        <v>67056.7592</v>
      </c>
    </row>
    <row r="1948" spans="1:8" x14ac:dyDescent="0.3">
      <c r="A1948" t="s">
        <v>3724</v>
      </c>
      <c r="B1948" t="s">
        <v>3723</v>
      </c>
      <c r="C1948">
        <v>3.7083311306393698</v>
      </c>
      <c r="D1948">
        <v>159366.59191968999</v>
      </c>
      <c r="E1948">
        <v>1.7273547499999999</v>
      </c>
      <c r="F1948">
        <v>16.847642759999999</v>
      </c>
      <c r="G1948">
        <v>23.221480190000001</v>
      </c>
      <c r="H1948">
        <v>67301.267601984873</v>
      </c>
    </row>
    <row r="1949" spans="1:8" x14ac:dyDescent="0.3">
      <c r="A1949" t="s">
        <v>3864</v>
      </c>
      <c r="B1949" t="s">
        <v>3863</v>
      </c>
      <c r="C1949">
        <v>1.203159493659E-2</v>
      </c>
      <c r="D1949">
        <v>0</v>
      </c>
      <c r="E1949">
        <v>303.27147486000001</v>
      </c>
      <c r="F1949">
        <v>33.039769110000002</v>
      </c>
      <c r="G1949">
        <v>2256.2977797399999</v>
      </c>
      <c r="H1949">
        <v>65334.448088468482</v>
      </c>
    </row>
    <row r="1950" spans="1:8" x14ac:dyDescent="0.3">
      <c r="A1950" t="s">
        <v>3708</v>
      </c>
      <c r="B1950" t="s">
        <v>3707</v>
      </c>
      <c r="C1950">
        <v>3.9327926034000001E-4</v>
      </c>
      <c r="D1950">
        <v>4105.2174159699998</v>
      </c>
      <c r="E1950">
        <v>0.5003339</v>
      </c>
      <c r="F1950">
        <v>2.2819083999999998</v>
      </c>
      <c r="G1950">
        <v>11.22867877</v>
      </c>
      <c r="H1950">
        <v>65296.186315495448</v>
      </c>
    </row>
    <row r="1951" spans="1:8" x14ac:dyDescent="0.3">
      <c r="A1951" t="s">
        <v>3714</v>
      </c>
      <c r="B1951" t="s">
        <v>3713</v>
      </c>
      <c r="C1951">
        <v>9.7757865454999992E-4</v>
      </c>
      <c r="D1951">
        <v>13046.149026089999</v>
      </c>
      <c r="E1951">
        <v>1.2207826399999999</v>
      </c>
      <c r="F1951">
        <v>-9.1707770100000001</v>
      </c>
      <c r="G1951">
        <v>5.8910231099999999</v>
      </c>
      <c r="H1951">
        <v>63488.428704247286</v>
      </c>
    </row>
    <row r="1952" spans="1:8" x14ac:dyDescent="0.3">
      <c r="A1952" t="s">
        <v>3726</v>
      </c>
      <c r="B1952" t="s">
        <v>3725</v>
      </c>
      <c r="C1952">
        <v>2.0353153911800001E-3</v>
      </c>
      <c r="D1952">
        <v>95108.590014560003</v>
      </c>
      <c r="E1952">
        <v>0.88142385000000001</v>
      </c>
      <c r="F1952">
        <v>3.9350131799999999</v>
      </c>
      <c r="G1952">
        <v>-4.1430589800000002</v>
      </c>
      <c r="H1952">
        <v>63598.764971962482</v>
      </c>
    </row>
    <row r="1953" spans="1:8" x14ac:dyDescent="0.3">
      <c r="A1953" t="s">
        <v>3730</v>
      </c>
      <c r="B1953" t="s">
        <v>3729</v>
      </c>
      <c r="C1953">
        <v>1.50448879554E-3</v>
      </c>
      <c r="D1953">
        <v>0</v>
      </c>
      <c r="E1953">
        <v>0.36811347999999999</v>
      </c>
      <c r="F1953">
        <v>4.0052970500000002</v>
      </c>
      <c r="G1953">
        <v>18.696224690000001</v>
      </c>
      <c r="H1953">
        <v>63246.042075755788</v>
      </c>
    </row>
    <row r="1954" spans="1:8" x14ac:dyDescent="0.3">
      <c r="A1954" t="s">
        <v>3607</v>
      </c>
      <c r="B1954" t="s">
        <v>3705</v>
      </c>
      <c r="C1954">
        <v>1.3434901567999999E-4</v>
      </c>
      <c r="D1954">
        <v>371.25326845000001</v>
      </c>
      <c r="E1954">
        <v>-4.5912725700000001</v>
      </c>
      <c r="F1954">
        <v>4.7652633499999997</v>
      </c>
      <c r="G1954">
        <v>46.800224290000003</v>
      </c>
      <c r="H1954">
        <v>63166.178146134334</v>
      </c>
    </row>
    <row r="1955" spans="1:8" x14ac:dyDescent="0.3">
      <c r="A1955" t="s">
        <v>3790</v>
      </c>
      <c r="B1955" t="s">
        <v>3789</v>
      </c>
      <c r="C1955">
        <v>1.50448879554E-3</v>
      </c>
      <c r="D1955">
        <v>0.10521588</v>
      </c>
      <c r="E1955">
        <v>0.34913060000000001</v>
      </c>
      <c r="F1955">
        <v>-22.4642196</v>
      </c>
      <c r="G1955">
        <v>18.696224690000001</v>
      </c>
      <c r="H1955">
        <v>63198.534263170339</v>
      </c>
    </row>
    <row r="1956" spans="1:8" x14ac:dyDescent="0.3">
      <c r="A1956" t="s">
        <v>3712</v>
      </c>
      <c r="B1956" t="s">
        <v>3711</v>
      </c>
      <c r="C1956">
        <v>1.7881218145E-4</v>
      </c>
      <c r="D1956">
        <v>1.12851966</v>
      </c>
      <c r="E1956">
        <v>4.4898399999999998E-2</v>
      </c>
      <c r="F1956">
        <v>-0.22504926</v>
      </c>
      <c r="G1956">
        <v>-0.11328753</v>
      </c>
      <c r="H1956">
        <v>60796.141692999998</v>
      </c>
    </row>
    <row r="1957" spans="1:8" x14ac:dyDescent="0.3">
      <c r="A1957" t="s">
        <v>3686</v>
      </c>
      <c r="B1957" t="s">
        <v>3685</v>
      </c>
      <c r="C1957">
        <v>4.7568833539140001E-2</v>
      </c>
      <c r="D1957">
        <v>198135.10030945</v>
      </c>
      <c r="E1957">
        <v>-7.3491870800000001</v>
      </c>
      <c r="F1957">
        <v>-2.3747035400000001</v>
      </c>
      <c r="G1957">
        <v>5.6825937099999999</v>
      </c>
      <c r="H1957">
        <v>60996.976898194735</v>
      </c>
    </row>
    <row r="1958" spans="1:8" x14ac:dyDescent="0.3">
      <c r="A1958" t="s">
        <v>3750</v>
      </c>
      <c r="B1958" t="s">
        <v>3749</v>
      </c>
      <c r="C1958">
        <v>7.146321779E-5</v>
      </c>
      <c r="D1958">
        <v>37.201301379999997</v>
      </c>
      <c r="E1958">
        <v>0.34913060000000001</v>
      </c>
      <c r="F1958">
        <v>4.02717203</v>
      </c>
      <c r="G1958">
        <v>222.17546709000001</v>
      </c>
      <c r="H1958">
        <v>59993.821358310684</v>
      </c>
    </row>
    <row r="1959" spans="1:8" x14ac:dyDescent="0.3">
      <c r="A1959" t="s">
        <v>3742</v>
      </c>
      <c r="B1959" t="s">
        <v>3741</v>
      </c>
      <c r="C1959">
        <v>3.7598734176999999E-4</v>
      </c>
      <c r="D1959">
        <v>34.372679390000002</v>
      </c>
      <c r="E1959">
        <v>0.33212689000000001</v>
      </c>
      <c r="F1959">
        <v>3.96800636</v>
      </c>
      <c r="G1959">
        <v>18.633829639999998</v>
      </c>
      <c r="H1959">
        <v>59943.398707251858</v>
      </c>
    </row>
    <row r="1960" spans="1:8" x14ac:dyDescent="0.3">
      <c r="A1960" t="s">
        <v>3702</v>
      </c>
      <c r="B1960" t="s">
        <v>3701</v>
      </c>
      <c r="C1960">
        <v>4.6528018496E-4</v>
      </c>
      <c r="D1960">
        <v>1.3122622500000001</v>
      </c>
      <c r="E1960">
        <v>0.28897095</v>
      </c>
      <c r="F1960">
        <v>-50.782839240000001</v>
      </c>
      <c r="G1960">
        <v>-5.1591090099999999</v>
      </c>
      <c r="H1960">
        <v>59505.943965767241</v>
      </c>
    </row>
    <row r="1961" spans="1:8" x14ac:dyDescent="0.3">
      <c r="A1961" t="s">
        <v>3932</v>
      </c>
      <c r="B1961" t="s">
        <v>3931</v>
      </c>
      <c r="C1961">
        <v>3.7598734176999999E-4</v>
      </c>
      <c r="D1961">
        <v>7.5224439800000003</v>
      </c>
      <c r="E1961">
        <v>0.81786871999999999</v>
      </c>
      <c r="F1961">
        <v>84.367185320000004</v>
      </c>
      <c r="G1961">
        <v>1325.52537605</v>
      </c>
      <c r="H1961">
        <v>56397.356167624937</v>
      </c>
    </row>
    <row r="1962" spans="1:8" x14ac:dyDescent="0.3">
      <c r="A1962" t="s">
        <v>3777</v>
      </c>
      <c r="B1962" t="s">
        <v>3776</v>
      </c>
      <c r="C1962">
        <v>4.1615150375000001E-4</v>
      </c>
      <c r="D1962">
        <v>50.336335040000002</v>
      </c>
      <c r="E1962">
        <v>5.0585796299999997</v>
      </c>
      <c r="F1962">
        <v>13.147723600000001</v>
      </c>
      <c r="G1962">
        <v>29.886925210000001</v>
      </c>
      <c r="H1962">
        <v>55996.755409464677</v>
      </c>
    </row>
    <row r="1963" spans="1:8" x14ac:dyDescent="0.3">
      <c r="A1963" t="s">
        <v>3798</v>
      </c>
      <c r="B1963" t="s">
        <v>3797</v>
      </c>
      <c r="C1963">
        <v>2.62729238294E-2</v>
      </c>
      <c r="D1963">
        <v>63.091113759999999</v>
      </c>
      <c r="E1963">
        <v>0.64093317000000005</v>
      </c>
      <c r="F1963">
        <v>19.063010819999999</v>
      </c>
      <c r="G1963">
        <v>-5.7602888800000001</v>
      </c>
      <c r="H1963">
        <v>55444.194171224437</v>
      </c>
    </row>
    <row r="1964" spans="1:8" x14ac:dyDescent="0.3">
      <c r="A1964" t="s">
        <v>3773</v>
      </c>
      <c r="B1964" t="s">
        <v>3772</v>
      </c>
      <c r="C1964">
        <v>1.5772801944069999E-2</v>
      </c>
      <c r="D1964">
        <v>44866.075837359997</v>
      </c>
      <c r="E1964">
        <v>-1.8142535799999999</v>
      </c>
      <c r="F1964">
        <v>4.6848776299999999</v>
      </c>
      <c r="G1964">
        <v>23.340212640000001</v>
      </c>
      <c r="H1964">
        <v>55355.202068778053</v>
      </c>
    </row>
    <row r="1965" spans="1:8" x14ac:dyDescent="0.3">
      <c r="A1965" t="s">
        <v>3732</v>
      </c>
      <c r="B1965" t="s">
        <v>3731</v>
      </c>
      <c r="C1965">
        <v>1.227116302209E-2</v>
      </c>
      <c r="D1965">
        <v>23143.67376912</v>
      </c>
      <c r="E1965">
        <v>3.12021E-3</v>
      </c>
      <c r="F1965">
        <v>-0.53680189</v>
      </c>
      <c r="G1965">
        <v>-0.83819969999999999</v>
      </c>
      <c r="H1965">
        <v>55288.166757895291</v>
      </c>
    </row>
    <row r="1966" spans="1:8" x14ac:dyDescent="0.3">
      <c r="A1966" t="s">
        <v>3775</v>
      </c>
      <c r="B1966" t="s">
        <v>3774</v>
      </c>
      <c r="C1966">
        <v>1.1175288512999999E-3</v>
      </c>
      <c r="D1966">
        <v>37701.346818680002</v>
      </c>
      <c r="E1966">
        <v>-9.4712542600000003</v>
      </c>
      <c r="F1966">
        <v>1.86655521</v>
      </c>
      <c r="G1966">
        <v>-10.179595369999999</v>
      </c>
      <c r="H1966">
        <v>51341.71164161776</v>
      </c>
    </row>
    <row r="1967" spans="1:8" x14ac:dyDescent="0.3">
      <c r="A1967" t="s">
        <v>3746</v>
      </c>
      <c r="B1967" t="s">
        <v>3745</v>
      </c>
      <c r="C1967">
        <v>2.7398906279230001E-2</v>
      </c>
      <c r="D1967">
        <v>1778.258828</v>
      </c>
      <c r="E1967">
        <v>0.70686552999999996</v>
      </c>
      <c r="F1967">
        <v>-1.6339207200000001</v>
      </c>
      <c r="G1967">
        <v>27.131726960000002</v>
      </c>
      <c r="H1967">
        <v>54797.812558459998</v>
      </c>
    </row>
    <row r="1968" spans="1:8" x14ac:dyDescent="0.3">
      <c r="A1968" t="s">
        <v>3908</v>
      </c>
      <c r="B1968" t="s">
        <v>3907</v>
      </c>
      <c r="C1968">
        <v>3.0078987341500001E-3</v>
      </c>
      <c r="D1968">
        <v>12637.70588254</v>
      </c>
      <c r="E1968">
        <v>0.81786871000000005</v>
      </c>
      <c r="F1968">
        <v>3.9373196199999998</v>
      </c>
      <c r="G1968">
        <v>216.35273146</v>
      </c>
      <c r="H1968">
        <v>54698.89339993547</v>
      </c>
    </row>
    <row r="1969" spans="1:8" x14ac:dyDescent="0.3">
      <c r="A1969" t="s">
        <v>3762</v>
      </c>
      <c r="B1969" t="s">
        <v>3761</v>
      </c>
      <c r="C1969">
        <v>1.87993670884E-3</v>
      </c>
      <c r="D1969">
        <v>0</v>
      </c>
      <c r="E1969">
        <v>0.33212689000000001</v>
      </c>
      <c r="F1969">
        <v>3.96800636</v>
      </c>
      <c r="G1969">
        <v>48.317083289999999</v>
      </c>
      <c r="H1969">
        <v>54650.632856897122</v>
      </c>
    </row>
    <row r="1970" spans="1:8" x14ac:dyDescent="0.3">
      <c r="A1970" t="s">
        <v>3766</v>
      </c>
      <c r="B1970" t="s">
        <v>3765</v>
      </c>
      <c r="C1970">
        <v>7.5197468353999997E-4</v>
      </c>
      <c r="D1970">
        <v>0</v>
      </c>
      <c r="E1970">
        <v>0.81786871000000005</v>
      </c>
      <c r="F1970">
        <v>3.9373196199999998</v>
      </c>
      <c r="G1970">
        <v>137.26454860000001</v>
      </c>
      <c r="H1970">
        <v>53566.390810215649</v>
      </c>
    </row>
    <row r="1971" spans="1:8" x14ac:dyDescent="0.3">
      <c r="A1971" t="s">
        <v>3767</v>
      </c>
      <c r="B1971" t="s">
        <v>3767</v>
      </c>
      <c r="C1971">
        <v>1.1259824498300001E-3</v>
      </c>
      <c r="D1971">
        <v>2.0757099299999999</v>
      </c>
      <c r="E1971">
        <v>0.64093317000000005</v>
      </c>
      <c r="F1971">
        <v>3.7549094300000001</v>
      </c>
      <c r="G1971">
        <v>18.445429229999998</v>
      </c>
      <c r="H1971">
        <v>53273.065670903707</v>
      </c>
    </row>
    <row r="1972" spans="1:8" x14ac:dyDescent="0.3">
      <c r="A1972" t="s">
        <v>3754</v>
      </c>
      <c r="B1972" t="s">
        <v>3753</v>
      </c>
      <c r="C1972">
        <v>8.5595434000000001E-7</v>
      </c>
      <c r="D1972">
        <v>64.165349160000005</v>
      </c>
      <c r="E1972">
        <v>1.22084086</v>
      </c>
      <c r="F1972">
        <v>8.8431516400000003</v>
      </c>
      <c r="G1972">
        <v>60.80255107</v>
      </c>
      <c r="H1972">
        <v>52994.216940052473</v>
      </c>
    </row>
    <row r="1973" spans="1:8" x14ac:dyDescent="0.3">
      <c r="A1973" t="s">
        <v>3769</v>
      </c>
      <c r="B1973" t="s">
        <v>3768</v>
      </c>
      <c r="C1973">
        <v>3.7612219889000001E-4</v>
      </c>
      <c r="D1973">
        <v>35.710132350000002</v>
      </c>
      <c r="E1973">
        <v>0.34913059000000002</v>
      </c>
      <c r="F1973">
        <v>-40.656727250000003</v>
      </c>
      <c r="G1973">
        <v>18.696224690000001</v>
      </c>
      <c r="H1973">
        <v>52959.413339760264</v>
      </c>
    </row>
    <row r="1974" spans="1:8" x14ac:dyDescent="0.3">
      <c r="A1974" t="s">
        <v>3807</v>
      </c>
      <c r="B1974" t="s">
        <v>3806</v>
      </c>
      <c r="C1974">
        <v>0.19402669083122001</v>
      </c>
      <c r="D1974">
        <v>0</v>
      </c>
      <c r="E1974">
        <v>0.28820630000000003</v>
      </c>
      <c r="F1974">
        <v>9.2850357199999998</v>
      </c>
      <c r="G1974">
        <v>12.158397430000001</v>
      </c>
      <c r="H1974">
        <v>52807.737509912637</v>
      </c>
    </row>
    <row r="1975" spans="1:8" x14ac:dyDescent="0.3">
      <c r="A1975" t="s">
        <v>3543</v>
      </c>
      <c r="B1975" t="s">
        <v>3542</v>
      </c>
      <c r="C1975">
        <v>5.2657107844000003E-4</v>
      </c>
      <c r="D1975">
        <v>465.38925633000002</v>
      </c>
      <c r="E1975">
        <v>0.34913060000000001</v>
      </c>
      <c r="F1975">
        <v>-51.028693269999998</v>
      </c>
      <c r="G1975">
        <v>-44.608428480000001</v>
      </c>
      <c r="H1975">
        <v>52656.844558460783</v>
      </c>
    </row>
    <row r="1976" spans="1:8" x14ac:dyDescent="0.3">
      <c r="A1976" t="s">
        <v>3760</v>
      </c>
      <c r="B1976" t="s">
        <v>3759</v>
      </c>
      <c r="C1976">
        <v>6.1913364637999999E-4</v>
      </c>
      <c r="D1976">
        <v>0</v>
      </c>
      <c r="E1976">
        <v>1.0662946099999999</v>
      </c>
      <c r="F1976">
        <v>-2.0691749399999999</v>
      </c>
      <c r="G1976">
        <v>-44.384074750000003</v>
      </c>
      <c r="H1976">
        <v>51033.950680345224</v>
      </c>
    </row>
    <row r="1977" spans="1:8" x14ac:dyDescent="0.3">
      <c r="A1977" t="s">
        <v>3738</v>
      </c>
      <c r="B1977" t="s">
        <v>3737</v>
      </c>
      <c r="C1977">
        <v>9.7747415290000005E-5</v>
      </c>
      <c r="D1977">
        <v>9.7987000000000009E-4</v>
      </c>
      <c r="E1977">
        <v>1.22084108</v>
      </c>
      <c r="F1977">
        <v>-19.318002740000001</v>
      </c>
      <c r="G1977">
        <v>-6.1768703699999996</v>
      </c>
      <c r="H1977">
        <v>50724.234412308622</v>
      </c>
    </row>
    <row r="1978" spans="1:8" x14ac:dyDescent="0.3">
      <c r="A1978" t="s">
        <v>3700</v>
      </c>
      <c r="B1978" t="s">
        <v>3699</v>
      </c>
      <c r="C1978">
        <v>2.9135194000000002E-7</v>
      </c>
      <c r="D1978">
        <v>3.7679904999999998</v>
      </c>
      <c r="E1978">
        <v>-43.024900100000004</v>
      </c>
      <c r="F1978">
        <v>72.430205650000005</v>
      </c>
      <c r="G1978">
        <v>-18.051840439999999</v>
      </c>
      <c r="H1978">
        <v>50134.912422511385</v>
      </c>
    </row>
    <row r="1979" spans="1:8" x14ac:dyDescent="0.3">
      <c r="A1979" t="s">
        <v>3779</v>
      </c>
      <c r="B1979" t="s">
        <v>3778</v>
      </c>
      <c r="C1979">
        <v>5.0046054590000002E-5</v>
      </c>
      <c r="D1979">
        <v>521.70803289000003</v>
      </c>
      <c r="E1979">
        <v>1.7787899999999999E-3</v>
      </c>
      <c r="F1979">
        <v>4.1168664100000001</v>
      </c>
      <c r="G1979">
        <v>11.07909922</v>
      </c>
      <c r="H1979">
        <v>50039.798833176254</v>
      </c>
    </row>
    <row r="1980" spans="1:8" x14ac:dyDescent="0.3">
      <c r="A1980" t="s">
        <v>3788</v>
      </c>
      <c r="B1980" t="s">
        <v>3787</v>
      </c>
      <c r="C1980">
        <v>7.5224439776999999E-4</v>
      </c>
      <c r="D1980">
        <v>0</v>
      </c>
      <c r="E1980">
        <v>0.34913060000000001</v>
      </c>
      <c r="F1980">
        <v>4.0052970500000002</v>
      </c>
      <c r="G1980">
        <v>18.696224690000001</v>
      </c>
      <c r="H1980">
        <v>49622.381602047222</v>
      </c>
    </row>
    <row r="1981" spans="1:8" x14ac:dyDescent="0.3">
      <c r="A1981" t="s">
        <v>3784</v>
      </c>
      <c r="B1981" t="s">
        <v>3783</v>
      </c>
      <c r="C1981">
        <v>9.3996835441999998E-4</v>
      </c>
      <c r="D1981">
        <v>0</v>
      </c>
      <c r="E1981">
        <v>0.81786871000000005</v>
      </c>
      <c r="F1981">
        <v>3.9373196199999998</v>
      </c>
      <c r="G1981">
        <v>18.681065180000001</v>
      </c>
      <c r="H1981">
        <v>49594.512831790002</v>
      </c>
    </row>
    <row r="1982" spans="1:8" x14ac:dyDescent="0.3">
      <c r="A1982" t="s">
        <v>3720</v>
      </c>
      <c r="B1982" t="s">
        <v>3719</v>
      </c>
      <c r="C1982">
        <v>2.7500193151000003E-4</v>
      </c>
      <c r="D1982">
        <v>57.545914879999998</v>
      </c>
      <c r="E1982">
        <v>0.2270694</v>
      </c>
      <c r="F1982">
        <v>-0.17266380000000001</v>
      </c>
      <c r="G1982">
        <v>8.4251637200000005</v>
      </c>
      <c r="H1982">
        <v>49419.849469539549</v>
      </c>
    </row>
    <row r="1983" spans="1:8" x14ac:dyDescent="0.3">
      <c r="A1983" t="s">
        <v>3752</v>
      </c>
      <c r="B1983" t="s">
        <v>3751</v>
      </c>
      <c r="C1983">
        <v>1.50459623985E-2</v>
      </c>
      <c r="D1983">
        <v>7725.1262658100004</v>
      </c>
      <c r="E1983">
        <v>0.29899487000000002</v>
      </c>
      <c r="F1983">
        <v>-25.777213209999999</v>
      </c>
      <c r="G1983">
        <v>-23.352593519999999</v>
      </c>
      <c r="H1983">
        <v>49247.193289843148</v>
      </c>
    </row>
    <row r="1984" spans="1:8" x14ac:dyDescent="0.3">
      <c r="A1984" t="s">
        <v>3142</v>
      </c>
      <c r="B1984" t="s">
        <v>3141</v>
      </c>
      <c r="C1984">
        <v>5.6413054182700003E-3</v>
      </c>
      <c r="D1984">
        <v>0</v>
      </c>
      <c r="E1984">
        <v>2.8692551599999998</v>
      </c>
      <c r="F1984">
        <v>-29.57774435</v>
      </c>
      <c r="G1984">
        <v>-84.708953679999993</v>
      </c>
      <c r="H1984">
        <v>49079.357138949003</v>
      </c>
    </row>
    <row r="1985" spans="1:8" x14ac:dyDescent="0.3">
      <c r="A1985" t="s">
        <v>3794</v>
      </c>
      <c r="B1985" t="s">
        <v>3793</v>
      </c>
      <c r="C1985">
        <v>1.654344303781E-2</v>
      </c>
      <c r="D1985">
        <v>0</v>
      </c>
      <c r="E1985">
        <v>0.33212689000000001</v>
      </c>
      <c r="F1985">
        <v>3.96800636</v>
      </c>
      <c r="G1985">
        <v>11.105678040000001</v>
      </c>
      <c r="H1985">
        <v>48492.535357762725</v>
      </c>
    </row>
    <row r="1986" spans="1:8" x14ac:dyDescent="0.3">
      <c r="A1986" t="s">
        <v>3503</v>
      </c>
      <c r="B1986" t="s">
        <v>3502</v>
      </c>
      <c r="C1986">
        <v>2.1263277686499999E-3</v>
      </c>
      <c r="D1986">
        <v>250.25944127</v>
      </c>
      <c r="E1986">
        <v>-6.7079592200000002</v>
      </c>
      <c r="F1986">
        <v>8.9177578200000003</v>
      </c>
      <c r="G1986">
        <v>-49.608335889999999</v>
      </c>
      <c r="H1986">
        <v>48086.298539573865</v>
      </c>
    </row>
    <row r="1987" spans="1:8" x14ac:dyDescent="0.3">
      <c r="A1987" t="s">
        <v>3803</v>
      </c>
      <c r="B1987" t="s">
        <v>3802</v>
      </c>
      <c r="C1987">
        <v>3.7598734176999999E-4</v>
      </c>
      <c r="D1987">
        <v>0</v>
      </c>
      <c r="E1987">
        <v>0.81786871999999999</v>
      </c>
      <c r="F1987">
        <v>3.9373196199999998</v>
      </c>
      <c r="G1987">
        <v>18.681065180000001</v>
      </c>
      <c r="H1987">
        <v>47103.609394093561</v>
      </c>
    </row>
    <row r="1988" spans="1:8" x14ac:dyDescent="0.3">
      <c r="A1988" t="s">
        <v>3805</v>
      </c>
      <c r="B1988" t="s">
        <v>3804</v>
      </c>
      <c r="C1988">
        <v>4.51184810122E-3</v>
      </c>
      <c r="D1988">
        <v>0</v>
      </c>
      <c r="E1988">
        <v>0.81786871000000005</v>
      </c>
      <c r="F1988">
        <v>3.9373196199999998</v>
      </c>
      <c r="G1988">
        <v>18.681065180000001</v>
      </c>
      <c r="H1988">
        <v>46992.034473215215</v>
      </c>
    </row>
    <row r="1989" spans="1:8" x14ac:dyDescent="0.3">
      <c r="A1989" t="s">
        <v>3640</v>
      </c>
      <c r="B1989" t="s">
        <v>3639</v>
      </c>
      <c r="C1989">
        <v>1.1091335777399999E-3</v>
      </c>
      <c r="D1989">
        <v>255.89087720000001</v>
      </c>
      <c r="E1989">
        <v>-31.447276389999999</v>
      </c>
      <c r="F1989">
        <v>-36.958086450000003</v>
      </c>
      <c r="G1989">
        <v>-3.6076826799999999</v>
      </c>
      <c r="H1989">
        <v>46857.225754773412</v>
      </c>
    </row>
    <row r="1990" spans="1:8" x14ac:dyDescent="0.3">
      <c r="A1990" t="s">
        <v>3946</v>
      </c>
      <c r="B1990" t="s">
        <v>3945</v>
      </c>
      <c r="C1990">
        <v>1.4836552745999999E-4</v>
      </c>
      <c r="D1990">
        <v>1197.4591010500001</v>
      </c>
      <c r="E1990">
        <v>0.60656109999999996</v>
      </c>
      <c r="F1990">
        <v>37.555562860000002</v>
      </c>
      <c r="G1990">
        <v>63.871062139999999</v>
      </c>
      <c r="H1990">
        <v>46890.46457550129</v>
      </c>
    </row>
    <row r="1991" spans="1:8" x14ac:dyDescent="0.3">
      <c r="A1991" t="s">
        <v>3809</v>
      </c>
      <c r="B1991" t="s">
        <v>3808</v>
      </c>
      <c r="C1991">
        <v>1.1279620253099999E-3</v>
      </c>
      <c r="D1991">
        <v>143.17929075999999</v>
      </c>
      <c r="E1991">
        <v>0.33212689000000001</v>
      </c>
      <c r="F1991">
        <v>55.95200955</v>
      </c>
      <c r="G1991">
        <v>18.65366663</v>
      </c>
      <c r="H1991">
        <v>46729.887563743963</v>
      </c>
    </row>
    <row r="1992" spans="1:8" x14ac:dyDescent="0.3">
      <c r="A1992" t="s">
        <v>3764</v>
      </c>
      <c r="B1992" t="s">
        <v>3763</v>
      </c>
      <c r="C1992">
        <v>9.1152882910000002E-4</v>
      </c>
      <c r="D1992">
        <v>0</v>
      </c>
      <c r="E1992">
        <v>2.8221651799999998</v>
      </c>
      <c r="F1992">
        <v>3.2264160799999999</v>
      </c>
      <c r="G1992">
        <v>1.2474976799999999</v>
      </c>
      <c r="H1992">
        <v>46566.438554241839</v>
      </c>
    </row>
    <row r="1993" spans="1:8" x14ac:dyDescent="0.3">
      <c r="A1993" t="s">
        <v>3425</v>
      </c>
      <c r="B1993" t="s">
        <v>3782</v>
      </c>
      <c r="C1993">
        <v>9.4514862368800003E-3</v>
      </c>
      <c r="D1993">
        <v>12344.317737179999</v>
      </c>
      <c r="E1993">
        <v>0.16560040000000001</v>
      </c>
      <c r="F1993">
        <v>-0.23848612999999999</v>
      </c>
      <c r="G1993">
        <v>-0.52341470999999995</v>
      </c>
      <c r="H1993">
        <v>45441.233589121141</v>
      </c>
    </row>
    <row r="1994" spans="1:8" x14ac:dyDescent="0.3">
      <c r="A1994" t="s">
        <v>3591</v>
      </c>
      <c r="B1994" t="s">
        <v>3590</v>
      </c>
      <c r="C1994">
        <v>3.7222746835079999E-2</v>
      </c>
      <c r="D1994">
        <v>0</v>
      </c>
      <c r="E1994">
        <v>1.3559241</v>
      </c>
      <c r="F1994">
        <v>-50.51522774</v>
      </c>
      <c r="G1994">
        <v>-34.007230360000001</v>
      </c>
      <c r="H1994">
        <v>45414.913458921154</v>
      </c>
    </row>
    <row r="1995" spans="1:8" x14ac:dyDescent="0.3">
      <c r="A1995" t="s">
        <v>3826</v>
      </c>
      <c r="B1995" t="s">
        <v>3825</v>
      </c>
      <c r="C1995">
        <v>1.6586988971E-4</v>
      </c>
      <c r="D1995">
        <v>248.81526013999999</v>
      </c>
      <c r="E1995">
        <v>0.36811347999999999</v>
      </c>
      <c r="F1995">
        <v>20.38408398</v>
      </c>
      <c r="G1995">
        <v>27.360182699999999</v>
      </c>
      <c r="H1995">
        <v>45289.109856129086</v>
      </c>
    </row>
    <row r="1996" spans="1:8" x14ac:dyDescent="0.3">
      <c r="A1996" t="s">
        <v>3813</v>
      </c>
      <c r="B1996" t="s">
        <v>3812</v>
      </c>
      <c r="C1996">
        <v>1.0527645570000001E-4</v>
      </c>
      <c r="D1996">
        <v>0</v>
      </c>
      <c r="E1996">
        <v>0.33212689000000001</v>
      </c>
      <c r="F1996">
        <v>3.9680063699999999</v>
      </c>
      <c r="G1996">
        <v>1007.2345603799999</v>
      </c>
      <c r="H1996">
        <v>45208.84066775169</v>
      </c>
    </row>
    <row r="1997" spans="1:8" x14ac:dyDescent="0.3">
      <c r="A1997" t="s">
        <v>3815</v>
      </c>
      <c r="B1997" t="s">
        <v>3814</v>
      </c>
      <c r="C1997">
        <v>3.7612219889000001E-4</v>
      </c>
      <c r="D1997">
        <v>0</v>
      </c>
      <c r="E1997">
        <v>0.85402953000000004</v>
      </c>
      <c r="F1997">
        <v>3.9745992999999999</v>
      </c>
      <c r="G1997">
        <v>18.696224699999998</v>
      </c>
      <c r="H1997">
        <v>45187.465474507851</v>
      </c>
    </row>
    <row r="1998" spans="1:8" x14ac:dyDescent="0.3">
      <c r="A1998" t="s">
        <v>3817</v>
      </c>
      <c r="B1998" t="s">
        <v>3816</v>
      </c>
      <c r="C1998">
        <v>3.7598734176999999E-4</v>
      </c>
      <c r="D1998">
        <v>0</v>
      </c>
      <c r="E1998">
        <v>0.33212689000000001</v>
      </c>
      <c r="F1998">
        <v>3.9680063699999999</v>
      </c>
      <c r="G1998">
        <v>18.632274299999999</v>
      </c>
      <c r="H1998">
        <v>44818.396115249816</v>
      </c>
    </row>
    <row r="1999" spans="1:8" x14ac:dyDescent="0.3">
      <c r="A1999" t="s">
        <v>3618</v>
      </c>
      <c r="B1999" t="s">
        <v>3818</v>
      </c>
      <c r="C1999">
        <v>3.7532748330000003E-5</v>
      </c>
      <c r="D1999">
        <v>19.166165929999998</v>
      </c>
      <c r="E1999">
        <v>0.64093317999999999</v>
      </c>
      <c r="F1999">
        <v>3.7549094300000001</v>
      </c>
      <c r="G1999">
        <v>18.445429220000001</v>
      </c>
      <c r="H1999">
        <v>44617.085821325061</v>
      </c>
    </row>
    <row r="2000" spans="1:8" x14ac:dyDescent="0.3">
      <c r="A2000" t="s">
        <v>3961</v>
      </c>
      <c r="B2000" t="s">
        <v>3960</v>
      </c>
      <c r="C2000">
        <v>4.6982287499999997E-6</v>
      </c>
      <c r="D2000">
        <v>28.811016039999998</v>
      </c>
      <c r="E2000">
        <v>-2.48174859</v>
      </c>
      <c r="F2000">
        <v>-0.17311178999999999</v>
      </c>
      <c r="G2000">
        <v>-1.3732237</v>
      </c>
      <c r="H2000">
        <v>44633.17312030177</v>
      </c>
    </row>
    <row r="2001" spans="1:8" x14ac:dyDescent="0.3">
      <c r="A2001" t="s">
        <v>3822</v>
      </c>
      <c r="B2001" t="s">
        <v>3821</v>
      </c>
      <c r="C2001">
        <v>3.7612219889000001E-4</v>
      </c>
      <c r="D2001">
        <v>16.304513750000002</v>
      </c>
      <c r="E2001">
        <v>0.34913059000000002</v>
      </c>
      <c r="F2001">
        <v>4.02717204</v>
      </c>
      <c r="G2001">
        <v>18.67482468</v>
      </c>
      <c r="H2001">
        <v>44628.572642083564</v>
      </c>
    </row>
    <row r="2002" spans="1:8" x14ac:dyDescent="0.3">
      <c r="A2002" t="s">
        <v>3771</v>
      </c>
      <c r="B2002" t="s">
        <v>3770</v>
      </c>
      <c r="C2002">
        <v>7.1285449524000001E-4</v>
      </c>
      <c r="D2002">
        <v>22823.996321800001</v>
      </c>
      <c r="E2002">
        <v>-3.9386506400000001</v>
      </c>
      <c r="F2002">
        <v>-7.6459321600000001</v>
      </c>
      <c r="G2002">
        <v>111.19411158</v>
      </c>
      <c r="H2002">
        <v>42462.533858220544</v>
      </c>
    </row>
    <row r="2003" spans="1:8" x14ac:dyDescent="0.3">
      <c r="A2003" t="s">
        <v>3828</v>
      </c>
      <c r="B2003" t="s">
        <v>3827</v>
      </c>
      <c r="C2003">
        <v>2.9834390374100001E-3</v>
      </c>
      <c r="D2003">
        <v>58.857283129999999</v>
      </c>
      <c r="E2003">
        <v>0.65047896000000005</v>
      </c>
      <c r="F2003">
        <v>16.711355919999999</v>
      </c>
      <c r="G2003">
        <v>-9.5314021600000007</v>
      </c>
      <c r="H2003">
        <v>44051.746090977562</v>
      </c>
    </row>
    <row r="2004" spans="1:8" x14ac:dyDescent="0.3">
      <c r="A2004" t="s">
        <v>3840</v>
      </c>
      <c r="B2004" t="s">
        <v>3839</v>
      </c>
      <c r="C2004">
        <v>4.8792572826000004E-3</v>
      </c>
      <c r="D2004">
        <v>22.480319860000002</v>
      </c>
      <c r="E2004">
        <v>0.70686552999999996</v>
      </c>
      <c r="F2004">
        <v>3.7560014399999999</v>
      </c>
      <c r="G2004">
        <v>18.424074430000001</v>
      </c>
      <c r="H2004">
        <v>43825.173392262557</v>
      </c>
    </row>
    <row r="2005" spans="1:8" x14ac:dyDescent="0.3">
      <c r="A2005" t="s">
        <v>3595</v>
      </c>
      <c r="B2005" t="s">
        <v>3594</v>
      </c>
      <c r="C2005">
        <v>5.7100366909999996E-4</v>
      </c>
      <c r="D2005">
        <v>7919.2342149400001</v>
      </c>
      <c r="E2005">
        <v>-3.2776842099999999</v>
      </c>
      <c r="F2005">
        <v>-46.239304990000001</v>
      </c>
      <c r="G2005">
        <v>72.129848089999996</v>
      </c>
      <c r="H2005">
        <v>43747.553559658336</v>
      </c>
    </row>
    <row r="2006" spans="1:8" x14ac:dyDescent="0.3">
      <c r="A2006" t="s">
        <v>3832</v>
      </c>
      <c r="B2006" t="s">
        <v>3831</v>
      </c>
      <c r="C2006">
        <v>3.7532748330000003E-5</v>
      </c>
      <c r="D2006">
        <v>0</v>
      </c>
      <c r="E2006">
        <v>0.70686554000000001</v>
      </c>
      <c r="F2006">
        <v>3.7560014499999999</v>
      </c>
      <c r="G2006">
        <v>18.424074449999999</v>
      </c>
      <c r="H2006">
        <v>42560.360062808613</v>
      </c>
    </row>
    <row r="2007" spans="1:8" x14ac:dyDescent="0.3">
      <c r="A2007" t="s">
        <v>3852</v>
      </c>
      <c r="B2007" t="s">
        <v>3851</v>
      </c>
      <c r="C2007">
        <v>1.3032564586100001E-3</v>
      </c>
      <c r="D2007">
        <v>401.12167403000001</v>
      </c>
      <c r="E2007">
        <v>1.0646794900000001</v>
      </c>
      <c r="F2007">
        <v>-14.650661270000001</v>
      </c>
      <c r="G2007">
        <v>42.47451306</v>
      </c>
      <c r="H2007">
        <v>41898.174244024303</v>
      </c>
    </row>
    <row r="2008" spans="1:8" x14ac:dyDescent="0.3">
      <c r="A2008" t="s">
        <v>3834</v>
      </c>
      <c r="B2008" t="s">
        <v>3833</v>
      </c>
      <c r="C2008">
        <v>3.3838860759199999E-3</v>
      </c>
      <c r="D2008">
        <v>0</v>
      </c>
      <c r="E2008">
        <v>0.33212689000000001</v>
      </c>
      <c r="F2008">
        <v>3.96800636</v>
      </c>
      <c r="G2008">
        <v>18.681065180000001</v>
      </c>
      <c r="H2008">
        <v>41543.461771158451</v>
      </c>
    </row>
    <row r="2009" spans="1:8" x14ac:dyDescent="0.3">
      <c r="A2009" t="s">
        <v>3842</v>
      </c>
      <c r="B2009" t="s">
        <v>3841</v>
      </c>
      <c r="C2009">
        <v>3.7612219889000001E-4</v>
      </c>
      <c r="D2009">
        <v>0</v>
      </c>
      <c r="E2009">
        <v>0.34913060000000001</v>
      </c>
      <c r="F2009">
        <v>4.0052970500000002</v>
      </c>
      <c r="G2009">
        <v>18.67638058</v>
      </c>
      <c r="H2009">
        <v>40272.449764620891</v>
      </c>
    </row>
    <row r="2010" spans="1:8" x14ac:dyDescent="0.3">
      <c r="A2010" t="s">
        <v>3844</v>
      </c>
      <c r="B2010" t="s">
        <v>3843</v>
      </c>
      <c r="C2010">
        <v>3.7598734176999999E-4</v>
      </c>
      <c r="D2010">
        <v>0</v>
      </c>
      <c r="E2010">
        <v>0.81786871999999999</v>
      </c>
      <c r="F2010">
        <v>3.9373196199999998</v>
      </c>
      <c r="G2010">
        <v>18.681065180000001</v>
      </c>
      <c r="H2010">
        <v>40248.864081694497</v>
      </c>
    </row>
    <row r="2011" spans="1:8" x14ac:dyDescent="0.3">
      <c r="A2011" t="s">
        <v>3886</v>
      </c>
      <c r="B2011" t="s">
        <v>3885</v>
      </c>
      <c r="C2011">
        <v>52.077346573624098</v>
      </c>
      <c r="D2011">
        <v>37573.445423110003</v>
      </c>
      <c r="E2011">
        <v>2.9198042100000001</v>
      </c>
      <c r="F2011">
        <v>5.1687325299999998</v>
      </c>
      <c r="G2011">
        <v>-11.319944359999999</v>
      </c>
      <c r="H2011">
        <v>40008.135939577551</v>
      </c>
    </row>
    <row r="2012" spans="1:8" x14ac:dyDescent="0.3">
      <c r="A2012" t="s">
        <v>3944</v>
      </c>
      <c r="B2012" t="s">
        <v>3943</v>
      </c>
      <c r="C2012">
        <v>1.79203594696E-3</v>
      </c>
      <c r="D2012">
        <v>4781.78014566</v>
      </c>
      <c r="E2012">
        <v>1.22084108</v>
      </c>
      <c r="F2012">
        <v>-5.2369170399999998</v>
      </c>
      <c r="G2012">
        <v>28.10843685</v>
      </c>
      <c r="H2012">
        <v>39869.367580132392</v>
      </c>
    </row>
    <row r="2013" spans="1:8" x14ac:dyDescent="0.3">
      <c r="A2013" t="s">
        <v>3850</v>
      </c>
      <c r="B2013" t="s">
        <v>3849</v>
      </c>
      <c r="C2013">
        <v>3.7532748328000001E-4</v>
      </c>
      <c r="D2013">
        <v>0</v>
      </c>
      <c r="E2013">
        <v>0.64093317000000005</v>
      </c>
      <c r="F2013">
        <v>3.7549094300000001</v>
      </c>
      <c r="G2013">
        <v>18.445429229999998</v>
      </c>
      <c r="H2013">
        <v>39850.004446016421</v>
      </c>
    </row>
    <row r="2014" spans="1:8" x14ac:dyDescent="0.3">
      <c r="A2014" t="s">
        <v>3860</v>
      </c>
      <c r="B2014" t="s">
        <v>3859</v>
      </c>
      <c r="C2014">
        <v>2.4885739652999998E-4</v>
      </c>
      <c r="D2014">
        <v>0</v>
      </c>
      <c r="E2014">
        <v>1.6148181399999999</v>
      </c>
      <c r="F2014">
        <v>6.1831187700000001</v>
      </c>
      <c r="G2014">
        <v>13.33602346</v>
      </c>
      <c r="H2014">
        <v>39756.4810320865</v>
      </c>
    </row>
    <row r="2015" spans="1:8" x14ac:dyDescent="0.3">
      <c r="A2015" t="s">
        <v>3792</v>
      </c>
      <c r="B2015" t="s">
        <v>3791</v>
      </c>
      <c r="C2015">
        <v>4.8895824951599998E-3</v>
      </c>
      <c r="D2015">
        <v>97059.998331330004</v>
      </c>
      <c r="E2015">
        <v>0.37733626999999997</v>
      </c>
      <c r="F2015">
        <v>-9.8472554500000005</v>
      </c>
      <c r="G2015">
        <v>28.63536637</v>
      </c>
      <c r="H2015">
        <v>39760.404116246333</v>
      </c>
    </row>
    <row r="2016" spans="1:8" x14ac:dyDescent="0.3">
      <c r="A2016" t="s">
        <v>3892</v>
      </c>
      <c r="B2016" t="s">
        <v>3891</v>
      </c>
      <c r="C2016">
        <v>1.95875846111001</v>
      </c>
      <c r="D2016">
        <v>0</v>
      </c>
      <c r="E2016">
        <v>0.89034195000000005</v>
      </c>
      <c r="F2016">
        <v>5.8481936399999999</v>
      </c>
      <c r="G2016">
        <v>24.10565441</v>
      </c>
      <c r="H2016">
        <v>39444.556047036749</v>
      </c>
    </row>
    <row r="2017" spans="1:8" x14ac:dyDescent="0.3">
      <c r="A2017" t="s">
        <v>3858</v>
      </c>
      <c r="B2017" t="s">
        <v>3857</v>
      </c>
      <c r="C2017">
        <v>3.7532748328000001E-4</v>
      </c>
      <c r="D2017">
        <v>0</v>
      </c>
      <c r="E2017">
        <v>0.70686552999999996</v>
      </c>
      <c r="F2017">
        <v>3.7560014399999999</v>
      </c>
      <c r="G2017">
        <v>18.424074430000001</v>
      </c>
      <c r="H2017">
        <v>39280.189317057375</v>
      </c>
    </row>
    <row r="2018" spans="1:8" x14ac:dyDescent="0.3">
      <c r="A2018" t="s">
        <v>3836</v>
      </c>
      <c r="B2018" t="s">
        <v>3835</v>
      </c>
      <c r="C2018">
        <v>0.46216524912947998</v>
      </c>
      <c r="D2018">
        <v>5392552.3407436404</v>
      </c>
      <c r="E2018">
        <v>2.4895547200000001</v>
      </c>
      <c r="F2018">
        <v>3.2132724100000001</v>
      </c>
      <c r="G2018">
        <v>1.3990537000000001</v>
      </c>
      <c r="H2018">
        <v>39239.216146840241</v>
      </c>
    </row>
    <row r="2019" spans="1:8" x14ac:dyDescent="0.3">
      <c r="A2019" t="s">
        <v>3898</v>
      </c>
      <c r="B2019" t="s">
        <v>3897</v>
      </c>
      <c r="C2019">
        <v>1.3064973076E-4</v>
      </c>
      <c r="D2019">
        <v>28.68885178</v>
      </c>
      <c r="E2019">
        <v>0.90019216000000002</v>
      </c>
      <c r="F2019">
        <v>6.1204836299999998</v>
      </c>
      <c r="G2019">
        <v>26.713251069999998</v>
      </c>
      <c r="H2019">
        <v>38979.268457416336</v>
      </c>
    </row>
    <row r="2020" spans="1:8" x14ac:dyDescent="0.3">
      <c r="A2020" t="s">
        <v>3696</v>
      </c>
      <c r="B2020" t="s">
        <v>3695</v>
      </c>
      <c r="C2020">
        <v>2.1550355399999999E-6</v>
      </c>
      <c r="D2020">
        <v>1451.9047651599999</v>
      </c>
      <c r="E2020">
        <v>1.5319387200000001</v>
      </c>
      <c r="F2020">
        <v>-1.1131632300000001</v>
      </c>
      <c r="G2020">
        <v>7.6247057500000004</v>
      </c>
      <c r="H2020">
        <v>38789.047932510199</v>
      </c>
    </row>
    <row r="2021" spans="1:8" x14ac:dyDescent="0.3">
      <c r="A2021" t="s">
        <v>3811</v>
      </c>
      <c r="B2021" t="s">
        <v>3810</v>
      </c>
      <c r="C2021">
        <v>8.4076484000000003E-5</v>
      </c>
      <c r="D2021">
        <v>201.36051535999999</v>
      </c>
      <c r="E2021">
        <v>-4.5424761699999996</v>
      </c>
      <c r="F2021">
        <v>-5.6651992800000004</v>
      </c>
      <c r="G2021">
        <v>-4.5734951600000002</v>
      </c>
      <c r="H2021">
        <v>39017.746944261642</v>
      </c>
    </row>
    <row r="2022" spans="1:8" x14ac:dyDescent="0.3">
      <c r="A2022" t="s">
        <v>3901</v>
      </c>
      <c r="B2022" t="s">
        <v>3900</v>
      </c>
      <c r="C2022">
        <v>1.1403865117E-4</v>
      </c>
      <c r="D2022">
        <v>21.669668860000002</v>
      </c>
      <c r="E2022">
        <v>1.22084108</v>
      </c>
      <c r="F2022">
        <v>5.9623564099999999</v>
      </c>
      <c r="G2022">
        <v>23.53378734</v>
      </c>
      <c r="H2022">
        <v>38274.22229893125</v>
      </c>
    </row>
    <row r="2023" spans="1:8" x14ac:dyDescent="0.3">
      <c r="A2023" t="s">
        <v>3799</v>
      </c>
      <c r="B2023" t="s">
        <v>3799</v>
      </c>
      <c r="C2023">
        <v>4.2357213291999997E-4</v>
      </c>
      <c r="D2023">
        <v>12840.09222663</v>
      </c>
      <c r="E2023">
        <v>1.1599394599999999</v>
      </c>
      <c r="F2023">
        <v>-4.9984792499999999</v>
      </c>
      <c r="G2023">
        <v>-35.821472780000001</v>
      </c>
      <c r="H2023">
        <v>38121.491962799999</v>
      </c>
    </row>
    <row r="2024" spans="1:8" x14ac:dyDescent="0.3">
      <c r="A2024" t="s">
        <v>3950</v>
      </c>
      <c r="B2024" t="s">
        <v>3949</v>
      </c>
      <c r="C2024">
        <v>9.7791771710000006E-4</v>
      </c>
      <c r="D2024">
        <v>11.290202860000001</v>
      </c>
      <c r="E2024">
        <v>0.34913060000000001</v>
      </c>
      <c r="F2024">
        <v>-3.4033402499999998</v>
      </c>
      <c r="G2024">
        <v>71.421438620000004</v>
      </c>
      <c r="H2024">
        <v>38135.65725538769</v>
      </c>
    </row>
    <row r="2025" spans="1:8" x14ac:dyDescent="0.3">
      <c r="A2025" t="s">
        <v>3884</v>
      </c>
      <c r="B2025" t="s">
        <v>3883</v>
      </c>
      <c r="C2025">
        <v>1.1592330599E-4</v>
      </c>
      <c r="D2025">
        <v>62.021085120000002</v>
      </c>
      <c r="E2025">
        <v>2.10078553</v>
      </c>
      <c r="F2025">
        <v>6.5182596500000001</v>
      </c>
      <c r="G2025">
        <v>-1.2148104</v>
      </c>
      <c r="H2025">
        <v>38060.022566374144</v>
      </c>
    </row>
    <row r="2026" spans="1:8" x14ac:dyDescent="0.3">
      <c r="A2026" t="s">
        <v>3871</v>
      </c>
      <c r="B2026" t="s">
        <v>3870</v>
      </c>
      <c r="C2026">
        <v>3.759873418E-5</v>
      </c>
      <c r="D2026">
        <v>3.7536999999999998E-4</v>
      </c>
      <c r="E2026">
        <v>0.81786873000000004</v>
      </c>
      <c r="F2026">
        <v>3.9373196199999998</v>
      </c>
      <c r="G2026">
        <v>18.63227431</v>
      </c>
      <c r="H2026">
        <v>37856.268688211305</v>
      </c>
    </row>
    <row r="2027" spans="1:8" x14ac:dyDescent="0.3">
      <c r="A2027" t="s">
        <v>3906</v>
      </c>
      <c r="B2027" t="s">
        <v>3905</v>
      </c>
      <c r="C2027">
        <v>7.3392017646100004E-3</v>
      </c>
      <c r="D2027">
        <v>0</v>
      </c>
      <c r="E2027">
        <v>1.22084108</v>
      </c>
      <c r="F2027">
        <v>5.9623564</v>
      </c>
      <c r="G2027">
        <v>23.449948240000001</v>
      </c>
      <c r="H2027">
        <v>37630.546079746615</v>
      </c>
    </row>
    <row r="2028" spans="1:8" x14ac:dyDescent="0.3">
      <c r="A2028" t="s">
        <v>3876</v>
      </c>
      <c r="B2028" t="s">
        <v>3875</v>
      </c>
      <c r="C2028">
        <v>3.7532748328000001E-4</v>
      </c>
      <c r="D2028">
        <v>0</v>
      </c>
      <c r="E2028">
        <v>0.70686552999999996</v>
      </c>
      <c r="F2028">
        <v>3.7560014399999999</v>
      </c>
      <c r="G2028">
        <v>18.424074430000001</v>
      </c>
      <c r="H2028">
        <v>37539.504222699004</v>
      </c>
    </row>
    <row r="2029" spans="1:8" x14ac:dyDescent="0.3">
      <c r="A2029" t="s">
        <v>3878</v>
      </c>
      <c r="B2029" t="s">
        <v>3877</v>
      </c>
      <c r="C2029">
        <v>7.5197468353999997E-4</v>
      </c>
      <c r="D2029">
        <v>0</v>
      </c>
      <c r="E2029">
        <v>0.33212689000000001</v>
      </c>
      <c r="F2029">
        <v>3.96800636</v>
      </c>
      <c r="G2029">
        <v>18.65366663</v>
      </c>
      <c r="H2029">
        <v>37468.674711897809</v>
      </c>
    </row>
    <row r="2030" spans="1:8" x14ac:dyDescent="0.3">
      <c r="A2030" t="s">
        <v>3880</v>
      </c>
      <c r="B2030" t="s">
        <v>3879</v>
      </c>
      <c r="C2030">
        <v>6.7594117170999995E-4</v>
      </c>
      <c r="D2030">
        <v>86.873425069999996</v>
      </c>
      <c r="E2030">
        <v>15.794477840000001</v>
      </c>
      <c r="F2030">
        <v>3.7166560799999999</v>
      </c>
      <c r="G2030">
        <v>-0.29519153999999997</v>
      </c>
      <c r="H2030">
        <v>37316.616672476797</v>
      </c>
    </row>
    <row r="2031" spans="1:8" x14ac:dyDescent="0.3">
      <c r="A2031" t="s">
        <v>3854</v>
      </c>
      <c r="B2031" t="s">
        <v>3853</v>
      </c>
      <c r="C2031">
        <v>7.5176874103000005E-4</v>
      </c>
      <c r="D2031">
        <v>6.1784531400000002</v>
      </c>
      <c r="E2031">
        <v>0.81842314000000005</v>
      </c>
      <c r="F2031">
        <v>88.980968649999994</v>
      </c>
      <c r="G2031">
        <v>115.77244695</v>
      </c>
      <c r="H2031">
        <v>36396.792660353844</v>
      </c>
    </row>
    <row r="2032" spans="1:8" x14ac:dyDescent="0.3">
      <c r="A2032" t="s">
        <v>3926</v>
      </c>
      <c r="B2032" t="s">
        <v>3925</v>
      </c>
      <c r="C2032">
        <v>7.7481283649999999E-5</v>
      </c>
      <c r="D2032">
        <v>46.757457709999997</v>
      </c>
      <c r="E2032">
        <v>9.3750012399999996</v>
      </c>
      <c r="F2032">
        <v>18.335900840000001</v>
      </c>
      <c r="G2032">
        <v>17.91471894</v>
      </c>
      <c r="H2032">
        <v>36412.055854681232</v>
      </c>
    </row>
    <row r="2033" spans="1:8" x14ac:dyDescent="0.3">
      <c r="A2033" t="s">
        <v>61</v>
      </c>
      <c r="B2033" t="s">
        <v>4278</v>
      </c>
      <c r="C2033">
        <v>6.6732563999999999E-7</v>
      </c>
      <c r="D2033">
        <v>595.12858953</v>
      </c>
      <c r="E2033">
        <v>-20.81640633</v>
      </c>
      <c r="F2033">
        <v>-99.976243519999997</v>
      </c>
      <c r="G2033">
        <v>199.25538040999999</v>
      </c>
      <c r="H2033">
        <v>35856.552989499338</v>
      </c>
    </row>
    <row r="2034" spans="1:8" x14ac:dyDescent="0.3">
      <c r="A2034" t="s">
        <v>3983</v>
      </c>
      <c r="B2034" t="s">
        <v>3982</v>
      </c>
      <c r="C2034">
        <v>2.9820471859999999E-5</v>
      </c>
      <c r="D2034">
        <v>314.86101554999999</v>
      </c>
      <c r="E2034">
        <v>2.42440875</v>
      </c>
      <c r="F2034">
        <v>-1.82053121</v>
      </c>
      <c r="G2034">
        <v>15.43758308</v>
      </c>
      <c r="H2034">
        <v>36068.752337798513</v>
      </c>
    </row>
    <row r="2035" spans="1:8" x14ac:dyDescent="0.3">
      <c r="A2035" t="s">
        <v>3938</v>
      </c>
      <c r="B2035" t="s">
        <v>3937</v>
      </c>
      <c r="C2035">
        <v>0.86477088606758001</v>
      </c>
      <c r="D2035">
        <v>480.98506793000001</v>
      </c>
      <c r="E2035">
        <v>0.81786871000000005</v>
      </c>
      <c r="F2035">
        <v>-4.3766595400000003</v>
      </c>
      <c r="G2035">
        <v>155.9525065</v>
      </c>
      <c r="H2035">
        <v>36009.975623489838</v>
      </c>
    </row>
    <row r="2036" spans="1:8" x14ac:dyDescent="0.3">
      <c r="A2036" t="s">
        <v>3890</v>
      </c>
      <c r="B2036" t="s">
        <v>3889</v>
      </c>
      <c r="C2036">
        <v>2.2567331933099999E-3</v>
      </c>
      <c r="D2036">
        <v>0</v>
      </c>
      <c r="E2036">
        <v>0.34913060000000001</v>
      </c>
      <c r="F2036">
        <v>4.02717204</v>
      </c>
      <c r="G2036">
        <v>18.67638058</v>
      </c>
      <c r="H2036">
        <v>35992.885112149081</v>
      </c>
    </row>
    <row r="2037" spans="1:8" x14ac:dyDescent="0.3">
      <c r="A2037" t="s">
        <v>3899</v>
      </c>
      <c r="B2037" t="s">
        <v>3899</v>
      </c>
      <c r="C2037">
        <v>1.506743839E-5</v>
      </c>
      <c r="D2037">
        <v>32.637851840000003</v>
      </c>
      <c r="E2037">
        <v>-1.2987696</v>
      </c>
      <c r="F2037">
        <v>13.82767698</v>
      </c>
      <c r="G2037">
        <v>-35.327009150000002</v>
      </c>
      <c r="H2037">
        <v>35853.42808136448</v>
      </c>
    </row>
    <row r="2038" spans="1:8" x14ac:dyDescent="0.3">
      <c r="A2038" t="s">
        <v>3781</v>
      </c>
      <c r="B2038" t="s">
        <v>3780</v>
      </c>
      <c r="C2038">
        <v>2.6272923829399998E-3</v>
      </c>
      <c r="D2038">
        <v>26.693113650000001</v>
      </c>
      <c r="E2038">
        <v>0.70686552999999996</v>
      </c>
      <c r="F2038">
        <v>3.7560014399999999</v>
      </c>
      <c r="G2038">
        <v>-44.735431929999997</v>
      </c>
      <c r="H2038">
        <v>35766.390412361339</v>
      </c>
    </row>
    <row r="2039" spans="1:8" x14ac:dyDescent="0.3">
      <c r="A2039" t="s">
        <v>3824</v>
      </c>
      <c r="B2039" t="s">
        <v>3823</v>
      </c>
      <c r="C2039">
        <v>0.15097769092112001</v>
      </c>
      <c r="D2039">
        <v>1232.53464257</v>
      </c>
      <c r="E2039">
        <v>-1.1279292400000001</v>
      </c>
      <c r="F2039">
        <v>8.1760236600000002</v>
      </c>
      <c r="G2039">
        <v>-11.756165559999999</v>
      </c>
      <c r="H2039">
        <v>35523.59766444211</v>
      </c>
    </row>
    <row r="2040" spans="1:8" x14ac:dyDescent="0.3">
      <c r="A2040" t="s">
        <v>3928</v>
      </c>
      <c r="B2040" t="s">
        <v>3927</v>
      </c>
      <c r="C2040">
        <v>8.9803737777000004E-4</v>
      </c>
      <c r="D2040">
        <v>0</v>
      </c>
      <c r="E2040">
        <v>1.3879291</v>
      </c>
      <c r="F2040">
        <v>6.2020497700000004</v>
      </c>
      <c r="G2040">
        <v>23.728174079999999</v>
      </c>
      <c r="H2040">
        <v>35335.558580684839</v>
      </c>
    </row>
    <row r="2041" spans="1:8" x14ac:dyDescent="0.3">
      <c r="A2041" t="s">
        <v>3869</v>
      </c>
      <c r="B2041" t="s">
        <v>3868</v>
      </c>
      <c r="C2041">
        <v>3.7513238769400002E-3</v>
      </c>
      <c r="D2041">
        <v>11.65710453</v>
      </c>
      <c r="E2041">
        <v>0.33212689000000001</v>
      </c>
      <c r="F2041">
        <v>6.9327699699999998</v>
      </c>
      <c r="G2041">
        <v>1.7596881</v>
      </c>
      <c r="H2041">
        <v>34976.921593854378</v>
      </c>
    </row>
    <row r="2042" spans="1:8" x14ac:dyDescent="0.3">
      <c r="A2042" t="s">
        <v>3862</v>
      </c>
      <c r="B2042" t="s">
        <v>3861</v>
      </c>
      <c r="C2042">
        <v>7.7539964842999998E-4</v>
      </c>
      <c r="D2042">
        <v>0.60273409</v>
      </c>
      <c r="E2042">
        <v>1.58912315</v>
      </c>
      <c r="F2042">
        <v>-6.82445273</v>
      </c>
      <c r="G2042">
        <v>22.350006910000001</v>
      </c>
      <c r="H2042">
        <v>34977.307932193326</v>
      </c>
    </row>
    <row r="2043" spans="1:8" x14ac:dyDescent="0.3">
      <c r="A2043" t="s">
        <v>3934</v>
      </c>
      <c r="B2043" t="s">
        <v>3933</v>
      </c>
      <c r="C2043">
        <v>2.2863702882E-4</v>
      </c>
      <c r="D2043">
        <v>0</v>
      </c>
      <c r="E2043">
        <v>1.4081969400000001</v>
      </c>
      <c r="F2043">
        <v>6.2232799700000001</v>
      </c>
      <c r="G2043">
        <v>-85.191959749999995</v>
      </c>
      <c r="H2043">
        <v>34620.892616742778</v>
      </c>
    </row>
    <row r="2044" spans="1:8" x14ac:dyDescent="0.3">
      <c r="A2044" t="s">
        <v>4017</v>
      </c>
      <c r="B2044" t="s">
        <v>4016</v>
      </c>
      <c r="C2044">
        <v>1.87993670884E-3</v>
      </c>
      <c r="D2044">
        <v>2.5316785199999998</v>
      </c>
      <c r="E2044">
        <v>0.81786871000000005</v>
      </c>
      <c r="F2044">
        <v>-25.759057420000001</v>
      </c>
      <c r="G2044">
        <v>18.632274299999999</v>
      </c>
      <c r="H2044">
        <v>34453.396089777772</v>
      </c>
    </row>
    <row r="2045" spans="1:8" x14ac:dyDescent="0.3">
      <c r="A2045" t="s">
        <v>3830</v>
      </c>
      <c r="B2045" t="s">
        <v>3829</v>
      </c>
      <c r="C2045">
        <v>6.3878930705900004E-3</v>
      </c>
      <c r="D2045">
        <v>102976.0875759</v>
      </c>
      <c r="E2045">
        <v>-14.703510100000001</v>
      </c>
      <c r="F2045">
        <v>11.535886680000001</v>
      </c>
      <c r="G2045">
        <v>-15.738880419999999</v>
      </c>
      <c r="H2045">
        <v>32461.650059898453</v>
      </c>
    </row>
    <row r="2046" spans="1:8" x14ac:dyDescent="0.3">
      <c r="A2046" t="s">
        <v>3630</v>
      </c>
      <c r="B2046" t="s">
        <v>3629</v>
      </c>
      <c r="C2046">
        <v>9.2245491600000001E-5</v>
      </c>
      <c r="D2046">
        <v>2102.63794611</v>
      </c>
      <c r="E2046">
        <v>8.9718989999999998E-2</v>
      </c>
      <c r="F2046">
        <v>-83.992794709999998</v>
      </c>
      <c r="G2046">
        <v>-67.626139890000005</v>
      </c>
      <c r="H2046">
        <v>34099.39965931097</v>
      </c>
    </row>
    <row r="2047" spans="1:8" x14ac:dyDescent="0.3">
      <c r="A2047" t="s">
        <v>3894</v>
      </c>
      <c r="B2047" t="s">
        <v>3893</v>
      </c>
      <c r="C2047">
        <v>9.7967713940000007E-5</v>
      </c>
      <c r="D2047">
        <v>28.656973239999999</v>
      </c>
      <c r="E2047">
        <v>1.3879291</v>
      </c>
      <c r="F2047">
        <v>-7.5163572399999996</v>
      </c>
      <c r="G2047">
        <v>-37.563579099999998</v>
      </c>
      <c r="H2047">
        <v>33575.995913545157</v>
      </c>
    </row>
    <row r="2048" spans="1:8" x14ac:dyDescent="0.3">
      <c r="A2048" t="s">
        <v>3912</v>
      </c>
      <c r="B2048" t="s">
        <v>3911</v>
      </c>
      <c r="C2048">
        <v>2.2559240505999999E-4</v>
      </c>
      <c r="D2048">
        <v>0</v>
      </c>
      <c r="E2048">
        <v>0.81786871000000005</v>
      </c>
      <c r="F2048">
        <v>3.9373196199999998</v>
      </c>
      <c r="G2048">
        <v>18.681065180000001</v>
      </c>
      <c r="H2048">
        <v>33519.709862765725</v>
      </c>
    </row>
    <row r="2049" spans="1:8" x14ac:dyDescent="0.3">
      <c r="A2049" t="s">
        <v>2226</v>
      </c>
      <c r="B2049" t="s">
        <v>3874</v>
      </c>
      <c r="C2049">
        <v>1.294602151825E-2</v>
      </c>
      <c r="D2049">
        <v>0</v>
      </c>
      <c r="E2049">
        <v>0.52513754000000001</v>
      </c>
      <c r="F2049">
        <v>133.97603984</v>
      </c>
      <c r="G2049">
        <v>7.8802539500000002</v>
      </c>
      <c r="H2049">
        <v>33247.812259519327</v>
      </c>
    </row>
    <row r="2050" spans="1:8" x14ac:dyDescent="0.3">
      <c r="A2050" t="s">
        <v>3867</v>
      </c>
      <c r="B2050" t="s">
        <v>3866</v>
      </c>
      <c r="C2050">
        <v>1.5013099331000001E-4</v>
      </c>
      <c r="D2050">
        <v>24.1693499</v>
      </c>
      <c r="E2050">
        <v>0.70686552999999996</v>
      </c>
      <c r="F2050">
        <v>3.49725829</v>
      </c>
      <c r="G2050">
        <v>-27.594939839999999</v>
      </c>
      <c r="H2050">
        <v>33174.866079167834</v>
      </c>
    </row>
    <row r="2051" spans="1:8" x14ac:dyDescent="0.3">
      <c r="A2051" t="s">
        <v>3918</v>
      </c>
      <c r="B2051" t="s">
        <v>3917</v>
      </c>
      <c r="C2051">
        <v>1.14782252135E-3</v>
      </c>
      <c r="D2051">
        <v>0</v>
      </c>
      <c r="E2051">
        <v>1.1594386400000001</v>
      </c>
      <c r="F2051">
        <v>2.2360928699999998</v>
      </c>
      <c r="G2051">
        <v>40.068076519999998</v>
      </c>
      <c r="H2051">
        <v>33181.80485512525</v>
      </c>
    </row>
    <row r="2052" spans="1:8" x14ac:dyDescent="0.3">
      <c r="A2052" t="s">
        <v>3277</v>
      </c>
      <c r="B2052" t="s">
        <v>3276</v>
      </c>
      <c r="C2052">
        <v>4.3973345609999997E-5</v>
      </c>
      <c r="D2052">
        <v>1875.16825472</v>
      </c>
      <c r="E2052">
        <v>8.3812586000000007</v>
      </c>
      <c r="F2052">
        <v>-84.967714880000003</v>
      </c>
      <c r="G2052">
        <v>-16.639321209999999</v>
      </c>
      <c r="H2052">
        <v>33243.266743105341</v>
      </c>
    </row>
    <row r="2053" spans="1:8" x14ac:dyDescent="0.3">
      <c r="A2053" t="s">
        <v>4015</v>
      </c>
      <c r="B2053" t="s">
        <v>4014</v>
      </c>
      <c r="C2053">
        <v>8.2746883754800001E-3</v>
      </c>
      <c r="D2053">
        <v>31656.51099024</v>
      </c>
      <c r="E2053">
        <v>69.82160562</v>
      </c>
      <c r="F2053">
        <v>76.008964239999997</v>
      </c>
      <c r="G2053">
        <v>63.177883940000001</v>
      </c>
      <c r="H2053">
        <v>33027.411309717601</v>
      </c>
    </row>
    <row r="2054" spans="1:8" x14ac:dyDescent="0.3">
      <c r="A2054" t="s">
        <v>3916</v>
      </c>
      <c r="B2054" t="s">
        <v>3915</v>
      </c>
      <c r="C2054">
        <v>3.7532748328000001E-4</v>
      </c>
      <c r="D2054">
        <v>0</v>
      </c>
      <c r="E2054">
        <v>0.70686552999999996</v>
      </c>
      <c r="F2054">
        <v>3.7560014399999999</v>
      </c>
      <c r="G2054">
        <v>18.445429229999998</v>
      </c>
      <c r="H2054">
        <v>32898.592653188869</v>
      </c>
    </row>
    <row r="2055" spans="1:8" x14ac:dyDescent="0.3">
      <c r="A2055" t="s">
        <v>3922</v>
      </c>
      <c r="B2055" t="s">
        <v>3921</v>
      </c>
      <c r="C2055">
        <v>2.6328553921999998E-3</v>
      </c>
      <c r="D2055">
        <v>0</v>
      </c>
      <c r="E2055">
        <v>0.85402953000000004</v>
      </c>
      <c r="F2055">
        <v>3.9745992999999999</v>
      </c>
      <c r="G2055">
        <v>38.478928809999999</v>
      </c>
      <c r="H2055">
        <v>32607.850843867585</v>
      </c>
    </row>
    <row r="2056" spans="1:8" x14ac:dyDescent="0.3">
      <c r="A2056" t="s">
        <v>3758</v>
      </c>
      <c r="B2056" t="s">
        <v>3757</v>
      </c>
      <c r="C2056">
        <v>2.6328553921999998E-3</v>
      </c>
      <c r="D2056">
        <v>48.623208120000001</v>
      </c>
      <c r="E2056">
        <v>-29.755608580000001</v>
      </c>
      <c r="F2056">
        <v>-27.180979579999999</v>
      </c>
      <c r="G2056">
        <v>-16.926533589999998</v>
      </c>
      <c r="H2056">
        <v>32482.213617407193</v>
      </c>
    </row>
    <row r="2057" spans="1:8" x14ac:dyDescent="0.3">
      <c r="A2057" t="s">
        <v>3924</v>
      </c>
      <c r="B2057" t="s">
        <v>3923</v>
      </c>
      <c r="C2057">
        <v>7.5065496654999999E-4</v>
      </c>
      <c r="D2057">
        <v>0</v>
      </c>
      <c r="E2057">
        <v>0.64093316</v>
      </c>
      <c r="F2057">
        <v>3.7560014399999999</v>
      </c>
      <c r="G2057">
        <v>18.472779689999999</v>
      </c>
      <c r="H2057">
        <v>32315.672694864683</v>
      </c>
    </row>
    <row r="2058" spans="1:8" x14ac:dyDescent="0.3">
      <c r="A2058" t="s">
        <v>3650</v>
      </c>
      <c r="B2058" t="s">
        <v>3649</v>
      </c>
      <c r="C2058">
        <v>4.8878354429899998E-3</v>
      </c>
      <c r="D2058">
        <v>3.9116709999999999E-2</v>
      </c>
      <c r="E2058">
        <v>0.81786871000000005</v>
      </c>
      <c r="F2058">
        <v>-57.775463909999999</v>
      </c>
      <c r="G2058">
        <v>-69.142923049999993</v>
      </c>
      <c r="H2058">
        <v>32281.158415532147</v>
      </c>
    </row>
    <row r="2059" spans="1:8" x14ac:dyDescent="0.3">
      <c r="A2059" t="s">
        <v>3910</v>
      </c>
      <c r="B2059" t="s">
        <v>3909</v>
      </c>
      <c r="C2059">
        <v>1.8780616460600001E-3</v>
      </c>
      <c r="D2059">
        <v>72.445839190000001</v>
      </c>
      <c r="E2059">
        <v>1.7530003000000001</v>
      </c>
      <c r="F2059">
        <v>12.13056699</v>
      </c>
      <c r="G2059">
        <v>2.08850749</v>
      </c>
      <c r="H2059">
        <v>32186.25509097445</v>
      </c>
    </row>
    <row r="2060" spans="1:8" x14ac:dyDescent="0.3">
      <c r="A2060" t="s">
        <v>3888</v>
      </c>
      <c r="B2060" t="s">
        <v>3887</v>
      </c>
      <c r="C2060">
        <v>2.6272923829399998E-3</v>
      </c>
      <c r="D2060">
        <v>318.89370184000001</v>
      </c>
      <c r="E2060">
        <v>0.64093317000000005</v>
      </c>
      <c r="F2060">
        <v>-9.2144542499999993</v>
      </c>
      <c r="G2060">
        <v>107.24213025</v>
      </c>
      <c r="H2060">
        <v>31529.687487671941</v>
      </c>
    </row>
    <row r="2061" spans="1:8" x14ac:dyDescent="0.3">
      <c r="A2061" t="s">
        <v>3920</v>
      </c>
      <c r="B2061" t="s">
        <v>3919</v>
      </c>
      <c r="C2061">
        <v>1.8806109944299999E-3</v>
      </c>
      <c r="D2061">
        <v>2.4822299999999999E-2</v>
      </c>
      <c r="E2061">
        <v>0.36811347999999999</v>
      </c>
      <c r="F2061">
        <v>4.02717204</v>
      </c>
      <c r="G2061">
        <v>18.696224690000001</v>
      </c>
      <c r="H2061">
        <v>31046.892562267469</v>
      </c>
    </row>
    <row r="2062" spans="1:8" x14ac:dyDescent="0.3">
      <c r="A2062" t="s">
        <v>3948</v>
      </c>
      <c r="B2062" t="s">
        <v>3947</v>
      </c>
      <c r="C2062">
        <v>6.3805672157100004E-3</v>
      </c>
      <c r="D2062">
        <v>0</v>
      </c>
      <c r="E2062">
        <v>0.64093317000000005</v>
      </c>
      <c r="F2062">
        <v>3.7549094300000001</v>
      </c>
      <c r="G2062">
        <v>67.767438780000006</v>
      </c>
      <c r="H2062">
        <v>30817.788720682442</v>
      </c>
    </row>
    <row r="2063" spans="1:8" x14ac:dyDescent="0.3">
      <c r="A2063" t="s">
        <v>3736</v>
      </c>
      <c r="B2063" t="s">
        <v>3735</v>
      </c>
      <c r="C2063">
        <v>3.7612219889000001E-4</v>
      </c>
      <c r="D2063">
        <v>8.8990512299999995</v>
      </c>
      <c r="E2063">
        <v>0.85402953000000004</v>
      </c>
      <c r="F2063">
        <v>3.9745992999999999</v>
      </c>
      <c r="G2063">
        <v>12.209231170000001</v>
      </c>
      <c r="H2063">
        <v>30541.122549868</v>
      </c>
    </row>
    <row r="2064" spans="1:8" x14ac:dyDescent="0.3">
      <c r="A2064" t="s">
        <v>3956</v>
      </c>
      <c r="B2064" t="s">
        <v>3955</v>
      </c>
      <c r="C2064">
        <v>8.9026735319999996E-5</v>
      </c>
      <c r="D2064">
        <v>0</v>
      </c>
      <c r="E2064">
        <v>2.03131759</v>
      </c>
      <c r="F2064">
        <v>6.2642309999999997</v>
      </c>
      <c r="G2064">
        <v>13.39743919</v>
      </c>
      <c r="H2064">
        <v>30447.783486453591</v>
      </c>
    </row>
    <row r="2065" spans="1:8" x14ac:dyDescent="0.3">
      <c r="A2065" t="s">
        <v>3975</v>
      </c>
      <c r="B2065" t="s">
        <v>3974</v>
      </c>
      <c r="C2065">
        <v>1.6331216340000002E-5</v>
      </c>
      <c r="D2065">
        <v>0</v>
      </c>
      <c r="E2065">
        <v>1.4081969700000001</v>
      </c>
      <c r="F2065">
        <v>6.2232799700000001</v>
      </c>
      <c r="G2065">
        <v>23.747989570000001</v>
      </c>
      <c r="H2065">
        <v>29517.672115791906</v>
      </c>
    </row>
    <row r="2066" spans="1:8" x14ac:dyDescent="0.3">
      <c r="A2066" t="s">
        <v>3873</v>
      </c>
      <c r="B2066" t="s">
        <v>3872</v>
      </c>
      <c r="C2066">
        <v>3.3838860759199999E-3</v>
      </c>
      <c r="D2066">
        <v>0</v>
      </c>
      <c r="E2066">
        <v>0.33212689000000001</v>
      </c>
      <c r="F2066">
        <v>-33.163424480000003</v>
      </c>
      <c r="G2066">
        <v>-15.84810557</v>
      </c>
      <c r="H2066">
        <v>29493.654919997043</v>
      </c>
    </row>
    <row r="2067" spans="1:8" x14ac:dyDescent="0.3">
      <c r="A2067" t="s">
        <v>3959</v>
      </c>
      <c r="B2067" t="s">
        <v>3958</v>
      </c>
      <c r="C2067">
        <v>3.7532748328000001E-4</v>
      </c>
      <c r="D2067">
        <v>0</v>
      </c>
      <c r="E2067">
        <v>0.64093317000000005</v>
      </c>
      <c r="F2067">
        <v>3.7560014399999999</v>
      </c>
      <c r="G2067">
        <v>18.424074430000001</v>
      </c>
      <c r="H2067">
        <v>29367.864693382609</v>
      </c>
    </row>
    <row r="2068" spans="1:8" x14ac:dyDescent="0.3">
      <c r="A2068" t="s">
        <v>4120</v>
      </c>
      <c r="B2068" t="s">
        <v>4119</v>
      </c>
      <c r="C2068">
        <v>3.2582471760000003E-5</v>
      </c>
      <c r="D2068">
        <v>16.331216349999998</v>
      </c>
      <c r="E2068">
        <v>1.1599394599999999</v>
      </c>
      <c r="F2068">
        <v>-82.715417619999997</v>
      </c>
      <c r="G2068">
        <v>-80.257542520000001</v>
      </c>
      <c r="H2068">
        <v>29324.224584000003</v>
      </c>
    </row>
    <row r="2069" spans="1:8" x14ac:dyDescent="0.3">
      <c r="A2069" t="s">
        <v>3963</v>
      </c>
      <c r="B2069" t="s">
        <v>3962</v>
      </c>
      <c r="C2069">
        <v>3.7598734176999999E-4</v>
      </c>
      <c r="D2069">
        <v>0</v>
      </c>
      <c r="E2069">
        <v>0.81786871999999999</v>
      </c>
      <c r="F2069">
        <v>3.9373196199999998</v>
      </c>
      <c r="G2069">
        <v>18.681065180000001</v>
      </c>
      <c r="H2069">
        <v>29200.615435690444</v>
      </c>
    </row>
    <row r="2070" spans="1:8" x14ac:dyDescent="0.3">
      <c r="A2070" t="s">
        <v>3969</v>
      </c>
      <c r="B2070" t="s">
        <v>3968</v>
      </c>
      <c r="C2070">
        <v>3.00897759108E-3</v>
      </c>
      <c r="D2070">
        <v>10.722624120000001</v>
      </c>
      <c r="E2070">
        <v>0.36811347999999999</v>
      </c>
      <c r="F2070">
        <v>4.0052970500000002</v>
      </c>
      <c r="G2070">
        <v>20.95208903</v>
      </c>
      <c r="H2070">
        <v>29027.850625907999</v>
      </c>
    </row>
    <row r="2071" spans="1:8" x14ac:dyDescent="0.3">
      <c r="A2071" t="s">
        <v>4226</v>
      </c>
      <c r="B2071" t="s">
        <v>4225</v>
      </c>
      <c r="C2071">
        <v>2.1248559937E-4</v>
      </c>
      <c r="D2071">
        <v>0</v>
      </c>
      <c r="E2071">
        <v>0.88324904999999998</v>
      </c>
      <c r="F2071">
        <v>360.69067638000001</v>
      </c>
      <c r="G2071">
        <v>437.08122653999999</v>
      </c>
      <c r="H2071">
        <v>28694.748520496316</v>
      </c>
    </row>
    <row r="2072" spans="1:8" x14ac:dyDescent="0.3">
      <c r="A2072" t="s">
        <v>3967</v>
      </c>
      <c r="B2072" t="s">
        <v>3966</v>
      </c>
      <c r="C2072">
        <v>2.3272865332399999E-3</v>
      </c>
      <c r="D2072">
        <v>2.3383446499999998</v>
      </c>
      <c r="E2072">
        <v>1.8115983200000001</v>
      </c>
      <c r="F2072">
        <v>-0.84649443000000002</v>
      </c>
      <c r="G2072">
        <v>14.94920314</v>
      </c>
      <c r="H2072">
        <v>28609.228741822379</v>
      </c>
    </row>
    <row r="2073" spans="1:8" x14ac:dyDescent="0.3">
      <c r="A2073" t="s">
        <v>3942</v>
      </c>
      <c r="B2073" t="s">
        <v>3941</v>
      </c>
      <c r="C2073">
        <v>1.13331675947E-3</v>
      </c>
      <c r="D2073">
        <v>1633.12294266</v>
      </c>
      <c r="E2073">
        <v>0.34283524999999998</v>
      </c>
      <c r="F2073">
        <v>-15.09161604</v>
      </c>
      <c r="G2073">
        <v>-28.48272815</v>
      </c>
      <c r="H2073">
        <v>28505.219400325743</v>
      </c>
    </row>
    <row r="2074" spans="1:8" x14ac:dyDescent="0.3">
      <c r="A2074" t="s">
        <v>3848</v>
      </c>
      <c r="B2074" t="s">
        <v>3847</v>
      </c>
      <c r="C2074">
        <v>1.4235084E-7</v>
      </c>
      <c r="D2074">
        <v>12575.93242359</v>
      </c>
      <c r="E2074">
        <v>-6.6729527900000001</v>
      </c>
      <c r="F2074">
        <v>-8.2052423000000001</v>
      </c>
      <c r="G2074">
        <v>-49.018795840000003</v>
      </c>
      <c r="H2074">
        <v>28396.145563021801</v>
      </c>
    </row>
    <row r="2075" spans="1:8" x14ac:dyDescent="0.3">
      <c r="A2075" t="s">
        <v>31</v>
      </c>
      <c r="B2075" t="s">
        <v>3988</v>
      </c>
      <c r="C2075">
        <v>2.6319113923999998E-4</v>
      </c>
      <c r="D2075">
        <v>39.511139540000002</v>
      </c>
      <c r="E2075">
        <v>0.33212689000000001</v>
      </c>
      <c r="F2075">
        <v>-44.017227339999998</v>
      </c>
      <c r="G2075">
        <v>-24.50673454</v>
      </c>
      <c r="H2075">
        <v>28138.424914805855</v>
      </c>
    </row>
    <row r="2076" spans="1:8" x14ac:dyDescent="0.3">
      <c r="A2076" t="s">
        <v>3990</v>
      </c>
      <c r="B2076" t="s">
        <v>3989</v>
      </c>
      <c r="C2076">
        <v>1.21164196924412</v>
      </c>
      <c r="D2076">
        <v>0</v>
      </c>
      <c r="E2076">
        <v>0.83294303999999997</v>
      </c>
      <c r="F2076">
        <v>5.8312328000000004</v>
      </c>
      <c r="G2076">
        <v>15.752436250000001</v>
      </c>
      <c r="H2076">
        <v>26505.87971918437</v>
      </c>
    </row>
    <row r="2077" spans="1:8" x14ac:dyDescent="0.3">
      <c r="A2077" t="s">
        <v>3856</v>
      </c>
      <c r="B2077" t="s">
        <v>3855</v>
      </c>
      <c r="C2077">
        <v>2.5734271316599998E-3</v>
      </c>
      <c r="D2077">
        <v>0</v>
      </c>
      <c r="E2077">
        <v>0.69813928000000003</v>
      </c>
      <c r="F2077">
        <v>-73.644061390000005</v>
      </c>
      <c r="G2077">
        <v>-29.734943950000002</v>
      </c>
      <c r="H2077">
        <v>26435.700056168036</v>
      </c>
    </row>
    <row r="2078" spans="1:8" x14ac:dyDescent="0.3">
      <c r="A2078" t="s">
        <v>3979</v>
      </c>
      <c r="B2078" t="s">
        <v>3978</v>
      </c>
      <c r="C2078">
        <v>3.7598734000000001E-7</v>
      </c>
      <c r="D2078">
        <v>0.25809136999999999</v>
      </c>
      <c r="E2078">
        <v>0.81786736999999998</v>
      </c>
      <c r="F2078">
        <v>3.9373201899999999</v>
      </c>
      <c r="G2078">
        <v>18.681063600000002</v>
      </c>
      <c r="H2078">
        <v>26319.113799999999</v>
      </c>
    </row>
    <row r="2079" spans="1:8" x14ac:dyDescent="0.3">
      <c r="A2079" t="s">
        <v>3987</v>
      </c>
      <c r="B2079" t="s">
        <v>3986</v>
      </c>
      <c r="C2079">
        <v>3.5127319410999997E-4</v>
      </c>
      <c r="D2079">
        <v>0</v>
      </c>
      <c r="E2079">
        <v>1.0820459200000001</v>
      </c>
      <c r="F2079">
        <v>4.92662874</v>
      </c>
      <c r="G2079">
        <v>20.957445700000001</v>
      </c>
      <c r="H2079">
        <v>25946.213477072091</v>
      </c>
    </row>
    <row r="2080" spans="1:8" x14ac:dyDescent="0.3">
      <c r="A2080" t="s">
        <v>4006</v>
      </c>
      <c r="B2080" t="s">
        <v>4005</v>
      </c>
      <c r="C2080">
        <v>1.31579877425E-3</v>
      </c>
      <c r="D2080">
        <v>44.059359350000001</v>
      </c>
      <c r="E2080">
        <v>0.33203442999999999</v>
      </c>
      <c r="F2080">
        <v>21.24574647</v>
      </c>
      <c r="G2080">
        <v>107.61915598</v>
      </c>
      <c r="H2080">
        <v>25563.974107848753</v>
      </c>
    </row>
    <row r="2081" spans="1:8" x14ac:dyDescent="0.3">
      <c r="A2081" t="s">
        <v>3901</v>
      </c>
      <c r="B2081" t="s">
        <v>4046</v>
      </c>
      <c r="C2081">
        <v>3.2167053529999998E-5</v>
      </c>
      <c r="D2081">
        <v>1.4185322899999999</v>
      </c>
      <c r="E2081">
        <v>1.2033124399999999</v>
      </c>
      <c r="F2081">
        <v>41.61641985</v>
      </c>
      <c r="G2081">
        <v>37.895883310000002</v>
      </c>
      <c r="H2081">
        <v>25193.57570737875</v>
      </c>
    </row>
    <row r="2082" spans="1:8" x14ac:dyDescent="0.3">
      <c r="A2082" t="s">
        <v>3985</v>
      </c>
      <c r="B2082" t="s">
        <v>3984</v>
      </c>
      <c r="C2082">
        <v>5.2638227847599996E-3</v>
      </c>
      <c r="D2082">
        <v>31.99848463</v>
      </c>
      <c r="E2082">
        <v>0.33212689000000001</v>
      </c>
      <c r="F2082">
        <v>-23.391995309999999</v>
      </c>
      <c r="G2082">
        <v>-38.486968879999999</v>
      </c>
      <c r="H2082">
        <v>24900.201743966245</v>
      </c>
    </row>
    <row r="2083" spans="1:8" x14ac:dyDescent="0.3">
      <c r="A2083" t="s">
        <v>3678</v>
      </c>
      <c r="B2083" t="s">
        <v>3677</v>
      </c>
      <c r="C2083">
        <v>2.0899579799945598</v>
      </c>
      <c r="D2083">
        <v>870.45263962000001</v>
      </c>
      <c r="E2083">
        <v>0.80549148999999998</v>
      </c>
      <c r="F2083">
        <v>5.5769612000000004</v>
      </c>
      <c r="G2083">
        <v>-6.5177577199999996</v>
      </c>
      <c r="H2083">
        <v>24618.19106960209</v>
      </c>
    </row>
    <row r="2084" spans="1:8" x14ac:dyDescent="0.3">
      <c r="A2084" t="s">
        <v>3973</v>
      </c>
      <c r="B2084" t="s">
        <v>3972</v>
      </c>
      <c r="C2084">
        <v>8.2676082183999998E-4</v>
      </c>
      <c r="D2084">
        <v>0</v>
      </c>
      <c r="E2084">
        <v>4.2889099999999999E-3</v>
      </c>
      <c r="F2084">
        <v>-4.5989049999999997E-2</v>
      </c>
      <c r="G2084">
        <v>-2.881069E-2</v>
      </c>
      <c r="H2084">
        <v>24505.567979848642</v>
      </c>
    </row>
    <row r="2085" spans="1:8" x14ac:dyDescent="0.3">
      <c r="A2085" t="s">
        <v>3882</v>
      </c>
      <c r="B2085" t="s">
        <v>3881</v>
      </c>
      <c r="C2085">
        <v>7.5065496654999999E-4</v>
      </c>
      <c r="D2085">
        <v>0.30912882000000003</v>
      </c>
      <c r="E2085">
        <v>-31.298119679999999</v>
      </c>
      <c r="F2085">
        <v>3.7549094300000001</v>
      </c>
      <c r="G2085">
        <v>18.424074430000001</v>
      </c>
      <c r="H2085">
        <v>24380.688852749841</v>
      </c>
    </row>
    <row r="2086" spans="1:8" x14ac:dyDescent="0.3">
      <c r="A2086" t="s">
        <v>4004</v>
      </c>
      <c r="B2086" t="s">
        <v>4003</v>
      </c>
      <c r="C2086">
        <v>9.7585145651999999E-4</v>
      </c>
      <c r="D2086">
        <v>3.79977009</v>
      </c>
      <c r="E2086">
        <v>13.84254365</v>
      </c>
      <c r="F2086">
        <v>22.620728969999998</v>
      </c>
      <c r="G2086">
        <v>40.013285089999997</v>
      </c>
      <c r="H2086">
        <v>23771.976977204093</v>
      </c>
    </row>
    <row r="2087" spans="1:8" x14ac:dyDescent="0.3">
      <c r="A2087" t="s">
        <v>3914</v>
      </c>
      <c r="B2087" t="s">
        <v>3913</v>
      </c>
      <c r="C2087">
        <v>1.2016167820000001E-5</v>
      </c>
      <c r="D2087">
        <v>6.5340961399999999</v>
      </c>
      <c r="E2087">
        <v>2.0392810000000001E-2</v>
      </c>
      <c r="F2087">
        <v>-19.987936510000001</v>
      </c>
      <c r="G2087">
        <v>-29.401159270000001</v>
      </c>
      <c r="H2087">
        <v>23704.762379573465</v>
      </c>
    </row>
    <row r="2088" spans="1:8" x14ac:dyDescent="0.3">
      <c r="A2088" t="s">
        <v>4305</v>
      </c>
      <c r="B2088" t="s">
        <v>4304</v>
      </c>
      <c r="C2088">
        <v>1.1283665966600001E-3</v>
      </c>
      <c r="D2088">
        <v>1.78933012</v>
      </c>
      <c r="E2088">
        <v>3657.92191336</v>
      </c>
      <c r="F2088">
        <v>1778.01629394</v>
      </c>
      <c r="G2088">
        <v>256.02914175000001</v>
      </c>
      <c r="H2088">
        <v>23695.698529859979</v>
      </c>
    </row>
    <row r="2089" spans="1:8" x14ac:dyDescent="0.3">
      <c r="A2089" t="s">
        <v>3992</v>
      </c>
      <c r="B2089" t="s">
        <v>3991</v>
      </c>
      <c r="C2089">
        <v>1.5039493670699999E-3</v>
      </c>
      <c r="D2089">
        <v>0</v>
      </c>
      <c r="E2089">
        <v>0.33212689000000001</v>
      </c>
      <c r="F2089">
        <v>3.96800636</v>
      </c>
      <c r="G2089">
        <v>-5.0770666899999997</v>
      </c>
      <c r="H2089">
        <v>23407.277485312636</v>
      </c>
    </row>
    <row r="2090" spans="1:8" x14ac:dyDescent="0.3">
      <c r="A2090" t="s">
        <v>4139</v>
      </c>
      <c r="B2090" t="s">
        <v>4138</v>
      </c>
      <c r="C2090">
        <v>2.4436853799999999E-6</v>
      </c>
      <c r="D2090">
        <v>399.52434749000003</v>
      </c>
      <c r="E2090">
        <v>1.2208412500000001</v>
      </c>
      <c r="F2090">
        <v>5.9623563500000003</v>
      </c>
      <c r="G2090">
        <v>42.084475879999999</v>
      </c>
      <c r="H2090">
        <v>23210.109111339316</v>
      </c>
    </row>
    <row r="2091" spans="1:8" x14ac:dyDescent="0.3">
      <c r="A2091" t="s">
        <v>3952</v>
      </c>
      <c r="B2091" t="s">
        <v>3951</v>
      </c>
      <c r="C2091">
        <v>1.6549376750950001E-2</v>
      </c>
      <c r="D2091">
        <v>1.60528954</v>
      </c>
      <c r="E2091">
        <v>0.34913060000000001</v>
      </c>
      <c r="F2091">
        <v>6.4240248900000001</v>
      </c>
      <c r="G2091">
        <v>-1.47621235</v>
      </c>
      <c r="H2091">
        <v>23122.557953539985</v>
      </c>
    </row>
    <row r="2092" spans="1:8" x14ac:dyDescent="0.3">
      <c r="A2092" t="s">
        <v>3981</v>
      </c>
      <c r="B2092" t="s">
        <v>3980</v>
      </c>
      <c r="C2092">
        <v>2.0618974491295101</v>
      </c>
      <c r="D2092">
        <v>17.946420509999999</v>
      </c>
      <c r="E2092">
        <v>1.98457186</v>
      </c>
      <c r="F2092">
        <v>39.122645259999999</v>
      </c>
      <c r="G2092">
        <v>-21.991794339999998</v>
      </c>
      <c r="H2092">
        <v>22909.742557277987</v>
      </c>
    </row>
    <row r="2093" spans="1:8" x14ac:dyDescent="0.3">
      <c r="A2093" t="s">
        <v>3998</v>
      </c>
      <c r="B2093" t="s">
        <v>3997</v>
      </c>
      <c r="C2093">
        <v>1.1279620253099999E-3</v>
      </c>
      <c r="D2093">
        <v>31.047759150000001</v>
      </c>
      <c r="E2093">
        <v>-24.75090483</v>
      </c>
      <c r="F2093">
        <v>-22.047010289999999</v>
      </c>
      <c r="G2093">
        <v>77.869371999999998</v>
      </c>
      <c r="H2093">
        <v>22848.706578670135</v>
      </c>
    </row>
    <row r="2094" spans="1:8" x14ac:dyDescent="0.3">
      <c r="A2094" t="s">
        <v>3425</v>
      </c>
      <c r="B2094" t="s">
        <v>4043</v>
      </c>
      <c r="C2094">
        <v>1.9174784632000001E-4</v>
      </c>
      <c r="D2094">
        <v>78.553150619999997</v>
      </c>
      <c r="E2094">
        <v>2.0267769900000001</v>
      </c>
      <c r="F2094">
        <v>5.5149976399999998</v>
      </c>
      <c r="G2094">
        <v>58.214654729999999</v>
      </c>
      <c r="H2094">
        <v>22759.436987779412</v>
      </c>
    </row>
    <row r="2095" spans="1:8" x14ac:dyDescent="0.3">
      <c r="A2095" t="s">
        <v>4034</v>
      </c>
      <c r="B2095" t="s">
        <v>4033</v>
      </c>
      <c r="C2095">
        <v>4.0819880808000002E-4</v>
      </c>
      <c r="D2095">
        <v>2327.1946561899999</v>
      </c>
      <c r="E2095">
        <v>0.93006853</v>
      </c>
      <c r="F2095">
        <v>-8.44650882</v>
      </c>
      <c r="G2095">
        <v>-0.21921445000000001</v>
      </c>
      <c r="H2095">
        <v>22624.218104020427</v>
      </c>
    </row>
    <row r="2096" spans="1:8" x14ac:dyDescent="0.3">
      <c r="A2096" t="s">
        <v>4118</v>
      </c>
      <c r="B2096" t="s">
        <v>4118</v>
      </c>
      <c r="C2096">
        <v>7.5197468353699996E-3</v>
      </c>
      <c r="D2096">
        <v>4.504462E-2</v>
      </c>
      <c r="E2096">
        <v>0.81786871000000005</v>
      </c>
      <c r="F2096">
        <v>9.4077048600000008</v>
      </c>
      <c r="G2096">
        <v>115.69504417</v>
      </c>
      <c r="H2096">
        <v>22559.24050611</v>
      </c>
    </row>
    <row r="2097" spans="1:8" x14ac:dyDescent="0.3">
      <c r="A2097" t="s">
        <v>4000</v>
      </c>
      <c r="B2097" t="s">
        <v>3999</v>
      </c>
      <c r="C2097">
        <v>1.8806109944299999E-3</v>
      </c>
      <c r="D2097">
        <v>0</v>
      </c>
      <c r="E2097">
        <v>0.36811347999999999</v>
      </c>
      <c r="F2097">
        <v>4.0052970500000002</v>
      </c>
      <c r="G2097">
        <v>18.67482468</v>
      </c>
      <c r="H2097">
        <v>22558.572946832239</v>
      </c>
    </row>
    <row r="2098" spans="1:8" x14ac:dyDescent="0.3">
      <c r="A2098" t="s">
        <v>4002</v>
      </c>
      <c r="B2098" t="s">
        <v>4001</v>
      </c>
      <c r="C2098">
        <v>3.1607608600179998E-2</v>
      </c>
      <c r="D2098">
        <v>11088.232004019999</v>
      </c>
      <c r="E2098">
        <v>1.6511007200000001</v>
      </c>
      <c r="F2098">
        <v>6.8989818999999999</v>
      </c>
      <c r="G2098">
        <v>15.141177860000001</v>
      </c>
      <c r="H2098">
        <v>22344.685648962204</v>
      </c>
    </row>
    <row r="2099" spans="1:8" x14ac:dyDescent="0.3">
      <c r="A2099" t="s">
        <v>3820</v>
      </c>
      <c r="B2099" t="s">
        <v>3819</v>
      </c>
      <c r="C2099">
        <v>3.76122199E-6</v>
      </c>
      <c r="D2099">
        <v>49.47345438</v>
      </c>
      <c r="E2099">
        <v>0.36811358999999999</v>
      </c>
      <c r="F2099">
        <v>-47.997351459999997</v>
      </c>
      <c r="G2099">
        <v>-40.662587619999996</v>
      </c>
      <c r="H2099">
        <v>22280.345228983249</v>
      </c>
    </row>
    <row r="2100" spans="1:8" x14ac:dyDescent="0.3">
      <c r="A2100" t="s">
        <v>3024</v>
      </c>
      <c r="B2100" t="s">
        <v>4009</v>
      </c>
      <c r="C2100">
        <v>3.9194919226999999E-4</v>
      </c>
      <c r="D2100">
        <v>47382.378465070004</v>
      </c>
      <c r="E2100">
        <v>27.516098750000001</v>
      </c>
      <c r="F2100">
        <v>6.0736781000000004</v>
      </c>
      <c r="G2100">
        <v>14.23345338</v>
      </c>
      <c r="H2100">
        <v>21579.224496573344</v>
      </c>
    </row>
    <row r="2101" spans="1:8" x14ac:dyDescent="0.3">
      <c r="A2101" t="s">
        <v>3996</v>
      </c>
      <c r="B2101" t="s">
        <v>3995</v>
      </c>
      <c r="C2101">
        <v>8.6424732879999998E-5</v>
      </c>
      <c r="D2101">
        <v>72.703993690000004</v>
      </c>
      <c r="E2101">
        <v>0.17858019999999999</v>
      </c>
      <c r="F2101">
        <v>1.8840211099999999</v>
      </c>
      <c r="G2101">
        <v>103.23664056</v>
      </c>
      <c r="H2101">
        <v>21535.439390653748</v>
      </c>
    </row>
    <row r="2102" spans="1:8" x14ac:dyDescent="0.3">
      <c r="A2102" t="s">
        <v>4008</v>
      </c>
      <c r="B2102" t="s">
        <v>4007</v>
      </c>
      <c r="C2102">
        <v>4.5134663866199997E-3</v>
      </c>
      <c r="D2102">
        <v>0</v>
      </c>
      <c r="E2102">
        <v>0.85402953000000004</v>
      </c>
      <c r="F2102">
        <v>3.9745992999999999</v>
      </c>
      <c r="G2102">
        <v>1.7212783</v>
      </c>
      <c r="H2102">
        <v>21502.272726957548</v>
      </c>
    </row>
    <row r="2103" spans="1:8" x14ac:dyDescent="0.3">
      <c r="A2103" t="s">
        <v>4013</v>
      </c>
      <c r="B2103" t="s">
        <v>4012</v>
      </c>
      <c r="C2103">
        <v>3.3838860759199999E-3</v>
      </c>
      <c r="D2103">
        <v>0</v>
      </c>
      <c r="E2103">
        <v>0.81786871000000005</v>
      </c>
      <c r="F2103">
        <v>3.9373196199999998</v>
      </c>
      <c r="G2103">
        <v>18.681065180000001</v>
      </c>
      <c r="H2103">
        <v>21128.443238167307</v>
      </c>
    </row>
    <row r="2104" spans="1:8" x14ac:dyDescent="0.3">
      <c r="A2104" t="s">
        <v>4127</v>
      </c>
      <c r="B2104" t="s">
        <v>4126</v>
      </c>
      <c r="C2104">
        <v>2.9090561190800002E-2</v>
      </c>
      <c r="D2104">
        <v>83.836486629999996</v>
      </c>
      <c r="E2104">
        <v>-0.73164830999999997</v>
      </c>
      <c r="F2104">
        <v>15.906397309999999</v>
      </c>
      <c r="G2104">
        <v>30.271719010000002</v>
      </c>
      <c r="H2104">
        <v>21029.682594541311</v>
      </c>
    </row>
    <row r="2105" spans="1:8" x14ac:dyDescent="0.3">
      <c r="A2105" t="s">
        <v>3903</v>
      </c>
      <c r="B2105" t="s">
        <v>3902</v>
      </c>
      <c r="C2105">
        <v>1.1283665966600001E-3</v>
      </c>
      <c r="D2105">
        <v>3.9025225899999998</v>
      </c>
      <c r="E2105">
        <v>0.34913060000000001</v>
      </c>
      <c r="F2105">
        <v>4.0052970500000002</v>
      </c>
      <c r="G2105">
        <v>18.696224690000001</v>
      </c>
      <c r="H2105">
        <v>20768.23321346466</v>
      </c>
    </row>
    <row r="2106" spans="1:8" x14ac:dyDescent="0.3">
      <c r="A2106" t="s">
        <v>4019</v>
      </c>
      <c r="B2106" t="s">
        <v>4018</v>
      </c>
      <c r="C2106">
        <v>1.87993670884E-3</v>
      </c>
      <c r="D2106">
        <v>1.8768569999999998E-2</v>
      </c>
      <c r="E2106">
        <v>0.81786871000000005</v>
      </c>
      <c r="F2106">
        <v>3.9373196199999998</v>
      </c>
      <c r="G2106">
        <v>48.351331479999999</v>
      </c>
      <c r="H2106">
        <v>20621.530565424349</v>
      </c>
    </row>
    <row r="2107" spans="1:8" x14ac:dyDescent="0.3">
      <c r="A2107" t="s">
        <v>4021</v>
      </c>
      <c r="B2107" t="s">
        <v>4020</v>
      </c>
      <c r="C2107">
        <v>3.7598734176999999E-4</v>
      </c>
      <c r="D2107">
        <v>0</v>
      </c>
      <c r="E2107">
        <v>0.81786871999999999</v>
      </c>
      <c r="F2107">
        <v>3.9373196199999998</v>
      </c>
      <c r="G2107">
        <v>18.632274299999999</v>
      </c>
      <c r="H2107">
        <v>20473.750912648997</v>
      </c>
    </row>
    <row r="2108" spans="1:8" x14ac:dyDescent="0.3">
      <c r="A2108" t="s">
        <v>3838</v>
      </c>
      <c r="B2108" t="s">
        <v>3837</v>
      </c>
      <c r="C2108">
        <v>3.75590533E-6</v>
      </c>
      <c r="D2108">
        <v>26.303493840000002</v>
      </c>
      <c r="E2108">
        <v>-49.044046829999999</v>
      </c>
      <c r="F2108">
        <v>4.3371852899999999</v>
      </c>
      <c r="G2108">
        <v>-8.3720228799999994</v>
      </c>
      <c r="H2108">
        <v>20407.049179728219</v>
      </c>
    </row>
    <row r="2109" spans="1:8" x14ac:dyDescent="0.3">
      <c r="A2109" t="s">
        <v>4023</v>
      </c>
      <c r="B2109" t="s">
        <v>4022</v>
      </c>
      <c r="C2109">
        <v>1.8806109944299999E-3</v>
      </c>
      <c r="D2109">
        <v>0</v>
      </c>
      <c r="E2109">
        <v>0.36811347999999999</v>
      </c>
      <c r="F2109">
        <v>4.0052970500000002</v>
      </c>
      <c r="G2109">
        <v>97.791374469999994</v>
      </c>
      <c r="H2109">
        <v>20367.111100226623</v>
      </c>
    </row>
    <row r="2110" spans="1:8" x14ac:dyDescent="0.3">
      <c r="A2110" t="s">
        <v>4050</v>
      </c>
      <c r="B2110" t="s">
        <v>4049</v>
      </c>
      <c r="C2110">
        <v>1.2010479464869999E-2</v>
      </c>
      <c r="D2110">
        <v>0</v>
      </c>
      <c r="E2110">
        <v>0.64093317000000005</v>
      </c>
      <c r="F2110">
        <v>3.7549094300000001</v>
      </c>
      <c r="G2110">
        <v>18.445429229999998</v>
      </c>
      <c r="H2110">
        <v>20251.315934649061</v>
      </c>
    </row>
    <row r="2111" spans="1:8" x14ac:dyDescent="0.3">
      <c r="A2111" t="s">
        <v>3756</v>
      </c>
      <c r="B2111" t="s">
        <v>3755</v>
      </c>
      <c r="C2111">
        <v>1.7015858745E-3</v>
      </c>
      <c r="D2111">
        <v>0</v>
      </c>
      <c r="E2111">
        <v>-77.296612030000006</v>
      </c>
      <c r="F2111">
        <v>-76.473876730000001</v>
      </c>
      <c r="G2111">
        <v>-2.7634559999999999E-2</v>
      </c>
      <c r="H2111">
        <v>20195.127316703922</v>
      </c>
    </row>
    <row r="2112" spans="1:8" x14ac:dyDescent="0.3">
      <c r="A2112" t="s">
        <v>4030</v>
      </c>
      <c r="B2112" t="s">
        <v>4029</v>
      </c>
      <c r="C2112">
        <v>1.1279620253099999E-3</v>
      </c>
      <c r="D2112">
        <v>0</v>
      </c>
      <c r="E2112">
        <v>0.81786871999999999</v>
      </c>
      <c r="F2112">
        <v>3.9373196199999998</v>
      </c>
      <c r="G2112">
        <v>78.02159777</v>
      </c>
      <c r="H2112">
        <v>19878.76911556991</v>
      </c>
    </row>
    <row r="2113" spans="1:8" x14ac:dyDescent="0.3">
      <c r="A2113" t="s">
        <v>3965</v>
      </c>
      <c r="B2113" t="s">
        <v>3964</v>
      </c>
      <c r="C2113">
        <v>1.9272532048E-4</v>
      </c>
      <c r="D2113">
        <v>1188.1409260400001</v>
      </c>
      <c r="E2113">
        <v>-1.5261060900000001</v>
      </c>
      <c r="F2113">
        <v>-33.358071440000003</v>
      </c>
      <c r="G2113">
        <v>-44.873455139999997</v>
      </c>
      <c r="H2113">
        <v>19272.532048000001</v>
      </c>
    </row>
    <row r="2114" spans="1:8" x14ac:dyDescent="0.3">
      <c r="A2114" t="s">
        <v>3930</v>
      </c>
      <c r="B2114" t="s">
        <v>3929</v>
      </c>
      <c r="C2114">
        <v>1.8806286003000001E-3</v>
      </c>
      <c r="D2114">
        <v>17.85453364</v>
      </c>
      <c r="E2114">
        <v>0.34913060000000001</v>
      </c>
      <c r="F2114">
        <v>-45.259857510000003</v>
      </c>
      <c r="G2114">
        <v>-15.21618864</v>
      </c>
      <c r="H2114">
        <v>19827.022402540555</v>
      </c>
    </row>
    <row r="2115" spans="1:8" x14ac:dyDescent="0.3">
      <c r="A2115" t="s">
        <v>3648</v>
      </c>
      <c r="B2115" t="s">
        <v>3647</v>
      </c>
      <c r="C2115">
        <v>1.6115675894999999E-4</v>
      </c>
      <c r="D2115">
        <v>4.8118603699999998</v>
      </c>
      <c r="E2115">
        <v>3.1974500000000001E-3</v>
      </c>
      <c r="F2115">
        <v>-78.513962520000007</v>
      </c>
      <c r="G2115">
        <v>57.805121300000003</v>
      </c>
      <c r="H2115">
        <v>19820.32584812992</v>
      </c>
    </row>
    <row r="2116" spans="1:8" x14ac:dyDescent="0.3">
      <c r="A2116" t="s">
        <v>4032</v>
      </c>
      <c r="B2116" t="s">
        <v>4031</v>
      </c>
      <c r="C2116">
        <v>1.499278648926E-2</v>
      </c>
      <c r="D2116">
        <v>14490.5037106</v>
      </c>
      <c r="E2116">
        <v>1.6601405600000001</v>
      </c>
      <c r="F2116">
        <v>-14.653299459999999</v>
      </c>
      <c r="G2116">
        <v>16.19517961</v>
      </c>
      <c r="H2116">
        <v>19618.39096249947</v>
      </c>
    </row>
    <row r="2117" spans="1:8" x14ac:dyDescent="0.3">
      <c r="A2117" t="s">
        <v>4107</v>
      </c>
      <c r="B2117" t="s">
        <v>4106</v>
      </c>
      <c r="C2117">
        <v>3.916341194E-4</v>
      </c>
      <c r="D2117">
        <v>0</v>
      </c>
      <c r="E2117">
        <v>0.76087172000000003</v>
      </c>
      <c r="F2117">
        <v>1.8923755200000001</v>
      </c>
      <c r="G2117">
        <v>69.521442120000003</v>
      </c>
      <c r="H2117">
        <v>19579.35581747063</v>
      </c>
    </row>
    <row r="2118" spans="1:8" x14ac:dyDescent="0.3">
      <c r="A2118" t="s">
        <v>4077</v>
      </c>
      <c r="B2118" t="s">
        <v>4076</v>
      </c>
      <c r="C2118">
        <v>3.7532748327700001E-3</v>
      </c>
      <c r="D2118">
        <v>3.7598729999999997E-2</v>
      </c>
      <c r="E2118">
        <v>0.64093317000000005</v>
      </c>
      <c r="F2118">
        <v>29.6950018</v>
      </c>
      <c r="G2118">
        <v>48.030093039999997</v>
      </c>
      <c r="H2118">
        <v>19234.809715505544</v>
      </c>
    </row>
    <row r="2119" spans="1:8" x14ac:dyDescent="0.3">
      <c r="A2119" t="s">
        <v>4048</v>
      </c>
      <c r="B2119" t="s">
        <v>4047</v>
      </c>
      <c r="C2119">
        <v>7.8921531098000001E-4</v>
      </c>
      <c r="D2119">
        <v>9.6719944000000009</v>
      </c>
      <c r="E2119">
        <v>0.91312389999999999</v>
      </c>
      <c r="F2119">
        <v>9.0846883799999993</v>
      </c>
      <c r="G2119">
        <v>-16.995071509999999</v>
      </c>
      <c r="H2119">
        <v>19217.453413319086</v>
      </c>
    </row>
    <row r="2120" spans="1:8" x14ac:dyDescent="0.3">
      <c r="A2120" t="s">
        <v>4040</v>
      </c>
      <c r="B2120" t="s">
        <v>4039</v>
      </c>
      <c r="C2120">
        <v>3.7598734176999999E-4</v>
      </c>
      <c r="D2120">
        <v>0</v>
      </c>
      <c r="E2120">
        <v>0.81786871999999999</v>
      </c>
      <c r="F2120">
        <v>3.9373196199999998</v>
      </c>
      <c r="G2120">
        <v>18.681065180000001</v>
      </c>
      <c r="H2120">
        <v>18875.273731164092</v>
      </c>
    </row>
    <row r="2121" spans="1:8" x14ac:dyDescent="0.3">
      <c r="A2121" t="s">
        <v>4045</v>
      </c>
      <c r="B2121" t="s">
        <v>4044</v>
      </c>
      <c r="C2121">
        <v>7.5853475642000004E-4</v>
      </c>
      <c r="D2121">
        <v>15.853471430000001</v>
      </c>
      <c r="E2121">
        <v>0.47454618999999998</v>
      </c>
      <c r="F2121">
        <v>4.3145662199999997</v>
      </c>
      <c r="G2121">
        <v>19.66719792</v>
      </c>
      <c r="H2121">
        <v>18769.458369188866</v>
      </c>
    </row>
    <row r="2122" spans="1:8" x14ac:dyDescent="0.3">
      <c r="A2122" t="s">
        <v>4042</v>
      </c>
      <c r="B2122" t="s">
        <v>4041</v>
      </c>
      <c r="C2122">
        <v>3.3850997899699999E-3</v>
      </c>
      <c r="D2122">
        <v>0</v>
      </c>
      <c r="E2122">
        <v>0.36811347999999999</v>
      </c>
      <c r="F2122">
        <v>4.0052970500000002</v>
      </c>
      <c r="G2122">
        <v>256.02447404999998</v>
      </c>
      <c r="H2122">
        <v>18787.650524286477</v>
      </c>
    </row>
    <row r="2123" spans="1:8" x14ac:dyDescent="0.3">
      <c r="A2123" t="s">
        <v>4054</v>
      </c>
      <c r="B2123" t="s">
        <v>4053</v>
      </c>
      <c r="C2123">
        <v>1.252987970296E-2</v>
      </c>
      <c r="D2123">
        <v>0</v>
      </c>
      <c r="E2123">
        <v>0.44017106</v>
      </c>
      <c r="F2123">
        <v>4.8932309399999996</v>
      </c>
      <c r="G2123">
        <v>60.079810690000002</v>
      </c>
      <c r="H2123">
        <v>18721.77938249167</v>
      </c>
    </row>
    <row r="2124" spans="1:8" x14ac:dyDescent="0.3">
      <c r="A2124" t="s">
        <v>4038</v>
      </c>
      <c r="B2124" t="s">
        <v>4037</v>
      </c>
      <c r="C2124">
        <v>1.5039493670699999E-3</v>
      </c>
      <c r="D2124">
        <v>6977.0667893199998</v>
      </c>
      <c r="E2124">
        <v>0.33212689000000001</v>
      </c>
      <c r="F2124">
        <v>3.96800636</v>
      </c>
      <c r="G2124">
        <v>6.4744371599999999</v>
      </c>
      <c r="H2124">
        <v>18268.724200894841</v>
      </c>
    </row>
    <row r="2125" spans="1:8" x14ac:dyDescent="0.3">
      <c r="A2125" t="s">
        <v>4026</v>
      </c>
      <c r="B2125" t="s">
        <v>4026</v>
      </c>
      <c r="C2125">
        <v>9.0081947144236505</v>
      </c>
      <c r="D2125">
        <v>934.79023527000004</v>
      </c>
      <c r="E2125">
        <v>3.12021E-3</v>
      </c>
      <c r="F2125">
        <v>2.2215576000000001</v>
      </c>
      <c r="G2125">
        <v>2.82692766</v>
      </c>
      <c r="H2125">
        <v>18016.389428847306</v>
      </c>
    </row>
    <row r="2126" spans="1:8" x14ac:dyDescent="0.3">
      <c r="A2126" t="s">
        <v>4056</v>
      </c>
      <c r="B2126" t="s">
        <v>4055</v>
      </c>
      <c r="C2126">
        <v>1.1259824498300001E-3</v>
      </c>
      <c r="D2126">
        <v>0</v>
      </c>
      <c r="E2126">
        <v>0.70686552999999996</v>
      </c>
      <c r="F2126">
        <v>3.7560014399999999</v>
      </c>
      <c r="G2126">
        <v>-11.18194418</v>
      </c>
      <c r="H2126">
        <v>17867.351526842311</v>
      </c>
    </row>
    <row r="2127" spans="1:8" x14ac:dyDescent="0.3">
      <c r="A2127" t="s">
        <v>4089</v>
      </c>
      <c r="B2127" t="s">
        <v>4088</v>
      </c>
      <c r="C2127">
        <v>2.8525954027999999E-4</v>
      </c>
      <c r="D2127">
        <v>1174.50122674</v>
      </c>
      <c r="E2127">
        <v>-12.6477611</v>
      </c>
      <c r="F2127">
        <v>-28.279827579999999</v>
      </c>
      <c r="G2127">
        <v>106.00729679</v>
      </c>
      <c r="H2127">
        <v>17444.409133543493</v>
      </c>
    </row>
    <row r="2128" spans="1:8" x14ac:dyDescent="0.3">
      <c r="A2128" t="s">
        <v>3896</v>
      </c>
      <c r="B2128" t="s">
        <v>3895</v>
      </c>
      <c r="C2128">
        <v>3.7598734176999999E-4</v>
      </c>
      <c r="D2128">
        <v>2.4508122499999998</v>
      </c>
      <c r="E2128">
        <v>0.81786871999999999</v>
      </c>
      <c r="F2128">
        <v>3.96800636</v>
      </c>
      <c r="G2128">
        <v>-60.439644940000001</v>
      </c>
      <c r="H2128">
        <v>17694.832054119197</v>
      </c>
    </row>
    <row r="2129" spans="1:8" x14ac:dyDescent="0.3">
      <c r="A2129" t="s">
        <v>4062</v>
      </c>
      <c r="B2129" t="s">
        <v>4061</v>
      </c>
      <c r="C2129">
        <v>2.2559240505999999E-4</v>
      </c>
      <c r="D2129">
        <v>3.9411588499999999</v>
      </c>
      <c r="E2129">
        <v>0.33212689000000001</v>
      </c>
      <c r="F2129">
        <v>3.9680063699999999</v>
      </c>
      <c r="G2129">
        <v>77.950744459999996</v>
      </c>
      <c r="H2129">
        <v>17677.085952784841</v>
      </c>
    </row>
    <row r="2130" spans="1:8" x14ac:dyDescent="0.3">
      <c r="A2130" t="s">
        <v>4060</v>
      </c>
      <c r="B2130" t="s">
        <v>4059</v>
      </c>
      <c r="C2130">
        <v>2.6319113923799998E-3</v>
      </c>
      <c r="D2130">
        <v>0</v>
      </c>
      <c r="E2130">
        <v>0.33212689000000001</v>
      </c>
      <c r="F2130">
        <v>3.96800636</v>
      </c>
      <c r="G2130">
        <v>66.115133290000003</v>
      </c>
      <c r="H2130">
        <v>17642.065052815615</v>
      </c>
    </row>
    <row r="2131" spans="1:8" x14ac:dyDescent="0.3">
      <c r="A2131" t="s">
        <v>4122</v>
      </c>
      <c r="B2131" t="s">
        <v>4121</v>
      </c>
      <c r="C2131">
        <v>1.469809471E-5</v>
      </c>
      <c r="D2131">
        <v>10112.89504861</v>
      </c>
      <c r="E2131">
        <v>0.90019216999999996</v>
      </c>
      <c r="F2131">
        <v>29.065453009999999</v>
      </c>
      <c r="G2131">
        <v>-10.90144753</v>
      </c>
      <c r="H2131">
        <v>17637.529925816125</v>
      </c>
    </row>
    <row r="2132" spans="1:8" x14ac:dyDescent="0.3">
      <c r="A2132" t="s">
        <v>4064</v>
      </c>
      <c r="B2132" t="s">
        <v>4063</v>
      </c>
      <c r="C2132">
        <v>2.25592405061E-3</v>
      </c>
      <c r="D2132">
        <v>72196.656075980005</v>
      </c>
      <c r="E2132">
        <v>20.98144246</v>
      </c>
      <c r="F2132">
        <v>55.905979430000002</v>
      </c>
      <c r="G2132">
        <v>171.38136208</v>
      </c>
      <c r="H2132">
        <v>17529.096605919098</v>
      </c>
    </row>
    <row r="2133" spans="1:8" x14ac:dyDescent="0.3">
      <c r="A2133" t="s">
        <v>4067</v>
      </c>
      <c r="B2133" t="s">
        <v>4066</v>
      </c>
      <c r="C2133">
        <v>1.50448879554E-3</v>
      </c>
      <c r="D2133">
        <v>0</v>
      </c>
      <c r="E2133">
        <v>0.36811347999999999</v>
      </c>
      <c r="F2133">
        <v>4.0052970500000002</v>
      </c>
      <c r="G2133">
        <v>137.34964936</v>
      </c>
      <c r="H2133">
        <v>16788.982169981566</v>
      </c>
    </row>
    <row r="2134" spans="1:8" x14ac:dyDescent="0.3">
      <c r="A2134" t="s">
        <v>4071</v>
      </c>
      <c r="B2134" t="s">
        <v>4070</v>
      </c>
      <c r="C2134">
        <v>1.5876793622E-4</v>
      </c>
      <c r="D2134">
        <v>5.3337531299999998</v>
      </c>
      <c r="E2134">
        <v>2.0873161699999998</v>
      </c>
      <c r="F2134">
        <v>-56.097495930000001</v>
      </c>
      <c r="G2134">
        <v>-44.102229180000002</v>
      </c>
      <c r="H2134">
        <v>16651.733645135817</v>
      </c>
    </row>
    <row r="2135" spans="1:8" x14ac:dyDescent="0.3">
      <c r="A2135" t="s">
        <v>2979</v>
      </c>
      <c r="B2135" t="s">
        <v>2979</v>
      </c>
      <c r="C2135">
        <v>1.87993670884E-3</v>
      </c>
      <c r="D2135">
        <v>9.5303934699999999</v>
      </c>
      <c r="E2135">
        <v>0.81786871000000005</v>
      </c>
      <c r="F2135">
        <v>-12.99616616</v>
      </c>
      <c r="G2135">
        <v>48.290342870000003</v>
      </c>
      <c r="H2135">
        <v>16584.814244271551</v>
      </c>
    </row>
    <row r="2136" spans="1:8" x14ac:dyDescent="0.3">
      <c r="A2136" t="s">
        <v>4073</v>
      </c>
      <c r="B2136" t="s">
        <v>4072</v>
      </c>
      <c r="C2136">
        <v>3.1566504566090003E-2</v>
      </c>
      <c r="D2136">
        <v>4250.3663344099996</v>
      </c>
      <c r="E2136">
        <v>0.65226457999999998</v>
      </c>
      <c r="F2136">
        <v>5.8973151399999999</v>
      </c>
      <c r="G2136">
        <v>16.15491184</v>
      </c>
      <c r="H2136">
        <v>16296.779363451466</v>
      </c>
    </row>
    <row r="2137" spans="1:8" x14ac:dyDescent="0.3">
      <c r="A2137" t="s">
        <v>4052</v>
      </c>
      <c r="B2137" t="s">
        <v>4051</v>
      </c>
      <c r="C2137">
        <v>5.3305659870000003E-5</v>
      </c>
      <c r="D2137">
        <v>4920.5211063899997</v>
      </c>
      <c r="E2137">
        <v>1.2877218100000001</v>
      </c>
      <c r="F2137">
        <v>-15.226265339999999</v>
      </c>
      <c r="G2137">
        <v>0.80073417000000002</v>
      </c>
      <c r="H2137">
        <v>16276.721026835035</v>
      </c>
    </row>
    <row r="2138" spans="1:8" x14ac:dyDescent="0.3">
      <c r="A2138" t="s">
        <v>4028</v>
      </c>
      <c r="B2138" t="s">
        <v>4027</v>
      </c>
      <c r="C2138">
        <v>9.5466642265500008E-3</v>
      </c>
      <c r="D2138">
        <v>50.943211249999997</v>
      </c>
      <c r="E2138">
        <v>57.753757640000003</v>
      </c>
      <c r="F2138">
        <v>-18.83144987</v>
      </c>
      <c r="G2138">
        <v>29.038858080000001</v>
      </c>
      <c r="H2138">
        <v>16229.319638470775</v>
      </c>
    </row>
    <row r="2139" spans="1:8" x14ac:dyDescent="0.3">
      <c r="A2139" t="s">
        <v>4103</v>
      </c>
      <c r="B2139" t="s">
        <v>4102</v>
      </c>
      <c r="C2139">
        <v>1.8262475423139999E-2</v>
      </c>
      <c r="D2139">
        <v>5565.1045421600002</v>
      </c>
      <c r="E2139">
        <v>1.31121683</v>
      </c>
      <c r="F2139">
        <v>5.9623564</v>
      </c>
      <c r="G2139">
        <v>37.110272879999997</v>
      </c>
      <c r="H2139">
        <v>16104.509628334539</v>
      </c>
    </row>
    <row r="2140" spans="1:8" x14ac:dyDescent="0.3">
      <c r="A2140" t="s">
        <v>4011</v>
      </c>
      <c r="B2140" t="s">
        <v>4010</v>
      </c>
      <c r="C2140">
        <v>1.1259824498300001E-3</v>
      </c>
      <c r="D2140">
        <v>2.62759E-3</v>
      </c>
      <c r="E2140">
        <v>-24.519300130000001</v>
      </c>
      <c r="F2140">
        <v>55.63236414</v>
      </c>
      <c r="G2140">
        <v>18.445429229999998</v>
      </c>
      <c r="H2140">
        <v>15937.047471303093</v>
      </c>
    </row>
    <row r="2141" spans="1:8" x14ac:dyDescent="0.3">
      <c r="A2141" t="s">
        <v>4025</v>
      </c>
      <c r="B2141" t="s">
        <v>4024</v>
      </c>
      <c r="C2141">
        <v>2.934801349054E-2</v>
      </c>
      <c r="D2141">
        <v>210.61426931</v>
      </c>
      <c r="E2141">
        <v>8.5690548300000007</v>
      </c>
      <c r="F2141">
        <v>45.792223659999998</v>
      </c>
      <c r="G2141">
        <v>88.978441219999993</v>
      </c>
      <c r="H2141">
        <v>15368.849292623709</v>
      </c>
    </row>
    <row r="2142" spans="1:8" x14ac:dyDescent="0.3">
      <c r="A2142" t="s">
        <v>4093</v>
      </c>
      <c r="B2142" t="s">
        <v>4092</v>
      </c>
      <c r="C2142">
        <v>1.9756822310899999E-3</v>
      </c>
      <c r="D2142">
        <v>9.8645970300000005</v>
      </c>
      <c r="E2142">
        <v>1.3879291</v>
      </c>
      <c r="F2142">
        <v>6.2020497700000004</v>
      </c>
      <c r="G2142">
        <v>23.72325678</v>
      </c>
      <c r="H2142">
        <v>15858.79788104478</v>
      </c>
    </row>
    <row r="2143" spans="1:8" x14ac:dyDescent="0.3">
      <c r="A2143" t="s">
        <v>4149</v>
      </c>
      <c r="B2143" t="s">
        <v>4148</v>
      </c>
      <c r="C2143">
        <v>3.0078987341500001E-3</v>
      </c>
      <c r="D2143">
        <v>104.70452160000001</v>
      </c>
      <c r="E2143">
        <v>167.55233837</v>
      </c>
      <c r="F2143">
        <v>66.348810180000001</v>
      </c>
      <c r="G2143">
        <v>58.204888850000003</v>
      </c>
      <c r="H2143">
        <v>15824.030449801248</v>
      </c>
    </row>
    <row r="2144" spans="1:8" x14ac:dyDescent="0.3">
      <c r="A2144" t="s">
        <v>4201</v>
      </c>
      <c r="B2144" t="s">
        <v>4200</v>
      </c>
      <c r="C2144">
        <v>1.50130993311E-3</v>
      </c>
      <c r="D2144">
        <v>34099.238550909999</v>
      </c>
      <c r="E2144">
        <v>34.187910889999998</v>
      </c>
      <c r="F2144">
        <v>3.7549094300000001</v>
      </c>
      <c r="G2144">
        <v>18.445429229999998</v>
      </c>
      <c r="H2144">
        <v>15417.684045794207</v>
      </c>
    </row>
    <row r="2145" spans="1:8" x14ac:dyDescent="0.3">
      <c r="A2145" t="s">
        <v>4087</v>
      </c>
      <c r="B2145" t="s">
        <v>4086</v>
      </c>
      <c r="C2145">
        <v>1.5652167606300001E-3</v>
      </c>
      <c r="D2145">
        <v>0</v>
      </c>
      <c r="E2145">
        <v>0.91036530000000004</v>
      </c>
      <c r="F2145">
        <v>4.8925419200000002</v>
      </c>
      <c r="G2145">
        <v>20.987439729999998</v>
      </c>
      <c r="H2145">
        <v>15362.444644454788</v>
      </c>
    </row>
    <row r="2146" spans="1:8" x14ac:dyDescent="0.3">
      <c r="A2146" t="s">
        <v>4117</v>
      </c>
      <c r="B2146" t="s">
        <v>4116</v>
      </c>
      <c r="C2146">
        <v>3.3850997899699999E-3</v>
      </c>
      <c r="D2146">
        <v>0</v>
      </c>
      <c r="E2146">
        <v>0.36811347999999999</v>
      </c>
      <c r="F2146">
        <v>4.0052970500000002</v>
      </c>
      <c r="G2146">
        <v>167.01835553000001</v>
      </c>
      <c r="H2146">
        <v>15232.949054864999</v>
      </c>
    </row>
    <row r="2147" spans="1:8" x14ac:dyDescent="0.3">
      <c r="A2147" t="s">
        <v>4075</v>
      </c>
      <c r="B2147" t="s">
        <v>4074</v>
      </c>
      <c r="C2147">
        <v>1.44581101532E-3</v>
      </c>
      <c r="D2147">
        <v>270.20656257000002</v>
      </c>
      <c r="E2147">
        <v>31.466055610000002</v>
      </c>
      <c r="F2147">
        <v>-6.9861397500000004</v>
      </c>
      <c r="G2147">
        <v>14.04629218</v>
      </c>
      <c r="H2147">
        <v>15401.201141065914</v>
      </c>
    </row>
    <row r="2148" spans="1:8" x14ac:dyDescent="0.3">
      <c r="A2148" t="s">
        <v>4079</v>
      </c>
      <c r="B2148" t="s">
        <v>4078</v>
      </c>
      <c r="C2148">
        <v>3.7598734176999999E-4</v>
      </c>
      <c r="D2148">
        <v>0</v>
      </c>
      <c r="E2148">
        <v>0.81786871999999999</v>
      </c>
      <c r="F2148">
        <v>3.9373196199999998</v>
      </c>
      <c r="G2148">
        <v>18.681065180000001</v>
      </c>
      <c r="H2148">
        <v>14956.531111489699</v>
      </c>
    </row>
    <row r="2149" spans="1:8" x14ac:dyDescent="0.3">
      <c r="A2149" t="s">
        <v>4081</v>
      </c>
      <c r="B2149" t="s">
        <v>4080</v>
      </c>
      <c r="C2149">
        <v>3.7598734176999999E-4</v>
      </c>
      <c r="D2149">
        <v>3.986895E-2</v>
      </c>
      <c r="E2149">
        <v>0.33212689000000001</v>
      </c>
      <c r="F2149">
        <v>3.96800636</v>
      </c>
      <c r="G2149">
        <v>18.632274299999999</v>
      </c>
      <c r="H2149">
        <v>14931.528619057595</v>
      </c>
    </row>
    <row r="2150" spans="1:8" x14ac:dyDescent="0.3">
      <c r="A2150" t="s">
        <v>4083</v>
      </c>
      <c r="B2150" t="s">
        <v>4082</v>
      </c>
      <c r="C2150">
        <v>7.5197468353999997E-4</v>
      </c>
      <c r="D2150">
        <v>1.5014799999999999E-3</v>
      </c>
      <c r="E2150">
        <v>0.81786871000000005</v>
      </c>
      <c r="F2150">
        <v>3.9373196199999998</v>
      </c>
      <c r="G2150">
        <v>18.632274299999999</v>
      </c>
      <c r="H2150">
        <v>14927.378861159732</v>
      </c>
    </row>
    <row r="2151" spans="1:8" x14ac:dyDescent="0.3">
      <c r="A2151" t="s">
        <v>4091</v>
      </c>
      <c r="B2151" t="s">
        <v>4090</v>
      </c>
      <c r="C2151">
        <v>1.8806109944299999E-3</v>
      </c>
      <c r="D2151">
        <v>0</v>
      </c>
      <c r="E2151">
        <v>0.36811347999999999</v>
      </c>
      <c r="F2151">
        <v>4.0052970500000002</v>
      </c>
      <c r="G2151">
        <v>18.696224690000001</v>
      </c>
      <c r="H2151">
        <v>14476.076797911328</v>
      </c>
    </row>
    <row r="2152" spans="1:8" x14ac:dyDescent="0.3">
      <c r="A2152" t="s">
        <v>4095</v>
      </c>
      <c r="B2152" t="s">
        <v>4094</v>
      </c>
      <c r="C2152">
        <v>1.19850623E-6</v>
      </c>
      <c r="D2152">
        <v>190.30982205000001</v>
      </c>
      <c r="E2152">
        <v>43.135868979999998</v>
      </c>
      <c r="F2152">
        <v>-13.68610544</v>
      </c>
      <c r="G2152">
        <v>15.28924786</v>
      </c>
      <c r="H2152">
        <v>14167.08697883061</v>
      </c>
    </row>
    <row r="2153" spans="1:8" x14ac:dyDescent="0.3">
      <c r="A2153" t="s">
        <v>4099</v>
      </c>
      <c r="B2153" t="s">
        <v>4098</v>
      </c>
      <c r="C2153">
        <v>3.7598734176999999E-4</v>
      </c>
      <c r="D2153">
        <v>4.7289844099999998</v>
      </c>
      <c r="E2153">
        <v>0.33212689000000001</v>
      </c>
      <c r="F2153">
        <v>3.9373196199999998</v>
      </c>
      <c r="G2153">
        <v>18.632274299999999</v>
      </c>
      <c r="H2153">
        <v>14085.401427078879</v>
      </c>
    </row>
    <row r="2154" spans="1:8" x14ac:dyDescent="0.3">
      <c r="A2154" t="s">
        <v>4101</v>
      </c>
      <c r="B2154" t="s">
        <v>4100</v>
      </c>
      <c r="C2154">
        <v>1.767140506312E-2</v>
      </c>
      <c r="D2154">
        <v>0</v>
      </c>
      <c r="E2154">
        <v>0.33212689000000001</v>
      </c>
      <c r="F2154">
        <v>3.96800636</v>
      </c>
      <c r="G2154">
        <v>39.392922300000002</v>
      </c>
      <c r="H2154">
        <v>14015.323910130372</v>
      </c>
    </row>
    <row r="2155" spans="1:8" x14ac:dyDescent="0.3">
      <c r="A2155" t="s">
        <v>4111</v>
      </c>
      <c r="B2155" t="s">
        <v>4110</v>
      </c>
      <c r="C2155">
        <v>2.402095892973E-2</v>
      </c>
      <c r="D2155">
        <v>0</v>
      </c>
      <c r="E2155">
        <v>0.64093317000000005</v>
      </c>
      <c r="F2155">
        <v>3.7549094300000001</v>
      </c>
      <c r="G2155">
        <v>2.4392901400000002</v>
      </c>
      <c r="H2155">
        <v>13805.926040067669</v>
      </c>
    </row>
    <row r="2156" spans="1:8" x14ac:dyDescent="0.3">
      <c r="A2156" t="s">
        <v>4109</v>
      </c>
      <c r="B2156" t="s">
        <v>4108</v>
      </c>
      <c r="C2156">
        <v>5.6418329832800002E-3</v>
      </c>
      <c r="D2156">
        <v>0</v>
      </c>
      <c r="E2156">
        <v>0.36811347999999999</v>
      </c>
      <c r="F2156">
        <v>4.0052970500000002</v>
      </c>
      <c r="G2156">
        <v>18.67482468</v>
      </c>
      <c r="H2156">
        <v>13805.346689057324</v>
      </c>
    </row>
    <row r="2157" spans="1:8" x14ac:dyDescent="0.3">
      <c r="A2157" t="s">
        <v>4113</v>
      </c>
      <c r="B2157" t="s">
        <v>4112</v>
      </c>
      <c r="C2157">
        <v>2.1807265822570001E-2</v>
      </c>
      <c r="D2157">
        <v>0</v>
      </c>
      <c r="E2157">
        <v>0.81786871000000005</v>
      </c>
      <c r="F2157">
        <v>3.9373196199999998</v>
      </c>
      <c r="G2157">
        <v>12.79790015</v>
      </c>
      <c r="H2157">
        <v>13746.062674174012</v>
      </c>
    </row>
    <row r="2158" spans="1:8" x14ac:dyDescent="0.3">
      <c r="A2158" t="s">
        <v>4115</v>
      </c>
      <c r="B2158" t="s">
        <v>4114</v>
      </c>
      <c r="C2158">
        <v>3.7612219889000001E-4</v>
      </c>
      <c r="D2158">
        <v>0</v>
      </c>
      <c r="E2158">
        <v>0.34913060000000001</v>
      </c>
      <c r="F2158">
        <v>3.9745992999999999</v>
      </c>
      <c r="G2158">
        <v>18.67482468</v>
      </c>
      <c r="H2158">
        <v>13687.368909256267</v>
      </c>
    </row>
    <row r="2159" spans="1:8" x14ac:dyDescent="0.3">
      <c r="A2159" t="s">
        <v>3940</v>
      </c>
      <c r="B2159" t="s">
        <v>3939</v>
      </c>
      <c r="C2159">
        <v>9.7972587229999995E-5</v>
      </c>
      <c r="D2159">
        <v>332523.23729684</v>
      </c>
      <c r="E2159">
        <v>1.1985831300000001</v>
      </c>
      <c r="F2159">
        <v>59.30967854</v>
      </c>
      <c r="G2159">
        <v>85.727541549999998</v>
      </c>
      <c r="H2159">
        <v>13587.21086056863</v>
      </c>
    </row>
    <row r="2160" spans="1:8" x14ac:dyDescent="0.3">
      <c r="A2160" t="s">
        <v>4085</v>
      </c>
      <c r="B2160" t="s">
        <v>4084</v>
      </c>
      <c r="C2160">
        <v>3.2292225779999997E-5</v>
      </c>
      <c r="D2160">
        <v>125.59071285</v>
      </c>
      <c r="E2160">
        <v>0.88805091000000003</v>
      </c>
      <c r="F2160">
        <v>-86.866750519999997</v>
      </c>
      <c r="G2160">
        <v>29.62039188</v>
      </c>
      <c r="H2160">
        <v>13297.106354492151</v>
      </c>
    </row>
    <row r="2161" spans="1:8" x14ac:dyDescent="0.3">
      <c r="A2161" t="s">
        <v>4174</v>
      </c>
      <c r="B2161" t="s">
        <v>4173</v>
      </c>
      <c r="C2161">
        <v>1.08244705E-6</v>
      </c>
      <c r="D2161">
        <v>158.26651479</v>
      </c>
      <c r="E2161">
        <v>1.16047761</v>
      </c>
      <c r="F2161">
        <v>0.57874157000000004</v>
      </c>
      <c r="G2161">
        <v>17.257424090000001</v>
      </c>
      <c r="H2161">
        <v>12990.843915436411</v>
      </c>
    </row>
    <row r="2162" spans="1:8" x14ac:dyDescent="0.3">
      <c r="A2162" t="s">
        <v>4097</v>
      </c>
      <c r="B2162" t="s">
        <v>4096</v>
      </c>
      <c r="C2162">
        <v>0.18340109295376</v>
      </c>
      <c r="D2162">
        <v>3815.6562846000002</v>
      </c>
      <c r="E2162">
        <v>0.45368407999999999</v>
      </c>
      <c r="F2162">
        <v>-0.31105079000000002</v>
      </c>
      <c r="G2162">
        <v>-16.145094159999999</v>
      </c>
      <c r="H2162">
        <v>12867.384166478196</v>
      </c>
    </row>
    <row r="2163" spans="1:8" x14ac:dyDescent="0.3">
      <c r="A2163" t="s">
        <v>4129</v>
      </c>
      <c r="B2163" t="s">
        <v>4128</v>
      </c>
      <c r="C2163">
        <v>3.7727266100000001E-6</v>
      </c>
      <c r="D2163">
        <v>2742.7059564199999</v>
      </c>
      <c r="E2163">
        <v>-31.342036140000001</v>
      </c>
      <c r="F2163">
        <v>-5.6193067299999999</v>
      </c>
      <c r="G2163">
        <v>14.431884950000001</v>
      </c>
      <c r="H2163">
        <v>12851.462934843392</v>
      </c>
    </row>
    <row r="2164" spans="1:8" x14ac:dyDescent="0.3">
      <c r="A2164" t="s">
        <v>2430</v>
      </c>
      <c r="B2164" t="s">
        <v>4125</v>
      </c>
      <c r="C2164">
        <v>2.3172222446500002E-3</v>
      </c>
      <c r="D2164">
        <v>0</v>
      </c>
      <c r="E2164">
        <v>0.75528287000000005</v>
      </c>
      <c r="F2164">
        <v>3.2323962900000001</v>
      </c>
      <c r="G2164">
        <v>7.0308767699999999</v>
      </c>
      <c r="H2164">
        <v>12818.945291293385</v>
      </c>
    </row>
    <row r="2165" spans="1:8" x14ac:dyDescent="0.3">
      <c r="A2165" t="s">
        <v>2570</v>
      </c>
      <c r="B2165" t="s">
        <v>2569</v>
      </c>
      <c r="C2165">
        <v>1.77381363E-6</v>
      </c>
      <c r="D2165">
        <v>1391.5541550800001</v>
      </c>
      <c r="E2165">
        <v>-0.73305260999999999</v>
      </c>
      <c r="F2165">
        <v>-88.462567770000007</v>
      </c>
      <c r="G2165">
        <v>-98.480415989999997</v>
      </c>
      <c r="H2165">
        <v>12581.228126894131</v>
      </c>
    </row>
    <row r="2166" spans="1:8" x14ac:dyDescent="0.3">
      <c r="A2166" t="s">
        <v>4131</v>
      </c>
      <c r="B2166" t="s">
        <v>4130</v>
      </c>
      <c r="C2166">
        <v>3.7598734176999999E-4</v>
      </c>
      <c r="D2166">
        <v>0</v>
      </c>
      <c r="E2166">
        <v>0.81786871999999999</v>
      </c>
      <c r="F2166">
        <v>3.9373196199999998</v>
      </c>
      <c r="G2166">
        <v>18.632274299999999</v>
      </c>
      <c r="H2166">
        <v>12626.970892332794</v>
      </c>
    </row>
    <row r="2167" spans="1:8" x14ac:dyDescent="0.3">
      <c r="A2167" t="s">
        <v>4133</v>
      </c>
      <c r="B2167" t="s">
        <v>4132</v>
      </c>
      <c r="C2167">
        <v>1.1279620253099999E-3</v>
      </c>
      <c r="D2167">
        <v>0</v>
      </c>
      <c r="E2167">
        <v>0.81786871999999999</v>
      </c>
      <c r="F2167">
        <v>3.9373196199999998</v>
      </c>
      <c r="G2167">
        <v>18.681065180000001</v>
      </c>
      <c r="H2167">
        <v>12587.089472066864</v>
      </c>
    </row>
    <row r="2168" spans="1:8" x14ac:dyDescent="0.3">
      <c r="A2168" t="s">
        <v>4135</v>
      </c>
      <c r="B2168" t="s">
        <v>4134</v>
      </c>
      <c r="C2168">
        <v>1.298606644375E-2</v>
      </c>
      <c r="D2168">
        <v>0</v>
      </c>
      <c r="E2168">
        <v>0.78968925999999995</v>
      </c>
      <c r="F2168">
        <v>4.1068090699999997</v>
      </c>
      <c r="G2168">
        <v>19.209486569999999</v>
      </c>
      <c r="H2168">
        <v>12478.076402034989</v>
      </c>
    </row>
    <row r="2169" spans="1:8" x14ac:dyDescent="0.3">
      <c r="A2169" t="s">
        <v>4105</v>
      </c>
      <c r="B2169" t="s">
        <v>4104</v>
      </c>
      <c r="C2169">
        <v>8.9409011999999999E-7</v>
      </c>
      <c r="D2169">
        <v>12.56034073</v>
      </c>
      <c r="E2169">
        <v>4.8167399999999999E-2</v>
      </c>
      <c r="F2169">
        <v>-0.24447540000000001</v>
      </c>
      <c r="G2169">
        <v>-0.11002401000000001</v>
      </c>
      <c r="H2169">
        <v>12475.715076163408</v>
      </c>
    </row>
    <row r="2170" spans="1:8" x14ac:dyDescent="0.3">
      <c r="A2170" t="s">
        <v>4137</v>
      </c>
      <c r="B2170" t="s">
        <v>4136</v>
      </c>
      <c r="C2170">
        <v>3.7612219889000001E-4</v>
      </c>
      <c r="D2170">
        <v>0</v>
      </c>
      <c r="E2170">
        <v>0.34913060000000001</v>
      </c>
      <c r="F2170">
        <v>4.02717204</v>
      </c>
      <c r="G2170">
        <v>18.696224699999998</v>
      </c>
      <c r="H2170">
        <v>12248.532243512518</v>
      </c>
    </row>
    <row r="2171" spans="1:8" x14ac:dyDescent="0.3">
      <c r="A2171" t="s">
        <v>4224</v>
      </c>
      <c r="B2171" t="s">
        <v>4223</v>
      </c>
      <c r="C2171">
        <v>7.5065496654999999E-4</v>
      </c>
      <c r="D2171">
        <v>4.1223700000000002E-3</v>
      </c>
      <c r="E2171">
        <v>0.64093317000000005</v>
      </c>
      <c r="F2171">
        <v>3.7549094300000001</v>
      </c>
      <c r="G2171">
        <v>136.84814886999999</v>
      </c>
      <c r="H2171">
        <v>12189.615275327191</v>
      </c>
    </row>
    <row r="2172" spans="1:8" x14ac:dyDescent="0.3">
      <c r="A2172" t="s">
        <v>4143</v>
      </c>
      <c r="B2172" t="s">
        <v>4142</v>
      </c>
      <c r="C2172">
        <v>3.0838574706900002E-3</v>
      </c>
      <c r="D2172">
        <v>102.31813447</v>
      </c>
      <c r="E2172">
        <v>15.02604689</v>
      </c>
      <c r="F2172">
        <v>4.7001690900000002</v>
      </c>
      <c r="G2172">
        <v>22.698091909999999</v>
      </c>
      <c r="H2172">
        <v>12024.92305852266</v>
      </c>
    </row>
    <row r="2173" spans="1:8" x14ac:dyDescent="0.3">
      <c r="A2173" t="s">
        <v>4124</v>
      </c>
      <c r="B2173" t="s">
        <v>4123</v>
      </c>
      <c r="C2173">
        <v>4.0728089704E-4</v>
      </c>
      <c r="D2173">
        <v>28201.88756865</v>
      </c>
      <c r="E2173">
        <v>-9.6786254899999999</v>
      </c>
      <c r="F2173">
        <v>1.8877256499999999</v>
      </c>
      <c r="G2173">
        <v>62.434142420000001</v>
      </c>
      <c r="H2173">
        <v>12014.53720676324</v>
      </c>
    </row>
    <row r="2174" spans="1:8" x14ac:dyDescent="0.3">
      <c r="A2174" t="s">
        <v>4145</v>
      </c>
      <c r="B2174" t="s">
        <v>4144</v>
      </c>
      <c r="C2174">
        <v>3.7598734176999999E-4</v>
      </c>
      <c r="D2174">
        <v>0</v>
      </c>
      <c r="E2174">
        <v>0.33212689000000001</v>
      </c>
      <c r="F2174">
        <v>3.9680063699999999</v>
      </c>
      <c r="G2174">
        <v>18.632274299999999</v>
      </c>
      <c r="H2174">
        <v>12035.959125995279</v>
      </c>
    </row>
    <row r="2175" spans="1:8" x14ac:dyDescent="0.3">
      <c r="A2175" t="s">
        <v>4147</v>
      </c>
      <c r="B2175" t="s">
        <v>4146</v>
      </c>
      <c r="C2175">
        <v>7.5197468349999996E-5</v>
      </c>
      <c r="D2175">
        <v>0</v>
      </c>
      <c r="E2175">
        <v>0.33212689000000001</v>
      </c>
      <c r="F2175">
        <v>3.9680063699999999</v>
      </c>
      <c r="G2175">
        <v>18.632274280000001</v>
      </c>
      <c r="H2175">
        <v>11870.203903797905</v>
      </c>
    </row>
    <row r="2176" spans="1:8" x14ac:dyDescent="0.3">
      <c r="A2176" t="s">
        <v>4058</v>
      </c>
      <c r="B2176" t="s">
        <v>4057</v>
      </c>
      <c r="C2176">
        <v>7.5065496654999999E-4</v>
      </c>
      <c r="D2176">
        <v>0.12637706000000001</v>
      </c>
      <c r="E2176">
        <v>0.70686552999999996</v>
      </c>
      <c r="F2176">
        <v>3.7560014399999999</v>
      </c>
      <c r="G2176">
        <v>-21.05061705</v>
      </c>
      <c r="H2176">
        <v>11842.040875836652</v>
      </c>
    </row>
    <row r="2177" spans="1:8" x14ac:dyDescent="0.3">
      <c r="A2177" t="s">
        <v>4151</v>
      </c>
      <c r="B2177" t="s">
        <v>4150</v>
      </c>
      <c r="C2177">
        <v>1.1259824498300001E-3</v>
      </c>
      <c r="D2177">
        <v>0</v>
      </c>
      <c r="E2177">
        <v>0.64093317000000005</v>
      </c>
      <c r="F2177">
        <v>3.7549094300000001</v>
      </c>
      <c r="G2177">
        <v>255.27222330000001</v>
      </c>
      <c r="H2177">
        <v>11822.81111794678</v>
      </c>
    </row>
    <row r="2178" spans="1:8" x14ac:dyDescent="0.3">
      <c r="A2178" t="s">
        <v>4154</v>
      </c>
      <c r="B2178" t="s">
        <v>4153</v>
      </c>
      <c r="C2178">
        <v>7.5197468000000001E-7</v>
      </c>
      <c r="D2178">
        <v>1.49552972</v>
      </c>
      <c r="E2178">
        <v>0.81786873000000004</v>
      </c>
      <c r="F2178">
        <v>3.9373201899999999</v>
      </c>
      <c r="G2178">
        <v>18.63227457</v>
      </c>
      <c r="H2178">
        <v>11655.607540000001</v>
      </c>
    </row>
    <row r="2179" spans="1:8" x14ac:dyDescent="0.3">
      <c r="A2179" t="s">
        <v>4158</v>
      </c>
      <c r="B2179" t="s">
        <v>4157</v>
      </c>
      <c r="C2179">
        <v>2.2567331933099999E-3</v>
      </c>
      <c r="D2179">
        <v>0</v>
      </c>
      <c r="E2179">
        <v>0.85402953000000004</v>
      </c>
      <c r="F2179">
        <v>3.9745992999999999</v>
      </c>
      <c r="G2179">
        <v>18.696224690000001</v>
      </c>
      <c r="H2179">
        <v>11517.540738703676</v>
      </c>
    </row>
    <row r="2180" spans="1:8" x14ac:dyDescent="0.3">
      <c r="A2180" t="s">
        <v>4160</v>
      </c>
      <c r="B2180" t="s">
        <v>4159</v>
      </c>
      <c r="C2180">
        <v>3.7598734176999999E-4</v>
      </c>
      <c r="D2180">
        <v>0</v>
      </c>
      <c r="E2180">
        <v>0.81786871999999999</v>
      </c>
      <c r="F2180">
        <v>3.9373196199999998</v>
      </c>
      <c r="G2180">
        <v>18.681065180000001</v>
      </c>
      <c r="H2180">
        <v>11365.251379813391</v>
      </c>
    </row>
    <row r="2181" spans="1:8" x14ac:dyDescent="0.3">
      <c r="A2181" t="s">
        <v>4069</v>
      </c>
      <c r="B2181" t="s">
        <v>4068</v>
      </c>
      <c r="C2181">
        <v>2.2612441734000001E-4</v>
      </c>
      <c r="D2181">
        <v>0</v>
      </c>
      <c r="E2181">
        <v>1.1218305099999999</v>
      </c>
      <c r="F2181">
        <v>4.1835304600000001</v>
      </c>
      <c r="G2181">
        <v>-52.435182570000002</v>
      </c>
      <c r="H2181">
        <v>10966.022221265701</v>
      </c>
    </row>
    <row r="2182" spans="1:8" x14ac:dyDescent="0.3">
      <c r="A2182" t="s">
        <v>3971</v>
      </c>
      <c r="B2182" t="s">
        <v>3970</v>
      </c>
      <c r="C2182">
        <v>4.1358607594500002E-3</v>
      </c>
      <c r="D2182">
        <v>0</v>
      </c>
      <c r="E2182">
        <v>-60.39298015</v>
      </c>
      <c r="F2182">
        <v>-59.16748158</v>
      </c>
      <c r="G2182">
        <v>-37.833727760000002</v>
      </c>
      <c r="H2182">
        <v>10901.569933822926</v>
      </c>
    </row>
    <row r="2183" spans="1:8" x14ac:dyDescent="0.3">
      <c r="A2183" t="s">
        <v>4141</v>
      </c>
      <c r="B2183" t="s">
        <v>4140</v>
      </c>
      <c r="C2183">
        <v>1.6919430379579999E-2</v>
      </c>
      <c r="D2183">
        <v>58.618268569999998</v>
      </c>
      <c r="E2183">
        <v>0.81786871000000005</v>
      </c>
      <c r="F2183">
        <v>6.29953143</v>
      </c>
      <c r="G2183">
        <v>90.659012259999997</v>
      </c>
      <c r="H2183">
        <v>10886.179437311926</v>
      </c>
    </row>
    <row r="2184" spans="1:8" x14ac:dyDescent="0.3">
      <c r="A2184" t="s">
        <v>4152</v>
      </c>
      <c r="B2184" t="s">
        <v>4152</v>
      </c>
      <c r="C2184">
        <v>1.0008209997000001E-4</v>
      </c>
      <c r="D2184">
        <v>0</v>
      </c>
      <c r="E2184">
        <v>1.77878E-3</v>
      </c>
      <c r="F2184">
        <v>-4.7808249999999997E-2</v>
      </c>
      <c r="G2184">
        <v>-2.8318960000000001E-2</v>
      </c>
      <c r="H2184">
        <v>10540.625751599402</v>
      </c>
    </row>
    <row r="2185" spans="1:8" x14ac:dyDescent="0.3">
      <c r="A2185" t="s">
        <v>4191</v>
      </c>
      <c r="B2185" t="s">
        <v>4190</v>
      </c>
      <c r="C2185">
        <v>4.8792572826000004E-3</v>
      </c>
      <c r="D2185">
        <v>2178.69359171</v>
      </c>
      <c r="E2185">
        <v>0.70686552999999996</v>
      </c>
      <c r="F2185">
        <v>3.7560014399999999</v>
      </c>
      <c r="G2185">
        <v>53.951296759999998</v>
      </c>
      <c r="H2185">
        <v>10506.665722112906</v>
      </c>
    </row>
    <row r="2186" spans="1:8" x14ac:dyDescent="0.3">
      <c r="A2186" t="s">
        <v>3977</v>
      </c>
      <c r="B2186" t="s">
        <v>3976</v>
      </c>
      <c r="C2186">
        <v>2.6272923829399998E-3</v>
      </c>
      <c r="D2186">
        <v>0</v>
      </c>
      <c r="E2186">
        <v>0.70686552999999996</v>
      </c>
      <c r="F2186">
        <v>3.7560014399999999</v>
      </c>
      <c r="G2186">
        <v>65.793704199999993</v>
      </c>
      <c r="H2186">
        <v>10414.324276735866</v>
      </c>
    </row>
    <row r="2187" spans="1:8" x14ac:dyDescent="0.3">
      <c r="A2187" t="s">
        <v>4156</v>
      </c>
      <c r="B2187" t="s">
        <v>4155</v>
      </c>
      <c r="C2187">
        <v>9.4086582630200002E-3</v>
      </c>
      <c r="D2187">
        <v>356.87817496999998</v>
      </c>
      <c r="E2187">
        <v>1.77878E-3</v>
      </c>
      <c r="F2187">
        <v>-2.1301455900000001</v>
      </c>
      <c r="G2187">
        <v>10.55637406</v>
      </c>
      <c r="H2187">
        <v>10249.81137367563</v>
      </c>
    </row>
    <row r="2188" spans="1:8" x14ac:dyDescent="0.3">
      <c r="A2188" t="s">
        <v>4220</v>
      </c>
      <c r="B2188" t="s">
        <v>4219</v>
      </c>
      <c r="C2188">
        <v>7.5197468353999997E-4</v>
      </c>
      <c r="D2188">
        <v>36.21868714</v>
      </c>
      <c r="E2188">
        <v>-33.111915410000002</v>
      </c>
      <c r="F2188">
        <v>3.96800636</v>
      </c>
      <c r="G2188">
        <v>69.761091550000003</v>
      </c>
      <c r="H2188">
        <v>10173.777120981076</v>
      </c>
    </row>
    <row r="2189" spans="1:8" x14ac:dyDescent="0.3">
      <c r="A2189" t="s">
        <v>4164</v>
      </c>
      <c r="B2189" t="s">
        <v>4163</v>
      </c>
      <c r="C2189">
        <v>7.5197468353999997E-4</v>
      </c>
      <c r="D2189">
        <v>0</v>
      </c>
      <c r="E2189">
        <v>0.81786871000000005</v>
      </c>
      <c r="F2189">
        <v>3.9373196199999998</v>
      </c>
      <c r="G2189">
        <v>18.632274299999999</v>
      </c>
      <c r="H2189">
        <v>10115.208037240134</v>
      </c>
    </row>
    <row r="2190" spans="1:8" x14ac:dyDescent="0.3">
      <c r="A2190" t="s">
        <v>4162</v>
      </c>
      <c r="B2190" t="s">
        <v>4161</v>
      </c>
      <c r="C2190">
        <v>1.0009110000000001E-8</v>
      </c>
      <c r="D2190">
        <v>13.46785444</v>
      </c>
      <c r="E2190">
        <v>7.517E-4</v>
      </c>
      <c r="F2190">
        <v>-4.8879190000000003E-2</v>
      </c>
      <c r="G2190">
        <v>-2.9911420000000001E-2</v>
      </c>
      <c r="H2190">
        <v>10002.861413468783</v>
      </c>
    </row>
    <row r="2191" spans="1:8" x14ac:dyDescent="0.3">
      <c r="A2191" t="s">
        <v>4168</v>
      </c>
      <c r="B2191" t="s">
        <v>4167</v>
      </c>
      <c r="C2191">
        <v>7.5197468353999997E-4</v>
      </c>
      <c r="D2191">
        <v>0</v>
      </c>
      <c r="E2191">
        <v>0.81786871000000005</v>
      </c>
      <c r="F2191">
        <v>3.9373196199999998</v>
      </c>
      <c r="G2191">
        <v>18.632274299999999</v>
      </c>
      <c r="H2191">
        <v>9336.9346035024719</v>
      </c>
    </row>
    <row r="2192" spans="1:8" x14ac:dyDescent="0.3">
      <c r="A2192" t="s">
        <v>4228</v>
      </c>
      <c r="B2192" t="s">
        <v>4227</v>
      </c>
      <c r="C2192">
        <v>1.1283665966600001E-3</v>
      </c>
      <c r="D2192">
        <v>0.29495638000000002</v>
      </c>
      <c r="E2192">
        <v>50.523695889999999</v>
      </c>
      <c r="F2192">
        <v>3.9745992999999999</v>
      </c>
      <c r="G2192">
        <v>78.028254599999997</v>
      </c>
      <c r="H2192">
        <v>9306.8791955804318</v>
      </c>
    </row>
    <row r="2193" spans="1:8" x14ac:dyDescent="0.3">
      <c r="A2193" t="s">
        <v>4178</v>
      </c>
      <c r="B2193" t="s">
        <v>4177</v>
      </c>
      <c r="C2193">
        <v>2.9701605964099998E-3</v>
      </c>
      <c r="D2193">
        <v>0</v>
      </c>
      <c r="E2193">
        <v>0.73907405000000004</v>
      </c>
      <c r="F2193">
        <v>4.9434662300000003</v>
      </c>
      <c r="G2193">
        <v>43.319080409999998</v>
      </c>
      <c r="H2193">
        <v>9102.9483117136297</v>
      </c>
    </row>
    <row r="2194" spans="1:8" x14ac:dyDescent="0.3">
      <c r="A2194" t="s">
        <v>4170</v>
      </c>
      <c r="B2194" t="s">
        <v>4169</v>
      </c>
      <c r="C2194">
        <v>8.2746883754800001E-3</v>
      </c>
      <c r="D2194">
        <v>0</v>
      </c>
      <c r="E2194">
        <v>0.34913060000000001</v>
      </c>
      <c r="F2194">
        <v>4.0052970500000002</v>
      </c>
      <c r="G2194">
        <v>-3.2845576599999999</v>
      </c>
      <c r="H2194">
        <v>9071.9767001682776</v>
      </c>
    </row>
    <row r="2195" spans="1:8" x14ac:dyDescent="0.3">
      <c r="A2195" t="s">
        <v>4187</v>
      </c>
      <c r="B2195" t="s">
        <v>4186</v>
      </c>
      <c r="C2195">
        <v>9.7987298070000006E-5</v>
      </c>
      <c r="D2195">
        <v>0</v>
      </c>
      <c r="E2195">
        <v>1.4081969400000001</v>
      </c>
      <c r="F2195">
        <v>6.2232799700000001</v>
      </c>
      <c r="G2195">
        <v>23.752907830000002</v>
      </c>
      <c r="H2195">
        <v>8930.3531288245085</v>
      </c>
    </row>
    <row r="2196" spans="1:8" x14ac:dyDescent="0.3">
      <c r="A2196" t="s">
        <v>4172</v>
      </c>
      <c r="B2196" t="s">
        <v>4171</v>
      </c>
      <c r="C2196">
        <v>7.5197468353999997E-4</v>
      </c>
      <c r="D2196">
        <v>0</v>
      </c>
      <c r="E2196">
        <v>0.81786871000000005</v>
      </c>
      <c r="F2196">
        <v>3.9373196199999998</v>
      </c>
      <c r="G2196">
        <v>18.681065180000001</v>
      </c>
      <c r="H2196">
        <v>8915.0262115120404</v>
      </c>
    </row>
    <row r="2197" spans="1:8" x14ac:dyDescent="0.3">
      <c r="A2197" t="s">
        <v>4166</v>
      </c>
      <c r="B2197" t="s">
        <v>4165</v>
      </c>
      <c r="C2197">
        <v>1E-4</v>
      </c>
      <c r="D2197">
        <v>0</v>
      </c>
      <c r="E2197">
        <v>0</v>
      </c>
      <c r="F2197">
        <v>0</v>
      </c>
      <c r="G2197">
        <v>0</v>
      </c>
      <c r="H2197">
        <v>8875.1538925000004</v>
      </c>
    </row>
    <row r="2198" spans="1:8" x14ac:dyDescent="0.3">
      <c r="A2198" t="s">
        <v>4185</v>
      </c>
      <c r="B2198" t="s">
        <v>4184</v>
      </c>
      <c r="C2198">
        <v>3.7598734176999999E-4</v>
      </c>
      <c r="D2198">
        <v>0</v>
      </c>
      <c r="E2198">
        <v>0.33212689000000001</v>
      </c>
      <c r="F2198">
        <v>3.9680063699999999</v>
      </c>
      <c r="G2198">
        <v>18.653666640000001</v>
      </c>
      <c r="H2198">
        <v>8246.0848028660585</v>
      </c>
    </row>
    <row r="2199" spans="1:8" x14ac:dyDescent="0.3">
      <c r="A2199" t="s">
        <v>4189</v>
      </c>
      <c r="B2199" t="s">
        <v>4188</v>
      </c>
      <c r="C2199">
        <v>8.2717215189099993E-3</v>
      </c>
      <c r="D2199">
        <v>3636.6570867800001</v>
      </c>
      <c r="E2199">
        <v>10.89965559</v>
      </c>
      <c r="F2199">
        <v>20.348475350000001</v>
      </c>
      <c r="G2199">
        <v>30.549171699999999</v>
      </c>
      <c r="H2199">
        <v>8845.7996054507239</v>
      </c>
    </row>
    <row r="2200" spans="1:8" x14ac:dyDescent="0.3">
      <c r="A2200" t="s">
        <v>4195</v>
      </c>
      <c r="B2200" t="s">
        <v>4194</v>
      </c>
      <c r="C2200">
        <v>3.7598734176999999E-4</v>
      </c>
      <c r="D2200">
        <v>0.33136366</v>
      </c>
      <c r="E2200">
        <v>0.33212689000000001</v>
      </c>
      <c r="F2200">
        <v>3.96800636</v>
      </c>
      <c r="G2200">
        <v>-40.683862849999997</v>
      </c>
      <c r="H2200">
        <v>7849.4678898712327</v>
      </c>
    </row>
    <row r="2201" spans="1:8" x14ac:dyDescent="0.3">
      <c r="A2201" t="s">
        <v>4181</v>
      </c>
      <c r="B2201" t="s">
        <v>4180</v>
      </c>
      <c r="C2201">
        <v>5.1761104070000001E-5</v>
      </c>
      <c r="D2201">
        <v>12352.704513250001</v>
      </c>
      <c r="E2201">
        <v>6.3157435800000004</v>
      </c>
      <c r="F2201">
        <v>-26.986117270000001</v>
      </c>
      <c r="G2201">
        <v>231.41158264000001</v>
      </c>
      <c r="H2201">
        <v>7764.683169779596</v>
      </c>
    </row>
    <row r="2202" spans="1:8" x14ac:dyDescent="0.3">
      <c r="A2202" t="s">
        <v>4199</v>
      </c>
      <c r="B2202" t="s">
        <v>4198</v>
      </c>
      <c r="C2202">
        <v>1.87993670884E-3</v>
      </c>
      <c r="D2202">
        <v>1.88061E-3</v>
      </c>
      <c r="E2202">
        <v>-4.3418889399999996</v>
      </c>
      <c r="F2202">
        <v>3.9373196199999998</v>
      </c>
      <c r="G2202">
        <v>48.290342870000003</v>
      </c>
      <c r="H2202">
        <v>7721.1106161172702</v>
      </c>
    </row>
    <row r="2203" spans="1:8" x14ac:dyDescent="0.3">
      <c r="A2203" t="s">
        <v>4036</v>
      </c>
      <c r="B2203" t="s">
        <v>4035</v>
      </c>
      <c r="C2203">
        <v>3.7598734176999999E-4</v>
      </c>
      <c r="D2203">
        <v>0</v>
      </c>
      <c r="E2203">
        <v>-66.394043760000002</v>
      </c>
      <c r="F2203">
        <v>-65.354226789999998</v>
      </c>
      <c r="G2203">
        <v>18.632258329999999</v>
      </c>
      <c r="H2203">
        <v>7621.3573123701208</v>
      </c>
    </row>
    <row r="2204" spans="1:8" x14ac:dyDescent="0.3">
      <c r="A2204" t="s">
        <v>4183</v>
      </c>
      <c r="B2204" t="s">
        <v>4182</v>
      </c>
      <c r="C2204">
        <v>0.01</v>
      </c>
      <c r="D2204">
        <v>0</v>
      </c>
      <c r="E2204">
        <v>0</v>
      </c>
      <c r="F2204">
        <v>0</v>
      </c>
      <c r="G2204">
        <v>0</v>
      </c>
      <c r="H2204">
        <v>7434.3077002992004</v>
      </c>
    </row>
    <row r="2205" spans="1:8" x14ac:dyDescent="0.3">
      <c r="A2205" t="s">
        <v>4203</v>
      </c>
      <c r="B2205" t="s">
        <v>4202</v>
      </c>
      <c r="C2205">
        <v>3.3838860759199999E-3</v>
      </c>
      <c r="D2205">
        <v>0</v>
      </c>
      <c r="E2205">
        <v>0.81786871000000005</v>
      </c>
      <c r="F2205">
        <v>3.96800636</v>
      </c>
      <c r="G2205">
        <v>77.948411440000001</v>
      </c>
      <c r="H2205">
        <v>7309.6189671657676</v>
      </c>
    </row>
    <row r="2206" spans="1:8" x14ac:dyDescent="0.3">
      <c r="A2206" t="s">
        <v>4205</v>
      </c>
      <c r="B2206" t="s">
        <v>4204</v>
      </c>
      <c r="C2206">
        <v>3.7598734176999999E-4</v>
      </c>
      <c r="D2206">
        <v>0</v>
      </c>
      <c r="E2206">
        <v>0.33212689000000001</v>
      </c>
      <c r="F2206">
        <v>3.9680063699999999</v>
      </c>
      <c r="G2206">
        <v>-40.683862849999997</v>
      </c>
      <c r="H2206">
        <v>7210.4916069840483</v>
      </c>
    </row>
    <row r="2207" spans="1:8" x14ac:dyDescent="0.3">
      <c r="A2207" t="s">
        <v>4211</v>
      </c>
      <c r="B2207" t="s">
        <v>4210</v>
      </c>
      <c r="C2207">
        <v>1.6751384772999999E-4</v>
      </c>
      <c r="D2207">
        <v>303.02750085000002</v>
      </c>
      <c r="E2207">
        <v>1.1847223099999999</v>
      </c>
      <c r="F2207">
        <v>-23.681177720000001</v>
      </c>
      <c r="G2207">
        <v>26.162801229999999</v>
      </c>
      <c r="H2207">
        <v>7158.6603950682747</v>
      </c>
    </row>
    <row r="2208" spans="1:8" x14ac:dyDescent="0.3">
      <c r="A2208" t="s">
        <v>4207</v>
      </c>
      <c r="B2208" t="s">
        <v>4206</v>
      </c>
      <c r="C2208">
        <v>3.7598734176999999E-4</v>
      </c>
      <c r="D2208">
        <v>0</v>
      </c>
      <c r="E2208">
        <v>0.81786871999999999</v>
      </c>
      <c r="F2208">
        <v>3.9373196199999998</v>
      </c>
      <c r="G2208">
        <v>18.681065180000001</v>
      </c>
      <c r="H2208">
        <v>6917.9080324623483</v>
      </c>
    </row>
    <row r="2209" spans="1:8" x14ac:dyDescent="0.3">
      <c r="A2209" t="s">
        <v>4209</v>
      </c>
      <c r="B2209" t="s">
        <v>4208</v>
      </c>
      <c r="C2209">
        <v>7.5065496654999999E-4</v>
      </c>
      <c r="D2209">
        <v>0</v>
      </c>
      <c r="E2209">
        <v>0.70686552999999996</v>
      </c>
      <c r="F2209">
        <v>3.7560014399999999</v>
      </c>
      <c r="G2209">
        <v>18.424074430000001</v>
      </c>
      <c r="H2209">
        <v>6836.0001511953997</v>
      </c>
    </row>
    <row r="2210" spans="1:8" x14ac:dyDescent="0.3">
      <c r="A2210" t="s">
        <v>4214</v>
      </c>
      <c r="B2210" t="s">
        <v>4213</v>
      </c>
      <c r="C2210">
        <v>7.5197468353999997E-4</v>
      </c>
      <c r="D2210">
        <v>0</v>
      </c>
      <c r="E2210">
        <v>0.33212689000000001</v>
      </c>
      <c r="F2210">
        <v>3.9680063699999999</v>
      </c>
      <c r="G2210">
        <v>137.26454860000001</v>
      </c>
      <c r="H2210">
        <v>6484.4280911021278</v>
      </c>
    </row>
    <row r="2211" spans="1:8" x14ac:dyDescent="0.3">
      <c r="A2211" t="s">
        <v>4216</v>
      </c>
      <c r="B2211" t="s">
        <v>4215</v>
      </c>
      <c r="C2211">
        <v>3.7598734176999999E-4</v>
      </c>
      <c r="D2211">
        <v>0</v>
      </c>
      <c r="E2211">
        <v>0.33212689000000001</v>
      </c>
      <c r="F2211">
        <v>3.9680063699999999</v>
      </c>
      <c r="G2211">
        <v>18.632274299999999</v>
      </c>
      <c r="H2211">
        <v>6425.4732759125918</v>
      </c>
    </row>
    <row r="2212" spans="1:8" x14ac:dyDescent="0.3">
      <c r="A2212" t="s">
        <v>4222</v>
      </c>
      <c r="B2212" t="s">
        <v>4221</v>
      </c>
      <c r="C2212">
        <v>3.7612219889000001E-4</v>
      </c>
      <c r="D2212">
        <v>0</v>
      </c>
      <c r="E2212">
        <v>0.34913060000000001</v>
      </c>
      <c r="F2212">
        <v>4.0052970500000002</v>
      </c>
      <c r="G2212">
        <v>18.696224699999998</v>
      </c>
      <c r="H2212">
        <v>6239.1359474361952</v>
      </c>
    </row>
    <row r="2213" spans="1:8" x14ac:dyDescent="0.3">
      <c r="A2213" t="s">
        <v>4197</v>
      </c>
      <c r="B2213" t="s">
        <v>4196</v>
      </c>
      <c r="C2213">
        <v>2.6319113923799998E-3</v>
      </c>
      <c r="D2213">
        <v>0</v>
      </c>
      <c r="E2213">
        <v>0.81786871000000005</v>
      </c>
      <c r="F2213">
        <v>3.9373196199999998</v>
      </c>
      <c r="G2213">
        <v>53.782577789999998</v>
      </c>
      <c r="H2213">
        <v>6055.1948140433933</v>
      </c>
    </row>
    <row r="2214" spans="1:8" x14ac:dyDescent="0.3">
      <c r="A2214" t="s">
        <v>4256</v>
      </c>
      <c r="B2214" t="s">
        <v>4255</v>
      </c>
      <c r="C2214">
        <v>1.088449701504E-2</v>
      </c>
      <c r="D2214">
        <v>0</v>
      </c>
      <c r="E2214">
        <v>0.64093317000000005</v>
      </c>
      <c r="F2214">
        <v>11.440458270000001</v>
      </c>
      <c r="G2214">
        <v>90.794342139999998</v>
      </c>
      <c r="H2214">
        <v>6039.3175912800198</v>
      </c>
    </row>
    <row r="2215" spans="1:8" x14ac:dyDescent="0.3">
      <c r="A2215" t="s">
        <v>1292</v>
      </c>
      <c r="B2215" t="s">
        <v>4234</v>
      </c>
      <c r="C2215">
        <v>6.3805672157100004E-3</v>
      </c>
      <c r="D2215">
        <v>0</v>
      </c>
      <c r="E2215">
        <v>0.70686552999999996</v>
      </c>
      <c r="F2215">
        <v>3.7560014399999999</v>
      </c>
      <c r="G2215">
        <v>18.472779689999999</v>
      </c>
      <c r="H2215">
        <v>5569.1504828881598</v>
      </c>
    </row>
    <row r="2216" spans="1:8" x14ac:dyDescent="0.3">
      <c r="A2216" t="s">
        <v>4264</v>
      </c>
      <c r="B2216" t="s">
        <v>4263</v>
      </c>
      <c r="C2216">
        <v>5.2657107843899998E-3</v>
      </c>
      <c r="D2216">
        <v>0</v>
      </c>
      <c r="E2216">
        <v>0.36811347999999999</v>
      </c>
      <c r="F2216">
        <v>4.0052970500000002</v>
      </c>
      <c r="G2216">
        <v>84.638571740000003</v>
      </c>
      <c r="H2216">
        <v>5430.5275322556645</v>
      </c>
    </row>
    <row r="2217" spans="1:8" x14ac:dyDescent="0.3">
      <c r="A2217" t="s">
        <v>2595</v>
      </c>
      <c r="B2217" t="s">
        <v>4212</v>
      </c>
      <c r="C2217">
        <v>9.0251784859799993E-3</v>
      </c>
      <c r="D2217">
        <v>22268.882879969999</v>
      </c>
      <c r="E2217">
        <v>5.1897822800000002</v>
      </c>
      <c r="F2217">
        <v>-0.52220716</v>
      </c>
      <c r="G2217">
        <v>-39.43007171</v>
      </c>
      <c r="H2217">
        <v>5416.4377052403124</v>
      </c>
    </row>
    <row r="2218" spans="1:8" x14ac:dyDescent="0.3">
      <c r="A2218" t="s">
        <v>4231</v>
      </c>
      <c r="B2218" t="s">
        <v>4230</v>
      </c>
      <c r="C2218">
        <v>6.7677721517999995E-4</v>
      </c>
      <c r="D2218">
        <v>0.20188950999999999</v>
      </c>
      <c r="E2218">
        <v>0.81786871000000005</v>
      </c>
      <c r="F2218">
        <v>-37.637608229999998</v>
      </c>
      <c r="G2218">
        <v>25.610643369999998</v>
      </c>
      <c r="H2218">
        <v>5408.8007966096984</v>
      </c>
    </row>
    <row r="2219" spans="1:8" x14ac:dyDescent="0.3">
      <c r="A2219" t="s">
        <v>4238</v>
      </c>
      <c r="B2219" t="s">
        <v>4237</v>
      </c>
      <c r="C2219">
        <v>1.5039493670699999E-3</v>
      </c>
      <c r="D2219">
        <v>987.82327133000001</v>
      </c>
      <c r="E2219">
        <v>0.81786871000000005</v>
      </c>
      <c r="F2219">
        <v>3.9373196199999998</v>
      </c>
      <c r="G2219">
        <v>18.632522399999999</v>
      </c>
      <c r="H2219">
        <v>5161.559104015676</v>
      </c>
    </row>
    <row r="2220" spans="1:8" x14ac:dyDescent="0.3">
      <c r="A2220" t="s">
        <v>4236</v>
      </c>
      <c r="B2220" t="s">
        <v>4235</v>
      </c>
      <c r="C2220">
        <v>9.1216837957400002E-3</v>
      </c>
      <c r="D2220">
        <v>140549.71216246</v>
      </c>
      <c r="E2220">
        <v>4.4435286100000004</v>
      </c>
      <c r="F2220">
        <v>15.66179116</v>
      </c>
      <c r="G2220">
        <v>18.07524639</v>
      </c>
      <c r="H2220">
        <v>5148.0721410031992</v>
      </c>
    </row>
    <row r="2221" spans="1:8" x14ac:dyDescent="0.3">
      <c r="A2221" t="s">
        <v>99</v>
      </c>
      <c r="B2221" t="s">
        <v>4229</v>
      </c>
      <c r="C2221">
        <v>3.0078987341500001E-3</v>
      </c>
      <c r="D2221">
        <v>0</v>
      </c>
      <c r="E2221">
        <v>0.81786871000000005</v>
      </c>
      <c r="F2221">
        <v>-7.6112714500000003</v>
      </c>
      <c r="G2221">
        <v>-20.879289880000002</v>
      </c>
      <c r="H2221">
        <v>5132.7671181141459</v>
      </c>
    </row>
    <row r="2222" spans="1:8" x14ac:dyDescent="0.3">
      <c r="A2222" t="s">
        <v>4268</v>
      </c>
      <c r="B2222" t="s">
        <v>4267</v>
      </c>
      <c r="C2222">
        <v>1.1279620253099999E-3</v>
      </c>
      <c r="D2222">
        <v>0</v>
      </c>
      <c r="E2222">
        <v>0.81786871000000005</v>
      </c>
      <c r="F2222">
        <v>55.95200955</v>
      </c>
      <c r="G2222">
        <v>78.02159777</v>
      </c>
      <c r="H2222">
        <v>5105.5215862492596</v>
      </c>
    </row>
    <row r="2223" spans="1:8" x14ac:dyDescent="0.3">
      <c r="A2223" t="s">
        <v>4243</v>
      </c>
      <c r="B2223" t="s">
        <v>4242</v>
      </c>
      <c r="C2223">
        <v>1.6291235880000001E-5</v>
      </c>
      <c r="D2223">
        <v>0</v>
      </c>
      <c r="E2223">
        <v>1.15993948</v>
      </c>
      <c r="F2223">
        <v>5.9632346700000003</v>
      </c>
      <c r="G2223">
        <v>23.449948240000001</v>
      </c>
      <c r="H2223">
        <v>4545.2281580581011</v>
      </c>
    </row>
    <row r="2224" spans="1:8" x14ac:dyDescent="0.3">
      <c r="A2224" t="s">
        <v>4241</v>
      </c>
      <c r="B2224" t="s">
        <v>4241</v>
      </c>
      <c r="C2224">
        <v>2.4439177215000002E-4</v>
      </c>
      <c r="D2224">
        <v>0</v>
      </c>
      <c r="E2224">
        <v>0.33212689000000001</v>
      </c>
      <c r="F2224">
        <v>-32.420795859999998</v>
      </c>
      <c r="G2224">
        <v>157.03659431</v>
      </c>
      <c r="H2224">
        <v>4294.3898657922364</v>
      </c>
    </row>
    <row r="2225" spans="1:8" x14ac:dyDescent="0.3">
      <c r="A2225" t="s">
        <v>4245</v>
      </c>
      <c r="B2225" t="s">
        <v>4244</v>
      </c>
      <c r="C2225">
        <v>3.7612219889000001E-4</v>
      </c>
      <c r="D2225">
        <v>0</v>
      </c>
      <c r="E2225">
        <v>0.85402953000000004</v>
      </c>
      <c r="F2225">
        <v>3.9745992999999999</v>
      </c>
      <c r="G2225">
        <v>18.67482468</v>
      </c>
      <c r="H2225">
        <v>4058.3411168501202</v>
      </c>
    </row>
    <row r="2226" spans="1:8" x14ac:dyDescent="0.3">
      <c r="A2226" t="s">
        <v>4247</v>
      </c>
      <c r="B2226" t="s">
        <v>4246</v>
      </c>
      <c r="C2226">
        <v>7.5197468353999997E-4</v>
      </c>
      <c r="D2226">
        <v>0</v>
      </c>
      <c r="E2226">
        <v>0.81786871000000005</v>
      </c>
      <c r="F2226">
        <v>3.9373196199999998</v>
      </c>
      <c r="G2226">
        <v>18.632274299999999</v>
      </c>
      <c r="H2226">
        <v>4037.3021427825583</v>
      </c>
    </row>
    <row r="2227" spans="1:8" x14ac:dyDescent="0.3">
      <c r="A2227" t="s">
        <v>4249</v>
      </c>
      <c r="B2227" t="s">
        <v>4248</v>
      </c>
      <c r="C2227">
        <v>1.1296377661999999E-4</v>
      </c>
      <c r="D2227">
        <v>23.058308480000001</v>
      </c>
      <c r="E2227">
        <v>0.77902784000000003</v>
      </c>
      <c r="F2227">
        <v>-19.697604869999999</v>
      </c>
      <c r="G2227">
        <v>-12.542829749999999</v>
      </c>
      <c r="H2227">
        <v>3953.7321756549695</v>
      </c>
    </row>
    <row r="2228" spans="1:8" x14ac:dyDescent="0.3">
      <c r="A2228" t="s">
        <v>1795</v>
      </c>
      <c r="B2228" t="s">
        <v>1795</v>
      </c>
      <c r="C2228">
        <v>1.87663741639E-3</v>
      </c>
      <c r="D2228">
        <v>0.12412033</v>
      </c>
      <c r="E2228">
        <v>0.70686552999999996</v>
      </c>
      <c r="F2228">
        <v>3.7560014399999999</v>
      </c>
      <c r="G2228">
        <v>48.090974610000004</v>
      </c>
      <c r="H2228">
        <v>3912.4571232752032</v>
      </c>
    </row>
    <row r="2229" spans="1:8" x14ac:dyDescent="0.3">
      <c r="A2229" t="s">
        <v>4258</v>
      </c>
      <c r="B2229" t="s">
        <v>4257</v>
      </c>
      <c r="C2229">
        <v>3.6474214842999999E-4</v>
      </c>
      <c r="D2229">
        <v>0</v>
      </c>
      <c r="E2229">
        <v>-1.3116810299999999</v>
      </c>
      <c r="F2229">
        <v>16.638661290000002</v>
      </c>
      <c r="G2229">
        <v>53.935490039999998</v>
      </c>
      <c r="H2229">
        <v>3836.5129325998223</v>
      </c>
    </row>
    <row r="2230" spans="1:8" x14ac:dyDescent="0.3">
      <c r="A2230" t="s">
        <v>4254</v>
      </c>
      <c r="B2230" t="s">
        <v>4253</v>
      </c>
      <c r="C2230">
        <v>3.7598734199999999E-6</v>
      </c>
      <c r="D2230">
        <v>0.39708725</v>
      </c>
      <c r="E2230">
        <v>0.81786873000000004</v>
      </c>
      <c r="F2230">
        <v>3.9373196199999998</v>
      </c>
      <c r="G2230">
        <v>-40.659467450000001</v>
      </c>
      <c r="H2230">
        <v>3758.5961274704568</v>
      </c>
    </row>
    <row r="2231" spans="1:8" x14ac:dyDescent="0.3">
      <c r="A2231" t="s">
        <v>4272</v>
      </c>
      <c r="B2231" t="s">
        <v>4271</v>
      </c>
      <c r="C2231">
        <v>3.9994400000000002E-8</v>
      </c>
      <c r="D2231">
        <v>0</v>
      </c>
      <c r="E2231">
        <v>2.8612189999999999E-2</v>
      </c>
      <c r="F2231">
        <v>-1.552476E-2</v>
      </c>
      <c r="G2231">
        <v>99.897338340000005</v>
      </c>
      <c r="H2231">
        <v>3751.3952602419231</v>
      </c>
    </row>
    <row r="2232" spans="1:8" x14ac:dyDescent="0.3">
      <c r="A2232" t="s">
        <v>4240</v>
      </c>
      <c r="B2232" t="s">
        <v>4239</v>
      </c>
      <c r="C2232">
        <v>1.50130993311E-3</v>
      </c>
      <c r="D2232">
        <v>0</v>
      </c>
      <c r="E2232">
        <v>0.64093317000000005</v>
      </c>
      <c r="F2232">
        <v>-16.996072460000001</v>
      </c>
      <c r="G2232">
        <v>-5.2436566200000003</v>
      </c>
      <c r="H2232">
        <v>3718.5836426278529</v>
      </c>
    </row>
    <row r="2233" spans="1:8" x14ac:dyDescent="0.3">
      <c r="A2233" t="s">
        <v>4260</v>
      </c>
      <c r="B2233" t="s">
        <v>4259</v>
      </c>
      <c r="C2233">
        <v>1.5039493670699999E-3</v>
      </c>
      <c r="D2233">
        <v>0</v>
      </c>
      <c r="E2233">
        <v>0.81786871000000005</v>
      </c>
      <c r="F2233">
        <v>3.9373196199999998</v>
      </c>
      <c r="G2233">
        <v>18.632274290000002</v>
      </c>
      <c r="H2233">
        <v>3689.5489538554698</v>
      </c>
    </row>
    <row r="2234" spans="1:8" x14ac:dyDescent="0.3">
      <c r="A2234" t="s">
        <v>4252</v>
      </c>
      <c r="B2234" t="s">
        <v>4251</v>
      </c>
      <c r="C2234">
        <v>1.43552860624E-3</v>
      </c>
      <c r="D2234">
        <v>38961.689670920001</v>
      </c>
      <c r="E2234">
        <v>0.43772467999999998</v>
      </c>
      <c r="F2234">
        <v>8.1650560900000002</v>
      </c>
      <c r="G2234">
        <v>56.563484029999998</v>
      </c>
      <c r="H2234">
        <v>3490.1203221474593</v>
      </c>
    </row>
    <row r="2235" spans="1:8" x14ac:dyDescent="0.3">
      <c r="A2235" t="s">
        <v>2246</v>
      </c>
      <c r="B2235" t="s">
        <v>4250</v>
      </c>
      <c r="C2235">
        <v>1.0009110000000001E-8</v>
      </c>
      <c r="D2235">
        <v>4.2509169999999999E-2</v>
      </c>
      <c r="E2235">
        <v>3.1496100000000002E-3</v>
      </c>
      <c r="F2235">
        <v>-5.0076910000000002E-2</v>
      </c>
      <c r="G2235">
        <v>-2.941218E-2</v>
      </c>
      <c r="H2235">
        <v>3478.9118196268159</v>
      </c>
    </row>
    <row r="2236" spans="1:8" x14ac:dyDescent="0.3">
      <c r="A2236" t="s">
        <v>3894</v>
      </c>
      <c r="B2236" t="s">
        <v>4065</v>
      </c>
      <c r="C2236">
        <v>3.7532748330000003E-5</v>
      </c>
      <c r="D2236">
        <v>5.3562028799999997</v>
      </c>
      <c r="E2236">
        <v>0.70686552999999996</v>
      </c>
      <c r="F2236">
        <v>-81.135471010000003</v>
      </c>
      <c r="G2236">
        <v>-88.157592559999998</v>
      </c>
      <c r="H2236">
        <v>3096.3653352014207</v>
      </c>
    </row>
    <row r="2237" spans="1:8" x14ac:dyDescent="0.3">
      <c r="A2237" t="s">
        <v>4274</v>
      </c>
      <c r="B2237" t="s">
        <v>4273</v>
      </c>
      <c r="C2237">
        <v>2.0428490677000001E-4</v>
      </c>
      <c r="D2237">
        <v>0</v>
      </c>
      <c r="E2237">
        <v>0.39764550999999998</v>
      </c>
      <c r="F2237">
        <v>4.1243598199999996</v>
      </c>
      <c r="G2237">
        <v>19.002631510000001</v>
      </c>
      <c r="H2237">
        <v>3082.8263691041361</v>
      </c>
    </row>
    <row r="2238" spans="1:8" x14ac:dyDescent="0.3">
      <c r="A2238" t="s">
        <v>4193</v>
      </c>
      <c r="B2238" t="s">
        <v>4192</v>
      </c>
      <c r="C2238">
        <v>3.2662432689000002E-3</v>
      </c>
      <c r="D2238">
        <v>4.7080283700000001</v>
      </c>
      <c r="E2238">
        <v>1.4081969400000001</v>
      </c>
      <c r="F2238">
        <v>45.306408349999998</v>
      </c>
      <c r="G2238">
        <v>-69.443726459999993</v>
      </c>
      <c r="H2238">
        <v>2951.7040421049301</v>
      </c>
    </row>
    <row r="2239" spans="1:8" x14ac:dyDescent="0.3">
      <c r="A2239" t="s">
        <v>4270</v>
      </c>
      <c r="B2239" t="s">
        <v>4269</v>
      </c>
      <c r="C2239">
        <v>8.5078292999999999E-7</v>
      </c>
      <c r="D2239">
        <v>3492.5471373800001</v>
      </c>
      <c r="E2239">
        <v>1.7793399999999999E-3</v>
      </c>
      <c r="F2239">
        <v>4.8881028799999999</v>
      </c>
      <c r="G2239">
        <v>239.90203930000001</v>
      </c>
      <c r="H2239">
        <v>2850.1228154999999</v>
      </c>
    </row>
    <row r="2240" spans="1:8" x14ac:dyDescent="0.3">
      <c r="A2240" t="s">
        <v>150</v>
      </c>
      <c r="B2240" t="s">
        <v>4275</v>
      </c>
      <c r="C2240">
        <v>4.5772923829400002E-3</v>
      </c>
      <c r="D2240">
        <v>0</v>
      </c>
      <c r="E2240">
        <v>0.40451134</v>
      </c>
      <c r="F2240">
        <v>-9.6176812799999993</v>
      </c>
      <c r="G2240">
        <v>-37.939446449999998</v>
      </c>
      <c r="H2240">
        <v>2713.8470387634088</v>
      </c>
    </row>
    <row r="2241" spans="1:8" x14ac:dyDescent="0.3">
      <c r="A2241" t="s">
        <v>4266</v>
      </c>
      <c r="B2241" t="s">
        <v>4265</v>
      </c>
      <c r="C2241">
        <v>1.03012668786E-3</v>
      </c>
      <c r="D2241">
        <v>689.20001881999997</v>
      </c>
      <c r="E2241">
        <v>-11.900064929999999</v>
      </c>
      <c r="F2241">
        <v>-1.89132772</v>
      </c>
      <c r="G2241">
        <v>-24.830959180000001</v>
      </c>
      <c r="H2241">
        <v>2781.3420572220002</v>
      </c>
    </row>
    <row r="2242" spans="1:8" x14ac:dyDescent="0.3">
      <c r="A2242" t="s">
        <v>4262</v>
      </c>
      <c r="B2242" t="s">
        <v>4261</v>
      </c>
      <c r="C2242">
        <v>1.3540399159870001E-2</v>
      </c>
      <c r="D2242">
        <v>0</v>
      </c>
      <c r="E2242">
        <v>0.36811347999999999</v>
      </c>
      <c r="F2242">
        <v>-27.996332809999998</v>
      </c>
      <c r="G2242">
        <v>-10.99388149</v>
      </c>
      <c r="H2242">
        <v>2463.259173170421</v>
      </c>
    </row>
    <row r="2243" spans="1:8" x14ac:dyDescent="0.3">
      <c r="A2243" t="s">
        <v>4277</v>
      </c>
      <c r="B2243" t="s">
        <v>4276</v>
      </c>
      <c r="C2243">
        <v>2.6319113923999998E-4</v>
      </c>
      <c r="D2243">
        <v>7.5079819499999996</v>
      </c>
      <c r="E2243">
        <v>0.81786871000000005</v>
      </c>
      <c r="F2243">
        <v>3.9373196199999998</v>
      </c>
      <c r="G2243">
        <v>18.632274299999999</v>
      </c>
      <c r="H2243">
        <v>2355.0155665812135</v>
      </c>
    </row>
    <row r="2244" spans="1:8" x14ac:dyDescent="0.3">
      <c r="A2244" t="s">
        <v>4280</v>
      </c>
      <c r="B2244" t="s">
        <v>4279</v>
      </c>
      <c r="C2244">
        <v>1.2783569620099999E-3</v>
      </c>
      <c r="D2244">
        <v>11.53439141</v>
      </c>
      <c r="E2244">
        <v>0.81786871000000005</v>
      </c>
      <c r="F2244">
        <v>0.96768191000000003</v>
      </c>
      <c r="G2244">
        <v>-41.883329240000002</v>
      </c>
      <c r="H2244">
        <v>1999.3458049654887</v>
      </c>
    </row>
    <row r="2245" spans="1:8" x14ac:dyDescent="0.3">
      <c r="A2245" t="s">
        <v>4284</v>
      </c>
      <c r="B2245" t="s">
        <v>4283</v>
      </c>
      <c r="C2245">
        <v>3.7598734176999999E-4</v>
      </c>
      <c r="D2245">
        <v>0</v>
      </c>
      <c r="E2245">
        <v>0.33212689000000001</v>
      </c>
      <c r="F2245">
        <v>3.9680063699999999</v>
      </c>
      <c r="G2245">
        <v>18.653666640000001</v>
      </c>
      <c r="H2245">
        <v>1890.2718489005736</v>
      </c>
    </row>
    <row r="2246" spans="1:8" x14ac:dyDescent="0.3">
      <c r="A2246" t="s">
        <v>4233</v>
      </c>
      <c r="B2246" t="s">
        <v>4232</v>
      </c>
      <c r="C2246">
        <v>3.7532748328000001E-4</v>
      </c>
      <c r="D2246">
        <v>18.01775782</v>
      </c>
      <c r="E2246">
        <v>0.70686552999999996</v>
      </c>
      <c r="F2246">
        <v>-67.485851519999997</v>
      </c>
      <c r="G2246">
        <v>-63.991761349999997</v>
      </c>
      <c r="H2246">
        <v>1758.0998683505102</v>
      </c>
    </row>
    <row r="2247" spans="1:8" x14ac:dyDescent="0.3">
      <c r="A2247" t="s">
        <v>4286</v>
      </c>
      <c r="B2247" t="s">
        <v>4285</v>
      </c>
      <c r="C2247">
        <v>1.1279620253099999E-3</v>
      </c>
      <c r="D2247">
        <v>0</v>
      </c>
      <c r="E2247">
        <v>0.81786871999999999</v>
      </c>
      <c r="F2247">
        <v>3.9373196199999998</v>
      </c>
      <c r="G2247">
        <v>18.681065180000001</v>
      </c>
      <c r="H2247">
        <v>1717.65622833476</v>
      </c>
    </row>
    <row r="2248" spans="1:8" x14ac:dyDescent="0.3">
      <c r="A2248" t="s">
        <v>4288</v>
      </c>
      <c r="B2248" t="s">
        <v>4287</v>
      </c>
      <c r="C2248">
        <v>2.2567331933099999E-3</v>
      </c>
      <c r="D2248">
        <v>0</v>
      </c>
      <c r="E2248">
        <v>0.36811347999999999</v>
      </c>
      <c r="F2248">
        <v>4.0052970500000002</v>
      </c>
      <c r="G2248">
        <v>18.67482468</v>
      </c>
      <c r="H2248">
        <v>1679.6091354608056</v>
      </c>
    </row>
    <row r="2249" spans="1:8" x14ac:dyDescent="0.3">
      <c r="A2249" t="s">
        <v>4290</v>
      </c>
      <c r="B2249" t="s">
        <v>4289</v>
      </c>
      <c r="C2249">
        <v>7.5197468353999997E-4</v>
      </c>
      <c r="D2249">
        <v>1.5045E-4</v>
      </c>
      <c r="E2249">
        <v>0.33212689000000001</v>
      </c>
      <c r="F2249">
        <v>-48.015996819999998</v>
      </c>
      <c r="G2249">
        <v>18.65366663</v>
      </c>
      <c r="H2249">
        <v>1648.3255052949266</v>
      </c>
    </row>
    <row r="2250" spans="1:8" x14ac:dyDescent="0.3">
      <c r="A2250" t="s">
        <v>4282</v>
      </c>
      <c r="B2250" t="s">
        <v>4281</v>
      </c>
      <c r="C2250">
        <v>0.44352796135233002</v>
      </c>
      <c r="D2250">
        <v>1865080.4982654201</v>
      </c>
      <c r="E2250">
        <v>0.90949603000000001</v>
      </c>
      <c r="F2250">
        <v>2.49500996</v>
      </c>
      <c r="G2250">
        <v>6.51409065</v>
      </c>
      <c r="H2250">
        <v>1609.1194437862534</v>
      </c>
    </row>
    <row r="2251" spans="1:8" x14ac:dyDescent="0.3">
      <c r="A2251" t="s">
        <v>4293</v>
      </c>
      <c r="B2251" t="s">
        <v>4292</v>
      </c>
      <c r="C2251">
        <v>5.6299122491599999E-3</v>
      </c>
      <c r="D2251">
        <v>19.298453899999998</v>
      </c>
      <c r="E2251">
        <v>7.8295712499999999</v>
      </c>
      <c r="F2251">
        <v>11.165974390000001</v>
      </c>
      <c r="G2251">
        <v>492.12037215999999</v>
      </c>
      <c r="H2251">
        <v>1517.5358282084528</v>
      </c>
    </row>
    <row r="2252" spans="1:8" x14ac:dyDescent="0.3">
      <c r="A2252" t="s">
        <v>4299</v>
      </c>
      <c r="B2252" t="s">
        <v>4298</v>
      </c>
      <c r="C2252">
        <v>18799.367088425737</v>
      </c>
      <c r="D2252">
        <v>0</v>
      </c>
      <c r="E2252">
        <v>0.33239577999999997</v>
      </c>
      <c r="F2252">
        <v>61.943869560000003</v>
      </c>
      <c r="G2252">
        <v>33.288747069999999</v>
      </c>
      <c r="H2252">
        <v>1471.3136658085518</v>
      </c>
    </row>
    <row r="2253" spans="1:8" x14ac:dyDescent="0.3">
      <c r="A2253" t="s">
        <v>4295</v>
      </c>
      <c r="B2253" t="s">
        <v>4294</v>
      </c>
      <c r="C2253">
        <v>2.1276735307000001E-4</v>
      </c>
      <c r="D2253">
        <v>0</v>
      </c>
      <c r="E2253">
        <v>1.5111803500000001</v>
      </c>
      <c r="F2253">
        <v>8.6799070599999997</v>
      </c>
      <c r="G2253">
        <v>35.20487911</v>
      </c>
      <c r="H2253">
        <v>1267.8739547725083</v>
      </c>
    </row>
    <row r="2254" spans="1:8" x14ac:dyDescent="0.3">
      <c r="A2254" t="s">
        <v>4218</v>
      </c>
      <c r="B2254" t="s">
        <v>4217</v>
      </c>
      <c r="C2254">
        <v>3.759873418E-5</v>
      </c>
      <c r="D2254">
        <v>1.270257</v>
      </c>
      <c r="E2254">
        <v>0.81786873000000004</v>
      </c>
      <c r="F2254">
        <v>-81.102305520000002</v>
      </c>
      <c r="G2254">
        <v>-78.421624510000001</v>
      </c>
      <c r="H2254">
        <v>1165.56075958</v>
      </c>
    </row>
    <row r="2255" spans="1:8" x14ac:dyDescent="0.3">
      <c r="A2255" t="s">
        <v>4038</v>
      </c>
      <c r="B2255" t="s">
        <v>4291</v>
      </c>
      <c r="C2255">
        <v>4.3238544303379998E-2</v>
      </c>
      <c r="D2255">
        <v>6.43018511</v>
      </c>
      <c r="E2255">
        <v>-25.199645790000002</v>
      </c>
      <c r="F2255">
        <v>-15.82541017</v>
      </c>
      <c r="G2255">
        <v>-44.292561239999998</v>
      </c>
      <c r="H2255">
        <v>1021.6192952413212</v>
      </c>
    </row>
    <row r="2256" spans="1:8" x14ac:dyDescent="0.3">
      <c r="A2256" t="s">
        <v>4297</v>
      </c>
      <c r="B2256" t="s">
        <v>4296</v>
      </c>
      <c r="C2256">
        <v>7.5588500128999998E-4</v>
      </c>
      <c r="D2256">
        <v>0</v>
      </c>
      <c r="E2256">
        <v>0.51682293000000001</v>
      </c>
      <c r="F2256">
        <v>2.84389147</v>
      </c>
      <c r="G2256">
        <v>12.356915949999999</v>
      </c>
      <c r="H2256">
        <v>974.1604013425108</v>
      </c>
    </row>
    <row r="2257" spans="1:8" x14ac:dyDescent="0.3">
      <c r="A2257" t="s">
        <v>4301</v>
      </c>
      <c r="B2257" t="s">
        <v>4300</v>
      </c>
      <c r="C2257">
        <v>2.2567331933099999E-3</v>
      </c>
      <c r="D2257">
        <v>155.36650623</v>
      </c>
      <c r="E2257">
        <v>0.36811347999999999</v>
      </c>
      <c r="F2257">
        <v>-30.6631353</v>
      </c>
      <c r="G2257">
        <v>18.67482468</v>
      </c>
      <c r="H2257">
        <v>914.33362213144642</v>
      </c>
    </row>
    <row r="2258" spans="1:8" x14ac:dyDescent="0.3">
      <c r="A2258" t="s">
        <v>4303</v>
      </c>
      <c r="B2258" t="s">
        <v>4302</v>
      </c>
      <c r="C2258">
        <v>7.5197468353999997E-4</v>
      </c>
      <c r="D2258">
        <v>0</v>
      </c>
      <c r="E2258">
        <v>0.81786871000000005</v>
      </c>
      <c r="F2258">
        <v>3.9373196199999998</v>
      </c>
      <c r="G2258">
        <v>137.26454860000001</v>
      </c>
      <c r="H2258">
        <v>863.51061259617165</v>
      </c>
    </row>
    <row r="2259" spans="1:8" x14ac:dyDescent="0.3">
      <c r="A2259" t="s">
        <v>4307</v>
      </c>
      <c r="B2259" t="s">
        <v>4306</v>
      </c>
      <c r="C2259">
        <v>7.5065496654999999E-4</v>
      </c>
      <c r="D2259">
        <v>0</v>
      </c>
      <c r="E2259">
        <v>0.70686552999999996</v>
      </c>
      <c r="F2259">
        <v>3.7560014399999999</v>
      </c>
      <c r="G2259">
        <v>18.472779689999999</v>
      </c>
      <c r="H2259">
        <v>646.3882423924174</v>
      </c>
    </row>
    <row r="2260" spans="1:8" x14ac:dyDescent="0.3">
      <c r="A2260" t="s">
        <v>4309</v>
      </c>
      <c r="B2260" t="s">
        <v>4308</v>
      </c>
      <c r="C2260">
        <v>1.133213E-8</v>
      </c>
      <c r="D2260">
        <v>125.49672661</v>
      </c>
      <c r="E2260">
        <v>-0.97046100999999996</v>
      </c>
      <c r="F2260">
        <v>-22.90618091</v>
      </c>
      <c r="G2260">
        <v>45.101018969999998</v>
      </c>
      <c r="H2260">
        <v>40.463944394315064</v>
      </c>
    </row>
    <row r="2261" spans="1:8" x14ac:dyDescent="0.3">
      <c r="A2261" t="s">
        <v>4310</v>
      </c>
      <c r="B2261" t="s">
        <v>4310</v>
      </c>
      <c r="C2261">
        <v>1636.8786775453975</v>
      </c>
      <c r="D2261">
        <v>1441721644.6044204</v>
      </c>
      <c r="E2261">
        <v>0.83084893999999998</v>
      </c>
      <c r="F2261">
        <v>5.8343028500000003</v>
      </c>
      <c r="G2261">
        <v>24.185224850000001</v>
      </c>
      <c r="H2261">
        <v>0</v>
      </c>
    </row>
    <row r="2262" spans="1:8" x14ac:dyDescent="0.3">
      <c r="A2262" t="s">
        <v>1840</v>
      </c>
      <c r="B2262" t="s">
        <v>7572</v>
      </c>
      <c r="C2262">
        <v>3.9548957606178101</v>
      </c>
      <c r="D2262">
        <v>227066326.36597675</v>
      </c>
      <c r="E2262">
        <v>-10.419859069999999</v>
      </c>
      <c r="F2262">
        <v>0</v>
      </c>
      <c r="G2262">
        <v>0</v>
      </c>
      <c r="H2262">
        <v>0</v>
      </c>
    </row>
    <row r="2263" spans="1:8" x14ac:dyDescent="0.3">
      <c r="A2263" t="s">
        <v>4322</v>
      </c>
      <c r="B2263" t="s">
        <v>4321</v>
      </c>
      <c r="C2263">
        <v>1635.8824927756466</v>
      </c>
      <c r="D2263">
        <v>125871297.46833394</v>
      </c>
      <c r="E2263">
        <v>1.85858323</v>
      </c>
      <c r="F2263">
        <v>6.0725616899999997</v>
      </c>
      <c r="G2263">
        <v>22.01734227</v>
      </c>
      <c r="H2263">
        <v>0</v>
      </c>
    </row>
    <row r="2264" spans="1:8" x14ac:dyDescent="0.3">
      <c r="A2264" t="s">
        <v>4348</v>
      </c>
      <c r="B2264" t="s">
        <v>4348</v>
      </c>
      <c r="C2264">
        <v>160.53156796745407</v>
      </c>
      <c r="D2264">
        <v>85657757.6314767</v>
      </c>
      <c r="E2264">
        <v>3.2647343800000002</v>
      </c>
      <c r="F2264">
        <v>14.366946860000001</v>
      </c>
      <c r="G2264">
        <v>53.604278979999997</v>
      </c>
      <c r="H2264">
        <v>0</v>
      </c>
    </row>
    <row r="2265" spans="1:8" x14ac:dyDescent="0.3">
      <c r="A2265" t="s">
        <v>4318</v>
      </c>
      <c r="B2265" t="s">
        <v>4317</v>
      </c>
      <c r="C2265">
        <v>1689.9178894828312</v>
      </c>
      <c r="D2265">
        <v>79493665.626914009</v>
      </c>
      <c r="E2265">
        <v>9.8043669999999999E-2</v>
      </c>
      <c r="F2265">
        <v>7.0206859799999997</v>
      </c>
      <c r="G2265">
        <v>24.945531890000002</v>
      </c>
      <c r="H2265">
        <v>0</v>
      </c>
    </row>
    <row r="2266" spans="1:8" x14ac:dyDescent="0.3">
      <c r="A2266" t="s">
        <v>4320</v>
      </c>
      <c r="B2266" t="s">
        <v>4319</v>
      </c>
      <c r="C2266">
        <v>28.114919595613379</v>
      </c>
      <c r="D2266">
        <v>71789543.039159715</v>
      </c>
      <c r="E2266">
        <v>-1.7457136200000001</v>
      </c>
      <c r="F2266">
        <v>0.70034395000000005</v>
      </c>
      <c r="G2266">
        <v>253.55476561</v>
      </c>
      <c r="H2266">
        <v>0</v>
      </c>
    </row>
    <row r="2267" spans="1:8" x14ac:dyDescent="0.3">
      <c r="A2267" t="s">
        <v>4356</v>
      </c>
      <c r="B2267" t="s">
        <v>4355</v>
      </c>
      <c r="C2267">
        <v>2.9439449042000398</v>
      </c>
      <c r="D2267">
        <v>72703300.849778146</v>
      </c>
      <c r="E2267">
        <v>3.4679993699999998</v>
      </c>
      <c r="F2267">
        <v>18.310482579999999</v>
      </c>
      <c r="G2267">
        <v>-1.7285134099999999</v>
      </c>
      <c r="H2267">
        <v>0</v>
      </c>
    </row>
    <row r="2268" spans="1:8" x14ac:dyDescent="0.3">
      <c r="A2268" t="s">
        <v>4372</v>
      </c>
      <c r="B2268" t="s">
        <v>4371</v>
      </c>
      <c r="C2268">
        <v>2.6922382373590001E-2</v>
      </c>
      <c r="D2268">
        <v>57011763.545386977</v>
      </c>
      <c r="E2268">
        <v>-0.35851061000000001</v>
      </c>
      <c r="F2268">
        <v>-7.4754353299999998</v>
      </c>
      <c r="G2268">
        <v>-7.3716280899999997</v>
      </c>
      <c r="H2268">
        <v>0</v>
      </c>
    </row>
    <row r="2269" spans="1:8" x14ac:dyDescent="0.3">
      <c r="A2269" t="s">
        <v>4351</v>
      </c>
      <c r="B2269" t="s">
        <v>4350</v>
      </c>
      <c r="C2269">
        <v>5.7288106209715801</v>
      </c>
      <c r="D2269">
        <v>55468067.321811497</v>
      </c>
      <c r="E2269">
        <v>1.2412960900000001</v>
      </c>
      <c r="F2269">
        <v>32.784935730000001</v>
      </c>
      <c r="G2269">
        <v>28.761429499999998</v>
      </c>
      <c r="H2269">
        <v>0</v>
      </c>
    </row>
    <row r="2270" spans="1:8" x14ac:dyDescent="0.3">
      <c r="A2270" t="s">
        <v>4360</v>
      </c>
      <c r="B2270" t="s">
        <v>4359</v>
      </c>
      <c r="C2270">
        <v>406.48782967634094</v>
      </c>
      <c r="D2270">
        <v>50601957.860942267</v>
      </c>
      <c r="E2270">
        <v>14.53869143</v>
      </c>
      <c r="F2270">
        <v>125.61802464</v>
      </c>
      <c r="G2270">
        <v>80.108394669999996</v>
      </c>
      <c r="H2270">
        <v>0</v>
      </c>
    </row>
    <row r="2271" spans="1:8" x14ac:dyDescent="0.3">
      <c r="A2271" t="s">
        <v>4331</v>
      </c>
      <c r="B2271" t="s">
        <v>4331</v>
      </c>
      <c r="C2271">
        <v>87.607642289714789</v>
      </c>
      <c r="D2271">
        <v>44801913.068290032</v>
      </c>
      <c r="E2271">
        <v>2.4416557600000002</v>
      </c>
      <c r="F2271">
        <v>9.4119729700000008</v>
      </c>
      <c r="G2271">
        <v>38.144142729999999</v>
      </c>
      <c r="H2271">
        <v>0</v>
      </c>
    </row>
    <row r="2272" spans="1:8" x14ac:dyDescent="0.3">
      <c r="A2272" t="s">
        <v>4324</v>
      </c>
      <c r="B2272" t="s">
        <v>4323</v>
      </c>
      <c r="C2272">
        <v>2.7280184138908798</v>
      </c>
      <c r="D2272">
        <v>34400731.861677133</v>
      </c>
      <c r="E2272">
        <v>-1.86115111</v>
      </c>
      <c r="F2272">
        <v>-11.882176879999999</v>
      </c>
      <c r="G2272">
        <v>-19.252172890000001</v>
      </c>
      <c r="H2272">
        <v>0</v>
      </c>
    </row>
    <row r="2273" spans="1:8" x14ac:dyDescent="0.3">
      <c r="A2273" t="s">
        <v>4418</v>
      </c>
      <c r="B2273" t="s">
        <v>4417</v>
      </c>
      <c r="C2273">
        <v>2.0553305235727901</v>
      </c>
      <c r="D2273">
        <v>30228715.205112781</v>
      </c>
      <c r="E2273">
        <v>-4.8839647700000004</v>
      </c>
      <c r="F2273">
        <v>61.06018744</v>
      </c>
      <c r="G2273">
        <v>238.86483759000001</v>
      </c>
      <c r="H2273">
        <v>0</v>
      </c>
    </row>
    <row r="2274" spans="1:8" x14ac:dyDescent="0.3">
      <c r="A2274" t="s">
        <v>4334</v>
      </c>
      <c r="B2274" t="s">
        <v>4334</v>
      </c>
      <c r="C2274">
        <v>1.2521390653048901</v>
      </c>
      <c r="D2274">
        <v>28240407.90616551</v>
      </c>
      <c r="E2274">
        <v>18.02255036</v>
      </c>
      <c r="F2274">
        <v>23.38550588</v>
      </c>
      <c r="G2274">
        <v>36.502129199999999</v>
      </c>
      <c r="H2274">
        <v>0</v>
      </c>
    </row>
    <row r="2275" spans="1:8" x14ac:dyDescent="0.3">
      <c r="A2275" t="s">
        <v>4347</v>
      </c>
      <c r="B2275" t="s">
        <v>4346</v>
      </c>
      <c r="C2275">
        <v>6.18485093541533</v>
      </c>
      <c r="D2275">
        <v>28594205.798936889</v>
      </c>
      <c r="E2275">
        <v>1.2300686700000001</v>
      </c>
      <c r="F2275">
        <v>7.4791751</v>
      </c>
      <c r="G2275">
        <v>61.254146759999998</v>
      </c>
      <c r="H2275">
        <v>0</v>
      </c>
    </row>
    <row r="2276" spans="1:8" x14ac:dyDescent="0.3">
      <c r="A2276" t="s">
        <v>4313</v>
      </c>
      <c r="B2276" t="s">
        <v>4313</v>
      </c>
      <c r="C2276">
        <v>3.0625293973632401</v>
      </c>
      <c r="D2276">
        <v>25616756.049795039</v>
      </c>
      <c r="E2276">
        <v>2.4599595999999999</v>
      </c>
      <c r="F2276">
        <v>6.8210413299999999</v>
      </c>
      <c r="G2276">
        <v>95.663917139999995</v>
      </c>
      <c r="H2276">
        <v>0</v>
      </c>
    </row>
    <row r="2277" spans="1:8" x14ac:dyDescent="0.3">
      <c r="A2277" t="s">
        <v>4333</v>
      </c>
      <c r="B2277" t="s">
        <v>4332</v>
      </c>
      <c r="C2277">
        <v>2.1046920295699999E-2</v>
      </c>
      <c r="D2277">
        <v>25237556.621106051</v>
      </c>
      <c r="E2277">
        <v>5.2823990000000001E-2</v>
      </c>
      <c r="F2277">
        <v>1.480046E-2</v>
      </c>
      <c r="G2277">
        <v>0.20400366</v>
      </c>
      <c r="H2277">
        <v>0</v>
      </c>
    </row>
    <row r="2278" spans="1:8" x14ac:dyDescent="0.3">
      <c r="A2278" t="s">
        <v>4337</v>
      </c>
      <c r="B2278" t="s">
        <v>4336</v>
      </c>
      <c r="C2278">
        <v>2.1545053854550002E-2</v>
      </c>
      <c r="D2278">
        <v>23566223.046891551</v>
      </c>
      <c r="E2278">
        <v>1.5952830000000001E-2</v>
      </c>
      <c r="F2278">
        <v>1.0472270000000001E-2</v>
      </c>
      <c r="G2278">
        <v>0.16474045000000001</v>
      </c>
      <c r="H2278">
        <v>0</v>
      </c>
    </row>
    <row r="2279" spans="1:8" x14ac:dyDescent="0.3">
      <c r="A2279" t="s">
        <v>4429</v>
      </c>
      <c r="B2279" t="s">
        <v>4429</v>
      </c>
      <c r="C2279">
        <v>251.22854148003736</v>
      </c>
      <c r="D2279">
        <v>22840159.437616982</v>
      </c>
      <c r="E2279">
        <v>12.976349219999999</v>
      </c>
      <c r="F2279">
        <v>80.774722699999998</v>
      </c>
      <c r="G2279">
        <v>119.72612352</v>
      </c>
      <c r="H2279">
        <v>0</v>
      </c>
    </row>
    <row r="2280" spans="1:8" x14ac:dyDescent="0.3">
      <c r="A2280" t="s">
        <v>4384</v>
      </c>
      <c r="B2280" t="s">
        <v>4384</v>
      </c>
      <c r="C2280">
        <v>66.766367583842452</v>
      </c>
      <c r="D2280">
        <v>21397118.720642321</v>
      </c>
      <c r="E2280">
        <v>-0.47747737000000001</v>
      </c>
      <c r="F2280">
        <v>13.97604276</v>
      </c>
      <c r="G2280">
        <v>35.047076590000003</v>
      </c>
      <c r="H2280">
        <v>0</v>
      </c>
    </row>
    <row r="2281" spans="1:8" x14ac:dyDescent="0.3">
      <c r="A2281" t="s">
        <v>4330</v>
      </c>
      <c r="B2281" t="s">
        <v>4329</v>
      </c>
      <c r="C2281">
        <v>57.460256580712368</v>
      </c>
      <c r="D2281">
        <v>19322073.69455801</v>
      </c>
      <c r="E2281">
        <v>-0.18483956000000001</v>
      </c>
      <c r="F2281">
        <v>-10.58691161</v>
      </c>
      <c r="G2281">
        <v>8.3963093299999993</v>
      </c>
      <c r="H2281">
        <v>0</v>
      </c>
    </row>
    <row r="2282" spans="1:8" x14ac:dyDescent="0.3">
      <c r="A2282" t="s">
        <v>4349</v>
      </c>
      <c r="B2282" t="s">
        <v>4349</v>
      </c>
      <c r="C2282">
        <v>0.17856244132443999</v>
      </c>
      <c r="D2282">
        <v>19227753.68488393</v>
      </c>
      <c r="E2282">
        <v>-3.1480478399999998</v>
      </c>
      <c r="F2282">
        <v>-8.6043919800000008</v>
      </c>
      <c r="G2282">
        <v>-41.849813330000003</v>
      </c>
      <c r="H2282">
        <v>0</v>
      </c>
    </row>
    <row r="2283" spans="1:8" x14ac:dyDescent="0.3">
      <c r="A2283" t="s">
        <v>4403</v>
      </c>
      <c r="B2283" t="s">
        <v>4402</v>
      </c>
      <c r="C2283">
        <v>6357.9072224678666</v>
      </c>
      <c r="D2283">
        <v>18390389.022719622</v>
      </c>
      <c r="E2283">
        <v>4.0486959699999998</v>
      </c>
      <c r="F2283">
        <v>14.94312468</v>
      </c>
      <c r="G2283">
        <v>69.056742470000003</v>
      </c>
      <c r="H2283">
        <v>0</v>
      </c>
    </row>
    <row r="2284" spans="1:8" x14ac:dyDescent="0.3">
      <c r="A2284" t="s">
        <v>4367</v>
      </c>
      <c r="B2284" t="s">
        <v>4367</v>
      </c>
      <c r="C2284">
        <v>1.04496161985E-2</v>
      </c>
      <c r="D2284">
        <v>18028391.219161361</v>
      </c>
      <c r="E2284">
        <v>-2.9722518099999999</v>
      </c>
      <c r="F2284">
        <v>-10.886432599999999</v>
      </c>
      <c r="G2284">
        <v>-40.051739439999999</v>
      </c>
      <c r="H2284">
        <v>0</v>
      </c>
    </row>
    <row r="2285" spans="1:8" x14ac:dyDescent="0.3">
      <c r="A2285" t="s">
        <v>4413</v>
      </c>
      <c r="B2285" t="s">
        <v>4413</v>
      </c>
      <c r="C2285">
        <v>20.671022388069211</v>
      </c>
      <c r="D2285">
        <v>16323119.983534381</v>
      </c>
      <c r="E2285">
        <v>3.8355241100000002</v>
      </c>
      <c r="F2285">
        <v>6.5895210100000003</v>
      </c>
      <c r="G2285">
        <v>65.234493920000006</v>
      </c>
      <c r="H2285">
        <v>0</v>
      </c>
    </row>
    <row r="2286" spans="1:8" x14ac:dyDescent="0.3">
      <c r="A2286" t="s">
        <v>4433</v>
      </c>
      <c r="B2286" t="s">
        <v>4433</v>
      </c>
      <c r="C2286">
        <v>17.38700028583915</v>
      </c>
      <c r="D2286">
        <v>15524649.130390801</v>
      </c>
      <c r="E2286">
        <v>3.81107343</v>
      </c>
      <c r="F2286">
        <v>-5.2254627300000003</v>
      </c>
      <c r="G2286">
        <v>-5.0514996600000002</v>
      </c>
      <c r="H2286">
        <v>0</v>
      </c>
    </row>
    <row r="2287" spans="1:8" x14ac:dyDescent="0.3">
      <c r="A2287" t="s">
        <v>4391</v>
      </c>
      <c r="B2287" t="s">
        <v>4390</v>
      </c>
      <c r="C2287">
        <v>318.93985771505925</v>
      </c>
      <c r="D2287">
        <v>15635735.20372198</v>
      </c>
      <c r="E2287">
        <v>0.21624520999999999</v>
      </c>
      <c r="F2287">
        <v>13.05735033</v>
      </c>
      <c r="G2287">
        <v>7.6692640000000006E-2</v>
      </c>
      <c r="H2287">
        <v>0</v>
      </c>
    </row>
    <row r="2288" spans="1:8" x14ac:dyDescent="0.3">
      <c r="A2288" t="s">
        <v>4358</v>
      </c>
      <c r="B2288" t="s">
        <v>4357</v>
      </c>
      <c r="C2288">
        <v>222.3659003946064</v>
      </c>
      <c r="D2288">
        <v>15357356.437310399</v>
      </c>
      <c r="E2288">
        <v>2.5083121799999999</v>
      </c>
      <c r="F2288">
        <v>-20.673276449999999</v>
      </c>
      <c r="G2288">
        <v>-39.485680760000001</v>
      </c>
      <c r="H2288">
        <v>0</v>
      </c>
    </row>
    <row r="2289" spans="1:8" x14ac:dyDescent="0.3">
      <c r="A2289" t="s">
        <v>4345</v>
      </c>
      <c r="B2289" t="s">
        <v>4344</v>
      </c>
      <c r="C2289">
        <v>36.00906347429494</v>
      </c>
      <c r="D2289">
        <v>13276020.552199811</v>
      </c>
      <c r="E2289">
        <v>1.1926532000000001</v>
      </c>
      <c r="F2289">
        <v>-3.0689123399999998</v>
      </c>
      <c r="G2289">
        <v>-23.678205819999999</v>
      </c>
      <c r="H2289">
        <v>0</v>
      </c>
    </row>
    <row r="2290" spans="1:8" x14ac:dyDescent="0.3">
      <c r="A2290" t="s">
        <v>4326</v>
      </c>
      <c r="B2290" t="s">
        <v>4325</v>
      </c>
      <c r="C2290">
        <v>13.09172090481799</v>
      </c>
      <c r="D2290">
        <v>13009528.814798679</v>
      </c>
      <c r="E2290">
        <v>0.62731893999999999</v>
      </c>
      <c r="F2290">
        <v>3.5397883700000001</v>
      </c>
      <c r="G2290">
        <v>3.95423065</v>
      </c>
      <c r="H2290">
        <v>0</v>
      </c>
    </row>
    <row r="2291" spans="1:8" x14ac:dyDescent="0.3">
      <c r="A2291" t="s">
        <v>4370</v>
      </c>
      <c r="B2291" t="s">
        <v>4370</v>
      </c>
      <c r="C2291">
        <v>25.269987995005991</v>
      </c>
      <c r="D2291">
        <v>12099699.97145131</v>
      </c>
      <c r="E2291">
        <v>3.9431360999999998</v>
      </c>
      <c r="F2291">
        <v>-7.3866176899999996</v>
      </c>
      <c r="G2291">
        <v>21.08219463</v>
      </c>
      <c r="H2291">
        <v>0</v>
      </c>
    </row>
    <row r="2292" spans="1:8" x14ac:dyDescent="0.3">
      <c r="A2292" t="s">
        <v>4364</v>
      </c>
      <c r="B2292" t="s">
        <v>4364</v>
      </c>
      <c r="C2292">
        <v>34.56544402976737</v>
      </c>
      <c r="D2292">
        <v>11961655.905893261</v>
      </c>
      <c r="E2292">
        <v>7.6395634399999999</v>
      </c>
      <c r="F2292">
        <v>11.25454231</v>
      </c>
      <c r="G2292">
        <v>88.448991989999996</v>
      </c>
      <c r="H2292">
        <v>0</v>
      </c>
    </row>
    <row r="2293" spans="1:8" x14ac:dyDescent="0.3">
      <c r="A2293" t="s">
        <v>4426</v>
      </c>
      <c r="B2293" t="s">
        <v>4425</v>
      </c>
      <c r="C2293">
        <v>1.73690579543523</v>
      </c>
      <c r="D2293">
        <v>11293672.15376715</v>
      </c>
      <c r="E2293">
        <v>-1.2957841000000001</v>
      </c>
      <c r="F2293">
        <v>17.712417200000001</v>
      </c>
      <c r="G2293">
        <v>296.71856002999999</v>
      </c>
      <c r="H2293">
        <v>0</v>
      </c>
    </row>
    <row r="2294" spans="1:8" x14ac:dyDescent="0.3">
      <c r="A2294" t="s">
        <v>4420</v>
      </c>
      <c r="B2294" t="s">
        <v>4419</v>
      </c>
      <c r="C2294">
        <v>6.0534067570403103</v>
      </c>
      <c r="D2294">
        <v>10792996.050884809</v>
      </c>
      <c r="E2294">
        <v>1.0888500800000001</v>
      </c>
      <c r="F2294">
        <v>5.8974612500000001</v>
      </c>
      <c r="G2294">
        <v>23.722962290000002</v>
      </c>
      <c r="H2294">
        <v>0</v>
      </c>
    </row>
    <row r="2295" spans="1:8" x14ac:dyDescent="0.3">
      <c r="A2295" t="s">
        <v>2913</v>
      </c>
      <c r="B2295" t="s">
        <v>4409</v>
      </c>
      <c r="C2295">
        <v>0.21769408349489</v>
      </c>
      <c r="D2295">
        <v>10495245.02246543</v>
      </c>
      <c r="E2295">
        <v>1.7250625799999999</v>
      </c>
      <c r="F2295">
        <v>-1.5951664400000001</v>
      </c>
      <c r="G2295">
        <v>7.0018008800000002</v>
      </c>
      <c r="H2295">
        <v>0</v>
      </c>
    </row>
    <row r="2296" spans="1:8" x14ac:dyDescent="0.3">
      <c r="A2296" t="s">
        <v>4378</v>
      </c>
      <c r="B2296" t="s">
        <v>4378</v>
      </c>
      <c r="C2296">
        <v>0.79072766253024995</v>
      </c>
      <c r="D2296">
        <v>9108133.5021586008</v>
      </c>
      <c r="E2296">
        <v>1.93729708</v>
      </c>
      <c r="F2296">
        <v>-3.8201356299999998</v>
      </c>
      <c r="G2296">
        <v>-22.722857579999999</v>
      </c>
      <c r="H2296">
        <v>0</v>
      </c>
    </row>
    <row r="2297" spans="1:8" x14ac:dyDescent="0.3">
      <c r="A2297" t="s">
        <v>4442</v>
      </c>
      <c r="B2297" t="s">
        <v>4441</v>
      </c>
      <c r="C2297">
        <v>37526.685384225304</v>
      </c>
      <c r="D2297">
        <v>9123057.99764226</v>
      </c>
      <c r="E2297">
        <v>0.40746665999999998</v>
      </c>
      <c r="F2297">
        <v>3.7027382599999998</v>
      </c>
      <c r="G2297">
        <v>19.057082210000001</v>
      </c>
      <c r="H2297">
        <v>0</v>
      </c>
    </row>
    <row r="2298" spans="1:8" x14ac:dyDescent="0.3">
      <c r="A2298" t="s">
        <v>4361</v>
      </c>
      <c r="B2298" t="s">
        <v>4361</v>
      </c>
      <c r="C2298">
        <v>110.77694183612044</v>
      </c>
      <c r="D2298">
        <v>8630725.0509948507</v>
      </c>
      <c r="E2298">
        <v>1.49194743</v>
      </c>
      <c r="F2298">
        <v>14.622410329999999</v>
      </c>
      <c r="G2298">
        <v>293.74773582</v>
      </c>
      <c r="H2298">
        <v>0</v>
      </c>
    </row>
    <row r="2299" spans="1:8" x14ac:dyDescent="0.3">
      <c r="A2299" t="s">
        <v>4369</v>
      </c>
      <c r="B2299" t="s">
        <v>4368</v>
      </c>
      <c r="C2299">
        <v>1.7720517452470001E-2</v>
      </c>
      <c r="D2299">
        <v>8627980.4984350093</v>
      </c>
      <c r="E2299">
        <v>-3.0974954800000001</v>
      </c>
      <c r="F2299">
        <v>-14.230268909999999</v>
      </c>
      <c r="G2299">
        <v>-55.57331731</v>
      </c>
      <c r="H2299">
        <v>0</v>
      </c>
    </row>
    <row r="2300" spans="1:8" x14ac:dyDescent="0.3">
      <c r="A2300" t="s">
        <v>4389</v>
      </c>
      <c r="B2300" t="s">
        <v>4388</v>
      </c>
      <c r="C2300">
        <v>367.07365810118546</v>
      </c>
      <c r="D2300">
        <v>8452106.83978335</v>
      </c>
      <c r="E2300">
        <v>1.8538700800000001</v>
      </c>
      <c r="F2300">
        <v>10.232994700000001</v>
      </c>
      <c r="G2300">
        <v>34.968615870000001</v>
      </c>
      <c r="H2300">
        <v>0</v>
      </c>
    </row>
    <row r="2301" spans="1:8" x14ac:dyDescent="0.3">
      <c r="A2301" t="s">
        <v>4386</v>
      </c>
      <c r="B2301" t="s">
        <v>4385</v>
      </c>
      <c r="C2301">
        <v>0.76095425276559003</v>
      </c>
      <c r="D2301">
        <v>8663075.0666454099</v>
      </c>
      <c r="E2301">
        <v>0.68573835999999999</v>
      </c>
      <c r="F2301">
        <v>-0.38903117999999998</v>
      </c>
      <c r="G2301">
        <v>0.12852627</v>
      </c>
      <c r="H2301">
        <v>0</v>
      </c>
    </row>
    <row r="2302" spans="1:8" x14ac:dyDescent="0.3">
      <c r="A2302" t="s">
        <v>4380</v>
      </c>
      <c r="B2302" t="s">
        <v>4379</v>
      </c>
      <c r="C2302">
        <v>4.3427442880704401</v>
      </c>
      <c r="D2302">
        <v>8137278.5843988797</v>
      </c>
      <c r="E2302">
        <v>4.0577859099999998</v>
      </c>
      <c r="F2302">
        <v>-17.772085400000002</v>
      </c>
      <c r="G2302">
        <v>0</v>
      </c>
      <c r="H2302">
        <v>0</v>
      </c>
    </row>
    <row r="2303" spans="1:8" x14ac:dyDescent="0.3">
      <c r="A2303" t="s">
        <v>4410</v>
      </c>
      <c r="B2303" t="s">
        <v>4410</v>
      </c>
      <c r="C2303">
        <v>9.2113795507600909</v>
      </c>
      <c r="D2303">
        <v>8088092.5256826496</v>
      </c>
      <c r="E2303">
        <v>3.3961032800000002</v>
      </c>
      <c r="F2303">
        <v>-13.12331805</v>
      </c>
      <c r="G2303">
        <v>14.147599720000001</v>
      </c>
      <c r="H2303">
        <v>0</v>
      </c>
    </row>
    <row r="2304" spans="1:8" x14ac:dyDescent="0.3">
      <c r="A2304" t="s">
        <v>4407</v>
      </c>
      <c r="B2304" t="s">
        <v>4406</v>
      </c>
      <c r="C2304">
        <v>1.5784087665300001E-2</v>
      </c>
      <c r="D2304">
        <v>7625305.8205850301</v>
      </c>
      <c r="E2304">
        <v>0.85046527999999999</v>
      </c>
      <c r="F2304">
        <v>-0.35254944999999999</v>
      </c>
      <c r="G2304">
        <v>16.890723789999999</v>
      </c>
      <c r="H2304">
        <v>0</v>
      </c>
    </row>
    <row r="2305" spans="1:8" x14ac:dyDescent="0.3">
      <c r="A2305" t="s">
        <v>4363</v>
      </c>
      <c r="B2305" t="s">
        <v>4362</v>
      </c>
      <c r="C2305">
        <v>0.53567703028790004</v>
      </c>
      <c r="D2305">
        <v>7487403.6876256997</v>
      </c>
      <c r="E2305">
        <v>0.27634192000000002</v>
      </c>
      <c r="F2305">
        <v>-1.17395045</v>
      </c>
      <c r="G2305">
        <v>0.30703668000000001</v>
      </c>
      <c r="H2305">
        <v>0</v>
      </c>
    </row>
    <row r="2306" spans="1:8" x14ac:dyDescent="0.3">
      <c r="A2306" t="s">
        <v>4316</v>
      </c>
      <c r="B2306" t="s">
        <v>4316</v>
      </c>
      <c r="C2306">
        <v>6.9423520731499997E-3</v>
      </c>
      <c r="D2306">
        <v>7369710.92445157</v>
      </c>
      <c r="E2306">
        <v>-6.5972691899999996</v>
      </c>
      <c r="F2306">
        <v>-11.908848409999999</v>
      </c>
      <c r="G2306">
        <v>-96.399208970000004</v>
      </c>
      <c r="H2306">
        <v>0</v>
      </c>
    </row>
    <row r="2307" spans="1:8" x14ac:dyDescent="0.3">
      <c r="A2307" t="s">
        <v>1450</v>
      </c>
      <c r="B2307" t="s">
        <v>4393</v>
      </c>
      <c r="C2307">
        <v>41066.371492565966</v>
      </c>
      <c r="D2307">
        <v>7033281.6066755699</v>
      </c>
      <c r="E2307">
        <v>2.6880729799999998</v>
      </c>
      <c r="F2307">
        <v>10.09444381</v>
      </c>
      <c r="G2307">
        <v>57.531329919999997</v>
      </c>
      <c r="H2307">
        <v>0</v>
      </c>
    </row>
    <row r="2308" spans="1:8" x14ac:dyDescent="0.3">
      <c r="A2308" t="s">
        <v>4468</v>
      </c>
      <c r="B2308" t="s">
        <v>4467</v>
      </c>
      <c r="C2308">
        <v>0.44523062167031002</v>
      </c>
      <c r="D2308">
        <v>7006282.8546197703</v>
      </c>
      <c r="E2308">
        <v>2.4497743999999999</v>
      </c>
      <c r="F2308">
        <v>34.793967000000002</v>
      </c>
      <c r="G2308">
        <v>153.49039325000001</v>
      </c>
      <c r="H2308">
        <v>0</v>
      </c>
    </row>
    <row r="2309" spans="1:8" x14ac:dyDescent="0.3">
      <c r="A2309" t="s">
        <v>4335</v>
      </c>
      <c r="B2309" t="s">
        <v>4335</v>
      </c>
      <c r="C2309">
        <v>13.72262816872113</v>
      </c>
      <c r="D2309">
        <v>7016743.5641678497</v>
      </c>
      <c r="E2309">
        <v>6.4046866199999997</v>
      </c>
      <c r="F2309">
        <v>-5.81652989</v>
      </c>
      <c r="G2309">
        <v>42.164894410000002</v>
      </c>
      <c r="H2309">
        <v>0</v>
      </c>
    </row>
    <row r="2310" spans="1:8" x14ac:dyDescent="0.3">
      <c r="A2310" t="s">
        <v>4405</v>
      </c>
      <c r="B2310" t="s">
        <v>4405</v>
      </c>
      <c r="C2310">
        <v>1.7215661009789999E-2</v>
      </c>
      <c r="D2310">
        <v>7015226.3775126999</v>
      </c>
      <c r="E2310">
        <v>-5.2833883500000001</v>
      </c>
      <c r="F2310">
        <v>-9.7090630400000002</v>
      </c>
      <c r="G2310">
        <v>-61.446306389999997</v>
      </c>
      <c r="H2310">
        <v>0</v>
      </c>
    </row>
    <row r="2311" spans="1:8" x14ac:dyDescent="0.3">
      <c r="A2311" t="s">
        <v>4619</v>
      </c>
      <c r="B2311" t="s">
        <v>4618</v>
      </c>
      <c r="C2311">
        <v>8.5030003023860004E-2</v>
      </c>
      <c r="D2311">
        <v>6891637.21530631</v>
      </c>
      <c r="E2311">
        <v>5.3723924099999998</v>
      </c>
      <c r="F2311">
        <v>-39.568392420000002</v>
      </c>
      <c r="G2311">
        <v>54.095328520000002</v>
      </c>
      <c r="H2311">
        <v>0</v>
      </c>
    </row>
    <row r="2312" spans="1:8" x14ac:dyDescent="0.3">
      <c r="A2312" t="s">
        <v>4604</v>
      </c>
      <c r="B2312" t="s">
        <v>4850</v>
      </c>
      <c r="C2312">
        <v>148.81119325764956</v>
      </c>
      <c r="D2312">
        <v>6727162.4438204505</v>
      </c>
      <c r="E2312">
        <v>9.4534251600000001</v>
      </c>
      <c r="F2312">
        <v>161.91014652000001</v>
      </c>
      <c r="G2312">
        <v>88.614082420000003</v>
      </c>
      <c r="H2312">
        <v>0</v>
      </c>
    </row>
    <row r="2313" spans="1:8" x14ac:dyDescent="0.3">
      <c r="A2313" t="s">
        <v>4414</v>
      </c>
      <c r="B2313" t="s">
        <v>4414</v>
      </c>
      <c r="C2313">
        <v>0.36171120471826002</v>
      </c>
      <c r="D2313">
        <v>6345941.4196835803</v>
      </c>
      <c r="E2313">
        <v>-2.2270292999999999</v>
      </c>
      <c r="F2313">
        <v>6.1537338699999999</v>
      </c>
      <c r="G2313">
        <v>18.644526089999999</v>
      </c>
      <c r="H2313">
        <v>0</v>
      </c>
    </row>
    <row r="2314" spans="1:8" x14ac:dyDescent="0.3">
      <c r="A2314" t="s">
        <v>1588</v>
      </c>
      <c r="B2314" t="s">
        <v>1588</v>
      </c>
      <c r="C2314">
        <v>33.37628912347013</v>
      </c>
      <c r="D2314">
        <v>6346691.6080666501</v>
      </c>
      <c r="E2314">
        <v>12.701290759999999</v>
      </c>
      <c r="F2314">
        <v>19.26131427</v>
      </c>
      <c r="G2314">
        <v>37.688743850000002</v>
      </c>
      <c r="H2314">
        <v>0</v>
      </c>
    </row>
    <row r="2315" spans="1:8" x14ac:dyDescent="0.3">
      <c r="A2315" t="s">
        <v>4353</v>
      </c>
      <c r="B2315" t="s">
        <v>4352</v>
      </c>
      <c r="C2315">
        <v>74.015541812438215</v>
      </c>
      <c r="D2315">
        <v>6283678.1469946904</v>
      </c>
      <c r="E2315">
        <v>2.2042604099999998</v>
      </c>
      <c r="F2315">
        <v>0.97020909</v>
      </c>
      <c r="G2315">
        <v>19.182778020000001</v>
      </c>
      <c r="H2315">
        <v>0</v>
      </c>
    </row>
    <row r="2316" spans="1:8" x14ac:dyDescent="0.3">
      <c r="A2316" t="s">
        <v>3977</v>
      </c>
      <c r="B2316" t="s">
        <v>4404</v>
      </c>
      <c r="C2316">
        <v>64.222327767408885</v>
      </c>
      <c r="D2316">
        <v>5724900.1303476598</v>
      </c>
      <c r="E2316">
        <v>-0.45854776000000003</v>
      </c>
      <c r="F2316">
        <v>7.1372415</v>
      </c>
      <c r="G2316">
        <v>2.5691743100000002</v>
      </c>
      <c r="H2316">
        <v>0</v>
      </c>
    </row>
    <row r="2317" spans="1:8" x14ac:dyDescent="0.3">
      <c r="A2317" t="s">
        <v>1544</v>
      </c>
      <c r="B2317" t="s">
        <v>4387</v>
      </c>
      <c r="C2317">
        <v>12.95478490986503</v>
      </c>
      <c r="D2317">
        <v>5831692.5889807502</v>
      </c>
      <c r="E2317">
        <v>1.7298873699999999</v>
      </c>
      <c r="F2317">
        <v>-0.33377822000000001</v>
      </c>
      <c r="G2317">
        <v>-6.5429078000000001</v>
      </c>
      <c r="H2317">
        <v>0</v>
      </c>
    </row>
    <row r="2318" spans="1:8" x14ac:dyDescent="0.3">
      <c r="A2318" t="s">
        <v>4399</v>
      </c>
      <c r="B2318" t="s">
        <v>4399</v>
      </c>
      <c r="C2318">
        <v>2.4148448365453001</v>
      </c>
      <c r="D2318">
        <v>5750247.8344208105</v>
      </c>
      <c r="E2318">
        <v>0.92763260999999997</v>
      </c>
      <c r="F2318">
        <v>-9.4763281199999998</v>
      </c>
      <c r="G2318">
        <v>4.1484698699999996</v>
      </c>
      <c r="H2318">
        <v>0</v>
      </c>
    </row>
    <row r="2319" spans="1:8" x14ac:dyDescent="0.3">
      <c r="A2319" t="s">
        <v>4412</v>
      </c>
      <c r="B2319" t="s">
        <v>4411</v>
      </c>
      <c r="C2319">
        <v>2.5705741027612201</v>
      </c>
      <c r="D2319">
        <v>5613251.7488714103</v>
      </c>
      <c r="E2319">
        <v>0.83651646999999996</v>
      </c>
      <c r="F2319">
        <v>4.2285653600000002</v>
      </c>
      <c r="G2319">
        <v>15.917491480000001</v>
      </c>
      <c r="H2319">
        <v>0</v>
      </c>
    </row>
    <row r="2320" spans="1:8" x14ac:dyDescent="0.3">
      <c r="A2320" t="s">
        <v>4416</v>
      </c>
      <c r="B2320" t="s">
        <v>4415</v>
      </c>
      <c r="C2320">
        <v>27.30101329758304</v>
      </c>
      <c r="D2320">
        <v>5547190.0905370302</v>
      </c>
      <c r="E2320">
        <v>1.1066153400000001</v>
      </c>
      <c r="F2320">
        <v>34.041785490000002</v>
      </c>
      <c r="G2320">
        <v>1121.55564736</v>
      </c>
      <c r="H2320">
        <v>0</v>
      </c>
    </row>
    <row r="2321" spans="1:8" x14ac:dyDescent="0.3">
      <c r="A2321" t="s">
        <v>4377</v>
      </c>
      <c r="B2321" t="s">
        <v>4376</v>
      </c>
      <c r="C2321">
        <v>0.55249488909000999</v>
      </c>
      <c r="D2321">
        <v>5520369.9158488801</v>
      </c>
      <c r="E2321">
        <v>-0.12915549000000001</v>
      </c>
      <c r="F2321">
        <v>-2.3346377899999999</v>
      </c>
      <c r="G2321">
        <v>0.14632282999999999</v>
      </c>
      <c r="H2321">
        <v>0</v>
      </c>
    </row>
    <row r="2322" spans="1:8" x14ac:dyDescent="0.3">
      <c r="A2322" t="s">
        <v>4464</v>
      </c>
      <c r="B2322" t="s">
        <v>4463</v>
      </c>
      <c r="C2322">
        <v>0.51695671670446997</v>
      </c>
      <c r="D2322">
        <v>5362639.2852632003</v>
      </c>
      <c r="E2322">
        <v>-1.42366232</v>
      </c>
      <c r="F2322">
        <v>2.5299769799999998</v>
      </c>
      <c r="G2322">
        <v>5.0757590400000003</v>
      </c>
      <c r="H2322">
        <v>0</v>
      </c>
    </row>
    <row r="2323" spans="1:8" x14ac:dyDescent="0.3">
      <c r="A2323" t="s">
        <v>4383</v>
      </c>
      <c r="B2323" t="s">
        <v>4382</v>
      </c>
      <c r="C2323">
        <v>12.93742022215239</v>
      </c>
      <c r="D2323">
        <v>5260100.8297927799</v>
      </c>
      <c r="E2323">
        <v>-1.0554307700000001</v>
      </c>
      <c r="F2323">
        <v>-1.7244617</v>
      </c>
      <c r="G2323">
        <v>4.2938930700000002</v>
      </c>
      <c r="H2323">
        <v>0</v>
      </c>
    </row>
    <row r="2324" spans="1:8" x14ac:dyDescent="0.3">
      <c r="A2324" t="s">
        <v>7573</v>
      </c>
      <c r="B2324" t="s">
        <v>7574</v>
      </c>
      <c r="C2324">
        <v>4.1874149432494798</v>
      </c>
      <c r="D2324">
        <v>5220571.4928647103</v>
      </c>
      <c r="E2324">
        <v>-21.312507320000002</v>
      </c>
      <c r="F2324">
        <v>0</v>
      </c>
      <c r="G2324">
        <v>0</v>
      </c>
      <c r="H2324">
        <v>0</v>
      </c>
    </row>
    <row r="2325" spans="1:8" x14ac:dyDescent="0.3">
      <c r="A2325" t="s">
        <v>3644</v>
      </c>
      <c r="B2325" t="s">
        <v>4408</v>
      </c>
      <c r="C2325">
        <v>1818.5535132885525</v>
      </c>
      <c r="D2325">
        <v>4896782.4765931396</v>
      </c>
      <c r="E2325">
        <v>6.6768649999999999E-2</v>
      </c>
      <c r="F2325">
        <v>-1.2339489100000001</v>
      </c>
      <c r="G2325">
        <v>-1.1318322300000001</v>
      </c>
      <c r="H2325">
        <v>0</v>
      </c>
    </row>
    <row r="2326" spans="1:8" x14ac:dyDescent="0.3">
      <c r="A2326" t="s">
        <v>2171</v>
      </c>
      <c r="B2326" t="s">
        <v>4579</v>
      </c>
      <c r="C2326">
        <v>0.13053715790982001</v>
      </c>
      <c r="D2326">
        <v>5187997.9805617696</v>
      </c>
      <c r="E2326">
        <v>2.1570994200000002</v>
      </c>
      <c r="F2326">
        <v>-0.22335095999999999</v>
      </c>
      <c r="G2326">
        <v>1.9855704000000001</v>
      </c>
      <c r="H2326">
        <v>0</v>
      </c>
    </row>
    <row r="2327" spans="1:8" x14ac:dyDescent="0.3">
      <c r="A2327" t="s">
        <v>4859</v>
      </c>
      <c r="B2327" t="s">
        <v>4859</v>
      </c>
      <c r="C2327">
        <v>3.8973667403199999E-3</v>
      </c>
      <c r="D2327">
        <v>4985490.6217879998</v>
      </c>
      <c r="E2327">
        <v>2.2392163900000002</v>
      </c>
      <c r="F2327">
        <v>35.991123620000003</v>
      </c>
      <c r="G2327">
        <v>42.885387100000003</v>
      </c>
      <c r="H2327">
        <v>0</v>
      </c>
    </row>
    <row r="2328" spans="1:8" x14ac:dyDescent="0.3">
      <c r="A2328" t="s">
        <v>2271</v>
      </c>
      <c r="B2328" t="s">
        <v>2271</v>
      </c>
      <c r="C2328">
        <v>81.434617866799485</v>
      </c>
      <c r="D2328">
        <v>4851455.8800587496</v>
      </c>
      <c r="E2328">
        <v>1.0714549099999999</v>
      </c>
      <c r="F2328">
        <v>3.7503300000000001E-3</v>
      </c>
      <c r="G2328">
        <v>-0.65105603000000001</v>
      </c>
      <c r="H2328">
        <v>0</v>
      </c>
    </row>
    <row r="2329" spans="1:8" x14ac:dyDescent="0.3">
      <c r="A2329" t="s">
        <v>4428</v>
      </c>
      <c r="B2329" t="s">
        <v>4427</v>
      </c>
      <c r="C2329">
        <v>0.64656124343999999</v>
      </c>
      <c r="D2329">
        <v>4611062.2534393203</v>
      </c>
      <c r="E2329">
        <v>-0.15039466000000001</v>
      </c>
      <c r="F2329">
        <v>0.31147028999999998</v>
      </c>
      <c r="G2329">
        <v>23.019315580000001</v>
      </c>
      <c r="H2329">
        <v>0</v>
      </c>
    </row>
    <row r="2330" spans="1:8" x14ac:dyDescent="0.3">
      <c r="A2330" t="s">
        <v>4438</v>
      </c>
      <c r="B2330" t="s">
        <v>4437</v>
      </c>
      <c r="C2330">
        <v>9.7439782580110004E-2</v>
      </c>
      <c r="D2330">
        <v>4459504.4899546904</v>
      </c>
      <c r="E2330">
        <v>-0.90521470999999998</v>
      </c>
      <c r="F2330">
        <v>-1.76718149</v>
      </c>
      <c r="G2330">
        <v>7.12717622</v>
      </c>
      <c r="H2330">
        <v>0</v>
      </c>
    </row>
    <row r="2331" spans="1:8" x14ac:dyDescent="0.3">
      <c r="A2331" t="s">
        <v>1407</v>
      </c>
      <c r="B2331" t="s">
        <v>4430</v>
      </c>
      <c r="C2331">
        <v>2.8666658174489901</v>
      </c>
      <c r="D2331">
        <v>4316288.6699159397</v>
      </c>
      <c r="E2331">
        <v>0.37491869999999999</v>
      </c>
      <c r="F2331">
        <v>4.1266325000000004</v>
      </c>
      <c r="G2331">
        <v>18.13657448</v>
      </c>
      <c r="H2331">
        <v>0</v>
      </c>
    </row>
    <row r="2332" spans="1:8" x14ac:dyDescent="0.3">
      <c r="A2332" t="s">
        <v>4422</v>
      </c>
      <c r="B2332" t="s">
        <v>4421</v>
      </c>
      <c r="C2332">
        <v>33.117430273571451</v>
      </c>
      <c r="D2332">
        <v>4241347.2396987705</v>
      </c>
      <c r="E2332">
        <v>2.7074232999999999</v>
      </c>
      <c r="F2332">
        <v>-2.1364962699999999</v>
      </c>
      <c r="G2332">
        <v>65.032333800000004</v>
      </c>
      <c r="H2332">
        <v>0</v>
      </c>
    </row>
    <row r="2333" spans="1:8" x14ac:dyDescent="0.3">
      <c r="A2333" t="s">
        <v>3369</v>
      </c>
      <c r="B2333" t="s">
        <v>5461</v>
      </c>
      <c r="C2333">
        <v>4.8368695082800003E-3</v>
      </c>
      <c r="D2333">
        <v>4171196.3941656998</v>
      </c>
      <c r="E2333">
        <v>-1.4032807199999999</v>
      </c>
      <c r="F2333">
        <v>-2.3901476399999999</v>
      </c>
      <c r="G2333">
        <v>5.7562056000000004</v>
      </c>
      <c r="H2333">
        <v>0</v>
      </c>
    </row>
    <row r="2334" spans="1:8" x14ac:dyDescent="0.3">
      <c r="A2334" t="s">
        <v>4446</v>
      </c>
      <c r="B2334" t="s">
        <v>4445</v>
      </c>
      <c r="C2334">
        <v>0.10338869527416999</v>
      </c>
      <c r="D2334">
        <v>4174169.04703573</v>
      </c>
      <c r="E2334">
        <v>0.73842015999999999</v>
      </c>
      <c r="F2334">
        <v>-0.52995362000000001</v>
      </c>
      <c r="G2334">
        <v>18.00361388</v>
      </c>
      <c r="H2334">
        <v>0</v>
      </c>
    </row>
    <row r="2335" spans="1:8" x14ac:dyDescent="0.3">
      <c r="A2335" t="s">
        <v>3842</v>
      </c>
      <c r="B2335" t="s">
        <v>4465</v>
      </c>
      <c r="C2335">
        <v>4.1023429959368398</v>
      </c>
      <c r="D2335">
        <v>4086954.5386149101</v>
      </c>
      <c r="E2335">
        <v>-6.99930495</v>
      </c>
      <c r="F2335">
        <v>-3.4266466699999998</v>
      </c>
      <c r="G2335">
        <v>21.66906187</v>
      </c>
      <c r="H2335">
        <v>0</v>
      </c>
    </row>
    <row r="2336" spans="1:8" x14ac:dyDescent="0.3">
      <c r="A2336" t="s">
        <v>4432</v>
      </c>
      <c r="B2336" t="s">
        <v>4431</v>
      </c>
      <c r="C2336">
        <v>2.073009138964E-2</v>
      </c>
      <c r="D2336">
        <v>4074805.5809931299</v>
      </c>
      <c r="E2336">
        <v>5.79015E-3</v>
      </c>
      <c r="F2336">
        <v>-7.3571499999999998E-3</v>
      </c>
      <c r="G2336">
        <v>0.20971070999999999</v>
      </c>
      <c r="H2336">
        <v>0</v>
      </c>
    </row>
    <row r="2337" spans="1:8" x14ac:dyDescent="0.3">
      <c r="A2337" t="s">
        <v>4594</v>
      </c>
      <c r="B2337" t="s">
        <v>4594</v>
      </c>
      <c r="C2337">
        <v>8.3977279602899992E-3</v>
      </c>
      <c r="D2337">
        <v>4013871.5800436502</v>
      </c>
      <c r="E2337">
        <v>4.2889099999999999E-3</v>
      </c>
      <c r="F2337">
        <v>-19.749841929999999</v>
      </c>
      <c r="G2337">
        <v>-43.895767339999999</v>
      </c>
      <c r="H2337">
        <v>0</v>
      </c>
    </row>
    <row r="2338" spans="1:8" x14ac:dyDescent="0.3">
      <c r="A2338" t="s">
        <v>4452</v>
      </c>
      <c r="B2338" t="s">
        <v>4451</v>
      </c>
      <c r="C2338">
        <v>0.40478701866569</v>
      </c>
      <c r="D2338">
        <v>3743761.6604070398</v>
      </c>
      <c r="E2338">
        <v>0.85117010999999998</v>
      </c>
      <c r="F2338">
        <v>0.46357767</v>
      </c>
      <c r="G2338">
        <v>11.843511019999999</v>
      </c>
      <c r="H2338">
        <v>0</v>
      </c>
    </row>
    <row r="2339" spans="1:8" x14ac:dyDescent="0.3">
      <c r="A2339" t="s">
        <v>4563</v>
      </c>
      <c r="B2339" t="s">
        <v>4562</v>
      </c>
      <c r="C2339">
        <v>0.29316359808070003</v>
      </c>
      <c r="D2339">
        <v>3675188.1931675002</v>
      </c>
      <c r="E2339">
        <v>-5.9371891200000002</v>
      </c>
      <c r="F2339">
        <v>0.11620475</v>
      </c>
      <c r="G2339">
        <v>4.5272679399999998</v>
      </c>
      <c r="H2339">
        <v>0</v>
      </c>
    </row>
    <row r="2340" spans="1:8" x14ac:dyDescent="0.3">
      <c r="A2340" t="s">
        <v>4398</v>
      </c>
      <c r="B2340" t="s">
        <v>4397</v>
      </c>
      <c r="C2340">
        <v>0.88746388241467999</v>
      </c>
      <c r="D2340">
        <v>3652161.2423164598</v>
      </c>
      <c r="E2340">
        <v>4.3897858200000002</v>
      </c>
      <c r="F2340">
        <v>13.473385629999999</v>
      </c>
      <c r="G2340">
        <v>67.548520969999998</v>
      </c>
      <c r="H2340">
        <v>0</v>
      </c>
    </row>
    <row r="2341" spans="1:8" x14ac:dyDescent="0.3">
      <c r="A2341" t="s">
        <v>4576</v>
      </c>
      <c r="B2341" t="s">
        <v>4576</v>
      </c>
      <c r="C2341">
        <v>1.6214750485999999E-3</v>
      </c>
      <c r="D2341">
        <v>3571518.5292367102</v>
      </c>
      <c r="E2341">
        <v>-13.36835767</v>
      </c>
      <c r="F2341">
        <v>-64.723128320000001</v>
      </c>
      <c r="G2341">
        <v>-74.252525160000005</v>
      </c>
      <c r="H2341">
        <v>0</v>
      </c>
    </row>
    <row r="2342" spans="1:8" x14ac:dyDescent="0.3">
      <c r="A2342" t="s">
        <v>4449</v>
      </c>
      <c r="B2342" t="s">
        <v>4448</v>
      </c>
      <c r="C2342">
        <v>1.3948169458056701</v>
      </c>
      <c r="D2342">
        <v>3471920.1672064001</v>
      </c>
      <c r="E2342">
        <v>0.44907595</v>
      </c>
      <c r="F2342">
        <v>3.35030998</v>
      </c>
      <c r="G2342">
        <v>-47.960475870000003</v>
      </c>
      <c r="H2342">
        <v>0</v>
      </c>
    </row>
    <row r="2343" spans="1:8" x14ac:dyDescent="0.3">
      <c r="A2343" t="s">
        <v>4374</v>
      </c>
      <c r="B2343" t="s">
        <v>4373</v>
      </c>
      <c r="C2343">
        <v>90.593932783077477</v>
      </c>
      <c r="D2343">
        <v>3563183.03245336</v>
      </c>
      <c r="E2343">
        <v>5.6952292499999997</v>
      </c>
      <c r="F2343">
        <v>-7.8291884300000003</v>
      </c>
      <c r="G2343">
        <v>62.70939027</v>
      </c>
      <c r="H2343">
        <v>0</v>
      </c>
    </row>
    <row r="2344" spans="1:8" x14ac:dyDescent="0.3">
      <c r="A2344" t="s">
        <v>4503</v>
      </c>
      <c r="B2344" t="s">
        <v>4502</v>
      </c>
      <c r="C2344">
        <v>8.0059647688763498</v>
      </c>
      <c r="D2344">
        <v>3497785.53211259</v>
      </c>
      <c r="E2344">
        <v>-8.7480400000000003E-3</v>
      </c>
      <c r="F2344">
        <v>18.079724460000001</v>
      </c>
      <c r="G2344">
        <v>148.42107745999999</v>
      </c>
      <c r="H2344">
        <v>0</v>
      </c>
    </row>
    <row r="2345" spans="1:8" x14ac:dyDescent="0.3">
      <c r="A2345" t="s">
        <v>4424</v>
      </c>
      <c r="B2345" t="s">
        <v>4423</v>
      </c>
      <c r="C2345">
        <v>38091.05454227078</v>
      </c>
      <c r="D2345">
        <v>3358574.74136511</v>
      </c>
      <c r="E2345">
        <v>0.30893335</v>
      </c>
      <c r="F2345">
        <v>4.3561165300000004</v>
      </c>
      <c r="G2345">
        <v>19.36217461</v>
      </c>
      <c r="H2345">
        <v>0</v>
      </c>
    </row>
    <row r="2346" spans="1:8" x14ac:dyDescent="0.3">
      <c r="A2346" t="s">
        <v>4480</v>
      </c>
      <c r="B2346" t="s">
        <v>4479</v>
      </c>
      <c r="C2346">
        <v>4.6870471568402499</v>
      </c>
      <c r="D2346">
        <v>3304065.1804555398</v>
      </c>
      <c r="E2346">
        <v>3.7988010000000001</v>
      </c>
      <c r="F2346">
        <v>18.665725819999999</v>
      </c>
      <c r="G2346">
        <v>134.12134322</v>
      </c>
      <c r="H2346">
        <v>0</v>
      </c>
    </row>
    <row r="2347" spans="1:8" x14ac:dyDescent="0.3">
      <c r="A2347" t="s">
        <v>4460</v>
      </c>
      <c r="B2347" t="s">
        <v>4459</v>
      </c>
      <c r="C2347">
        <v>7114.1936537204747</v>
      </c>
      <c r="D2347">
        <v>3122924.53051042</v>
      </c>
      <c r="E2347">
        <v>1.357021</v>
      </c>
      <c r="F2347">
        <v>7.9365354799999999</v>
      </c>
      <c r="G2347">
        <v>73.415682759999996</v>
      </c>
      <c r="H2347">
        <v>0</v>
      </c>
    </row>
    <row r="2348" spans="1:8" x14ac:dyDescent="0.3">
      <c r="A2348" t="s">
        <v>4339</v>
      </c>
      <c r="B2348" t="s">
        <v>4338</v>
      </c>
      <c r="C2348">
        <v>1.6707155264550699</v>
      </c>
      <c r="D2348">
        <v>3254100.0797020602</v>
      </c>
      <c r="E2348">
        <v>-2.8972976300000002</v>
      </c>
      <c r="F2348">
        <v>1.7088338000000001</v>
      </c>
      <c r="G2348">
        <v>7980.7732129400001</v>
      </c>
      <c r="H2348">
        <v>0</v>
      </c>
    </row>
    <row r="2349" spans="1:8" x14ac:dyDescent="0.3">
      <c r="A2349" t="s">
        <v>4447</v>
      </c>
      <c r="B2349" t="s">
        <v>4447</v>
      </c>
      <c r="C2349">
        <v>0.16036140994124001</v>
      </c>
      <c r="D2349">
        <v>3235843.3787181298</v>
      </c>
      <c r="E2349">
        <v>0.30959200999999997</v>
      </c>
      <c r="F2349">
        <v>-3.0836621000000002</v>
      </c>
      <c r="G2349">
        <v>-5.2309688300000001</v>
      </c>
      <c r="H2349">
        <v>0</v>
      </c>
    </row>
    <row r="2350" spans="1:8" x14ac:dyDescent="0.3">
      <c r="A2350" t="s">
        <v>1615</v>
      </c>
      <c r="B2350" t="s">
        <v>4524</v>
      </c>
      <c r="C2350">
        <v>1.1233399805719999E-2</v>
      </c>
      <c r="D2350">
        <v>3232695.2856704099</v>
      </c>
      <c r="E2350">
        <v>1.20014997</v>
      </c>
      <c r="F2350">
        <v>14.954372429999999</v>
      </c>
      <c r="G2350">
        <v>6.7446986999999998</v>
      </c>
      <c r="H2350">
        <v>0</v>
      </c>
    </row>
    <row r="2351" spans="1:8" x14ac:dyDescent="0.3">
      <c r="A2351" t="s">
        <v>4755</v>
      </c>
      <c r="B2351" t="s">
        <v>4754</v>
      </c>
      <c r="C2351">
        <v>22.639063067356471</v>
      </c>
      <c r="D2351">
        <v>3222148.7413314199</v>
      </c>
      <c r="E2351">
        <v>6.5656454000000002</v>
      </c>
      <c r="F2351">
        <v>34.078068930000001</v>
      </c>
      <c r="G2351">
        <v>119.16079968</v>
      </c>
      <c r="H2351">
        <v>0</v>
      </c>
    </row>
    <row r="2352" spans="1:8" x14ac:dyDescent="0.3">
      <c r="A2352" t="s">
        <v>571</v>
      </c>
      <c r="B2352" t="s">
        <v>4609</v>
      </c>
      <c r="C2352">
        <v>2.42161393357E-2</v>
      </c>
      <c r="D2352">
        <v>3211255.0849870201</v>
      </c>
      <c r="E2352">
        <v>-8.1397196600000008</v>
      </c>
      <c r="F2352">
        <v>39.999572409999999</v>
      </c>
      <c r="G2352">
        <v>66.463850859999994</v>
      </c>
      <c r="H2352">
        <v>0</v>
      </c>
    </row>
    <row r="2353" spans="1:8" x14ac:dyDescent="0.3">
      <c r="A2353" t="s">
        <v>4575</v>
      </c>
      <c r="B2353" t="s">
        <v>4574</v>
      </c>
      <c r="C2353">
        <v>1.1828127894541201</v>
      </c>
      <c r="D2353">
        <v>1345351.6571885699</v>
      </c>
      <c r="E2353">
        <v>0.13114144999999999</v>
      </c>
      <c r="F2353">
        <v>-1.1774975299999999</v>
      </c>
      <c r="G2353">
        <v>74.799309359999995</v>
      </c>
      <c r="H2353">
        <v>0</v>
      </c>
    </row>
    <row r="2354" spans="1:8" x14ac:dyDescent="0.3">
      <c r="A2354" t="s">
        <v>4553</v>
      </c>
      <c r="B2354" t="s">
        <v>4552</v>
      </c>
      <c r="C2354">
        <v>0.87182177922752002</v>
      </c>
      <c r="D2354">
        <v>3273022.7671740698</v>
      </c>
      <c r="E2354">
        <v>1.2531820499999999</v>
      </c>
      <c r="F2354">
        <v>23.981511650000002</v>
      </c>
      <c r="G2354">
        <v>121.38927868</v>
      </c>
      <c r="H2354">
        <v>0</v>
      </c>
    </row>
    <row r="2355" spans="1:8" x14ac:dyDescent="0.3">
      <c r="A2355" t="s">
        <v>4611</v>
      </c>
      <c r="B2355" t="s">
        <v>4610</v>
      </c>
      <c r="C2355">
        <v>4.2263640098599998E-3</v>
      </c>
      <c r="D2355">
        <v>3019215.2916073999</v>
      </c>
      <c r="E2355">
        <v>4.8167580000000002E-2</v>
      </c>
      <c r="F2355">
        <v>3.15927822</v>
      </c>
      <c r="G2355">
        <v>6.3219590400000003</v>
      </c>
      <c r="H2355">
        <v>0</v>
      </c>
    </row>
    <row r="2356" spans="1:8" x14ac:dyDescent="0.3">
      <c r="A2356" t="s">
        <v>4456</v>
      </c>
      <c r="B2356" t="s">
        <v>4455</v>
      </c>
      <c r="C2356">
        <v>5.5552520475989998E-2</v>
      </c>
      <c r="D2356">
        <v>2979182.5344618801</v>
      </c>
      <c r="E2356">
        <v>0.17162079</v>
      </c>
      <c r="F2356">
        <v>-0.89246873999999998</v>
      </c>
      <c r="G2356">
        <v>-6.7111599499999999</v>
      </c>
      <c r="H2356">
        <v>0</v>
      </c>
    </row>
    <row r="2357" spans="1:8" x14ac:dyDescent="0.3">
      <c r="A2357" t="s">
        <v>4454</v>
      </c>
      <c r="B2357" t="s">
        <v>4453</v>
      </c>
      <c r="C2357">
        <v>1.0428253934636</v>
      </c>
      <c r="D2357">
        <v>2944219.8310390702</v>
      </c>
      <c r="E2357">
        <v>-0.23181679999999999</v>
      </c>
      <c r="F2357">
        <v>0.51127844</v>
      </c>
      <c r="G2357">
        <v>-6.5070431700000002</v>
      </c>
      <c r="H2357">
        <v>0</v>
      </c>
    </row>
    <row r="2358" spans="1:8" x14ac:dyDescent="0.3">
      <c r="A2358" t="s">
        <v>4517</v>
      </c>
      <c r="B2358" t="s">
        <v>4516</v>
      </c>
      <c r="C2358">
        <v>131.06024097101613</v>
      </c>
      <c r="D2358">
        <v>2839170.67616652</v>
      </c>
      <c r="E2358">
        <v>-0.51374534000000005</v>
      </c>
      <c r="F2358">
        <v>15.777252170000001</v>
      </c>
      <c r="G2358">
        <v>34.155627670000001</v>
      </c>
      <c r="H2358">
        <v>0</v>
      </c>
    </row>
    <row r="2359" spans="1:8" x14ac:dyDescent="0.3">
      <c r="A2359" t="s">
        <v>4489</v>
      </c>
      <c r="B2359" t="s">
        <v>4488</v>
      </c>
      <c r="C2359">
        <v>3.0927099814000001E-4</v>
      </c>
      <c r="D2359">
        <v>2871182.1667596502</v>
      </c>
      <c r="E2359">
        <v>0.31033513000000001</v>
      </c>
      <c r="F2359">
        <v>-3.17855993</v>
      </c>
      <c r="G2359">
        <v>29.784696</v>
      </c>
      <c r="H2359">
        <v>0</v>
      </c>
    </row>
    <row r="2360" spans="1:8" x14ac:dyDescent="0.3">
      <c r="A2360" t="s">
        <v>4521</v>
      </c>
      <c r="B2360" t="s">
        <v>4520</v>
      </c>
      <c r="C2360">
        <v>0.12407757885261</v>
      </c>
      <c r="D2360">
        <v>2860175.1662468798</v>
      </c>
      <c r="E2360">
        <v>-2.0461113200000001</v>
      </c>
      <c r="F2360">
        <v>8.6093355999999996</v>
      </c>
      <c r="G2360">
        <v>10.092350229999999</v>
      </c>
      <c r="H2360">
        <v>0</v>
      </c>
    </row>
    <row r="2361" spans="1:8" x14ac:dyDescent="0.3">
      <c r="A2361" t="s">
        <v>4654</v>
      </c>
      <c r="B2361" t="s">
        <v>4653</v>
      </c>
      <c r="C2361">
        <v>0.78765599506065997</v>
      </c>
      <c r="D2361">
        <v>2756609.3765306198</v>
      </c>
      <c r="E2361">
        <v>3.7111927800000002</v>
      </c>
      <c r="F2361">
        <v>-4.6352262099999999</v>
      </c>
      <c r="G2361">
        <v>114.36199879999999</v>
      </c>
      <c r="H2361">
        <v>0</v>
      </c>
    </row>
    <row r="2362" spans="1:8" x14ac:dyDescent="0.3">
      <c r="A2362" t="s">
        <v>7565</v>
      </c>
      <c r="B2362" t="s">
        <v>7566</v>
      </c>
      <c r="C2362">
        <v>0.72998086447647004</v>
      </c>
      <c r="D2362">
        <v>2741689.9412877099</v>
      </c>
      <c r="E2362">
        <v>-4.97772083</v>
      </c>
      <c r="F2362">
        <v>-22.02009228</v>
      </c>
      <c r="G2362">
        <v>0</v>
      </c>
      <c r="H2362">
        <v>0</v>
      </c>
    </row>
    <row r="2363" spans="1:8" x14ac:dyDescent="0.3">
      <c r="A2363" t="s">
        <v>4498</v>
      </c>
      <c r="B2363" t="s">
        <v>4497</v>
      </c>
      <c r="C2363">
        <v>2.7536036324506599</v>
      </c>
      <c r="D2363">
        <v>2623045.7560305698</v>
      </c>
      <c r="E2363">
        <v>4.11251269</v>
      </c>
      <c r="F2363">
        <v>-2.1061904899999999</v>
      </c>
      <c r="G2363">
        <v>-16.260716760000001</v>
      </c>
      <c r="H2363">
        <v>0</v>
      </c>
    </row>
    <row r="2364" spans="1:8" x14ac:dyDescent="0.3">
      <c r="A2364" t="s">
        <v>4652</v>
      </c>
      <c r="B2364" t="s">
        <v>4651</v>
      </c>
      <c r="C2364">
        <v>1.1233586703E-4</v>
      </c>
      <c r="D2364">
        <v>2629022.1555117401</v>
      </c>
      <c r="E2364">
        <v>-3.3494582500000001</v>
      </c>
      <c r="F2364">
        <v>-18.592860349999999</v>
      </c>
      <c r="G2364">
        <v>-56.049621000000002</v>
      </c>
      <c r="H2364">
        <v>0</v>
      </c>
    </row>
    <row r="2365" spans="1:8" x14ac:dyDescent="0.3">
      <c r="A2365" t="s">
        <v>4444</v>
      </c>
      <c r="B2365" t="s">
        <v>4443</v>
      </c>
      <c r="C2365">
        <v>58.657983640609331</v>
      </c>
      <c r="D2365">
        <v>2603626.3900765399</v>
      </c>
      <c r="E2365">
        <v>0.64147052999999998</v>
      </c>
      <c r="F2365">
        <v>-15.407009110000001</v>
      </c>
      <c r="G2365">
        <v>25.111187480000002</v>
      </c>
      <c r="H2365">
        <v>0</v>
      </c>
    </row>
    <row r="2366" spans="1:8" x14ac:dyDescent="0.3">
      <c r="A2366" t="s">
        <v>4565</v>
      </c>
      <c r="B2366" t="s">
        <v>4564</v>
      </c>
      <c r="C2366">
        <v>821.09519347616367</v>
      </c>
      <c r="D2366">
        <v>2540964.2663213899</v>
      </c>
      <c r="E2366">
        <v>6.5299036700000004</v>
      </c>
      <c r="F2366">
        <v>-7.6081771800000002</v>
      </c>
      <c r="G2366">
        <v>-5.2424255500000001</v>
      </c>
      <c r="H2366">
        <v>0</v>
      </c>
    </row>
    <row r="2367" spans="1:8" x14ac:dyDescent="0.3">
      <c r="A2367" t="s">
        <v>4608</v>
      </c>
      <c r="B2367" t="s">
        <v>4607</v>
      </c>
      <c r="C2367">
        <v>0.25673126929941997</v>
      </c>
      <c r="D2367">
        <v>2617939.6195141799</v>
      </c>
      <c r="E2367">
        <v>-4.14812242</v>
      </c>
      <c r="F2367">
        <v>9.8813737499999998</v>
      </c>
      <c r="G2367">
        <v>11.70511443</v>
      </c>
      <c r="H2367">
        <v>0</v>
      </c>
    </row>
    <row r="2368" spans="1:8" x14ac:dyDescent="0.3">
      <c r="A2368" t="s">
        <v>4458</v>
      </c>
      <c r="B2368" t="s">
        <v>4457</v>
      </c>
      <c r="C2368">
        <v>212.34134565481432</v>
      </c>
      <c r="D2368">
        <v>2516751.2154619298</v>
      </c>
      <c r="E2368">
        <v>16.510175889999999</v>
      </c>
      <c r="F2368">
        <v>21.790203779999999</v>
      </c>
      <c r="G2368">
        <v>78.315940449999999</v>
      </c>
      <c r="H2368">
        <v>0</v>
      </c>
    </row>
    <row r="2369" spans="1:8" x14ac:dyDescent="0.3">
      <c r="A2369" t="s">
        <v>4496</v>
      </c>
      <c r="B2369" t="s">
        <v>4495</v>
      </c>
      <c r="C2369">
        <v>58.437723997220601</v>
      </c>
      <c r="D2369">
        <v>2481576.0712891598</v>
      </c>
      <c r="E2369">
        <v>0.97905598000000005</v>
      </c>
      <c r="F2369">
        <v>6.07572139</v>
      </c>
      <c r="G2369">
        <v>114.44940189</v>
      </c>
      <c r="H2369">
        <v>0</v>
      </c>
    </row>
    <row r="2370" spans="1:8" x14ac:dyDescent="0.3">
      <c r="A2370" t="s">
        <v>4474</v>
      </c>
      <c r="B2370" t="s">
        <v>4473</v>
      </c>
      <c r="C2370">
        <v>9.1832890986120005E-2</v>
      </c>
      <c r="D2370">
        <v>2411412.7695037001</v>
      </c>
      <c r="E2370">
        <v>-6.3701770000000005E-2</v>
      </c>
      <c r="F2370">
        <v>-0.87709543999999995</v>
      </c>
      <c r="G2370">
        <v>2.6305546899999999</v>
      </c>
      <c r="H2370">
        <v>0</v>
      </c>
    </row>
    <row r="2371" spans="1:8" x14ac:dyDescent="0.3">
      <c r="A2371" t="s">
        <v>4328</v>
      </c>
      <c r="B2371" t="s">
        <v>4327</v>
      </c>
      <c r="C2371">
        <v>1.32467E-8</v>
      </c>
      <c r="D2371">
        <v>2400476.54250794</v>
      </c>
      <c r="E2371">
        <v>0.84192268000000003</v>
      </c>
      <c r="F2371">
        <v>-13.24757782</v>
      </c>
      <c r="G2371">
        <v>9949.8412910099996</v>
      </c>
      <c r="H2371">
        <v>0</v>
      </c>
    </row>
    <row r="2372" spans="1:8" x14ac:dyDescent="0.3">
      <c r="A2372" t="s">
        <v>4501</v>
      </c>
      <c r="B2372" t="s">
        <v>4500</v>
      </c>
      <c r="C2372">
        <v>758.75299968604304</v>
      </c>
      <c r="D2372">
        <v>2322945.80288214</v>
      </c>
      <c r="E2372">
        <v>0.42264226999999999</v>
      </c>
      <c r="F2372">
        <v>3.7254385800000001</v>
      </c>
      <c r="G2372">
        <v>19.3251834</v>
      </c>
      <c r="H2372">
        <v>0</v>
      </c>
    </row>
    <row r="2373" spans="1:8" x14ac:dyDescent="0.3">
      <c r="A2373" t="s">
        <v>4535</v>
      </c>
      <c r="B2373" t="s">
        <v>4534</v>
      </c>
      <c r="C2373">
        <v>2.6585000000000001</v>
      </c>
      <c r="D2373">
        <v>2277734.6747831502</v>
      </c>
      <c r="E2373">
        <v>-0.11271839</v>
      </c>
      <c r="F2373">
        <v>33.492342460000003</v>
      </c>
      <c r="G2373">
        <v>506.27137970000001</v>
      </c>
      <c r="H2373">
        <v>0</v>
      </c>
    </row>
    <row r="2374" spans="1:8" x14ac:dyDescent="0.3">
      <c r="A2374" t="s">
        <v>4466</v>
      </c>
      <c r="B2374" t="s">
        <v>4466</v>
      </c>
      <c r="C2374">
        <v>5.4731366221289997E-2</v>
      </c>
      <c r="D2374">
        <v>2264901.59789111</v>
      </c>
      <c r="E2374">
        <v>2.8946189100000002</v>
      </c>
      <c r="F2374">
        <v>-0.81147537000000003</v>
      </c>
      <c r="G2374">
        <v>-17.2728915</v>
      </c>
      <c r="H2374">
        <v>0</v>
      </c>
    </row>
    <row r="2375" spans="1:8" x14ac:dyDescent="0.3">
      <c r="A2375" t="s">
        <v>4478</v>
      </c>
      <c r="B2375" t="s">
        <v>4477</v>
      </c>
      <c r="C2375">
        <v>2.2022165872138202</v>
      </c>
      <c r="D2375">
        <v>2191527.7258020798</v>
      </c>
      <c r="E2375">
        <v>-4.2830567400000001</v>
      </c>
      <c r="F2375">
        <v>-19.688619079999999</v>
      </c>
      <c r="G2375">
        <v>78.485355970000001</v>
      </c>
      <c r="H2375">
        <v>0</v>
      </c>
    </row>
    <row r="2376" spans="1:8" x14ac:dyDescent="0.3">
      <c r="A2376" t="s">
        <v>4354</v>
      </c>
      <c r="B2376" t="s">
        <v>4354</v>
      </c>
      <c r="C2376">
        <v>0.54076735648101004</v>
      </c>
      <c r="D2376">
        <v>2234900.5013924399</v>
      </c>
      <c r="E2376">
        <v>0.63283518000000005</v>
      </c>
      <c r="F2376">
        <v>-8.5639532799999998</v>
      </c>
      <c r="G2376">
        <v>0</v>
      </c>
      <c r="H2376">
        <v>0</v>
      </c>
    </row>
    <row r="2377" spans="1:8" x14ac:dyDescent="0.3">
      <c r="A2377" t="s">
        <v>4375</v>
      </c>
      <c r="B2377" t="s">
        <v>4375</v>
      </c>
      <c r="C2377">
        <v>58.348334896149751</v>
      </c>
      <c r="D2377">
        <v>2185789.4486356699</v>
      </c>
      <c r="E2377">
        <v>4.6821437299999999</v>
      </c>
      <c r="F2377">
        <v>14.234957270000001</v>
      </c>
      <c r="G2377">
        <v>81.847527170000006</v>
      </c>
      <c r="H2377">
        <v>0</v>
      </c>
    </row>
    <row r="2378" spans="1:8" x14ac:dyDescent="0.3">
      <c r="A2378" t="s">
        <v>4593</v>
      </c>
      <c r="B2378" t="s">
        <v>4592</v>
      </c>
      <c r="C2378">
        <v>3.0369090296804799</v>
      </c>
      <c r="D2378">
        <v>2156477.9458147301</v>
      </c>
      <c r="E2378">
        <v>0.81540345000000003</v>
      </c>
      <c r="F2378">
        <v>4.4827758299999996</v>
      </c>
      <c r="G2378">
        <v>-18.422641599999999</v>
      </c>
      <c r="H2378">
        <v>0</v>
      </c>
    </row>
    <row r="2379" spans="1:8" x14ac:dyDescent="0.3">
      <c r="A2379" t="s">
        <v>7575</v>
      </c>
      <c r="B2379" t="s">
        <v>7576</v>
      </c>
      <c r="C2379">
        <v>319.95237019473353</v>
      </c>
      <c r="D2379">
        <v>2113532.6587888198</v>
      </c>
      <c r="E2379">
        <v>5.6088421500000001</v>
      </c>
      <c r="F2379">
        <v>0</v>
      </c>
      <c r="G2379">
        <v>0</v>
      </c>
      <c r="H2379">
        <v>0</v>
      </c>
    </row>
    <row r="2380" spans="1:8" x14ac:dyDescent="0.3">
      <c r="A2380" t="s">
        <v>2620</v>
      </c>
      <c r="B2380" t="s">
        <v>4499</v>
      </c>
      <c r="C2380">
        <v>6.7954706242300003E-2</v>
      </c>
      <c r="D2380">
        <v>2091515.9969230799</v>
      </c>
      <c r="E2380">
        <v>-0.16880255</v>
      </c>
      <c r="F2380">
        <v>-7.1211842499999998</v>
      </c>
      <c r="G2380">
        <v>-32.901505419999999</v>
      </c>
      <c r="H2380">
        <v>0</v>
      </c>
    </row>
    <row r="2381" spans="1:8" x14ac:dyDescent="0.3">
      <c r="A2381" t="s">
        <v>4476</v>
      </c>
      <c r="B2381" t="s">
        <v>4475</v>
      </c>
      <c r="C2381">
        <v>4.9799192534379998E-2</v>
      </c>
      <c r="D2381">
        <v>2059488.9107774899</v>
      </c>
      <c r="E2381">
        <v>-5.7013971799999998</v>
      </c>
      <c r="F2381">
        <v>-4.5124097599999997</v>
      </c>
      <c r="G2381">
        <v>-8.6376213499999999</v>
      </c>
      <c r="H2381">
        <v>0</v>
      </c>
    </row>
    <row r="2382" spans="1:8" x14ac:dyDescent="0.3">
      <c r="A2382" t="s">
        <v>4783</v>
      </c>
      <c r="B2382" t="s">
        <v>4782</v>
      </c>
      <c r="C2382">
        <v>61.251563718829928</v>
      </c>
      <c r="D2382">
        <v>2054152.2781986599</v>
      </c>
      <c r="E2382">
        <v>1.1165636299999999</v>
      </c>
      <c r="F2382">
        <v>25.862243809999999</v>
      </c>
      <c r="G2382">
        <v>42.078860380000002</v>
      </c>
      <c r="H2382">
        <v>0</v>
      </c>
    </row>
    <row r="2383" spans="1:8" x14ac:dyDescent="0.3">
      <c r="A2383" t="s">
        <v>4542</v>
      </c>
      <c r="B2383" t="s">
        <v>4541</v>
      </c>
      <c r="C2383">
        <v>7.6682826038559998E-2</v>
      </c>
      <c r="D2383">
        <v>2052741.84699118</v>
      </c>
      <c r="E2383">
        <v>-0.68846635</v>
      </c>
      <c r="F2383">
        <v>7.2585625499999997</v>
      </c>
      <c r="G2383">
        <v>13.3336132</v>
      </c>
      <c r="H2383">
        <v>0</v>
      </c>
    </row>
    <row r="2384" spans="1:8" x14ac:dyDescent="0.3">
      <c r="A2384" t="s">
        <v>4507</v>
      </c>
      <c r="B2384" t="s">
        <v>4506</v>
      </c>
      <c r="C2384">
        <v>0.134344529031</v>
      </c>
      <c r="D2384">
        <v>2028219.5092043199</v>
      </c>
      <c r="E2384">
        <v>1.5708435999999999</v>
      </c>
      <c r="F2384">
        <v>-0.18477052999999999</v>
      </c>
      <c r="G2384">
        <v>1.00728368</v>
      </c>
      <c r="H2384">
        <v>0</v>
      </c>
    </row>
    <row r="2385" spans="1:8" x14ac:dyDescent="0.3">
      <c r="A2385" t="s">
        <v>4660</v>
      </c>
      <c r="B2385" t="s">
        <v>4659</v>
      </c>
      <c r="C2385">
        <v>5.0861535194401997</v>
      </c>
      <c r="D2385">
        <v>1244940.92841284</v>
      </c>
      <c r="E2385">
        <v>0.66087903000000003</v>
      </c>
      <c r="F2385">
        <v>-34.31284617</v>
      </c>
      <c r="G2385">
        <v>-56.775321589999997</v>
      </c>
      <c r="H2385">
        <v>0</v>
      </c>
    </row>
    <row r="2386" spans="1:8" x14ac:dyDescent="0.3">
      <c r="A2386" t="s">
        <v>2175</v>
      </c>
      <c r="B2386" t="s">
        <v>7569</v>
      </c>
      <c r="C2386">
        <v>416.21557312562749</v>
      </c>
      <c r="D2386">
        <v>1934998.1284864401</v>
      </c>
      <c r="E2386">
        <v>-3.2421951299999998</v>
      </c>
      <c r="F2386">
        <v>-17.51657694</v>
      </c>
      <c r="G2386">
        <v>0</v>
      </c>
      <c r="H2386">
        <v>0</v>
      </c>
    </row>
    <row r="2387" spans="1:8" x14ac:dyDescent="0.3">
      <c r="A2387" t="s">
        <v>4569</v>
      </c>
      <c r="B2387" t="s">
        <v>4568</v>
      </c>
      <c r="C2387">
        <v>0.12765121872794</v>
      </c>
      <c r="D2387">
        <v>1925717.2299080801</v>
      </c>
      <c r="E2387">
        <v>7.9014314700000003</v>
      </c>
      <c r="F2387">
        <v>29.820675340000001</v>
      </c>
      <c r="G2387">
        <v>0</v>
      </c>
      <c r="H2387">
        <v>0</v>
      </c>
    </row>
    <row r="2388" spans="1:8" x14ac:dyDescent="0.3">
      <c r="A2388" t="s">
        <v>4700</v>
      </c>
      <c r="B2388" t="s">
        <v>4699</v>
      </c>
      <c r="C2388">
        <v>15392.5</v>
      </c>
      <c r="D2388">
        <v>1924692.7197159899</v>
      </c>
      <c r="E2388">
        <v>0.47323759999999998</v>
      </c>
      <c r="F2388">
        <v>198.73847646999999</v>
      </c>
      <c r="G2388">
        <v>823.08845577</v>
      </c>
      <c r="H2388">
        <v>0</v>
      </c>
    </row>
    <row r="2389" spans="1:8" x14ac:dyDescent="0.3">
      <c r="A2389" t="s">
        <v>4523</v>
      </c>
      <c r="B2389" t="s">
        <v>4522</v>
      </c>
      <c r="C2389">
        <v>1.6449923789110001E-2</v>
      </c>
      <c r="D2389">
        <v>1904240.9201784399</v>
      </c>
      <c r="E2389">
        <v>1.7478602599999999</v>
      </c>
      <c r="F2389">
        <v>5.32215682</v>
      </c>
      <c r="G2389">
        <v>24.333862450000002</v>
      </c>
      <c r="H2389">
        <v>0</v>
      </c>
    </row>
    <row r="2390" spans="1:8" x14ac:dyDescent="0.3">
      <c r="A2390" t="s">
        <v>4573</v>
      </c>
      <c r="B2390" t="s">
        <v>4572</v>
      </c>
      <c r="C2390">
        <v>0.17626799966621001</v>
      </c>
      <c r="D2390">
        <v>1895247.71910052</v>
      </c>
      <c r="E2390">
        <v>9.4608211299999994</v>
      </c>
      <c r="F2390">
        <v>-0.62297029000000004</v>
      </c>
      <c r="G2390">
        <v>13.758464399999999</v>
      </c>
      <c r="H2390">
        <v>0</v>
      </c>
    </row>
    <row r="2391" spans="1:8" x14ac:dyDescent="0.3">
      <c r="A2391" t="s">
        <v>4646</v>
      </c>
      <c r="B2391" t="s">
        <v>4645</v>
      </c>
      <c r="C2391">
        <v>0.2950497404811</v>
      </c>
      <c r="D2391">
        <v>1877230.01987997</v>
      </c>
      <c r="E2391">
        <v>4.8167580000000002E-2</v>
      </c>
      <c r="F2391">
        <v>-0.22335095999999999</v>
      </c>
      <c r="G2391">
        <v>-6.3531470399999996</v>
      </c>
      <c r="H2391">
        <v>0</v>
      </c>
    </row>
    <row r="2392" spans="1:8" x14ac:dyDescent="0.3">
      <c r="A2392" t="s">
        <v>4588</v>
      </c>
      <c r="B2392" t="s">
        <v>4587</v>
      </c>
      <c r="C2392">
        <v>5.0645101117699999E-3</v>
      </c>
      <c r="D2392">
        <v>1879867.62559212</v>
      </c>
      <c r="E2392">
        <v>0.90446121999999995</v>
      </c>
      <c r="F2392">
        <v>-12.329487179999999</v>
      </c>
      <c r="G2392">
        <v>-53.039709119999998</v>
      </c>
      <c r="H2392">
        <v>0</v>
      </c>
    </row>
    <row r="2393" spans="1:8" x14ac:dyDescent="0.3">
      <c r="A2393" t="s">
        <v>4871</v>
      </c>
      <c r="B2393" t="s">
        <v>4870</v>
      </c>
      <c r="C2393">
        <v>11.617320509688479</v>
      </c>
      <c r="D2393">
        <v>1842649.70064305</v>
      </c>
      <c r="E2393">
        <v>-5.41862741</v>
      </c>
      <c r="F2393">
        <v>4.1271433200000001</v>
      </c>
      <c r="G2393">
        <v>398.17144939999997</v>
      </c>
      <c r="H2393">
        <v>0</v>
      </c>
    </row>
    <row r="2394" spans="1:8" x14ac:dyDescent="0.3">
      <c r="A2394" t="s">
        <v>4487</v>
      </c>
      <c r="B2394" t="s">
        <v>4486</v>
      </c>
      <c r="C2394">
        <v>5.1296957258739999E-2</v>
      </c>
      <c r="D2394">
        <v>1777454.9929176101</v>
      </c>
      <c r="E2394">
        <v>-9.8311533900000008</v>
      </c>
      <c r="F2394">
        <v>-9.8135934999999996</v>
      </c>
      <c r="G2394">
        <v>-29.5448542</v>
      </c>
      <c r="H2394">
        <v>0</v>
      </c>
    </row>
    <row r="2395" spans="1:8" x14ac:dyDescent="0.3">
      <c r="A2395" t="s">
        <v>5515</v>
      </c>
      <c r="B2395" t="s">
        <v>5514</v>
      </c>
      <c r="C2395">
        <v>0.63039667041568004</v>
      </c>
      <c r="D2395">
        <v>1766398.49330046</v>
      </c>
      <c r="E2395">
        <v>0.36445841000000001</v>
      </c>
      <c r="F2395">
        <v>58.423659069999999</v>
      </c>
      <c r="G2395">
        <v>123.93070858999999</v>
      </c>
      <c r="H2395">
        <v>0</v>
      </c>
    </row>
    <row r="2396" spans="1:8" x14ac:dyDescent="0.3">
      <c r="A2396" t="s">
        <v>4343</v>
      </c>
      <c r="B2396" t="s">
        <v>4342</v>
      </c>
      <c r="C2396">
        <v>6.9353758053139396</v>
      </c>
      <c r="D2396">
        <v>1658816.1106918701</v>
      </c>
      <c r="E2396">
        <v>1.5304227100000001</v>
      </c>
      <c r="F2396">
        <v>139.33960909000001</v>
      </c>
      <c r="G2396">
        <v>34.129107990000001</v>
      </c>
      <c r="H2396">
        <v>0</v>
      </c>
    </row>
    <row r="2397" spans="1:8" x14ac:dyDescent="0.3">
      <c r="A2397" t="s">
        <v>687</v>
      </c>
      <c r="B2397" t="s">
        <v>4760</v>
      </c>
      <c r="C2397">
        <v>1628.5566015150998</v>
      </c>
      <c r="D2397">
        <v>1704361.7601282001</v>
      </c>
      <c r="E2397">
        <v>1.3842953</v>
      </c>
      <c r="F2397">
        <v>3.9736172600000002</v>
      </c>
      <c r="G2397">
        <v>23.74458971</v>
      </c>
      <c r="H2397">
        <v>0</v>
      </c>
    </row>
    <row r="2398" spans="1:8" x14ac:dyDescent="0.3">
      <c r="A2398" t="s">
        <v>4636</v>
      </c>
      <c r="B2398" t="s">
        <v>4636</v>
      </c>
      <c r="C2398">
        <v>2.0929260029760002E-2</v>
      </c>
      <c r="D2398">
        <v>1706189.36276207</v>
      </c>
      <c r="E2398">
        <v>-2.9656760499999999</v>
      </c>
      <c r="F2398">
        <v>-9.0892401500000002</v>
      </c>
      <c r="G2398">
        <v>-50.074096769999997</v>
      </c>
      <c r="H2398">
        <v>0</v>
      </c>
    </row>
    <row r="2399" spans="1:8" x14ac:dyDescent="0.3">
      <c r="A2399" t="s">
        <v>4631</v>
      </c>
      <c r="B2399" t="s">
        <v>4630</v>
      </c>
      <c r="C2399">
        <v>4.9576010620195801</v>
      </c>
      <c r="D2399">
        <v>1670617.6059222701</v>
      </c>
      <c r="E2399">
        <v>4.6491866799999997</v>
      </c>
      <c r="F2399">
        <v>22.661065090000001</v>
      </c>
      <c r="G2399">
        <v>55.335024359999998</v>
      </c>
      <c r="H2399">
        <v>0</v>
      </c>
    </row>
    <row r="2400" spans="1:8" x14ac:dyDescent="0.3">
      <c r="A2400" t="s">
        <v>4586</v>
      </c>
      <c r="B2400" t="s">
        <v>4585</v>
      </c>
      <c r="C2400">
        <v>173.68365653228653</v>
      </c>
      <c r="D2400">
        <v>1648307.5750633001</v>
      </c>
      <c r="E2400">
        <v>20.612897350000001</v>
      </c>
      <c r="F2400">
        <v>33.846558029999997</v>
      </c>
      <c r="G2400">
        <v>-11.08480555</v>
      </c>
      <c r="H2400">
        <v>0</v>
      </c>
    </row>
    <row r="2401" spans="1:8" x14ac:dyDescent="0.3">
      <c r="A2401" t="s">
        <v>4549</v>
      </c>
      <c r="B2401" t="s">
        <v>4548</v>
      </c>
      <c r="C2401">
        <v>8.346247946519</v>
      </c>
      <c r="D2401">
        <v>1542167.50145365</v>
      </c>
      <c r="E2401">
        <v>9.2327549999999994E-2</v>
      </c>
      <c r="F2401">
        <v>70.891194029999994</v>
      </c>
      <c r="G2401">
        <v>-1.7539383900000001</v>
      </c>
      <c r="H2401">
        <v>0</v>
      </c>
    </row>
    <row r="2402" spans="1:8" x14ac:dyDescent="0.3">
      <c r="A2402" t="s">
        <v>4533</v>
      </c>
      <c r="B2402" t="s">
        <v>4532</v>
      </c>
      <c r="C2402">
        <v>1.7882788795703699</v>
      </c>
      <c r="D2402">
        <v>1616484.14701344</v>
      </c>
      <c r="E2402">
        <v>-2.4784752800000001</v>
      </c>
      <c r="F2402">
        <v>0.97381426999999998</v>
      </c>
      <c r="G2402">
        <v>-40.805233579999999</v>
      </c>
      <c r="H2402">
        <v>0</v>
      </c>
    </row>
    <row r="2403" spans="1:8" x14ac:dyDescent="0.3">
      <c r="A2403" t="s">
        <v>4606</v>
      </c>
      <c r="B2403" t="s">
        <v>4605</v>
      </c>
      <c r="C2403">
        <v>0.11940424359741</v>
      </c>
      <c r="D2403">
        <v>1621104.8329867099</v>
      </c>
      <c r="E2403">
        <v>1.11513781</v>
      </c>
      <c r="F2403">
        <v>-15.44770989</v>
      </c>
      <c r="G2403">
        <v>33.415219620000002</v>
      </c>
      <c r="H2403">
        <v>0</v>
      </c>
    </row>
    <row r="2404" spans="1:8" x14ac:dyDescent="0.3">
      <c r="A2404" t="s">
        <v>4663</v>
      </c>
      <c r="B2404" t="s">
        <v>4663</v>
      </c>
      <c r="C2404">
        <v>1.9978174055540001E-2</v>
      </c>
      <c r="D2404">
        <v>1573933.4965637301</v>
      </c>
      <c r="E2404">
        <v>-2.39304257</v>
      </c>
      <c r="F2404">
        <v>10.71039678</v>
      </c>
      <c r="G2404">
        <v>-41.790733449999998</v>
      </c>
      <c r="H2404">
        <v>0</v>
      </c>
    </row>
    <row r="2405" spans="1:8" x14ac:dyDescent="0.3">
      <c r="A2405" t="s">
        <v>5022</v>
      </c>
      <c r="B2405" t="s">
        <v>5021</v>
      </c>
      <c r="C2405">
        <v>1.50125758536951</v>
      </c>
      <c r="D2405">
        <v>1553868.78289705</v>
      </c>
      <c r="E2405">
        <v>-9.1516041000000001</v>
      </c>
      <c r="F2405">
        <v>1.5779033099999999</v>
      </c>
      <c r="G2405">
        <v>92.384620799999993</v>
      </c>
      <c r="H2405">
        <v>0</v>
      </c>
    </row>
    <row r="2406" spans="1:8" x14ac:dyDescent="0.3">
      <c r="A2406" t="s">
        <v>4633</v>
      </c>
      <c r="B2406" t="s">
        <v>4632</v>
      </c>
      <c r="C2406">
        <v>2.11969141365E-3</v>
      </c>
      <c r="D2406">
        <v>1517423.6883445999</v>
      </c>
      <c r="E2406">
        <v>1.3707254</v>
      </c>
      <c r="F2406">
        <v>8.3265286100000004</v>
      </c>
      <c r="G2406">
        <v>-12.69500541</v>
      </c>
      <c r="H2406">
        <v>0</v>
      </c>
    </row>
    <row r="2407" spans="1:8" x14ac:dyDescent="0.3">
      <c r="A2407" t="s">
        <v>4558</v>
      </c>
      <c r="B2407" t="s">
        <v>4558</v>
      </c>
      <c r="C2407">
        <v>2.58537918015E-3</v>
      </c>
      <c r="D2407">
        <v>1536948.69727308</v>
      </c>
      <c r="E2407">
        <v>-2.56089089</v>
      </c>
      <c r="F2407">
        <v>4.6520110499999996</v>
      </c>
      <c r="G2407">
        <v>-7.4460279700000003</v>
      </c>
      <c r="H2407">
        <v>0</v>
      </c>
    </row>
    <row r="2408" spans="1:8" x14ac:dyDescent="0.3">
      <c r="A2408" t="s">
        <v>4556</v>
      </c>
      <c r="B2408" t="s">
        <v>4555</v>
      </c>
      <c r="C2408">
        <v>0.25993783641832002</v>
      </c>
      <c r="D2408">
        <v>1527346.52024874</v>
      </c>
      <c r="E2408">
        <v>-3.472484E-2</v>
      </c>
      <c r="F2408">
        <v>-4.833548E-2</v>
      </c>
      <c r="G2408">
        <v>-6.7326339999999998E-2</v>
      </c>
      <c r="H2408">
        <v>0</v>
      </c>
    </row>
    <row r="2409" spans="1:8" x14ac:dyDescent="0.3">
      <c r="A2409" t="s">
        <v>4435</v>
      </c>
      <c r="B2409" t="s">
        <v>4434</v>
      </c>
      <c r="C2409">
        <v>0.14020087319635</v>
      </c>
      <c r="D2409">
        <v>1533193.12801645</v>
      </c>
      <c r="E2409">
        <v>-3.2784211499999998</v>
      </c>
      <c r="F2409">
        <v>-33.496905460000001</v>
      </c>
      <c r="G2409">
        <v>0</v>
      </c>
      <c r="H2409">
        <v>0</v>
      </c>
    </row>
    <row r="2410" spans="1:8" x14ac:dyDescent="0.3">
      <c r="A2410" t="s">
        <v>4470</v>
      </c>
      <c r="B2410" t="s">
        <v>4469</v>
      </c>
      <c r="C2410">
        <v>1012.9389452985384</v>
      </c>
      <c r="D2410">
        <v>1498000.0883658901</v>
      </c>
      <c r="E2410">
        <v>-2.07473427</v>
      </c>
      <c r="F2410">
        <v>-12.01173605</v>
      </c>
      <c r="G2410">
        <v>-29.986391189999999</v>
      </c>
      <c r="H2410">
        <v>0</v>
      </c>
    </row>
    <row r="2411" spans="1:8" x14ac:dyDescent="0.3">
      <c r="A2411" t="s">
        <v>4544</v>
      </c>
      <c r="B2411" t="s">
        <v>4543</v>
      </c>
      <c r="C2411">
        <v>50.942758177267869</v>
      </c>
      <c r="D2411">
        <v>1499492.98847677</v>
      </c>
      <c r="E2411">
        <v>-0.17630907000000001</v>
      </c>
      <c r="F2411">
        <v>-0.13350857999999999</v>
      </c>
      <c r="G2411">
        <v>-1.98511047</v>
      </c>
      <c r="H2411">
        <v>0</v>
      </c>
    </row>
    <row r="2412" spans="1:8" x14ac:dyDescent="0.3">
      <c r="A2412" t="s">
        <v>4494</v>
      </c>
      <c r="B2412" t="s">
        <v>4493</v>
      </c>
      <c r="C2412">
        <v>2.512311149401E-2</v>
      </c>
      <c r="D2412">
        <v>1481658.39315922</v>
      </c>
      <c r="E2412">
        <v>1.85730598</v>
      </c>
      <c r="F2412">
        <v>0.13128985000000001</v>
      </c>
      <c r="G2412">
        <v>-3.2083668900000002</v>
      </c>
      <c r="H2412">
        <v>0</v>
      </c>
    </row>
    <row r="2413" spans="1:8" x14ac:dyDescent="0.3">
      <c r="A2413" t="s">
        <v>4529</v>
      </c>
      <c r="B2413" t="s">
        <v>4529</v>
      </c>
      <c r="C2413">
        <v>3.8665173535349998E-2</v>
      </c>
      <c r="D2413">
        <v>1463477.7064677901</v>
      </c>
      <c r="E2413">
        <v>-3.2526788400000002</v>
      </c>
      <c r="F2413">
        <v>4.1292448799999999</v>
      </c>
      <c r="G2413">
        <v>-39.164064119999999</v>
      </c>
      <c r="H2413">
        <v>0</v>
      </c>
    </row>
    <row r="2414" spans="1:8" x14ac:dyDescent="0.3">
      <c r="A2414" t="s">
        <v>4954</v>
      </c>
      <c r="B2414" t="s">
        <v>4953</v>
      </c>
      <c r="C2414">
        <v>2.4100982996400002E-3</v>
      </c>
      <c r="D2414">
        <v>1989686.2190934599</v>
      </c>
      <c r="E2414">
        <v>-29.89614658</v>
      </c>
      <c r="F2414">
        <v>4.5896236100000003</v>
      </c>
      <c r="G2414">
        <v>521.03799747000005</v>
      </c>
      <c r="H2414">
        <v>0</v>
      </c>
    </row>
    <row r="2415" spans="1:8" x14ac:dyDescent="0.3">
      <c r="A2415" t="s">
        <v>4505</v>
      </c>
      <c r="B2415" t="s">
        <v>4504</v>
      </c>
      <c r="C2415">
        <v>4.6184788750950001E-2</v>
      </c>
      <c r="D2415">
        <v>1428054.2617013401</v>
      </c>
      <c r="E2415">
        <v>-0.96731995000000004</v>
      </c>
      <c r="F2415">
        <v>-0.56457341999999999</v>
      </c>
      <c r="G2415">
        <v>12.21904022</v>
      </c>
      <c r="H2415">
        <v>0</v>
      </c>
    </row>
    <row r="2416" spans="1:8" x14ac:dyDescent="0.3">
      <c r="A2416" t="s">
        <v>4598</v>
      </c>
      <c r="B2416" t="s">
        <v>4597</v>
      </c>
      <c r="C2416">
        <v>178.11416881555175</v>
      </c>
      <c r="D2416">
        <v>1423259.42261003</v>
      </c>
      <c r="E2416">
        <v>-2.9291964899999998</v>
      </c>
      <c r="F2416">
        <v>7.9134817899999996</v>
      </c>
      <c r="G2416">
        <v>1042.40816103</v>
      </c>
      <c r="H2416">
        <v>0</v>
      </c>
    </row>
    <row r="2417" spans="1:8" x14ac:dyDescent="0.3">
      <c r="A2417" t="s">
        <v>4513</v>
      </c>
      <c r="B2417" t="s">
        <v>4512</v>
      </c>
      <c r="C2417">
        <v>7.02231988660259</v>
      </c>
      <c r="D2417">
        <v>1403297.56938339</v>
      </c>
      <c r="E2417">
        <v>1.3285842999999999</v>
      </c>
      <c r="F2417">
        <v>-0.91885444000000005</v>
      </c>
      <c r="G2417">
        <v>74.257568879999994</v>
      </c>
      <c r="H2417">
        <v>0</v>
      </c>
    </row>
    <row r="2418" spans="1:8" x14ac:dyDescent="0.3">
      <c r="A2418" t="s">
        <v>4485</v>
      </c>
      <c r="B2418" t="s">
        <v>4484</v>
      </c>
      <c r="C2418">
        <v>166.66672106113813</v>
      </c>
      <c r="D2418">
        <v>2739536.0535786599</v>
      </c>
      <c r="E2418">
        <v>7.3318578600000004</v>
      </c>
      <c r="F2418">
        <v>22.438069989999999</v>
      </c>
      <c r="G2418">
        <v>65.938771770000002</v>
      </c>
      <c r="H2418">
        <v>0</v>
      </c>
    </row>
    <row r="2419" spans="1:8" x14ac:dyDescent="0.3">
      <c r="A2419" t="s">
        <v>4395</v>
      </c>
      <c r="B2419" t="s">
        <v>4394</v>
      </c>
      <c r="C2419">
        <v>2826.9153206517985</v>
      </c>
      <c r="D2419">
        <v>1378610.6001969101</v>
      </c>
      <c r="E2419">
        <v>11.050075570000001</v>
      </c>
      <c r="F2419">
        <v>6.8485961800000004</v>
      </c>
      <c r="G2419">
        <v>27.02568509</v>
      </c>
      <c r="H2419">
        <v>0</v>
      </c>
    </row>
    <row r="2420" spans="1:8" x14ac:dyDescent="0.3">
      <c r="A2420" t="s">
        <v>4546</v>
      </c>
      <c r="B2420" t="s">
        <v>4545</v>
      </c>
      <c r="C2420">
        <v>1.3240840133021601</v>
      </c>
      <c r="D2420">
        <v>1366410.1195491599</v>
      </c>
      <c r="E2420">
        <v>-8.2655741900000006</v>
      </c>
      <c r="F2420">
        <v>26.348974179999999</v>
      </c>
      <c r="G2420">
        <v>-25.08958767</v>
      </c>
      <c r="H2420">
        <v>0</v>
      </c>
    </row>
    <row r="2421" spans="1:8" x14ac:dyDescent="0.3">
      <c r="A2421" t="s">
        <v>4557</v>
      </c>
      <c r="B2421" t="s">
        <v>4557</v>
      </c>
      <c r="C2421">
        <v>6.7161096149000003E-4</v>
      </c>
      <c r="D2421">
        <v>1403254.0648487799</v>
      </c>
      <c r="E2421">
        <v>-16.33155404</v>
      </c>
      <c r="F2421">
        <v>-34.886201419999999</v>
      </c>
      <c r="G2421">
        <v>-80.443064489999998</v>
      </c>
      <c r="H2421">
        <v>0</v>
      </c>
    </row>
    <row r="2422" spans="1:8" x14ac:dyDescent="0.3">
      <c r="A2422" t="s">
        <v>4581</v>
      </c>
      <c r="B2422" t="s">
        <v>4581</v>
      </c>
      <c r="C2422">
        <v>0.23675907829769999</v>
      </c>
      <c r="D2422">
        <v>1357397.6768356799</v>
      </c>
      <c r="E2422">
        <v>1.8481275699999999</v>
      </c>
      <c r="F2422">
        <v>12.080447270000001</v>
      </c>
      <c r="G2422">
        <v>17.828077</v>
      </c>
      <c r="H2422">
        <v>0</v>
      </c>
    </row>
    <row r="2423" spans="1:8" x14ac:dyDescent="0.3">
      <c r="A2423" t="s">
        <v>4591</v>
      </c>
      <c r="B2423" t="s">
        <v>4590</v>
      </c>
      <c r="C2423">
        <v>971.18241392463904</v>
      </c>
      <c r="D2423">
        <v>1323213.7141788499</v>
      </c>
      <c r="E2423">
        <v>2.0621213300000001</v>
      </c>
      <c r="F2423">
        <v>7.89009801</v>
      </c>
      <c r="G2423">
        <v>46.772198420000002</v>
      </c>
      <c r="H2423">
        <v>0</v>
      </c>
    </row>
    <row r="2424" spans="1:8" x14ac:dyDescent="0.3">
      <c r="A2424" t="s">
        <v>6148</v>
      </c>
      <c r="B2424" t="s">
        <v>6147</v>
      </c>
      <c r="C2424">
        <v>11.972153611960019</v>
      </c>
      <c r="D2424">
        <v>1346054.2051589601</v>
      </c>
      <c r="E2424">
        <v>-7.4141469600000001</v>
      </c>
      <c r="F2424">
        <v>214.64166484</v>
      </c>
      <c r="G2424">
        <v>264.41281469</v>
      </c>
      <c r="H2424">
        <v>0</v>
      </c>
    </row>
    <row r="2425" spans="1:8" x14ac:dyDescent="0.3">
      <c r="A2425" t="s">
        <v>4272</v>
      </c>
      <c r="B2425" t="s">
        <v>4547</v>
      </c>
      <c r="C2425">
        <v>1.80934282169E-2</v>
      </c>
      <c r="D2425">
        <v>1304813.52431753</v>
      </c>
      <c r="E2425">
        <v>-0.50844177999999995</v>
      </c>
      <c r="F2425">
        <v>-4.0665268299999999</v>
      </c>
      <c r="G2425">
        <v>12.93407584</v>
      </c>
      <c r="H2425">
        <v>0</v>
      </c>
    </row>
    <row r="2426" spans="1:8" x14ac:dyDescent="0.3">
      <c r="A2426" t="s">
        <v>3873</v>
      </c>
      <c r="B2426" t="s">
        <v>4462</v>
      </c>
      <c r="C2426">
        <v>0.11678647207135</v>
      </c>
      <c r="D2426">
        <v>1317538.9258838301</v>
      </c>
      <c r="E2426">
        <v>-1.75881365</v>
      </c>
      <c r="F2426">
        <v>-2.74089296</v>
      </c>
      <c r="G2426">
        <v>12.70467522</v>
      </c>
      <c r="H2426">
        <v>0</v>
      </c>
    </row>
    <row r="2427" spans="1:8" x14ac:dyDescent="0.3">
      <c r="A2427" t="s">
        <v>4537</v>
      </c>
      <c r="B2427" t="s">
        <v>4536</v>
      </c>
      <c r="C2427">
        <v>0.34559957849799999</v>
      </c>
      <c r="D2427">
        <v>1302324.1086209</v>
      </c>
      <c r="E2427">
        <v>-1.5178434999999999</v>
      </c>
      <c r="F2427">
        <v>-18.059312309999999</v>
      </c>
      <c r="G2427">
        <v>28.4546499</v>
      </c>
      <c r="H2427">
        <v>0</v>
      </c>
    </row>
    <row r="2428" spans="1:8" x14ac:dyDescent="0.3">
      <c r="A2428" t="s">
        <v>5639</v>
      </c>
      <c r="B2428" t="s">
        <v>5639</v>
      </c>
      <c r="C2428">
        <v>0.70272120994664999</v>
      </c>
      <c r="D2428">
        <v>1266587.5520555701</v>
      </c>
      <c r="E2428">
        <v>-12.17038865</v>
      </c>
      <c r="F2428">
        <v>48.540881470000002</v>
      </c>
      <c r="G2428">
        <v>94.143987050000007</v>
      </c>
      <c r="H2428">
        <v>0</v>
      </c>
    </row>
    <row r="2429" spans="1:8" x14ac:dyDescent="0.3">
      <c r="A2429" t="s">
        <v>4596</v>
      </c>
      <c r="B2429" t="s">
        <v>4595</v>
      </c>
      <c r="C2429">
        <v>6.6679285219689993E-2</v>
      </c>
      <c r="D2429">
        <v>1287380.6834460699</v>
      </c>
      <c r="E2429">
        <v>1.22346504</v>
      </c>
      <c r="F2429">
        <v>4.7330907499999997</v>
      </c>
      <c r="G2429">
        <v>50.816047660000002</v>
      </c>
      <c r="H2429">
        <v>0</v>
      </c>
    </row>
    <row r="2430" spans="1:8" x14ac:dyDescent="0.3">
      <c r="A2430" t="s">
        <v>7450</v>
      </c>
      <c r="B2430" t="s">
        <v>7451</v>
      </c>
      <c r="C2430">
        <v>0.15458313086525</v>
      </c>
      <c r="D2430">
        <v>1267250.0040369399</v>
      </c>
      <c r="E2430">
        <v>0.74410560999999997</v>
      </c>
      <c r="F2430">
        <v>-5.16168783</v>
      </c>
      <c r="G2430">
        <v>0</v>
      </c>
      <c r="H2430">
        <v>0</v>
      </c>
    </row>
    <row r="2431" spans="1:8" x14ac:dyDescent="0.3">
      <c r="A2431" t="s">
        <v>5661</v>
      </c>
      <c r="B2431" t="s">
        <v>5660</v>
      </c>
      <c r="C2431">
        <v>5.7905145862480002E-2</v>
      </c>
      <c r="D2431">
        <v>1228671.6662180801</v>
      </c>
      <c r="E2431">
        <v>7.0010100000000006E-2</v>
      </c>
      <c r="F2431">
        <v>0.33629576</v>
      </c>
      <c r="G2431">
        <v>304.83149121000002</v>
      </c>
      <c r="H2431">
        <v>0</v>
      </c>
    </row>
    <row r="2432" spans="1:8" x14ac:dyDescent="0.3">
      <c r="A2432" t="s">
        <v>4677</v>
      </c>
      <c r="B2432" t="s">
        <v>4676</v>
      </c>
      <c r="C2432">
        <v>3.3300000000000003E-5</v>
      </c>
      <c r="D2432">
        <v>1140842.3327806301</v>
      </c>
      <c r="E2432">
        <v>6.9364161800000002</v>
      </c>
      <c r="F2432">
        <v>-85.381913960000006</v>
      </c>
      <c r="G2432">
        <v>-99.933333329999996</v>
      </c>
      <c r="H2432">
        <v>0</v>
      </c>
    </row>
    <row r="2433" spans="1:8" x14ac:dyDescent="0.3">
      <c r="A2433" t="s">
        <v>4560</v>
      </c>
      <c r="B2433" t="s">
        <v>4559</v>
      </c>
      <c r="C2433">
        <v>0.63730027281643997</v>
      </c>
      <c r="D2433">
        <v>1147918.5484502099</v>
      </c>
      <c r="E2433">
        <v>1.88070658</v>
      </c>
      <c r="F2433">
        <v>3.0333886900000002</v>
      </c>
      <c r="G2433">
        <v>-13.896195280000001</v>
      </c>
      <c r="H2433">
        <v>0</v>
      </c>
    </row>
    <row r="2434" spans="1:8" x14ac:dyDescent="0.3">
      <c r="A2434" t="s">
        <v>4650</v>
      </c>
      <c r="B2434" t="s">
        <v>4649</v>
      </c>
      <c r="C2434">
        <v>0.22474984964790001</v>
      </c>
      <c r="D2434">
        <v>1078001.8646069099</v>
      </c>
      <c r="E2434">
        <v>0.32699454999999999</v>
      </c>
      <c r="F2434">
        <v>7.0842895700000001</v>
      </c>
      <c r="G2434">
        <v>-11.93325508</v>
      </c>
      <c r="H2434">
        <v>0</v>
      </c>
    </row>
    <row r="2435" spans="1:8" x14ac:dyDescent="0.3">
      <c r="A2435" t="s">
        <v>4706</v>
      </c>
      <c r="B2435" t="s">
        <v>4705</v>
      </c>
      <c r="C2435">
        <v>9.4015548544583503</v>
      </c>
      <c r="D2435">
        <v>1075337.3037379601</v>
      </c>
      <c r="E2435">
        <v>1.43673491</v>
      </c>
      <c r="F2435">
        <v>15.25816843</v>
      </c>
      <c r="G2435">
        <v>7.9632664599999998</v>
      </c>
      <c r="H2435">
        <v>0</v>
      </c>
    </row>
    <row r="2436" spans="1:8" x14ac:dyDescent="0.3">
      <c r="A2436" t="s">
        <v>4600</v>
      </c>
      <c r="B2436" t="s">
        <v>4599</v>
      </c>
      <c r="C2436">
        <v>0.31562783838205</v>
      </c>
      <c r="D2436">
        <v>1072305.32423501</v>
      </c>
      <c r="E2436">
        <v>-1.46069326</v>
      </c>
      <c r="F2436">
        <v>-3.7836975499999999</v>
      </c>
      <c r="G2436">
        <v>4.7728908600000004</v>
      </c>
      <c r="H2436">
        <v>0</v>
      </c>
    </row>
    <row r="2437" spans="1:8" x14ac:dyDescent="0.3">
      <c r="A2437" t="s">
        <v>4771</v>
      </c>
      <c r="B2437" t="s">
        <v>4770</v>
      </c>
      <c r="C2437">
        <v>603.72513414129742</v>
      </c>
      <c r="D2437">
        <v>1039304.77028271</v>
      </c>
      <c r="E2437">
        <v>-0.43305885</v>
      </c>
      <c r="F2437">
        <v>4.1500554799999998</v>
      </c>
      <c r="G2437">
        <v>25.712974970000001</v>
      </c>
      <c r="H2437">
        <v>0</v>
      </c>
    </row>
    <row r="2438" spans="1:8" x14ac:dyDescent="0.3">
      <c r="A2438" t="s">
        <v>4551</v>
      </c>
      <c r="B2438" t="s">
        <v>4550</v>
      </c>
      <c r="C2438">
        <v>6.1826249849000004E-3</v>
      </c>
      <c r="D2438">
        <v>1032741.75858786</v>
      </c>
      <c r="E2438">
        <v>-0.47474358999999999</v>
      </c>
      <c r="F2438">
        <v>1.8853236799999999</v>
      </c>
      <c r="G2438">
        <v>-3.2916357500000002</v>
      </c>
      <c r="H2438">
        <v>0</v>
      </c>
    </row>
    <row r="2439" spans="1:8" x14ac:dyDescent="0.3">
      <c r="A2439" t="s">
        <v>4728</v>
      </c>
      <c r="B2439" t="s">
        <v>4727</v>
      </c>
      <c r="C2439">
        <v>94.100064172401105</v>
      </c>
      <c r="D2439">
        <v>845935.52621504001</v>
      </c>
      <c r="E2439">
        <v>64.011975649999997</v>
      </c>
      <c r="F2439">
        <v>89.096826949999993</v>
      </c>
      <c r="G2439">
        <v>105.68306921999999</v>
      </c>
      <c r="H2439">
        <v>0</v>
      </c>
    </row>
    <row r="2440" spans="1:8" x14ac:dyDescent="0.3">
      <c r="A2440" t="s">
        <v>4381</v>
      </c>
      <c r="B2440" t="s">
        <v>4381</v>
      </c>
      <c r="C2440">
        <v>4.2329474871293797</v>
      </c>
      <c r="D2440">
        <v>1052588.0394558399</v>
      </c>
      <c r="E2440">
        <v>0.36673377000000001</v>
      </c>
      <c r="F2440">
        <v>-0.87336541999999995</v>
      </c>
      <c r="G2440">
        <v>1.91834861</v>
      </c>
      <c r="H2440">
        <v>0</v>
      </c>
    </row>
    <row r="2441" spans="1:8" x14ac:dyDescent="0.3">
      <c r="A2441" t="s">
        <v>4623</v>
      </c>
      <c r="B2441" t="s">
        <v>4622</v>
      </c>
      <c r="C2441">
        <v>0.3972696703461</v>
      </c>
      <c r="D2441">
        <v>1047154.36208021</v>
      </c>
      <c r="E2441">
        <v>4.2890200000000002E-3</v>
      </c>
      <c r="F2441">
        <v>-9.3482453200000002</v>
      </c>
      <c r="G2441">
        <v>-24.325511420000002</v>
      </c>
      <c r="H2441">
        <v>0</v>
      </c>
    </row>
    <row r="2442" spans="1:8" x14ac:dyDescent="0.3">
      <c r="A2442" t="s">
        <v>4540</v>
      </c>
      <c r="B2442" t="s">
        <v>4540</v>
      </c>
      <c r="C2442">
        <v>0.81775253200913001</v>
      </c>
      <c r="D2442">
        <v>1042732.32359122</v>
      </c>
      <c r="E2442">
        <v>-0.84526208999999997</v>
      </c>
      <c r="F2442">
        <v>1.9505954299999999</v>
      </c>
      <c r="G2442">
        <v>6.21126354</v>
      </c>
      <c r="H2442">
        <v>0</v>
      </c>
    </row>
    <row r="2443" spans="1:8" x14ac:dyDescent="0.3">
      <c r="A2443" t="s">
        <v>4629</v>
      </c>
      <c r="B2443" t="s">
        <v>4628</v>
      </c>
      <c r="C2443">
        <v>1.148378835111E-2</v>
      </c>
      <c r="D2443">
        <v>1045887.65924299</v>
      </c>
      <c r="E2443">
        <v>-0.66273623000000004</v>
      </c>
      <c r="F2443">
        <v>4.3047440899999998</v>
      </c>
      <c r="G2443">
        <v>18.59385456</v>
      </c>
      <c r="H2443">
        <v>0</v>
      </c>
    </row>
    <row r="2444" spans="1:8" x14ac:dyDescent="0.3">
      <c r="A2444" t="s">
        <v>6182</v>
      </c>
      <c r="B2444" t="s">
        <v>6181</v>
      </c>
      <c r="C2444">
        <v>270.14999999999998</v>
      </c>
      <c r="D2444">
        <v>1029697.26096335</v>
      </c>
      <c r="E2444">
        <v>-0.20317695</v>
      </c>
      <c r="F2444">
        <v>2.0589346399999999</v>
      </c>
      <c r="G2444">
        <v>3.84393619</v>
      </c>
      <c r="H2444">
        <v>0</v>
      </c>
    </row>
    <row r="2445" spans="1:8" x14ac:dyDescent="0.3">
      <c r="A2445" t="s">
        <v>1384</v>
      </c>
      <c r="B2445" t="s">
        <v>4761</v>
      </c>
      <c r="C2445">
        <v>50.222515731001629</v>
      </c>
      <c r="D2445">
        <v>1025789.14215255</v>
      </c>
      <c r="E2445">
        <v>9.0978361499999991</v>
      </c>
      <c r="F2445">
        <v>-1.3783377699999999</v>
      </c>
      <c r="G2445">
        <v>32.985151389999999</v>
      </c>
      <c r="H2445">
        <v>0</v>
      </c>
    </row>
    <row r="2446" spans="1:8" x14ac:dyDescent="0.3">
      <c r="A2446" t="s">
        <v>2589</v>
      </c>
      <c r="B2446" t="s">
        <v>4669</v>
      </c>
      <c r="C2446">
        <v>3.1034836169262801</v>
      </c>
      <c r="D2446">
        <v>1025080.84078586</v>
      </c>
      <c r="E2446">
        <v>0.17499428</v>
      </c>
      <c r="F2446">
        <v>-0.78675483000000002</v>
      </c>
      <c r="G2446">
        <v>5.1402529899999996</v>
      </c>
      <c r="H2446">
        <v>0</v>
      </c>
    </row>
    <row r="2447" spans="1:8" x14ac:dyDescent="0.3">
      <c r="A2447" t="s">
        <v>4526</v>
      </c>
      <c r="B2447" t="s">
        <v>4525</v>
      </c>
      <c r="C2447">
        <v>203.64424372375021</v>
      </c>
      <c r="D2447">
        <v>1018448.47113261</v>
      </c>
      <c r="E2447">
        <v>0.49617429000000002</v>
      </c>
      <c r="F2447">
        <v>0.77026028999999996</v>
      </c>
      <c r="G2447">
        <v>128.85600618000001</v>
      </c>
      <c r="H2447">
        <v>0</v>
      </c>
    </row>
    <row r="2448" spans="1:8" x14ac:dyDescent="0.3">
      <c r="A2448" t="s">
        <v>4660</v>
      </c>
      <c r="B2448" t="s">
        <v>7577</v>
      </c>
      <c r="C2448">
        <v>2.09761828717915</v>
      </c>
      <c r="D2448">
        <v>997723.55565759004</v>
      </c>
      <c r="E2448">
        <v>-2.6532007399999999</v>
      </c>
      <c r="F2448">
        <v>0</v>
      </c>
      <c r="G2448">
        <v>0</v>
      </c>
      <c r="H2448">
        <v>0</v>
      </c>
    </row>
    <row r="2449" spans="1:8" x14ac:dyDescent="0.3">
      <c r="A2449" t="s">
        <v>4664</v>
      </c>
      <c r="B2449" t="s">
        <v>4664</v>
      </c>
      <c r="C2449">
        <v>0.34837382860304</v>
      </c>
      <c r="D2449">
        <v>1000354.03555333</v>
      </c>
      <c r="E2449">
        <v>5.3980730599999998</v>
      </c>
      <c r="F2449">
        <v>-6.1731868099999998</v>
      </c>
      <c r="G2449">
        <v>1.63028285</v>
      </c>
      <c r="H2449">
        <v>0</v>
      </c>
    </row>
    <row r="2450" spans="1:8" x14ac:dyDescent="0.3">
      <c r="A2450" t="s">
        <v>4554</v>
      </c>
      <c r="B2450" t="s">
        <v>4554</v>
      </c>
      <c r="C2450">
        <v>3.3182233770760003E-2</v>
      </c>
      <c r="D2450">
        <v>981216.42456870002</v>
      </c>
      <c r="E2450">
        <v>0.42808547000000002</v>
      </c>
      <c r="F2450">
        <v>-1.8514870999999999</v>
      </c>
      <c r="G2450">
        <v>12.773495860000001</v>
      </c>
      <c r="H2450">
        <v>0</v>
      </c>
    </row>
    <row r="2451" spans="1:8" x14ac:dyDescent="0.3">
      <c r="A2451" t="s">
        <v>4531</v>
      </c>
      <c r="B2451" t="s">
        <v>4530</v>
      </c>
      <c r="C2451">
        <v>5.2036072801699999E-3</v>
      </c>
      <c r="D2451">
        <v>968661.09442916</v>
      </c>
      <c r="E2451">
        <v>1.77165952</v>
      </c>
      <c r="F2451">
        <v>2.7803849899999999</v>
      </c>
      <c r="G2451">
        <v>-3.5839183299999999</v>
      </c>
      <c r="H2451">
        <v>0</v>
      </c>
    </row>
    <row r="2452" spans="1:8" x14ac:dyDescent="0.3">
      <c r="A2452" t="s">
        <v>3018</v>
      </c>
      <c r="B2452" t="s">
        <v>4720</v>
      </c>
      <c r="C2452">
        <v>1.140513121519E-2</v>
      </c>
      <c r="D2452">
        <v>960540.29151948995</v>
      </c>
      <c r="E2452">
        <v>3.0083701199999999</v>
      </c>
      <c r="F2452">
        <v>8.4306725199999999</v>
      </c>
      <c r="G2452">
        <v>2.8569859399999999</v>
      </c>
      <c r="H2452">
        <v>0</v>
      </c>
    </row>
    <row r="2453" spans="1:8" x14ac:dyDescent="0.3">
      <c r="A2453" t="s">
        <v>4810</v>
      </c>
      <c r="B2453" t="s">
        <v>4809</v>
      </c>
      <c r="C2453">
        <v>1.14788459581622</v>
      </c>
      <c r="D2453">
        <v>941943.74784082</v>
      </c>
      <c r="E2453">
        <v>5.5729721300000001</v>
      </c>
      <c r="F2453">
        <v>25.701228799999999</v>
      </c>
      <c r="G2453">
        <v>40.574500630000003</v>
      </c>
      <c r="H2453">
        <v>0</v>
      </c>
    </row>
    <row r="2454" spans="1:8" x14ac:dyDescent="0.3">
      <c r="A2454" t="s">
        <v>4602</v>
      </c>
      <c r="B2454" t="s">
        <v>4601</v>
      </c>
      <c r="C2454">
        <v>0.35980455509355003</v>
      </c>
      <c r="D2454">
        <v>940761.68103183003</v>
      </c>
      <c r="E2454">
        <v>9.4454720000000006E-2</v>
      </c>
      <c r="F2454">
        <v>-0.21456022999999999</v>
      </c>
      <c r="G2454">
        <v>1.5239073700000001</v>
      </c>
      <c r="H2454">
        <v>0</v>
      </c>
    </row>
    <row r="2455" spans="1:8" x14ac:dyDescent="0.3">
      <c r="A2455" t="s">
        <v>4578</v>
      </c>
      <c r="B2455" t="s">
        <v>4577</v>
      </c>
      <c r="C2455">
        <v>336.11578383233211</v>
      </c>
      <c r="D2455">
        <v>853997.80592039996</v>
      </c>
      <c r="E2455">
        <v>-1.5109519</v>
      </c>
      <c r="F2455">
        <v>33.875202260000002</v>
      </c>
      <c r="G2455">
        <v>25.343743700000001</v>
      </c>
      <c r="H2455">
        <v>0</v>
      </c>
    </row>
    <row r="2456" spans="1:8" x14ac:dyDescent="0.3">
      <c r="A2456" t="s">
        <v>113</v>
      </c>
      <c r="B2456" t="s">
        <v>4483</v>
      </c>
      <c r="C2456">
        <v>3.806784949751</v>
      </c>
      <c r="D2456">
        <v>911398.96735075</v>
      </c>
      <c r="E2456">
        <v>9.1323689999999999E-2</v>
      </c>
      <c r="F2456">
        <v>0.43660602999999998</v>
      </c>
      <c r="G2456">
        <v>31.39291558</v>
      </c>
      <c r="H2456">
        <v>0</v>
      </c>
    </row>
    <row r="2457" spans="1:8" x14ac:dyDescent="0.3">
      <c r="A2457" t="s">
        <v>4515</v>
      </c>
      <c r="B2457" t="s">
        <v>4514</v>
      </c>
      <c r="C2457">
        <v>0.26010812149731999</v>
      </c>
      <c r="D2457">
        <v>908136.18671122997</v>
      </c>
      <c r="E2457">
        <v>1.67350234</v>
      </c>
      <c r="F2457">
        <v>71.410673130000006</v>
      </c>
      <c r="G2457">
        <v>72.715129570000002</v>
      </c>
      <c r="H2457">
        <v>0</v>
      </c>
    </row>
    <row r="2458" spans="1:8" x14ac:dyDescent="0.3">
      <c r="A2458" t="s">
        <v>4604</v>
      </c>
      <c r="B2458" t="s">
        <v>4603</v>
      </c>
      <c r="C2458">
        <v>5.6976283219278701</v>
      </c>
      <c r="D2458">
        <v>1009579.64426317</v>
      </c>
      <c r="E2458">
        <v>76.333859200000006</v>
      </c>
      <c r="F2458">
        <v>-37.563306590000003</v>
      </c>
      <c r="G2458">
        <v>6.0417525000000003</v>
      </c>
      <c r="H2458">
        <v>0</v>
      </c>
    </row>
    <row r="2459" spans="1:8" x14ac:dyDescent="0.3">
      <c r="A2459" t="s">
        <v>4808</v>
      </c>
      <c r="B2459" t="s">
        <v>4807</v>
      </c>
      <c r="C2459">
        <v>7.31008573815686</v>
      </c>
      <c r="D2459">
        <v>857645.37126382999</v>
      </c>
      <c r="E2459">
        <v>5.7241703800000003</v>
      </c>
      <c r="F2459">
        <v>-6.0591233200000003</v>
      </c>
      <c r="G2459">
        <v>38.26153927</v>
      </c>
      <c r="H2459">
        <v>0</v>
      </c>
    </row>
    <row r="2460" spans="1:8" x14ac:dyDescent="0.3">
      <c r="A2460" t="s">
        <v>4401</v>
      </c>
      <c r="B2460" t="s">
        <v>4400</v>
      </c>
      <c r="C2460">
        <v>1.24087249127448</v>
      </c>
      <c r="D2460">
        <v>855094.50111199997</v>
      </c>
      <c r="E2460">
        <v>-3.5095091200000001</v>
      </c>
      <c r="F2460">
        <v>16.789327249999999</v>
      </c>
      <c r="G2460">
        <v>28.994711599999999</v>
      </c>
      <c r="H2460">
        <v>0</v>
      </c>
    </row>
    <row r="2461" spans="1:8" x14ac:dyDescent="0.3">
      <c r="A2461" t="s">
        <v>4366</v>
      </c>
      <c r="B2461" t="s">
        <v>4365</v>
      </c>
      <c r="C2461">
        <v>1.128308918776E-2</v>
      </c>
      <c r="D2461">
        <v>848124.80628978997</v>
      </c>
      <c r="E2461">
        <v>-4.6505429700000001</v>
      </c>
      <c r="F2461">
        <v>-15.481231620000001</v>
      </c>
      <c r="G2461">
        <v>-96.643981449999998</v>
      </c>
      <c r="H2461">
        <v>0</v>
      </c>
    </row>
    <row r="2462" spans="1:8" x14ac:dyDescent="0.3">
      <c r="A2462" t="s">
        <v>4635</v>
      </c>
      <c r="B2462" t="s">
        <v>4634</v>
      </c>
      <c r="C2462">
        <v>0.69070618098726</v>
      </c>
      <c r="D2462">
        <v>851428.96191793005</v>
      </c>
      <c r="E2462">
        <v>-0.64629402000000002</v>
      </c>
      <c r="F2462">
        <v>2.6605499300000002</v>
      </c>
      <c r="G2462">
        <v>8.8201940600000004</v>
      </c>
      <c r="H2462">
        <v>0</v>
      </c>
    </row>
    <row r="2463" spans="1:8" x14ac:dyDescent="0.3">
      <c r="A2463" t="s">
        <v>4713</v>
      </c>
      <c r="B2463" t="s">
        <v>4712</v>
      </c>
      <c r="C2463">
        <v>34.88504947759553</v>
      </c>
      <c r="D2463">
        <v>851195.74527384003</v>
      </c>
      <c r="E2463">
        <v>-0.86785846</v>
      </c>
      <c r="F2463">
        <v>16.933900479999998</v>
      </c>
      <c r="G2463">
        <v>1.0642960299999999</v>
      </c>
      <c r="H2463">
        <v>0</v>
      </c>
    </row>
    <row r="2464" spans="1:8" x14ac:dyDescent="0.3">
      <c r="A2464" t="s">
        <v>4680</v>
      </c>
      <c r="B2464" t="s">
        <v>4679</v>
      </c>
      <c r="C2464">
        <v>8.7972106501019998E-2</v>
      </c>
      <c r="D2464">
        <v>845436.61037074996</v>
      </c>
      <c r="E2464">
        <v>0.6096665</v>
      </c>
      <c r="F2464">
        <v>5.7586175800000001</v>
      </c>
      <c r="G2464">
        <v>22.916072799999998</v>
      </c>
      <c r="H2464">
        <v>0</v>
      </c>
    </row>
    <row r="2465" spans="1:8" x14ac:dyDescent="0.3">
      <c r="A2465" t="s">
        <v>3346</v>
      </c>
      <c r="B2465" t="s">
        <v>4584</v>
      </c>
      <c r="C2465">
        <v>2.4417225480659999E-2</v>
      </c>
      <c r="D2465">
        <v>832839.09080940997</v>
      </c>
      <c r="E2465">
        <v>0.76646912</v>
      </c>
      <c r="F2465">
        <v>-6.2734909600000002</v>
      </c>
      <c r="G2465">
        <v>12.333336770000001</v>
      </c>
      <c r="H2465">
        <v>0</v>
      </c>
    </row>
    <row r="2466" spans="1:8" x14ac:dyDescent="0.3">
      <c r="A2466" t="s">
        <v>4668</v>
      </c>
      <c r="B2466" t="s">
        <v>4667</v>
      </c>
      <c r="C2466">
        <v>1.68572990573524</v>
      </c>
      <c r="D2466">
        <v>823632.95275618997</v>
      </c>
      <c r="E2466">
        <v>2.1314696999999998</v>
      </c>
      <c r="F2466">
        <v>2.7511549199999998</v>
      </c>
      <c r="G2466">
        <v>6.4537583999999999</v>
      </c>
      <c r="H2466">
        <v>0</v>
      </c>
    </row>
    <row r="2467" spans="1:8" x14ac:dyDescent="0.3">
      <c r="A2467" t="s">
        <v>6324</v>
      </c>
      <c r="B2467" t="s">
        <v>6323</v>
      </c>
      <c r="C2467">
        <v>267.375</v>
      </c>
      <c r="D2467">
        <v>815234.70792743994</v>
      </c>
      <c r="E2467">
        <v>0.90574582999999997</v>
      </c>
      <c r="F2467">
        <v>6.78981528</v>
      </c>
      <c r="G2467">
        <v>16.821409070000001</v>
      </c>
      <c r="H2467">
        <v>0</v>
      </c>
    </row>
    <row r="2468" spans="1:8" x14ac:dyDescent="0.3">
      <c r="A2468" t="s">
        <v>4739</v>
      </c>
      <c r="B2468" t="s">
        <v>4738</v>
      </c>
      <c r="C2468">
        <v>2.3133124197820001E-2</v>
      </c>
      <c r="D2468">
        <v>800042.86436409003</v>
      </c>
      <c r="E2468">
        <v>2.18343467</v>
      </c>
      <c r="F2468">
        <v>-8.2026929299999995</v>
      </c>
      <c r="G2468">
        <v>-5.3868867399999996</v>
      </c>
      <c r="H2468">
        <v>0</v>
      </c>
    </row>
    <row r="2469" spans="1:8" x14ac:dyDescent="0.3">
      <c r="A2469" t="s">
        <v>4707</v>
      </c>
      <c r="B2469" t="s">
        <v>4707</v>
      </c>
      <c r="C2469">
        <v>9.9240760705999998E-4</v>
      </c>
      <c r="D2469">
        <v>795478.77322469</v>
      </c>
      <c r="E2469">
        <v>-3.4254524399999999</v>
      </c>
      <c r="F2469">
        <v>-4.5256936799999998</v>
      </c>
      <c r="G2469">
        <v>-0.108279</v>
      </c>
      <c r="H2469">
        <v>0</v>
      </c>
    </row>
    <row r="2470" spans="1:8" x14ac:dyDescent="0.3">
      <c r="A2470" t="s">
        <v>4638</v>
      </c>
      <c r="B2470" t="s">
        <v>4637</v>
      </c>
      <c r="C2470">
        <v>5.9455713774629999E-2</v>
      </c>
      <c r="D2470">
        <v>787009.89442128001</v>
      </c>
      <c r="E2470">
        <v>2.9791932999999999</v>
      </c>
      <c r="F2470">
        <v>1.2648623000000001</v>
      </c>
      <c r="G2470">
        <v>109.93348945</v>
      </c>
      <c r="H2470">
        <v>0</v>
      </c>
    </row>
    <row r="2471" spans="1:8" x14ac:dyDescent="0.3">
      <c r="A2471" t="s">
        <v>4673</v>
      </c>
      <c r="B2471" t="s">
        <v>4672</v>
      </c>
      <c r="C2471">
        <v>3.2815843885381799</v>
      </c>
      <c r="D2471">
        <v>776722.36655348004</v>
      </c>
      <c r="E2471">
        <v>12.793929609999999</v>
      </c>
      <c r="F2471">
        <v>-57.540891649999999</v>
      </c>
      <c r="G2471">
        <v>100.85157058</v>
      </c>
      <c r="H2471">
        <v>0</v>
      </c>
    </row>
    <row r="2472" spans="1:8" x14ac:dyDescent="0.3">
      <c r="A2472" t="s">
        <v>1409</v>
      </c>
      <c r="B2472" t="s">
        <v>4617</v>
      </c>
      <c r="C2472">
        <v>0.40086973954094002</v>
      </c>
      <c r="D2472">
        <v>769309.31618627999</v>
      </c>
      <c r="E2472">
        <v>1.70645782</v>
      </c>
      <c r="F2472">
        <v>2.0977222100000001</v>
      </c>
      <c r="G2472">
        <v>1.72199269</v>
      </c>
      <c r="H2472">
        <v>0</v>
      </c>
    </row>
    <row r="2473" spans="1:8" x14ac:dyDescent="0.3">
      <c r="A2473" t="s">
        <v>4656</v>
      </c>
      <c r="B2473" t="s">
        <v>4655</v>
      </c>
      <c r="C2473">
        <v>0.91155547126682002</v>
      </c>
      <c r="D2473">
        <v>761955.33265211002</v>
      </c>
      <c r="E2473">
        <v>-2.9830300000000001E-2</v>
      </c>
      <c r="F2473">
        <v>-0.75196368999999996</v>
      </c>
      <c r="G2473">
        <v>-3.3600138099999999</v>
      </c>
      <c r="H2473">
        <v>0</v>
      </c>
    </row>
    <row r="2474" spans="1:8" x14ac:dyDescent="0.3">
      <c r="A2474" t="s">
        <v>4648</v>
      </c>
      <c r="B2474" t="s">
        <v>4647</v>
      </c>
      <c r="C2474">
        <v>0.25373081778959999</v>
      </c>
      <c r="D2474">
        <v>755828.28487604996</v>
      </c>
      <c r="E2474">
        <v>-0.11508678999999999</v>
      </c>
      <c r="F2474">
        <v>1.1481560200000001</v>
      </c>
      <c r="G2474">
        <v>-2.7530575100000001</v>
      </c>
      <c r="H2474">
        <v>0</v>
      </c>
    </row>
    <row r="2475" spans="1:8" x14ac:dyDescent="0.3">
      <c r="A2475" t="s">
        <v>4461</v>
      </c>
      <c r="B2475" t="s">
        <v>4461</v>
      </c>
      <c r="C2475">
        <v>0.94376319605307002</v>
      </c>
      <c r="D2475">
        <v>750376.30119259004</v>
      </c>
      <c r="E2475">
        <v>0.35000282999999999</v>
      </c>
      <c r="F2475">
        <v>9.5098511800000001</v>
      </c>
      <c r="G2475">
        <v>-57.900660850000001</v>
      </c>
      <c r="H2475">
        <v>0</v>
      </c>
    </row>
    <row r="2476" spans="1:8" x14ac:dyDescent="0.3">
      <c r="A2476" t="s">
        <v>4854</v>
      </c>
      <c r="B2476" t="s">
        <v>4853</v>
      </c>
      <c r="C2476">
        <v>2.7748079302E-2</v>
      </c>
      <c r="D2476">
        <v>748037.87826818996</v>
      </c>
      <c r="E2476">
        <v>0.99820028000000005</v>
      </c>
      <c r="F2476">
        <v>14.65235298</v>
      </c>
      <c r="G2476">
        <v>25.086088069999999</v>
      </c>
      <c r="H2476">
        <v>0</v>
      </c>
    </row>
    <row r="2477" spans="1:8" x14ac:dyDescent="0.3">
      <c r="A2477" t="s">
        <v>4440</v>
      </c>
      <c r="B2477" t="s">
        <v>4439</v>
      </c>
      <c r="C2477">
        <v>95.9</v>
      </c>
      <c r="D2477">
        <v>746442.13015687</v>
      </c>
      <c r="E2477">
        <v>-2.6148768699999998</v>
      </c>
      <c r="F2477">
        <v>5.2689352400000002</v>
      </c>
      <c r="G2477">
        <v>-79.809463660000006</v>
      </c>
      <c r="H2477">
        <v>0</v>
      </c>
    </row>
    <row r="2478" spans="1:8" x14ac:dyDescent="0.3">
      <c r="A2478" t="s">
        <v>4722</v>
      </c>
      <c r="B2478" t="s">
        <v>4721</v>
      </c>
      <c r="C2478">
        <v>27.58740739035817</v>
      </c>
      <c r="D2478">
        <v>738514.35723545996</v>
      </c>
      <c r="E2478">
        <v>-2.1258717100000002</v>
      </c>
      <c r="F2478">
        <v>-1.2223276300000001</v>
      </c>
      <c r="G2478">
        <v>101.78108804999999</v>
      </c>
      <c r="H2478">
        <v>0</v>
      </c>
    </row>
    <row r="2479" spans="1:8" x14ac:dyDescent="0.3">
      <c r="A2479" t="s">
        <v>4842</v>
      </c>
      <c r="B2479" t="s">
        <v>4841</v>
      </c>
      <c r="C2479">
        <v>0.16818049625351</v>
      </c>
      <c r="D2479">
        <v>712697.31884525996</v>
      </c>
      <c r="E2479">
        <v>-5.6983061299999997</v>
      </c>
      <c r="F2479">
        <v>-6.2431559300000004</v>
      </c>
      <c r="G2479">
        <v>289.14542138000002</v>
      </c>
      <c r="H2479">
        <v>0</v>
      </c>
    </row>
    <row r="2480" spans="1:8" x14ac:dyDescent="0.3">
      <c r="A2480" t="s">
        <v>4666</v>
      </c>
      <c r="B2480" t="s">
        <v>4665</v>
      </c>
      <c r="C2480">
        <v>8.6630797698410006E-2</v>
      </c>
      <c r="D2480">
        <v>736828.65875592001</v>
      </c>
      <c r="E2480">
        <v>-3.65833758</v>
      </c>
      <c r="F2480">
        <v>-5.4449003899999999</v>
      </c>
      <c r="G2480">
        <v>-9.8926911499999992</v>
      </c>
      <c r="H2480">
        <v>0</v>
      </c>
    </row>
    <row r="2481" spans="1:8" x14ac:dyDescent="0.3">
      <c r="A2481" t="s">
        <v>4686</v>
      </c>
      <c r="B2481" t="s">
        <v>4685</v>
      </c>
      <c r="C2481">
        <v>0.74195853823526003</v>
      </c>
      <c r="D2481">
        <v>728426.90703206998</v>
      </c>
      <c r="E2481">
        <v>0.60316395</v>
      </c>
      <c r="F2481">
        <v>3.04887694</v>
      </c>
      <c r="G2481">
        <v>13.831755380000001</v>
      </c>
      <c r="H2481">
        <v>0</v>
      </c>
    </row>
    <row r="2482" spans="1:8" x14ac:dyDescent="0.3">
      <c r="A2482" t="s">
        <v>4658</v>
      </c>
      <c r="B2482" t="s">
        <v>4657</v>
      </c>
      <c r="C2482">
        <v>0.36631701273261003</v>
      </c>
      <c r="D2482">
        <v>712296.20165069005</v>
      </c>
      <c r="E2482">
        <v>2.95456838</v>
      </c>
      <c r="F2482">
        <v>1.0219073700000001</v>
      </c>
      <c r="G2482">
        <v>22.908524490000001</v>
      </c>
      <c r="H2482">
        <v>0</v>
      </c>
    </row>
    <row r="2483" spans="1:8" x14ac:dyDescent="0.3">
      <c r="A2483" t="s">
        <v>4662</v>
      </c>
      <c r="B2483" t="s">
        <v>4661</v>
      </c>
      <c r="C2483">
        <v>0.14107861110287001</v>
      </c>
      <c r="D2483">
        <v>708586.84747858997</v>
      </c>
      <c r="E2483">
        <v>-0.28867442999999998</v>
      </c>
      <c r="F2483">
        <v>0.55609198000000004</v>
      </c>
      <c r="G2483">
        <v>4.3629579400000003</v>
      </c>
      <c r="H2483">
        <v>0</v>
      </c>
    </row>
    <row r="2484" spans="1:8" x14ac:dyDescent="0.3">
      <c r="A2484" t="s">
        <v>4491</v>
      </c>
      <c r="B2484" t="s">
        <v>4490</v>
      </c>
      <c r="C2484">
        <v>0.39894228816908001</v>
      </c>
      <c r="D2484">
        <v>701020.15907100996</v>
      </c>
      <c r="E2484">
        <v>7.3366646199999996</v>
      </c>
      <c r="F2484">
        <v>7.2417867600000001</v>
      </c>
      <c r="G2484">
        <v>33.80792581</v>
      </c>
      <c r="H2484">
        <v>0</v>
      </c>
    </row>
    <row r="2485" spans="1:8" x14ac:dyDescent="0.3">
      <c r="A2485" t="s">
        <v>4743</v>
      </c>
      <c r="B2485" t="s">
        <v>4742</v>
      </c>
      <c r="C2485">
        <v>7.7336268477989994E-2</v>
      </c>
      <c r="D2485">
        <v>700609.57915074995</v>
      </c>
      <c r="E2485">
        <v>-0.41560745999999998</v>
      </c>
      <c r="F2485">
        <v>0.35346656999999998</v>
      </c>
      <c r="G2485">
        <v>25.95044648</v>
      </c>
      <c r="H2485">
        <v>0</v>
      </c>
    </row>
    <row r="2486" spans="1:8" x14ac:dyDescent="0.3">
      <c r="A2486" t="s">
        <v>4511</v>
      </c>
      <c r="B2486" t="s">
        <v>4510</v>
      </c>
      <c r="C2486">
        <v>4.9359523538199997E-3</v>
      </c>
      <c r="D2486">
        <v>686437.28120007995</v>
      </c>
      <c r="E2486">
        <v>-0.15494875999999999</v>
      </c>
      <c r="F2486">
        <v>-1.62495414</v>
      </c>
      <c r="G2486">
        <v>8.2707974199999992</v>
      </c>
      <c r="H2486">
        <v>0</v>
      </c>
    </row>
    <row r="2487" spans="1:8" x14ac:dyDescent="0.3">
      <c r="A2487" t="s">
        <v>4682</v>
      </c>
      <c r="B2487" t="s">
        <v>4681</v>
      </c>
      <c r="C2487">
        <v>1.6514022732589999E-2</v>
      </c>
      <c r="D2487">
        <v>688724.40813992999</v>
      </c>
      <c r="E2487">
        <v>3.12021E-3</v>
      </c>
      <c r="F2487">
        <v>-2.9887758199999999</v>
      </c>
      <c r="G2487">
        <v>-5.7696962200000002</v>
      </c>
      <c r="H2487">
        <v>0</v>
      </c>
    </row>
    <row r="2488" spans="1:8" x14ac:dyDescent="0.3">
      <c r="A2488" t="s">
        <v>4482</v>
      </c>
      <c r="B2488" t="s">
        <v>4481</v>
      </c>
      <c r="C2488">
        <v>0.22619740953678</v>
      </c>
      <c r="D2488">
        <v>667895.56210850005</v>
      </c>
      <c r="E2488">
        <v>4.4898399999999998E-2</v>
      </c>
      <c r="F2488">
        <v>-3.3573409700000001</v>
      </c>
      <c r="G2488">
        <v>0</v>
      </c>
      <c r="H2488">
        <v>0</v>
      </c>
    </row>
    <row r="2489" spans="1:8" x14ac:dyDescent="0.3">
      <c r="A2489" t="s">
        <v>4715</v>
      </c>
      <c r="B2489" t="s">
        <v>4714</v>
      </c>
      <c r="C2489">
        <v>3.97983745296921</v>
      </c>
      <c r="D2489">
        <v>677765.96236151003</v>
      </c>
      <c r="E2489">
        <v>2.6816739300000001</v>
      </c>
      <c r="F2489">
        <v>-4.0613287700000003</v>
      </c>
      <c r="G2489">
        <v>17.628402730000001</v>
      </c>
      <c r="H2489">
        <v>0</v>
      </c>
    </row>
    <row r="2490" spans="1:8" x14ac:dyDescent="0.3">
      <c r="A2490" t="s">
        <v>4698</v>
      </c>
      <c r="B2490" t="s">
        <v>4697</v>
      </c>
      <c r="C2490">
        <v>1.10799340263255</v>
      </c>
      <c r="D2490">
        <v>665256.47128178005</v>
      </c>
      <c r="E2490">
        <v>0.67027289999999995</v>
      </c>
      <c r="F2490">
        <v>2.3541916999999999</v>
      </c>
      <c r="G2490">
        <v>-0.85359631999999996</v>
      </c>
      <c r="H2490">
        <v>0</v>
      </c>
    </row>
    <row r="2491" spans="1:8" x14ac:dyDescent="0.3">
      <c r="A2491" t="s">
        <v>2242</v>
      </c>
      <c r="B2491" t="s">
        <v>4804</v>
      </c>
      <c r="C2491">
        <v>8.2788940259879998E-2</v>
      </c>
      <c r="D2491">
        <v>661857.57961708005</v>
      </c>
      <c r="E2491">
        <v>1.7260056399999999</v>
      </c>
      <c r="F2491">
        <v>-8.6426033400000009</v>
      </c>
      <c r="G2491">
        <v>-42.891919510000001</v>
      </c>
      <c r="H2491">
        <v>0</v>
      </c>
    </row>
    <row r="2492" spans="1:8" x14ac:dyDescent="0.3">
      <c r="A2492" t="s">
        <v>4621</v>
      </c>
      <c r="B2492" t="s">
        <v>4620</v>
      </c>
      <c r="C2492">
        <v>0.83266275877566998</v>
      </c>
      <c r="D2492">
        <v>661157.97261128004</v>
      </c>
      <c r="E2492">
        <v>2.4419894200000001</v>
      </c>
      <c r="F2492">
        <v>2.8853852500000001</v>
      </c>
      <c r="G2492">
        <v>20.218024339999999</v>
      </c>
      <c r="H2492">
        <v>0</v>
      </c>
    </row>
    <row r="2493" spans="1:8" x14ac:dyDescent="0.3">
      <c r="A2493" t="s">
        <v>7578</v>
      </c>
      <c r="B2493" t="s">
        <v>7579</v>
      </c>
      <c r="C2493">
        <v>157.4805466707075</v>
      </c>
      <c r="D2493">
        <v>644902.03834948002</v>
      </c>
      <c r="E2493">
        <v>10.64835502</v>
      </c>
      <c r="F2493">
        <v>0</v>
      </c>
      <c r="G2493">
        <v>0</v>
      </c>
      <c r="H2493">
        <v>0</v>
      </c>
    </row>
    <row r="2494" spans="1:8" x14ac:dyDescent="0.3">
      <c r="A2494" t="s">
        <v>3786</v>
      </c>
      <c r="B2494" t="s">
        <v>4692</v>
      </c>
      <c r="C2494">
        <v>0.12444492528699</v>
      </c>
      <c r="D2494">
        <v>637412.99610952998</v>
      </c>
      <c r="E2494">
        <v>2.31342516</v>
      </c>
      <c r="F2494">
        <v>8.0456445300000006</v>
      </c>
      <c r="G2494">
        <v>36.345881400000003</v>
      </c>
      <c r="H2494">
        <v>0</v>
      </c>
    </row>
    <row r="2495" spans="1:8" x14ac:dyDescent="0.3">
      <c r="A2495" t="s">
        <v>4642</v>
      </c>
      <c r="B2495" t="s">
        <v>4641</v>
      </c>
      <c r="C2495">
        <v>2.3956064827000001E-4</v>
      </c>
      <c r="D2495">
        <v>621315.17462842003</v>
      </c>
      <c r="E2495">
        <v>0.36344638000000001</v>
      </c>
      <c r="F2495">
        <v>-2.8072974199999998</v>
      </c>
      <c r="G2495">
        <v>-19.129225730000002</v>
      </c>
      <c r="H2495">
        <v>0</v>
      </c>
    </row>
    <row r="2496" spans="1:8" x14ac:dyDescent="0.3">
      <c r="A2496" t="s">
        <v>4709</v>
      </c>
      <c r="B2496" t="s">
        <v>4708</v>
      </c>
      <c r="C2496">
        <v>0.11500371334571</v>
      </c>
      <c r="D2496">
        <v>617643.88314179005</v>
      </c>
      <c r="E2496">
        <v>1.3949246799999999</v>
      </c>
      <c r="F2496">
        <v>6.0963044100000001</v>
      </c>
      <c r="G2496">
        <v>11.021747680000001</v>
      </c>
      <c r="H2496">
        <v>0</v>
      </c>
    </row>
    <row r="2497" spans="1:8" x14ac:dyDescent="0.3">
      <c r="A2497" t="s">
        <v>4528</v>
      </c>
      <c r="B2497" t="s">
        <v>4527</v>
      </c>
      <c r="C2497">
        <v>98.254389940534864</v>
      </c>
      <c r="D2497">
        <v>615301.90183598001</v>
      </c>
      <c r="E2497">
        <v>7.1150918399999998</v>
      </c>
      <c r="F2497">
        <v>6.7627579000000004</v>
      </c>
      <c r="G2497">
        <v>142.95197716000001</v>
      </c>
      <c r="H2497">
        <v>0</v>
      </c>
    </row>
    <row r="2498" spans="1:8" x14ac:dyDescent="0.3">
      <c r="A2498" t="s">
        <v>4671</v>
      </c>
      <c r="B2498" t="s">
        <v>4670</v>
      </c>
      <c r="C2498">
        <v>0.99107856104527003</v>
      </c>
      <c r="D2498">
        <v>603153.15078608005</v>
      </c>
      <c r="E2498">
        <v>1.7513093399999999</v>
      </c>
      <c r="F2498">
        <v>-13.929129939999999</v>
      </c>
      <c r="G2498">
        <v>70.842686939999993</v>
      </c>
      <c r="H2498">
        <v>0</v>
      </c>
    </row>
    <row r="2499" spans="1:8" x14ac:dyDescent="0.3">
      <c r="A2499" t="s">
        <v>4580</v>
      </c>
      <c r="B2499" t="s">
        <v>4580</v>
      </c>
      <c r="C2499">
        <v>102.44665422067888</v>
      </c>
      <c r="D2499">
        <v>600087.91668784001</v>
      </c>
      <c r="E2499">
        <v>-6.8519699999999998E-3</v>
      </c>
      <c r="F2499">
        <v>0.49243341000000002</v>
      </c>
      <c r="G2499">
        <v>2.5954489999999999</v>
      </c>
      <c r="H2499">
        <v>0</v>
      </c>
    </row>
    <row r="2500" spans="1:8" x14ac:dyDescent="0.3">
      <c r="A2500" t="s">
        <v>4640</v>
      </c>
      <c r="B2500" t="s">
        <v>4639</v>
      </c>
      <c r="C2500">
        <v>2.658566198074E-2</v>
      </c>
      <c r="D2500">
        <v>596571.40653062996</v>
      </c>
      <c r="E2500">
        <v>-3.5622540300000001</v>
      </c>
      <c r="F2500">
        <v>-3.59877096</v>
      </c>
      <c r="G2500">
        <v>-11.85795424</v>
      </c>
      <c r="H2500">
        <v>0</v>
      </c>
    </row>
    <row r="2501" spans="1:8" x14ac:dyDescent="0.3">
      <c r="A2501" t="s">
        <v>4737</v>
      </c>
      <c r="B2501" t="s">
        <v>4736</v>
      </c>
      <c r="C2501">
        <v>0.27186735761294001</v>
      </c>
      <c r="D2501">
        <v>585576.90095841</v>
      </c>
      <c r="E2501">
        <v>-3.2920732300000002</v>
      </c>
      <c r="F2501">
        <v>1.0018697599999999</v>
      </c>
      <c r="G2501">
        <v>1.4780884999999999</v>
      </c>
      <c r="H2501">
        <v>0</v>
      </c>
    </row>
    <row r="2502" spans="1:8" x14ac:dyDescent="0.3">
      <c r="A2502" t="s">
        <v>4694</v>
      </c>
      <c r="B2502" t="s">
        <v>4693</v>
      </c>
      <c r="C2502">
        <v>7.4763564969144403</v>
      </c>
      <c r="D2502">
        <v>581042.16909681004</v>
      </c>
      <c r="E2502">
        <v>0.53336510000000004</v>
      </c>
      <c r="F2502">
        <v>-2.13371377</v>
      </c>
      <c r="G2502">
        <v>-1.26649444</v>
      </c>
      <c r="H2502">
        <v>0</v>
      </c>
    </row>
    <row r="2503" spans="1:8" x14ac:dyDescent="0.3">
      <c r="A2503" t="s">
        <v>4704</v>
      </c>
      <c r="B2503" t="s">
        <v>4703</v>
      </c>
      <c r="C2503">
        <v>0.47249079761190999</v>
      </c>
      <c r="D2503">
        <v>576338.83879675996</v>
      </c>
      <c r="E2503">
        <v>1.83429573</v>
      </c>
      <c r="F2503">
        <v>14.37936683</v>
      </c>
      <c r="G2503">
        <v>615.05655171000001</v>
      </c>
      <c r="H2503">
        <v>0</v>
      </c>
    </row>
    <row r="2504" spans="1:8" x14ac:dyDescent="0.3">
      <c r="A2504" t="s">
        <v>4690</v>
      </c>
      <c r="B2504" t="s">
        <v>4689</v>
      </c>
      <c r="C2504">
        <v>1.835669900695E-2</v>
      </c>
      <c r="D2504">
        <v>575812.99515431002</v>
      </c>
      <c r="E2504">
        <v>-0.53919605999999998</v>
      </c>
      <c r="F2504">
        <v>-0.15891052999999999</v>
      </c>
      <c r="G2504">
        <v>8.0413227099999993</v>
      </c>
      <c r="H2504">
        <v>0</v>
      </c>
    </row>
    <row r="2505" spans="1:8" x14ac:dyDescent="0.3">
      <c r="A2505" t="s">
        <v>4724</v>
      </c>
      <c r="B2505" t="s">
        <v>4723</v>
      </c>
      <c r="C2505">
        <v>0.71965466663007005</v>
      </c>
      <c r="D2505">
        <v>562864.12183285004</v>
      </c>
      <c r="E2505">
        <v>2.3494943699999999</v>
      </c>
      <c r="F2505">
        <v>-5.2164770699999998</v>
      </c>
      <c r="G2505">
        <v>12.82141923</v>
      </c>
      <c r="H2505">
        <v>0</v>
      </c>
    </row>
    <row r="2506" spans="1:8" x14ac:dyDescent="0.3">
      <c r="A2506" t="s">
        <v>6240</v>
      </c>
      <c r="B2506" t="s">
        <v>7522</v>
      </c>
      <c r="C2506">
        <v>119.44198797123234</v>
      </c>
      <c r="D2506">
        <v>540881.12378041004</v>
      </c>
      <c r="E2506">
        <v>-9.7366200999999997</v>
      </c>
      <c r="F2506">
        <v>17.00538632</v>
      </c>
      <c r="G2506">
        <v>0</v>
      </c>
      <c r="H2506">
        <v>0</v>
      </c>
    </row>
    <row r="2507" spans="1:8" x14ac:dyDescent="0.3">
      <c r="A2507" t="s">
        <v>4684</v>
      </c>
      <c r="B2507" t="s">
        <v>4683</v>
      </c>
      <c r="C2507">
        <v>8.5988223101800005E-3</v>
      </c>
      <c r="D2507">
        <v>547305.80847737996</v>
      </c>
      <c r="E2507">
        <v>-1.19537541</v>
      </c>
      <c r="F2507">
        <v>11.909320080000001</v>
      </c>
      <c r="G2507">
        <v>14.253481349999999</v>
      </c>
      <c r="H2507">
        <v>0</v>
      </c>
    </row>
    <row r="2508" spans="1:8" x14ac:dyDescent="0.3">
      <c r="A2508" t="s">
        <v>7559</v>
      </c>
      <c r="B2508" t="s">
        <v>7560</v>
      </c>
      <c r="C2508">
        <v>0.65947737856999</v>
      </c>
      <c r="D2508">
        <v>545778.62155106</v>
      </c>
      <c r="E2508">
        <v>2.4054869999999999E-2</v>
      </c>
      <c r="F2508">
        <v>-9.8527550000000005E-2</v>
      </c>
      <c r="G2508">
        <v>0</v>
      </c>
      <c r="H2508">
        <v>0</v>
      </c>
    </row>
    <row r="2509" spans="1:8" x14ac:dyDescent="0.3">
      <c r="A2509" t="s">
        <v>4757</v>
      </c>
      <c r="B2509" t="s">
        <v>4756</v>
      </c>
      <c r="C2509">
        <v>3.0604751146209998E-2</v>
      </c>
      <c r="D2509">
        <v>545070.64670436003</v>
      </c>
      <c r="E2509">
        <v>2.1790281500000002</v>
      </c>
      <c r="F2509">
        <v>22.971559979999999</v>
      </c>
      <c r="G2509">
        <v>42.23048695</v>
      </c>
      <c r="H2509">
        <v>0</v>
      </c>
    </row>
    <row r="2510" spans="1:8" x14ac:dyDescent="0.3">
      <c r="A2510" t="s">
        <v>4702</v>
      </c>
      <c r="B2510" t="s">
        <v>4701</v>
      </c>
      <c r="C2510">
        <v>0.87499597992767997</v>
      </c>
      <c r="D2510">
        <v>542320.07060324994</v>
      </c>
      <c r="E2510">
        <v>0.50899941000000004</v>
      </c>
      <c r="F2510">
        <v>-0.10716642999999999</v>
      </c>
      <c r="G2510">
        <v>1.6387740000000001E-2</v>
      </c>
      <c r="H2510">
        <v>0</v>
      </c>
    </row>
    <row r="2511" spans="1:8" x14ac:dyDescent="0.3">
      <c r="A2511" t="s">
        <v>4749</v>
      </c>
      <c r="B2511" t="s">
        <v>4748</v>
      </c>
      <c r="C2511">
        <v>3.2761101063569997E-2</v>
      </c>
      <c r="D2511">
        <v>538909.11463238997</v>
      </c>
      <c r="E2511">
        <v>-1.5026535400000001</v>
      </c>
      <c r="F2511">
        <v>-2.3423432200000001</v>
      </c>
      <c r="G2511">
        <v>6.3800262300000004</v>
      </c>
      <c r="H2511">
        <v>0</v>
      </c>
    </row>
    <row r="2512" spans="1:8" x14ac:dyDescent="0.3">
      <c r="A2512" t="s">
        <v>4583</v>
      </c>
      <c r="B2512" t="s">
        <v>4582</v>
      </c>
      <c r="C2512">
        <v>0.99885676055820005</v>
      </c>
      <c r="D2512">
        <v>607661.28088606999</v>
      </c>
      <c r="E2512">
        <v>0.69572429999999996</v>
      </c>
      <c r="F2512">
        <v>-3.4561729999999999E-2</v>
      </c>
      <c r="G2512">
        <v>-9.0783849999999999E-2</v>
      </c>
      <c r="H2512">
        <v>0</v>
      </c>
    </row>
    <row r="2513" spans="1:8" x14ac:dyDescent="0.3">
      <c r="A2513" t="s">
        <v>7567</v>
      </c>
      <c r="B2513" t="s">
        <v>7568</v>
      </c>
      <c r="C2513">
        <v>0.26456562605958001</v>
      </c>
      <c r="D2513">
        <v>539830.58085091005</v>
      </c>
      <c r="E2513">
        <v>1.9013703</v>
      </c>
      <c r="F2513">
        <v>1.1350589</v>
      </c>
      <c r="G2513">
        <v>0</v>
      </c>
      <c r="H2513">
        <v>0</v>
      </c>
    </row>
    <row r="2514" spans="1:8" x14ac:dyDescent="0.3">
      <c r="A2514" t="s">
        <v>4747</v>
      </c>
      <c r="B2514" t="s">
        <v>4746</v>
      </c>
      <c r="C2514">
        <v>0.40027850176751001</v>
      </c>
      <c r="D2514">
        <v>532973.52489086997</v>
      </c>
      <c r="E2514">
        <v>-0.71522257</v>
      </c>
      <c r="F2514">
        <v>-7.08946144</v>
      </c>
      <c r="G2514">
        <v>2.3653818800000002</v>
      </c>
      <c r="H2514">
        <v>0</v>
      </c>
    </row>
    <row r="2515" spans="1:8" x14ac:dyDescent="0.3">
      <c r="A2515" t="s">
        <v>293</v>
      </c>
      <c r="B2515" t="s">
        <v>7523</v>
      </c>
      <c r="C2515">
        <v>973.989445437482</v>
      </c>
      <c r="D2515">
        <v>528548.21702244005</v>
      </c>
      <c r="E2515">
        <v>22.991249109999998</v>
      </c>
      <c r="F2515">
        <v>-13.923142199999999</v>
      </c>
      <c r="G2515">
        <v>0</v>
      </c>
      <c r="H2515">
        <v>0</v>
      </c>
    </row>
    <row r="2516" spans="1:8" x14ac:dyDescent="0.3">
      <c r="A2516" t="s">
        <v>4509</v>
      </c>
      <c r="B2516" t="s">
        <v>4508</v>
      </c>
      <c r="C2516">
        <v>5.8729137944192198</v>
      </c>
      <c r="D2516">
        <v>529682.46310236002</v>
      </c>
      <c r="E2516">
        <v>-1.62589783</v>
      </c>
      <c r="F2516">
        <v>5.7207090000000002E-2</v>
      </c>
      <c r="G2516">
        <v>-4.0501508800000003</v>
      </c>
      <c r="H2516">
        <v>0</v>
      </c>
    </row>
    <row r="2517" spans="1:8" x14ac:dyDescent="0.3">
      <c r="A2517" t="s">
        <v>4904</v>
      </c>
      <c r="B2517" t="s">
        <v>4903</v>
      </c>
      <c r="C2517">
        <v>5.9379544522090003E-2</v>
      </c>
      <c r="D2517">
        <v>528247.79661175003</v>
      </c>
      <c r="E2517">
        <v>1.2050105099999999</v>
      </c>
      <c r="F2517">
        <v>-3.49764433</v>
      </c>
      <c r="G2517">
        <v>43.31878348</v>
      </c>
      <c r="H2517">
        <v>0</v>
      </c>
    </row>
    <row r="2518" spans="1:8" x14ac:dyDescent="0.3">
      <c r="A2518" t="s">
        <v>4567</v>
      </c>
      <c r="B2518" t="s">
        <v>2548</v>
      </c>
      <c r="C2518">
        <v>0.74803824581700995</v>
      </c>
      <c r="D2518">
        <v>480530.76224140998</v>
      </c>
      <c r="E2518">
        <v>2.4844762399999998</v>
      </c>
      <c r="F2518">
        <v>-5.8731196399999996</v>
      </c>
      <c r="G2518">
        <v>0.34851475999999998</v>
      </c>
      <c r="H2518">
        <v>0</v>
      </c>
    </row>
    <row r="2519" spans="1:8" x14ac:dyDescent="0.3">
      <c r="A2519" t="s">
        <v>4561</v>
      </c>
      <c r="B2519" t="s">
        <v>4561</v>
      </c>
      <c r="C2519">
        <v>7.6595600962500003E-3</v>
      </c>
      <c r="D2519">
        <v>510995.63311343</v>
      </c>
      <c r="E2519">
        <v>1.60941603</v>
      </c>
      <c r="F2519">
        <v>-0.75671891000000002</v>
      </c>
      <c r="G2519">
        <v>8.9349022900000001</v>
      </c>
      <c r="H2519">
        <v>0</v>
      </c>
    </row>
    <row r="2520" spans="1:8" x14ac:dyDescent="0.3">
      <c r="A2520" t="s">
        <v>4790</v>
      </c>
      <c r="B2520" t="s">
        <v>4789</v>
      </c>
      <c r="C2520">
        <v>1.5983384861651599</v>
      </c>
      <c r="D2520">
        <v>512698.85400768003</v>
      </c>
      <c r="E2520">
        <v>0.74911918</v>
      </c>
      <c r="F2520">
        <v>20.418713700000001</v>
      </c>
      <c r="G2520">
        <v>36.292138110000003</v>
      </c>
      <c r="H2520">
        <v>0</v>
      </c>
    </row>
    <row r="2521" spans="1:8" x14ac:dyDescent="0.3">
      <c r="A2521" t="s">
        <v>4745</v>
      </c>
      <c r="B2521" t="s">
        <v>4744</v>
      </c>
      <c r="C2521">
        <v>1837.1912846909888</v>
      </c>
      <c r="D2521">
        <v>460786.10961811</v>
      </c>
      <c r="E2521">
        <v>-1.2015032000000001</v>
      </c>
      <c r="F2521">
        <v>-0.16045048000000001</v>
      </c>
      <c r="G2521">
        <v>-0.34633501999999999</v>
      </c>
      <c r="H2521">
        <v>0</v>
      </c>
    </row>
    <row r="2522" spans="1:8" x14ac:dyDescent="0.3">
      <c r="A2522" t="s">
        <v>4858</v>
      </c>
      <c r="B2522" t="s">
        <v>4857</v>
      </c>
      <c r="C2522">
        <v>1.504382876088E-2</v>
      </c>
      <c r="D2522">
        <v>498416.11849815998</v>
      </c>
      <c r="E2522">
        <v>0.44787772999999997</v>
      </c>
      <c r="F2522">
        <v>-1.2007557900000001</v>
      </c>
      <c r="G2522">
        <v>1.2035608799999999</v>
      </c>
      <c r="H2522">
        <v>0</v>
      </c>
    </row>
    <row r="2523" spans="1:8" x14ac:dyDescent="0.3">
      <c r="A2523" t="s">
        <v>4726</v>
      </c>
      <c r="B2523" t="s">
        <v>4725</v>
      </c>
      <c r="C2523">
        <v>4.5876228081800002E-2</v>
      </c>
      <c r="D2523">
        <v>498663.68202135002</v>
      </c>
      <c r="E2523">
        <v>3.9999405000000001</v>
      </c>
      <c r="F2523">
        <v>15.90806987</v>
      </c>
      <c r="G2523">
        <v>5.6142051400000001</v>
      </c>
      <c r="H2523">
        <v>0</v>
      </c>
    </row>
    <row r="2524" spans="1:8" x14ac:dyDescent="0.3">
      <c r="A2524" t="s">
        <v>4753</v>
      </c>
      <c r="B2524" t="s">
        <v>4752</v>
      </c>
      <c r="C2524">
        <v>3.2859892497170001E-2</v>
      </c>
      <c r="D2524">
        <v>488698.54001156002</v>
      </c>
      <c r="E2524">
        <v>-1.9383979499999999</v>
      </c>
      <c r="F2524">
        <v>-9.52970966</v>
      </c>
      <c r="G2524">
        <v>5.4638685699999998</v>
      </c>
      <c r="H2524">
        <v>0</v>
      </c>
    </row>
    <row r="2525" spans="1:8" x14ac:dyDescent="0.3">
      <c r="A2525" t="s">
        <v>4450</v>
      </c>
      <c r="B2525" t="s">
        <v>4450</v>
      </c>
      <c r="C2525">
        <v>0.22710912249052001</v>
      </c>
      <c r="D2525">
        <v>487776.95818859001</v>
      </c>
      <c r="E2525">
        <v>-5.4554553800000001</v>
      </c>
      <c r="F2525">
        <v>-13.76388088</v>
      </c>
      <c r="G2525">
        <v>-46.074483860000001</v>
      </c>
      <c r="H2525">
        <v>0</v>
      </c>
    </row>
    <row r="2526" spans="1:8" x14ac:dyDescent="0.3">
      <c r="A2526" t="s">
        <v>4719</v>
      </c>
      <c r="B2526" t="s">
        <v>4718</v>
      </c>
      <c r="C2526">
        <v>6.2212217712679999E-2</v>
      </c>
      <c r="D2526">
        <v>487197.64005603001</v>
      </c>
      <c r="E2526">
        <v>2.5806840000000002</v>
      </c>
      <c r="F2526">
        <v>12.77100911</v>
      </c>
      <c r="G2526">
        <v>-23.044118879999999</v>
      </c>
      <c r="H2526">
        <v>0</v>
      </c>
    </row>
    <row r="2527" spans="1:8" x14ac:dyDescent="0.3">
      <c r="A2527" t="s">
        <v>4869</v>
      </c>
      <c r="B2527" t="s">
        <v>4869</v>
      </c>
      <c r="C2527">
        <v>46.344144688136943</v>
      </c>
      <c r="D2527">
        <v>467661.54833120003</v>
      </c>
      <c r="E2527">
        <v>-0.15456756999999999</v>
      </c>
      <c r="F2527">
        <v>-1.0404183499999999</v>
      </c>
      <c r="G2527">
        <v>-2.10920621</v>
      </c>
      <c r="H2527">
        <v>0</v>
      </c>
    </row>
    <row r="2528" spans="1:8" x14ac:dyDescent="0.3">
      <c r="A2528" t="s">
        <v>4912</v>
      </c>
      <c r="B2528" t="s">
        <v>4911</v>
      </c>
      <c r="C2528">
        <v>38031.989450638393</v>
      </c>
      <c r="D2528">
        <v>473824.76531038003</v>
      </c>
      <c r="E2528">
        <v>0.32963763000000001</v>
      </c>
      <c r="F2528">
        <v>2.8688753500000002</v>
      </c>
      <c r="G2528">
        <v>19.189558219999999</v>
      </c>
      <c r="H2528">
        <v>0</v>
      </c>
    </row>
    <row r="2529" spans="1:8" x14ac:dyDescent="0.3">
      <c r="A2529" t="s">
        <v>4846</v>
      </c>
      <c r="B2529" t="s">
        <v>4845</v>
      </c>
      <c r="C2529">
        <v>1664.3365008316505</v>
      </c>
      <c r="D2529">
        <v>469950.83373354003</v>
      </c>
      <c r="E2529">
        <v>0.92465790000000003</v>
      </c>
      <c r="F2529">
        <v>7.02952844</v>
      </c>
      <c r="G2529">
        <v>25.68193123</v>
      </c>
      <c r="H2529">
        <v>0</v>
      </c>
    </row>
    <row r="2530" spans="1:8" x14ac:dyDescent="0.3">
      <c r="A2530" t="s">
        <v>4877</v>
      </c>
      <c r="B2530" t="s">
        <v>4876</v>
      </c>
      <c r="C2530">
        <v>5.2442365708699999E-3</v>
      </c>
      <c r="D2530">
        <v>474421.10091376997</v>
      </c>
      <c r="E2530">
        <v>5.7288946799999998</v>
      </c>
      <c r="F2530">
        <v>-12.73047974</v>
      </c>
      <c r="G2530">
        <v>-47.596821460000001</v>
      </c>
      <c r="H2530">
        <v>0</v>
      </c>
    </row>
    <row r="2531" spans="1:8" x14ac:dyDescent="0.3">
      <c r="A2531" t="s">
        <v>4735</v>
      </c>
      <c r="B2531" t="s">
        <v>4734</v>
      </c>
      <c r="C2531">
        <v>1.9680903629969999E-2</v>
      </c>
      <c r="D2531">
        <v>432051.91863004002</v>
      </c>
      <c r="E2531">
        <v>-0.16682498000000001</v>
      </c>
      <c r="F2531">
        <v>-0.55461238000000002</v>
      </c>
      <c r="G2531">
        <v>1.9877939499999999</v>
      </c>
      <c r="H2531">
        <v>0</v>
      </c>
    </row>
    <row r="2532" spans="1:8" x14ac:dyDescent="0.3">
      <c r="A2532" t="s">
        <v>4396</v>
      </c>
      <c r="B2532" t="s">
        <v>4396</v>
      </c>
      <c r="C2532">
        <v>5.5250844267939997E-2</v>
      </c>
      <c r="D2532">
        <v>467002.06081489997</v>
      </c>
      <c r="E2532">
        <v>-5.9584881100000002</v>
      </c>
      <c r="F2532">
        <v>3.32324727</v>
      </c>
      <c r="G2532">
        <v>-68.429995460000001</v>
      </c>
      <c r="H2532">
        <v>0</v>
      </c>
    </row>
    <row r="2533" spans="1:8" x14ac:dyDescent="0.3">
      <c r="A2533" t="s">
        <v>4741</v>
      </c>
      <c r="B2533" t="s">
        <v>4740</v>
      </c>
      <c r="C2533">
        <v>83.520682815994221</v>
      </c>
      <c r="D2533">
        <v>460355.07404534001</v>
      </c>
      <c r="E2533">
        <v>6.7942503199999997</v>
      </c>
      <c r="F2533">
        <v>-33.07925144</v>
      </c>
      <c r="G2533">
        <v>-61.638694090000001</v>
      </c>
      <c r="H2533">
        <v>0</v>
      </c>
    </row>
    <row r="2534" spans="1:8" x14ac:dyDescent="0.3">
      <c r="A2534" t="s">
        <v>4392</v>
      </c>
      <c r="B2534" t="s">
        <v>4392</v>
      </c>
      <c r="C2534">
        <v>1.58746085161136</v>
      </c>
      <c r="D2534">
        <v>459650.43390581</v>
      </c>
      <c r="E2534">
        <v>-6.6493106800000001</v>
      </c>
      <c r="F2534">
        <v>-4.2710982099999999</v>
      </c>
      <c r="G2534">
        <v>-38.233616580000003</v>
      </c>
      <c r="H2534">
        <v>0</v>
      </c>
    </row>
    <row r="2535" spans="1:8" x14ac:dyDescent="0.3">
      <c r="A2535" t="s">
        <v>4696</v>
      </c>
      <c r="B2535" t="s">
        <v>4695</v>
      </c>
      <c r="C2535">
        <v>4.7834018977599996E-3</v>
      </c>
      <c r="D2535">
        <v>426917.19265887002</v>
      </c>
      <c r="E2535">
        <v>-0.20703679</v>
      </c>
      <c r="F2535">
        <v>-0.71082553999999998</v>
      </c>
      <c r="G2535">
        <v>-0.1119248</v>
      </c>
      <c r="H2535">
        <v>0</v>
      </c>
    </row>
    <row r="2536" spans="1:8" x14ac:dyDescent="0.3">
      <c r="A2536" t="s">
        <v>4732</v>
      </c>
      <c r="B2536" t="s">
        <v>4731</v>
      </c>
      <c r="C2536">
        <v>0.40699393907606002</v>
      </c>
      <c r="D2536">
        <v>446493.06651347998</v>
      </c>
      <c r="E2536">
        <v>-6.7901982500000004</v>
      </c>
      <c r="F2536">
        <v>30.941418150000001</v>
      </c>
      <c r="G2536">
        <v>-3.56266945</v>
      </c>
      <c r="H2536">
        <v>0</v>
      </c>
    </row>
    <row r="2537" spans="1:8" x14ac:dyDescent="0.3">
      <c r="A2537" t="s">
        <v>4788</v>
      </c>
      <c r="B2537" t="s">
        <v>4788</v>
      </c>
      <c r="C2537">
        <v>7.8756145733913101</v>
      </c>
      <c r="D2537">
        <v>444381.69112264999</v>
      </c>
      <c r="E2537">
        <v>0.84339934000000005</v>
      </c>
      <c r="F2537">
        <v>-3.13912842</v>
      </c>
      <c r="G2537">
        <v>-3.36387985</v>
      </c>
      <c r="H2537">
        <v>0</v>
      </c>
    </row>
    <row r="2538" spans="1:8" x14ac:dyDescent="0.3">
      <c r="A2538" t="s">
        <v>5216</v>
      </c>
      <c r="B2538" t="s">
        <v>5215</v>
      </c>
      <c r="C2538">
        <v>3.1107600822329998E-2</v>
      </c>
      <c r="D2538">
        <v>440119.20648190001</v>
      </c>
      <c r="E2538">
        <v>1.0512459000000001</v>
      </c>
      <c r="F2538">
        <v>0.33809658999999997</v>
      </c>
      <c r="G2538">
        <v>25.55199846</v>
      </c>
      <c r="H2538">
        <v>0</v>
      </c>
    </row>
    <row r="2539" spans="1:8" x14ac:dyDescent="0.3">
      <c r="A2539" t="s">
        <v>4711</v>
      </c>
      <c r="B2539" t="s">
        <v>4710</v>
      </c>
      <c r="C2539">
        <v>1.5173963751849999E-2</v>
      </c>
      <c r="D2539">
        <v>433634.91478256002</v>
      </c>
      <c r="E2539">
        <v>-1.8728142400000001</v>
      </c>
      <c r="F2539">
        <v>-6.4644921699999998</v>
      </c>
      <c r="G2539">
        <v>49.759212439999999</v>
      </c>
      <c r="H2539">
        <v>0</v>
      </c>
    </row>
    <row r="2540" spans="1:8" x14ac:dyDescent="0.3">
      <c r="A2540" t="s">
        <v>4644</v>
      </c>
      <c r="B2540" t="s">
        <v>4643</v>
      </c>
      <c r="C2540">
        <v>1.3511789397979999E-2</v>
      </c>
      <c r="D2540">
        <v>423094.21970486001</v>
      </c>
      <c r="E2540">
        <v>0.64093317000000005</v>
      </c>
      <c r="F2540">
        <v>3.7549094300000001</v>
      </c>
      <c r="G2540">
        <v>-0.85426327000000002</v>
      </c>
      <c r="H2540">
        <v>0</v>
      </c>
    </row>
    <row r="2541" spans="1:8" x14ac:dyDescent="0.3">
      <c r="A2541" t="s">
        <v>4879</v>
      </c>
      <c r="B2541" t="s">
        <v>4878</v>
      </c>
      <c r="C2541">
        <v>2.3263565626499999E-3</v>
      </c>
      <c r="D2541">
        <v>414183.25364795001</v>
      </c>
      <c r="E2541">
        <v>-0.73872342999999996</v>
      </c>
      <c r="F2541">
        <v>-3.56287178</v>
      </c>
      <c r="G2541">
        <v>12.4779559</v>
      </c>
      <c r="H2541">
        <v>0</v>
      </c>
    </row>
    <row r="2542" spans="1:8" x14ac:dyDescent="0.3">
      <c r="A2542" t="s">
        <v>4759</v>
      </c>
      <c r="B2542" t="s">
        <v>4758</v>
      </c>
      <c r="C2542">
        <v>9.6791071420253196</v>
      </c>
      <c r="D2542">
        <v>417164.41362266999</v>
      </c>
      <c r="E2542">
        <v>-1.3267620499999999</v>
      </c>
      <c r="F2542">
        <v>0.12070277</v>
      </c>
      <c r="G2542">
        <v>13.94743047</v>
      </c>
      <c r="H2542">
        <v>0</v>
      </c>
    </row>
    <row r="2543" spans="1:8" x14ac:dyDescent="0.3">
      <c r="A2543" t="s">
        <v>5072</v>
      </c>
      <c r="B2543" t="s">
        <v>5071</v>
      </c>
      <c r="C2543">
        <v>0.10649452802244</v>
      </c>
      <c r="D2543">
        <v>416020.99180811999</v>
      </c>
      <c r="E2543">
        <v>9.7153006099999999</v>
      </c>
      <c r="F2543">
        <v>14.862336539999999</v>
      </c>
      <c r="G2543">
        <v>39.541754480000002</v>
      </c>
      <c r="H2543">
        <v>0</v>
      </c>
    </row>
    <row r="2544" spans="1:8" x14ac:dyDescent="0.3">
      <c r="A2544" t="s">
        <v>4612</v>
      </c>
      <c r="B2544" t="s">
        <v>4612</v>
      </c>
      <c r="C2544">
        <v>0.11752288709273</v>
      </c>
      <c r="D2544">
        <v>413130.45472559001</v>
      </c>
      <c r="E2544">
        <v>-2.4780470800000001</v>
      </c>
      <c r="F2544">
        <v>-4.34441028</v>
      </c>
      <c r="G2544">
        <v>32.052117719999998</v>
      </c>
      <c r="H2544">
        <v>0</v>
      </c>
    </row>
    <row r="2545" spans="1:8" x14ac:dyDescent="0.3">
      <c r="A2545" t="s">
        <v>4775</v>
      </c>
      <c r="B2545" t="s">
        <v>4774</v>
      </c>
      <c r="C2545">
        <v>1.2411399939810001E-2</v>
      </c>
      <c r="D2545">
        <v>419921.31879960001</v>
      </c>
      <c r="E2545">
        <v>4.0027269800000003</v>
      </c>
      <c r="F2545">
        <v>7.2725740400000003</v>
      </c>
      <c r="G2545">
        <v>22.399326039999998</v>
      </c>
      <c r="H2545">
        <v>0</v>
      </c>
    </row>
    <row r="2546" spans="1:8" x14ac:dyDescent="0.3">
      <c r="A2546" t="s">
        <v>5042</v>
      </c>
      <c r="B2546" t="s">
        <v>5041</v>
      </c>
      <c r="C2546">
        <v>3.9236197008350002E-2</v>
      </c>
      <c r="D2546">
        <v>404324.82993417</v>
      </c>
      <c r="E2546">
        <v>2.9335895299999999</v>
      </c>
      <c r="F2546">
        <v>25.42474301</v>
      </c>
      <c r="G2546">
        <v>21.603335000000001</v>
      </c>
      <c r="H2546">
        <v>0</v>
      </c>
    </row>
    <row r="2547" spans="1:8" x14ac:dyDescent="0.3">
      <c r="A2547" t="s">
        <v>2350</v>
      </c>
      <c r="B2547" t="s">
        <v>7580</v>
      </c>
      <c r="C2547">
        <v>26.9109647494531</v>
      </c>
      <c r="D2547">
        <v>388291.46434736002</v>
      </c>
      <c r="E2547">
        <v>5.6282914399999999</v>
      </c>
      <c r="F2547">
        <v>0</v>
      </c>
      <c r="G2547">
        <v>0</v>
      </c>
      <c r="H2547">
        <v>0</v>
      </c>
    </row>
    <row r="2548" spans="1:8" x14ac:dyDescent="0.3">
      <c r="A2548" t="s">
        <v>4800</v>
      </c>
      <c r="B2548" t="s">
        <v>4799</v>
      </c>
      <c r="C2548">
        <v>1.23511360739028</v>
      </c>
      <c r="D2548">
        <v>388665.05500519997</v>
      </c>
      <c r="E2548">
        <v>-0.65311947999999997</v>
      </c>
      <c r="F2548">
        <v>-0.84214577999999995</v>
      </c>
      <c r="G2548">
        <v>-0.36911776000000002</v>
      </c>
      <c r="H2548">
        <v>0</v>
      </c>
    </row>
    <row r="2549" spans="1:8" x14ac:dyDescent="0.3">
      <c r="A2549" t="s">
        <v>4794</v>
      </c>
      <c r="B2549" t="s">
        <v>4793</v>
      </c>
      <c r="C2549">
        <v>72.939334792039773</v>
      </c>
      <c r="D2549">
        <v>386611.85813891998</v>
      </c>
      <c r="E2549">
        <v>-5.218E-4</v>
      </c>
      <c r="F2549">
        <v>3.10883083</v>
      </c>
      <c r="G2549">
        <v>-1.35129341</v>
      </c>
      <c r="H2549">
        <v>0</v>
      </c>
    </row>
    <row r="2550" spans="1:8" x14ac:dyDescent="0.3">
      <c r="A2550" t="s">
        <v>4767</v>
      </c>
      <c r="B2550" t="s">
        <v>4766</v>
      </c>
      <c r="C2550">
        <v>2.5342978669000002E-3</v>
      </c>
      <c r="D2550">
        <v>382627.20457682002</v>
      </c>
      <c r="E2550">
        <v>-1.6277649300000001</v>
      </c>
      <c r="F2550">
        <v>-10.190199079999999</v>
      </c>
      <c r="G2550">
        <v>34.085589089999999</v>
      </c>
      <c r="H2550">
        <v>0</v>
      </c>
    </row>
    <row r="2551" spans="1:8" x14ac:dyDescent="0.3">
      <c r="A2551" t="s">
        <v>3985</v>
      </c>
      <c r="B2551" t="s">
        <v>5079</v>
      </c>
      <c r="C2551">
        <v>1.5772560407400001E-3</v>
      </c>
      <c r="D2551">
        <v>383196.82699547999</v>
      </c>
      <c r="E2551">
        <v>0.21269115</v>
      </c>
      <c r="F2551">
        <v>0.70659945000000002</v>
      </c>
      <c r="G2551">
        <v>7.09437842</v>
      </c>
      <c r="H2551">
        <v>0</v>
      </c>
    </row>
    <row r="2552" spans="1:8" x14ac:dyDescent="0.3">
      <c r="A2552" t="s">
        <v>4882</v>
      </c>
      <c r="B2552" t="s">
        <v>4881</v>
      </c>
      <c r="C2552">
        <v>0.25759567809994</v>
      </c>
      <c r="D2552">
        <v>382294.89646253001</v>
      </c>
      <c r="E2552">
        <v>1.1320813000000001</v>
      </c>
      <c r="F2552">
        <v>0.52048083000000001</v>
      </c>
      <c r="G2552">
        <v>-9.81753389</v>
      </c>
      <c r="H2552">
        <v>0</v>
      </c>
    </row>
    <row r="2553" spans="1:8" x14ac:dyDescent="0.3">
      <c r="A2553" t="s">
        <v>5045</v>
      </c>
      <c r="B2553" t="s">
        <v>5044</v>
      </c>
      <c r="C2553">
        <v>14.13383249116823</v>
      </c>
      <c r="D2553">
        <v>375580.78907561</v>
      </c>
      <c r="E2553">
        <v>14.322085830000001</v>
      </c>
      <c r="F2553">
        <v>-15.917810859999999</v>
      </c>
      <c r="G2553">
        <v>120.88841078999999</v>
      </c>
      <c r="H2553">
        <v>0</v>
      </c>
    </row>
    <row r="2554" spans="1:8" x14ac:dyDescent="0.3">
      <c r="A2554" t="s">
        <v>4814</v>
      </c>
      <c r="B2554" t="s">
        <v>4814</v>
      </c>
      <c r="C2554">
        <v>0.13181930584040999</v>
      </c>
      <c r="D2554">
        <v>372628.50742245</v>
      </c>
      <c r="E2554">
        <v>9.1186766000000006</v>
      </c>
      <c r="F2554">
        <v>21.415611290000001</v>
      </c>
      <c r="G2554">
        <v>201.73702682999999</v>
      </c>
      <c r="H2554">
        <v>0</v>
      </c>
    </row>
    <row r="2555" spans="1:8" x14ac:dyDescent="0.3">
      <c r="A2555" t="s">
        <v>4852</v>
      </c>
      <c r="B2555" t="s">
        <v>4851</v>
      </c>
      <c r="C2555">
        <v>1.9298626935099999E-3</v>
      </c>
      <c r="D2555">
        <v>369596.48664099001</v>
      </c>
      <c r="E2555">
        <v>-0.33530543000000002</v>
      </c>
      <c r="F2555">
        <v>-17.552574069999999</v>
      </c>
      <c r="G2555">
        <v>671.86934040999995</v>
      </c>
      <c r="H2555">
        <v>0</v>
      </c>
    </row>
    <row r="2556" spans="1:8" x14ac:dyDescent="0.3">
      <c r="A2556" t="s">
        <v>4838</v>
      </c>
      <c r="B2556" t="s">
        <v>4837</v>
      </c>
      <c r="C2556">
        <v>7.8022847781599999E-2</v>
      </c>
      <c r="D2556">
        <v>369126.86189308</v>
      </c>
      <c r="E2556">
        <v>0.74361237000000002</v>
      </c>
      <c r="F2556">
        <v>2.2782462799999998</v>
      </c>
      <c r="G2556">
        <v>-23.75130373</v>
      </c>
      <c r="H2556">
        <v>0</v>
      </c>
    </row>
    <row r="2557" spans="1:8" x14ac:dyDescent="0.3">
      <c r="A2557" t="s">
        <v>4822</v>
      </c>
      <c r="B2557" t="s">
        <v>4821</v>
      </c>
      <c r="C2557">
        <v>0.17383184942895999</v>
      </c>
      <c r="D2557">
        <v>368565.17250421998</v>
      </c>
      <c r="E2557">
        <v>4.5702982600000004</v>
      </c>
      <c r="F2557">
        <v>12.494484330000001</v>
      </c>
      <c r="G2557">
        <v>-8.3631149199999992</v>
      </c>
      <c r="H2557">
        <v>0</v>
      </c>
    </row>
    <row r="2558" spans="1:8" x14ac:dyDescent="0.3">
      <c r="A2558" t="s">
        <v>4785</v>
      </c>
      <c r="B2558" t="s">
        <v>4784</v>
      </c>
      <c r="C2558">
        <v>0.12993456798368</v>
      </c>
      <c r="D2558">
        <v>368760.59762499999</v>
      </c>
      <c r="E2558">
        <v>-3.5598541199999998</v>
      </c>
      <c r="F2558">
        <v>-1.9647035799999999</v>
      </c>
      <c r="G2558">
        <v>9.2744176100000004</v>
      </c>
      <c r="H2558">
        <v>0</v>
      </c>
    </row>
    <row r="2559" spans="1:8" x14ac:dyDescent="0.3">
      <c r="A2559" t="s">
        <v>4818</v>
      </c>
      <c r="B2559" t="s">
        <v>4817</v>
      </c>
      <c r="C2559">
        <v>3.0931429988E-4</v>
      </c>
      <c r="D2559">
        <v>346225.48204426997</v>
      </c>
      <c r="E2559">
        <v>0.42830736000000003</v>
      </c>
      <c r="F2559">
        <v>-40.262012519999999</v>
      </c>
      <c r="G2559">
        <v>-1.98522043</v>
      </c>
      <c r="H2559">
        <v>0</v>
      </c>
    </row>
    <row r="2560" spans="1:8" x14ac:dyDescent="0.3">
      <c r="A2560" t="s">
        <v>5250</v>
      </c>
      <c r="B2560" t="s">
        <v>5249</v>
      </c>
      <c r="C2560">
        <v>5.3908042918494097</v>
      </c>
      <c r="D2560">
        <v>357878.85805500002</v>
      </c>
      <c r="E2560">
        <v>6.6315156499999999</v>
      </c>
      <c r="F2560">
        <v>15.423991129999999</v>
      </c>
      <c r="G2560">
        <v>14.97947265</v>
      </c>
      <c r="H2560">
        <v>0</v>
      </c>
    </row>
    <row r="2561" spans="1:8" x14ac:dyDescent="0.3">
      <c r="A2561" t="s">
        <v>4985</v>
      </c>
      <c r="B2561" t="s">
        <v>4984</v>
      </c>
      <c r="C2561">
        <v>329.02516514256001</v>
      </c>
      <c r="D2561">
        <v>355905.61735488998</v>
      </c>
      <c r="E2561">
        <v>3.1390350300000001</v>
      </c>
      <c r="F2561">
        <v>18.06553598</v>
      </c>
      <c r="G2561">
        <v>-5.5025415200000003</v>
      </c>
      <c r="H2561">
        <v>0</v>
      </c>
    </row>
    <row r="2562" spans="1:8" x14ac:dyDescent="0.3">
      <c r="A2562" t="s">
        <v>4816</v>
      </c>
      <c r="B2562" t="s">
        <v>4815</v>
      </c>
      <c r="C2562">
        <v>1.6251470053461801</v>
      </c>
      <c r="D2562">
        <v>352903.73193916999</v>
      </c>
      <c r="E2562">
        <v>1.64415142</v>
      </c>
      <c r="F2562">
        <v>0.10021401000000001</v>
      </c>
      <c r="G2562">
        <v>-0.31006056999999998</v>
      </c>
      <c r="H2562">
        <v>0</v>
      </c>
    </row>
    <row r="2563" spans="1:8" x14ac:dyDescent="0.3">
      <c r="A2563" t="s">
        <v>4796</v>
      </c>
      <c r="B2563" t="s">
        <v>4795</v>
      </c>
      <c r="C2563">
        <v>1.40387778053773</v>
      </c>
      <c r="D2563">
        <v>352224.78659778001</v>
      </c>
      <c r="E2563">
        <v>0.40461425000000001</v>
      </c>
      <c r="F2563">
        <v>0.46798994999999999</v>
      </c>
      <c r="G2563">
        <v>1.1598316200000001</v>
      </c>
      <c r="H2563">
        <v>0</v>
      </c>
    </row>
    <row r="2564" spans="1:8" x14ac:dyDescent="0.3">
      <c r="A2564" t="s">
        <v>5033</v>
      </c>
      <c r="B2564" t="s">
        <v>5032</v>
      </c>
      <c r="C2564">
        <v>1.9443485586800001E-3</v>
      </c>
      <c r="D2564">
        <v>346248.38623244001</v>
      </c>
      <c r="E2564">
        <v>0.52689346999999997</v>
      </c>
      <c r="F2564">
        <v>8.8789449400000002</v>
      </c>
      <c r="G2564">
        <v>30.201572760000001</v>
      </c>
      <c r="H2564">
        <v>0</v>
      </c>
    </row>
    <row r="2565" spans="1:8" x14ac:dyDescent="0.3">
      <c r="A2565" t="s">
        <v>4938</v>
      </c>
      <c r="B2565" t="s">
        <v>4937</v>
      </c>
      <c r="C2565">
        <v>0.17403832188266</v>
      </c>
      <c r="D2565">
        <v>343111.37360450003</v>
      </c>
      <c r="E2565">
        <v>0.75057965000000004</v>
      </c>
      <c r="F2565">
        <v>1.09828299</v>
      </c>
      <c r="G2565">
        <v>39.758575649999997</v>
      </c>
      <c r="H2565">
        <v>0</v>
      </c>
    </row>
    <row r="2566" spans="1:8" x14ac:dyDescent="0.3">
      <c r="A2566" t="s">
        <v>4567</v>
      </c>
      <c r="B2566" t="s">
        <v>4566</v>
      </c>
      <c r="C2566">
        <v>26.12959067667957</v>
      </c>
      <c r="D2566">
        <v>339572.26444765</v>
      </c>
      <c r="E2566">
        <v>-2.692984E-2</v>
      </c>
      <c r="F2566">
        <v>-11.49346753</v>
      </c>
      <c r="G2566">
        <v>-40.137536339999997</v>
      </c>
      <c r="H2566">
        <v>0</v>
      </c>
    </row>
    <row r="2567" spans="1:8" x14ac:dyDescent="0.3">
      <c r="A2567" t="s">
        <v>4895</v>
      </c>
      <c r="B2567" t="s">
        <v>4894</v>
      </c>
      <c r="C2567">
        <v>0.23336706075055</v>
      </c>
      <c r="D2567">
        <v>339331.91065010999</v>
      </c>
      <c r="E2567">
        <v>1.80040625</v>
      </c>
      <c r="F2567">
        <v>13.682766259999999</v>
      </c>
      <c r="G2567">
        <v>49.31516748</v>
      </c>
      <c r="H2567">
        <v>0</v>
      </c>
    </row>
    <row r="2568" spans="1:8" x14ac:dyDescent="0.3">
      <c r="A2568" t="s">
        <v>4806</v>
      </c>
      <c r="B2568" t="s">
        <v>4805</v>
      </c>
      <c r="C2568">
        <v>1.49736638201974</v>
      </c>
      <c r="D2568">
        <v>332587.50933576998</v>
      </c>
      <c r="E2568">
        <v>0.16240335</v>
      </c>
      <c r="F2568">
        <v>-5.9834666600000004</v>
      </c>
      <c r="G2568">
        <v>-29.787224089999999</v>
      </c>
      <c r="H2568">
        <v>0</v>
      </c>
    </row>
    <row r="2569" spans="1:8" x14ac:dyDescent="0.3">
      <c r="A2569" t="s">
        <v>4675</v>
      </c>
      <c r="B2569" t="s">
        <v>4674</v>
      </c>
      <c r="C2569">
        <v>706.33622306708287</v>
      </c>
      <c r="D2569">
        <v>329988.07436393999</v>
      </c>
      <c r="E2569">
        <v>-0.10534354999999999</v>
      </c>
      <c r="F2569">
        <v>-7.34308402</v>
      </c>
      <c r="G2569">
        <v>-39.291493410000001</v>
      </c>
      <c r="H2569">
        <v>0</v>
      </c>
    </row>
    <row r="2570" spans="1:8" x14ac:dyDescent="0.3">
      <c r="A2570" t="s">
        <v>4688</v>
      </c>
      <c r="B2570" t="s">
        <v>4687</v>
      </c>
      <c r="C2570">
        <v>1.6753221349000001E-2</v>
      </c>
      <c r="D2570">
        <v>329338.87409031001</v>
      </c>
      <c r="E2570">
        <v>6.4562519299999996</v>
      </c>
      <c r="F2570">
        <v>17.092062389999999</v>
      </c>
      <c r="G2570">
        <v>37.062138160000003</v>
      </c>
      <c r="H2570">
        <v>0</v>
      </c>
    </row>
    <row r="2571" spans="1:8" x14ac:dyDescent="0.3">
      <c r="A2571" t="s">
        <v>4910</v>
      </c>
      <c r="B2571" t="s">
        <v>4909</v>
      </c>
      <c r="C2571">
        <v>9.8525511980100001E-3</v>
      </c>
      <c r="D2571">
        <v>307023.44038911001</v>
      </c>
      <c r="E2571">
        <v>0.32783621000000002</v>
      </c>
      <c r="F2571">
        <v>-2.6988722300000001</v>
      </c>
      <c r="G2571">
        <v>1.08418415</v>
      </c>
      <c r="H2571">
        <v>0</v>
      </c>
    </row>
    <row r="2572" spans="1:8" x14ac:dyDescent="0.3">
      <c r="A2572" t="s">
        <v>3338</v>
      </c>
      <c r="B2572" t="s">
        <v>5297</v>
      </c>
      <c r="C2572">
        <v>8.96743089982E-3</v>
      </c>
      <c r="D2572">
        <v>322021.51044281002</v>
      </c>
      <c r="E2572">
        <v>0.14474360999999999</v>
      </c>
      <c r="F2572">
        <v>15.03932509</v>
      </c>
      <c r="G2572">
        <v>11.380069600000001</v>
      </c>
      <c r="H2572">
        <v>0</v>
      </c>
    </row>
    <row r="2573" spans="1:8" x14ac:dyDescent="0.3">
      <c r="A2573" t="s">
        <v>4571</v>
      </c>
      <c r="B2573" t="s">
        <v>4570</v>
      </c>
      <c r="C2573">
        <v>0.69190647159065999</v>
      </c>
      <c r="D2573">
        <v>312202.08713222999</v>
      </c>
      <c r="E2573">
        <v>-1.82159903</v>
      </c>
      <c r="F2573">
        <v>-14.49566709</v>
      </c>
      <c r="G2573">
        <v>324.58771723000001</v>
      </c>
      <c r="H2573">
        <v>0</v>
      </c>
    </row>
    <row r="2574" spans="1:8" x14ac:dyDescent="0.3">
      <c r="A2574" t="s">
        <v>3242</v>
      </c>
      <c r="B2574" t="s">
        <v>4733</v>
      </c>
      <c r="C2574">
        <v>0.66559938336225</v>
      </c>
      <c r="D2574">
        <v>320360.53807176999</v>
      </c>
      <c r="E2574">
        <v>-1.41965648</v>
      </c>
      <c r="F2574">
        <v>0.81642598</v>
      </c>
      <c r="G2574">
        <v>30.53510043</v>
      </c>
      <c r="H2574">
        <v>0</v>
      </c>
    </row>
    <row r="2575" spans="1:8" x14ac:dyDescent="0.3">
      <c r="A2575" t="s">
        <v>4928</v>
      </c>
      <c r="B2575" t="s">
        <v>4927</v>
      </c>
      <c r="C2575">
        <v>4.2845892479999999E-5</v>
      </c>
      <c r="D2575">
        <v>315498.92109717999</v>
      </c>
      <c r="E2575">
        <v>-8.5361129999999993E-2</v>
      </c>
      <c r="F2575">
        <v>-5.0694080000000002E-2</v>
      </c>
      <c r="G2575">
        <v>1.2120782999999999</v>
      </c>
      <c r="H2575">
        <v>0</v>
      </c>
    </row>
    <row r="2576" spans="1:8" x14ac:dyDescent="0.3">
      <c r="A2576" t="s">
        <v>4920</v>
      </c>
      <c r="B2576" t="s">
        <v>4919</v>
      </c>
      <c r="C2576">
        <v>1.00792222285E-3</v>
      </c>
      <c r="D2576">
        <v>312662.07774081</v>
      </c>
      <c r="E2576">
        <v>0.60065939999999995</v>
      </c>
      <c r="F2576">
        <v>-2.66895383</v>
      </c>
      <c r="G2576">
        <v>0</v>
      </c>
      <c r="H2576">
        <v>0</v>
      </c>
    </row>
    <row r="2577" spans="1:8" x14ac:dyDescent="0.3">
      <c r="A2577" t="s">
        <v>4792</v>
      </c>
      <c r="B2577" t="s">
        <v>4791</v>
      </c>
      <c r="C2577">
        <v>1.1469492771900001E-3</v>
      </c>
      <c r="D2577">
        <v>309230.20835342002</v>
      </c>
      <c r="E2577">
        <v>17.967743389999999</v>
      </c>
      <c r="F2577">
        <v>11.74398523</v>
      </c>
      <c r="G2577">
        <v>78.204503470000006</v>
      </c>
      <c r="H2577">
        <v>0</v>
      </c>
    </row>
    <row r="2578" spans="1:8" x14ac:dyDescent="0.3">
      <c r="A2578" t="s">
        <v>4625</v>
      </c>
      <c r="B2578" t="s">
        <v>4624</v>
      </c>
      <c r="C2578">
        <v>4.4206026607800002E-3</v>
      </c>
      <c r="D2578">
        <v>308422.59240908001</v>
      </c>
      <c r="E2578">
        <v>0.75539321000000004</v>
      </c>
      <c r="F2578">
        <v>23.175675460000001</v>
      </c>
      <c r="G2578">
        <v>-1.12135403</v>
      </c>
      <c r="H2578">
        <v>0</v>
      </c>
    </row>
    <row r="2579" spans="1:8" x14ac:dyDescent="0.3">
      <c r="A2579" t="s">
        <v>5040</v>
      </c>
      <c r="B2579" t="s">
        <v>5039</v>
      </c>
      <c r="C2579">
        <v>4.6591971091759998E-2</v>
      </c>
      <c r="D2579">
        <v>306419.04232025001</v>
      </c>
      <c r="E2579">
        <v>18.447225540000002</v>
      </c>
      <c r="F2579">
        <v>15.76733233</v>
      </c>
      <c r="G2579">
        <v>24.94526625</v>
      </c>
      <c r="H2579">
        <v>0</v>
      </c>
    </row>
    <row r="2580" spans="1:8" x14ac:dyDescent="0.3">
      <c r="A2580" t="s">
        <v>4999</v>
      </c>
      <c r="B2580" t="s">
        <v>4998</v>
      </c>
      <c r="C2580">
        <v>1.6299262936270001E-2</v>
      </c>
      <c r="D2580">
        <v>301667.63955068</v>
      </c>
      <c r="E2580">
        <v>-6.68338E-3</v>
      </c>
      <c r="F2580">
        <v>7.1211929400000002</v>
      </c>
      <c r="G2580">
        <v>85.626327360000005</v>
      </c>
      <c r="H2580">
        <v>0</v>
      </c>
    </row>
    <row r="2581" spans="1:8" x14ac:dyDescent="0.3">
      <c r="A2581" t="s">
        <v>279</v>
      </c>
      <c r="B2581" t="s">
        <v>5255</v>
      </c>
      <c r="C2581">
        <v>559.21743992408244</v>
      </c>
      <c r="D2581">
        <v>301014.83666640997</v>
      </c>
      <c r="E2581">
        <v>0.34113362000000003</v>
      </c>
      <c r="F2581">
        <v>3.6476348999999999</v>
      </c>
      <c r="G2581">
        <v>39.829532829999998</v>
      </c>
      <c r="H2581">
        <v>0</v>
      </c>
    </row>
    <row r="2582" spans="1:8" x14ac:dyDescent="0.3">
      <c r="A2582" t="s">
        <v>4971</v>
      </c>
      <c r="B2582" t="s">
        <v>4970</v>
      </c>
      <c r="C2582">
        <v>43.459893601485398</v>
      </c>
      <c r="D2582">
        <v>299064.87136046001</v>
      </c>
      <c r="E2582">
        <v>-0.22809751</v>
      </c>
      <c r="F2582">
        <v>-14.39618394</v>
      </c>
      <c r="G2582">
        <v>0</v>
      </c>
      <c r="H2582">
        <v>0</v>
      </c>
    </row>
    <row r="2583" spans="1:8" x14ac:dyDescent="0.3">
      <c r="A2583" t="s">
        <v>4803</v>
      </c>
      <c r="B2583" t="s">
        <v>4802</v>
      </c>
      <c r="C2583">
        <v>8.3157830798500001E-3</v>
      </c>
      <c r="D2583">
        <v>290765.73623496998</v>
      </c>
      <c r="E2583">
        <v>0.64034471000000004</v>
      </c>
      <c r="F2583">
        <v>4.6067129800000002</v>
      </c>
      <c r="G2583">
        <v>31.938301790000001</v>
      </c>
      <c r="H2583">
        <v>0</v>
      </c>
    </row>
    <row r="2584" spans="1:8" x14ac:dyDescent="0.3">
      <c r="A2584" t="s">
        <v>3892</v>
      </c>
      <c r="B2584" t="s">
        <v>4813</v>
      </c>
      <c r="C2584">
        <v>0.38037837816137998</v>
      </c>
      <c r="D2584">
        <v>289918.83738998999</v>
      </c>
      <c r="E2584">
        <v>1.07093847</v>
      </c>
      <c r="F2584">
        <v>8.3603527900000003</v>
      </c>
      <c r="G2584">
        <v>9.8908653500000003</v>
      </c>
      <c r="H2584">
        <v>0</v>
      </c>
    </row>
    <row r="2585" spans="1:8" x14ac:dyDescent="0.3">
      <c r="A2585" t="s">
        <v>5161</v>
      </c>
      <c r="B2585" t="s">
        <v>5160</v>
      </c>
      <c r="C2585">
        <v>2308.4675436172097</v>
      </c>
      <c r="D2585">
        <v>288451.21273938997</v>
      </c>
      <c r="E2585">
        <v>-0.94442196</v>
      </c>
      <c r="F2585">
        <v>3.3737082100000002</v>
      </c>
      <c r="G2585">
        <v>25.968327179999999</v>
      </c>
      <c r="H2585">
        <v>0</v>
      </c>
    </row>
    <row r="2586" spans="1:8" x14ac:dyDescent="0.3">
      <c r="A2586" t="s">
        <v>5229</v>
      </c>
      <c r="B2586" t="s">
        <v>5228</v>
      </c>
      <c r="C2586">
        <v>2.0680023162335899</v>
      </c>
      <c r="D2586">
        <v>288391.02740657999</v>
      </c>
      <c r="E2586">
        <v>0.43003512999999999</v>
      </c>
      <c r="F2586">
        <v>39.643714250000002</v>
      </c>
      <c r="G2586">
        <v>32.74512404</v>
      </c>
      <c r="H2586">
        <v>0</v>
      </c>
    </row>
    <row r="2587" spans="1:8" x14ac:dyDescent="0.3">
      <c r="A2587" t="s">
        <v>4849</v>
      </c>
      <c r="B2587" t="s">
        <v>4849</v>
      </c>
      <c r="C2587">
        <v>6.1097631664359997E-2</v>
      </c>
      <c r="D2587">
        <v>285542.24592313002</v>
      </c>
      <c r="E2587">
        <v>-1.53201276</v>
      </c>
      <c r="F2587">
        <v>0.25314322</v>
      </c>
      <c r="G2587">
        <v>-0.38259081</v>
      </c>
      <c r="H2587">
        <v>0</v>
      </c>
    </row>
    <row r="2588" spans="1:8" x14ac:dyDescent="0.3">
      <c r="A2588" t="s">
        <v>7510</v>
      </c>
      <c r="B2588" t="s">
        <v>7511</v>
      </c>
      <c r="C2588">
        <v>0.77937081871080005</v>
      </c>
      <c r="D2588">
        <v>285779.87721458997</v>
      </c>
      <c r="E2588">
        <v>0.96825466000000004</v>
      </c>
      <c r="F2588">
        <v>1.3944647999999999</v>
      </c>
      <c r="G2588">
        <v>0</v>
      </c>
      <c r="H2588">
        <v>0</v>
      </c>
    </row>
    <row r="2589" spans="1:8" x14ac:dyDescent="0.3">
      <c r="A2589" t="s">
        <v>2794</v>
      </c>
      <c r="B2589" t="s">
        <v>4589</v>
      </c>
      <c r="C2589">
        <v>0.52539230883194998</v>
      </c>
      <c r="D2589">
        <v>289323.10067938</v>
      </c>
      <c r="E2589">
        <v>0.67528697999999998</v>
      </c>
      <c r="F2589">
        <v>-4.9202005700000004</v>
      </c>
      <c r="G2589">
        <v>-13.214367940000001</v>
      </c>
      <c r="H2589">
        <v>0</v>
      </c>
    </row>
    <row r="2590" spans="1:8" x14ac:dyDescent="0.3">
      <c r="A2590" t="s">
        <v>7537</v>
      </c>
      <c r="B2590" t="s">
        <v>7538</v>
      </c>
      <c r="C2590">
        <v>0.46706445765559002</v>
      </c>
      <c r="D2590">
        <v>282050.58114508999</v>
      </c>
      <c r="E2590">
        <v>0.74456062000000001</v>
      </c>
      <c r="F2590">
        <v>36.507741350000003</v>
      </c>
      <c r="G2590">
        <v>0</v>
      </c>
      <c r="H2590">
        <v>0</v>
      </c>
    </row>
    <row r="2591" spans="1:8" x14ac:dyDescent="0.3">
      <c r="A2591" t="s">
        <v>4899</v>
      </c>
      <c r="B2591" t="s">
        <v>4898</v>
      </c>
      <c r="C2591">
        <v>2.3815873842999999E-4</v>
      </c>
      <c r="D2591">
        <v>280755.32727512001</v>
      </c>
      <c r="E2591">
        <v>6.9336555000000004</v>
      </c>
      <c r="F2591">
        <v>2.2370546999999998</v>
      </c>
      <c r="G2591">
        <v>14.85985062</v>
      </c>
      <c r="H2591">
        <v>0</v>
      </c>
    </row>
    <row r="2592" spans="1:8" x14ac:dyDescent="0.3">
      <c r="A2592" t="s">
        <v>4886</v>
      </c>
      <c r="B2592" t="s">
        <v>4885</v>
      </c>
      <c r="C2592">
        <v>1.281231145786E-2</v>
      </c>
      <c r="D2592">
        <v>271361.04213669</v>
      </c>
      <c r="E2592">
        <v>0.53928761999999997</v>
      </c>
      <c r="F2592">
        <v>-1.246397E-2</v>
      </c>
      <c r="G2592">
        <v>93.959805290000006</v>
      </c>
      <c r="H2592">
        <v>0</v>
      </c>
    </row>
    <row r="2593" spans="1:8" x14ac:dyDescent="0.3">
      <c r="A2593" t="s">
        <v>5502</v>
      </c>
      <c r="B2593" t="s">
        <v>5501</v>
      </c>
      <c r="C2593">
        <v>644.94280060960818</v>
      </c>
      <c r="D2593">
        <v>271117.27617097</v>
      </c>
      <c r="E2593">
        <v>-1.7239215699999999</v>
      </c>
      <c r="F2593">
        <v>36.938233599999997</v>
      </c>
      <c r="G2593">
        <v>58.137124270000001</v>
      </c>
      <c r="H2593">
        <v>0</v>
      </c>
    </row>
    <row r="2594" spans="1:8" x14ac:dyDescent="0.3">
      <c r="A2594" t="s">
        <v>1505</v>
      </c>
      <c r="B2594" t="s">
        <v>4834</v>
      </c>
      <c r="C2594">
        <v>1.24409761955307</v>
      </c>
      <c r="D2594">
        <v>271248.74718553002</v>
      </c>
      <c r="E2594">
        <v>1.4772155899999999</v>
      </c>
      <c r="F2594">
        <v>5.8872392900000001</v>
      </c>
      <c r="G2594">
        <v>79.143296370000002</v>
      </c>
      <c r="H2594">
        <v>0</v>
      </c>
    </row>
    <row r="2595" spans="1:8" x14ac:dyDescent="0.3">
      <c r="A2595" t="s">
        <v>4926</v>
      </c>
      <c r="B2595" t="s">
        <v>4925</v>
      </c>
      <c r="C2595">
        <v>1.1840749035799999E-3</v>
      </c>
      <c r="D2595">
        <v>269131.78614551999</v>
      </c>
      <c r="E2595">
        <v>2.3669590899999999</v>
      </c>
      <c r="F2595">
        <v>6.8872827299999999</v>
      </c>
      <c r="G2595">
        <v>21.273103679999998</v>
      </c>
      <c r="H2595">
        <v>0</v>
      </c>
    </row>
    <row r="2596" spans="1:8" x14ac:dyDescent="0.3">
      <c r="A2596" t="s">
        <v>5144</v>
      </c>
      <c r="B2596" t="s">
        <v>5143</v>
      </c>
      <c r="C2596">
        <v>66.483608011945321</v>
      </c>
      <c r="D2596">
        <v>269857.33005071001</v>
      </c>
      <c r="E2596">
        <v>3.4368378399999999</v>
      </c>
      <c r="F2596">
        <v>-1.50787545</v>
      </c>
      <c r="G2596">
        <v>-6.2349305499999996</v>
      </c>
      <c r="H2596">
        <v>0</v>
      </c>
    </row>
    <row r="2597" spans="1:8" x14ac:dyDescent="0.3">
      <c r="A2597" t="s">
        <v>4906</v>
      </c>
      <c r="B2597" t="s">
        <v>4905</v>
      </c>
      <c r="C2597">
        <v>0.15761828939054001</v>
      </c>
      <c r="D2597">
        <v>266041.52491790999</v>
      </c>
      <c r="E2597">
        <v>1.2462891899999999</v>
      </c>
      <c r="F2597">
        <v>1.28925658</v>
      </c>
      <c r="G2597">
        <v>-4.2389429300000003</v>
      </c>
      <c r="H2597">
        <v>0</v>
      </c>
    </row>
    <row r="2598" spans="1:8" x14ac:dyDescent="0.3">
      <c r="A2598" t="s">
        <v>5979</v>
      </c>
      <c r="B2598" t="s">
        <v>5978</v>
      </c>
      <c r="C2598">
        <v>4.6675339543899999E-3</v>
      </c>
      <c r="D2598">
        <v>263507.92167761002</v>
      </c>
      <c r="E2598">
        <v>1.84408186</v>
      </c>
      <c r="F2598">
        <v>93.779234239999994</v>
      </c>
      <c r="G2598">
        <v>296.94779040999998</v>
      </c>
      <c r="H2598">
        <v>0</v>
      </c>
    </row>
    <row r="2599" spans="1:8" x14ac:dyDescent="0.3">
      <c r="A2599" t="s">
        <v>5564</v>
      </c>
      <c r="B2599" t="s">
        <v>5563</v>
      </c>
      <c r="C2599">
        <v>4.4816339463967898</v>
      </c>
      <c r="D2599">
        <v>262865.17457098002</v>
      </c>
      <c r="E2599">
        <v>0.16295298</v>
      </c>
      <c r="F2599">
        <v>42.876789629999998</v>
      </c>
      <c r="G2599">
        <v>99.978094929999997</v>
      </c>
      <c r="H2599">
        <v>0</v>
      </c>
    </row>
    <row r="2600" spans="1:8" x14ac:dyDescent="0.3">
      <c r="A2600" t="s">
        <v>4691</v>
      </c>
      <c r="B2600" t="s">
        <v>4691</v>
      </c>
      <c r="C2600">
        <v>41.132567993464569</v>
      </c>
      <c r="D2600">
        <v>260804.85221911999</v>
      </c>
      <c r="E2600">
        <v>4.7666503000000002</v>
      </c>
      <c r="F2600">
        <v>-2.6712824300000002</v>
      </c>
      <c r="G2600">
        <v>-30.97180303</v>
      </c>
      <c r="H2600">
        <v>0</v>
      </c>
    </row>
    <row r="2601" spans="1:8" x14ac:dyDescent="0.3">
      <c r="A2601" t="s">
        <v>4798</v>
      </c>
      <c r="B2601" t="s">
        <v>4797</v>
      </c>
      <c r="C2601">
        <v>5.8825183028860001E-2</v>
      </c>
      <c r="D2601">
        <v>262072.81835781</v>
      </c>
      <c r="E2601">
        <v>-1.6143509899999999</v>
      </c>
      <c r="F2601">
        <v>-4.15580748</v>
      </c>
      <c r="G2601">
        <v>18.654367990000001</v>
      </c>
      <c r="H2601">
        <v>0</v>
      </c>
    </row>
    <row r="2602" spans="1:8" x14ac:dyDescent="0.3">
      <c r="A2602" t="s">
        <v>4492</v>
      </c>
      <c r="B2602" t="s">
        <v>4492</v>
      </c>
      <c r="C2602">
        <v>2.2250980451076199</v>
      </c>
      <c r="D2602">
        <v>260159.86801378999</v>
      </c>
      <c r="E2602">
        <v>-1.78930557</v>
      </c>
      <c r="F2602">
        <v>0.37396140999999999</v>
      </c>
      <c r="G2602">
        <v>-6.96529855</v>
      </c>
      <c r="H2602">
        <v>0</v>
      </c>
    </row>
    <row r="2603" spans="1:8" x14ac:dyDescent="0.3">
      <c r="A2603" t="s">
        <v>4884</v>
      </c>
      <c r="B2603" t="s">
        <v>4883</v>
      </c>
      <c r="C2603">
        <v>0.35048881462964998</v>
      </c>
      <c r="D2603">
        <v>257316.30874537001</v>
      </c>
      <c r="E2603">
        <v>0.42712262000000001</v>
      </c>
      <c r="F2603">
        <v>-5.2521539500000003</v>
      </c>
      <c r="G2603">
        <v>-12.88486245</v>
      </c>
      <c r="H2603">
        <v>0</v>
      </c>
    </row>
    <row r="2604" spans="1:8" x14ac:dyDescent="0.3">
      <c r="A2604" t="s">
        <v>4861</v>
      </c>
      <c r="B2604" t="s">
        <v>4860</v>
      </c>
      <c r="C2604">
        <v>0.1491448659188</v>
      </c>
      <c r="D2604">
        <v>252208.01871229001</v>
      </c>
      <c r="E2604">
        <v>8.1872669999999995E-2</v>
      </c>
      <c r="F2604">
        <v>-2.0488056499999998</v>
      </c>
      <c r="G2604">
        <v>-2.15840283</v>
      </c>
      <c r="H2604">
        <v>0</v>
      </c>
    </row>
    <row r="2605" spans="1:8" x14ac:dyDescent="0.3">
      <c r="A2605" t="s">
        <v>4844</v>
      </c>
      <c r="B2605" t="s">
        <v>4843</v>
      </c>
      <c r="C2605">
        <v>6.6763556336599996E-3</v>
      </c>
      <c r="D2605">
        <v>250982.94662174</v>
      </c>
      <c r="E2605">
        <v>-8.70882836</v>
      </c>
      <c r="F2605">
        <v>-16.152837999999999</v>
      </c>
      <c r="G2605">
        <v>-38.702708710000003</v>
      </c>
      <c r="H2605">
        <v>0</v>
      </c>
    </row>
    <row r="2606" spans="1:8" x14ac:dyDescent="0.3">
      <c r="A2606" t="s">
        <v>4940</v>
      </c>
      <c r="B2606" t="s">
        <v>4939</v>
      </c>
      <c r="C2606">
        <v>1.2814376262030001E-2</v>
      </c>
      <c r="D2606">
        <v>250127.88598210999</v>
      </c>
      <c r="E2606">
        <v>16.116993650000001</v>
      </c>
      <c r="F2606">
        <v>26.10183198</v>
      </c>
      <c r="G2606">
        <v>-66.192363700000001</v>
      </c>
      <c r="H2606">
        <v>0</v>
      </c>
    </row>
    <row r="2607" spans="1:8" x14ac:dyDescent="0.3">
      <c r="A2607" t="s">
        <v>5125</v>
      </c>
      <c r="B2607" t="s">
        <v>5124</v>
      </c>
      <c r="C2607">
        <v>1.318466504545E-2</v>
      </c>
      <c r="D2607">
        <v>94362.178371970003</v>
      </c>
      <c r="E2607">
        <v>0.35342500999999998</v>
      </c>
      <c r="F2607">
        <v>1.8376453399999999</v>
      </c>
      <c r="G2607">
        <v>1.7346604999999999</v>
      </c>
      <c r="H2607">
        <v>0</v>
      </c>
    </row>
    <row r="2608" spans="1:8" x14ac:dyDescent="0.3">
      <c r="A2608" t="s">
        <v>5400</v>
      </c>
      <c r="B2608" t="s">
        <v>5399</v>
      </c>
      <c r="C2608">
        <v>2.33896242477E-3</v>
      </c>
      <c r="D2608">
        <v>217392.97038919001</v>
      </c>
      <c r="E2608">
        <v>17.781146759999999</v>
      </c>
      <c r="F2608">
        <v>26.880354440000001</v>
      </c>
      <c r="G2608">
        <v>10.15368881</v>
      </c>
      <c r="H2608">
        <v>0</v>
      </c>
    </row>
    <row r="2609" spans="1:8" x14ac:dyDescent="0.3">
      <c r="A2609" t="s">
        <v>5083</v>
      </c>
      <c r="B2609" t="s">
        <v>5082</v>
      </c>
      <c r="C2609">
        <v>0.66147685658552002</v>
      </c>
      <c r="D2609">
        <v>243866.29211648001</v>
      </c>
      <c r="E2609">
        <v>5.7519457300000001</v>
      </c>
      <c r="F2609">
        <v>4.5562027799999996</v>
      </c>
      <c r="G2609">
        <v>5.1892422700000003</v>
      </c>
      <c r="H2609">
        <v>0</v>
      </c>
    </row>
    <row r="2610" spans="1:8" x14ac:dyDescent="0.3">
      <c r="A2610" t="s">
        <v>5183</v>
      </c>
      <c r="B2610" t="s">
        <v>5182</v>
      </c>
      <c r="C2610">
        <v>5.3643654440000003E-5</v>
      </c>
      <c r="D2610">
        <v>244015.82174086999</v>
      </c>
      <c r="E2610">
        <v>-24.966326200000001</v>
      </c>
      <c r="F2610">
        <v>19.72856427</v>
      </c>
      <c r="G2610">
        <v>-70.0324837</v>
      </c>
      <c r="H2610">
        <v>0</v>
      </c>
    </row>
    <row r="2611" spans="1:8" x14ac:dyDescent="0.3">
      <c r="A2611" t="s">
        <v>4840</v>
      </c>
      <c r="B2611" t="s">
        <v>4839</v>
      </c>
      <c r="C2611">
        <v>0.74595304574192001</v>
      </c>
      <c r="D2611">
        <v>242690.87840054999</v>
      </c>
      <c r="E2611">
        <v>-1.41639048</v>
      </c>
      <c r="F2611">
        <v>-6.8921067499999999</v>
      </c>
      <c r="G2611">
        <v>-10.696070860000001</v>
      </c>
      <c r="H2611">
        <v>0</v>
      </c>
    </row>
    <row r="2612" spans="1:8" x14ac:dyDescent="0.3">
      <c r="A2612" t="s">
        <v>7352</v>
      </c>
      <c r="B2612" t="s">
        <v>7351</v>
      </c>
      <c r="C2612">
        <v>0.43162660576864997</v>
      </c>
      <c r="D2612">
        <v>240873.07710644999</v>
      </c>
      <c r="E2612">
        <v>-14.58518587</v>
      </c>
      <c r="F2612">
        <v>1093.5337366599999</v>
      </c>
      <c r="G2612">
        <v>-59.937575410000001</v>
      </c>
      <c r="H2612">
        <v>0</v>
      </c>
    </row>
    <row r="2613" spans="1:8" x14ac:dyDescent="0.3">
      <c r="A2613" t="s">
        <v>5060</v>
      </c>
      <c r="B2613" t="s">
        <v>5059</v>
      </c>
      <c r="C2613">
        <v>2.2025699684949999E-2</v>
      </c>
      <c r="D2613">
        <v>235108.07915989999</v>
      </c>
      <c r="E2613">
        <v>-0.30887300000000001</v>
      </c>
      <c r="F2613">
        <v>5.2199944499999997</v>
      </c>
      <c r="G2613">
        <v>21.733916579999999</v>
      </c>
      <c r="H2613">
        <v>0</v>
      </c>
    </row>
    <row r="2614" spans="1:8" x14ac:dyDescent="0.3">
      <c r="A2614" t="s">
        <v>5369</v>
      </c>
      <c r="B2614" t="s">
        <v>5368</v>
      </c>
      <c r="C2614">
        <v>2.4778969775726498</v>
      </c>
      <c r="D2614">
        <v>237740.01608534</v>
      </c>
      <c r="E2614">
        <v>0.42850572999999997</v>
      </c>
      <c r="F2614">
        <v>13.10087304</v>
      </c>
      <c r="G2614">
        <v>-16.00586028</v>
      </c>
      <c r="H2614">
        <v>0</v>
      </c>
    </row>
    <row r="2615" spans="1:8" x14ac:dyDescent="0.3">
      <c r="A2615" t="s">
        <v>5176</v>
      </c>
      <c r="B2615" t="s">
        <v>5175</v>
      </c>
      <c r="C2615">
        <v>4.2778630708350002E-2</v>
      </c>
      <c r="D2615">
        <v>221385.86167452001</v>
      </c>
      <c r="E2615">
        <v>-0.74925425000000001</v>
      </c>
      <c r="F2615">
        <v>-1.08609384</v>
      </c>
      <c r="G2615">
        <v>2.84915188</v>
      </c>
      <c r="H2615">
        <v>0</v>
      </c>
    </row>
    <row r="2616" spans="1:8" x14ac:dyDescent="0.3">
      <c r="A2616" t="s">
        <v>5308</v>
      </c>
      <c r="B2616" t="s">
        <v>5307</v>
      </c>
      <c r="C2616">
        <v>94.47468181711946</v>
      </c>
      <c r="D2616">
        <v>235852.64248342</v>
      </c>
      <c r="E2616">
        <v>-9.3543518999999993</v>
      </c>
      <c r="F2616">
        <v>-2.8453569500000002</v>
      </c>
      <c r="G2616">
        <v>2.4798227599999998</v>
      </c>
      <c r="H2616">
        <v>0</v>
      </c>
    </row>
    <row r="2617" spans="1:8" x14ac:dyDescent="0.3">
      <c r="A2617" t="s">
        <v>5095</v>
      </c>
      <c r="B2617" t="s">
        <v>5094</v>
      </c>
      <c r="C2617">
        <v>43.746547038092288</v>
      </c>
      <c r="D2617">
        <v>232996.56956335</v>
      </c>
      <c r="E2617">
        <v>6.1885799999999999E-3</v>
      </c>
      <c r="F2617">
        <v>-4.2480879999999999E-2</v>
      </c>
      <c r="G2617">
        <v>-0.28452821</v>
      </c>
      <c r="H2617">
        <v>0</v>
      </c>
    </row>
    <row r="2618" spans="1:8" x14ac:dyDescent="0.3">
      <c r="A2618" t="s">
        <v>4922</v>
      </c>
      <c r="B2618" t="s">
        <v>4921</v>
      </c>
      <c r="C2618">
        <v>0.34301565816343998</v>
      </c>
      <c r="D2618">
        <v>236671.30982061001</v>
      </c>
      <c r="E2618">
        <v>-7.0753536099999996</v>
      </c>
      <c r="F2618">
        <v>-7.6970732699999997</v>
      </c>
      <c r="G2618">
        <v>1.0027316500000001</v>
      </c>
      <c r="H2618">
        <v>0</v>
      </c>
    </row>
    <row r="2619" spans="1:8" x14ac:dyDescent="0.3">
      <c r="A2619" t="s">
        <v>4946</v>
      </c>
      <c r="B2619" t="s">
        <v>4945</v>
      </c>
      <c r="C2619">
        <v>3.8212850748580003E-2</v>
      </c>
      <c r="D2619">
        <v>220182.06228727</v>
      </c>
      <c r="E2619">
        <v>0.65283586999999998</v>
      </c>
      <c r="F2619">
        <v>3.3763557400000002</v>
      </c>
      <c r="G2619">
        <v>13.282117339999999</v>
      </c>
      <c r="H2619">
        <v>0</v>
      </c>
    </row>
    <row r="2620" spans="1:8" x14ac:dyDescent="0.3">
      <c r="A2620" t="s">
        <v>5020</v>
      </c>
      <c r="B2620" t="s">
        <v>5019</v>
      </c>
      <c r="C2620">
        <v>1.039760216347E-2</v>
      </c>
      <c r="D2620">
        <v>232166.04774436</v>
      </c>
      <c r="E2620">
        <v>-4.1134917199999999</v>
      </c>
      <c r="F2620">
        <v>-2.5699224100000002</v>
      </c>
      <c r="G2620">
        <v>-17.455924060000001</v>
      </c>
      <c r="H2620">
        <v>0</v>
      </c>
    </row>
    <row r="2621" spans="1:8" x14ac:dyDescent="0.3">
      <c r="A2621" t="s">
        <v>4973</v>
      </c>
      <c r="B2621" t="s">
        <v>4972</v>
      </c>
      <c r="C2621">
        <v>179.97000411614613</v>
      </c>
      <c r="D2621">
        <v>229453.48755347999</v>
      </c>
      <c r="E2621">
        <v>5.8971540600000001</v>
      </c>
      <c r="F2621">
        <v>9.2998647600000002</v>
      </c>
      <c r="G2621">
        <v>14.388167660000001</v>
      </c>
      <c r="H2621">
        <v>0</v>
      </c>
    </row>
    <row r="2622" spans="1:8" x14ac:dyDescent="0.3">
      <c r="A2622" t="s">
        <v>4781</v>
      </c>
      <c r="B2622" t="s">
        <v>4780</v>
      </c>
      <c r="C2622">
        <v>1.13289828E-4</v>
      </c>
      <c r="D2622">
        <v>227611.05353835999</v>
      </c>
      <c r="E2622">
        <v>4.0485467999999996</v>
      </c>
      <c r="F2622">
        <v>-5.0944442700000003</v>
      </c>
      <c r="G2622">
        <v>15.97548707</v>
      </c>
      <c r="H2622">
        <v>0</v>
      </c>
    </row>
    <row r="2623" spans="1:8" x14ac:dyDescent="0.3">
      <c r="A2623" t="s">
        <v>4914</v>
      </c>
      <c r="B2623" t="s">
        <v>4913</v>
      </c>
      <c r="C2623">
        <v>1.0388268042083599</v>
      </c>
      <c r="D2623">
        <v>225985.83759556999</v>
      </c>
      <c r="E2623">
        <v>-0.77915752000000005</v>
      </c>
      <c r="F2623">
        <v>-0.59048553999999998</v>
      </c>
      <c r="G2623">
        <v>1.8655607700000001</v>
      </c>
      <c r="H2623">
        <v>0</v>
      </c>
    </row>
    <row r="2624" spans="1:8" x14ac:dyDescent="0.3">
      <c r="A2624" t="s">
        <v>4871</v>
      </c>
      <c r="B2624" t="s">
        <v>4902</v>
      </c>
      <c r="C2624">
        <v>0.33541866707660001</v>
      </c>
      <c r="D2624">
        <v>221210.00568172001</v>
      </c>
      <c r="E2624">
        <v>-1.910589E-2</v>
      </c>
      <c r="F2624">
        <v>0.61875988000000004</v>
      </c>
      <c r="G2624">
        <v>-1.4840168</v>
      </c>
      <c r="H2624">
        <v>0</v>
      </c>
    </row>
    <row r="2625" spans="1:8" x14ac:dyDescent="0.3">
      <c r="A2625" t="s">
        <v>4983</v>
      </c>
      <c r="B2625" t="s">
        <v>4982</v>
      </c>
      <c r="C2625">
        <v>19.59354278766229</v>
      </c>
      <c r="D2625">
        <v>220603.06065391001</v>
      </c>
      <c r="E2625">
        <v>0.93006853</v>
      </c>
      <c r="F2625">
        <v>6.2020497700000004</v>
      </c>
      <c r="G2625">
        <v>23.728174079999999</v>
      </c>
      <c r="H2625">
        <v>0</v>
      </c>
    </row>
    <row r="2626" spans="1:8" x14ac:dyDescent="0.3">
      <c r="A2626" t="s">
        <v>4958</v>
      </c>
      <c r="B2626" t="s">
        <v>4957</v>
      </c>
      <c r="C2626">
        <v>1.4138822045766399</v>
      </c>
      <c r="D2626">
        <v>220557.27331938001</v>
      </c>
      <c r="E2626">
        <v>0.15467199000000001</v>
      </c>
      <c r="F2626">
        <v>0.15920798</v>
      </c>
      <c r="G2626">
        <v>-0.91522146999999998</v>
      </c>
      <c r="H2626">
        <v>0</v>
      </c>
    </row>
    <row r="2627" spans="1:8" x14ac:dyDescent="0.3">
      <c r="A2627" t="s">
        <v>4773</v>
      </c>
      <c r="B2627" t="s">
        <v>4772</v>
      </c>
      <c r="C2627">
        <v>1.4545004956169999E-2</v>
      </c>
      <c r="D2627">
        <v>222326.16254831001</v>
      </c>
      <c r="E2627">
        <v>10.955017379999999</v>
      </c>
      <c r="F2627">
        <v>-26.578137099999999</v>
      </c>
      <c r="G2627">
        <v>3043.9371090899999</v>
      </c>
      <c r="H2627">
        <v>0</v>
      </c>
    </row>
    <row r="2628" spans="1:8" x14ac:dyDescent="0.3">
      <c r="A2628" t="s">
        <v>4987</v>
      </c>
      <c r="B2628" t="s">
        <v>4986</v>
      </c>
      <c r="C2628">
        <v>3.9784713227369997E-2</v>
      </c>
      <c r="D2628">
        <v>222895.71067788001</v>
      </c>
      <c r="E2628">
        <v>0.70686552999999996</v>
      </c>
      <c r="F2628">
        <v>1.8335222099999999</v>
      </c>
      <c r="G2628">
        <v>14.164678609999999</v>
      </c>
      <c r="H2628">
        <v>0</v>
      </c>
    </row>
    <row r="2629" spans="1:8" x14ac:dyDescent="0.3">
      <c r="A2629" t="s">
        <v>5029</v>
      </c>
      <c r="B2629" t="s">
        <v>5028</v>
      </c>
      <c r="C2629">
        <v>1.6808852997000001E-4</v>
      </c>
      <c r="D2629">
        <v>217975.47310599001</v>
      </c>
      <c r="E2629">
        <v>1.5871975700000001</v>
      </c>
      <c r="F2629">
        <v>1.6256315299999999</v>
      </c>
      <c r="G2629">
        <v>23.650344749999999</v>
      </c>
      <c r="H2629">
        <v>0</v>
      </c>
    </row>
    <row r="2630" spans="1:8" x14ac:dyDescent="0.3">
      <c r="A2630" t="s">
        <v>4942</v>
      </c>
      <c r="B2630" t="s">
        <v>4941</v>
      </c>
      <c r="C2630">
        <v>0.12199000922979</v>
      </c>
      <c r="D2630">
        <v>213467.49110437001</v>
      </c>
      <c r="E2630">
        <v>-0.40728386</v>
      </c>
      <c r="F2630">
        <v>4.6992471499999997</v>
      </c>
      <c r="G2630">
        <v>-0.84428064999999997</v>
      </c>
      <c r="H2630">
        <v>0</v>
      </c>
    </row>
    <row r="2631" spans="1:8" x14ac:dyDescent="0.3">
      <c r="A2631" t="s">
        <v>4989</v>
      </c>
      <c r="B2631" t="s">
        <v>4988</v>
      </c>
      <c r="C2631">
        <v>6.3992744371900003E-3</v>
      </c>
      <c r="D2631">
        <v>211162.58352153999</v>
      </c>
      <c r="E2631">
        <v>1.47591396</v>
      </c>
      <c r="F2631">
        <v>-2.3921948899999999</v>
      </c>
      <c r="G2631">
        <v>-0.93714120000000001</v>
      </c>
      <c r="H2631">
        <v>0</v>
      </c>
    </row>
    <row r="2632" spans="1:8" x14ac:dyDescent="0.3">
      <c r="A2632" t="s">
        <v>4948</v>
      </c>
      <c r="B2632" t="s">
        <v>4947</v>
      </c>
      <c r="C2632">
        <v>9.22417871215E-3</v>
      </c>
      <c r="D2632">
        <v>187895.05761535</v>
      </c>
      <c r="E2632">
        <v>-13.54307693</v>
      </c>
      <c r="F2632">
        <v>-17.971691459999999</v>
      </c>
      <c r="G2632">
        <v>-5.3573971399999998</v>
      </c>
      <c r="H2632">
        <v>0</v>
      </c>
    </row>
    <row r="2633" spans="1:8" x14ac:dyDescent="0.3">
      <c r="A2633" t="s">
        <v>2373</v>
      </c>
      <c r="B2633" t="s">
        <v>4891</v>
      </c>
      <c r="C2633">
        <v>1.5212094734000001E-4</v>
      </c>
      <c r="D2633">
        <v>213513.21080691999</v>
      </c>
      <c r="E2633">
        <v>2.6802848300000002</v>
      </c>
      <c r="F2633">
        <v>5.3743874500000004</v>
      </c>
      <c r="G2633">
        <v>29.870013329999999</v>
      </c>
      <c r="H2633">
        <v>0</v>
      </c>
    </row>
    <row r="2634" spans="1:8" x14ac:dyDescent="0.3">
      <c r="A2634" t="s">
        <v>5330</v>
      </c>
      <c r="B2634" t="s">
        <v>5329</v>
      </c>
      <c r="C2634">
        <v>1.1980416157284</v>
      </c>
      <c r="D2634">
        <v>210006.95953194</v>
      </c>
      <c r="E2634">
        <v>4.4898399999999998E-2</v>
      </c>
      <c r="F2634">
        <v>-1.33111373</v>
      </c>
      <c r="G2634">
        <v>6.2287259600000002</v>
      </c>
      <c r="H2634">
        <v>0</v>
      </c>
    </row>
    <row r="2635" spans="1:8" x14ac:dyDescent="0.3">
      <c r="A2635" t="s">
        <v>4769</v>
      </c>
      <c r="B2635" t="s">
        <v>4768</v>
      </c>
      <c r="C2635">
        <v>4.3456357133100001E-3</v>
      </c>
      <c r="D2635">
        <v>208666.25706152001</v>
      </c>
      <c r="E2635">
        <v>2.0164872300000001</v>
      </c>
      <c r="F2635">
        <v>6.8622531899999997</v>
      </c>
      <c r="G2635">
        <v>13.582990479999999</v>
      </c>
      <c r="H2635">
        <v>0</v>
      </c>
    </row>
    <row r="2636" spans="1:8" x14ac:dyDescent="0.3">
      <c r="A2636" t="s">
        <v>5081</v>
      </c>
      <c r="B2636" t="s">
        <v>5080</v>
      </c>
      <c r="C2636">
        <v>1.0800255759700001E-2</v>
      </c>
      <c r="D2636">
        <v>209731.87133135999</v>
      </c>
      <c r="E2636">
        <v>2.5057143900000001</v>
      </c>
      <c r="F2636">
        <v>6.4736223500000003</v>
      </c>
      <c r="G2636">
        <v>12.454006209999999</v>
      </c>
      <c r="H2636">
        <v>0</v>
      </c>
    </row>
    <row r="2637" spans="1:8" x14ac:dyDescent="0.3">
      <c r="A2637" t="s">
        <v>4975</v>
      </c>
      <c r="B2637" t="s">
        <v>4974</v>
      </c>
      <c r="C2637">
        <v>2.1734791350087601</v>
      </c>
      <c r="D2637">
        <v>207981.18862052</v>
      </c>
      <c r="E2637">
        <v>-0.465451</v>
      </c>
      <c r="F2637">
        <v>-5.2666416299999996</v>
      </c>
      <c r="G2637">
        <v>-4.9657950299999998</v>
      </c>
      <c r="H2637">
        <v>0</v>
      </c>
    </row>
    <row r="2638" spans="1:8" x14ac:dyDescent="0.3">
      <c r="A2638" t="s">
        <v>4888</v>
      </c>
      <c r="B2638" t="s">
        <v>4887</v>
      </c>
      <c r="C2638">
        <v>30.046764437015689</v>
      </c>
      <c r="D2638">
        <v>205963.52206295001</v>
      </c>
      <c r="E2638">
        <v>18.728611229999998</v>
      </c>
      <c r="F2638">
        <v>-28.542897279999998</v>
      </c>
      <c r="G2638">
        <v>-52.36439979</v>
      </c>
      <c r="H2638">
        <v>0</v>
      </c>
    </row>
    <row r="2639" spans="1:8" x14ac:dyDescent="0.3">
      <c r="A2639" t="s">
        <v>4836</v>
      </c>
      <c r="B2639" t="s">
        <v>4835</v>
      </c>
      <c r="C2639">
        <v>0.28100674099936002</v>
      </c>
      <c r="D2639">
        <v>205505.42586272999</v>
      </c>
      <c r="E2639">
        <v>-1.73500652</v>
      </c>
      <c r="F2639">
        <v>-32.992676639999999</v>
      </c>
      <c r="G2639">
        <v>67.231687530000002</v>
      </c>
      <c r="H2639">
        <v>0</v>
      </c>
    </row>
    <row r="2640" spans="1:8" x14ac:dyDescent="0.3">
      <c r="A2640" t="s">
        <v>5198</v>
      </c>
      <c r="B2640" t="s">
        <v>5197</v>
      </c>
      <c r="C2640">
        <v>1.1126942419389999E-2</v>
      </c>
      <c r="D2640">
        <v>213770.35907875001</v>
      </c>
      <c r="E2640">
        <v>7.4003650000000004E-2</v>
      </c>
      <c r="F2640">
        <v>1.17450576</v>
      </c>
      <c r="G2640">
        <v>14.49969746</v>
      </c>
      <c r="H2640">
        <v>0</v>
      </c>
    </row>
    <row r="2641" spans="1:8" x14ac:dyDescent="0.3">
      <c r="A2641" t="s">
        <v>5068</v>
      </c>
      <c r="B2641" t="s">
        <v>5067</v>
      </c>
      <c r="C2641">
        <v>568.88631891930686</v>
      </c>
      <c r="D2641">
        <v>204096.02523013999</v>
      </c>
      <c r="E2641">
        <v>1.1545004999999999</v>
      </c>
      <c r="F2641">
        <v>4.57975961</v>
      </c>
      <c r="G2641">
        <v>47.938303619999999</v>
      </c>
      <c r="H2641">
        <v>0</v>
      </c>
    </row>
    <row r="2642" spans="1:8" x14ac:dyDescent="0.3">
      <c r="A2642" t="s">
        <v>5089</v>
      </c>
      <c r="B2642" t="s">
        <v>5088</v>
      </c>
      <c r="C2642">
        <v>8.4647521108899993E-3</v>
      </c>
      <c r="D2642">
        <v>203342.72721064001</v>
      </c>
      <c r="E2642">
        <v>29.225593079999999</v>
      </c>
      <c r="F2642">
        <v>19.213489289999998</v>
      </c>
      <c r="G2642">
        <v>15.458236550000001</v>
      </c>
      <c r="H2642">
        <v>0</v>
      </c>
    </row>
    <row r="2643" spans="1:8" x14ac:dyDescent="0.3">
      <c r="A2643" t="s">
        <v>4717</v>
      </c>
      <c r="B2643" t="s">
        <v>4716</v>
      </c>
      <c r="C2643">
        <v>2.1131426262799998E-3</v>
      </c>
      <c r="D2643">
        <v>188996.63803005</v>
      </c>
      <c r="E2643">
        <v>2.0590581000000001</v>
      </c>
      <c r="F2643">
        <v>-4.2630572899999999</v>
      </c>
      <c r="G2643">
        <v>4.1200004400000001</v>
      </c>
      <c r="H2643">
        <v>0</v>
      </c>
    </row>
    <row r="2644" spans="1:8" x14ac:dyDescent="0.3">
      <c r="A2644" t="s">
        <v>1473</v>
      </c>
      <c r="B2644" t="s">
        <v>5017</v>
      </c>
      <c r="C2644">
        <v>1.3641125205739</v>
      </c>
      <c r="D2644">
        <v>202732.18867718001</v>
      </c>
      <c r="E2644">
        <v>0.47366891</v>
      </c>
      <c r="F2644">
        <v>7.1771148599999997</v>
      </c>
      <c r="G2644">
        <v>38.641702870000003</v>
      </c>
      <c r="H2644">
        <v>0</v>
      </c>
    </row>
    <row r="2645" spans="1:8" x14ac:dyDescent="0.3">
      <c r="A2645" t="s">
        <v>2649</v>
      </c>
      <c r="B2645" t="s">
        <v>5000</v>
      </c>
      <c r="C2645">
        <v>5.8278037974119998E-2</v>
      </c>
      <c r="D2645">
        <v>202637.79086101</v>
      </c>
      <c r="E2645">
        <v>0.17160033</v>
      </c>
      <c r="F2645">
        <v>5.29597739</v>
      </c>
      <c r="G2645">
        <v>18.681065180000001</v>
      </c>
      <c r="H2645">
        <v>0</v>
      </c>
    </row>
    <row r="2646" spans="1:8" x14ac:dyDescent="0.3">
      <c r="A2646" t="s">
        <v>5097</v>
      </c>
      <c r="B2646" t="s">
        <v>5096</v>
      </c>
      <c r="C2646">
        <v>9.5356745604790003E-2</v>
      </c>
      <c r="D2646">
        <v>200686.11142626</v>
      </c>
      <c r="E2646">
        <v>2.7953050799999999</v>
      </c>
      <c r="F2646">
        <v>25.393004569999999</v>
      </c>
      <c r="G2646">
        <v>31.64000892</v>
      </c>
      <c r="H2646">
        <v>0</v>
      </c>
    </row>
    <row r="2647" spans="1:8" x14ac:dyDescent="0.3">
      <c r="A2647" t="s">
        <v>5354</v>
      </c>
      <c r="B2647" t="s">
        <v>5353</v>
      </c>
      <c r="C2647">
        <v>2.4418374379999999E-5</v>
      </c>
      <c r="D2647">
        <v>199711.51934564</v>
      </c>
      <c r="E2647">
        <v>-2.1157248800000001</v>
      </c>
      <c r="F2647">
        <v>7.4341138200000003</v>
      </c>
      <c r="G2647">
        <v>39.047177179999998</v>
      </c>
      <c r="H2647">
        <v>0</v>
      </c>
    </row>
    <row r="2648" spans="1:8" x14ac:dyDescent="0.3">
      <c r="A2648" t="s">
        <v>4765</v>
      </c>
      <c r="B2648" t="s">
        <v>4764</v>
      </c>
      <c r="C2648">
        <v>0.33929928322098002</v>
      </c>
      <c r="D2648">
        <v>196614.03513683</v>
      </c>
      <c r="E2648">
        <v>-0.69923705999999997</v>
      </c>
      <c r="F2648">
        <v>-5.1733940799999996</v>
      </c>
      <c r="G2648">
        <v>7.4551668800000002</v>
      </c>
      <c r="H2648">
        <v>0</v>
      </c>
    </row>
    <row r="2649" spans="1:8" x14ac:dyDescent="0.3">
      <c r="A2649" t="s">
        <v>5103</v>
      </c>
      <c r="B2649" t="s">
        <v>5102</v>
      </c>
      <c r="C2649">
        <v>2.2351699717612199</v>
      </c>
      <c r="D2649">
        <v>198279.95580140001</v>
      </c>
      <c r="E2649">
        <v>17.766250809999999</v>
      </c>
      <c r="F2649">
        <v>30.459882189999998</v>
      </c>
      <c r="G2649">
        <v>25.241364340000001</v>
      </c>
      <c r="H2649">
        <v>0</v>
      </c>
    </row>
    <row r="2650" spans="1:8" x14ac:dyDescent="0.3">
      <c r="A2650" t="s">
        <v>4829</v>
      </c>
      <c r="B2650" t="s">
        <v>4828</v>
      </c>
      <c r="C2650">
        <v>0.42153027479235</v>
      </c>
      <c r="D2650">
        <v>194313.46538298001</v>
      </c>
      <c r="E2650">
        <v>-0.19352633999999999</v>
      </c>
      <c r="F2650">
        <v>0.46779774000000002</v>
      </c>
      <c r="G2650">
        <v>-7.1791070100000001</v>
      </c>
      <c r="H2650">
        <v>0</v>
      </c>
    </row>
    <row r="2651" spans="1:8" x14ac:dyDescent="0.3">
      <c r="A2651" t="s">
        <v>4616</v>
      </c>
      <c r="B2651" t="s">
        <v>4615</v>
      </c>
      <c r="C2651">
        <v>62.738723175909101</v>
      </c>
      <c r="D2651">
        <v>194554.92561355</v>
      </c>
      <c r="E2651">
        <v>0.71786057999999997</v>
      </c>
      <c r="F2651">
        <v>2.33046694</v>
      </c>
      <c r="G2651">
        <v>-0.12785455000000001</v>
      </c>
      <c r="H2651">
        <v>0</v>
      </c>
    </row>
    <row r="2652" spans="1:8" x14ac:dyDescent="0.3">
      <c r="A2652" t="s">
        <v>7543</v>
      </c>
      <c r="B2652" t="s">
        <v>7544</v>
      </c>
      <c r="C2652">
        <v>1.008317E-8</v>
      </c>
      <c r="D2652">
        <v>187196.37216468999</v>
      </c>
      <c r="E2652">
        <v>-11.521624279999999</v>
      </c>
      <c r="F2652">
        <v>-26.83061717</v>
      </c>
      <c r="G2652">
        <v>0</v>
      </c>
      <c r="H2652">
        <v>0</v>
      </c>
    </row>
    <row r="2653" spans="1:8" x14ac:dyDescent="0.3">
      <c r="A2653" t="s">
        <v>5006</v>
      </c>
      <c r="B2653" t="s">
        <v>5005</v>
      </c>
      <c r="C2653">
        <v>3.3850997899699999E-3</v>
      </c>
      <c r="D2653">
        <v>190369.38760993001</v>
      </c>
      <c r="E2653">
        <v>-9.6686978700000008</v>
      </c>
      <c r="F2653">
        <v>4.0052970500000002</v>
      </c>
      <c r="G2653">
        <v>18.696224690000001</v>
      </c>
      <c r="H2653">
        <v>0</v>
      </c>
    </row>
    <row r="2654" spans="1:8" x14ac:dyDescent="0.3">
      <c r="A2654" t="s">
        <v>1797</v>
      </c>
      <c r="B2654" t="s">
        <v>5186</v>
      </c>
      <c r="C2654">
        <v>2.1243146098086898</v>
      </c>
      <c r="D2654">
        <v>189747.64168843001</v>
      </c>
      <c r="E2654">
        <v>7.7391860000000007E-2</v>
      </c>
      <c r="F2654">
        <v>8.42107399</v>
      </c>
      <c r="G2654">
        <v>-8.1344675199999994</v>
      </c>
      <c r="H2654">
        <v>0</v>
      </c>
    </row>
    <row r="2655" spans="1:8" x14ac:dyDescent="0.3">
      <c r="A2655" t="s">
        <v>5252</v>
      </c>
      <c r="B2655" t="s">
        <v>5251</v>
      </c>
      <c r="C2655">
        <v>81.247499415284196</v>
      </c>
      <c r="D2655">
        <v>189848.76409163</v>
      </c>
      <c r="E2655">
        <v>3.125824E-2</v>
      </c>
      <c r="F2655">
        <v>-4.6727135799999999</v>
      </c>
      <c r="G2655">
        <v>-20.046830150000002</v>
      </c>
      <c r="H2655">
        <v>0</v>
      </c>
    </row>
    <row r="2656" spans="1:8" x14ac:dyDescent="0.3">
      <c r="A2656" t="s">
        <v>4950</v>
      </c>
      <c r="B2656" t="s">
        <v>4949</v>
      </c>
      <c r="C2656">
        <v>0.22373791560052</v>
      </c>
      <c r="D2656">
        <v>188685.76621453001</v>
      </c>
      <c r="E2656">
        <v>-0.16474941000000001</v>
      </c>
      <c r="F2656">
        <v>0.17924186</v>
      </c>
      <c r="G2656">
        <v>-14.221642989999999</v>
      </c>
      <c r="H2656">
        <v>0</v>
      </c>
    </row>
    <row r="2657" spans="1:8" x14ac:dyDescent="0.3">
      <c r="A2657" t="s">
        <v>5012</v>
      </c>
      <c r="B2657" t="s">
        <v>5011</v>
      </c>
      <c r="C2657">
        <v>0.82876266401903997</v>
      </c>
      <c r="D2657">
        <v>188251.07288199</v>
      </c>
      <c r="E2657">
        <v>-10.191376119999999</v>
      </c>
      <c r="F2657">
        <v>-20.727572070000001</v>
      </c>
      <c r="G2657">
        <v>-18.60752729</v>
      </c>
      <c r="H2657">
        <v>0</v>
      </c>
    </row>
    <row r="2658" spans="1:8" x14ac:dyDescent="0.3">
      <c r="A2658" t="s">
        <v>4997</v>
      </c>
      <c r="B2658" t="s">
        <v>4996</v>
      </c>
      <c r="C2658">
        <v>2.9107473756499998E-3</v>
      </c>
      <c r="D2658">
        <v>192686.32207329999</v>
      </c>
      <c r="E2658">
        <v>-2.78994016</v>
      </c>
      <c r="F2658">
        <v>-8.1360614000000009</v>
      </c>
      <c r="G2658">
        <v>1.44765564</v>
      </c>
      <c r="H2658">
        <v>0</v>
      </c>
    </row>
    <row r="2659" spans="1:8" x14ac:dyDescent="0.3">
      <c r="A2659" t="s">
        <v>4979</v>
      </c>
      <c r="B2659" t="s">
        <v>4978</v>
      </c>
      <c r="C2659">
        <v>0.17854979749720001</v>
      </c>
      <c r="D2659">
        <v>185914.52244618</v>
      </c>
      <c r="E2659">
        <v>4.8167580000000002E-2</v>
      </c>
      <c r="F2659">
        <v>7.1834148200000003</v>
      </c>
      <c r="G2659">
        <v>9.3042646799999993</v>
      </c>
      <c r="H2659">
        <v>0</v>
      </c>
    </row>
    <row r="2660" spans="1:8" x14ac:dyDescent="0.3">
      <c r="A2660" t="s">
        <v>5379</v>
      </c>
      <c r="B2660" t="s">
        <v>5378</v>
      </c>
      <c r="C2660">
        <v>5.4539497482999997E-4</v>
      </c>
      <c r="D2660">
        <v>184202.56673712001</v>
      </c>
      <c r="E2660">
        <v>4.8167580000000002E-2</v>
      </c>
      <c r="F2660">
        <v>38.326717989999999</v>
      </c>
      <c r="G2660">
        <v>3.2760773900000002</v>
      </c>
      <c r="H2660">
        <v>0</v>
      </c>
    </row>
    <row r="2661" spans="1:8" x14ac:dyDescent="0.3">
      <c r="A2661" t="s">
        <v>2617</v>
      </c>
      <c r="B2661" t="s">
        <v>5043</v>
      </c>
      <c r="C2661">
        <v>7.1681437878499997E-3</v>
      </c>
      <c r="D2661">
        <v>183734.6957066</v>
      </c>
      <c r="E2661">
        <v>1.41347314</v>
      </c>
      <c r="F2661">
        <v>5.8901585699999996</v>
      </c>
      <c r="G2661">
        <v>35.548295340000003</v>
      </c>
      <c r="H2661">
        <v>0</v>
      </c>
    </row>
    <row r="2662" spans="1:8" x14ac:dyDescent="0.3">
      <c r="A2662" t="s">
        <v>5365</v>
      </c>
      <c r="B2662" t="s">
        <v>5364</v>
      </c>
      <c r="C2662">
        <v>1.2618913168549999</v>
      </c>
      <c r="D2662">
        <v>183440.90332926001</v>
      </c>
      <c r="E2662">
        <v>0.83294303999999997</v>
      </c>
      <c r="F2662">
        <v>9.6540249399999993</v>
      </c>
      <c r="G2662">
        <v>4.3292328400000004</v>
      </c>
      <c r="H2662">
        <v>0</v>
      </c>
    </row>
    <row r="2663" spans="1:8" x14ac:dyDescent="0.3">
      <c r="A2663" t="s">
        <v>4897</v>
      </c>
      <c r="B2663" t="s">
        <v>4896</v>
      </c>
      <c r="C2663">
        <v>2.4071939715E-4</v>
      </c>
      <c r="D2663">
        <v>185714.29550457999</v>
      </c>
      <c r="E2663">
        <v>1.08107591</v>
      </c>
      <c r="F2663">
        <v>-4.4357138000000003</v>
      </c>
      <c r="G2663">
        <v>8.1520769600000005</v>
      </c>
      <c r="H2663">
        <v>0</v>
      </c>
    </row>
    <row r="2664" spans="1:8" x14ac:dyDescent="0.3">
      <c r="A2664" t="s">
        <v>5064</v>
      </c>
      <c r="B2664" t="s">
        <v>5063</v>
      </c>
      <c r="C2664">
        <v>3.3110120128129999E-2</v>
      </c>
      <c r="D2664">
        <v>182672.09675528001</v>
      </c>
      <c r="E2664">
        <v>6.121944E-2</v>
      </c>
      <c r="F2664">
        <v>1.1602929999999999E-2</v>
      </c>
      <c r="G2664">
        <v>-0.27104868999999998</v>
      </c>
      <c r="H2664">
        <v>0</v>
      </c>
    </row>
    <row r="2665" spans="1:8" x14ac:dyDescent="0.3">
      <c r="A2665" t="s">
        <v>4944</v>
      </c>
      <c r="B2665" t="s">
        <v>4943</v>
      </c>
      <c r="C2665">
        <v>40.675713446650732</v>
      </c>
      <c r="D2665">
        <v>182262.98888782001</v>
      </c>
      <c r="E2665">
        <v>0.38501996999999999</v>
      </c>
      <c r="F2665">
        <v>-2.53363352</v>
      </c>
      <c r="G2665">
        <v>32.30136341</v>
      </c>
      <c r="H2665">
        <v>0</v>
      </c>
    </row>
    <row r="2666" spans="1:8" x14ac:dyDescent="0.3">
      <c r="A2666" t="s">
        <v>5051</v>
      </c>
      <c r="B2666" t="s">
        <v>5050</v>
      </c>
      <c r="C2666">
        <v>0.12791636494482</v>
      </c>
      <c r="D2666">
        <v>180828.44812715001</v>
      </c>
      <c r="E2666">
        <v>-0.30890201</v>
      </c>
      <c r="F2666">
        <v>-0.12817953000000001</v>
      </c>
      <c r="G2666">
        <v>0.12682678</v>
      </c>
      <c r="H2666">
        <v>0</v>
      </c>
    </row>
    <row r="2667" spans="1:8" x14ac:dyDescent="0.3">
      <c r="A2667" t="s">
        <v>768</v>
      </c>
      <c r="B2667" t="s">
        <v>4965</v>
      </c>
      <c r="C2667">
        <v>0.12321469856389999</v>
      </c>
      <c r="D2667">
        <v>180793.06783739</v>
      </c>
      <c r="E2667">
        <v>8.4497439999999993E-2</v>
      </c>
      <c r="F2667">
        <v>2.9466123500000001</v>
      </c>
      <c r="G2667">
        <v>12.426370179999999</v>
      </c>
      <c r="H2667">
        <v>0</v>
      </c>
    </row>
    <row r="2668" spans="1:8" x14ac:dyDescent="0.3">
      <c r="A2668" t="s">
        <v>6887</v>
      </c>
      <c r="B2668" t="s">
        <v>6886</v>
      </c>
      <c r="C2668">
        <v>9.7361441573999997E-4</v>
      </c>
      <c r="D2668">
        <v>181829.42673276001</v>
      </c>
      <c r="E2668">
        <v>6.3480719299999997</v>
      </c>
      <c r="F2668">
        <v>12.943589129999999</v>
      </c>
      <c r="G2668">
        <v>103.73115049</v>
      </c>
      <c r="H2668">
        <v>0</v>
      </c>
    </row>
    <row r="2669" spans="1:8" x14ac:dyDescent="0.3">
      <c r="A2669" t="s">
        <v>5026</v>
      </c>
      <c r="B2669" t="s">
        <v>5025</v>
      </c>
      <c r="C2669">
        <v>1.93657721546478</v>
      </c>
      <c r="D2669">
        <v>177981.69827056001</v>
      </c>
      <c r="E2669">
        <v>0.79477306000000003</v>
      </c>
      <c r="F2669">
        <v>3.8485850199999998</v>
      </c>
      <c r="G2669">
        <v>18.428664959999999</v>
      </c>
      <c r="H2669">
        <v>0</v>
      </c>
    </row>
    <row r="2670" spans="1:8" x14ac:dyDescent="0.3">
      <c r="A2670" t="s">
        <v>5074</v>
      </c>
      <c r="B2670" t="s">
        <v>5073</v>
      </c>
      <c r="C2670">
        <v>1.8913724556970001E-2</v>
      </c>
      <c r="D2670">
        <v>180043.95263695001</v>
      </c>
      <c r="E2670">
        <v>6.0576079800000002</v>
      </c>
      <c r="F2670">
        <v>11.2459103</v>
      </c>
      <c r="G2670">
        <v>23.46977223</v>
      </c>
      <c r="H2670">
        <v>0</v>
      </c>
    </row>
    <row r="2671" spans="1:8" x14ac:dyDescent="0.3">
      <c r="A2671" t="s">
        <v>5119</v>
      </c>
      <c r="B2671" t="s">
        <v>5118</v>
      </c>
      <c r="C2671">
        <v>5.6875854971882598</v>
      </c>
      <c r="D2671">
        <v>177190.3100038</v>
      </c>
      <c r="E2671">
        <v>0.83294303999999997</v>
      </c>
      <c r="F2671">
        <v>41.259875639999997</v>
      </c>
      <c r="G2671">
        <v>88.500856799999994</v>
      </c>
      <c r="H2671">
        <v>0</v>
      </c>
    </row>
    <row r="2672" spans="1:8" x14ac:dyDescent="0.3">
      <c r="A2672" t="s">
        <v>4969</v>
      </c>
      <c r="B2672" t="s">
        <v>4968</v>
      </c>
      <c r="C2672">
        <v>59.881879339770038</v>
      </c>
      <c r="D2672">
        <v>169248.81799996001</v>
      </c>
      <c r="E2672">
        <v>0.85263120999999997</v>
      </c>
      <c r="F2672">
        <v>-8.0908668800000001</v>
      </c>
      <c r="G2672">
        <v>3.6554456599999998</v>
      </c>
      <c r="H2672">
        <v>0</v>
      </c>
    </row>
    <row r="2673" spans="1:8" x14ac:dyDescent="0.3">
      <c r="A2673" t="s">
        <v>4964</v>
      </c>
      <c r="B2673" t="s">
        <v>4963</v>
      </c>
      <c r="C2673">
        <v>0.2133370656352</v>
      </c>
      <c r="D2673">
        <v>175817.65807926</v>
      </c>
      <c r="E2673">
        <v>-2.7397930000000001</v>
      </c>
      <c r="F2673">
        <v>1.9240886699999999</v>
      </c>
      <c r="G2673">
        <v>-12.516283509999999</v>
      </c>
      <c r="H2673">
        <v>0</v>
      </c>
    </row>
    <row r="2674" spans="1:8" x14ac:dyDescent="0.3">
      <c r="A2674" t="s">
        <v>5086</v>
      </c>
      <c r="B2674" t="s">
        <v>5085</v>
      </c>
      <c r="C2674">
        <v>6.0035247086799998E-3</v>
      </c>
      <c r="D2674">
        <v>167931.81372464</v>
      </c>
      <c r="E2674">
        <v>-1.489096E-2</v>
      </c>
      <c r="F2674">
        <v>0.99709552000000001</v>
      </c>
      <c r="G2674">
        <v>61.930905439999997</v>
      </c>
      <c r="H2674">
        <v>0</v>
      </c>
    </row>
    <row r="2675" spans="1:8" x14ac:dyDescent="0.3">
      <c r="A2675" t="s">
        <v>4995</v>
      </c>
      <c r="B2675" t="s">
        <v>4994</v>
      </c>
      <c r="C2675">
        <v>5.921460681106E-2</v>
      </c>
      <c r="D2675">
        <v>174728.60784014</v>
      </c>
      <c r="E2675">
        <v>-1.2547222899999999</v>
      </c>
      <c r="F2675">
        <v>-5.8905759</v>
      </c>
      <c r="G2675">
        <v>4.13471703</v>
      </c>
      <c r="H2675">
        <v>0</v>
      </c>
    </row>
    <row r="2676" spans="1:8" x14ac:dyDescent="0.3">
      <c r="A2676" t="s">
        <v>4866</v>
      </c>
      <c r="B2676" t="s">
        <v>4865</v>
      </c>
      <c r="C2676">
        <v>0.58954815189303</v>
      </c>
      <c r="D2676">
        <v>173016.21148721999</v>
      </c>
      <c r="E2676">
        <v>0.39615505000000001</v>
      </c>
      <c r="F2676">
        <v>1.1929447399999999</v>
      </c>
      <c r="G2676">
        <v>1.0404161300000001</v>
      </c>
      <c r="H2676">
        <v>0</v>
      </c>
    </row>
    <row r="2677" spans="1:8" x14ac:dyDescent="0.3">
      <c r="A2677" t="s">
        <v>5055</v>
      </c>
      <c r="B2677" t="s">
        <v>5054</v>
      </c>
      <c r="C2677">
        <v>1.16055575237E-3</v>
      </c>
      <c r="D2677">
        <v>173327.54082841999</v>
      </c>
      <c r="E2677">
        <v>-0.94514105000000004</v>
      </c>
      <c r="F2677">
        <v>-1.98580241</v>
      </c>
      <c r="G2677">
        <v>-37.806664519999998</v>
      </c>
      <c r="H2677">
        <v>0</v>
      </c>
    </row>
    <row r="2678" spans="1:8" x14ac:dyDescent="0.3">
      <c r="A2678" t="s">
        <v>5346</v>
      </c>
      <c r="B2678" t="s">
        <v>5345</v>
      </c>
      <c r="C2678">
        <v>0.10214989242846</v>
      </c>
      <c r="D2678">
        <v>171905.77491755999</v>
      </c>
      <c r="E2678">
        <v>0.23370356</v>
      </c>
      <c r="F2678">
        <v>31.342428479999999</v>
      </c>
      <c r="G2678">
        <v>11.96478692</v>
      </c>
      <c r="H2678">
        <v>0</v>
      </c>
    </row>
    <row r="2679" spans="1:8" x14ac:dyDescent="0.3">
      <c r="A2679" t="s">
        <v>4777</v>
      </c>
      <c r="B2679" t="s">
        <v>4776</v>
      </c>
      <c r="C2679">
        <v>192.7077143513788</v>
      </c>
      <c r="D2679">
        <v>170902.27009981</v>
      </c>
      <c r="E2679">
        <v>0.31400813999999999</v>
      </c>
      <c r="F2679">
        <v>7.0802973400000004</v>
      </c>
      <c r="G2679">
        <v>72.334615080000006</v>
      </c>
      <c r="H2679">
        <v>0</v>
      </c>
    </row>
    <row r="2680" spans="1:8" x14ac:dyDescent="0.3">
      <c r="A2680" t="s">
        <v>4967</v>
      </c>
      <c r="B2680" t="s">
        <v>4966</v>
      </c>
      <c r="C2680">
        <v>4.9444572605394903</v>
      </c>
      <c r="D2680">
        <v>168227.47614605</v>
      </c>
      <c r="E2680">
        <v>0.81002711999999999</v>
      </c>
      <c r="F2680">
        <v>3.9473684699999998</v>
      </c>
      <c r="G2680">
        <v>18.740556059999999</v>
      </c>
      <c r="H2680">
        <v>0</v>
      </c>
    </row>
    <row r="2681" spans="1:8" x14ac:dyDescent="0.3">
      <c r="A2681" t="s">
        <v>5812</v>
      </c>
      <c r="B2681" t="s">
        <v>5811</v>
      </c>
      <c r="C2681">
        <v>187.07936108116027</v>
      </c>
      <c r="D2681">
        <v>167835.03415414001</v>
      </c>
      <c r="E2681">
        <v>0.59251430000000005</v>
      </c>
      <c r="F2681">
        <v>19.41417388</v>
      </c>
      <c r="G2681">
        <v>55.113992549999999</v>
      </c>
      <c r="H2681">
        <v>0</v>
      </c>
    </row>
    <row r="2682" spans="1:8" x14ac:dyDescent="0.3">
      <c r="A2682" t="s">
        <v>4956</v>
      </c>
      <c r="B2682" t="s">
        <v>4955</v>
      </c>
      <c r="C2682">
        <v>87.329191132431063</v>
      </c>
      <c r="D2682">
        <v>167606.86655256001</v>
      </c>
      <c r="E2682">
        <v>0.97564251999999996</v>
      </c>
      <c r="F2682">
        <v>3.5555380200000002</v>
      </c>
      <c r="G2682">
        <v>-0.34334805000000002</v>
      </c>
      <c r="H2682">
        <v>0</v>
      </c>
    </row>
    <row r="2683" spans="1:8" x14ac:dyDescent="0.3">
      <c r="A2683" t="s">
        <v>682</v>
      </c>
      <c r="B2683" t="s">
        <v>5034</v>
      </c>
      <c r="C2683">
        <v>1.8111886886599999E-3</v>
      </c>
      <c r="D2683">
        <v>168467.20024095001</v>
      </c>
      <c r="E2683">
        <v>10.984078050000001</v>
      </c>
      <c r="F2683">
        <v>16.533529609999999</v>
      </c>
      <c r="G2683">
        <v>15.70886419</v>
      </c>
      <c r="H2683">
        <v>0</v>
      </c>
    </row>
    <row r="2684" spans="1:8" x14ac:dyDescent="0.3">
      <c r="A2684" t="s">
        <v>6282</v>
      </c>
      <c r="B2684" t="s">
        <v>6281</v>
      </c>
      <c r="C2684">
        <v>767.75</v>
      </c>
      <c r="D2684">
        <v>166284.99</v>
      </c>
      <c r="E2684">
        <v>0.55664701999999999</v>
      </c>
      <c r="F2684">
        <v>10.547156230000001</v>
      </c>
      <c r="G2684">
        <v>43.236940300000001</v>
      </c>
      <c r="H2684">
        <v>0</v>
      </c>
    </row>
    <row r="2685" spans="1:8" x14ac:dyDescent="0.3">
      <c r="A2685" t="s">
        <v>5015</v>
      </c>
      <c r="B2685" t="s">
        <v>5014</v>
      </c>
      <c r="C2685">
        <v>4.5061965251559997E-2</v>
      </c>
      <c r="D2685">
        <v>163416.05534160999</v>
      </c>
      <c r="E2685">
        <v>7.2564908600000004</v>
      </c>
      <c r="F2685">
        <v>10.055621289999999</v>
      </c>
      <c r="G2685">
        <v>13.17489557</v>
      </c>
      <c r="H2685">
        <v>0</v>
      </c>
    </row>
    <row r="2686" spans="1:8" x14ac:dyDescent="0.3">
      <c r="A2686" t="s">
        <v>5227</v>
      </c>
      <c r="B2686" t="s">
        <v>5226</v>
      </c>
      <c r="C2686">
        <v>2.1368753931810001E-2</v>
      </c>
      <c r="D2686">
        <v>161187.06752782001</v>
      </c>
      <c r="E2686">
        <v>2.1864163200000002</v>
      </c>
      <c r="F2686">
        <v>1.47497499</v>
      </c>
      <c r="G2686">
        <v>-46.121989859999999</v>
      </c>
      <c r="H2686">
        <v>0</v>
      </c>
    </row>
    <row r="2687" spans="1:8" x14ac:dyDescent="0.3">
      <c r="A2687" t="s">
        <v>4977</v>
      </c>
      <c r="B2687" t="s">
        <v>4976</v>
      </c>
      <c r="C2687">
        <v>0.95809935675408997</v>
      </c>
      <c r="D2687">
        <v>160937.04208787001</v>
      </c>
      <c r="E2687">
        <v>-1.3482869900000001</v>
      </c>
      <c r="F2687">
        <v>-7.8273210799999999</v>
      </c>
      <c r="G2687">
        <v>-14.86616624</v>
      </c>
      <c r="H2687">
        <v>0</v>
      </c>
    </row>
    <row r="2688" spans="1:8" x14ac:dyDescent="0.3">
      <c r="A2688" t="s">
        <v>4787</v>
      </c>
      <c r="B2688" t="s">
        <v>4786</v>
      </c>
      <c r="C2688">
        <v>58.180701068264611</v>
      </c>
      <c r="D2688">
        <v>160541.13500034</v>
      </c>
      <c r="E2688">
        <v>3.27632602</v>
      </c>
      <c r="F2688">
        <v>-10.92731553</v>
      </c>
      <c r="G2688">
        <v>-14.915452760000001</v>
      </c>
      <c r="H2688">
        <v>0</v>
      </c>
    </row>
    <row r="2689" spans="1:8" x14ac:dyDescent="0.3">
      <c r="A2689" t="s">
        <v>5152</v>
      </c>
      <c r="B2689" t="s">
        <v>5151</v>
      </c>
      <c r="C2689">
        <v>1824.3721366571303</v>
      </c>
      <c r="D2689">
        <v>188038.95291863999</v>
      </c>
      <c r="E2689">
        <v>9.167032E-2</v>
      </c>
      <c r="F2689">
        <v>-0.60595266999999997</v>
      </c>
      <c r="G2689">
        <v>-1.2011187800000001</v>
      </c>
      <c r="H2689">
        <v>0</v>
      </c>
    </row>
    <row r="2690" spans="1:8" x14ac:dyDescent="0.3">
      <c r="A2690" t="s">
        <v>5008</v>
      </c>
      <c r="B2690" t="s">
        <v>5007</v>
      </c>
      <c r="C2690">
        <v>1.9217482057440002E-2</v>
      </c>
      <c r="D2690">
        <v>159974.02668718001</v>
      </c>
      <c r="E2690">
        <v>-2.0401081400000001</v>
      </c>
      <c r="F2690">
        <v>-1.58657337</v>
      </c>
      <c r="G2690">
        <v>-0.54735838999999997</v>
      </c>
      <c r="H2690">
        <v>0</v>
      </c>
    </row>
    <row r="2691" spans="1:8" x14ac:dyDescent="0.3">
      <c r="A2691" t="s">
        <v>4863</v>
      </c>
      <c r="B2691" t="s">
        <v>4862</v>
      </c>
      <c r="C2691">
        <v>2.24390793815361</v>
      </c>
      <c r="D2691">
        <v>159587.00945559001</v>
      </c>
      <c r="E2691">
        <v>1.9718109100000001</v>
      </c>
      <c r="F2691">
        <v>-7.6365293999999997</v>
      </c>
      <c r="G2691">
        <v>33.386588080000003</v>
      </c>
      <c r="H2691">
        <v>0</v>
      </c>
    </row>
    <row r="2692" spans="1:8" x14ac:dyDescent="0.3">
      <c r="A2692" t="s">
        <v>5036</v>
      </c>
      <c r="B2692" t="s">
        <v>5035</v>
      </c>
      <c r="C2692">
        <v>8.9474800287939998E-2</v>
      </c>
      <c r="D2692">
        <v>144275.34763142999</v>
      </c>
      <c r="E2692">
        <v>-3.8725715100000002</v>
      </c>
      <c r="F2692">
        <v>-17.11303595</v>
      </c>
      <c r="G2692">
        <v>-11.01500053</v>
      </c>
      <c r="H2692">
        <v>0</v>
      </c>
    </row>
    <row r="2693" spans="1:8" x14ac:dyDescent="0.3">
      <c r="A2693" t="s">
        <v>5244</v>
      </c>
      <c r="B2693" t="s">
        <v>5243</v>
      </c>
      <c r="C2693">
        <v>1.7972026918300001E-2</v>
      </c>
      <c r="D2693">
        <v>157870.79645994</v>
      </c>
      <c r="E2693">
        <v>0.71336692000000002</v>
      </c>
      <c r="F2693">
        <v>-2.9984513000000002</v>
      </c>
      <c r="G2693">
        <v>-7.7751303500000004</v>
      </c>
      <c r="H2693">
        <v>0</v>
      </c>
    </row>
    <row r="2694" spans="1:8" x14ac:dyDescent="0.3">
      <c r="A2694" t="s">
        <v>5614</v>
      </c>
      <c r="B2694" t="s">
        <v>5870</v>
      </c>
      <c r="C2694">
        <v>0.42126908267462998</v>
      </c>
      <c r="D2694">
        <v>157565.89191275</v>
      </c>
      <c r="E2694">
        <v>48.71525931</v>
      </c>
      <c r="F2694">
        <v>60.494082079999998</v>
      </c>
      <c r="G2694">
        <v>51.576991990000003</v>
      </c>
      <c r="H2694">
        <v>0</v>
      </c>
    </row>
    <row r="2695" spans="1:8" x14ac:dyDescent="0.3">
      <c r="A2695" t="s">
        <v>4030</v>
      </c>
      <c r="B2695" t="s">
        <v>5150</v>
      </c>
      <c r="C2695">
        <v>7.109358104E-5</v>
      </c>
      <c r="D2695">
        <v>157067.48953602</v>
      </c>
      <c r="E2695">
        <v>0.23735874000000001</v>
      </c>
      <c r="F2695">
        <v>-26.156663819999999</v>
      </c>
      <c r="G2695">
        <v>19.052181709999999</v>
      </c>
      <c r="H2695">
        <v>0</v>
      </c>
    </row>
    <row r="2696" spans="1:8" x14ac:dyDescent="0.3">
      <c r="A2696" t="s">
        <v>6153</v>
      </c>
      <c r="B2696" t="s">
        <v>6153</v>
      </c>
      <c r="C2696">
        <v>2.5591550474999999E-4</v>
      </c>
      <c r="D2696">
        <v>155850.89955268</v>
      </c>
      <c r="E2696">
        <v>-16.889008319999999</v>
      </c>
      <c r="F2696">
        <v>0.27954294000000002</v>
      </c>
      <c r="G2696">
        <v>1132.43777292</v>
      </c>
      <c r="H2696">
        <v>0</v>
      </c>
    </row>
    <row r="2697" spans="1:8" x14ac:dyDescent="0.3">
      <c r="A2697" t="s">
        <v>5123</v>
      </c>
      <c r="B2697" t="s">
        <v>5122</v>
      </c>
      <c r="C2697">
        <v>17.064346515977451</v>
      </c>
      <c r="D2697">
        <v>155986.08648604999</v>
      </c>
      <c r="E2697">
        <v>48.527323109999998</v>
      </c>
      <c r="F2697">
        <v>467.41260524</v>
      </c>
      <c r="G2697">
        <v>1692.68767099</v>
      </c>
      <c r="H2697">
        <v>0</v>
      </c>
    </row>
    <row r="2698" spans="1:8" x14ac:dyDescent="0.3">
      <c r="A2698" t="s">
        <v>5084</v>
      </c>
      <c r="B2698" t="s">
        <v>5084</v>
      </c>
      <c r="C2698">
        <v>7.1740408979010004E-2</v>
      </c>
      <c r="D2698">
        <v>154942.25771959999</v>
      </c>
      <c r="E2698">
        <v>0.58373224000000001</v>
      </c>
      <c r="F2698">
        <v>0.57257601999999996</v>
      </c>
      <c r="G2698">
        <v>1.1697745399999999</v>
      </c>
      <c r="H2698">
        <v>0</v>
      </c>
    </row>
    <row r="2699" spans="1:8" x14ac:dyDescent="0.3">
      <c r="A2699" t="s">
        <v>4952</v>
      </c>
      <c r="B2699" t="s">
        <v>4951</v>
      </c>
      <c r="C2699">
        <v>6.7696932697000004E-4</v>
      </c>
      <c r="D2699">
        <v>157198.20221816999</v>
      </c>
      <c r="E2699">
        <v>5.8106739999999997E-2</v>
      </c>
      <c r="F2699">
        <v>1.6977556600000001</v>
      </c>
      <c r="G2699">
        <v>-3.8760576000000002</v>
      </c>
      <c r="H2699">
        <v>0</v>
      </c>
    </row>
    <row r="2700" spans="1:8" x14ac:dyDescent="0.3">
      <c r="A2700" t="s">
        <v>4993</v>
      </c>
      <c r="B2700" t="s">
        <v>4992</v>
      </c>
      <c r="C2700">
        <v>0.83769745106058002</v>
      </c>
      <c r="D2700">
        <v>154619.48946407999</v>
      </c>
      <c r="E2700">
        <v>2.7918812000000002</v>
      </c>
      <c r="F2700">
        <v>-16.586139930000002</v>
      </c>
      <c r="G2700">
        <v>0.81366088000000003</v>
      </c>
      <c r="H2700">
        <v>0</v>
      </c>
    </row>
    <row r="2701" spans="1:8" x14ac:dyDescent="0.3">
      <c r="A2701" t="s">
        <v>5156</v>
      </c>
      <c r="B2701" t="s">
        <v>5155</v>
      </c>
      <c r="C2701">
        <v>2.6116436116360102</v>
      </c>
      <c r="D2701">
        <v>154537.31620949999</v>
      </c>
      <c r="E2701">
        <v>1.86164844</v>
      </c>
      <c r="F2701">
        <v>29.053281299999998</v>
      </c>
      <c r="G2701">
        <v>56.654967769999999</v>
      </c>
      <c r="H2701">
        <v>0</v>
      </c>
    </row>
    <row r="2702" spans="1:8" x14ac:dyDescent="0.3">
      <c r="A2702" t="s">
        <v>4654</v>
      </c>
      <c r="B2702" t="s">
        <v>5027</v>
      </c>
      <c r="C2702">
        <v>3.7932923001589999E-2</v>
      </c>
      <c r="D2702">
        <v>154497.66142603999</v>
      </c>
      <c r="E2702">
        <v>-0.25597175999999999</v>
      </c>
      <c r="F2702">
        <v>3.8208117100000001</v>
      </c>
      <c r="G2702">
        <v>-4.5386817800000001</v>
      </c>
      <c r="H2702">
        <v>0</v>
      </c>
    </row>
    <row r="2703" spans="1:8" x14ac:dyDescent="0.3">
      <c r="A2703" t="s">
        <v>5494</v>
      </c>
      <c r="B2703" t="s">
        <v>5493</v>
      </c>
      <c r="C2703">
        <v>8.1698139299069994E-2</v>
      </c>
      <c r="D2703">
        <v>154472.35260016</v>
      </c>
      <c r="E2703">
        <v>7.0750843300000001</v>
      </c>
      <c r="F2703">
        <v>33.373356250000001</v>
      </c>
      <c r="G2703">
        <v>52.638647679999998</v>
      </c>
      <c r="H2703">
        <v>0</v>
      </c>
    </row>
    <row r="2704" spans="1:8" x14ac:dyDescent="0.3">
      <c r="A2704" t="s">
        <v>4833</v>
      </c>
      <c r="B2704" t="s">
        <v>4832</v>
      </c>
      <c r="C2704">
        <v>3.4887396586580001E-2</v>
      </c>
      <c r="D2704">
        <v>153851.68648405999</v>
      </c>
      <c r="E2704">
        <v>-7.9869490000000001E-2</v>
      </c>
      <c r="F2704">
        <v>-0.45295714999999998</v>
      </c>
      <c r="G2704">
        <v>4.7489084300000002</v>
      </c>
      <c r="H2704">
        <v>0</v>
      </c>
    </row>
    <row r="2705" spans="1:8" x14ac:dyDescent="0.3">
      <c r="A2705" t="s">
        <v>6185</v>
      </c>
      <c r="B2705" t="s">
        <v>6184</v>
      </c>
      <c r="C2705">
        <v>13.58968048630387</v>
      </c>
      <c r="D2705">
        <v>153828.92150651</v>
      </c>
      <c r="E2705">
        <v>6.8563815699999999</v>
      </c>
      <c r="F2705">
        <v>-5.3014783999999997</v>
      </c>
      <c r="G2705">
        <v>10.35227283</v>
      </c>
      <c r="H2705">
        <v>0</v>
      </c>
    </row>
    <row r="2706" spans="1:8" x14ac:dyDescent="0.3">
      <c r="A2706" t="s">
        <v>5091</v>
      </c>
      <c r="B2706" t="s">
        <v>5090</v>
      </c>
      <c r="C2706">
        <v>3.7033689381519998E-2</v>
      </c>
      <c r="D2706">
        <v>155731.08470693001</v>
      </c>
      <c r="E2706">
        <v>-7.9573271700000001</v>
      </c>
      <c r="F2706">
        <v>13.789193689999999</v>
      </c>
      <c r="G2706">
        <v>40.110344410000003</v>
      </c>
      <c r="H2706">
        <v>0</v>
      </c>
    </row>
    <row r="2707" spans="1:8" x14ac:dyDescent="0.3">
      <c r="A2707" t="s">
        <v>5099</v>
      </c>
      <c r="B2707" t="s">
        <v>5098</v>
      </c>
      <c r="C2707">
        <v>160.52641777656964</v>
      </c>
      <c r="D2707">
        <v>149588.25696436001</v>
      </c>
      <c r="E2707">
        <v>1.1697381600000001</v>
      </c>
      <c r="F2707">
        <v>-1.8959878299999999</v>
      </c>
      <c r="G2707">
        <v>-21.522385199999999</v>
      </c>
      <c r="H2707">
        <v>0</v>
      </c>
    </row>
    <row r="2708" spans="1:8" x14ac:dyDescent="0.3">
      <c r="A2708" t="s">
        <v>4873</v>
      </c>
      <c r="B2708" t="s">
        <v>4872</v>
      </c>
      <c r="C2708">
        <v>199.01116857930637</v>
      </c>
      <c r="D2708">
        <v>148300.66025975</v>
      </c>
      <c r="E2708">
        <v>0.20093417</v>
      </c>
      <c r="F2708">
        <v>12.690263849999999</v>
      </c>
      <c r="G2708">
        <v>18.325234989999998</v>
      </c>
      <c r="H2708">
        <v>0</v>
      </c>
    </row>
    <row r="2709" spans="1:8" x14ac:dyDescent="0.3">
      <c r="A2709" t="s">
        <v>4779</v>
      </c>
      <c r="B2709" t="s">
        <v>4778</v>
      </c>
      <c r="C2709">
        <v>0.89011216426747997</v>
      </c>
      <c r="D2709">
        <v>148524.9048817</v>
      </c>
      <c r="E2709">
        <v>4.9990160599999998</v>
      </c>
      <c r="F2709">
        <v>-5.3935514400000004</v>
      </c>
      <c r="G2709">
        <v>-31.55366854</v>
      </c>
      <c r="H2709">
        <v>0</v>
      </c>
    </row>
    <row r="2710" spans="1:8" x14ac:dyDescent="0.3">
      <c r="A2710" t="s">
        <v>5630</v>
      </c>
      <c r="B2710" t="s">
        <v>5629</v>
      </c>
      <c r="C2710">
        <v>0.82725798532011996</v>
      </c>
      <c r="D2710">
        <v>147267.14565774001</v>
      </c>
      <c r="E2710">
        <v>1.39513939</v>
      </c>
      <c r="F2710">
        <v>51.693342690000001</v>
      </c>
      <c r="G2710">
        <v>109.14748659</v>
      </c>
      <c r="H2710">
        <v>0</v>
      </c>
    </row>
    <row r="2711" spans="1:8" x14ac:dyDescent="0.3">
      <c r="A2711" t="s">
        <v>5076</v>
      </c>
      <c r="B2711" t="s">
        <v>5075</v>
      </c>
      <c r="C2711">
        <v>31.165668071420729</v>
      </c>
      <c r="D2711">
        <v>147249.00527669</v>
      </c>
      <c r="E2711">
        <v>1.63884495</v>
      </c>
      <c r="F2711">
        <v>0.80629490000000004</v>
      </c>
      <c r="G2711">
        <v>-39.325668059999998</v>
      </c>
      <c r="H2711">
        <v>0</v>
      </c>
    </row>
    <row r="2712" spans="1:8" x14ac:dyDescent="0.3">
      <c r="A2712" t="s">
        <v>5269</v>
      </c>
      <c r="B2712" t="s">
        <v>5268</v>
      </c>
      <c r="C2712">
        <v>2.4139644495999998E-3</v>
      </c>
      <c r="D2712">
        <v>144964.12226060999</v>
      </c>
      <c r="E2712">
        <v>4.4898399999999998E-2</v>
      </c>
      <c r="F2712">
        <v>12.245062320000001</v>
      </c>
      <c r="G2712">
        <v>58.64360216</v>
      </c>
      <c r="H2712">
        <v>0</v>
      </c>
    </row>
    <row r="2713" spans="1:8" x14ac:dyDescent="0.3">
      <c r="A2713" t="s">
        <v>5723</v>
      </c>
      <c r="B2713" t="s">
        <v>5722</v>
      </c>
      <c r="C2713">
        <v>228.52440223618649</v>
      </c>
      <c r="D2713">
        <v>143904.04387152</v>
      </c>
      <c r="E2713">
        <v>0.18458759999999999</v>
      </c>
      <c r="F2713">
        <v>16.706610940000001</v>
      </c>
      <c r="G2713">
        <v>5.44107217</v>
      </c>
      <c r="H2713">
        <v>0</v>
      </c>
    </row>
    <row r="2714" spans="1:8" x14ac:dyDescent="0.3">
      <c r="A2714" t="s">
        <v>5283</v>
      </c>
      <c r="B2714" t="s">
        <v>5282</v>
      </c>
      <c r="C2714">
        <v>1.3768282168E-4</v>
      </c>
      <c r="D2714">
        <v>141501.26486986</v>
      </c>
      <c r="E2714">
        <v>-1.7074217700000001</v>
      </c>
      <c r="F2714">
        <v>-1.9854244299999999</v>
      </c>
      <c r="G2714">
        <v>24.31441345</v>
      </c>
      <c r="H2714">
        <v>0</v>
      </c>
    </row>
    <row r="2715" spans="1:8" x14ac:dyDescent="0.3">
      <c r="A2715" t="s">
        <v>2998</v>
      </c>
      <c r="B2715" t="s">
        <v>5013</v>
      </c>
      <c r="C2715">
        <v>0.67187456254944999</v>
      </c>
      <c r="D2715">
        <v>142050.62989894999</v>
      </c>
      <c r="E2715">
        <v>0.22770429</v>
      </c>
      <c r="F2715">
        <v>8.2415310000000006E-2</v>
      </c>
      <c r="G2715">
        <v>-6.4106574800000002</v>
      </c>
      <c r="H2715">
        <v>0</v>
      </c>
    </row>
    <row r="2716" spans="1:8" x14ac:dyDescent="0.3">
      <c r="A2716" t="s">
        <v>5066</v>
      </c>
      <c r="B2716" t="s">
        <v>5065</v>
      </c>
      <c r="C2716">
        <v>3.0418913279999998E-5</v>
      </c>
      <c r="D2716">
        <v>141613.33652690001</v>
      </c>
      <c r="E2716">
        <v>-3.3627771900000001</v>
      </c>
      <c r="F2716">
        <v>1.9124037700000001</v>
      </c>
      <c r="G2716">
        <v>-9.1545311999999992</v>
      </c>
      <c r="H2716">
        <v>0</v>
      </c>
    </row>
    <row r="2717" spans="1:8" x14ac:dyDescent="0.3">
      <c r="A2717" t="s">
        <v>5024</v>
      </c>
      <c r="B2717" t="s">
        <v>5023</v>
      </c>
      <c r="C2717">
        <v>23810.808151633977</v>
      </c>
      <c r="D2717">
        <v>141542.05351261</v>
      </c>
      <c r="E2717">
        <v>-0.30314792000000002</v>
      </c>
      <c r="F2717">
        <v>7.2257776600000003</v>
      </c>
      <c r="G2717">
        <v>92.685340049999994</v>
      </c>
      <c r="H2717">
        <v>0</v>
      </c>
    </row>
    <row r="2718" spans="1:8" x14ac:dyDescent="0.3">
      <c r="A2718" t="s">
        <v>4751</v>
      </c>
      <c r="B2718" t="s">
        <v>4750</v>
      </c>
      <c r="C2718">
        <v>9.9359999999999997E-5</v>
      </c>
      <c r="D2718">
        <v>142130.67502</v>
      </c>
      <c r="E2718">
        <v>-1.2227855700000001</v>
      </c>
      <c r="F2718">
        <v>-34.82453263</v>
      </c>
      <c r="G2718">
        <v>-92.980572240000001</v>
      </c>
      <c r="H2718">
        <v>0</v>
      </c>
    </row>
    <row r="2719" spans="1:8" x14ac:dyDescent="0.3">
      <c r="A2719" t="s">
        <v>2330</v>
      </c>
      <c r="B2719" t="s">
        <v>5056</v>
      </c>
      <c r="C2719">
        <v>0.22509476770296999</v>
      </c>
      <c r="D2719">
        <v>141854.73697115001</v>
      </c>
      <c r="E2719">
        <v>1.4328960100000001</v>
      </c>
      <c r="F2719">
        <v>-1.44364373</v>
      </c>
      <c r="G2719">
        <v>-16.99932197</v>
      </c>
      <c r="H2719">
        <v>0</v>
      </c>
    </row>
    <row r="2720" spans="1:8" x14ac:dyDescent="0.3">
      <c r="A2720" t="s">
        <v>4875</v>
      </c>
      <c r="B2720" t="s">
        <v>4874</v>
      </c>
      <c r="C2720">
        <v>0.67558946989875002</v>
      </c>
      <c r="D2720">
        <v>141091.78825302</v>
      </c>
      <c r="E2720">
        <v>-1.54691321</v>
      </c>
      <c r="F2720">
        <v>1.5004361900000001</v>
      </c>
      <c r="G2720">
        <v>103.01269902999999</v>
      </c>
      <c r="H2720">
        <v>0</v>
      </c>
    </row>
    <row r="2721" spans="1:8" x14ac:dyDescent="0.3">
      <c r="A2721" t="s">
        <v>5004</v>
      </c>
      <c r="B2721" t="s">
        <v>5003</v>
      </c>
      <c r="C2721">
        <v>6.7295678867830597</v>
      </c>
      <c r="D2721">
        <v>140453.64837821</v>
      </c>
      <c r="E2721">
        <v>-9.9326691399999998</v>
      </c>
      <c r="F2721">
        <v>-16.8781654</v>
      </c>
      <c r="G2721">
        <v>26.72507023</v>
      </c>
      <c r="H2721">
        <v>0</v>
      </c>
    </row>
    <row r="2722" spans="1:8" x14ac:dyDescent="0.3">
      <c r="A2722" t="s">
        <v>5062</v>
      </c>
      <c r="B2722" t="s">
        <v>5061</v>
      </c>
      <c r="C2722">
        <v>5.005876075764E-2</v>
      </c>
      <c r="D2722">
        <v>139803.85019180001</v>
      </c>
      <c r="E2722">
        <v>3.5891175899999999</v>
      </c>
      <c r="F2722">
        <v>4.1002477900000001</v>
      </c>
      <c r="G2722">
        <v>-31.5654641</v>
      </c>
      <c r="H2722">
        <v>0</v>
      </c>
    </row>
    <row r="2723" spans="1:8" x14ac:dyDescent="0.3">
      <c r="A2723" t="s">
        <v>5212</v>
      </c>
      <c r="B2723" t="s">
        <v>5211</v>
      </c>
      <c r="C2723">
        <v>5.0790082831299998E-3</v>
      </c>
      <c r="D2723">
        <v>139667.92153612</v>
      </c>
      <c r="E2723">
        <v>0.76022124000000002</v>
      </c>
      <c r="F2723">
        <v>0.10739414999999999</v>
      </c>
      <c r="G2723">
        <v>11.55696908</v>
      </c>
      <c r="H2723">
        <v>0</v>
      </c>
    </row>
    <row r="2724" spans="1:8" x14ac:dyDescent="0.3">
      <c r="A2724" t="s">
        <v>5173</v>
      </c>
      <c r="B2724" t="s">
        <v>5172</v>
      </c>
      <c r="C2724">
        <v>464.24870992485791</v>
      </c>
      <c r="D2724">
        <v>138822.62806588999</v>
      </c>
      <c r="E2724">
        <v>1.2201742600000001</v>
      </c>
      <c r="F2724">
        <v>4.88336595</v>
      </c>
      <c r="G2724">
        <v>22.27587102</v>
      </c>
      <c r="H2724">
        <v>0</v>
      </c>
    </row>
    <row r="2725" spans="1:8" x14ac:dyDescent="0.3">
      <c r="A2725" t="s">
        <v>5127</v>
      </c>
      <c r="B2725" t="s">
        <v>5126</v>
      </c>
      <c r="C2725">
        <v>8.6058286840000003E-5</v>
      </c>
      <c r="D2725">
        <v>138737.90591915001</v>
      </c>
      <c r="E2725">
        <v>6.5699325499999999</v>
      </c>
      <c r="F2725">
        <v>-10.11611014</v>
      </c>
      <c r="G2725">
        <v>26.403413279999999</v>
      </c>
      <c r="H2725">
        <v>0</v>
      </c>
    </row>
    <row r="2726" spans="1:8" x14ac:dyDescent="0.3">
      <c r="A2726" t="s">
        <v>5148</v>
      </c>
      <c r="B2726" t="s">
        <v>5147</v>
      </c>
      <c r="C2726">
        <v>56.255183977180423</v>
      </c>
      <c r="D2726">
        <v>132213.56751212</v>
      </c>
      <c r="E2726">
        <v>1.3879291</v>
      </c>
      <c r="F2726">
        <v>6.2020497700000004</v>
      </c>
      <c r="G2726">
        <v>15.2119973</v>
      </c>
      <c r="H2726">
        <v>0</v>
      </c>
    </row>
    <row r="2727" spans="1:8" x14ac:dyDescent="0.3">
      <c r="A2727" t="s">
        <v>2387</v>
      </c>
      <c r="B2727" t="s">
        <v>5157</v>
      </c>
      <c r="C2727">
        <v>3.971020835578E-2</v>
      </c>
      <c r="D2727">
        <v>137132.05950152999</v>
      </c>
      <c r="E2727">
        <v>-1.1214781</v>
      </c>
      <c r="F2727">
        <v>-1.3572594600000001</v>
      </c>
      <c r="G2727">
        <v>19.152577539999999</v>
      </c>
      <c r="H2727">
        <v>0</v>
      </c>
    </row>
    <row r="2728" spans="1:8" x14ac:dyDescent="0.3">
      <c r="A2728" t="s">
        <v>5263</v>
      </c>
      <c r="B2728" t="s">
        <v>5262</v>
      </c>
      <c r="C2728">
        <v>3.7871465230209997E-2</v>
      </c>
      <c r="D2728">
        <v>134831.67139762</v>
      </c>
      <c r="E2728">
        <v>0.42149544</v>
      </c>
      <c r="F2728">
        <v>-5.0015701000000004</v>
      </c>
      <c r="G2728">
        <v>27.709388780000001</v>
      </c>
      <c r="H2728">
        <v>0</v>
      </c>
    </row>
    <row r="2729" spans="1:8" x14ac:dyDescent="0.3">
      <c r="A2729" t="s">
        <v>5248</v>
      </c>
      <c r="B2729" t="s">
        <v>5247</v>
      </c>
      <c r="C2729">
        <v>3691.2375478813669</v>
      </c>
      <c r="D2729">
        <v>132849.83330416001</v>
      </c>
      <c r="E2729">
        <v>0.81419655000000002</v>
      </c>
      <c r="F2729">
        <v>6.5442974500000002</v>
      </c>
      <c r="G2729">
        <v>27.78083853</v>
      </c>
      <c r="H2729">
        <v>0</v>
      </c>
    </row>
    <row r="2730" spans="1:8" x14ac:dyDescent="0.3">
      <c r="A2730" t="s">
        <v>5053</v>
      </c>
      <c r="B2730" t="s">
        <v>5052</v>
      </c>
      <c r="C2730">
        <v>2.3086593769060602</v>
      </c>
      <c r="D2730">
        <v>131110.85880387999</v>
      </c>
      <c r="E2730">
        <v>6.1649378199999996</v>
      </c>
      <c r="F2730">
        <v>1.24579635</v>
      </c>
      <c r="G2730">
        <v>-4.0717715600000002</v>
      </c>
      <c r="H2730">
        <v>0</v>
      </c>
    </row>
    <row r="2731" spans="1:8" x14ac:dyDescent="0.3">
      <c r="A2731" t="s">
        <v>5634</v>
      </c>
      <c r="B2731" t="s">
        <v>5633</v>
      </c>
      <c r="C2731">
        <v>0.75398424457116997</v>
      </c>
      <c r="D2731">
        <v>127347.62168261</v>
      </c>
      <c r="E2731">
        <v>-3.31398569</v>
      </c>
      <c r="F2731">
        <v>1.9891641</v>
      </c>
      <c r="G2731">
        <v>-42.515646369999999</v>
      </c>
      <c r="H2731">
        <v>0</v>
      </c>
    </row>
    <row r="2732" spans="1:8" x14ac:dyDescent="0.3">
      <c r="A2732" t="s">
        <v>5078</v>
      </c>
      <c r="B2732" t="s">
        <v>5077</v>
      </c>
      <c r="C2732">
        <v>4.8978327058670001E-2</v>
      </c>
      <c r="D2732">
        <v>129755.77487722</v>
      </c>
      <c r="E2732">
        <v>4.7953560499999996</v>
      </c>
      <c r="F2732">
        <v>2.8240481599999998</v>
      </c>
      <c r="G2732">
        <v>-7.9663028100000002</v>
      </c>
      <c r="H2732">
        <v>0</v>
      </c>
    </row>
    <row r="2733" spans="1:8" x14ac:dyDescent="0.3">
      <c r="A2733" t="s">
        <v>5410</v>
      </c>
      <c r="B2733" t="s">
        <v>5409</v>
      </c>
      <c r="C2733">
        <v>80.612344143136923</v>
      </c>
      <c r="D2733">
        <v>126823.76891403001</v>
      </c>
      <c r="E2733">
        <v>-11.88748942</v>
      </c>
      <c r="F2733">
        <v>8.7971614999999996</v>
      </c>
      <c r="G2733">
        <v>-7.9243110000000003</v>
      </c>
      <c r="H2733">
        <v>0</v>
      </c>
    </row>
    <row r="2734" spans="1:8" x14ac:dyDescent="0.3">
      <c r="A2734" t="s">
        <v>5137</v>
      </c>
      <c r="B2734" t="s">
        <v>5136</v>
      </c>
      <c r="C2734">
        <v>7.7461560755322898</v>
      </c>
      <c r="D2734">
        <v>126725.14117956</v>
      </c>
      <c r="E2734">
        <v>0.47336500999999997</v>
      </c>
      <c r="F2734">
        <v>1.5174096699999999</v>
      </c>
      <c r="G2734">
        <v>4.2094201299999998</v>
      </c>
      <c r="H2734">
        <v>0</v>
      </c>
    </row>
    <row r="2735" spans="1:8" x14ac:dyDescent="0.3">
      <c r="A2735" t="s">
        <v>5300</v>
      </c>
      <c r="B2735" t="s">
        <v>5299</v>
      </c>
      <c r="C2735">
        <v>4.063999416637E-2</v>
      </c>
      <c r="D2735">
        <v>124396.78353017</v>
      </c>
      <c r="E2735">
        <v>-11.716842160000001</v>
      </c>
      <c r="F2735">
        <v>20.863027049999999</v>
      </c>
      <c r="G2735">
        <v>-26.686538909999999</v>
      </c>
      <c r="H2735">
        <v>0</v>
      </c>
    </row>
    <row r="2736" spans="1:8" x14ac:dyDescent="0.3">
      <c r="A2736" t="s">
        <v>6242</v>
      </c>
      <c r="B2736" t="s">
        <v>6241</v>
      </c>
      <c r="C2736">
        <v>1.7890241447E-4</v>
      </c>
      <c r="D2736">
        <v>124795.37785688</v>
      </c>
      <c r="E2736">
        <v>11.10751767</v>
      </c>
      <c r="F2736">
        <v>10.90917376</v>
      </c>
      <c r="G2736">
        <v>17.542409719999998</v>
      </c>
      <c r="H2736">
        <v>0</v>
      </c>
    </row>
    <row r="2737" spans="1:8" x14ac:dyDescent="0.3">
      <c r="A2737" t="s">
        <v>5181</v>
      </c>
      <c r="B2737" t="s">
        <v>5180</v>
      </c>
      <c r="C2737">
        <v>34.403964379972479</v>
      </c>
      <c r="D2737">
        <v>124907.92712949</v>
      </c>
      <c r="E2737">
        <v>4.0227799900000001</v>
      </c>
      <c r="F2737">
        <v>8.9839203800000007</v>
      </c>
      <c r="G2737">
        <v>-18.303667180000001</v>
      </c>
      <c r="H2737">
        <v>0</v>
      </c>
    </row>
    <row r="2738" spans="1:8" x14ac:dyDescent="0.3">
      <c r="A2738" t="s">
        <v>5167</v>
      </c>
      <c r="B2738" t="s">
        <v>5166</v>
      </c>
      <c r="C2738">
        <v>0.60475013849496995</v>
      </c>
      <c r="D2738">
        <v>119088.69209414</v>
      </c>
      <c r="E2738">
        <v>0.23537696</v>
      </c>
      <c r="F2738">
        <v>8.2483130000000002E-2</v>
      </c>
      <c r="G2738">
        <v>-9.6005900000000005E-2</v>
      </c>
      <c r="H2738">
        <v>0</v>
      </c>
    </row>
    <row r="2739" spans="1:8" x14ac:dyDescent="0.3">
      <c r="A2739" t="s">
        <v>5117</v>
      </c>
      <c r="B2739" t="s">
        <v>5116</v>
      </c>
      <c r="C2739">
        <v>7.4236960236400001E-3</v>
      </c>
      <c r="D2739">
        <v>123103.5977551</v>
      </c>
      <c r="E2739">
        <v>0.77303482999999995</v>
      </c>
      <c r="F2739">
        <v>-0.17302685000000001</v>
      </c>
      <c r="G2739">
        <v>3.6897027599999999</v>
      </c>
      <c r="H2739">
        <v>0</v>
      </c>
    </row>
    <row r="2740" spans="1:8" x14ac:dyDescent="0.3">
      <c r="A2740" t="s">
        <v>5293</v>
      </c>
      <c r="B2740" t="s">
        <v>5292</v>
      </c>
      <c r="C2740">
        <v>0.32450053016613001</v>
      </c>
      <c r="D2740">
        <v>124280.64162545001</v>
      </c>
      <c r="E2740">
        <v>-0.56354643000000004</v>
      </c>
      <c r="F2740">
        <v>-0.72501154000000001</v>
      </c>
      <c r="G2740">
        <v>7.4680045599999998</v>
      </c>
      <c r="H2740">
        <v>0</v>
      </c>
    </row>
    <row r="2741" spans="1:8" x14ac:dyDescent="0.3">
      <c r="A2741" t="s">
        <v>1169</v>
      </c>
      <c r="B2741" t="s">
        <v>5133</v>
      </c>
      <c r="C2741">
        <v>1.74522642489E-3</v>
      </c>
      <c r="D2741">
        <v>123679.90056459</v>
      </c>
      <c r="E2741">
        <v>4.4896730000000003E-2</v>
      </c>
      <c r="F2741">
        <v>-0.22660396999999999</v>
      </c>
      <c r="G2741">
        <v>-0.11328408</v>
      </c>
      <c r="H2741">
        <v>0</v>
      </c>
    </row>
    <row r="2742" spans="1:8" x14ac:dyDescent="0.3">
      <c r="A2742" t="s">
        <v>5196</v>
      </c>
      <c r="B2742" t="s">
        <v>5195</v>
      </c>
      <c r="C2742">
        <v>282.83321548089538</v>
      </c>
      <c r="D2742">
        <v>122968.45054747</v>
      </c>
      <c r="E2742">
        <v>12.859135970000001</v>
      </c>
      <c r="F2742">
        <v>8.0241853600000006</v>
      </c>
      <c r="G2742">
        <v>12.39142932</v>
      </c>
      <c r="H2742">
        <v>0</v>
      </c>
    </row>
    <row r="2743" spans="1:8" x14ac:dyDescent="0.3">
      <c r="A2743" t="s">
        <v>5141</v>
      </c>
      <c r="B2743" t="s">
        <v>5140</v>
      </c>
      <c r="C2743">
        <v>8.5199338703999998E-4</v>
      </c>
      <c r="D2743">
        <v>122493.03239335</v>
      </c>
      <c r="E2743">
        <v>3.44098858</v>
      </c>
      <c r="F2743">
        <v>5.6159840399999998</v>
      </c>
      <c r="G2743">
        <v>6.2540114500000001</v>
      </c>
      <c r="H2743">
        <v>0</v>
      </c>
    </row>
    <row r="2744" spans="1:8" x14ac:dyDescent="0.3">
      <c r="A2744" t="s">
        <v>5114</v>
      </c>
      <c r="B2744" t="s">
        <v>5113</v>
      </c>
      <c r="C2744">
        <v>0.22115927104986</v>
      </c>
      <c r="D2744">
        <v>121211.09320512001</v>
      </c>
      <c r="E2744">
        <v>3.2981200400000001</v>
      </c>
      <c r="F2744">
        <v>6.4757480599999999</v>
      </c>
      <c r="G2744">
        <v>123.40970522000001</v>
      </c>
      <c r="H2744">
        <v>0</v>
      </c>
    </row>
    <row r="2745" spans="1:8" x14ac:dyDescent="0.3">
      <c r="A2745" t="s">
        <v>5049</v>
      </c>
      <c r="B2745" t="s">
        <v>5048</v>
      </c>
      <c r="C2745">
        <v>0.18437377966051999</v>
      </c>
      <c r="D2745">
        <v>121736.58128422</v>
      </c>
      <c r="E2745">
        <v>0.93112669999999997</v>
      </c>
      <c r="F2745">
        <v>-2.08129783</v>
      </c>
      <c r="G2745">
        <v>-0.23157032</v>
      </c>
      <c r="H2745">
        <v>0</v>
      </c>
    </row>
    <row r="2746" spans="1:8" x14ac:dyDescent="0.3">
      <c r="A2746" t="s">
        <v>2683</v>
      </c>
      <c r="B2746" t="s">
        <v>5174</v>
      </c>
      <c r="C2746">
        <v>1.7545105109999999E-4</v>
      </c>
      <c r="D2746">
        <v>120819.04455967</v>
      </c>
      <c r="E2746">
        <v>24.857502419999999</v>
      </c>
      <c r="F2746">
        <v>116.84884991</v>
      </c>
      <c r="G2746">
        <v>32.62922159</v>
      </c>
      <c r="H2746">
        <v>0</v>
      </c>
    </row>
    <row r="2747" spans="1:8" x14ac:dyDescent="0.3">
      <c r="A2747" t="s">
        <v>5190</v>
      </c>
      <c r="B2747" t="s">
        <v>5189</v>
      </c>
      <c r="C2747">
        <v>2.7802971680600002</v>
      </c>
      <c r="D2747">
        <v>123827.44141897</v>
      </c>
      <c r="E2747">
        <v>1.1284441000000001</v>
      </c>
      <c r="F2747">
        <v>11.087386</v>
      </c>
      <c r="G2747">
        <v>55.433007019999998</v>
      </c>
      <c r="H2747">
        <v>0</v>
      </c>
    </row>
    <row r="2748" spans="1:8" x14ac:dyDescent="0.3">
      <c r="A2748" t="s">
        <v>5163</v>
      </c>
      <c r="B2748" t="s">
        <v>5162</v>
      </c>
      <c r="C2748">
        <v>3.2594739460899999E-3</v>
      </c>
      <c r="D2748">
        <v>118565.80551268</v>
      </c>
      <c r="E2748">
        <v>3.1986448699999999</v>
      </c>
      <c r="F2748">
        <v>-4.9882923000000003</v>
      </c>
      <c r="G2748">
        <v>-16.376872710000001</v>
      </c>
      <c r="H2748">
        <v>0</v>
      </c>
    </row>
    <row r="2749" spans="1:8" x14ac:dyDescent="0.3">
      <c r="A2749" t="s">
        <v>5171</v>
      </c>
      <c r="B2749" t="s">
        <v>5170</v>
      </c>
      <c r="C2749">
        <v>1.359911076581E-2</v>
      </c>
      <c r="D2749">
        <v>117262.73111044</v>
      </c>
      <c r="E2749">
        <v>0.84377926000000003</v>
      </c>
      <c r="F2749">
        <v>2.4709053399999998</v>
      </c>
      <c r="G2749">
        <v>-0.85111793999999996</v>
      </c>
      <c r="H2749">
        <v>0</v>
      </c>
    </row>
    <row r="2750" spans="1:8" x14ac:dyDescent="0.3">
      <c r="A2750" t="s">
        <v>5285</v>
      </c>
      <c r="B2750" t="s">
        <v>5284</v>
      </c>
      <c r="C2750">
        <v>0.73499999999999999</v>
      </c>
      <c r="D2750">
        <v>118265.59761595</v>
      </c>
      <c r="E2750">
        <v>12.990007690000001</v>
      </c>
      <c r="F2750">
        <v>1.8005540200000001</v>
      </c>
      <c r="G2750">
        <v>-17.716204869999999</v>
      </c>
      <c r="H2750">
        <v>0</v>
      </c>
    </row>
    <row r="2751" spans="1:8" x14ac:dyDescent="0.3">
      <c r="A2751" t="s">
        <v>5259</v>
      </c>
      <c r="B2751" t="s">
        <v>5258</v>
      </c>
      <c r="C2751">
        <v>0.1128287610994</v>
      </c>
      <c r="D2751">
        <v>116701.67492842001</v>
      </c>
      <c r="E2751">
        <v>0.75250468999999998</v>
      </c>
      <c r="F2751">
        <v>3.6370144099999999</v>
      </c>
      <c r="G2751">
        <v>18.22944201</v>
      </c>
      <c r="H2751">
        <v>0</v>
      </c>
    </row>
    <row r="2752" spans="1:8" x14ac:dyDescent="0.3">
      <c r="A2752" t="s">
        <v>5058</v>
      </c>
      <c r="B2752" t="s">
        <v>5057</v>
      </c>
      <c r="C2752">
        <v>3.6080241944598201</v>
      </c>
      <c r="D2752">
        <v>115478.75525996</v>
      </c>
      <c r="E2752">
        <v>-0.42773485999999999</v>
      </c>
      <c r="F2752">
        <v>24.46505453</v>
      </c>
      <c r="G2752">
        <v>166.9943313</v>
      </c>
      <c r="H2752">
        <v>0</v>
      </c>
    </row>
    <row r="2753" spans="1:8" x14ac:dyDescent="0.3">
      <c r="A2753" t="s">
        <v>5101</v>
      </c>
      <c r="B2753" t="s">
        <v>5100</v>
      </c>
      <c r="C2753">
        <v>2.4509434912102499</v>
      </c>
      <c r="D2753">
        <v>116077.62318875</v>
      </c>
      <c r="E2753">
        <v>6.14117494</v>
      </c>
      <c r="F2753">
        <v>-0.15689615000000001</v>
      </c>
      <c r="G2753">
        <v>-14.865371100000001</v>
      </c>
      <c r="H2753">
        <v>0</v>
      </c>
    </row>
    <row r="2754" spans="1:8" x14ac:dyDescent="0.3">
      <c r="A2754" t="s">
        <v>559</v>
      </c>
      <c r="B2754" t="s">
        <v>4801</v>
      </c>
      <c r="C2754">
        <v>0.12647670481560999</v>
      </c>
      <c r="D2754">
        <v>113586.17248782</v>
      </c>
      <c r="E2754">
        <v>-0.99411832</v>
      </c>
      <c r="F2754">
        <v>-1.84027074</v>
      </c>
      <c r="G2754">
        <v>3.1096626199999999</v>
      </c>
      <c r="H2754">
        <v>0</v>
      </c>
    </row>
    <row r="2755" spans="1:8" x14ac:dyDescent="0.3">
      <c r="A2755" t="s">
        <v>5225</v>
      </c>
      <c r="B2755" t="s">
        <v>5224</v>
      </c>
      <c r="C2755">
        <v>256.42631464563681</v>
      </c>
      <c r="D2755">
        <v>114817.88415118</v>
      </c>
      <c r="E2755">
        <v>-1.0150477</v>
      </c>
      <c r="F2755">
        <v>-10.06855813</v>
      </c>
      <c r="G2755">
        <v>-25.95174896</v>
      </c>
      <c r="H2755">
        <v>0</v>
      </c>
    </row>
    <row r="2756" spans="1:8" x14ac:dyDescent="0.3">
      <c r="A2756" t="s">
        <v>5115</v>
      </c>
      <c r="B2756" t="s">
        <v>5115</v>
      </c>
      <c r="C2756">
        <v>1.1895057567E-4</v>
      </c>
      <c r="D2756">
        <v>114440.96095393</v>
      </c>
      <c r="E2756">
        <v>0.81693059000000001</v>
      </c>
      <c r="F2756">
        <v>1.510608</v>
      </c>
      <c r="G2756">
        <v>-8.3310231800000007</v>
      </c>
      <c r="H2756">
        <v>0</v>
      </c>
    </row>
    <row r="2757" spans="1:8" x14ac:dyDescent="0.3">
      <c r="A2757" t="s">
        <v>2222</v>
      </c>
      <c r="B2757" t="s">
        <v>5306</v>
      </c>
      <c r="C2757">
        <v>4.8032295276318102</v>
      </c>
      <c r="D2757">
        <v>114167.60348323001</v>
      </c>
      <c r="E2757">
        <v>3.0428624100000001</v>
      </c>
      <c r="F2757">
        <v>26.970758050000001</v>
      </c>
      <c r="G2757">
        <v>42.380882219999997</v>
      </c>
      <c r="H2757">
        <v>0</v>
      </c>
    </row>
    <row r="2758" spans="1:8" x14ac:dyDescent="0.3">
      <c r="A2758" t="s">
        <v>4856</v>
      </c>
      <c r="B2758" t="s">
        <v>4855</v>
      </c>
      <c r="C2758">
        <v>3.6587283287893602</v>
      </c>
      <c r="D2758">
        <v>112974.85734508</v>
      </c>
      <c r="E2758">
        <v>7.2294000000000004E-4</v>
      </c>
      <c r="F2758">
        <v>-2.4167666300000001</v>
      </c>
      <c r="G2758">
        <v>21.8915367</v>
      </c>
      <c r="H2758">
        <v>0</v>
      </c>
    </row>
    <row r="2759" spans="1:8" x14ac:dyDescent="0.3">
      <c r="A2759" t="s">
        <v>5107</v>
      </c>
      <c r="B2759" t="s">
        <v>5106</v>
      </c>
      <c r="C2759">
        <v>7.2061574368020007E-2</v>
      </c>
      <c r="D2759">
        <v>112511.16918033001</v>
      </c>
      <c r="E2759">
        <v>0.18502852</v>
      </c>
      <c r="F2759">
        <v>3.75303422</v>
      </c>
      <c r="G2759">
        <v>16.600058199999999</v>
      </c>
      <c r="H2759">
        <v>0</v>
      </c>
    </row>
    <row r="2760" spans="1:8" x14ac:dyDescent="0.3">
      <c r="A2760" t="s">
        <v>3570</v>
      </c>
      <c r="B2760" t="s">
        <v>5130</v>
      </c>
      <c r="C2760">
        <v>0.14200300415604</v>
      </c>
      <c r="D2760">
        <v>112076.49508492</v>
      </c>
      <c r="E2760">
        <v>-0.75152896000000002</v>
      </c>
      <c r="F2760">
        <v>-10.775721389999999</v>
      </c>
      <c r="G2760">
        <v>-54.812891059999998</v>
      </c>
      <c r="H2760">
        <v>0</v>
      </c>
    </row>
    <row r="2761" spans="1:8" x14ac:dyDescent="0.3">
      <c r="A2761" t="s">
        <v>5568</v>
      </c>
      <c r="B2761" t="s">
        <v>5567</v>
      </c>
      <c r="C2761">
        <v>187.61264944894887</v>
      </c>
      <c r="D2761">
        <v>102912.47838448</v>
      </c>
      <c r="E2761">
        <v>56.84715851</v>
      </c>
      <c r="F2761">
        <v>143.78710240999999</v>
      </c>
      <c r="G2761">
        <v>164.10993268000001</v>
      </c>
      <c r="H2761">
        <v>0</v>
      </c>
    </row>
    <row r="2762" spans="1:8" x14ac:dyDescent="0.3">
      <c r="A2762" t="s">
        <v>4823</v>
      </c>
      <c r="B2762" t="s">
        <v>4823</v>
      </c>
      <c r="C2762">
        <v>0.76297109714609002</v>
      </c>
      <c r="D2762">
        <v>113588.31337074</v>
      </c>
      <c r="E2762">
        <v>-3.71383719</v>
      </c>
      <c r="F2762">
        <v>3.3068936600000001</v>
      </c>
      <c r="G2762">
        <v>-19.08894059</v>
      </c>
      <c r="H2762">
        <v>0</v>
      </c>
    </row>
    <row r="2763" spans="1:8" x14ac:dyDescent="0.3">
      <c r="A2763" t="s">
        <v>5110</v>
      </c>
      <c r="B2763" t="s">
        <v>5110</v>
      </c>
      <c r="C2763">
        <v>9.9962935835399992E-3</v>
      </c>
      <c r="D2763">
        <v>111755.052067</v>
      </c>
      <c r="E2763">
        <v>2.3250300000000001E-3</v>
      </c>
      <c r="F2763">
        <v>37.15915554</v>
      </c>
      <c r="G2763">
        <v>-16.149677619999999</v>
      </c>
      <c r="H2763">
        <v>0</v>
      </c>
    </row>
    <row r="2764" spans="1:8" x14ac:dyDescent="0.3">
      <c r="A2764" t="s">
        <v>4930</v>
      </c>
      <c r="B2764" t="s">
        <v>4929</v>
      </c>
      <c r="C2764">
        <v>7.9258410222585303</v>
      </c>
      <c r="D2764">
        <v>111666.75068757001</v>
      </c>
      <c r="E2764">
        <v>2.4443986099999999</v>
      </c>
      <c r="F2764">
        <v>-4.3582687</v>
      </c>
      <c r="G2764">
        <v>66.899066540000007</v>
      </c>
      <c r="H2764">
        <v>0</v>
      </c>
    </row>
    <row r="2765" spans="1:8" x14ac:dyDescent="0.3">
      <c r="A2765" t="s">
        <v>5093</v>
      </c>
      <c r="B2765" t="s">
        <v>5092</v>
      </c>
      <c r="C2765">
        <v>2.6721556690000002E-3</v>
      </c>
      <c r="D2765">
        <v>111918.87432555</v>
      </c>
      <c r="E2765">
        <v>8.0728309999999998E-2</v>
      </c>
      <c r="F2765">
        <v>-3.55399317</v>
      </c>
      <c r="G2765">
        <v>0.99482146000000005</v>
      </c>
      <c r="H2765">
        <v>0</v>
      </c>
    </row>
    <row r="2766" spans="1:8" x14ac:dyDescent="0.3">
      <c r="A2766" t="s">
        <v>4890</v>
      </c>
      <c r="B2766" t="s">
        <v>4889</v>
      </c>
      <c r="C2766">
        <v>1.2711885479299999E-3</v>
      </c>
      <c r="D2766">
        <v>110505.41102573001</v>
      </c>
      <c r="E2766">
        <v>2.3799294600000001</v>
      </c>
      <c r="F2766">
        <v>-0.80846264999999995</v>
      </c>
      <c r="G2766">
        <v>2.3139857699999999</v>
      </c>
      <c r="H2766">
        <v>0</v>
      </c>
    </row>
    <row r="2767" spans="1:8" x14ac:dyDescent="0.3">
      <c r="A2767" t="s">
        <v>5002</v>
      </c>
      <c r="B2767" t="s">
        <v>5001</v>
      </c>
      <c r="C2767">
        <v>1.021717666588E-2</v>
      </c>
      <c r="D2767">
        <v>108254.54043446999</v>
      </c>
      <c r="E2767">
        <v>1.1901767400000001</v>
      </c>
      <c r="F2767">
        <v>3.4663179400000002</v>
      </c>
      <c r="G2767">
        <v>-2.8520478900000001</v>
      </c>
      <c r="H2767">
        <v>0</v>
      </c>
    </row>
    <row r="2768" spans="1:8" x14ac:dyDescent="0.3">
      <c r="A2768" t="s">
        <v>5210</v>
      </c>
      <c r="B2768" t="s">
        <v>5209</v>
      </c>
      <c r="C2768">
        <v>1.049930938366E-2</v>
      </c>
      <c r="D2768">
        <v>107167.9070563</v>
      </c>
      <c r="E2768">
        <v>4.11007312</v>
      </c>
      <c r="F2768">
        <v>0.58402540999999997</v>
      </c>
      <c r="G2768">
        <v>-12.45684129</v>
      </c>
      <c r="H2768">
        <v>0</v>
      </c>
    </row>
    <row r="2769" spans="1:8" x14ac:dyDescent="0.3">
      <c r="A2769" t="s">
        <v>5188</v>
      </c>
      <c r="B2769" t="s">
        <v>5187</v>
      </c>
      <c r="C2769">
        <v>4.4270272468770001E-2</v>
      </c>
      <c r="D2769">
        <v>107042.12528393</v>
      </c>
      <c r="E2769">
        <v>0.2297305</v>
      </c>
      <c r="F2769">
        <v>2.5954691099999998</v>
      </c>
      <c r="G2769">
        <v>18.06944472</v>
      </c>
      <c r="H2769">
        <v>0</v>
      </c>
    </row>
    <row r="2770" spans="1:8" x14ac:dyDescent="0.3">
      <c r="A2770" t="s">
        <v>5202</v>
      </c>
      <c r="B2770" t="s">
        <v>5201</v>
      </c>
      <c r="C2770">
        <v>181.91320178821417</v>
      </c>
      <c r="D2770">
        <v>106771.53324821001</v>
      </c>
      <c r="E2770">
        <v>-0.42464747000000003</v>
      </c>
      <c r="F2770">
        <v>-4.2761809299999998</v>
      </c>
      <c r="G2770">
        <v>-20.296158779999999</v>
      </c>
      <c r="H2770">
        <v>0</v>
      </c>
    </row>
    <row r="2771" spans="1:8" x14ac:dyDescent="0.3">
      <c r="A2771" t="s">
        <v>5218</v>
      </c>
      <c r="B2771" t="s">
        <v>5218</v>
      </c>
      <c r="C2771">
        <v>6.9980394640159996E-2</v>
      </c>
      <c r="D2771">
        <v>105586.97794325001</v>
      </c>
      <c r="E2771">
        <v>5.5526789999999999E-2</v>
      </c>
      <c r="F2771">
        <v>-30.117430030000001</v>
      </c>
      <c r="G2771">
        <v>0</v>
      </c>
      <c r="H2771">
        <v>0</v>
      </c>
    </row>
    <row r="2772" spans="1:8" x14ac:dyDescent="0.3">
      <c r="A2772" t="s">
        <v>4627</v>
      </c>
      <c r="B2772" t="s">
        <v>4626</v>
      </c>
      <c r="C2772">
        <v>0.89117831651131996</v>
      </c>
      <c r="D2772">
        <v>106149.99484458</v>
      </c>
      <c r="E2772">
        <v>0.93349269000000001</v>
      </c>
      <c r="F2772">
        <v>2.70348678</v>
      </c>
      <c r="G2772">
        <v>-2.4327912399999998</v>
      </c>
      <c r="H2772">
        <v>0</v>
      </c>
    </row>
    <row r="2773" spans="1:8" x14ac:dyDescent="0.3">
      <c r="A2773" t="s">
        <v>5446</v>
      </c>
      <c r="B2773" t="s">
        <v>5445</v>
      </c>
      <c r="C2773">
        <v>0.68</v>
      </c>
      <c r="D2773">
        <v>105747.29528000001</v>
      </c>
      <c r="E2773">
        <v>18.158123369999998</v>
      </c>
      <c r="F2773">
        <v>18.13759555</v>
      </c>
      <c r="G2773">
        <v>83.833468510000003</v>
      </c>
      <c r="H2773">
        <v>0</v>
      </c>
    </row>
    <row r="2774" spans="1:8" x14ac:dyDescent="0.3">
      <c r="A2774" t="s">
        <v>5038</v>
      </c>
      <c r="B2774" t="s">
        <v>5037</v>
      </c>
      <c r="C2774">
        <v>1.9576980834000001E-4</v>
      </c>
      <c r="D2774">
        <v>105369.50855334</v>
      </c>
      <c r="E2774">
        <v>0.27513304</v>
      </c>
      <c r="F2774">
        <v>2.49238925</v>
      </c>
      <c r="G2774">
        <v>11.556536149999999</v>
      </c>
      <c r="H2774">
        <v>0</v>
      </c>
    </row>
    <row r="2775" spans="1:8" x14ac:dyDescent="0.3">
      <c r="A2775" t="s">
        <v>4981</v>
      </c>
      <c r="B2775" t="s">
        <v>4980</v>
      </c>
      <c r="C2775">
        <v>3.336002540915E-2</v>
      </c>
      <c r="D2775">
        <v>105209.57120185001</v>
      </c>
      <c r="E2775">
        <v>0.90019298999999997</v>
      </c>
      <c r="F2775">
        <v>52.032187489999998</v>
      </c>
      <c r="G2775">
        <v>313.48394940999998</v>
      </c>
      <c r="H2775">
        <v>0</v>
      </c>
    </row>
    <row r="2776" spans="1:8" x14ac:dyDescent="0.3">
      <c r="A2776" t="s">
        <v>5231</v>
      </c>
      <c r="B2776" t="s">
        <v>5230</v>
      </c>
      <c r="C2776">
        <v>0.13996405980418</v>
      </c>
      <c r="D2776">
        <v>104102.34261755001</v>
      </c>
      <c r="E2776">
        <v>-3.9307154999999998</v>
      </c>
      <c r="F2776">
        <v>-3.5750206800000002</v>
      </c>
      <c r="G2776">
        <v>19.486357219999999</v>
      </c>
      <c r="H2776">
        <v>0</v>
      </c>
    </row>
    <row r="2777" spans="1:8" x14ac:dyDescent="0.3">
      <c r="A2777" t="s">
        <v>4901</v>
      </c>
      <c r="B2777" t="s">
        <v>4900</v>
      </c>
      <c r="C2777">
        <v>19.583343807915242</v>
      </c>
      <c r="D2777">
        <v>102588.20438844</v>
      </c>
      <c r="E2777">
        <v>-2.1337218600000001</v>
      </c>
      <c r="F2777">
        <v>-28.283036890000002</v>
      </c>
      <c r="G2777">
        <v>-22.5553481</v>
      </c>
      <c r="H2777">
        <v>0</v>
      </c>
    </row>
    <row r="2778" spans="1:8" x14ac:dyDescent="0.3">
      <c r="A2778" t="s">
        <v>2585</v>
      </c>
      <c r="B2778" t="s">
        <v>4880</v>
      </c>
      <c r="C2778">
        <v>1.1526011857629999E-2</v>
      </c>
      <c r="D2778">
        <v>100857.55289856999</v>
      </c>
      <c r="E2778">
        <v>0.38192668000000002</v>
      </c>
      <c r="F2778">
        <v>-2.6293090100000001</v>
      </c>
      <c r="G2778">
        <v>7.5643020200000004</v>
      </c>
      <c r="H2778">
        <v>0</v>
      </c>
    </row>
    <row r="2779" spans="1:8" x14ac:dyDescent="0.3">
      <c r="A2779" t="s">
        <v>5200</v>
      </c>
      <c r="B2779" t="s">
        <v>5199</v>
      </c>
      <c r="C2779">
        <v>0.10998938383414</v>
      </c>
      <c r="D2779">
        <v>100659.37574884</v>
      </c>
      <c r="E2779">
        <v>-16.473966300000001</v>
      </c>
      <c r="F2779">
        <v>23.191623360000001</v>
      </c>
      <c r="G2779">
        <v>7.7725289599999998</v>
      </c>
      <c r="H2779">
        <v>0</v>
      </c>
    </row>
    <row r="2780" spans="1:8" x14ac:dyDescent="0.3">
      <c r="A2780" t="s">
        <v>4934</v>
      </c>
      <c r="B2780" t="s">
        <v>4933</v>
      </c>
      <c r="C2780">
        <v>5.7177063344699998E-3</v>
      </c>
      <c r="D2780">
        <v>100571.70722195</v>
      </c>
      <c r="E2780">
        <v>-28.50179112</v>
      </c>
      <c r="F2780">
        <v>-1.5417535099999999</v>
      </c>
      <c r="G2780">
        <v>-15.581301209999999</v>
      </c>
      <c r="H2780">
        <v>0</v>
      </c>
    </row>
    <row r="2781" spans="1:8" x14ac:dyDescent="0.3">
      <c r="A2781" t="s">
        <v>5129</v>
      </c>
      <c r="B2781" t="s">
        <v>5128</v>
      </c>
      <c r="C2781">
        <v>1.1746216356916599</v>
      </c>
      <c r="D2781">
        <v>99729.433945109995</v>
      </c>
      <c r="E2781">
        <v>0.45308535</v>
      </c>
      <c r="F2781">
        <v>28.404129009999998</v>
      </c>
      <c r="G2781">
        <v>28.030359149999999</v>
      </c>
      <c r="H2781">
        <v>0</v>
      </c>
    </row>
    <row r="2782" spans="1:8" x14ac:dyDescent="0.3">
      <c r="A2782" t="s">
        <v>5254</v>
      </c>
      <c r="B2782" t="s">
        <v>5253</v>
      </c>
      <c r="C2782">
        <v>6.5971646779999999E-4</v>
      </c>
      <c r="D2782">
        <v>99643.102188589997</v>
      </c>
      <c r="E2782">
        <v>0.57745873000000003</v>
      </c>
      <c r="F2782">
        <v>-3.3678666399999999</v>
      </c>
      <c r="G2782">
        <v>16.870979630000001</v>
      </c>
      <c r="H2782">
        <v>0</v>
      </c>
    </row>
    <row r="2783" spans="1:8" x14ac:dyDescent="0.3">
      <c r="A2783" t="s">
        <v>5641</v>
      </c>
      <c r="B2783" t="s">
        <v>5640</v>
      </c>
      <c r="C2783">
        <v>1.4662112292999999E-4</v>
      </c>
      <c r="D2783">
        <v>109295.4099556</v>
      </c>
      <c r="E2783">
        <v>13.81638482</v>
      </c>
      <c r="F2783">
        <v>-4.6264742700000001</v>
      </c>
      <c r="G2783">
        <v>23.53378734</v>
      </c>
      <c r="H2783">
        <v>0</v>
      </c>
    </row>
    <row r="2784" spans="1:8" x14ac:dyDescent="0.3">
      <c r="A2784" t="s">
        <v>5519</v>
      </c>
      <c r="B2784" t="s">
        <v>5518</v>
      </c>
      <c r="C2784">
        <v>4.8530726147180001E-2</v>
      </c>
      <c r="D2784">
        <v>97925.987877110005</v>
      </c>
      <c r="E2784">
        <v>-1.8899292299999999</v>
      </c>
      <c r="F2784">
        <v>-1.10919631</v>
      </c>
      <c r="G2784">
        <v>-2.66450524</v>
      </c>
      <c r="H2784">
        <v>0</v>
      </c>
    </row>
    <row r="2785" spans="1:8" x14ac:dyDescent="0.3">
      <c r="A2785" t="s">
        <v>5239</v>
      </c>
      <c r="B2785" t="s">
        <v>5238</v>
      </c>
      <c r="C2785">
        <v>65.570706604430754</v>
      </c>
      <c r="D2785">
        <v>97540.420210209995</v>
      </c>
      <c r="E2785">
        <v>0.38434626</v>
      </c>
      <c r="F2785">
        <v>1.35691775</v>
      </c>
      <c r="G2785">
        <v>5.4299647599999998</v>
      </c>
      <c r="H2785">
        <v>0</v>
      </c>
    </row>
    <row r="2786" spans="1:8" x14ac:dyDescent="0.3">
      <c r="A2786" t="s">
        <v>5165</v>
      </c>
      <c r="B2786" t="s">
        <v>5164</v>
      </c>
      <c r="C2786">
        <v>0.55402745990393998</v>
      </c>
      <c r="D2786">
        <v>95930.352875950004</v>
      </c>
      <c r="E2786">
        <v>-5.3372176900000001</v>
      </c>
      <c r="F2786">
        <v>2.8731157500000002</v>
      </c>
      <c r="G2786">
        <v>15.202537059999999</v>
      </c>
      <c r="H2786">
        <v>0</v>
      </c>
    </row>
    <row r="2787" spans="1:8" x14ac:dyDescent="0.3">
      <c r="A2787" t="s">
        <v>5287</v>
      </c>
      <c r="B2787" t="s">
        <v>5286</v>
      </c>
      <c r="C2787">
        <v>3.3862113929860001E-2</v>
      </c>
      <c r="D2787">
        <v>95979.733676360003</v>
      </c>
      <c r="E2787">
        <v>-1.5726643300000001</v>
      </c>
      <c r="F2787">
        <v>2.8434763200000002</v>
      </c>
      <c r="G2787">
        <v>-4.4697110899999997</v>
      </c>
      <c r="H2787">
        <v>0</v>
      </c>
    </row>
    <row r="2788" spans="1:8" x14ac:dyDescent="0.3">
      <c r="A2788" t="s">
        <v>5105</v>
      </c>
      <c r="B2788" t="s">
        <v>5104</v>
      </c>
      <c r="C2788">
        <v>18.443089918752872</v>
      </c>
      <c r="D2788">
        <v>95593.451437740005</v>
      </c>
      <c r="E2788">
        <v>-3.19564921</v>
      </c>
      <c r="F2788">
        <v>10.15274009</v>
      </c>
      <c r="G2788">
        <v>-4.0007906699999998</v>
      </c>
      <c r="H2788">
        <v>0</v>
      </c>
    </row>
    <row r="2789" spans="1:8" x14ac:dyDescent="0.3">
      <c r="A2789" t="s">
        <v>5471</v>
      </c>
      <c r="B2789" t="s">
        <v>5470</v>
      </c>
      <c r="C2789">
        <v>1.042639096E-5</v>
      </c>
      <c r="D2789">
        <v>94145.038715989998</v>
      </c>
      <c r="E2789">
        <v>1.15992154</v>
      </c>
      <c r="F2789">
        <v>5.9623564099999999</v>
      </c>
      <c r="G2789">
        <v>12.94517694</v>
      </c>
      <c r="H2789">
        <v>0</v>
      </c>
    </row>
    <row r="2790" spans="1:8" x14ac:dyDescent="0.3">
      <c r="A2790" t="s">
        <v>5271</v>
      </c>
      <c r="B2790" t="s">
        <v>5270</v>
      </c>
      <c r="C2790">
        <v>3.5044304356019997E-2</v>
      </c>
      <c r="D2790">
        <v>92290.730828550004</v>
      </c>
      <c r="E2790">
        <v>-0.78806628999999995</v>
      </c>
      <c r="F2790">
        <v>-4.3060133499999997</v>
      </c>
      <c r="G2790">
        <v>-12.727660820000001</v>
      </c>
      <c r="H2790">
        <v>0</v>
      </c>
    </row>
    <row r="2791" spans="1:8" x14ac:dyDescent="0.3">
      <c r="A2791" t="s">
        <v>6469</v>
      </c>
      <c r="B2791" t="s">
        <v>6468</v>
      </c>
      <c r="C2791">
        <v>2071.4338565788662</v>
      </c>
      <c r="D2791">
        <v>91869.834618339999</v>
      </c>
      <c r="E2791">
        <v>0.14406213000000001</v>
      </c>
      <c r="F2791">
        <v>2.7468118800000001</v>
      </c>
      <c r="G2791">
        <v>11.40704809</v>
      </c>
      <c r="H2791">
        <v>0</v>
      </c>
    </row>
    <row r="2792" spans="1:8" x14ac:dyDescent="0.3">
      <c r="A2792" t="s">
        <v>4730</v>
      </c>
      <c r="B2792" t="s">
        <v>4729</v>
      </c>
      <c r="C2792">
        <v>4.0857853098084203</v>
      </c>
      <c r="D2792">
        <v>91098.530185640004</v>
      </c>
      <c r="E2792">
        <v>0.83294303999999997</v>
      </c>
      <c r="F2792">
        <v>6.6307946800000002</v>
      </c>
      <c r="G2792">
        <v>25.276949049999999</v>
      </c>
      <c r="H2792">
        <v>0</v>
      </c>
    </row>
    <row r="2793" spans="1:8" x14ac:dyDescent="0.3">
      <c r="A2793" t="s">
        <v>4787</v>
      </c>
      <c r="B2793" t="s">
        <v>5087</v>
      </c>
      <c r="C2793">
        <v>7.11618969676391</v>
      </c>
      <c r="D2793">
        <v>77869.566677619994</v>
      </c>
      <c r="E2793">
        <v>3.12021E-3</v>
      </c>
      <c r="F2793">
        <v>4.6578139399999996</v>
      </c>
      <c r="G2793">
        <v>80.054242529999996</v>
      </c>
      <c r="H2793">
        <v>0</v>
      </c>
    </row>
    <row r="2794" spans="1:8" x14ac:dyDescent="0.3">
      <c r="A2794" t="s">
        <v>4893</v>
      </c>
      <c r="B2794" t="s">
        <v>4892</v>
      </c>
      <c r="C2794">
        <v>6.3145175570000005E-5</v>
      </c>
      <c r="D2794">
        <v>90096.887783910002</v>
      </c>
      <c r="E2794">
        <v>0.56822256000000004</v>
      </c>
      <c r="F2794">
        <v>3.4794073600000002</v>
      </c>
      <c r="G2794">
        <v>19.675203459999999</v>
      </c>
      <c r="H2794">
        <v>0</v>
      </c>
    </row>
    <row r="2795" spans="1:8" x14ac:dyDescent="0.3">
      <c r="A2795" t="s">
        <v>5194</v>
      </c>
      <c r="B2795" t="s">
        <v>5193</v>
      </c>
      <c r="C2795">
        <v>4.11300527084E-3</v>
      </c>
      <c r="D2795">
        <v>79639.051646270003</v>
      </c>
      <c r="E2795">
        <v>-19.067816709999999</v>
      </c>
      <c r="F2795">
        <v>-4.7769945099999997</v>
      </c>
      <c r="G2795">
        <v>-44.103863490000002</v>
      </c>
      <c r="H2795">
        <v>0</v>
      </c>
    </row>
    <row r="2796" spans="1:8" x14ac:dyDescent="0.3">
      <c r="A2796" t="s">
        <v>4820</v>
      </c>
      <c r="B2796" t="s">
        <v>4819</v>
      </c>
      <c r="C2796">
        <v>25.658223526038292</v>
      </c>
      <c r="D2796">
        <v>90137.235421630001</v>
      </c>
      <c r="E2796">
        <v>2.5113036200000001</v>
      </c>
      <c r="F2796">
        <v>-0.45069521000000001</v>
      </c>
      <c r="G2796">
        <v>19.913222579999999</v>
      </c>
      <c r="H2796">
        <v>0</v>
      </c>
    </row>
    <row r="2797" spans="1:8" x14ac:dyDescent="0.3">
      <c r="A2797" t="s">
        <v>4831</v>
      </c>
      <c r="B2797" t="s">
        <v>4830</v>
      </c>
      <c r="C2797">
        <v>4.6256109286950002E-2</v>
      </c>
      <c r="D2797">
        <v>87307.451158990007</v>
      </c>
      <c r="E2797">
        <v>-4.38258378</v>
      </c>
      <c r="F2797">
        <v>-4.7224106900000002</v>
      </c>
      <c r="G2797">
        <v>-4.5084180199999997</v>
      </c>
      <c r="H2797">
        <v>0</v>
      </c>
    </row>
    <row r="2798" spans="1:8" x14ac:dyDescent="0.3">
      <c r="A2798" t="s">
        <v>5352</v>
      </c>
      <c r="B2798" t="s">
        <v>5351</v>
      </c>
      <c r="C2798">
        <v>8.9776637979999997E-4</v>
      </c>
      <c r="D2798">
        <v>87012.801690609995</v>
      </c>
      <c r="E2798">
        <v>0.67344888000000003</v>
      </c>
      <c r="F2798">
        <v>-4.3281645700000002</v>
      </c>
      <c r="G2798">
        <v>47.650475800000002</v>
      </c>
      <c r="H2798">
        <v>0</v>
      </c>
    </row>
    <row r="2799" spans="1:8" x14ac:dyDescent="0.3">
      <c r="A2799" t="s">
        <v>5458</v>
      </c>
      <c r="B2799" t="s">
        <v>5457</v>
      </c>
      <c r="C2799">
        <v>1.5980878419112401</v>
      </c>
      <c r="D2799">
        <v>86135.861355510002</v>
      </c>
      <c r="E2799">
        <v>1.30180261</v>
      </c>
      <c r="F2799">
        <v>79.934391000000005</v>
      </c>
      <c r="G2799">
        <v>96.336330290000006</v>
      </c>
      <c r="H2799">
        <v>0</v>
      </c>
    </row>
    <row r="2800" spans="1:8" x14ac:dyDescent="0.3">
      <c r="A2800" t="s">
        <v>4763</v>
      </c>
      <c r="B2800" t="s">
        <v>4762</v>
      </c>
      <c r="C2800">
        <v>0.85099635953634001</v>
      </c>
      <c r="D2800">
        <v>87789.85186368</v>
      </c>
      <c r="E2800">
        <v>-2.4956903399999999</v>
      </c>
      <c r="F2800">
        <v>-20.079556589999999</v>
      </c>
      <c r="G2800">
        <v>0</v>
      </c>
      <c r="H2800">
        <v>0</v>
      </c>
    </row>
    <row r="2801" spans="1:8" x14ac:dyDescent="0.3">
      <c r="A2801" t="s">
        <v>5420</v>
      </c>
      <c r="B2801" t="s">
        <v>5419</v>
      </c>
      <c r="C2801">
        <v>4.680820856818E-2</v>
      </c>
      <c r="D2801">
        <v>79250.496980829994</v>
      </c>
      <c r="E2801">
        <v>0.25770702000000001</v>
      </c>
      <c r="F2801">
        <v>10.485103110000001</v>
      </c>
      <c r="G2801">
        <v>18.66216498</v>
      </c>
      <c r="H2801">
        <v>0</v>
      </c>
    </row>
    <row r="2802" spans="1:8" x14ac:dyDescent="0.3">
      <c r="A2802" t="s">
        <v>5991</v>
      </c>
      <c r="B2802" t="s">
        <v>5990</v>
      </c>
      <c r="C2802">
        <v>5.2417867036699999E-3</v>
      </c>
      <c r="D2802">
        <v>85424.895161980006</v>
      </c>
      <c r="E2802">
        <v>8.47117304</v>
      </c>
      <c r="F2802">
        <v>12.627832229999999</v>
      </c>
      <c r="G2802">
        <v>18.383283389999999</v>
      </c>
      <c r="H2802">
        <v>0</v>
      </c>
    </row>
    <row r="2803" spans="1:8" x14ac:dyDescent="0.3">
      <c r="A2803" t="s">
        <v>5018</v>
      </c>
      <c r="B2803" t="s">
        <v>5018</v>
      </c>
      <c r="C2803">
        <v>3.80345999053E-3</v>
      </c>
      <c r="D2803">
        <v>84969.319136160004</v>
      </c>
      <c r="E2803">
        <v>-2.558612E-2</v>
      </c>
      <c r="F2803">
        <v>275.75615196000001</v>
      </c>
      <c r="G2803">
        <v>-1.3281796400000001</v>
      </c>
      <c r="H2803">
        <v>0</v>
      </c>
    </row>
    <row r="2804" spans="1:8" x14ac:dyDescent="0.3">
      <c r="A2804" t="s">
        <v>6219</v>
      </c>
      <c r="B2804" t="s">
        <v>6218</v>
      </c>
      <c r="C2804">
        <v>1.2712698293159999E-2</v>
      </c>
      <c r="D2804">
        <v>84811.80444588</v>
      </c>
      <c r="E2804">
        <v>4.2974299999999997E-3</v>
      </c>
      <c r="F2804">
        <v>3.60597754</v>
      </c>
      <c r="G2804">
        <v>39.671354399999998</v>
      </c>
      <c r="H2804">
        <v>0</v>
      </c>
    </row>
    <row r="2805" spans="1:8" x14ac:dyDescent="0.3">
      <c r="A2805" t="s">
        <v>5733</v>
      </c>
      <c r="B2805" t="s">
        <v>5732</v>
      </c>
      <c r="C2805">
        <v>0.87313488938567996</v>
      </c>
      <c r="D2805">
        <v>82038.684606449999</v>
      </c>
      <c r="E2805">
        <v>23.98728251</v>
      </c>
      <c r="F2805">
        <v>41.06767558</v>
      </c>
      <c r="G2805">
        <v>45.705939540000003</v>
      </c>
      <c r="H2805">
        <v>0</v>
      </c>
    </row>
    <row r="2806" spans="1:8" x14ac:dyDescent="0.3">
      <c r="A2806" t="s">
        <v>5298</v>
      </c>
      <c r="B2806" t="s">
        <v>5298</v>
      </c>
      <c r="C2806">
        <v>1.21110173383E-3</v>
      </c>
      <c r="D2806">
        <v>84964.589254210005</v>
      </c>
      <c r="E2806">
        <v>-0.81657749999999996</v>
      </c>
      <c r="F2806">
        <v>13.02753326</v>
      </c>
      <c r="G2806">
        <v>15.204243030000001</v>
      </c>
      <c r="H2806">
        <v>0</v>
      </c>
    </row>
    <row r="2807" spans="1:8" x14ac:dyDescent="0.3">
      <c r="A2807" t="s">
        <v>5185</v>
      </c>
      <c r="B2807" t="s">
        <v>5184</v>
      </c>
      <c r="C2807">
        <v>107.81669501921419</v>
      </c>
      <c r="D2807">
        <v>83731.276751199999</v>
      </c>
      <c r="E2807">
        <v>3.12021E-3</v>
      </c>
      <c r="F2807">
        <v>-30.960971140000002</v>
      </c>
      <c r="G2807">
        <v>-72.259715409999998</v>
      </c>
      <c r="H2807">
        <v>0</v>
      </c>
    </row>
    <row r="2808" spans="1:8" x14ac:dyDescent="0.3">
      <c r="A2808" t="s">
        <v>5467</v>
      </c>
      <c r="B2808" t="s">
        <v>5466</v>
      </c>
      <c r="C2808">
        <v>0.59765296176437999</v>
      </c>
      <c r="D2808">
        <v>83113.357217149998</v>
      </c>
      <c r="E2808">
        <v>-0.15066528000000001</v>
      </c>
      <c r="F2808">
        <v>-20.434343219999999</v>
      </c>
      <c r="G2808">
        <v>-17.200128329999998</v>
      </c>
      <c r="H2808">
        <v>0</v>
      </c>
    </row>
    <row r="2809" spans="1:8" x14ac:dyDescent="0.3">
      <c r="A2809" t="s">
        <v>5070</v>
      </c>
      <c r="B2809" t="s">
        <v>5069</v>
      </c>
      <c r="C2809">
        <v>0.63318323277468003</v>
      </c>
      <c r="D2809">
        <v>82372.799904090003</v>
      </c>
      <c r="E2809">
        <v>-0.16558938000000001</v>
      </c>
      <c r="F2809">
        <v>4.6492044799999999</v>
      </c>
      <c r="G2809">
        <v>-19.543242840000001</v>
      </c>
      <c r="H2809">
        <v>0</v>
      </c>
    </row>
    <row r="2810" spans="1:8" x14ac:dyDescent="0.3">
      <c r="A2810" t="s">
        <v>5578</v>
      </c>
      <c r="B2810" t="s">
        <v>5577</v>
      </c>
      <c r="C2810">
        <v>0.14139693822502999</v>
      </c>
      <c r="D2810">
        <v>81346.526144269999</v>
      </c>
      <c r="E2810">
        <v>4.2175292100000004</v>
      </c>
      <c r="F2810">
        <v>22.120671829999999</v>
      </c>
      <c r="G2810">
        <v>173.94202147999999</v>
      </c>
      <c r="H2810">
        <v>0</v>
      </c>
    </row>
    <row r="2811" spans="1:8" x14ac:dyDescent="0.3">
      <c r="A2811" t="s">
        <v>5267</v>
      </c>
      <c r="B2811" t="s">
        <v>5266</v>
      </c>
      <c r="C2811">
        <v>7.18747573271955</v>
      </c>
      <c r="D2811">
        <v>83830.101738090001</v>
      </c>
      <c r="E2811">
        <v>14.78204172</v>
      </c>
      <c r="F2811">
        <v>-11.217082810000001</v>
      </c>
      <c r="G2811">
        <v>-3.20258954</v>
      </c>
      <c r="H2811">
        <v>0</v>
      </c>
    </row>
    <row r="2812" spans="1:8" x14ac:dyDescent="0.3">
      <c r="A2812" t="s">
        <v>5112</v>
      </c>
      <c r="B2812" t="s">
        <v>5111</v>
      </c>
      <c r="C2812">
        <v>1.58138161142236</v>
      </c>
      <c r="D2812">
        <v>79966.596918230003</v>
      </c>
      <c r="E2812">
        <v>0.21263169000000001</v>
      </c>
      <c r="F2812">
        <v>12.81408366</v>
      </c>
      <c r="G2812">
        <v>7.3339864700000001</v>
      </c>
      <c r="H2812">
        <v>0</v>
      </c>
    </row>
    <row r="2813" spans="1:8" x14ac:dyDescent="0.3">
      <c r="A2813" t="s">
        <v>5291</v>
      </c>
      <c r="B2813" t="s">
        <v>5290</v>
      </c>
      <c r="C2813">
        <v>0.55570929113386003</v>
      </c>
      <c r="D2813">
        <v>80163.889731529998</v>
      </c>
      <c r="E2813">
        <v>0.87815206999999995</v>
      </c>
      <c r="F2813">
        <v>3.9898735099999998</v>
      </c>
      <c r="G2813">
        <v>17.935520700000001</v>
      </c>
      <c r="H2813">
        <v>0</v>
      </c>
    </row>
    <row r="2814" spans="1:8" x14ac:dyDescent="0.3">
      <c r="A2814" t="s">
        <v>5414</v>
      </c>
      <c r="B2814" t="s">
        <v>5414</v>
      </c>
      <c r="C2814">
        <v>7.0008624664142003</v>
      </c>
      <c r="D2814">
        <v>78607.598836620004</v>
      </c>
      <c r="E2814">
        <v>-4.60427637</v>
      </c>
      <c r="F2814">
        <v>8.0750484300000007</v>
      </c>
      <c r="G2814">
        <v>53.175336160000001</v>
      </c>
      <c r="H2814">
        <v>0</v>
      </c>
    </row>
    <row r="2815" spans="1:8" x14ac:dyDescent="0.3">
      <c r="A2815" t="s">
        <v>5542</v>
      </c>
      <c r="B2815" t="s">
        <v>5541</v>
      </c>
      <c r="C2815">
        <v>6.4845476822160006E-2</v>
      </c>
      <c r="D2815">
        <v>78585.154441609993</v>
      </c>
      <c r="E2815">
        <v>0.39759926000000001</v>
      </c>
      <c r="F2815">
        <v>14.935703820000001</v>
      </c>
      <c r="G2815">
        <v>67.608180450000006</v>
      </c>
      <c r="H2815">
        <v>0</v>
      </c>
    </row>
    <row r="2816" spans="1:8" x14ac:dyDescent="0.3">
      <c r="A2816" t="s">
        <v>5402</v>
      </c>
      <c r="B2816" t="s">
        <v>5401</v>
      </c>
      <c r="C2816">
        <v>308.47750000000002</v>
      </c>
      <c r="D2816">
        <v>78173.395699999994</v>
      </c>
      <c r="E2816">
        <v>0.96141257999999996</v>
      </c>
      <c r="F2816">
        <v>3.0947387800000001</v>
      </c>
      <c r="G2816">
        <v>16.479128509999999</v>
      </c>
      <c r="H2816">
        <v>0</v>
      </c>
    </row>
    <row r="2817" spans="1:8" x14ac:dyDescent="0.3">
      <c r="A2817" t="s">
        <v>2265</v>
      </c>
      <c r="B2817" t="s">
        <v>2265</v>
      </c>
      <c r="C2817">
        <v>7.02505086599266</v>
      </c>
      <c r="D2817">
        <v>77673.317408629999</v>
      </c>
      <c r="E2817">
        <v>0.38564266000000003</v>
      </c>
      <c r="F2817">
        <v>11.2743012</v>
      </c>
      <c r="G2817">
        <v>25.658045720000001</v>
      </c>
      <c r="H2817">
        <v>0</v>
      </c>
    </row>
    <row r="2818" spans="1:8" x14ac:dyDescent="0.3">
      <c r="A2818" t="s">
        <v>559</v>
      </c>
      <c r="B2818" t="s">
        <v>5149</v>
      </c>
      <c r="C2818">
        <v>6.0595383408800002E-3</v>
      </c>
      <c r="D2818">
        <v>71973.913839229994</v>
      </c>
      <c r="E2818">
        <v>0.56666132000000002</v>
      </c>
      <c r="F2818">
        <v>0.18767879000000001</v>
      </c>
      <c r="G2818">
        <v>-5.0398123999999997</v>
      </c>
      <c r="H2818">
        <v>0</v>
      </c>
    </row>
    <row r="2819" spans="1:8" x14ac:dyDescent="0.3">
      <c r="A2819" t="s">
        <v>5276</v>
      </c>
      <c r="B2819" t="s">
        <v>5275</v>
      </c>
      <c r="C2819">
        <v>3.7606448093699999E-3</v>
      </c>
      <c r="D2819">
        <v>76837.505899030002</v>
      </c>
      <c r="E2819">
        <v>2.6104919299999998</v>
      </c>
      <c r="F2819">
        <v>2.1665495199999998</v>
      </c>
      <c r="G2819">
        <v>-1.6133016200000001</v>
      </c>
      <c r="H2819">
        <v>0</v>
      </c>
    </row>
    <row r="2820" spans="1:8" x14ac:dyDescent="0.3">
      <c r="A2820" t="s">
        <v>5214</v>
      </c>
      <c r="B2820" t="s">
        <v>5213</v>
      </c>
      <c r="C2820">
        <v>29.793415545122659</v>
      </c>
      <c r="D2820">
        <v>78280.85150053</v>
      </c>
      <c r="E2820">
        <v>2.2985339599999999</v>
      </c>
      <c r="F2820">
        <v>41.822743010000003</v>
      </c>
      <c r="G2820">
        <v>141.15963472000001</v>
      </c>
      <c r="H2820">
        <v>0</v>
      </c>
    </row>
    <row r="2821" spans="1:8" x14ac:dyDescent="0.3">
      <c r="A2821" t="s">
        <v>5169</v>
      </c>
      <c r="B2821" t="s">
        <v>5168</v>
      </c>
      <c r="C2821">
        <v>7.4844494268999997E-4</v>
      </c>
      <c r="D2821">
        <v>76026.032147530001</v>
      </c>
      <c r="E2821">
        <v>3.65628939</v>
      </c>
      <c r="F2821">
        <v>5.4617222700000001</v>
      </c>
      <c r="G2821">
        <v>20.49045263</v>
      </c>
      <c r="H2821">
        <v>0</v>
      </c>
    </row>
    <row r="2822" spans="1:8" x14ac:dyDescent="0.3">
      <c r="A2822" t="s">
        <v>5142</v>
      </c>
      <c r="B2822" t="s">
        <v>5142</v>
      </c>
      <c r="C2822">
        <v>0.64795783008677998</v>
      </c>
      <c r="D2822">
        <v>73003.131761559998</v>
      </c>
      <c r="E2822">
        <v>9.1955135499999994</v>
      </c>
      <c r="F2822">
        <v>38.254169320000003</v>
      </c>
      <c r="G2822">
        <v>41.30281067</v>
      </c>
      <c r="H2822">
        <v>0</v>
      </c>
    </row>
    <row r="2823" spans="1:8" x14ac:dyDescent="0.3">
      <c r="A2823" t="s">
        <v>5206</v>
      </c>
      <c r="B2823" t="s">
        <v>5205</v>
      </c>
      <c r="C2823">
        <v>302.43617058812504</v>
      </c>
      <c r="D2823">
        <v>73587.197647330002</v>
      </c>
      <c r="E2823">
        <v>4.3024999999999999E-3</v>
      </c>
      <c r="F2823">
        <v>11.81338843</v>
      </c>
      <c r="G2823">
        <v>-29.098264109999999</v>
      </c>
      <c r="H2823">
        <v>0</v>
      </c>
    </row>
    <row r="2824" spans="1:8" x14ac:dyDescent="0.3">
      <c r="A2824" t="s">
        <v>4424</v>
      </c>
      <c r="B2824" t="s">
        <v>5223</v>
      </c>
      <c r="C2824">
        <v>1.17108610156643</v>
      </c>
      <c r="D2824">
        <v>78905.555099839999</v>
      </c>
      <c r="E2824">
        <v>12.120507529999999</v>
      </c>
      <c r="F2824">
        <v>17.430073199999999</v>
      </c>
      <c r="G2824">
        <v>8.1566686900000001</v>
      </c>
      <c r="H2824">
        <v>0</v>
      </c>
    </row>
    <row r="2825" spans="1:8" x14ac:dyDescent="0.3">
      <c r="A2825" t="s">
        <v>5371</v>
      </c>
      <c r="B2825" t="s">
        <v>5370</v>
      </c>
      <c r="C2825">
        <v>22.354787737705578</v>
      </c>
      <c r="D2825">
        <v>72107.017167469996</v>
      </c>
      <c r="E2825">
        <v>1.05890328</v>
      </c>
      <c r="F2825">
        <v>-23.796611410000001</v>
      </c>
      <c r="G2825">
        <v>140.16886086</v>
      </c>
      <c r="H2825">
        <v>0</v>
      </c>
    </row>
    <row r="2826" spans="1:8" x14ac:dyDescent="0.3">
      <c r="A2826" t="s">
        <v>5452</v>
      </c>
      <c r="B2826" t="s">
        <v>5451</v>
      </c>
      <c r="C2826">
        <v>3.3619987230439997E-2</v>
      </c>
      <c r="D2826">
        <v>70920.314693520006</v>
      </c>
      <c r="E2826">
        <v>8.6153809700000004</v>
      </c>
      <c r="F2826">
        <v>-2.59878382</v>
      </c>
      <c r="G2826">
        <v>27.681014359999999</v>
      </c>
      <c r="H2826">
        <v>0</v>
      </c>
    </row>
    <row r="2827" spans="1:8" x14ac:dyDescent="0.3">
      <c r="A2827" t="s">
        <v>7581</v>
      </c>
      <c r="B2827" t="s">
        <v>7582</v>
      </c>
      <c r="C2827">
        <v>1.7309019165E-4</v>
      </c>
      <c r="D2827">
        <v>70882.147533540003</v>
      </c>
      <c r="E2827">
        <v>-2.12889171</v>
      </c>
      <c r="F2827">
        <v>0</v>
      </c>
      <c r="G2827">
        <v>0</v>
      </c>
      <c r="H2827">
        <v>0</v>
      </c>
    </row>
    <row r="2828" spans="1:8" x14ac:dyDescent="0.3">
      <c r="A2828" t="s">
        <v>1052</v>
      </c>
      <c r="B2828" t="s">
        <v>5305</v>
      </c>
      <c r="C2828">
        <v>9.7987298066999997E-4</v>
      </c>
      <c r="D2828">
        <v>70108.448816579999</v>
      </c>
      <c r="E2828">
        <v>0.90019216000000002</v>
      </c>
      <c r="F2828">
        <v>-17.715721009999999</v>
      </c>
      <c r="G2828">
        <v>-6.8830371599999998</v>
      </c>
      <c r="H2828">
        <v>0</v>
      </c>
    </row>
    <row r="2829" spans="1:8" x14ac:dyDescent="0.3">
      <c r="A2829" t="s">
        <v>5146</v>
      </c>
      <c r="B2829" t="s">
        <v>5145</v>
      </c>
      <c r="C2829">
        <v>0.11370403626154001</v>
      </c>
      <c r="D2829">
        <v>69840.889132679993</v>
      </c>
      <c r="E2829">
        <v>-1.64379093</v>
      </c>
      <c r="F2829">
        <v>-43.199054080000003</v>
      </c>
      <c r="G2829">
        <v>-26.589093720000001</v>
      </c>
      <c r="H2829">
        <v>0</v>
      </c>
    </row>
    <row r="2830" spans="1:8" x14ac:dyDescent="0.3">
      <c r="A2830" t="s">
        <v>5296</v>
      </c>
      <c r="B2830" t="s">
        <v>5295</v>
      </c>
      <c r="C2830">
        <v>0.31604997610065</v>
      </c>
      <c r="D2830">
        <v>69609.875528899996</v>
      </c>
      <c r="E2830">
        <v>1.1599394599999999</v>
      </c>
      <c r="F2830">
        <v>6.5317683400000002</v>
      </c>
      <c r="G2830">
        <v>24.735885199999998</v>
      </c>
      <c r="H2830">
        <v>0</v>
      </c>
    </row>
    <row r="2831" spans="1:8" x14ac:dyDescent="0.3">
      <c r="A2831" t="s">
        <v>5524</v>
      </c>
      <c r="B2831" t="s">
        <v>5524</v>
      </c>
      <c r="C2831">
        <v>1.6759385917700001E-2</v>
      </c>
      <c r="D2831">
        <v>69998.232947319993</v>
      </c>
      <c r="E2831">
        <v>-1.0242072499999999</v>
      </c>
      <c r="F2831">
        <v>-2.1864061100000001</v>
      </c>
      <c r="G2831">
        <v>3.69686271</v>
      </c>
      <c r="H2831">
        <v>0</v>
      </c>
    </row>
    <row r="2832" spans="1:8" x14ac:dyDescent="0.3">
      <c r="A2832" t="s">
        <v>5361</v>
      </c>
      <c r="B2832" t="s">
        <v>5360</v>
      </c>
      <c r="C2832">
        <v>2.2210204523700002E-3</v>
      </c>
      <c r="D2832">
        <v>69257.941576009995</v>
      </c>
      <c r="E2832">
        <v>2.7322241699999998</v>
      </c>
      <c r="F2832">
        <v>8.7746796099999997</v>
      </c>
      <c r="G2832">
        <v>-5.4009318000000004</v>
      </c>
      <c r="H2832">
        <v>0</v>
      </c>
    </row>
    <row r="2833" spans="1:8" x14ac:dyDescent="0.3">
      <c r="A2833" t="s">
        <v>5010</v>
      </c>
      <c r="B2833" t="s">
        <v>5009</v>
      </c>
      <c r="C2833">
        <v>4.4850063115079997E-2</v>
      </c>
      <c r="D2833">
        <v>69327.971031919995</v>
      </c>
      <c r="E2833">
        <v>-4.0599690000000001E-2</v>
      </c>
      <c r="F2833">
        <v>4.1959369799999999</v>
      </c>
      <c r="G2833">
        <v>57.994070059999999</v>
      </c>
      <c r="H2833">
        <v>0</v>
      </c>
    </row>
    <row r="2834" spans="1:8" x14ac:dyDescent="0.3">
      <c r="A2834" t="s">
        <v>4936</v>
      </c>
      <c r="B2834" t="s">
        <v>4935</v>
      </c>
      <c r="C2834">
        <v>2.6835220941817401</v>
      </c>
      <c r="D2834">
        <v>68987.512189589994</v>
      </c>
      <c r="E2834">
        <v>0.97378648000000001</v>
      </c>
      <c r="F2834">
        <v>-0.38986397</v>
      </c>
      <c r="G2834">
        <v>5.3263116400000001</v>
      </c>
      <c r="H2834">
        <v>0</v>
      </c>
    </row>
    <row r="2835" spans="1:8" x14ac:dyDescent="0.3">
      <c r="A2835" t="s">
        <v>1659</v>
      </c>
      <c r="B2835" t="s">
        <v>5217</v>
      </c>
      <c r="C2835">
        <v>9.4865135667562495</v>
      </c>
      <c r="D2835">
        <v>68023.121102649995</v>
      </c>
      <c r="E2835">
        <v>2.9270148300000001</v>
      </c>
      <c r="F2835">
        <v>5.67134655</v>
      </c>
      <c r="G2835">
        <v>140.00724611999999</v>
      </c>
      <c r="H2835">
        <v>0</v>
      </c>
    </row>
    <row r="2836" spans="1:8" x14ac:dyDescent="0.3">
      <c r="A2836" t="s">
        <v>542</v>
      </c>
      <c r="B2836" t="s">
        <v>5294</v>
      </c>
      <c r="C2836">
        <v>7.4833613006000004E-4</v>
      </c>
      <c r="D2836">
        <v>67185.310344889993</v>
      </c>
      <c r="E2836">
        <v>-3.2476036599999998</v>
      </c>
      <c r="F2836">
        <v>3.0690210699999998</v>
      </c>
      <c r="G2836">
        <v>53.509923219999997</v>
      </c>
      <c r="H2836">
        <v>0</v>
      </c>
    </row>
    <row r="2837" spans="1:8" x14ac:dyDescent="0.3">
      <c r="A2837" t="s">
        <v>5135</v>
      </c>
      <c r="B2837" t="s">
        <v>5134</v>
      </c>
      <c r="C2837">
        <v>0.1695140041224</v>
      </c>
      <c r="D2837">
        <v>67290.739442560007</v>
      </c>
      <c r="E2837">
        <v>-0.32570297999999998</v>
      </c>
      <c r="F2837">
        <v>-26.46437894</v>
      </c>
      <c r="G2837">
        <v>65.574406240000002</v>
      </c>
      <c r="H2837">
        <v>0</v>
      </c>
    </row>
    <row r="2838" spans="1:8" x14ac:dyDescent="0.3">
      <c r="A2838" t="s">
        <v>5373</v>
      </c>
      <c r="B2838" t="s">
        <v>5372</v>
      </c>
      <c r="C2838">
        <v>0.62701713513987001</v>
      </c>
      <c r="D2838">
        <v>67060.976660019995</v>
      </c>
      <c r="E2838">
        <v>-0.10077413</v>
      </c>
      <c r="F2838">
        <v>-1.5633046500000001</v>
      </c>
      <c r="G2838">
        <v>44.621012219999997</v>
      </c>
      <c r="H2838">
        <v>0</v>
      </c>
    </row>
    <row r="2839" spans="1:8" x14ac:dyDescent="0.3">
      <c r="A2839" t="s">
        <v>5454</v>
      </c>
      <c r="B2839" t="s">
        <v>5453</v>
      </c>
      <c r="C2839">
        <v>0.27685185088995001</v>
      </c>
      <c r="D2839">
        <v>66937.483179389994</v>
      </c>
      <c r="E2839">
        <v>31.655702290000001</v>
      </c>
      <c r="F2839">
        <v>182.97322758000001</v>
      </c>
      <c r="G2839">
        <v>148.25923076999999</v>
      </c>
      <c r="H2839">
        <v>0</v>
      </c>
    </row>
    <row r="2840" spans="1:8" x14ac:dyDescent="0.3">
      <c r="A2840" t="s">
        <v>5750</v>
      </c>
      <c r="B2840" t="s">
        <v>5749</v>
      </c>
      <c r="C2840">
        <v>15.1299636602412</v>
      </c>
      <c r="D2840">
        <v>66925.848122299998</v>
      </c>
      <c r="E2840">
        <v>4.1929230799999999</v>
      </c>
      <c r="F2840">
        <v>-0.11421731</v>
      </c>
      <c r="G2840">
        <v>0.54196844</v>
      </c>
      <c r="H2840">
        <v>0</v>
      </c>
    </row>
    <row r="2841" spans="1:8" x14ac:dyDescent="0.3">
      <c r="A2841" t="s">
        <v>5304</v>
      </c>
      <c r="B2841" t="s">
        <v>5303</v>
      </c>
      <c r="C2841">
        <v>0.12811654704958</v>
      </c>
      <c r="D2841">
        <v>66322.413674480005</v>
      </c>
      <c r="E2841">
        <v>7.2294000000000004E-4</v>
      </c>
      <c r="F2841">
        <v>2.3499637</v>
      </c>
      <c r="G2841">
        <v>-25.168554830000001</v>
      </c>
      <c r="H2841">
        <v>0</v>
      </c>
    </row>
    <row r="2842" spans="1:8" x14ac:dyDescent="0.3">
      <c r="A2842" t="s">
        <v>6097</v>
      </c>
      <c r="B2842" t="s">
        <v>6096</v>
      </c>
      <c r="C2842">
        <v>1.57637542976376</v>
      </c>
      <c r="D2842">
        <v>66115.343624369998</v>
      </c>
      <c r="E2842">
        <v>35.6957229</v>
      </c>
      <c r="F2842">
        <v>98.982018080000003</v>
      </c>
      <c r="G2842">
        <v>298.69270688</v>
      </c>
      <c r="H2842">
        <v>0</v>
      </c>
    </row>
    <row r="2843" spans="1:8" x14ac:dyDescent="0.3">
      <c r="A2843" t="s">
        <v>5799</v>
      </c>
      <c r="B2843" t="s">
        <v>5798</v>
      </c>
      <c r="C2843">
        <v>2.8243653772617301</v>
      </c>
      <c r="D2843">
        <v>65778.685372459993</v>
      </c>
      <c r="E2843">
        <v>0.78390026000000002</v>
      </c>
      <c r="F2843">
        <v>-12.8442174</v>
      </c>
      <c r="G2843">
        <v>-7.9107007100000004</v>
      </c>
      <c r="H2843">
        <v>0</v>
      </c>
    </row>
    <row r="2844" spans="1:8" x14ac:dyDescent="0.3">
      <c r="A2844" t="s">
        <v>5628</v>
      </c>
      <c r="B2844" t="s">
        <v>5627</v>
      </c>
      <c r="C2844">
        <v>1.15705867886E-3</v>
      </c>
      <c r="D2844">
        <v>65088.108006429997</v>
      </c>
      <c r="E2844">
        <v>-3.8257516699999998</v>
      </c>
      <c r="F2844">
        <v>-8.9441553799999998</v>
      </c>
      <c r="G2844">
        <v>72.739255560000004</v>
      </c>
      <c r="H2844">
        <v>0</v>
      </c>
    </row>
    <row r="2845" spans="1:8" x14ac:dyDescent="0.3">
      <c r="A2845" t="s">
        <v>5322</v>
      </c>
      <c r="B2845" t="s">
        <v>5321</v>
      </c>
      <c r="C2845">
        <v>4.9022502360519998E-2</v>
      </c>
      <c r="D2845">
        <v>64951.422941889999</v>
      </c>
      <c r="E2845">
        <v>-0.99324151000000005</v>
      </c>
      <c r="F2845">
        <v>-11.012206819999999</v>
      </c>
      <c r="G2845">
        <v>7.2384064099999996</v>
      </c>
      <c r="H2845">
        <v>0</v>
      </c>
    </row>
    <row r="2846" spans="1:8" x14ac:dyDescent="0.3">
      <c r="A2846" t="s">
        <v>5235</v>
      </c>
      <c r="B2846" t="s">
        <v>5234</v>
      </c>
      <c r="C2846">
        <v>7.1335209690089996E-2</v>
      </c>
      <c r="D2846">
        <v>64638.813089050003</v>
      </c>
      <c r="E2846">
        <v>0.80747550000000001</v>
      </c>
      <c r="F2846">
        <v>-2.1449254</v>
      </c>
      <c r="G2846">
        <v>30.79194249</v>
      </c>
      <c r="H2846">
        <v>0</v>
      </c>
    </row>
    <row r="2847" spans="1:8" x14ac:dyDescent="0.3">
      <c r="A2847" t="s">
        <v>5435</v>
      </c>
      <c r="B2847" t="s">
        <v>5434</v>
      </c>
      <c r="C2847">
        <v>1.0660732080410001E-2</v>
      </c>
      <c r="D2847">
        <v>62634.08592274</v>
      </c>
      <c r="E2847">
        <v>-3.0288099800000001</v>
      </c>
      <c r="F2847">
        <v>-2.6337278899999998</v>
      </c>
      <c r="G2847">
        <v>7.0881641200000001</v>
      </c>
      <c r="H2847">
        <v>0</v>
      </c>
    </row>
    <row r="2848" spans="1:8" x14ac:dyDescent="0.3">
      <c r="A2848" t="s">
        <v>5265</v>
      </c>
      <c r="B2848" t="s">
        <v>5264</v>
      </c>
      <c r="C2848">
        <v>0.14579197713806</v>
      </c>
      <c r="D2848">
        <v>64515.142344450003</v>
      </c>
      <c r="E2848">
        <v>0.33044546000000002</v>
      </c>
      <c r="F2848">
        <v>0.67369393</v>
      </c>
      <c r="G2848">
        <v>-0.17028382</v>
      </c>
      <c r="H2848">
        <v>0</v>
      </c>
    </row>
    <row r="2849" spans="1:8" x14ac:dyDescent="0.3">
      <c r="A2849" t="s">
        <v>5418</v>
      </c>
      <c r="B2849" t="s">
        <v>5417</v>
      </c>
      <c r="C2849">
        <v>1.203753657644E-2</v>
      </c>
      <c r="D2849">
        <v>64405.17422583</v>
      </c>
      <c r="E2849">
        <v>1.42108915</v>
      </c>
      <c r="F2849">
        <v>21.933284520000001</v>
      </c>
      <c r="G2849">
        <v>81.227135009999998</v>
      </c>
      <c r="H2849">
        <v>0</v>
      </c>
    </row>
    <row r="2850" spans="1:8" x14ac:dyDescent="0.3">
      <c r="A2850" t="s">
        <v>5392</v>
      </c>
      <c r="B2850" t="s">
        <v>5391</v>
      </c>
      <c r="C2850">
        <v>1.0116308721935601</v>
      </c>
      <c r="D2850">
        <v>63362.953987540001</v>
      </c>
      <c r="E2850">
        <v>0.37505588000000001</v>
      </c>
      <c r="F2850">
        <v>1.1247634</v>
      </c>
      <c r="G2850">
        <v>8.1486000000000006E-3</v>
      </c>
      <c r="H2850">
        <v>0</v>
      </c>
    </row>
    <row r="2851" spans="1:8" x14ac:dyDescent="0.3">
      <c r="A2851" t="s">
        <v>4472</v>
      </c>
      <c r="B2851" t="s">
        <v>4471</v>
      </c>
      <c r="C2851">
        <v>3.9461651714960001E-2</v>
      </c>
      <c r="D2851">
        <v>63564.421961970002</v>
      </c>
      <c r="E2851">
        <v>0.83549757000000002</v>
      </c>
      <c r="F2851">
        <v>28.67214577</v>
      </c>
      <c r="G2851">
        <v>528.27933512000004</v>
      </c>
      <c r="H2851">
        <v>0</v>
      </c>
    </row>
    <row r="2852" spans="1:8" x14ac:dyDescent="0.3">
      <c r="A2852" t="s">
        <v>5242</v>
      </c>
      <c r="B2852" t="s">
        <v>5241</v>
      </c>
      <c r="C2852">
        <v>3.174620237577E-2</v>
      </c>
      <c r="D2852">
        <v>63258.690739999998</v>
      </c>
      <c r="E2852">
        <v>0.97378158999999997</v>
      </c>
      <c r="F2852">
        <v>6.2692853199999998</v>
      </c>
      <c r="G2852">
        <v>61.874369860000002</v>
      </c>
      <c r="H2852">
        <v>0</v>
      </c>
    </row>
    <row r="2853" spans="1:8" x14ac:dyDescent="0.3">
      <c r="A2853" t="s">
        <v>5398</v>
      </c>
      <c r="B2853" t="s">
        <v>5397</v>
      </c>
      <c r="C2853">
        <v>0.34939132757086</v>
      </c>
      <c r="D2853">
        <v>62396.388487370001</v>
      </c>
      <c r="E2853">
        <v>-3.3079638999999998</v>
      </c>
      <c r="F2853">
        <v>-12.25618259</v>
      </c>
      <c r="G2853">
        <v>5.6258400599999998</v>
      </c>
      <c r="H2853">
        <v>0</v>
      </c>
    </row>
    <row r="2854" spans="1:8" x14ac:dyDescent="0.3">
      <c r="A2854" t="s">
        <v>5356</v>
      </c>
      <c r="B2854" t="s">
        <v>5355</v>
      </c>
      <c r="C2854">
        <v>7.6069199810690005E-2</v>
      </c>
      <c r="D2854">
        <v>63601.783371049998</v>
      </c>
      <c r="E2854">
        <v>-4.9993132100000004</v>
      </c>
      <c r="F2854">
        <v>-5.0464203999999997</v>
      </c>
      <c r="G2854">
        <v>-41.102866919999997</v>
      </c>
      <c r="H2854">
        <v>0</v>
      </c>
    </row>
    <row r="2855" spans="1:8" x14ac:dyDescent="0.3">
      <c r="A2855" t="s">
        <v>5348</v>
      </c>
      <c r="B2855" t="s">
        <v>5347</v>
      </c>
      <c r="C2855">
        <v>5.5343299262000005E-4</v>
      </c>
      <c r="D2855">
        <v>61942.463615799999</v>
      </c>
      <c r="E2855">
        <v>-1.36010422</v>
      </c>
      <c r="F2855">
        <v>-38.107422970000002</v>
      </c>
      <c r="G2855">
        <v>65.309486480000004</v>
      </c>
      <c r="H2855">
        <v>0</v>
      </c>
    </row>
    <row r="2856" spans="1:8" x14ac:dyDescent="0.3">
      <c r="A2856" t="s">
        <v>5274</v>
      </c>
      <c r="B2856" t="s">
        <v>5273</v>
      </c>
      <c r="C2856">
        <v>1.0666960066E-4</v>
      </c>
      <c r="D2856">
        <v>59248.189392699998</v>
      </c>
      <c r="E2856">
        <v>-0.39082020000000001</v>
      </c>
      <c r="F2856">
        <v>17.944226390000001</v>
      </c>
      <c r="G2856">
        <v>35.77686293</v>
      </c>
      <c r="H2856">
        <v>0</v>
      </c>
    </row>
    <row r="2857" spans="1:8" x14ac:dyDescent="0.3">
      <c r="A2857" t="s">
        <v>5324</v>
      </c>
      <c r="B2857" t="s">
        <v>5323</v>
      </c>
      <c r="C2857">
        <v>149.49599583847959</v>
      </c>
      <c r="D2857">
        <v>61743.525820989998</v>
      </c>
      <c r="E2857">
        <v>-0.32627307999999999</v>
      </c>
      <c r="F2857">
        <v>-0.82030868999999995</v>
      </c>
      <c r="G2857">
        <v>8.5535382200000001</v>
      </c>
      <c r="H2857">
        <v>0</v>
      </c>
    </row>
    <row r="2858" spans="1:8" x14ac:dyDescent="0.3">
      <c r="A2858" t="s">
        <v>5903</v>
      </c>
      <c r="B2858" t="s">
        <v>5902</v>
      </c>
      <c r="C2858">
        <v>2.7845551642999999E-4</v>
      </c>
      <c r="D2858">
        <v>61588.43355211</v>
      </c>
      <c r="E2858">
        <v>1.7949240799999999</v>
      </c>
      <c r="F2858">
        <v>-8.4488551199999993</v>
      </c>
      <c r="G2858">
        <v>-62.52943939</v>
      </c>
      <c r="H2858">
        <v>0</v>
      </c>
    </row>
    <row r="2859" spans="1:8" x14ac:dyDescent="0.3">
      <c r="A2859" t="s">
        <v>5691</v>
      </c>
      <c r="B2859" t="s">
        <v>5690</v>
      </c>
      <c r="C2859">
        <v>1.96704242651469</v>
      </c>
      <c r="D2859">
        <v>61379.166730459998</v>
      </c>
      <c r="E2859">
        <v>0.15368371</v>
      </c>
      <c r="F2859">
        <v>-28.536567529999999</v>
      </c>
      <c r="G2859">
        <v>7.5829894299999996</v>
      </c>
      <c r="H2859">
        <v>0</v>
      </c>
    </row>
    <row r="2860" spans="1:8" x14ac:dyDescent="0.3">
      <c r="A2860" t="s">
        <v>3547</v>
      </c>
      <c r="B2860" t="s">
        <v>5240</v>
      </c>
      <c r="C2860">
        <v>2.9486355430809099</v>
      </c>
      <c r="D2860">
        <v>61227.52317126</v>
      </c>
      <c r="E2860">
        <v>8.1163230000000003E-2</v>
      </c>
      <c r="F2860">
        <v>0.52025860000000002</v>
      </c>
      <c r="G2860">
        <v>3.2628248700000002</v>
      </c>
      <c r="H2860">
        <v>0</v>
      </c>
    </row>
    <row r="2861" spans="1:8" x14ac:dyDescent="0.3">
      <c r="A2861" t="s">
        <v>5359</v>
      </c>
      <c r="B2861" t="s">
        <v>5358</v>
      </c>
      <c r="C2861">
        <v>1.542287876775E-2</v>
      </c>
      <c r="D2861">
        <v>61148.57282424</v>
      </c>
      <c r="E2861">
        <v>51.303307650000001</v>
      </c>
      <c r="F2861">
        <v>64.189856140000003</v>
      </c>
      <c r="G2861">
        <v>47.980975520000001</v>
      </c>
      <c r="H2861">
        <v>0</v>
      </c>
    </row>
    <row r="2862" spans="1:8" x14ac:dyDescent="0.3">
      <c r="A2862" t="s">
        <v>3415</v>
      </c>
      <c r="B2862" t="s">
        <v>4864</v>
      </c>
      <c r="C2862">
        <v>105.13644563038667</v>
      </c>
      <c r="D2862">
        <v>61359.08171061</v>
      </c>
      <c r="E2862">
        <v>0.89314631</v>
      </c>
      <c r="F2862">
        <v>-8.7631768700000006</v>
      </c>
      <c r="G2862">
        <v>-23.31187868</v>
      </c>
      <c r="H2862">
        <v>0</v>
      </c>
    </row>
    <row r="2863" spans="1:8" x14ac:dyDescent="0.3">
      <c r="A2863" t="s">
        <v>5192</v>
      </c>
      <c r="B2863" t="s">
        <v>5191</v>
      </c>
      <c r="C2863">
        <v>6.0796141693700003E-3</v>
      </c>
      <c r="D2863">
        <v>60984.38274447</v>
      </c>
      <c r="E2863">
        <v>5.4711429999999998E-2</v>
      </c>
      <c r="F2863">
        <v>2.7968247499999999</v>
      </c>
      <c r="G2863">
        <v>-21.019808749999999</v>
      </c>
      <c r="H2863">
        <v>0</v>
      </c>
    </row>
    <row r="2864" spans="1:8" x14ac:dyDescent="0.3">
      <c r="A2864" t="s">
        <v>5413</v>
      </c>
      <c r="B2864" t="s">
        <v>5412</v>
      </c>
      <c r="C2864">
        <v>2.97420053808368</v>
      </c>
      <c r="D2864">
        <v>60382.126094580002</v>
      </c>
      <c r="E2864">
        <v>0.83084893999999998</v>
      </c>
      <c r="F2864">
        <v>0.37568146000000002</v>
      </c>
      <c r="G2864">
        <v>0.17209595999999999</v>
      </c>
      <c r="H2864">
        <v>0</v>
      </c>
    </row>
    <row r="2865" spans="1:8" x14ac:dyDescent="0.3">
      <c r="A2865" t="s">
        <v>5363</v>
      </c>
      <c r="B2865" t="s">
        <v>5362</v>
      </c>
      <c r="C2865">
        <v>0.63032353273449004</v>
      </c>
      <c r="D2865">
        <v>60326.932151790003</v>
      </c>
      <c r="E2865">
        <v>0.66016984000000001</v>
      </c>
      <c r="F2865">
        <v>0.56688974999999997</v>
      </c>
      <c r="G2865">
        <v>-3.3918180699999998</v>
      </c>
      <c r="H2865">
        <v>0</v>
      </c>
    </row>
    <row r="2866" spans="1:8" x14ac:dyDescent="0.3">
      <c r="A2866" t="s">
        <v>5448</v>
      </c>
      <c r="B2866" t="s">
        <v>5447</v>
      </c>
      <c r="C2866">
        <v>9.4491716793999999E-4</v>
      </c>
      <c r="D2866">
        <v>59597.482899089999</v>
      </c>
      <c r="E2866">
        <v>0.49510015000000002</v>
      </c>
      <c r="F2866">
        <v>1.2570277299999999</v>
      </c>
      <c r="G2866">
        <v>5.0242290799999996</v>
      </c>
      <c r="H2866">
        <v>0</v>
      </c>
    </row>
    <row r="2867" spans="1:8" x14ac:dyDescent="0.3">
      <c r="A2867" t="s">
        <v>1996</v>
      </c>
      <c r="B2867" t="s">
        <v>5597</v>
      </c>
      <c r="C2867">
        <v>2.4676926390599999E-3</v>
      </c>
      <c r="D2867">
        <v>59301.15410629</v>
      </c>
      <c r="E2867">
        <v>11.71225025</v>
      </c>
      <c r="F2867">
        <v>3.58285893</v>
      </c>
      <c r="G2867">
        <v>0.86496938999999995</v>
      </c>
      <c r="H2867">
        <v>0</v>
      </c>
    </row>
    <row r="2868" spans="1:8" x14ac:dyDescent="0.3">
      <c r="A2868" t="s">
        <v>5537</v>
      </c>
      <c r="B2868" t="s">
        <v>5536</v>
      </c>
      <c r="C2868">
        <v>0.32751793219377001</v>
      </c>
      <c r="D2868">
        <v>59223.124018119997</v>
      </c>
      <c r="E2868">
        <v>0.10091393</v>
      </c>
      <c r="F2868">
        <v>-2.8927459999999999E-2</v>
      </c>
      <c r="G2868">
        <v>4.3741285699999999</v>
      </c>
      <c r="H2868">
        <v>0</v>
      </c>
    </row>
    <row r="2869" spans="1:8" x14ac:dyDescent="0.3">
      <c r="A2869" t="s">
        <v>6004</v>
      </c>
      <c r="B2869" t="s">
        <v>6003</v>
      </c>
      <c r="C2869">
        <v>9.6478727990650007E-2</v>
      </c>
      <c r="D2869">
        <v>59126.348766820003</v>
      </c>
      <c r="E2869">
        <v>3.30070124</v>
      </c>
      <c r="F2869">
        <v>46.727936970000002</v>
      </c>
      <c r="G2869">
        <v>18.610224209999998</v>
      </c>
      <c r="H2869">
        <v>0</v>
      </c>
    </row>
    <row r="2870" spans="1:8" x14ac:dyDescent="0.3">
      <c r="A2870" t="s">
        <v>5570</v>
      </c>
      <c r="B2870" t="s">
        <v>5569</v>
      </c>
      <c r="C2870">
        <v>2.2262116590799999E-3</v>
      </c>
      <c r="D2870">
        <v>58481.856855999999</v>
      </c>
      <c r="E2870">
        <v>4.4898399999999998E-2</v>
      </c>
      <c r="F2870">
        <v>0.99013737000000002</v>
      </c>
      <c r="G2870">
        <v>14.61655025</v>
      </c>
      <c r="H2870">
        <v>0</v>
      </c>
    </row>
    <row r="2871" spans="1:8" x14ac:dyDescent="0.3">
      <c r="A2871" t="s">
        <v>5456</v>
      </c>
      <c r="B2871" t="s">
        <v>5455</v>
      </c>
      <c r="C2871">
        <v>1.4596687255769999E-2</v>
      </c>
      <c r="D2871">
        <v>57257.891669719997</v>
      </c>
      <c r="E2871">
        <v>4.772183E-2</v>
      </c>
      <c r="F2871">
        <v>5.102922E-2</v>
      </c>
      <c r="G2871">
        <v>1.917578E-2</v>
      </c>
      <c r="H2871">
        <v>0</v>
      </c>
    </row>
    <row r="2872" spans="1:8" x14ac:dyDescent="0.3">
      <c r="A2872" t="s">
        <v>5506</v>
      </c>
      <c r="B2872" t="s">
        <v>5505</v>
      </c>
      <c r="C2872">
        <v>9.9512230653199998E-3</v>
      </c>
      <c r="D2872">
        <v>57420.100915410003</v>
      </c>
      <c r="E2872">
        <v>3.4889589499999998</v>
      </c>
      <c r="F2872">
        <v>2.0687242800000001</v>
      </c>
      <c r="G2872">
        <v>-0.22371114</v>
      </c>
      <c r="H2872">
        <v>0</v>
      </c>
    </row>
    <row r="2873" spans="1:8" x14ac:dyDescent="0.3">
      <c r="A2873" t="s">
        <v>5510</v>
      </c>
      <c r="B2873" t="s">
        <v>5509</v>
      </c>
      <c r="C2873">
        <v>1.5643921520823101</v>
      </c>
      <c r="D2873">
        <v>57488.089566620001</v>
      </c>
      <c r="E2873">
        <v>-6.2268378599999998</v>
      </c>
      <c r="F2873">
        <v>54.433786689999998</v>
      </c>
      <c r="G2873">
        <v>77.437661790000007</v>
      </c>
      <c r="H2873">
        <v>0</v>
      </c>
    </row>
    <row r="2874" spans="1:8" x14ac:dyDescent="0.3">
      <c r="A2874" t="s">
        <v>2620</v>
      </c>
      <c r="B2874" t="s">
        <v>5436</v>
      </c>
      <c r="C2874">
        <v>1.8536515417109999E-2</v>
      </c>
      <c r="D2874">
        <v>57323.267721169999</v>
      </c>
      <c r="E2874">
        <v>-3.3084452799999999</v>
      </c>
      <c r="F2874">
        <v>3.04133904</v>
      </c>
      <c r="G2874">
        <v>156.40716316000001</v>
      </c>
      <c r="H2874">
        <v>0</v>
      </c>
    </row>
    <row r="2875" spans="1:8" x14ac:dyDescent="0.3">
      <c r="A2875" t="s">
        <v>5261</v>
      </c>
      <c r="B2875" t="s">
        <v>5260</v>
      </c>
      <c r="C2875">
        <v>1.8109237454237801</v>
      </c>
      <c r="D2875">
        <v>57323.087162019998</v>
      </c>
      <c r="E2875">
        <v>-1.8002905499999999</v>
      </c>
      <c r="F2875">
        <v>-4.1581687699999996</v>
      </c>
      <c r="G2875">
        <v>-1.6757902600000001</v>
      </c>
      <c r="H2875">
        <v>0</v>
      </c>
    </row>
    <row r="2876" spans="1:8" x14ac:dyDescent="0.3">
      <c r="A2876" t="s">
        <v>2180</v>
      </c>
      <c r="B2876" t="s">
        <v>5177</v>
      </c>
      <c r="C2876">
        <v>17.37009461870608</v>
      </c>
      <c r="D2876">
        <v>57058.342640950003</v>
      </c>
      <c r="E2876">
        <v>0.88868599000000004</v>
      </c>
      <c r="F2876">
        <v>1.7803787799999999</v>
      </c>
      <c r="G2876">
        <v>4.8675592500000002</v>
      </c>
      <c r="H2876">
        <v>0</v>
      </c>
    </row>
    <row r="2877" spans="1:8" x14ac:dyDescent="0.3">
      <c r="A2877" t="s">
        <v>5289</v>
      </c>
      <c r="B2877" t="s">
        <v>5288</v>
      </c>
      <c r="C2877">
        <v>7.6970019282130001E-2</v>
      </c>
      <c r="D2877">
        <v>56958.799814090002</v>
      </c>
      <c r="E2877">
        <v>7.2294000000000004E-4</v>
      </c>
      <c r="F2877">
        <v>-2.45999371</v>
      </c>
      <c r="G2877">
        <v>18.272358279999999</v>
      </c>
      <c r="H2877">
        <v>0</v>
      </c>
    </row>
    <row r="2878" spans="1:8" x14ac:dyDescent="0.3">
      <c r="A2878" t="s">
        <v>963</v>
      </c>
      <c r="B2878" t="s">
        <v>5411</v>
      </c>
      <c r="C2878">
        <v>1.12409527582E-3</v>
      </c>
      <c r="D2878">
        <v>56814.466458379997</v>
      </c>
      <c r="E2878">
        <v>1.22084108</v>
      </c>
      <c r="F2878">
        <v>43.360835129999998</v>
      </c>
      <c r="G2878">
        <v>-34.432066720000002</v>
      </c>
      <c r="H2878">
        <v>0</v>
      </c>
    </row>
    <row r="2879" spans="1:8" x14ac:dyDescent="0.3">
      <c r="A2879" t="s">
        <v>5139</v>
      </c>
      <c r="B2879" t="s">
        <v>5138</v>
      </c>
      <c r="C2879">
        <v>1.09014636281516</v>
      </c>
      <c r="D2879">
        <v>56453.888015719996</v>
      </c>
      <c r="E2879">
        <v>-2.2335485300000002</v>
      </c>
      <c r="F2879">
        <v>-12.10835896</v>
      </c>
      <c r="G2879">
        <v>-3.2790827299999998</v>
      </c>
      <c r="H2879">
        <v>0</v>
      </c>
    </row>
    <row r="2880" spans="1:8" x14ac:dyDescent="0.3">
      <c r="A2880" t="s">
        <v>4916</v>
      </c>
      <c r="B2880" t="s">
        <v>4915</v>
      </c>
      <c r="C2880">
        <v>0.96860432729777002</v>
      </c>
      <c r="D2880">
        <v>56390.422673469999</v>
      </c>
      <c r="E2880">
        <v>3.5839733300000001</v>
      </c>
      <c r="F2880">
        <v>22.45082468</v>
      </c>
      <c r="G2880">
        <v>7.1145661000000002</v>
      </c>
      <c r="H2880">
        <v>0</v>
      </c>
    </row>
    <row r="2881" spans="1:8" x14ac:dyDescent="0.3">
      <c r="A2881" t="s">
        <v>5337</v>
      </c>
      <c r="B2881" t="s">
        <v>5336</v>
      </c>
      <c r="C2881">
        <v>0.10215597212879</v>
      </c>
      <c r="D2881">
        <v>56172.615507900002</v>
      </c>
      <c r="E2881">
        <v>-0.94153458999999995</v>
      </c>
      <c r="F2881">
        <v>-0.63172996000000003</v>
      </c>
      <c r="G2881">
        <v>17.98122965</v>
      </c>
      <c r="H2881">
        <v>0</v>
      </c>
    </row>
    <row r="2882" spans="1:8" x14ac:dyDescent="0.3">
      <c r="A2882" t="s">
        <v>5016</v>
      </c>
      <c r="B2882" t="s">
        <v>5016</v>
      </c>
      <c r="C2882">
        <v>13.96743760692137</v>
      </c>
      <c r="D2882">
        <v>55432.903420629998</v>
      </c>
      <c r="E2882">
        <v>9.6832929700000001</v>
      </c>
      <c r="F2882">
        <v>12.62431855</v>
      </c>
      <c r="G2882">
        <v>87.960215270000006</v>
      </c>
      <c r="H2882">
        <v>0</v>
      </c>
    </row>
    <row r="2883" spans="1:8" x14ac:dyDescent="0.3">
      <c r="A2883" t="s">
        <v>5208</v>
      </c>
      <c r="B2883" t="s">
        <v>5207</v>
      </c>
      <c r="C2883">
        <v>0.20793601544047</v>
      </c>
      <c r="D2883">
        <v>55303.963121280001</v>
      </c>
      <c r="E2883">
        <v>1.29280046</v>
      </c>
      <c r="F2883">
        <v>10.75192573</v>
      </c>
      <c r="G2883">
        <v>79.583762660000005</v>
      </c>
      <c r="H2883">
        <v>0</v>
      </c>
    </row>
    <row r="2884" spans="1:8" x14ac:dyDescent="0.3">
      <c r="A2884" t="s">
        <v>3537</v>
      </c>
      <c r="B2884" t="s">
        <v>7545</v>
      </c>
      <c r="C2884">
        <v>2.1827856703572301</v>
      </c>
      <c r="D2884">
        <v>54945.617021339996</v>
      </c>
      <c r="E2884">
        <v>-11.330930439999999</v>
      </c>
      <c r="F2884">
        <v>2.62766089</v>
      </c>
      <c r="G2884">
        <v>0</v>
      </c>
      <c r="H2884">
        <v>0</v>
      </c>
    </row>
    <row r="2885" spans="1:8" x14ac:dyDescent="0.3">
      <c r="A2885" t="s">
        <v>1996</v>
      </c>
      <c r="B2885" t="s">
        <v>5331</v>
      </c>
      <c r="C2885">
        <v>0.14082997099976999</v>
      </c>
      <c r="D2885">
        <v>54924.517151630003</v>
      </c>
      <c r="E2885">
        <v>3.52159574</v>
      </c>
      <c r="F2885">
        <v>-4.7623002899999998</v>
      </c>
      <c r="G2885">
        <v>-4.1083225499999996</v>
      </c>
      <c r="H2885">
        <v>0</v>
      </c>
    </row>
    <row r="2886" spans="1:8" x14ac:dyDescent="0.3">
      <c r="A2886" t="s">
        <v>5444</v>
      </c>
      <c r="B2886" t="s">
        <v>5443</v>
      </c>
      <c r="C2886">
        <v>2.6774356512300002E-3</v>
      </c>
      <c r="D2886">
        <v>55115.863649500003</v>
      </c>
      <c r="E2886">
        <v>2.9274130700000001</v>
      </c>
      <c r="F2886">
        <v>1.8537763300000001</v>
      </c>
      <c r="G2886">
        <v>-23.550569500000002</v>
      </c>
      <c r="H2886">
        <v>0</v>
      </c>
    </row>
    <row r="2887" spans="1:8" x14ac:dyDescent="0.3">
      <c r="A2887" t="s">
        <v>5246</v>
      </c>
      <c r="B2887" t="s">
        <v>5245</v>
      </c>
      <c r="C2887">
        <v>4.8600816067609802</v>
      </c>
      <c r="D2887">
        <v>54455.333285710003</v>
      </c>
      <c r="E2887">
        <v>5.321244E-2</v>
      </c>
      <c r="F2887">
        <v>1.1482445299999999</v>
      </c>
      <c r="G2887">
        <v>-35.134252500000002</v>
      </c>
      <c r="H2887">
        <v>0</v>
      </c>
    </row>
    <row r="2888" spans="1:8" x14ac:dyDescent="0.3">
      <c r="A2888" t="s">
        <v>5121</v>
      </c>
      <c r="B2888" t="s">
        <v>5120</v>
      </c>
      <c r="C2888">
        <v>8.3598494944645303</v>
      </c>
      <c r="D2888">
        <v>54400.906678660001</v>
      </c>
      <c r="E2888">
        <v>-6.2693131199999996</v>
      </c>
      <c r="F2888">
        <v>-33.069013669999997</v>
      </c>
      <c r="G2888">
        <v>35.431949150000001</v>
      </c>
      <c r="H2888">
        <v>0</v>
      </c>
    </row>
    <row r="2889" spans="1:8" x14ac:dyDescent="0.3">
      <c r="A2889" t="s">
        <v>5272</v>
      </c>
      <c r="B2889" t="s">
        <v>5272</v>
      </c>
      <c r="C2889">
        <v>1.9437519201619999E-2</v>
      </c>
      <c r="D2889">
        <v>54242.425509280001</v>
      </c>
      <c r="E2889">
        <v>-1.0536953600000001</v>
      </c>
      <c r="F2889">
        <v>-27.080678800000001</v>
      </c>
      <c r="G2889">
        <v>195.16922979</v>
      </c>
      <c r="H2889">
        <v>0</v>
      </c>
    </row>
    <row r="2890" spans="1:8" x14ac:dyDescent="0.3">
      <c r="A2890" t="s">
        <v>5554</v>
      </c>
      <c r="B2890" t="s">
        <v>5553</v>
      </c>
      <c r="C2890">
        <v>2.9882716412877399</v>
      </c>
      <c r="D2890">
        <v>52699.146666139997</v>
      </c>
      <c r="E2890">
        <v>0.76315946000000001</v>
      </c>
      <c r="F2890">
        <v>8.2627925399999995</v>
      </c>
      <c r="G2890">
        <v>112.21691245</v>
      </c>
      <c r="H2890">
        <v>0</v>
      </c>
    </row>
    <row r="2891" spans="1:8" x14ac:dyDescent="0.3">
      <c r="A2891" t="s">
        <v>5549</v>
      </c>
      <c r="B2891" t="s">
        <v>5548</v>
      </c>
      <c r="C2891">
        <v>0.14357891971819001</v>
      </c>
      <c r="D2891">
        <v>52628.587358930003</v>
      </c>
      <c r="E2891">
        <v>-2.092596E-2</v>
      </c>
      <c r="F2891">
        <v>-8.8695651400000006</v>
      </c>
      <c r="G2891">
        <v>3.80414356</v>
      </c>
      <c r="H2891">
        <v>0</v>
      </c>
    </row>
    <row r="2892" spans="1:8" x14ac:dyDescent="0.3">
      <c r="A2892" t="s">
        <v>5132</v>
      </c>
      <c r="B2892" t="s">
        <v>5131</v>
      </c>
      <c r="C2892">
        <v>0.79857862143469005</v>
      </c>
      <c r="D2892">
        <v>52512.295061229997</v>
      </c>
      <c r="E2892">
        <v>0.89509461000000001</v>
      </c>
      <c r="F2892">
        <v>5.1098317700000004</v>
      </c>
      <c r="G2892">
        <v>36.418238930000001</v>
      </c>
      <c r="H2892">
        <v>0</v>
      </c>
    </row>
    <row r="2893" spans="1:8" x14ac:dyDescent="0.3">
      <c r="A2893" t="s">
        <v>5109</v>
      </c>
      <c r="B2893" t="s">
        <v>5108</v>
      </c>
      <c r="C2893">
        <v>1.02872969945827</v>
      </c>
      <c r="D2893">
        <v>52387.782472140003</v>
      </c>
      <c r="E2893">
        <v>-2.87512027</v>
      </c>
      <c r="F2893">
        <v>-3.3709212800000001</v>
      </c>
      <c r="G2893">
        <v>-69.735066239999995</v>
      </c>
      <c r="H2893">
        <v>0</v>
      </c>
    </row>
    <row r="2894" spans="1:8" x14ac:dyDescent="0.3">
      <c r="A2894" t="s">
        <v>5645</v>
      </c>
      <c r="B2894" t="s">
        <v>5644</v>
      </c>
      <c r="C2894">
        <v>0.42405776344992002</v>
      </c>
      <c r="D2894">
        <v>52285.546398929997</v>
      </c>
      <c r="E2894">
        <v>-2.9671470499999999</v>
      </c>
      <c r="F2894">
        <v>-3.1896642000000002</v>
      </c>
      <c r="G2894">
        <v>-10.493289839999999</v>
      </c>
      <c r="H2894">
        <v>0</v>
      </c>
    </row>
    <row r="2895" spans="1:8" x14ac:dyDescent="0.3">
      <c r="A2895" t="s">
        <v>5487</v>
      </c>
      <c r="B2895" t="s">
        <v>5486</v>
      </c>
      <c r="C2895">
        <v>2.796437989943E-2</v>
      </c>
      <c r="D2895">
        <v>52449.244809980002</v>
      </c>
      <c r="E2895">
        <v>0.87730732</v>
      </c>
      <c r="F2895">
        <v>-5.5044382699999996</v>
      </c>
      <c r="G2895">
        <v>-1.81119925</v>
      </c>
      <c r="H2895">
        <v>0</v>
      </c>
    </row>
    <row r="2896" spans="1:8" x14ac:dyDescent="0.3">
      <c r="A2896" t="s">
        <v>5381</v>
      </c>
      <c r="B2896" t="s">
        <v>5380</v>
      </c>
      <c r="C2896">
        <v>1.8565447563612201</v>
      </c>
      <c r="D2896">
        <v>51902.014185469998</v>
      </c>
      <c r="E2896">
        <v>0.20896719</v>
      </c>
      <c r="F2896">
        <v>2.54140291</v>
      </c>
      <c r="G2896">
        <v>12.029785329999999</v>
      </c>
      <c r="H2896">
        <v>0</v>
      </c>
    </row>
    <row r="2897" spans="1:8" x14ac:dyDescent="0.3">
      <c r="A2897" t="s">
        <v>5481</v>
      </c>
      <c r="B2897" t="s">
        <v>5480</v>
      </c>
      <c r="C2897">
        <v>0.16093622208059999</v>
      </c>
      <c r="D2897">
        <v>51741.382921019998</v>
      </c>
      <c r="E2897">
        <v>4.8167580000000002E-2</v>
      </c>
      <c r="F2897">
        <v>-5.2758776999999997</v>
      </c>
      <c r="G2897">
        <v>-6.5963856200000004</v>
      </c>
      <c r="H2897">
        <v>0</v>
      </c>
    </row>
    <row r="2898" spans="1:8" x14ac:dyDescent="0.3">
      <c r="A2898" t="s">
        <v>5426</v>
      </c>
      <c r="B2898" t="s">
        <v>5425</v>
      </c>
      <c r="C2898">
        <v>0.54886087288950003</v>
      </c>
      <c r="D2898">
        <v>51355.735843629998</v>
      </c>
      <c r="E2898">
        <v>3.4137458399999998</v>
      </c>
      <c r="F2898">
        <v>11.133736150000001</v>
      </c>
      <c r="G2898">
        <v>17.065766719999999</v>
      </c>
      <c r="H2898">
        <v>0</v>
      </c>
    </row>
    <row r="2899" spans="1:8" x14ac:dyDescent="0.3">
      <c r="A2899" t="s">
        <v>5335</v>
      </c>
      <c r="B2899" t="s">
        <v>5334</v>
      </c>
      <c r="C2899">
        <v>5.5050660049574196</v>
      </c>
      <c r="D2899">
        <v>51075.048580540002</v>
      </c>
      <c r="E2899">
        <v>10.001956659999999</v>
      </c>
      <c r="F2899">
        <v>-38.232514039999998</v>
      </c>
      <c r="G2899">
        <v>155.74150607000001</v>
      </c>
      <c r="H2899">
        <v>0</v>
      </c>
    </row>
    <row r="2900" spans="1:8" x14ac:dyDescent="0.3">
      <c r="A2900" t="s">
        <v>5390</v>
      </c>
      <c r="B2900" t="s">
        <v>5389</v>
      </c>
      <c r="C2900">
        <v>1.142659240213E-2</v>
      </c>
      <c r="D2900">
        <v>50973.07795549</v>
      </c>
      <c r="E2900">
        <v>3.2376087899999999</v>
      </c>
      <c r="F2900">
        <v>8.6029376800000001</v>
      </c>
      <c r="G2900">
        <v>-3.1428604299999998</v>
      </c>
      <c r="H2900">
        <v>0</v>
      </c>
    </row>
    <row r="2901" spans="1:8" x14ac:dyDescent="0.3">
      <c r="A2901" t="s">
        <v>5668</v>
      </c>
      <c r="B2901" t="s">
        <v>5667</v>
      </c>
      <c r="C2901">
        <v>0.14864964318422999</v>
      </c>
      <c r="D2901">
        <v>50814.744245479997</v>
      </c>
      <c r="E2901">
        <v>-2.0415349900000002</v>
      </c>
      <c r="F2901">
        <v>-0.23696740999999999</v>
      </c>
      <c r="G2901">
        <v>-6.5806309699999996</v>
      </c>
      <c r="H2901">
        <v>0</v>
      </c>
    </row>
    <row r="2902" spans="1:8" x14ac:dyDescent="0.3">
      <c r="A2902" t="s">
        <v>4908</v>
      </c>
      <c r="B2902" t="s">
        <v>4907</v>
      </c>
      <c r="C2902">
        <v>0.11783352865145</v>
      </c>
      <c r="D2902">
        <v>50710.364341569999</v>
      </c>
      <c r="E2902">
        <v>-1.58658367</v>
      </c>
      <c r="F2902">
        <v>4.5208539700000001</v>
      </c>
      <c r="G2902">
        <v>-27.134335610000001</v>
      </c>
      <c r="H2902">
        <v>0</v>
      </c>
    </row>
    <row r="2903" spans="1:8" x14ac:dyDescent="0.3">
      <c r="A2903" t="s">
        <v>5408</v>
      </c>
      <c r="B2903" t="s">
        <v>5407</v>
      </c>
      <c r="C2903">
        <v>1.77208662313E-3</v>
      </c>
      <c r="D2903">
        <v>50693.664660690003</v>
      </c>
      <c r="E2903">
        <v>-2.3079220600000001</v>
      </c>
      <c r="F2903">
        <v>1.5197199299999999</v>
      </c>
      <c r="G2903">
        <v>2.05766012</v>
      </c>
      <c r="H2903">
        <v>0</v>
      </c>
    </row>
    <row r="2904" spans="1:8" x14ac:dyDescent="0.3">
      <c r="A2904" t="s">
        <v>5339</v>
      </c>
      <c r="B2904" t="s">
        <v>5338</v>
      </c>
      <c r="C2904">
        <v>61.569936770231038</v>
      </c>
      <c r="D2904">
        <v>50480.130455109997</v>
      </c>
      <c r="E2904">
        <v>2.08530595</v>
      </c>
      <c r="F2904">
        <v>2.56156732</v>
      </c>
      <c r="G2904">
        <v>-26.297610859999999</v>
      </c>
      <c r="H2904">
        <v>0</v>
      </c>
    </row>
    <row r="2905" spans="1:8" x14ac:dyDescent="0.3">
      <c r="A2905" t="s">
        <v>5655</v>
      </c>
      <c r="B2905" t="s">
        <v>5654</v>
      </c>
      <c r="C2905">
        <v>0.11581565116784</v>
      </c>
      <c r="D2905">
        <v>50695.426449049999</v>
      </c>
      <c r="E2905">
        <v>2.2418145200000001</v>
      </c>
      <c r="F2905">
        <v>-0.16394331000000001</v>
      </c>
      <c r="G2905">
        <v>6.9334893600000003</v>
      </c>
      <c r="H2905">
        <v>0</v>
      </c>
    </row>
    <row r="2906" spans="1:8" x14ac:dyDescent="0.3">
      <c r="A2906" t="s">
        <v>6049</v>
      </c>
      <c r="B2906" t="s">
        <v>6048</v>
      </c>
      <c r="C2906">
        <v>0.28288938115062001</v>
      </c>
      <c r="D2906">
        <v>50050.719046229999</v>
      </c>
      <c r="E2906">
        <v>0.25238904000000001</v>
      </c>
      <c r="F2906">
        <v>4.3021968700000004</v>
      </c>
      <c r="G2906">
        <v>31.109714780000001</v>
      </c>
      <c r="H2906">
        <v>0</v>
      </c>
    </row>
    <row r="2907" spans="1:8" x14ac:dyDescent="0.3">
      <c r="A2907" t="s">
        <v>3389</v>
      </c>
      <c r="B2907" t="s">
        <v>5342</v>
      </c>
      <c r="C2907">
        <v>1.9430263264400001E-3</v>
      </c>
      <c r="D2907">
        <v>49672.368952869998</v>
      </c>
      <c r="E2907">
        <v>3.5403289199999999</v>
      </c>
      <c r="F2907">
        <v>21.519653099999999</v>
      </c>
      <c r="G2907">
        <v>45.778739760000001</v>
      </c>
      <c r="H2907">
        <v>0</v>
      </c>
    </row>
    <row r="2908" spans="1:8" x14ac:dyDescent="0.3">
      <c r="A2908" t="s">
        <v>5257</v>
      </c>
      <c r="B2908" t="s">
        <v>5256</v>
      </c>
      <c r="C2908">
        <v>0.14828645975172</v>
      </c>
      <c r="D2908">
        <v>49765.959396329999</v>
      </c>
      <c r="E2908">
        <v>-1.2159261100000001</v>
      </c>
      <c r="F2908">
        <v>-1.27397022</v>
      </c>
      <c r="G2908">
        <v>-1.2420370999999999</v>
      </c>
      <c r="H2908">
        <v>0</v>
      </c>
    </row>
    <row r="2909" spans="1:8" x14ac:dyDescent="0.3">
      <c r="A2909" t="s">
        <v>5383</v>
      </c>
      <c r="B2909" t="s">
        <v>5382</v>
      </c>
      <c r="C2909">
        <v>5.1106490769999999E-5</v>
      </c>
      <c r="D2909">
        <v>50251.85101423</v>
      </c>
      <c r="E2909">
        <v>1.7128904</v>
      </c>
      <c r="F2909">
        <v>1.65433045</v>
      </c>
      <c r="G2909">
        <v>-2.2047512899999999</v>
      </c>
      <c r="H2909">
        <v>0</v>
      </c>
    </row>
    <row r="2910" spans="1:8" x14ac:dyDescent="0.3">
      <c r="A2910" t="s">
        <v>5316</v>
      </c>
      <c r="B2910" t="s">
        <v>5315</v>
      </c>
      <c r="C2910">
        <v>74.049511823275751</v>
      </c>
      <c r="D2910">
        <v>49416.092908840001</v>
      </c>
      <c r="E2910">
        <v>0.94238363999999997</v>
      </c>
      <c r="F2910">
        <v>-3.7067679899999999</v>
      </c>
      <c r="G2910">
        <v>-9.3774578700000006</v>
      </c>
      <c r="H2910">
        <v>0</v>
      </c>
    </row>
    <row r="2911" spans="1:8" x14ac:dyDescent="0.3">
      <c r="A2911" t="s">
        <v>5521</v>
      </c>
      <c r="B2911" t="s">
        <v>5520</v>
      </c>
      <c r="C2911">
        <v>1.2118083375270001E-2</v>
      </c>
      <c r="D2911">
        <v>48745.554647190002</v>
      </c>
      <c r="E2911">
        <v>1.4848871100000001</v>
      </c>
      <c r="F2911">
        <v>17.834015529999999</v>
      </c>
      <c r="G2911">
        <v>13.68863606</v>
      </c>
      <c r="H2911">
        <v>0</v>
      </c>
    </row>
    <row r="2912" spans="1:8" x14ac:dyDescent="0.3">
      <c r="A2912" t="s">
        <v>5618</v>
      </c>
      <c r="B2912" t="s">
        <v>5617</v>
      </c>
      <c r="C2912">
        <v>1.206297363314E-2</v>
      </c>
      <c r="D2912">
        <v>48413.637791519999</v>
      </c>
      <c r="E2912">
        <v>-2.2143032200000001</v>
      </c>
      <c r="F2912">
        <v>-12.027233170000001</v>
      </c>
      <c r="G2912">
        <v>-3.6205061700000001</v>
      </c>
      <c r="H2912">
        <v>0</v>
      </c>
    </row>
    <row r="2913" spans="1:8" x14ac:dyDescent="0.3">
      <c r="A2913" t="s">
        <v>3020</v>
      </c>
      <c r="B2913" t="s">
        <v>5867</v>
      </c>
      <c r="C2913">
        <v>4.9722552757699998E-3</v>
      </c>
      <c r="D2913">
        <v>48256.368735780001</v>
      </c>
      <c r="E2913">
        <v>0.87531068999999995</v>
      </c>
      <c r="F2913">
        <v>20.655351419999999</v>
      </c>
      <c r="G2913">
        <v>14.95568272</v>
      </c>
      <c r="H2913">
        <v>0</v>
      </c>
    </row>
    <row r="2914" spans="1:8" x14ac:dyDescent="0.3">
      <c r="A2914" t="s">
        <v>3626</v>
      </c>
      <c r="B2914" t="s">
        <v>5538</v>
      </c>
      <c r="C2914">
        <v>2.673242112707E-2</v>
      </c>
      <c r="D2914">
        <v>48052.353739229999</v>
      </c>
      <c r="E2914">
        <v>3.5066595899999999</v>
      </c>
      <c r="F2914">
        <v>7.3102274500000002</v>
      </c>
      <c r="G2914">
        <v>49.330635139999998</v>
      </c>
      <c r="H2914">
        <v>0</v>
      </c>
    </row>
    <row r="2915" spans="1:8" x14ac:dyDescent="0.3">
      <c r="A2915" t="s">
        <v>5784</v>
      </c>
      <c r="B2915" t="s">
        <v>5783</v>
      </c>
      <c r="C2915">
        <v>66.290651059658742</v>
      </c>
      <c r="D2915">
        <v>48027.51378958</v>
      </c>
      <c r="E2915">
        <v>-2.7290343699999999</v>
      </c>
      <c r="F2915">
        <v>-6.6407320299999997</v>
      </c>
      <c r="G2915">
        <v>2.23598213</v>
      </c>
      <c r="H2915">
        <v>0</v>
      </c>
    </row>
    <row r="2916" spans="1:8" x14ac:dyDescent="0.3">
      <c r="A2916" t="s">
        <v>5424</v>
      </c>
      <c r="B2916" t="s">
        <v>5423</v>
      </c>
      <c r="C2916">
        <v>0.57952685461900999</v>
      </c>
      <c r="D2916">
        <v>48048.051151790001</v>
      </c>
      <c r="E2916">
        <v>9.4308970000000006E-2</v>
      </c>
      <c r="F2916">
        <v>-7.0564500000000002E-2</v>
      </c>
      <c r="G2916">
        <v>23.7581281</v>
      </c>
      <c r="H2916">
        <v>0</v>
      </c>
    </row>
    <row r="2917" spans="1:8" x14ac:dyDescent="0.3">
      <c r="A2917" t="s">
        <v>5485</v>
      </c>
      <c r="B2917" t="s">
        <v>5484</v>
      </c>
      <c r="C2917">
        <v>0.55208978240559003</v>
      </c>
      <c r="D2917">
        <v>47767.724861520001</v>
      </c>
      <c r="E2917">
        <v>2.2950789999999999E-2</v>
      </c>
      <c r="F2917">
        <v>-18.547518589999999</v>
      </c>
      <c r="G2917">
        <v>9.8499791000000005</v>
      </c>
      <c r="H2917">
        <v>0</v>
      </c>
    </row>
    <row r="2918" spans="1:8" x14ac:dyDescent="0.3">
      <c r="A2918" t="s">
        <v>4755</v>
      </c>
      <c r="B2918" t="s">
        <v>5492</v>
      </c>
      <c r="C2918">
        <v>5.6299122489999999E-5</v>
      </c>
      <c r="D2918">
        <v>47623.253792919997</v>
      </c>
      <c r="E2918">
        <v>0.64093316</v>
      </c>
      <c r="F2918">
        <v>11.198795329999999</v>
      </c>
      <c r="G2918">
        <v>18.424074430000001</v>
      </c>
      <c r="H2918">
        <v>0</v>
      </c>
    </row>
    <row r="2919" spans="1:8" x14ac:dyDescent="0.3">
      <c r="A2919" t="s">
        <v>5404</v>
      </c>
      <c r="B2919" t="s">
        <v>5403</v>
      </c>
      <c r="C2919">
        <v>234.52181512203444</v>
      </c>
      <c r="D2919">
        <v>47380.344676530003</v>
      </c>
      <c r="E2919">
        <v>0.83294303999999997</v>
      </c>
      <c r="F2919">
        <v>8.9038118700000002</v>
      </c>
      <c r="G2919">
        <v>25.756706579999999</v>
      </c>
      <c r="H2919">
        <v>0</v>
      </c>
    </row>
    <row r="2920" spans="1:8" x14ac:dyDescent="0.3">
      <c r="A2920" t="s">
        <v>5632</v>
      </c>
      <c r="B2920" t="s">
        <v>5631</v>
      </c>
      <c r="C2920">
        <v>1.378231715549E-2</v>
      </c>
      <c r="D2920">
        <v>47542.10829733</v>
      </c>
      <c r="E2920">
        <v>-0.56820391999999997</v>
      </c>
      <c r="F2920">
        <v>10.27453034</v>
      </c>
      <c r="G2920">
        <v>-29.11112335</v>
      </c>
      <c r="H2920">
        <v>0</v>
      </c>
    </row>
    <row r="2921" spans="1:8" x14ac:dyDescent="0.3">
      <c r="A2921" t="s">
        <v>4519</v>
      </c>
      <c r="B2921" t="s">
        <v>4518</v>
      </c>
      <c r="C2921">
        <v>0.57784723832019003</v>
      </c>
      <c r="D2921">
        <v>47347.48948027</v>
      </c>
      <c r="E2921">
        <v>9.3690734800000008</v>
      </c>
      <c r="F2921">
        <v>33.354789910000001</v>
      </c>
      <c r="G2921">
        <v>65.514550529999994</v>
      </c>
      <c r="H2921">
        <v>0</v>
      </c>
    </row>
    <row r="2922" spans="1:8" x14ac:dyDescent="0.3">
      <c r="A2922" t="s">
        <v>658</v>
      </c>
      <c r="B2922" t="s">
        <v>5600</v>
      </c>
      <c r="C2922">
        <v>3.8941054425680001E-2</v>
      </c>
      <c r="D2922">
        <v>47051.012445909997</v>
      </c>
      <c r="E2922">
        <v>0.49243651999999999</v>
      </c>
      <c r="F2922">
        <v>5.2653772099999996</v>
      </c>
      <c r="G2922">
        <v>13.038571960000001</v>
      </c>
      <c r="H2922">
        <v>0</v>
      </c>
    </row>
    <row r="2923" spans="1:8" x14ac:dyDescent="0.3">
      <c r="A2923" t="s">
        <v>5442</v>
      </c>
      <c r="B2923" t="s">
        <v>5441</v>
      </c>
      <c r="C2923">
        <v>0.45038208799827001</v>
      </c>
      <c r="D2923">
        <v>46870.660446269998</v>
      </c>
      <c r="E2923">
        <v>3.1131855599999998</v>
      </c>
      <c r="F2923">
        <v>3.0620556900000002</v>
      </c>
      <c r="G2923">
        <v>-4.8867770999999998</v>
      </c>
      <c r="H2923">
        <v>0</v>
      </c>
    </row>
    <row r="2924" spans="1:8" x14ac:dyDescent="0.3">
      <c r="A2924" t="s">
        <v>5552</v>
      </c>
      <c r="B2924" t="s">
        <v>5552</v>
      </c>
      <c r="C2924">
        <v>11.1030075796753</v>
      </c>
      <c r="D2924">
        <v>46777.53070589</v>
      </c>
      <c r="E2924">
        <v>2.8972212900000001</v>
      </c>
      <c r="F2924">
        <v>9.9199297400000006</v>
      </c>
      <c r="G2924">
        <v>23.663728630000001</v>
      </c>
      <c r="H2924">
        <v>0</v>
      </c>
    </row>
    <row r="2925" spans="1:8" x14ac:dyDescent="0.3">
      <c r="A2925" t="s">
        <v>5460</v>
      </c>
      <c r="B2925" t="s">
        <v>5459</v>
      </c>
      <c r="C2925">
        <v>0.10455481320797</v>
      </c>
      <c r="D2925">
        <v>46508.483401409998</v>
      </c>
      <c r="E2925">
        <v>2.58091838</v>
      </c>
      <c r="F2925">
        <v>5.0695070500000003</v>
      </c>
      <c r="G2925">
        <v>-13.018701350000001</v>
      </c>
      <c r="H2925">
        <v>0</v>
      </c>
    </row>
    <row r="2926" spans="1:8" x14ac:dyDescent="0.3">
      <c r="A2926" t="s">
        <v>5047</v>
      </c>
      <c r="B2926" t="s">
        <v>5046</v>
      </c>
      <c r="C2926">
        <v>1.6951439185464601</v>
      </c>
      <c r="D2926">
        <v>46534.198743610003</v>
      </c>
      <c r="E2926">
        <v>0.59251430000000005</v>
      </c>
      <c r="F2926">
        <v>4.7044180500000001</v>
      </c>
      <c r="G2926">
        <v>34.488307650000003</v>
      </c>
      <c r="H2926">
        <v>0</v>
      </c>
    </row>
    <row r="2927" spans="1:8" x14ac:dyDescent="0.3">
      <c r="A2927" t="s">
        <v>4812</v>
      </c>
      <c r="B2927" t="s">
        <v>4811</v>
      </c>
      <c r="C2927">
        <v>0.26373541381893001</v>
      </c>
      <c r="D2927">
        <v>47736.451235280001</v>
      </c>
      <c r="E2927">
        <v>-7.11176575</v>
      </c>
      <c r="F2927">
        <v>-5.5999291199999996</v>
      </c>
      <c r="G2927">
        <v>-38.686453720000003</v>
      </c>
      <c r="H2927">
        <v>0</v>
      </c>
    </row>
    <row r="2928" spans="1:8" x14ac:dyDescent="0.3">
      <c r="A2928" t="s">
        <v>5721</v>
      </c>
      <c r="B2928" t="s">
        <v>5721</v>
      </c>
      <c r="C2928">
        <v>1.8799367088000001E-4</v>
      </c>
      <c r="D2928">
        <v>46624.961898649999</v>
      </c>
      <c r="E2928">
        <v>5.0186132399999996</v>
      </c>
      <c r="F2928">
        <v>-11.917525749999999</v>
      </c>
      <c r="G2928">
        <v>26.256452320000001</v>
      </c>
      <c r="H2928">
        <v>0</v>
      </c>
    </row>
    <row r="2929" spans="1:8" x14ac:dyDescent="0.3">
      <c r="A2929" t="s">
        <v>5031</v>
      </c>
      <c r="B2929" t="s">
        <v>5030</v>
      </c>
      <c r="C2929">
        <v>1.0158311278680701</v>
      </c>
      <c r="D2929">
        <v>43362.721419050002</v>
      </c>
      <c r="E2929">
        <v>0</v>
      </c>
      <c r="F2929">
        <v>-4.3482359999999998E-2</v>
      </c>
      <c r="G2929">
        <v>0.33029969999999997</v>
      </c>
      <c r="H2929">
        <v>0</v>
      </c>
    </row>
    <row r="2930" spans="1:8" x14ac:dyDescent="0.3">
      <c r="A2930" t="s">
        <v>5375</v>
      </c>
      <c r="B2930" t="s">
        <v>5374</v>
      </c>
      <c r="C2930">
        <v>1.6671341705E-4</v>
      </c>
      <c r="D2930">
        <v>45726.654442849998</v>
      </c>
      <c r="E2930">
        <v>-2.0366149400000002</v>
      </c>
      <c r="F2930">
        <v>18.247297799999998</v>
      </c>
      <c r="G2930">
        <v>-44.494145500000002</v>
      </c>
      <c r="H2930">
        <v>0</v>
      </c>
    </row>
    <row r="2931" spans="1:8" x14ac:dyDescent="0.3">
      <c r="A2931" t="s">
        <v>5614</v>
      </c>
      <c r="B2931" t="s">
        <v>5613</v>
      </c>
      <c r="C2931">
        <v>2.5286978130399998E-3</v>
      </c>
      <c r="D2931">
        <v>45277.535223580002</v>
      </c>
      <c r="E2931">
        <v>-1.11561442</v>
      </c>
      <c r="F2931">
        <v>16.834495950000001</v>
      </c>
      <c r="G2931">
        <v>53.905888410000003</v>
      </c>
      <c r="H2931">
        <v>0</v>
      </c>
    </row>
    <row r="2932" spans="1:8" x14ac:dyDescent="0.3">
      <c r="A2932" t="s">
        <v>5791</v>
      </c>
      <c r="B2932" t="s">
        <v>5791</v>
      </c>
      <c r="C2932">
        <v>8.5177485577000002E-4</v>
      </c>
      <c r="D2932">
        <v>45147.726932960002</v>
      </c>
      <c r="E2932">
        <v>-25.933285210000001</v>
      </c>
      <c r="F2932">
        <v>41.291399140000003</v>
      </c>
      <c r="G2932">
        <v>418.75000684999998</v>
      </c>
      <c r="H2932">
        <v>0</v>
      </c>
    </row>
    <row r="2933" spans="1:8" x14ac:dyDescent="0.3">
      <c r="A2933" t="s">
        <v>5429</v>
      </c>
      <c r="B2933" t="s">
        <v>5428</v>
      </c>
      <c r="C2933">
        <v>0.37382617334397999</v>
      </c>
      <c r="D2933">
        <v>45000.608404359999</v>
      </c>
      <c r="E2933">
        <v>0.70686552999999996</v>
      </c>
      <c r="F2933">
        <v>5.0202131999999997</v>
      </c>
      <c r="G2933">
        <v>18.424074430000001</v>
      </c>
      <c r="H2933">
        <v>0</v>
      </c>
    </row>
    <row r="2934" spans="1:8" x14ac:dyDescent="0.3">
      <c r="A2934" t="s">
        <v>5204</v>
      </c>
      <c r="B2934" t="s">
        <v>5203</v>
      </c>
      <c r="C2934">
        <v>3.2851956131499998E-3</v>
      </c>
      <c r="D2934">
        <v>44804.310080670002</v>
      </c>
      <c r="E2934">
        <v>-1.13147229</v>
      </c>
      <c r="F2934">
        <v>4.4543322600000002</v>
      </c>
      <c r="G2934">
        <v>53.390147689999999</v>
      </c>
      <c r="H2934">
        <v>0</v>
      </c>
    </row>
    <row r="2935" spans="1:8" x14ac:dyDescent="0.3">
      <c r="A2935" t="s">
        <v>3010</v>
      </c>
      <c r="B2935" t="s">
        <v>6207</v>
      </c>
      <c r="C2935">
        <v>5.1605195567E-3</v>
      </c>
      <c r="D2935">
        <v>44823.439811179996</v>
      </c>
      <c r="E2935">
        <v>0.75292992999999997</v>
      </c>
      <c r="F2935">
        <v>-4.00049747</v>
      </c>
      <c r="G2935">
        <v>-36.028512859999999</v>
      </c>
      <c r="H2935">
        <v>0</v>
      </c>
    </row>
    <row r="2936" spans="1:8" x14ac:dyDescent="0.3">
      <c r="A2936" t="s">
        <v>1807</v>
      </c>
      <c r="B2936" t="s">
        <v>5279</v>
      </c>
      <c r="C2936">
        <v>0.99970965945348</v>
      </c>
      <c r="D2936">
        <v>44653.92284983</v>
      </c>
      <c r="E2936">
        <v>2.9626708700000002</v>
      </c>
      <c r="F2936">
        <v>-16.27515094</v>
      </c>
      <c r="G2936">
        <v>-70.018056709999996</v>
      </c>
      <c r="H2936">
        <v>0</v>
      </c>
    </row>
    <row r="2937" spans="1:8" x14ac:dyDescent="0.3">
      <c r="A2937" t="s">
        <v>5302</v>
      </c>
      <c r="B2937" t="s">
        <v>5301</v>
      </c>
      <c r="C2937">
        <v>2.062598513049E-2</v>
      </c>
      <c r="D2937">
        <v>44663.358466979997</v>
      </c>
      <c r="E2937">
        <v>-4.4197849800000002</v>
      </c>
      <c r="F2937">
        <v>-2.25867883</v>
      </c>
      <c r="G2937">
        <v>-6.0537299899999999</v>
      </c>
      <c r="H2937">
        <v>0</v>
      </c>
    </row>
    <row r="2938" spans="1:8" x14ac:dyDescent="0.3">
      <c r="A2938" t="s">
        <v>5500</v>
      </c>
      <c r="B2938" t="s">
        <v>5499</v>
      </c>
      <c r="C2938">
        <v>1.191288157744E-2</v>
      </c>
      <c r="D2938">
        <v>44172.519477039998</v>
      </c>
      <c r="E2938">
        <v>-2.9193949300000002</v>
      </c>
      <c r="F2938">
        <v>-3.4692717700000002</v>
      </c>
      <c r="G2938">
        <v>-4.5764996800000004</v>
      </c>
      <c r="H2938">
        <v>0</v>
      </c>
    </row>
    <row r="2939" spans="1:8" x14ac:dyDescent="0.3">
      <c r="A2939" t="s">
        <v>5869</v>
      </c>
      <c r="B2939" t="s">
        <v>5868</v>
      </c>
      <c r="C2939">
        <v>16.700913246292291</v>
      </c>
      <c r="D2939">
        <v>44067.298570630002</v>
      </c>
      <c r="E2939">
        <v>0.83294303999999997</v>
      </c>
      <c r="F2939">
        <v>-8.1151043900000008</v>
      </c>
      <c r="G2939">
        <v>63.210135059999999</v>
      </c>
      <c r="H2939">
        <v>0</v>
      </c>
    </row>
    <row r="2940" spans="1:8" x14ac:dyDescent="0.3">
      <c r="A2940" t="s">
        <v>5576</v>
      </c>
      <c r="B2940" t="s">
        <v>5575</v>
      </c>
      <c r="C2940">
        <v>3.4832053995000002E-4</v>
      </c>
      <c r="D2940">
        <v>41795.053010039999</v>
      </c>
      <c r="E2940">
        <v>0.26647999</v>
      </c>
      <c r="F2940">
        <v>5.9292743200000002</v>
      </c>
      <c r="G2940">
        <v>71.380024629999994</v>
      </c>
      <c r="H2940">
        <v>0</v>
      </c>
    </row>
    <row r="2941" spans="1:8" x14ac:dyDescent="0.3">
      <c r="A2941" t="s">
        <v>5582</v>
      </c>
      <c r="B2941" t="s">
        <v>5581</v>
      </c>
      <c r="C2941">
        <v>1.4880645454920001E-2</v>
      </c>
      <c r="D2941">
        <v>41565.887657699997</v>
      </c>
      <c r="E2941">
        <v>1.02976756</v>
      </c>
      <c r="F2941">
        <v>-0.53079354000000001</v>
      </c>
      <c r="G2941">
        <v>-8.9197540499999999</v>
      </c>
      <c r="H2941">
        <v>0</v>
      </c>
    </row>
    <row r="2942" spans="1:8" x14ac:dyDescent="0.3">
      <c r="A2942" t="s">
        <v>5333</v>
      </c>
      <c r="B2942" t="s">
        <v>5332</v>
      </c>
      <c r="C2942">
        <v>2.3521645657550001E-2</v>
      </c>
      <c r="D2942">
        <v>42774.957205309998</v>
      </c>
      <c r="E2942">
        <v>1.2974478199999999</v>
      </c>
      <c r="F2942">
        <v>15.14100519</v>
      </c>
      <c r="G2942">
        <v>3.49440303</v>
      </c>
      <c r="H2942">
        <v>0</v>
      </c>
    </row>
    <row r="2943" spans="1:8" x14ac:dyDescent="0.3">
      <c r="A2943" t="s">
        <v>5233</v>
      </c>
      <c r="B2943" t="s">
        <v>5232</v>
      </c>
      <c r="C2943">
        <v>0.56705859406935999</v>
      </c>
      <c r="D2943">
        <v>43362.721419050002</v>
      </c>
      <c r="E2943">
        <v>0.71522032000000002</v>
      </c>
      <c r="F2943">
        <v>-2.7655216899999999</v>
      </c>
      <c r="G2943">
        <v>67.707400939999999</v>
      </c>
      <c r="H2943">
        <v>0</v>
      </c>
    </row>
    <row r="2944" spans="1:8" x14ac:dyDescent="0.3">
      <c r="A2944" t="s">
        <v>5450</v>
      </c>
      <c r="B2944" t="s">
        <v>5449</v>
      </c>
      <c r="C2944">
        <v>1.049489388349E-2</v>
      </c>
      <c r="D2944">
        <v>43352.359135350001</v>
      </c>
      <c r="E2944">
        <v>-9.1001945400000004</v>
      </c>
      <c r="F2944">
        <v>-12.050748629999999</v>
      </c>
      <c r="G2944">
        <v>18.261059809999999</v>
      </c>
      <c r="H2944">
        <v>0</v>
      </c>
    </row>
    <row r="2945" spans="1:8" x14ac:dyDescent="0.3">
      <c r="A2945" t="s">
        <v>4924</v>
      </c>
      <c r="B2945" t="s">
        <v>4923</v>
      </c>
      <c r="C2945">
        <v>719.59088495965239</v>
      </c>
      <c r="D2945">
        <v>42938.873298650004</v>
      </c>
      <c r="E2945">
        <v>7.1480220900000004</v>
      </c>
      <c r="F2945">
        <v>20.664457809999998</v>
      </c>
      <c r="G2945">
        <v>100.39587606000001</v>
      </c>
      <c r="H2945">
        <v>0</v>
      </c>
    </row>
    <row r="2946" spans="1:8" x14ac:dyDescent="0.3">
      <c r="A2946" t="s">
        <v>6180</v>
      </c>
      <c r="B2946" t="s">
        <v>6179</v>
      </c>
      <c r="C2946">
        <v>3322.0080754038595</v>
      </c>
      <c r="D2946">
        <v>42613.613504560002</v>
      </c>
      <c r="E2946">
        <v>0.17758305999999999</v>
      </c>
      <c r="F2946">
        <v>-3.0259507600000002</v>
      </c>
      <c r="G2946">
        <v>1.92466457</v>
      </c>
      <c r="H2946">
        <v>0</v>
      </c>
    </row>
    <row r="2947" spans="1:8" x14ac:dyDescent="0.3">
      <c r="A2947" t="s">
        <v>5237</v>
      </c>
      <c r="B2947" t="s">
        <v>5236</v>
      </c>
      <c r="C2947">
        <v>23.790724854320441</v>
      </c>
      <c r="D2947">
        <v>42346.456660329997</v>
      </c>
      <c r="E2947">
        <v>-1.54564653</v>
      </c>
      <c r="F2947">
        <v>-0.40387813</v>
      </c>
      <c r="G2947">
        <v>-26.445003239999998</v>
      </c>
      <c r="H2947">
        <v>0</v>
      </c>
    </row>
    <row r="2948" spans="1:8" x14ac:dyDescent="0.3">
      <c r="A2948" t="s">
        <v>3971</v>
      </c>
      <c r="B2948" t="s">
        <v>5427</v>
      </c>
      <c r="C2948">
        <v>4.8110989500869998E-2</v>
      </c>
      <c r="D2948">
        <v>41778.770355979999</v>
      </c>
      <c r="E2948">
        <v>-0.63461571000000006</v>
      </c>
      <c r="F2948">
        <v>7.6077560000000002E-2</v>
      </c>
      <c r="G2948">
        <v>-17.931450720000001</v>
      </c>
      <c r="H2948">
        <v>0</v>
      </c>
    </row>
    <row r="2949" spans="1:8" x14ac:dyDescent="0.3">
      <c r="A2949" t="s">
        <v>5875</v>
      </c>
      <c r="B2949" t="s">
        <v>5874</v>
      </c>
      <c r="C2949">
        <v>8.2625655900709999E-2</v>
      </c>
      <c r="D2949">
        <v>42194.731887469999</v>
      </c>
      <c r="E2949">
        <v>1.15190762</v>
      </c>
      <c r="F2949">
        <v>-1.3195022599999999</v>
      </c>
      <c r="G2949">
        <v>-1.85594489</v>
      </c>
      <c r="H2949">
        <v>0</v>
      </c>
    </row>
    <row r="2950" spans="1:8" x14ac:dyDescent="0.3">
      <c r="A2950" t="s">
        <v>5477</v>
      </c>
      <c r="B2950" t="s">
        <v>5476</v>
      </c>
      <c r="C2950">
        <v>2.5339050821149902</v>
      </c>
      <c r="D2950">
        <v>42024.773018979999</v>
      </c>
      <c r="E2950">
        <v>38.486898490000002</v>
      </c>
      <c r="F2950">
        <v>65.003806679999997</v>
      </c>
      <c r="G2950">
        <v>101.46720659</v>
      </c>
      <c r="H2950">
        <v>0</v>
      </c>
    </row>
    <row r="2951" spans="1:8" x14ac:dyDescent="0.3">
      <c r="A2951" t="s">
        <v>5341</v>
      </c>
      <c r="B2951" t="s">
        <v>5340</v>
      </c>
      <c r="C2951">
        <v>6.1307455861200104</v>
      </c>
      <c r="D2951">
        <v>41900.386521410001</v>
      </c>
      <c r="E2951">
        <v>-0.77218600000000004</v>
      </c>
      <c r="F2951">
        <v>1.19179992</v>
      </c>
      <c r="G2951">
        <v>-11.12671768</v>
      </c>
      <c r="H2951">
        <v>0</v>
      </c>
    </row>
    <row r="2952" spans="1:8" x14ac:dyDescent="0.3">
      <c r="A2952" t="s">
        <v>5159</v>
      </c>
      <c r="B2952" t="s">
        <v>5158</v>
      </c>
      <c r="C2952">
        <v>5.9667929296000003E-4</v>
      </c>
      <c r="D2952">
        <v>42317.485497269998</v>
      </c>
      <c r="E2952">
        <v>1.2623886900000001</v>
      </c>
      <c r="F2952">
        <v>1.19327486</v>
      </c>
      <c r="G2952">
        <v>23.858840730000001</v>
      </c>
      <c r="H2952">
        <v>0</v>
      </c>
    </row>
    <row r="2953" spans="1:8" x14ac:dyDescent="0.3">
      <c r="A2953" t="s">
        <v>5513</v>
      </c>
      <c r="B2953" t="s">
        <v>5512</v>
      </c>
      <c r="C2953">
        <v>12.24774387958001</v>
      </c>
      <c r="D2953">
        <v>41517.725067920001</v>
      </c>
      <c r="E2953">
        <v>-0.27885599</v>
      </c>
      <c r="F2953">
        <v>4.7897333700000004</v>
      </c>
      <c r="G2953">
        <v>18.72440619</v>
      </c>
      <c r="H2953">
        <v>0</v>
      </c>
    </row>
    <row r="2954" spans="1:8" x14ac:dyDescent="0.3">
      <c r="A2954" t="s">
        <v>5889</v>
      </c>
      <c r="B2954" t="s">
        <v>5888</v>
      </c>
      <c r="C2954">
        <v>0.30575425987771998</v>
      </c>
      <c r="D2954">
        <v>41232.146583009999</v>
      </c>
      <c r="E2954">
        <v>-1.3561558899999999</v>
      </c>
      <c r="F2954">
        <v>4.5947588000000001</v>
      </c>
      <c r="G2954">
        <v>7.4543375000000003</v>
      </c>
      <c r="H2954">
        <v>0</v>
      </c>
    </row>
    <row r="2955" spans="1:8" x14ac:dyDescent="0.3">
      <c r="A2955" t="s">
        <v>5511</v>
      </c>
      <c r="B2955" t="s">
        <v>5511</v>
      </c>
      <c r="C2955">
        <v>21.49747698365216</v>
      </c>
      <c r="D2955">
        <v>40754.78928556</v>
      </c>
      <c r="E2955">
        <v>0.38156978000000003</v>
      </c>
      <c r="F2955">
        <v>-8.1907710500000004</v>
      </c>
      <c r="G2955">
        <v>-47.61755891</v>
      </c>
      <c r="H2955">
        <v>0</v>
      </c>
    </row>
    <row r="2956" spans="1:8" x14ac:dyDescent="0.3">
      <c r="A2956" t="s">
        <v>5523</v>
      </c>
      <c r="B2956" t="s">
        <v>5522</v>
      </c>
      <c r="C2956">
        <v>9.6651930044589995E-2</v>
      </c>
      <c r="D2956">
        <v>38258.622373619997</v>
      </c>
      <c r="E2956">
        <v>-1.82145902</v>
      </c>
      <c r="F2956">
        <v>-2.7057325799999998</v>
      </c>
      <c r="G2956">
        <v>-10.036931790000001</v>
      </c>
      <c r="H2956">
        <v>0</v>
      </c>
    </row>
    <row r="2957" spans="1:8" x14ac:dyDescent="0.3">
      <c r="A2957" t="s">
        <v>5498</v>
      </c>
      <c r="B2957" t="s">
        <v>5497</v>
      </c>
      <c r="C2957">
        <v>18.372713575328952</v>
      </c>
      <c r="D2957">
        <v>40535.411036129997</v>
      </c>
      <c r="E2957">
        <v>0.17776001999999999</v>
      </c>
      <c r="F2957">
        <v>1.60056818</v>
      </c>
      <c r="G2957">
        <v>7.8812919600000004</v>
      </c>
      <c r="H2957">
        <v>0</v>
      </c>
    </row>
    <row r="2958" spans="1:8" x14ac:dyDescent="0.3">
      <c r="A2958" t="s">
        <v>6469</v>
      </c>
      <c r="B2958" t="s">
        <v>6519</v>
      </c>
      <c r="C2958">
        <v>2061.9</v>
      </c>
      <c r="D2958">
        <v>39656.40709552</v>
      </c>
      <c r="E2958">
        <v>5.3377330000000001E-2</v>
      </c>
      <c r="F2958">
        <v>-0.34316095000000002</v>
      </c>
      <c r="G2958">
        <v>13.69100132</v>
      </c>
      <c r="H2958">
        <v>0</v>
      </c>
    </row>
    <row r="2959" spans="1:8" x14ac:dyDescent="0.3">
      <c r="A2959" t="s">
        <v>5344</v>
      </c>
      <c r="B2959" t="s">
        <v>5343</v>
      </c>
      <c r="C2959">
        <v>1.77974680321E-3</v>
      </c>
      <c r="D2959">
        <v>39227.85288015</v>
      </c>
      <c r="E2959">
        <v>0.93006853</v>
      </c>
      <c r="F2959">
        <v>10.092572179999999</v>
      </c>
      <c r="G2959">
        <v>-19.727172679999999</v>
      </c>
      <c r="H2959">
        <v>0</v>
      </c>
    </row>
    <row r="2960" spans="1:8" x14ac:dyDescent="0.3">
      <c r="A2960" t="s">
        <v>5708</v>
      </c>
      <c r="B2960" t="s">
        <v>5707</v>
      </c>
      <c r="C2960">
        <v>5.2412779959E-4</v>
      </c>
      <c r="D2960">
        <v>39253.692624650001</v>
      </c>
      <c r="E2960">
        <v>0.45700678</v>
      </c>
      <c r="F2960">
        <v>-11.49621207</v>
      </c>
      <c r="G2960">
        <v>-6.0857553900000001</v>
      </c>
      <c r="H2960">
        <v>0</v>
      </c>
    </row>
    <row r="2961" spans="1:8" x14ac:dyDescent="0.3">
      <c r="A2961" t="s">
        <v>4412</v>
      </c>
      <c r="B2961" t="s">
        <v>5386</v>
      </c>
      <c r="C2961">
        <v>6.0308762611500002E-3</v>
      </c>
      <c r="D2961">
        <v>38896.462692970003</v>
      </c>
      <c r="E2961">
        <v>-1.1026499999999999E-3</v>
      </c>
      <c r="F2961">
        <v>-0.2724705</v>
      </c>
      <c r="G2961">
        <v>-5.7619820700000002</v>
      </c>
      <c r="H2961">
        <v>0</v>
      </c>
    </row>
    <row r="2962" spans="1:8" x14ac:dyDescent="0.3">
      <c r="A2962" t="s">
        <v>6331</v>
      </c>
      <c r="B2962" t="s">
        <v>6330</v>
      </c>
      <c r="C2962">
        <v>8.0378757807380005E-2</v>
      </c>
      <c r="D2962">
        <v>39009.33414667</v>
      </c>
      <c r="E2962">
        <v>1.336499E-2</v>
      </c>
      <c r="F2962">
        <v>10.276652759999999</v>
      </c>
      <c r="G2962">
        <v>15.191110699999999</v>
      </c>
      <c r="H2962">
        <v>0</v>
      </c>
    </row>
    <row r="2963" spans="1:8" x14ac:dyDescent="0.3">
      <c r="A2963" t="s">
        <v>5496</v>
      </c>
      <c r="B2963" t="s">
        <v>5495</v>
      </c>
      <c r="C2963">
        <v>100.47908859516856</v>
      </c>
      <c r="D2963">
        <v>38951.635692889999</v>
      </c>
      <c r="E2963">
        <v>2.13912104</v>
      </c>
      <c r="F2963">
        <v>2.00620442</v>
      </c>
      <c r="G2963">
        <v>-3.6460817900000002</v>
      </c>
      <c r="H2963">
        <v>0</v>
      </c>
    </row>
    <row r="2964" spans="1:8" x14ac:dyDescent="0.3">
      <c r="A2964" t="s">
        <v>5611</v>
      </c>
      <c r="B2964" t="s">
        <v>5610</v>
      </c>
      <c r="C2964">
        <v>5.03399188738E-3</v>
      </c>
      <c r="D2964">
        <v>38369.671809389998</v>
      </c>
      <c r="E2964">
        <v>2.8856575499999999</v>
      </c>
      <c r="F2964">
        <v>73.241478920000006</v>
      </c>
      <c r="G2964">
        <v>178.43820442000001</v>
      </c>
      <c r="H2964">
        <v>0</v>
      </c>
    </row>
    <row r="2965" spans="1:8" x14ac:dyDescent="0.3">
      <c r="A2965" t="s">
        <v>5609</v>
      </c>
      <c r="B2965" t="s">
        <v>5608</v>
      </c>
      <c r="C2965">
        <v>1.124486217787E-2</v>
      </c>
      <c r="D2965">
        <v>38223.162687759999</v>
      </c>
      <c r="E2965">
        <v>-0.13704072</v>
      </c>
      <c r="F2965">
        <v>0.47816834000000003</v>
      </c>
      <c r="G2965">
        <v>-8.7062922300000007</v>
      </c>
      <c r="H2965">
        <v>0</v>
      </c>
    </row>
    <row r="2966" spans="1:8" x14ac:dyDescent="0.3">
      <c r="A2966" t="s">
        <v>6008</v>
      </c>
      <c r="B2966" t="s">
        <v>6007</v>
      </c>
      <c r="C2966">
        <v>0.42640259351693999</v>
      </c>
      <c r="D2966">
        <v>37920.047044760002</v>
      </c>
      <c r="E2966">
        <v>15.596521190000001</v>
      </c>
      <c r="F2966">
        <v>26.737511049999998</v>
      </c>
      <c r="G2966">
        <v>36.411298219999999</v>
      </c>
      <c r="H2966">
        <v>0</v>
      </c>
    </row>
    <row r="2967" spans="1:8" x14ac:dyDescent="0.3">
      <c r="A2967" t="s">
        <v>5433</v>
      </c>
      <c r="B2967" t="s">
        <v>5432</v>
      </c>
      <c r="C2967">
        <v>6.9432019183000003E-4</v>
      </c>
      <c r="D2967">
        <v>37899.922151899998</v>
      </c>
      <c r="E2967">
        <v>7.5785502600000001</v>
      </c>
      <c r="F2967">
        <v>0.68023118000000005</v>
      </c>
      <c r="G2967">
        <v>4.2914618000000004</v>
      </c>
      <c r="H2967">
        <v>0</v>
      </c>
    </row>
    <row r="2968" spans="1:8" x14ac:dyDescent="0.3">
      <c r="A2968" t="s">
        <v>6086</v>
      </c>
      <c r="B2968" t="s">
        <v>6085</v>
      </c>
      <c r="C2968">
        <v>1.7560308399370199</v>
      </c>
      <c r="D2968">
        <v>37783.120600510003</v>
      </c>
      <c r="E2968">
        <v>2.7426255300000002</v>
      </c>
      <c r="F2968">
        <v>5.2899595899999996</v>
      </c>
      <c r="G2968">
        <v>18.552481109999999</v>
      </c>
      <c r="H2968">
        <v>0</v>
      </c>
    </row>
    <row r="2969" spans="1:8" x14ac:dyDescent="0.3">
      <c r="A2969" t="s">
        <v>5312</v>
      </c>
      <c r="B2969" t="s">
        <v>5311</v>
      </c>
      <c r="C2969">
        <v>3.8726696202160002E-2</v>
      </c>
      <c r="D2969">
        <v>37612.219888519998</v>
      </c>
      <c r="E2969">
        <v>-0.63260510000000003</v>
      </c>
      <c r="F2969">
        <v>4.9873005399999997</v>
      </c>
      <c r="G2969">
        <v>10.102051019999999</v>
      </c>
      <c r="H2969">
        <v>0</v>
      </c>
    </row>
    <row r="2970" spans="1:8" x14ac:dyDescent="0.3">
      <c r="A2970" t="s">
        <v>5422</v>
      </c>
      <c r="B2970" t="s">
        <v>5421</v>
      </c>
      <c r="C2970">
        <v>1.95346158925E-3</v>
      </c>
      <c r="D2970">
        <v>37550.182458559997</v>
      </c>
      <c r="E2970">
        <v>-12.55042508</v>
      </c>
      <c r="F2970">
        <v>-10.502605900000001</v>
      </c>
      <c r="G2970">
        <v>-19.877731229999998</v>
      </c>
      <c r="H2970">
        <v>0</v>
      </c>
    </row>
    <row r="2971" spans="1:8" x14ac:dyDescent="0.3">
      <c r="A2971" t="s">
        <v>5491</v>
      </c>
      <c r="B2971" t="s">
        <v>5490</v>
      </c>
      <c r="C2971">
        <v>0.28803718400993</v>
      </c>
      <c r="D2971">
        <v>37259.824382359999</v>
      </c>
      <c r="E2971">
        <v>5.8367479700000002</v>
      </c>
      <c r="F2971">
        <v>-16.820430699999999</v>
      </c>
      <c r="G2971">
        <v>-24.731469010000001</v>
      </c>
      <c r="H2971">
        <v>0</v>
      </c>
    </row>
    <row r="2972" spans="1:8" x14ac:dyDescent="0.3">
      <c r="A2972" t="s">
        <v>1938</v>
      </c>
      <c r="B2972" t="s">
        <v>5813</v>
      </c>
      <c r="C2972">
        <v>0.10449597249295001</v>
      </c>
      <c r="D2972">
        <v>36713.688364490001</v>
      </c>
      <c r="E2972">
        <v>1.2773707999999999</v>
      </c>
      <c r="F2972">
        <v>47.220131080000002</v>
      </c>
      <c r="G2972">
        <v>-19.61167854</v>
      </c>
      <c r="H2972">
        <v>0</v>
      </c>
    </row>
    <row r="2973" spans="1:8" x14ac:dyDescent="0.3">
      <c r="A2973" t="s">
        <v>5320</v>
      </c>
      <c r="B2973" t="s">
        <v>5319</v>
      </c>
      <c r="C2973">
        <v>3945.0301585328143</v>
      </c>
      <c r="D2973">
        <v>36639.471488210002</v>
      </c>
      <c r="E2973">
        <v>-2.4098466699999999</v>
      </c>
      <c r="F2973">
        <v>-1.2062074300000001</v>
      </c>
      <c r="G2973">
        <v>-6.5853846999999996</v>
      </c>
      <c r="H2973">
        <v>0</v>
      </c>
    </row>
    <row r="2974" spans="1:8" x14ac:dyDescent="0.3">
      <c r="A2974" t="s">
        <v>7411</v>
      </c>
      <c r="B2974" t="s">
        <v>7410</v>
      </c>
      <c r="C2974">
        <v>6.2566916839999995E-5</v>
      </c>
      <c r="D2974">
        <v>36478.96967002</v>
      </c>
      <c r="E2974">
        <v>-4.4528500000000004E-3</v>
      </c>
      <c r="F2974">
        <v>1.93198132</v>
      </c>
      <c r="G2974">
        <v>4.1527285599999999</v>
      </c>
      <c r="H2974">
        <v>0</v>
      </c>
    </row>
    <row r="2975" spans="1:8" x14ac:dyDescent="0.3">
      <c r="A2975" t="s">
        <v>4868</v>
      </c>
      <c r="B2975" t="s">
        <v>4867</v>
      </c>
      <c r="C2975">
        <v>0.50786508896525995</v>
      </c>
      <c r="D2975">
        <v>36452.537946609998</v>
      </c>
      <c r="E2975">
        <v>-0.59742921999999998</v>
      </c>
      <c r="F2975">
        <v>11.02988744</v>
      </c>
      <c r="G2975">
        <v>28.653057610000001</v>
      </c>
      <c r="H2975">
        <v>0</v>
      </c>
    </row>
    <row r="2976" spans="1:8" x14ac:dyDescent="0.3">
      <c r="A2976" t="s">
        <v>5556</v>
      </c>
      <c r="B2976" t="s">
        <v>5555</v>
      </c>
      <c r="C2976">
        <v>2.1399919673591699</v>
      </c>
      <c r="D2976">
        <v>36285.598394469998</v>
      </c>
      <c r="E2976">
        <v>-3.80926841</v>
      </c>
      <c r="F2976">
        <v>-19.584399950000002</v>
      </c>
      <c r="G2976">
        <v>3.80505512</v>
      </c>
      <c r="H2976">
        <v>0</v>
      </c>
    </row>
    <row r="2977" spans="1:8" x14ac:dyDescent="0.3">
      <c r="A2977" t="s">
        <v>5278</v>
      </c>
      <c r="B2977" t="s">
        <v>5277</v>
      </c>
      <c r="C2977">
        <v>1.446315706927E-2</v>
      </c>
      <c r="D2977">
        <v>35827.672106780003</v>
      </c>
      <c r="E2977">
        <v>-6.6038239999999998E-2</v>
      </c>
      <c r="F2977">
        <v>-0.11915426</v>
      </c>
      <c r="G2977">
        <v>9.1069122700000005</v>
      </c>
      <c r="H2977">
        <v>0</v>
      </c>
    </row>
    <row r="2978" spans="1:8" x14ac:dyDescent="0.3">
      <c r="A2978" t="s">
        <v>3334</v>
      </c>
      <c r="B2978" t="s">
        <v>6456</v>
      </c>
      <c r="C2978">
        <v>9.4786152434999998E-4</v>
      </c>
      <c r="D2978">
        <v>35634.322233120001</v>
      </c>
      <c r="E2978">
        <v>4.17396E-3</v>
      </c>
      <c r="F2978">
        <v>710.74429313999997</v>
      </c>
      <c r="G2978">
        <v>758.52798276999999</v>
      </c>
      <c r="H2978">
        <v>0</v>
      </c>
    </row>
    <row r="2979" spans="1:8" x14ac:dyDescent="0.3">
      <c r="A2979" t="s">
        <v>5350</v>
      </c>
      <c r="B2979" t="s">
        <v>5349</v>
      </c>
      <c r="C2979">
        <v>5.2921175142070002E-2</v>
      </c>
      <c r="D2979">
        <v>35079.906993299999</v>
      </c>
      <c r="E2979">
        <v>10.86227794</v>
      </c>
      <c r="F2979">
        <v>-23.804988389999998</v>
      </c>
      <c r="G2979">
        <v>-98.259063330000004</v>
      </c>
      <c r="H2979">
        <v>0</v>
      </c>
    </row>
    <row r="2980" spans="1:8" x14ac:dyDescent="0.3">
      <c r="A2980" t="s">
        <v>5586</v>
      </c>
      <c r="B2980" t="s">
        <v>5585</v>
      </c>
      <c r="C2980">
        <v>2.20909158552828</v>
      </c>
      <c r="D2980">
        <v>34951.967705609997</v>
      </c>
      <c r="E2980">
        <v>0.93662833000000001</v>
      </c>
      <c r="F2980">
        <v>5.6581610500000004</v>
      </c>
      <c r="G2980">
        <v>47.098532349999999</v>
      </c>
      <c r="H2980">
        <v>0</v>
      </c>
    </row>
    <row r="2981" spans="1:8" x14ac:dyDescent="0.3">
      <c r="A2981" t="s">
        <v>412</v>
      </c>
      <c r="B2981" t="s">
        <v>5847</v>
      </c>
      <c r="C2981">
        <v>1.31121663948E-3</v>
      </c>
      <c r="D2981">
        <v>35007.510969950003</v>
      </c>
      <c r="E2981">
        <v>1.77878E-3</v>
      </c>
      <c r="F2981">
        <v>22.108691239999999</v>
      </c>
      <c r="G2981">
        <v>13.78511838</v>
      </c>
      <c r="H2981">
        <v>0</v>
      </c>
    </row>
    <row r="2982" spans="1:8" x14ac:dyDescent="0.3">
      <c r="A2982" t="s">
        <v>5222</v>
      </c>
      <c r="B2982" t="s">
        <v>5221</v>
      </c>
      <c r="C2982">
        <v>2.39895315918434</v>
      </c>
      <c r="D2982">
        <v>34717.974489879998</v>
      </c>
      <c r="E2982">
        <v>4.1849365000000001</v>
      </c>
      <c r="F2982">
        <v>0.41508711999999998</v>
      </c>
      <c r="G2982">
        <v>-2.0417916900000002</v>
      </c>
      <c r="H2982">
        <v>0</v>
      </c>
    </row>
    <row r="2983" spans="1:8" x14ac:dyDescent="0.3">
      <c r="A2983" t="s">
        <v>5748</v>
      </c>
      <c r="B2983" t="s">
        <v>5747</v>
      </c>
      <c r="C2983">
        <v>2.0920728247599998E-3</v>
      </c>
      <c r="D2983">
        <v>34130.819695680002</v>
      </c>
      <c r="E2983">
        <v>-1.26629306</v>
      </c>
      <c r="F2983">
        <v>-1.9870320299999999</v>
      </c>
      <c r="G2983">
        <v>8.6026655400000003</v>
      </c>
      <c r="H2983">
        <v>0</v>
      </c>
    </row>
    <row r="2984" spans="1:8" x14ac:dyDescent="0.3">
      <c r="A2984" t="s">
        <v>5531</v>
      </c>
      <c r="B2984" t="s">
        <v>5531</v>
      </c>
      <c r="C2984">
        <v>8.6759840238100003E-3</v>
      </c>
      <c r="D2984">
        <v>29841.539951340001</v>
      </c>
      <c r="E2984">
        <v>-0.15697116999999999</v>
      </c>
      <c r="F2984">
        <v>5.2460639000000002</v>
      </c>
      <c r="G2984">
        <v>18.738631300000002</v>
      </c>
      <c r="H2984">
        <v>0</v>
      </c>
    </row>
    <row r="2985" spans="1:8" x14ac:dyDescent="0.3">
      <c r="A2985" t="s">
        <v>5706</v>
      </c>
      <c r="B2985" t="s">
        <v>5705</v>
      </c>
      <c r="C2985">
        <v>8.8960621329999998E-5</v>
      </c>
      <c r="D2985">
        <v>32944.284702520003</v>
      </c>
      <c r="E2985">
        <v>9.0875257400000002</v>
      </c>
      <c r="F2985">
        <v>-14.52632217</v>
      </c>
      <c r="G2985">
        <v>-76.267446379999996</v>
      </c>
      <c r="H2985">
        <v>0</v>
      </c>
    </row>
    <row r="2986" spans="1:8" x14ac:dyDescent="0.3">
      <c r="A2986" t="s">
        <v>5566</v>
      </c>
      <c r="B2986" t="s">
        <v>5565</v>
      </c>
      <c r="C2986">
        <v>0.37795667245026998</v>
      </c>
      <c r="D2986">
        <v>32737.112075059998</v>
      </c>
      <c r="E2986">
        <v>1.1336568899999999</v>
      </c>
      <c r="F2986">
        <v>-3.0245890100000001</v>
      </c>
      <c r="G2986">
        <v>21.85305554</v>
      </c>
      <c r="H2986">
        <v>0</v>
      </c>
    </row>
    <row r="2987" spans="1:8" x14ac:dyDescent="0.3">
      <c r="A2987" t="s">
        <v>5626</v>
      </c>
      <c r="B2987" t="s">
        <v>5625</v>
      </c>
      <c r="C2987">
        <v>2.8250085534800001E-2</v>
      </c>
      <c r="D2987">
        <v>32528.939458289999</v>
      </c>
      <c r="E2987">
        <v>5.1926800000000002E-2</v>
      </c>
      <c r="F2987">
        <v>-4.0089726600000004</v>
      </c>
      <c r="G2987">
        <v>-18.322847979999999</v>
      </c>
      <c r="H2987">
        <v>0</v>
      </c>
    </row>
    <row r="2988" spans="1:8" x14ac:dyDescent="0.3">
      <c r="A2988" t="s">
        <v>5526</v>
      </c>
      <c r="B2988" t="s">
        <v>5525</v>
      </c>
      <c r="C2988">
        <v>0.33530856575649998</v>
      </c>
      <c r="D2988">
        <v>32460.390403289999</v>
      </c>
      <c r="E2988">
        <v>0.30370295000000003</v>
      </c>
      <c r="F2988">
        <v>0.55433533999999995</v>
      </c>
      <c r="G2988">
        <v>0.27099744999999997</v>
      </c>
      <c r="H2988">
        <v>0</v>
      </c>
    </row>
    <row r="2989" spans="1:8" x14ac:dyDescent="0.3">
      <c r="A2989" t="s">
        <v>5406</v>
      </c>
      <c r="B2989" t="s">
        <v>5405</v>
      </c>
      <c r="C2989">
        <v>1.22402681452047</v>
      </c>
      <c r="D2989">
        <v>32508.791332299999</v>
      </c>
      <c r="E2989">
        <v>3.1221601300000001</v>
      </c>
      <c r="F2989">
        <v>8.3566141599999995</v>
      </c>
      <c r="G2989">
        <v>-3.09991372</v>
      </c>
      <c r="H2989">
        <v>0</v>
      </c>
    </row>
    <row r="2990" spans="1:8" x14ac:dyDescent="0.3">
      <c r="A2990" t="s">
        <v>5517</v>
      </c>
      <c r="B2990" t="s">
        <v>5516</v>
      </c>
      <c r="C2990">
        <v>6.0179551822000003E-4</v>
      </c>
      <c r="D2990">
        <v>32300.779245090001</v>
      </c>
      <c r="E2990">
        <v>2.2666299099999998</v>
      </c>
      <c r="F2990">
        <v>3.3810405299999999</v>
      </c>
      <c r="G2990">
        <v>39.61927128</v>
      </c>
      <c r="H2990">
        <v>0</v>
      </c>
    </row>
    <row r="2991" spans="1:8" x14ac:dyDescent="0.3">
      <c r="A2991" t="s">
        <v>5314</v>
      </c>
      <c r="B2991" t="s">
        <v>5313</v>
      </c>
      <c r="C2991">
        <v>0.54358903161408001</v>
      </c>
      <c r="D2991">
        <v>32262.278725200002</v>
      </c>
      <c r="E2991">
        <v>1.2537692199999999</v>
      </c>
      <c r="F2991">
        <v>0.60069709000000004</v>
      </c>
      <c r="G2991">
        <v>-2.0258648699999999</v>
      </c>
      <c r="H2991">
        <v>0</v>
      </c>
    </row>
    <row r="2992" spans="1:8" x14ac:dyDescent="0.3">
      <c r="A2992" t="s">
        <v>5547</v>
      </c>
      <c r="B2992" t="s">
        <v>5546</v>
      </c>
      <c r="C2992">
        <v>3.6873933022299999E-3</v>
      </c>
      <c r="D2992">
        <v>32082.355406610001</v>
      </c>
      <c r="E2992">
        <v>1.43606838</v>
      </c>
      <c r="F2992">
        <v>-1.6740784200000001</v>
      </c>
      <c r="G2992">
        <v>4.1265685400000001</v>
      </c>
      <c r="H2992">
        <v>0</v>
      </c>
    </row>
    <row r="2993" spans="1:8" x14ac:dyDescent="0.3">
      <c r="A2993" t="s">
        <v>5599</v>
      </c>
      <c r="B2993" t="s">
        <v>5598</v>
      </c>
      <c r="C2993">
        <v>0.88080126096586997</v>
      </c>
      <c r="D2993">
        <v>32011.884248139999</v>
      </c>
      <c r="E2993">
        <v>0.94373342000000005</v>
      </c>
      <c r="F2993">
        <v>-10.064417130000001</v>
      </c>
      <c r="G2993">
        <v>-25.446001290000002</v>
      </c>
      <c r="H2993">
        <v>0</v>
      </c>
    </row>
    <row r="2994" spans="1:8" x14ac:dyDescent="0.3">
      <c r="A2994" t="s">
        <v>5469</v>
      </c>
      <c r="B2994" t="s">
        <v>5468</v>
      </c>
      <c r="C2994">
        <v>3.4000574111539998E-2</v>
      </c>
      <c r="D2994">
        <v>31702.138356949999</v>
      </c>
      <c r="E2994">
        <v>1.12449858</v>
      </c>
      <c r="F2994">
        <v>-16.623111479999999</v>
      </c>
      <c r="G2994">
        <v>16.55430677</v>
      </c>
      <c r="H2994">
        <v>0</v>
      </c>
    </row>
    <row r="2995" spans="1:8" x14ac:dyDescent="0.3">
      <c r="A2995" t="s">
        <v>4042</v>
      </c>
      <c r="B2995" t="s">
        <v>5588</v>
      </c>
      <c r="C2995">
        <v>1.3535416629581201</v>
      </c>
      <c r="D2995">
        <v>31754.543243470001</v>
      </c>
      <c r="E2995">
        <v>2.07422401</v>
      </c>
      <c r="F2995">
        <v>5.9890603499999999</v>
      </c>
      <c r="G2995">
        <v>29.719656390000001</v>
      </c>
      <c r="H2995">
        <v>0</v>
      </c>
    </row>
    <row r="2996" spans="1:8" x14ac:dyDescent="0.3">
      <c r="A2996" t="s">
        <v>5281</v>
      </c>
      <c r="B2996" t="s">
        <v>5280</v>
      </c>
      <c r="C2996">
        <v>22.678742523578119</v>
      </c>
      <c r="D2996">
        <v>31645.501310209998</v>
      </c>
      <c r="E2996">
        <v>0.57839980000000002</v>
      </c>
      <c r="F2996">
        <v>-4.8511208899999998</v>
      </c>
      <c r="G2996">
        <v>-12.14663197</v>
      </c>
      <c r="H2996">
        <v>0</v>
      </c>
    </row>
    <row r="2997" spans="1:8" x14ac:dyDescent="0.3">
      <c r="A2997" t="s">
        <v>5572</v>
      </c>
      <c r="B2997" t="s">
        <v>5571</v>
      </c>
      <c r="C2997">
        <v>1052.2983714530701</v>
      </c>
      <c r="D2997">
        <v>31531.834815869999</v>
      </c>
      <c r="E2997">
        <v>0.21781644999999999</v>
      </c>
      <c r="F2997">
        <v>1.1398245600000001</v>
      </c>
      <c r="G2997">
        <v>7.7672334300000001</v>
      </c>
      <c r="H2997">
        <v>0</v>
      </c>
    </row>
    <row r="2998" spans="1:8" x14ac:dyDescent="0.3">
      <c r="A2998" t="s">
        <v>5620</v>
      </c>
      <c r="B2998" t="s">
        <v>5619</v>
      </c>
      <c r="C2998">
        <v>6.4200946639E-4</v>
      </c>
      <c r="D2998">
        <v>31536.197879650001</v>
      </c>
      <c r="E2998">
        <v>0.57661404999999999</v>
      </c>
      <c r="F2998">
        <v>-1.51635868</v>
      </c>
      <c r="G2998">
        <v>11.826847389999999</v>
      </c>
      <c r="H2998">
        <v>0</v>
      </c>
    </row>
    <row r="2999" spans="1:8" x14ac:dyDescent="0.3">
      <c r="A2999" t="s">
        <v>6126</v>
      </c>
      <c r="B2999" t="s">
        <v>6125</v>
      </c>
      <c r="C2999">
        <v>5.4929969547500004E-3</v>
      </c>
      <c r="D2999">
        <v>31363.519189170001</v>
      </c>
      <c r="E2999">
        <v>2.9868875400000001</v>
      </c>
      <c r="F2999">
        <v>49.096336299999997</v>
      </c>
      <c r="G2999">
        <v>9.7058158700000003</v>
      </c>
      <c r="H2999">
        <v>0</v>
      </c>
    </row>
    <row r="3000" spans="1:8" x14ac:dyDescent="0.3">
      <c r="A3000" t="s">
        <v>5604</v>
      </c>
      <c r="B3000" t="s">
        <v>5603</v>
      </c>
      <c r="C3000">
        <v>9.5846726323930001E-2</v>
      </c>
      <c r="D3000">
        <v>31483.827731009998</v>
      </c>
      <c r="E3000">
        <v>5.5206805299999999</v>
      </c>
      <c r="F3000">
        <v>7.3209667999999999</v>
      </c>
      <c r="G3000">
        <v>17.012620439999999</v>
      </c>
      <c r="H3000">
        <v>0</v>
      </c>
    </row>
    <row r="3001" spans="1:8" x14ac:dyDescent="0.3">
      <c r="A3001" t="s">
        <v>3873</v>
      </c>
      <c r="B3001" t="s">
        <v>5873</v>
      </c>
      <c r="C3001">
        <v>1.90530280918464</v>
      </c>
      <c r="D3001">
        <v>30717.23809848</v>
      </c>
      <c r="E3001">
        <v>2.48145229</v>
      </c>
      <c r="F3001">
        <v>-10.80560331</v>
      </c>
      <c r="G3001">
        <v>18.633443190000001</v>
      </c>
      <c r="H3001">
        <v>0</v>
      </c>
    </row>
    <row r="3002" spans="1:8" x14ac:dyDescent="0.3">
      <c r="A3002" t="s">
        <v>5473</v>
      </c>
      <c r="B3002" t="s">
        <v>5472</v>
      </c>
      <c r="C3002">
        <v>3.069792576571E-2</v>
      </c>
      <c r="D3002">
        <v>28376.322126809999</v>
      </c>
      <c r="E3002">
        <v>2.2340724199999999</v>
      </c>
      <c r="F3002">
        <v>-26.287028299999999</v>
      </c>
      <c r="G3002">
        <v>-22.018312139999999</v>
      </c>
      <c r="H3002">
        <v>0</v>
      </c>
    </row>
    <row r="3003" spans="1:8" x14ac:dyDescent="0.3">
      <c r="A3003" t="s">
        <v>5782</v>
      </c>
      <c r="B3003" t="s">
        <v>5781</v>
      </c>
      <c r="C3003">
        <v>885.79238877872001</v>
      </c>
      <c r="D3003">
        <v>30396.483792719999</v>
      </c>
      <c r="E3003">
        <v>0.83294303999999997</v>
      </c>
      <c r="F3003">
        <v>12.87100731</v>
      </c>
      <c r="G3003">
        <v>68.261595659999998</v>
      </c>
      <c r="H3003">
        <v>0</v>
      </c>
    </row>
    <row r="3004" spans="1:8" x14ac:dyDescent="0.3">
      <c r="A3004" t="s">
        <v>5695</v>
      </c>
      <c r="B3004" t="s">
        <v>5694</v>
      </c>
      <c r="C3004">
        <v>2.1815086137E-4</v>
      </c>
      <c r="D3004">
        <v>28299.48261748</v>
      </c>
      <c r="E3004">
        <v>-0.28204571000000001</v>
      </c>
      <c r="F3004">
        <v>1.43627854</v>
      </c>
      <c r="G3004">
        <v>0.42678171999999998</v>
      </c>
      <c r="H3004">
        <v>0</v>
      </c>
    </row>
    <row r="3005" spans="1:8" x14ac:dyDescent="0.3">
      <c r="A3005" t="s">
        <v>5377</v>
      </c>
      <c r="B3005" t="s">
        <v>5376</v>
      </c>
      <c r="C3005">
        <v>0.14731126751703999</v>
      </c>
      <c r="D3005">
        <v>29823.133334639999</v>
      </c>
      <c r="E3005">
        <v>-1.8817495900000001</v>
      </c>
      <c r="F3005">
        <v>-11.49541453</v>
      </c>
      <c r="G3005">
        <v>57.518180970000003</v>
      </c>
      <c r="H3005">
        <v>0</v>
      </c>
    </row>
    <row r="3006" spans="1:8" x14ac:dyDescent="0.3">
      <c r="A3006" t="s">
        <v>5388</v>
      </c>
      <c r="B3006" t="s">
        <v>5387</v>
      </c>
      <c r="C3006">
        <v>1.87172244168552</v>
      </c>
      <c r="D3006">
        <v>29505.888614619998</v>
      </c>
      <c r="E3006">
        <v>-2.0900417400000002</v>
      </c>
      <c r="F3006">
        <v>-15.423529200000001</v>
      </c>
      <c r="G3006">
        <v>-24.00564065</v>
      </c>
      <c r="H3006">
        <v>0</v>
      </c>
    </row>
    <row r="3007" spans="1:8" x14ac:dyDescent="0.3">
      <c r="A3007" t="s">
        <v>4881</v>
      </c>
      <c r="B3007" t="s">
        <v>7202</v>
      </c>
      <c r="C3007">
        <v>0.74425109506793996</v>
      </c>
      <c r="D3007">
        <v>29338.131067769998</v>
      </c>
      <c r="E3007">
        <v>0.59251430000000005</v>
      </c>
      <c r="F3007">
        <v>-6.20110326</v>
      </c>
      <c r="G3007">
        <v>26.316196359999999</v>
      </c>
      <c r="H3007">
        <v>0</v>
      </c>
    </row>
    <row r="3008" spans="1:8" x14ac:dyDescent="0.3">
      <c r="A3008" t="s">
        <v>5438</v>
      </c>
      <c r="B3008" t="s">
        <v>5437</v>
      </c>
      <c r="C3008">
        <v>0.19357609530773001</v>
      </c>
      <c r="D3008">
        <v>29221.030094329999</v>
      </c>
      <c r="E3008">
        <v>-5.2418431300000004</v>
      </c>
      <c r="F3008">
        <v>-2.8138577100000002</v>
      </c>
      <c r="G3008">
        <v>18.108238879999998</v>
      </c>
      <c r="H3008">
        <v>0</v>
      </c>
    </row>
    <row r="3009" spans="1:8" x14ac:dyDescent="0.3">
      <c r="A3009" t="s">
        <v>5741</v>
      </c>
      <c r="B3009" t="s">
        <v>5740</v>
      </c>
      <c r="C3009">
        <v>7.4054310662800002E-3</v>
      </c>
      <c r="D3009">
        <v>31522.430810450001</v>
      </c>
      <c r="E3009">
        <v>-5.9881153100000004</v>
      </c>
      <c r="F3009">
        <v>0.20731682000000001</v>
      </c>
      <c r="G3009">
        <v>19.56422444</v>
      </c>
      <c r="H3009">
        <v>0</v>
      </c>
    </row>
    <row r="3010" spans="1:8" x14ac:dyDescent="0.3">
      <c r="A3010" t="s">
        <v>7536</v>
      </c>
      <c r="B3010" t="s">
        <v>7536</v>
      </c>
      <c r="C3010">
        <v>0.28901126782156</v>
      </c>
      <c r="D3010">
        <v>29199.15501504</v>
      </c>
      <c r="E3010">
        <v>0.83294303999999997</v>
      </c>
      <c r="F3010">
        <v>0.29924477999999999</v>
      </c>
      <c r="G3010">
        <v>0</v>
      </c>
      <c r="H3010">
        <v>0</v>
      </c>
    </row>
    <row r="3011" spans="1:8" x14ac:dyDescent="0.3">
      <c r="A3011" t="s">
        <v>1653</v>
      </c>
      <c r="B3011" t="s">
        <v>5590</v>
      </c>
      <c r="C3011">
        <v>0.38521820523208</v>
      </c>
      <c r="D3011">
        <v>28700.499595320001</v>
      </c>
      <c r="E3011">
        <v>0.24393244</v>
      </c>
      <c r="F3011">
        <v>-5.3932965800000003</v>
      </c>
      <c r="G3011">
        <v>-23.4746965</v>
      </c>
      <c r="H3011">
        <v>0</v>
      </c>
    </row>
    <row r="3012" spans="1:8" x14ac:dyDescent="0.3">
      <c r="A3012" t="s">
        <v>5584</v>
      </c>
      <c r="B3012" t="s">
        <v>5583</v>
      </c>
      <c r="C3012">
        <v>0.10748607338441001</v>
      </c>
      <c r="D3012">
        <v>29071.950398469999</v>
      </c>
      <c r="E3012">
        <v>0.82020535999999999</v>
      </c>
      <c r="F3012">
        <v>4.8451171500000001</v>
      </c>
      <c r="G3012">
        <v>0</v>
      </c>
      <c r="H3012">
        <v>0</v>
      </c>
    </row>
    <row r="3013" spans="1:8" x14ac:dyDescent="0.3">
      <c r="A3013" t="s">
        <v>5533</v>
      </c>
      <c r="B3013" t="s">
        <v>5532</v>
      </c>
      <c r="C3013">
        <v>1.5218182520000001E-4</v>
      </c>
      <c r="D3013">
        <v>28590.839021610002</v>
      </c>
      <c r="E3013">
        <v>-3.8582929699999999</v>
      </c>
      <c r="F3013">
        <v>4.7337386300000004</v>
      </c>
      <c r="G3013">
        <v>-5.5374129200000004</v>
      </c>
      <c r="H3013">
        <v>0</v>
      </c>
    </row>
    <row r="3014" spans="1:8" x14ac:dyDescent="0.3">
      <c r="A3014" t="s">
        <v>2732</v>
      </c>
      <c r="B3014" t="s">
        <v>5587</v>
      </c>
      <c r="C3014">
        <v>1.08427526035265</v>
      </c>
      <c r="D3014">
        <v>28398.421329420002</v>
      </c>
      <c r="E3014">
        <v>-0.54452047999999997</v>
      </c>
      <c r="F3014">
        <v>1.9935612300000001</v>
      </c>
      <c r="G3014">
        <v>1.5230217699999999</v>
      </c>
      <c r="H3014">
        <v>0</v>
      </c>
    </row>
    <row r="3015" spans="1:8" x14ac:dyDescent="0.3">
      <c r="A3015" t="s">
        <v>5594</v>
      </c>
      <c r="B3015" t="s">
        <v>5593</v>
      </c>
      <c r="C3015">
        <v>4.8300932875580002E-2</v>
      </c>
      <c r="D3015">
        <v>27610.508918349999</v>
      </c>
      <c r="E3015">
        <v>1.81688665</v>
      </c>
      <c r="F3015">
        <v>-11.852404679999999</v>
      </c>
      <c r="G3015">
        <v>-15.95420339</v>
      </c>
      <c r="H3015">
        <v>0</v>
      </c>
    </row>
    <row r="3016" spans="1:8" x14ac:dyDescent="0.3">
      <c r="A3016" t="s">
        <v>5895</v>
      </c>
      <c r="B3016" t="s">
        <v>5894</v>
      </c>
      <c r="C3016">
        <v>5.0314146810245699</v>
      </c>
      <c r="D3016">
        <v>28088.502239000001</v>
      </c>
      <c r="E3016">
        <v>0.83084893999999998</v>
      </c>
      <c r="F3016">
        <v>31.069977640000001</v>
      </c>
      <c r="G3016">
        <v>39.470046150000002</v>
      </c>
      <c r="H3016">
        <v>0</v>
      </c>
    </row>
    <row r="3017" spans="1:8" x14ac:dyDescent="0.3">
      <c r="A3017" t="s">
        <v>5483</v>
      </c>
      <c r="B3017" t="s">
        <v>5482</v>
      </c>
      <c r="C3017">
        <v>0.64380690041641997</v>
      </c>
      <c r="D3017">
        <v>27754.160821549998</v>
      </c>
      <c r="E3017">
        <v>-0.63930379000000004</v>
      </c>
      <c r="F3017">
        <v>-12.388442080000001</v>
      </c>
      <c r="G3017">
        <v>-62.19931029</v>
      </c>
      <c r="H3017">
        <v>0</v>
      </c>
    </row>
    <row r="3018" spans="1:8" x14ac:dyDescent="0.3">
      <c r="A3018" t="s">
        <v>5659</v>
      </c>
      <c r="B3018" t="s">
        <v>5658</v>
      </c>
      <c r="C3018">
        <v>62.148317601402439</v>
      </c>
      <c r="D3018">
        <v>27244.82866513</v>
      </c>
      <c r="E3018">
        <v>1.27503422</v>
      </c>
      <c r="F3018">
        <v>11.832717069999999</v>
      </c>
      <c r="G3018">
        <v>32.014074749999999</v>
      </c>
      <c r="H3018">
        <v>0</v>
      </c>
    </row>
    <row r="3019" spans="1:8" x14ac:dyDescent="0.3">
      <c r="A3019" t="s">
        <v>5560</v>
      </c>
      <c r="B3019" t="s">
        <v>5559</v>
      </c>
      <c r="C3019">
        <v>180.95118788981944</v>
      </c>
      <c r="D3019">
        <v>26821.909902610001</v>
      </c>
      <c r="E3019">
        <v>4.1133890099999997</v>
      </c>
      <c r="F3019">
        <v>8.7194266299999992</v>
      </c>
      <c r="G3019">
        <v>70.203906700000005</v>
      </c>
      <c r="H3019">
        <v>0</v>
      </c>
    </row>
    <row r="3020" spans="1:8" x14ac:dyDescent="0.3">
      <c r="A3020" t="s">
        <v>5638</v>
      </c>
      <c r="B3020" t="s">
        <v>5637</v>
      </c>
      <c r="C3020">
        <v>0.78057932358037996</v>
      </c>
      <c r="D3020">
        <v>26872.357425089998</v>
      </c>
      <c r="E3020">
        <v>-2.0918209600000002</v>
      </c>
      <c r="F3020">
        <v>-0.95813978</v>
      </c>
      <c r="G3020">
        <v>24.130888079999998</v>
      </c>
      <c r="H3020">
        <v>0</v>
      </c>
    </row>
    <row r="3021" spans="1:8" x14ac:dyDescent="0.3">
      <c r="A3021" t="s">
        <v>5701</v>
      </c>
      <c r="B3021" t="s">
        <v>5700</v>
      </c>
      <c r="C3021">
        <v>1.019024574567E-2</v>
      </c>
      <c r="D3021">
        <v>26377.345911429999</v>
      </c>
      <c r="E3021">
        <v>10.09736026</v>
      </c>
      <c r="F3021">
        <v>40.306443729999998</v>
      </c>
      <c r="G3021">
        <v>-28.448319860000002</v>
      </c>
      <c r="H3021">
        <v>0</v>
      </c>
    </row>
    <row r="3022" spans="1:8" x14ac:dyDescent="0.3">
      <c r="A3022" t="s">
        <v>5574</v>
      </c>
      <c r="B3022" t="s">
        <v>5573</v>
      </c>
      <c r="C3022">
        <v>4.436650632868E-2</v>
      </c>
      <c r="D3022">
        <v>26147.681671689999</v>
      </c>
      <c r="E3022">
        <v>7.1757523299999999</v>
      </c>
      <c r="F3022">
        <v>9.5377209900000004</v>
      </c>
      <c r="G3022">
        <v>39.986083669999999</v>
      </c>
      <c r="H3022">
        <v>0</v>
      </c>
    </row>
    <row r="3023" spans="1:8" x14ac:dyDescent="0.3">
      <c r="A3023" t="s">
        <v>4991</v>
      </c>
      <c r="B3023" t="s">
        <v>4990</v>
      </c>
      <c r="C3023">
        <v>8.8774999999999995</v>
      </c>
      <c r="D3023">
        <v>25730.623500000002</v>
      </c>
      <c r="E3023">
        <v>-3.5054347799999999</v>
      </c>
      <c r="F3023">
        <v>10.040285089999999</v>
      </c>
      <c r="G3023">
        <v>-52.25867169</v>
      </c>
      <c r="H3023">
        <v>0</v>
      </c>
    </row>
    <row r="3024" spans="1:8" x14ac:dyDescent="0.3">
      <c r="A3024" t="s">
        <v>5508</v>
      </c>
      <c r="B3024" t="s">
        <v>5507</v>
      </c>
      <c r="C3024">
        <v>3.023629558635E-2</v>
      </c>
      <c r="D3024">
        <v>25339.413143999998</v>
      </c>
      <c r="E3024">
        <v>1.0020132799999999</v>
      </c>
      <c r="F3024">
        <v>10.480247759999999</v>
      </c>
      <c r="G3024">
        <v>11.896975599999999</v>
      </c>
      <c r="H3024">
        <v>0</v>
      </c>
    </row>
    <row r="3025" spans="1:8" x14ac:dyDescent="0.3">
      <c r="A3025" t="s">
        <v>4962</v>
      </c>
      <c r="B3025" t="s">
        <v>4961</v>
      </c>
      <c r="C3025">
        <v>3.6533176683909999E-2</v>
      </c>
      <c r="D3025">
        <v>24935.076658180002</v>
      </c>
      <c r="E3025">
        <v>0.53804503999999997</v>
      </c>
      <c r="F3025">
        <v>15.14241462</v>
      </c>
      <c r="G3025">
        <v>112.95212406</v>
      </c>
      <c r="H3025">
        <v>0</v>
      </c>
    </row>
    <row r="3026" spans="1:8" x14ac:dyDescent="0.3">
      <c r="A3026" t="s">
        <v>6173</v>
      </c>
      <c r="B3026" t="s">
        <v>6172</v>
      </c>
      <c r="C3026">
        <v>8.3300430861710004E-2</v>
      </c>
      <c r="D3026">
        <v>24847.77215972</v>
      </c>
      <c r="E3026">
        <v>0.26903068000000002</v>
      </c>
      <c r="F3026">
        <v>175.00616323</v>
      </c>
      <c r="G3026">
        <v>261.40547447</v>
      </c>
      <c r="H3026">
        <v>0</v>
      </c>
    </row>
    <row r="3027" spans="1:8" x14ac:dyDescent="0.3">
      <c r="A3027" t="s">
        <v>5612</v>
      </c>
      <c r="B3027" t="s">
        <v>5612</v>
      </c>
      <c r="C3027">
        <v>3.2975969386870002E-2</v>
      </c>
      <c r="D3027">
        <v>24765.364199610001</v>
      </c>
      <c r="E3027">
        <v>-1.2813894100000001</v>
      </c>
      <c r="F3027">
        <v>1.86849574</v>
      </c>
      <c r="G3027">
        <v>-13.325544409999999</v>
      </c>
      <c r="H3027">
        <v>0</v>
      </c>
    </row>
    <row r="3028" spans="1:8" x14ac:dyDescent="0.3">
      <c r="A3028" t="s">
        <v>7057</v>
      </c>
      <c r="B3028" t="s">
        <v>7056</v>
      </c>
      <c r="C3028">
        <v>0.10555982063591</v>
      </c>
      <c r="D3028">
        <v>24630.58213708</v>
      </c>
      <c r="E3028">
        <v>0.59251430000000005</v>
      </c>
      <c r="F3028">
        <v>-11.626904140000001</v>
      </c>
      <c r="G3028">
        <v>14.77966106</v>
      </c>
      <c r="H3028">
        <v>0</v>
      </c>
    </row>
    <row r="3029" spans="1:8" x14ac:dyDescent="0.3">
      <c r="A3029" t="s">
        <v>5465</v>
      </c>
      <c r="B3029" t="s">
        <v>5464</v>
      </c>
      <c r="C3029">
        <v>1.2746346783892999</v>
      </c>
      <c r="D3029">
        <v>23417.600742679999</v>
      </c>
      <c r="E3029">
        <v>0.12488200000000001</v>
      </c>
      <c r="F3029">
        <v>0.76689072000000003</v>
      </c>
      <c r="G3029">
        <v>0.28454161</v>
      </c>
      <c r="H3029">
        <v>0</v>
      </c>
    </row>
    <row r="3030" spans="1:8" x14ac:dyDescent="0.3">
      <c r="A3030" t="s">
        <v>5504</v>
      </c>
      <c r="B3030" t="s">
        <v>5503</v>
      </c>
      <c r="C3030">
        <v>7.3384757785790402</v>
      </c>
      <c r="D3030">
        <v>22940.643325450001</v>
      </c>
      <c r="E3030">
        <v>-45.67267348</v>
      </c>
      <c r="F3030">
        <v>-47.534920169999999</v>
      </c>
      <c r="G3030">
        <v>-14.505549050000001</v>
      </c>
      <c r="H3030">
        <v>0</v>
      </c>
    </row>
    <row r="3031" spans="1:8" x14ac:dyDescent="0.3">
      <c r="A3031" t="s">
        <v>6095</v>
      </c>
      <c r="B3031" t="s">
        <v>6094</v>
      </c>
      <c r="C3031">
        <v>0.11285844845963</v>
      </c>
      <c r="D3031">
        <v>22747.168574380001</v>
      </c>
      <c r="E3031">
        <v>-1.5493116600000001</v>
      </c>
      <c r="F3031">
        <v>3.8025091999999998</v>
      </c>
      <c r="G3031">
        <v>2.7160823399999998</v>
      </c>
      <c r="H3031">
        <v>0</v>
      </c>
    </row>
    <row r="3032" spans="1:8" x14ac:dyDescent="0.3">
      <c r="A3032" t="s">
        <v>5905</v>
      </c>
      <c r="B3032" t="s">
        <v>5904</v>
      </c>
      <c r="C3032">
        <v>5.9625923326210001E-2</v>
      </c>
      <c r="D3032">
        <v>22678.524787940001</v>
      </c>
      <c r="E3032">
        <v>-1.26789909</v>
      </c>
      <c r="F3032">
        <v>6.85098597</v>
      </c>
      <c r="G3032">
        <v>-24.66317446</v>
      </c>
      <c r="H3032">
        <v>0</v>
      </c>
    </row>
    <row r="3033" spans="1:8" x14ac:dyDescent="0.3">
      <c r="A3033" t="s">
        <v>5649</v>
      </c>
      <c r="B3033" t="s">
        <v>5648</v>
      </c>
      <c r="C3033">
        <v>1.66409419346E-3</v>
      </c>
      <c r="D3033">
        <v>22724.266073909999</v>
      </c>
      <c r="E3033">
        <v>1.15005801</v>
      </c>
      <c r="F3033">
        <v>5.5755609999999997E-2</v>
      </c>
      <c r="G3033">
        <v>0</v>
      </c>
      <c r="H3033">
        <v>0</v>
      </c>
    </row>
    <row r="3034" spans="1:8" x14ac:dyDescent="0.3">
      <c r="A3034" t="s">
        <v>5674</v>
      </c>
      <c r="B3034" t="s">
        <v>5673</v>
      </c>
      <c r="C3034">
        <v>1.970732174157E-2</v>
      </c>
      <c r="D3034">
        <v>22614.75217453</v>
      </c>
      <c r="E3034">
        <v>-0.57896491000000005</v>
      </c>
      <c r="F3034">
        <v>5.8178549999999998</v>
      </c>
      <c r="G3034">
        <v>28.398916610000001</v>
      </c>
      <c r="H3034">
        <v>0</v>
      </c>
    </row>
    <row r="3035" spans="1:8" x14ac:dyDescent="0.3">
      <c r="A3035" t="s">
        <v>5463</v>
      </c>
      <c r="B3035" t="s">
        <v>5462</v>
      </c>
      <c r="C3035">
        <v>7.3066468238999998E-4</v>
      </c>
      <c r="D3035">
        <v>22238.70050468</v>
      </c>
      <c r="E3035">
        <v>7.2294000000000004E-4</v>
      </c>
      <c r="F3035">
        <v>-0.18559564000000001</v>
      </c>
      <c r="G3035">
        <v>-3.97558473</v>
      </c>
      <c r="H3035">
        <v>0</v>
      </c>
    </row>
    <row r="3036" spans="1:8" x14ac:dyDescent="0.3">
      <c r="A3036" t="s">
        <v>5677</v>
      </c>
      <c r="B3036" t="s">
        <v>5676</v>
      </c>
      <c r="C3036">
        <v>6.3257545105699997E-3</v>
      </c>
      <c r="D3036">
        <v>22708.222301440001</v>
      </c>
      <c r="E3036">
        <v>1.1207310399999999</v>
      </c>
      <c r="F3036">
        <v>17.196879809999999</v>
      </c>
      <c r="G3036">
        <v>0.28749929000000002</v>
      </c>
      <c r="H3036">
        <v>0</v>
      </c>
    </row>
    <row r="3037" spans="1:8" x14ac:dyDescent="0.3">
      <c r="A3037" t="s">
        <v>5772</v>
      </c>
      <c r="B3037" t="s">
        <v>5771</v>
      </c>
      <c r="C3037">
        <v>3.0953348174999999E-4</v>
      </c>
      <c r="D3037">
        <v>22383.989839819998</v>
      </c>
      <c r="E3037">
        <v>13.129175330000001</v>
      </c>
      <c r="F3037">
        <v>-16.113134519999999</v>
      </c>
      <c r="G3037">
        <v>-2.2024183499999999</v>
      </c>
      <c r="H3037">
        <v>0</v>
      </c>
    </row>
    <row r="3038" spans="1:8" x14ac:dyDescent="0.3">
      <c r="A3038" t="s">
        <v>5675</v>
      </c>
      <c r="B3038" t="s">
        <v>5675</v>
      </c>
      <c r="C3038">
        <v>0.45955853579901002</v>
      </c>
      <c r="D3038">
        <v>22390.447707110001</v>
      </c>
      <c r="E3038">
        <v>-1.1491893</v>
      </c>
      <c r="F3038">
        <v>12.509497100000001</v>
      </c>
      <c r="G3038">
        <v>30.957342879999999</v>
      </c>
      <c r="H3038">
        <v>0</v>
      </c>
    </row>
    <row r="3039" spans="1:8" x14ac:dyDescent="0.3">
      <c r="A3039" t="s">
        <v>5958</v>
      </c>
      <c r="B3039" t="s">
        <v>5957</v>
      </c>
      <c r="C3039">
        <v>136.06507023315339</v>
      </c>
      <c r="D3039">
        <v>22408.75102584</v>
      </c>
      <c r="E3039">
        <v>0.33579002000000002</v>
      </c>
      <c r="F3039">
        <v>-2.1242398200000001</v>
      </c>
      <c r="G3039">
        <v>-1.4296528399999999</v>
      </c>
      <c r="H3039">
        <v>0</v>
      </c>
    </row>
    <row r="3040" spans="1:8" x14ac:dyDescent="0.3">
      <c r="A3040" t="s">
        <v>253</v>
      </c>
      <c r="B3040" t="s">
        <v>6445</v>
      </c>
      <c r="C3040">
        <v>0.49421390402759002</v>
      </c>
      <c r="D3040">
        <v>22340.857164559999</v>
      </c>
      <c r="E3040">
        <v>-29.15773282</v>
      </c>
      <c r="F3040">
        <v>756.56402086000003</v>
      </c>
      <c r="G3040">
        <v>1612.5238687000001</v>
      </c>
      <c r="H3040">
        <v>0</v>
      </c>
    </row>
    <row r="3041" spans="1:8" x14ac:dyDescent="0.3">
      <c r="A3041" t="s">
        <v>5179</v>
      </c>
      <c r="B3041" t="s">
        <v>5178</v>
      </c>
      <c r="C3041">
        <v>0.30590156476569003</v>
      </c>
      <c r="D3041">
        <v>22258.507340970002</v>
      </c>
      <c r="E3041">
        <v>0.83294303999999997</v>
      </c>
      <c r="F3041">
        <v>3.1175630999999999</v>
      </c>
      <c r="G3041">
        <v>33.680294199999999</v>
      </c>
      <c r="H3041">
        <v>0</v>
      </c>
    </row>
    <row r="3042" spans="1:8" x14ac:dyDescent="0.3">
      <c r="A3042" t="s">
        <v>5607</v>
      </c>
      <c r="B3042" t="s">
        <v>5606</v>
      </c>
      <c r="C3042">
        <v>1.6678104149000001E-4</v>
      </c>
      <c r="D3042">
        <v>22008.405849309998</v>
      </c>
      <c r="E3042">
        <v>0.88944696999999995</v>
      </c>
      <c r="F3042">
        <v>-3.4516216900000001</v>
      </c>
      <c r="G3042">
        <v>25.143996919999999</v>
      </c>
      <c r="H3042">
        <v>0</v>
      </c>
    </row>
    <row r="3043" spans="1:8" x14ac:dyDescent="0.3">
      <c r="A3043" t="s">
        <v>7380</v>
      </c>
      <c r="B3043" t="s">
        <v>7379</v>
      </c>
      <c r="C3043">
        <v>1.3265818457051901</v>
      </c>
      <c r="D3043">
        <v>22027.628546560001</v>
      </c>
      <c r="E3043">
        <v>1.2897759999999999E-2</v>
      </c>
      <c r="F3043">
        <v>-2.6270665499999999</v>
      </c>
      <c r="G3043">
        <v>23.521560359999999</v>
      </c>
      <c r="H3043">
        <v>0</v>
      </c>
    </row>
    <row r="3044" spans="1:8" x14ac:dyDescent="0.3">
      <c r="A3044" t="s">
        <v>6142</v>
      </c>
      <c r="B3044" t="s">
        <v>6141</v>
      </c>
      <c r="C3044">
        <v>49.70467216336894</v>
      </c>
      <c r="D3044">
        <v>21981.086050990001</v>
      </c>
      <c r="E3044">
        <v>-7.1268200000000004E-2</v>
      </c>
      <c r="F3044">
        <v>-21.977857010000001</v>
      </c>
      <c r="G3044">
        <v>-17.5351778</v>
      </c>
      <c r="H3044">
        <v>0</v>
      </c>
    </row>
    <row r="3045" spans="1:8" x14ac:dyDescent="0.3">
      <c r="A3045" t="s">
        <v>5622</v>
      </c>
      <c r="B3045" t="s">
        <v>5621</v>
      </c>
      <c r="C3045">
        <v>4.8694811116999998E-4</v>
      </c>
      <c r="D3045">
        <v>21711.483951269998</v>
      </c>
      <c r="E3045">
        <v>-6.6739586099999997</v>
      </c>
      <c r="F3045">
        <v>-10.80935201</v>
      </c>
      <c r="G3045">
        <v>103.83899244</v>
      </c>
      <c r="H3045">
        <v>0</v>
      </c>
    </row>
    <row r="3046" spans="1:8" x14ac:dyDescent="0.3">
      <c r="A3046" t="s">
        <v>5310</v>
      </c>
      <c r="B3046" t="s">
        <v>5309</v>
      </c>
      <c r="C3046">
        <v>7.5527850877745104</v>
      </c>
      <c r="D3046">
        <v>21631.991998860001</v>
      </c>
      <c r="E3046">
        <v>-4.9274945199999998</v>
      </c>
      <c r="F3046">
        <v>10.73064495</v>
      </c>
      <c r="G3046">
        <v>-57.419288600000002</v>
      </c>
      <c r="H3046">
        <v>0</v>
      </c>
    </row>
    <row r="3047" spans="1:8" x14ac:dyDescent="0.3">
      <c r="A3047" t="s">
        <v>2713</v>
      </c>
      <c r="B3047" t="s">
        <v>5650</v>
      </c>
      <c r="C3047">
        <v>1.12799047445691</v>
      </c>
      <c r="D3047">
        <v>21382.210174060001</v>
      </c>
      <c r="E3047">
        <v>0.34913060000000001</v>
      </c>
      <c r="F3047">
        <v>4.0965929000000001</v>
      </c>
      <c r="G3047">
        <v>19.173075950000001</v>
      </c>
      <c r="H3047">
        <v>0</v>
      </c>
    </row>
    <row r="3048" spans="1:8" x14ac:dyDescent="0.3">
      <c r="A3048" t="s">
        <v>5596</v>
      </c>
      <c r="B3048" t="s">
        <v>5595</v>
      </c>
      <c r="C3048">
        <v>2.9220990907600001E-2</v>
      </c>
      <c r="D3048">
        <v>21272.138299009999</v>
      </c>
      <c r="E3048">
        <v>-6.3041288099999999</v>
      </c>
      <c r="F3048">
        <v>3.9101567899999998</v>
      </c>
      <c r="G3048">
        <v>-28.699615420000001</v>
      </c>
      <c r="H3048">
        <v>0</v>
      </c>
    </row>
    <row r="3049" spans="1:8" x14ac:dyDescent="0.3">
      <c r="A3049" t="s">
        <v>4932</v>
      </c>
      <c r="B3049" t="s">
        <v>4931</v>
      </c>
      <c r="C3049">
        <v>133.56969392605049</v>
      </c>
      <c r="D3049">
        <v>21181.03946779</v>
      </c>
      <c r="E3049">
        <v>-0.19548723000000001</v>
      </c>
      <c r="F3049">
        <v>-3.1453365999999998</v>
      </c>
      <c r="G3049">
        <v>-21.036282830000001</v>
      </c>
      <c r="H3049">
        <v>0</v>
      </c>
    </row>
    <row r="3050" spans="1:8" x14ac:dyDescent="0.3">
      <c r="A3050" t="s">
        <v>5643</v>
      </c>
      <c r="B3050" t="s">
        <v>5642</v>
      </c>
      <c r="C3050">
        <v>1.5353967435E-4</v>
      </c>
      <c r="D3050">
        <v>21116.07015689</v>
      </c>
      <c r="E3050">
        <v>6.8353819999999996E-2</v>
      </c>
      <c r="F3050">
        <v>-0.37475630999999998</v>
      </c>
      <c r="G3050">
        <v>16.442625209999999</v>
      </c>
      <c r="H3050">
        <v>0</v>
      </c>
    </row>
    <row r="3051" spans="1:8" x14ac:dyDescent="0.3">
      <c r="A3051" t="s">
        <v>5681</v>
      </c>
      <c r="B3051" t="s">
        <v>5680</v>
      </c>
      <c r="C3051">
        <v>2.1981999999999999</v>
      </c>
      <c r="D3051">
        <v>20637.420684100001</v>
      </c>
      <c r="E3051">
        <v>0</v>
      </c>
      <c r="F3051">
        <v>5.2122720500000002</v>
      </c>
      <c r="G3051">
        <v>39.523960649999999</v>
      </c>
      <c r="H3051">
        <v>0</v>
      </c>
    </row>
    <row r="3052" spans="1:8" x14ac:dyDescent="0.3">
      <c r="A3052" t="s">
        <v>5475</v>
      </c>
      <c r="B3052" t="s">
        <v>5474</v>
      </c>
      <c r="C3052">
        <v>520.50464188104627</v>
      </c>
      <c r="D3052">
        <v>20501.89334626</v>
      </c>
      <c r="E3052">
        <v>1.2832034699999999</v>
      </c>
      <c r="F3052">
        <v>4.1838660499999998</v>
      </c>
      <c r="G3052">
        <v>-1.12562746</v>
      </c>
      <c r="H3052">
        <v>0</v>
      </c>
    </row>
    <row r="3053" spans="1:8" x14ac:dyDescent="0.3">
      <c r="A3053" t="s">
        <v>5672</v>
      </c>
      <c r="B3053" t="s">
        <v>5671</v>
      </c>
      <c r="C3053">
        <v>8.6142415614400003E-3</v>
      </c>
      <c r="D3053">
        <v>20310.337569079999</v>
      </c>
      <c r="E3053">
        <v>0.78834923000000001</v>
      </c>
      <c r="F3053">
        <v>-0.61648121</v>
      </c>
      <c r="G3053">
        <v>6.5066293999999996</v>
      </c>
      <c r="H3053">
        <v>0</v>
      </c>
    </row>
    <row r="3054" spans="1:8" x14ac:dyDescent="0.3">
      <c r="A3054" t="s">
        <v>5881</v>
      </c>
      <c r="B3054" t="s">
        <v>5880</v>
      </c>
      <c r="C3054">
        <v>2032.5342431549964</v>
      </c>
      <c r="D3054">
        <v>20342.009995730001</v>
      </c>
      <c r="E3054">
        <v>4.8598383399999996</v>
      </c>
      <c r="F3054">
        <v>12.03928675</v>
      </c>
      <c r="G3054">
        <v>22.327268010000001</v>
      </c>
      <c r="H3054">
        <v>0</v>
      </c>
    </row>
    <row r="3055" spans="1:8" x14ac:dyDescent="0.3">
      <c r="A3055" t="s">
        <v>5687</v>
      </c>
      <c r="B3055" t="s">
        <v>5686</v>
      </c>
      <c r="C3055">
        <v>8.7423945210000006E-3</v>
      </c>
      <c r="D3055">
        <v>20150.335304569999</v>
      </c>
      <c r="E3055">
        <v>2.9624286500000001</v>
      </c>
      <c r="F3055">
        <v>-2.4896353000000002</v>
      </c>
      <c r="G3055">
        <v>-5.8678964200000001</v>
      </c>
      <c r="H3055">
        <v>0</v>
      </c>
    </row>
    <row r="3056" spans="1:8" x14ac:dyDescent="0.3">
      <c r="A3056" t="s">
        <v>5663</v>
      </c>
      <c r="B3056" t="s">
        <v>5662</v>
      </c>
      <c r="C3056">
        <v>5.3074183438733904</v>
      </c>
      <c r="D3056">
        <v>20151.352135950001</v>
      </c>
      <c r="E3056">
        <v>0.2008674</v>
      </c>
      <c r="F3056">
        <v>1.2849452299999999</v>
      </c>
      <c r="G3056">
        <v>5.6462473800000001</v>
      </c>
      <c r="H3056">
        <v>0</v>
      </c>
    </row>
    <row r="3057" spans="1:8" x14ac:dyDescent="0.3">
      <c r="A3057" t="s">
        <v>5840</v>
      </c>
      <c r="B3057" t="s">
        <v>5839</v>
      </c>
      <c r="C3057">
        <v>1.2037592969270001E-2</v>
      </c>
      <c r="D3057">
        <v>20034.26578664</v>
      </c>
      <c r="E3057">
        <v>0.63891955</v>
      </c>
      <c r="F3057">
        <v>-2.5462993100000002</v>
      </c>
      <c r="G3057">
        <v>2.3694738200000001</v>
      </c>
      <c r="H3057">
        <v>0</v>
      </c>
    </row>
    <row r="3058" spans="1:8" x14ac:dyDescent="0.3">
      <c r="A3058" t="s">
        <v>5602</v>
      </c>
      <c r="B3058" t="s">
        <v>5601</v>
      </c>
      <c r="C3058">
        <v>1.6615114695500001E-3</v>
      </c>
      <c r="D3058">
        <v>19621.976774999999</v>
      </c>
      <c r="E3058">
        <v>-14.43237109</v>
      </c>
      <c r="F3058">
        <v>-15.34750691</v>
      </c>
      <c r="G3058">
        <v>-29.97872486</v>
      </c>
      <c r="H3058">
        <v>0</v>
      </c>
    </row>
    <row r="3059" spans="1:8" x14ac:dyDescent="0.3">
      <c r="A3059" t="s">
        <v>5854</v>
      </c>
      <c r="B3059" t="s">
        <v>5853</v>
      </c>
      <c r="C3059">
        <v>44.10920524739582</v>
      </c>
      <c r="D3059">
        <v>19548.148122400002</v>
      </c>
      <c r="E3059">
        <v>0.81419655000000002</v>
      </c>
      <c r="F3059">
        <v>2.0873880300000001</v>
      </c>
      <c r="G3059">
        <v>-11.27584719</v>
      </c>
      <c r="H3059">
        <v>0</v>
      </c>
    </row>
    <row r="3060" spans="1:8" x14ac:dyDescent="0.3">
      <c r="A3060" t="s">
        <v>6165</v>
      </c>
      <c r="B3060" t="s">
        <v>6164</v>
      </c>
      <c r="C3060">
        <v>0.83219181327509995</v>
      </c>
      <c r="D3060">
        <v>19253.51004474</v>
      </c>
      <c r="E3060">
        <v>0.37913128000000001</v>
      </c>
      <c r="F3060">
        <v>4.51172664</v>
      </c>
      <c r="G3060">
        <v>2.6691054799999998</v>
      </c>
      <c r="H3060">
        <v>0</v>
      </c>
    </row>
    <row r="3061" spans="1:8" x14ac:dyDescent="0.3">
      <c r="A3061" t="s">
        <v>5326</v>
      </c>
      <c r="B3061" t="s">
        <v>5325</v>
      </c>
      <c r="C3061">
        <v>23.36084315668678</v>
      </c>
      <c r="D3061">
        <v>19231.36328052</v>
      </c>
      <c r="E3061">
        <v>0.59251430000000005</v>
      </c>
      <c r="F3061">
        <v>2.05627716</v>
      </c>
      <c r="G3061">
        <v>4.7276478199999996</v>
      </c>
      <c r="H3061">
        <v>0</v>
      </c>
    </row>
    <row r="3062" spans="1:8" x14ac:dyDescent="0.3">
      <c r="A3062" t="s">
        <v>5530</v>
      </c>
      <c r="B3062" t="s">
        <v>5529</v>
      </c>
      <c r="C3062">
        <v>0.19877050887612999</v>
      </c>
      <c r="D3062">
        <v>18933.711940699999</v>
      </c>
      <c r="E3062">
        <v>-1.7392761699999999</v>
      </c>
      <c r="F3062">
        <v>2.5421627299999998</v>
      </c>
      <c r="G3062">
        <v>-32.641196700000002</v>
      </c>
      <c r="H3062">
        <v>0</v>
      </c>
    </row>
    <row r="3063" spans="1:8" x14ac:dyDescent="0.3">
      <c r="A3063" t="s">
        <v>5928</v>
      </c>
      <c r="B3063" t="s">
        <v>5927</v>
      </c>
      <c r="C3063">
        <v>0.65518302938594997</v>
      </c>
      <c r="D3063">
        <v>18848.10049253</v>
      </c>
      <c r="E3063">
        <v>-5.4980550000000003E-2</v>
      </c>
      <c r="F3063">
        <v>3.5667549200000002</v>
      </c>
      <c r="G3063">
        <v>7.90791106</v>
      </c>
      <c r="H3063">
        <v>0</v>
      </c>
    </row>
    <row r="3064" spans="1:8" x14ac:dyDescent="0.3">
      <c r="A3064" t="s">
        <v>5793</v>
      </c>
      <c r="B3064" t="s">
        <v>5792</v>
      </c>
      <c r="C3064">
        <v>0.39052541408267999</v>
      </c>
      <c r="D3064">
        <v>18754.424334089999</v>
      </c>
      <c r="E3064">
        <v>-0.14804813999999999</v>
      </c>
      <c r="F3064">
        <v>3.5326324100000002</v>
      </c>
      <c r="G3064">
        <v>5.2209222300000002</v>
      </c>
      <c r="H3064">
        <v>0</v>
      </c>
    </row>
    <row r="3065" spans="1:8" x14ac:dyDescent="0.3">
      <c r="A3065" t="s">
        <v>5699</v>
      </c>
      <c r="B3065" t="s">
        <v>5698</v>
      </c>
      <c r="C3065">
        <v>0.16297769199681</v>
      </c>
      <c r="D3065">
        <v>18685.323035609999</v>
      </c>
      <c r="E3065">
        <v>2.9078730000000001E-2</v>
      </c>
      <c r="F3065">
        <v>-0.67394664000000004</v>
      </c>
      <c r="G3065">
        <v>6.7372911699999998</v>
      </c>
      <c r="H3065">
        <v>0</v>
      </c>
    </row>
    <row r="3066" spans="1:8" x14ac:dyDescent="0.3">
      <c r="A3066" t="s">
        <v>5535</v>
      </c>
      <c r="B3066" t="s">
        <v>5534</v>
      </c>
      <c r="C3066">
        <v>1.3506449420670001E-2</v>
      </c>
      <c r="D3066">
        <v>18514.777323499999</v>
      </c>
      <c r="E3066">
        <v>5.50855549</v>
      </c>
      <c r="F3066">
        <v>-13.28407097</v>
      </c>
      <c r="G3066">
        <v>-52.313423299999997</v>
      </c>
      <c r="H3066">
        <v>0</v>
      </c>
    </row>
    <row r="3067" spans="1:8" x14ac:dyDescent="0.3">
      <c r="A3067" t="s">
        <v>5710</v>
      </c>
      <c r="B3067" t="s">
        <v>5709</v>
      </c>
      <c r="C3067">
        <v>2.8497325135359399</v>
      </c>
      <c r="D3067">
        <v>18113.595589699999</v>
      </c>
      <c r="E3067">
        <v>0.83084893999999998</v>
      </c>
      <c r="F3067">
        <v>10.466961</v>
      </c>
      <c r="G3067">
        <v>32.64446787</v>
      </c>
      <c r="H3067">
        <v>0</v>
      </c>
    </row>
    <row r="3068" spans="1:8" x14ac:dyDescent="0.3">
      <c r="A3068" t="s">
        <v>5528</v>
      </c>
      <c r="B3068" t="s">
        <v>5527</v>
      </c>
      <c r="C3068">
        <v>9.4501837766800007E-3</v>
      </c>
      <c r="D3068">
        <v>17948.936160159999</v>
      </c>
      <c r="E3068">
        <v>-2.53625656</v>
      </c>
      <c r="F3068">
        <v>-1.0693946000000001</v>
      </c>
      <c r="G3068">
        <v>-7.9532663299999999</v>
      </c>
      <c r="H3068">
        <v>0</v>
      </c>
    </row>
    <row r="3069" spans="1:8" x14ac:dyDescent="0.3">
      <c r="A3069" t="s">
        <v>6032</v>
      </c>
      <c r="B3069" t="s">
        <v>6031</v>
      </c>
      <c r="C3069">
        <v>2.7369276280881301</v>
      </c>
      <c r="D3069">
        <v>17944.176381860001</v>
      </c>
      <c r="E3069">
        <v>1.8269538999999999</v>
      </c>
      <c r="F3069">
        <v>6.5977450700000002</v>
      </c>
      <c r="G3069">
        <v>14.031188309999999</v>
      </c>
      <c r="H3069">
        <v>0</v>
      </c>
    </row>
    <row r="3070" spans="1:8" x14ac:dyDescent="0.3">
      <c r="A3070" t="s">
        <v>5716</v>
      </c>
      <c r="B3070" t="s">
        <v>5715</v>
      </c>
      <c r="C3070">
        <v>1.61467951388423</v>
      </c>
      <c r="D3070">
        <v>17751.13228844</v>
      </c>
      <c r="E3070">
        <v>-0.55632577999999999</v>
      </c>
      <c r="F3070">
        <v>0.63573484999999996</v>
      </c>
      <c r="G3070">
        <v>2.9971159900000002</v>
      </c>
      <c r="H3070">
        <v>0</v>
      </c>
    </row>
    <row r="3071" spans="1:8" x14ac:dyDescent="0.3">
      <c r="A3071" t="s">
        <v>5702</v>
      </c>
      <c r="B3071" t="s">
        <v>5702</v>
      </c>
      <c r="C3071">
        <v>0.18728297048022999</v>
      </c>
      <c r="D3071">
        <v>17616.37974552</v>
      </c>
      <c r="E3071">
        <v>4.4599840999999998</v>
      </c>
      <c r="F3071">
        <v>1.3117086899999999</v>
      </c>
      <c r="G3071">
        <v>18.83360038</v>
      </c>
      <c r="H3071">
        <v>0</v>
      </c>
    </row>
    <row r="3072" spans="1:8" x14ac:dyDescent="0.3">
      <c r="A3072" t="s">
        <v>5804</v>
      </c>
      <c r="B3072" t="s">
        <v>5804</v>
      </c>
      <c r="C3072">
        <v>7.8442839122999999E-2</v>
      </c>
      <c r="D3072">
        <v>16884.764096129999</v>
      </c>
      <c r="E3072">
        <v>-0.67051824999999998</v>
      </c>
      <c r="F3072">
        <v>-0.9060127</v>
      </c>
      <c r="G3072">
        <v>-24.18190641</v>
      </c>
      <c r="H3072">
        <v>0</v>
      </c>
    </row>
    <row r="3073" spans="1:8" x14ac:dyDescent="0.3">
      <c r="A3073" t="s">
        <v>5891</v>
      </c>
      <c r="B3073" t="s">
        <v>5890</v>
      </c>
      <c r="C3073">
        <v>5.6418329832800002E-3</v>
      </c>
      <c r="D3073">
        <v>16624.26666397</v>
      </c>
      <c r="E3073">
        <v>0.36811347999999999</v>
      </c>
      <c r="F3073">
        <v>4.0052970500000002</v>
      </c>
      <c r="G3073">
        <v>18.67482468</v>
      </c>
      <c r="H3073">
        <v>0</v>
      </c>
    </row>
    <row r="3074" spans="1:8" x14ac:dyDescent="0.3">
      <c r="A3074" t="s">
        <v>5318</v>
      </c>
      <c r="B3074" t="s">
        <v>5317</v>
      </c>
      <c r="C3074">
        <v>7.3196522815475999</v>
      </c>
      <c r="D3074">
        <v>16637.408090510002</v>
      </c>
      <c r="E3074">
        <v>5.5431048900000004</v>
      </c>
      <c r="F3074">
        <v>-1.8171030500000001</v>
      </c>
      <c r="G3074">
        <v>-0.20904233999999999</v>
      </c>
      <c r="H3074">
        <v>0</v>
      </c>
    </row>
    <row r="3075" spans="1:8" x14ac:dyDescent="0.3">
      <c r="A3075" t="s">
        <v>5562</v>
      </c>
      <c r="B3075" t="s">
        <v>5561</v>
      </c>
      <c r="C3075">
        <v>0.59606380848415996</v>
      </c>
      <c r="D3075">
        <v>16529.348355490001</v>
      </c>
      <c r="E3075">
        <v>0.36112687999999998</v>
      </c>
      <c r="F3075">
        <v>1.08172877</v>
      </c>
      <c r="G3075">
        <v>81.405717319999994</v>
      </c>
      <c r="H3075">
        <v>0</v>
      </c>
    </row>
    <row r="3076" spans="1:8" x14ac:dyDescent="0.3">
      <c r="A3076" t="s">
        <v>5858</v>
      </c>
      <c r="B3076" t="s">
        <v>5858</v>
      </c>
      <c r="C3076">
        <v>5.3848986181999998E-4</v>
      </c>
      <c r="D3076">
        <v>16420.907688629999</v>
      </c>
      <c r="E3076">
        <v>-2.8850565499999998</v>
      </c>
      <c r="F3076">
        <v>-4.6576551799999999</v>
      </c>
      <c r="G3076">
        <v>-9.7580607799999992</v>
      </c>
      <c r="H3076">
        <v>0</v>
      </c>
    </row>
    <row r="3077" spans="1:8" x14ac:dyDescent="0.3">
      <c r="A3077" t="s">
        <v>5154</v>
      </c>
      <c r="B3077" t="s">
        <v>5153</v>
      </c>
      <c r="C3077">
        <v>59.3</v>
      </c>
      <c r="D3077">
        <v>16420.553500000002</v>
      </c>
      <c r="E3077">
        <v>1.36752137</v>
      </c>
      <c r="F3077">
        <v>5.5160142299999997</v>
      </c>
      <c r="G3077">
        <v>4.0350877199999999</v>
      </c>
      <c r="H3077">
        <v>0</v>
      </c>
    </row>
    <row r="3078" spans="1:8" x14ac:dyDescent="0.3">
      <c r="A3078" t="s">
        <v>5795</v>
      </c>
      <c r="B3078" t="s">
        <v>5794</v>
      </c>
      <c r="C3078">
        <v>0.20171298740204999</v>
      </c>
      <c r="D3078">
        <v>16406.888086200001</v>
      </c>
      <c r="E3078">
        <v>0.1195671</v>
      </c>
      <c r="F3078">
        <v>0.39350561000000001</v>
      </c>
      <c r="G3078">
        <v>3.445314E-2</v>
      </c>
      <c r="H3078">
        <v>0</v>
      </c>
    </row>
    <row r="3079" spans="1:8" x14ac:dyDescent="0.3">
      <c r="A3079" t="s">
        <v>5543</v>
      </c>
      <c r="B3079" t="s">
        <v>5543</v>
      </c>
      <c r="C3079">
        <v>1.2342269665999999E-4</v>
      </c>
      <c r="D3079">
        <v>16426.236850180001</v>
      </c>
      <c r="E3079">
        <v>0.79589935000000001</v>
      </c>
      <c r="F3079">
        <v>5.1052593499999999</v>
      </c>
      <c r="G3079">
        <v>-17.223710010000001</v>
      </c>
      <c r="H3079">
        <v>0</v>
      </c>
    </row>
    <row r="3080" spans="1:8" x14ac:dyDescent="0.3">
      <c r="A3080" t="s">
        <v>6526</v>
      </c>
      <c r="B3080" t="s">
        <v>6525</v>
      </c>
      <c r="C3080">
        <v>6.5804857002129999E-2</v>
      </c>
      <c r="D3080">
        <v>16186.759300629999</v>
      </c>
      <c r="E3080">
        <v>15.407483109999999</v>
      </c>
      <c r="F3080">
        <v>31.773404469999999</v>
      </c>
      <c r="G3080">
        <v>71.028728000000001</v>
      </c>
      <c r="H3080">
        <v>0</v>
      </c>
    </row>
    <row r="3081" spans="1:8" x14ac:dyDescent="0.3">
      <c r="A3081" t="s">
        <v>5712</v>
      </c>
      <c r="B3081" t="s">
        <v>5711</v>
      </c>
      <c r="C3081">
        <v>3.6219131118E-4</v>
      </c>
      <c r="D3081">
        <v>16162.47047719</v>
      </c>
      <c r="E3081">
        <v>3.4175799999999999E-2</v>
      </c>
      <c r="F3081">
        <v>6.0187168599999996</v>
      </c>
      <c r="G3081">
        <v>0.19137122000000001</v>
      </c>
      <c r="H3081">
        <v>0</v>
      </c>
    </row>
    <row r="3082" spans="1:8" x14ac:dyDescent="0.3">
      <c r="A3082" t="s">
        <v>5636</v>
      </c>
      <c r="B3082" t="s">
        <v>5635</v>
      </c>
      <c r="C3082">
        <v>2.1725680046E-4</v>
      </c>
      <c r="D3082">
        <v>16052.204942779999</v>
      </c>
      <c r="E3082">
        <v>4.4898399999999998E-2</v>
      </c>
      <c r="F3082">
        <v>0.18567545999999999</v>
      </c>
      <c r="G3082">
        <v>-0.52265930000000005</v>
      </c>
      <c r="H3082">
        <v>0</v>
      </c>
    </row>
    <row r="3083" spans="1:8" x14ac:dyDescent="0.3">
      <c r="A3083" t="s">
        <v>5683</v>
      </c>
      <c r="B3083" t="s">
        <v>5682</v>
      </c>
      <c r="C3083">
        <v>2.0409913446964199</v>
      </c>
      <c r="D3083">
        <v>16030.89377144</v>
      </c>
      <c r="E3083">
        <v>0.34549358000000002</v>
      </c>
      <c r="F3083">
        <v>2.9061878499999998</v>
      </c>
      <c r="G3083">
        <v>0</v>
      </c>
      <c r="H3083">
        <v>0</v>
      </c>
    </row>
    <row r="3084" spans="1:8" x14ac:dyDescent="0.3">
      <c r="A3084" t="s">
        <v>5697</v>
      </c>
      <c r="B3084" t="s">
        <v>5696</v>
      </c>
      <c r="C3084">
        <v>0.68429696201870005</v>
      </c>
      <c r="D3084">
        <v>15914.730719880001</v>
      </c>
      <c r="E3084">
        <v>0.33212689000000001</v>
      </c>
      <c r="F3084">
        <v>2.80756614</v>
      </c>
      <c r="G3084">
        <v>-13.635704309999999</v>
      </c>
      <c r="H3084">
        <v>0</v>
      </c>
    </row>
    <row r="3085" spans="1:8" x14ac:dyDescent="0.3">
      <c r="A3085" t="s">
        <v>5367</v>
      </c>
      <c r="B3085" t="s">
        <v>5366</v>
      </c>
      <c r="C3085">
        <v>6.7018805607999997E-4</v>
      </c>
      <c r="D3085">
        <v>15855.475479639999</v>
      </c>
      <c r="E3085">
        <v>1.25693491</v>
      </c>
      <c r="F3085">
        <v>-0.26496456000000002</v>
      </c>
      <c r="G3085">
        <v>-8.1804609900000003</v>
      </c>
      <c r="H3085">
        <v>0</v>
      </c>
    </row>
    <row r="3086" spans="1:8" x14ac:dyDescent="0.3">
      <c r="A3086" t="s">
        <v>6539</v>
      </c>
      <c r="B3086" t="s">
        <v>6538</v>
      </c>
      <c r="C3086">
        <v>3.4574856423300001E-3</v>
      </c>
      <c r="D3086">
        <v>13569.92111035</v>
      </c>
      <c r="E3086">
        <v>7.2945603800000001</v>
      </c>
      <c r="F3086">
        <v>18.038758250000001</v>
      </c>
      <c r="G3086">
        <v>23.990726639999998</v>
      </c>
      <c r="H3086">
        <v>0</v>
      </c>
    </row>
    <row r="3087" spans="1:8" x14ac:dyDescent="0.3">
      <c r="A3087" t="s">
        <v>5693</v>
      </c>
      <c r="B3087" t="s">
        <v>5692</v>
      </c>
      <c r="C3087">
        <v>2.3214570036990002E-2</v>
      </c>
      <c r="D3087">
        <v>15655.90076785</v>
      </c>
      <c r="E3087">
        <v>4.10208818</v>
      </c>
      <c r="F3087">
        <v>0.85169402999999999</v>
      </c>
      <c r="G3087">
        <v>-0.17118085</v>
      </c>
      <c r="H3087">
        <v>0</v>
      </c>
    </row>
    <row r="3088" spans="1:8" x14ac:dyDescent="0.3">
      <c r="A3088" t="s">
        <v>5592</v>
      </c>
      <c r="B3088" t="s">
        <v>5591</v>
      </c>
      <c r="C3088">
        <v>1.1171019646E-4</v>
      </c>
      <c r="D3088">
        <v>15742.181018089999</v>
      </c>
      <c r="E3088">
        <v>-8.5750032399999991</v>
      </c>
      <c r="F3088">
        <v>-22.680171260000002</v>
      </c>
      <c r="G3088">
        <v>-63.264134140000003</v>
      </c>
      <c r="H3088">
        <v>0</v>
      </c>
    </row>
    <row r="3089" spans="1:8" x14ac:dyDescent="0.3">
      <c r="A3089" t="s">
        <v>5754</v>
      </c>
      <c r="B3089" t="s">
        <v>5753</v>
      </c>
      <c r="C3089">
        <v>6.56941343947E-3</v>
      </c>
      <c r="D3089">
        <v>15590.021015599999</v>
      </c>
      <c r="E3089">
        <v>-9.6276520600000008</v>
      </c>
      <c r="F3089">
        <v>3.8353743100000002</v>
      </c>
      <c r="G3089">
        <v>5.1931925799999998</v>
      </c>
      <c r="H3089">
        <v>0</v>
      </c>
    </row>
    <row r="3090" spans="1:8" x14ac:dyDescent="0.3">
      <c r="A3090" t="s">
        <v>5910</v>
      </c>
      <c r="B3090" t="s">
        <v>5909</v>
      </c>
      <c r="C3090">
        <v>4.2073768667200001E-3</v>
      </c>
      <c r="D3090">
        <v>15627.73785268</v>
      </c>
      <c r="E3090">
        <v>0.16168413000000001</v>
      </c>
      <c r="F3090">
        <v>-2.9700474300000002</v>
      </c>
      <c r="G3090">
        <v>0.97397571999999999</v>
      </c>
      <c r="H3090">
        <v>0</v>
      </c>
    </row>
    <row r="3091" spans="1:8" x14ac:dyDescent="0.3">
      <c r="A3091" t="s">
        <v>2525</v>
      </c>
      <c r="B3091" t="s">
        <v>6563</v>
      </c>
      <c r="C3091">
        <v>6.8061915620089994E-2</v>
      </c>
      <c r="D3091">
        <v>15408.508570350001</v>
      </c>
      <c r="E3091">
        <v>3.12021E-3</v>
      </c>
      <c r="F3091">
        <v>-12.97468276</v>
      </c>
      <c r="G3091">
        <v>-8.2590763799999998</v>
      </c>
      <c r="H3091">
        <v>0</v>
      </c>
    </row>
    <row r="3092" spans="1:8" x14ac:dyDescent="0.3">
      <c r="A3092" t="s">
        <v>5416</v>
      </c>
      <c r="B3092" t="s">
        <v>5415</v>
      </c>
      <c r="C3092">
        <v>1.8623064937120001E-2</v>
      </c>
      <c r="D3092">
        <v>15231.36921047</v>
      </c>
      <c r="E3092">
        <v>1.6177476</v>
      </c>
      <c r="F3092">
        <v>3.29594918</v>
      </c>
      <c r="G3092">
        <v>-30.84353385</v>
      </c>
      <c r="H3092">
        <v>0</v>
      </c>
    </row>
    <row r="3093" spans="1:8" x14ac:dyDescent="0.3">
      <c r="A3093" t="s">
        <v>5810</v>
      </c>
      <c r="B3093" t="s">
        <v>5809</v>
      </c>
      <c r="C3093">
        <v>6.6460458780000003E-5</v>
      </c>
      <c r="D3093">
        <v>14857.659158349999</v>
      </c>
      <c r="E3093">
        <v>-0.74666661999999995</v>
      </c>
      <c r="F3093">
        <v>17.257163569999999</v>
      </c>
      <c r="G3093">
        <v>21.798474930000001</v>
      </c>
      <c r="H3093">
        <v>0</v>
      </c>
    </row>
    <row r="3094" spans="1:8" x14ac:dyDescent="0.3">
      <c r="A3094" t="s">
        <v>5797</v>
      </c>
      <c r="B3094" t="s">
        <v>5796</v>
      </c>
      <c r="C3094">
        <v>1.917535443019E-2</v>
      </c>
      <c r="D3094">
        <v>14860.588077959999</v>
      </c>
      <c r="E3094">
        <v>-2.9865791599999998</v>
      </c>
      <c r="F3094">
        <v>1.9686216299999999</v>
      </c>
      <c r="G3094">
        <v>16.398737000000001</v>
      </c>
      <c r="H3094">
        <v>0</v>
      </c>
    </row>
    <row r="3095" spans="1:8" x14ac:dyDescent="0.3">
      <c r="A3095" t="s">
        <v>5788</v>
      </c>
      <c r="B3095" t="s">
        <v>5787</v>
      </c>
      <c r="C3095">
        <v>5.6151080386569997E-2</v>
      </c>
      <c r="D3095">
        <v>14745.15705998</v>
      </c>
      <c r="E3095">
        <v>-0.5311958</v>
      </c>
      <c r="F3095">
        <v>-3.4895223199999998</v>
      </c>
      <c r="G3095">
        <v>3.8578612099999998</v>
      </c>
      <c r="H3095">
        <v>0</v>
      </c>
    </row>
    <row r="3096" spans="1:8" x14ac:dyDescent="0.3">
      <c r="A3096" t="s">
        <v>5885</v>
      </c>
      <c r="B3096" t="s">
        <v>5884</v>
      </c>
      <c r="C3096">
        <v>1.4117426638359999E-2</v>
      </c>
      <c r="D3096">
        <v>14265.29510924</v>
      </c>
      <c r="E3096">
        <v>-3.0939483800000001</v>
      </c>
      <c r="F3096">
        <v>-4.4904519199999999</v>
      </c>
      <c r="G3096">
        <v>-10.460719559999999</v>
      </c>
      <c r="H3096">
        <v>0</v>
      </c>
    </row>
    <row r="3097" spans="1:8" x14ac:dyDescent="0.3">
      <c r="A3097" t="s">
        <v>5822</v>
      </c>
      <c r="B3097" t="s">
        <v>5821</v>
      </c>
      <c r="C3097">
        <v>4.3770279344870003E-2</v>
      </c>
      <c r="D3097">
        <v>14594.81519861</v>
      </c>
      <c r="E3097">
        <v>1.8678675600000001</v>
      </c>
      <c r="F3097">
        <v>2.6512273799999999</v>
      </c>
      <c r="G3097">
        <v>17.710328799999999</v>
      </c>
      <c r="H3097">
        <v>0</v>
      </c>
    </row>
    <row r="3098" spans="1:8" x14ac:dyDescent="0.3">
      <c r="A3098" t="s">
        <v>5767</v>
      </c>
      <c r="B3098" t="s">
        <v>5766</v>
      </c>
      <c r="C3098">
        <v>4.4758541667350001E-2</v>
      </c>
      <c r="D3098">
        <v>14848.419957640001</v>
      </c>
      <c r="E3098">
        <v>2.0838077300000002</v>
      </c>
      <c r="F3098">
        <v>5.7831653799999998</v>
      </c>
      <c r="G3098">
        <v>0.67122457000000002</v>
      </c>
      <c r="H3098">
        <v>0</v>
      </c>
    </row>
    <row r="3099" spans="1:8" x14ac:dyDescent="0.3">
      <c r="A3099" t="s">
        <v>5704</v>
      </c>
      <c r="B3099" t="s">
        <v>5703</v>
      </c>
      <c r="C3099">
        <v>3.3129091948800003E-2</v>
      </c>
      <c r="D3099">
        <v>14473.900736310001</v>
      </c>
      <c r="E3099">
        <v>1.89170065</v>
      </c>
      <c r="F3099">
        <v>3.15379992</v>
      </c>
      <c r="G3099">
        <v>1.38138323</v>
      </c>
      <c r="H3099">
        <v>0</v>
      </c>
    </row>
    <row r="3100" spans="1:8" x14ac:dyDescent="0.3">
      <c r="A3100" t="s">
        <v>5731</v>
      </c>
      <c r="B3100" t="s">
        <v>5730</v>
      </c>
      <c r="C3100">
        <v>4.0637344542E-4</v>
      </c>
      <c r="D3100">
        <v>14389.648819010001</v>
      </c>
      <c r="E3100">
        <v>-0.17904782</v>
      </c>
      <c r="F3100">
        <v>0.53823624000000003</v>
      </c>
      <c r="G3100">
        <v>-2.0593036599999999</v>
      </c>
      <c r="H3100">
        <v>0</v>
      </c>
    </row>
    <row r="3101" spans="1:8" x14ac:dyDescent="0.3">
      <c r="A3101" t="s">
        <v>5765</v>
      </c>
      <c r="B3101" t="s">
        <v>5764</v>
      </c>
      <c r="C3101">
        <v>6.9181670885409996E-2</v>
      </c>
      <c r="D3101">
        <v>14266.6399733</v>
      </c>
      <c r="E3101">
        <v>1.9257573800000001</v>
      </c>
      <c r="F3101">
        <v>-2.9214882800000002</v>
      </c>
      <c r="G3101">
        <v>28.425145059999998</v>
      </c>
      <c r="H3101">
        <v>0</v>
      </c>
    </row>
    <row r="3102" spans="1:8" x14ac:dyDescent="0.3">
      <c r="A3102" t="s">
        <v>5857</v>
      </c>
      <c r="B3102" t="s">
        <v>5856</v>
      </c>
      <c r="C3102">
        <v>1.321484403267E-2</v>
      </c>
      <c r="D3102">
        <v>14210.46114327</v>
      </c>
      <c r="E3102">
        <v>-2.7308858200000001</v>
      </c>
      <c r="F3102">
        <v>-6.6923441500000003</v>
      </c>
      <c r="G3102">
        <v>11.15990702</v>
      </c>
      <c r="H3102">
        <v>0</v>
      </c>
    </row>
    <row r="3103" spans="1:8" x14ac:dyDescent="0.3">
      <c r="A3103" t="s">
        <v>6265</v>
      </c>
      <c r="B3103" t="s">
        <v>6264</v>
      </c>
      <c r="C3103">
        <v>6.7401056943810003E-2</v>
      </c>
      <c r="D3103">
        <v>14194.15367903</v>
      </c>
      <c r="E3103">
        <v>0.44212030000000002</v>
      </c>
      <c r="F3103">
        <v>3.8384462500000001</v>
      </c>
      <c r="G3103">
        <v>19.628143269999999</v>
      </c>
      <c r="H3103">
        <v>0</v>
      </c>
    </row>
    <row r="3104" spans="1:8" x14ac:dyDescent="0.3">
      <c r="A3104" t="s">
        <v>5930</v>
      </c>
      <c r="B3104" t="s">
        <v>5929</v>
      </c>
      <c r="C3104">
        <v>5.8270309138708702</v>
      </c>
      <c r="D3104">
        <v>14192.458150160001</v>
      </c>
      <c r="E3104">
        <v>4.3662369999999999E-2</v>
      </c>
      <c r="F3104">
        <v>-0.10598073</v>
      </c>
      <c r="G3104">
        <v>-32.135100610000002</v>
      </c>
      <c r="H3104">
        <v>0</v>
      </c>
    </row>
    <row r="3105" spans="1:8" x14ac:dyDescent="0.3">
      <c r="A3105" t="s">
        <v>5689</v>
      </c>
      <c r="B3105" t="s">
        <v>5688</v>
      </c>
      <c r="C3105">
        <v>0.51793092614754999</v>
      </c>
      <c r="D3105">
        <v>14158.69821316</v>
      </c>
      <c r="E3105">
        <v>0.86381578000000003</v>
      </c>
      <c r="F3105">
        <v>1.0197871999999999</v>
      </c>
      <c r="G3105">
        <v>19.192499590000001</v>
      </c>
      <c r="H3105">
        <v>0</v>
      </c>
    </row>
    <row r="3106" spans="1:8" x14ac:dyDescent="0.3">
      <c r="A3106" t="s">
        <v>5714</v>
      </c>
      <c r="B3106" t="s">
        <v>5713</v>
      </c>
      <c r="C3106">
        <v>3.0437201342900001E-2</v>
      </c>
      <c r="D3106">
        <v>11911.013303379999</v>
      </c>
      <c r="E3106">
        <v>-3.4775090500000001</v>
      </c>
      <c r="F3106">
        <v>95.614980189999997</v>
      </c>
      <c r="G3106">
        <v>78.732118929999999</v>
      </c>
      <c r="H3106">
        <v>0</v>
      </c>
    </row>
    <row r="3107" spans="1:8" x14ac:dyDescent="0.3">
      <c r="A3107" t="s">
        <v>5385</v>
      </c>
      <c r="B3107" t="s">
        <v>5384</v>
      </c>
      <c r="C3107">
        <v>3.90883781140086</v>
      </c>
      <c r="D3107">
        <v>14087.172619929999</v>
      </c>
      <c r="E3107">
        <v>0.79267483999999999</v>
      </c>
      <c r="F3107">
        <v>1.2741155399999999</v>
      </c>
      <c r="G3107">
        <v>-17.14050619</v>
      </c>
      <c r="H3107">
        <v>0</v>
      </c>
    </row>
    <row r="3108" spans="1:8" x14ac:dyDescent="0.3">
      <c r="A3108" t="s">
        <v>5440</v>
      </c>
      <c r="B3108" t="s">
        <v>5439</v>
      </c>
      <c r="C3108">
        <v>18.425228993667801</v>
      </c>
      <c r="D3108">
        <v>14029.341752140001</v>
      </c>
      <c r="E3108">
        <v>0.83294303999999997</v>
      </c>
      <c r="F3108">
        <v>-6.7904697799999996</v>
      </c>
      <c r="G3108">
        <v>-34.749752469999997</v>
      </c>
      <c r="H3108">
        <v>0</v>
      </c>
    </row>
    <row r="3109" spans="1:8" x14ac:dyDescent="0.3">
      <c r="A3109" t="s">
        <v>5551</v>
      </c>
      <c r="B3109" t="s">
        <v>5550</v>
      </c>
      <c r="C3109">
        <v>0.12635055283217</v>
      </c>
      <c r="D3109">
        <v>14010.91820627</v>
      </c>
      <c r="E3109">
        <v>1.4324093899999999</v>
      </c>
      <c r="F3109">
        <v>1.39526865</v>
      </c>
      <c r="G3109">
        <v>98.034167030000006</v>
      </c>
      <c r="H3109">
        <v>0</v>
      </c>
    </row>
    <row r="3110" spans="1:8" x14ac:dyDescent="0.3">
      <c r="A3110" t="s">
        <v>5923</v>
      </c>
      <c r="B3110" t="s">
        <v>5922</v>
      </c>
      <c r="C3110">
        <v>0.85934731222910998</v>
      </c>
      <c r="D3110">
        <v>13970.215385850001</v>
      </c>
      <c r="E3110">
        <v>1.26000683</v>
      </c>
      <c r="F3110">
        <v>3.58402581</v>
      </c>
      <c r="G3110">
        <v>47.692303780000003</v>
      </c>
      <c r="H3110">
        <v>0</v>
      </c>
    </row>
    <row r="3111" spans="1:8" x14ac:dyDescent="0.3">
      <c r="A3111" t="s">
        <v>6028</v>
      </c>
      <c r="B3111" t="s">
        <v>6027</v>
      </c>
      <c r="C3111">
        <v>0.10306317573073</v>
      </c>
      <c r="D3111">
        <v>13958.414671709999</v>
      </c>
      <c r="E3111">
        <v>3.2853857</v>
      </c>
      <c r="F3111">
        <v>12.77721182</v>
      </c>
      <c r="G3111">
        <v>86.260458130000004</v>
      </c>
      <c r="H3111">
        <v>0</v>
      </c>
    </row>
    <row r="3112" spans="1:8" x14ac:dyDescent="0.3">
      <c r="A3112" t="s">
        <v>2360</v>
      </c>
      <c r="B3112" t="s">
        <v>5963</v>
      </c>
      <c r="C3112">
        <v>7.9837576052770004E-2</v>
      </c>
      <c r="D3112">
        <v>13907.055115179999</v>
      </c>
      <c r="E3112">
        <v>0.83844468999999999</v>
      </c>
      <c r="F3112">
        <v>6.9433543799999997</v>
      </c>
      <c r="G3112">
        <v>20.245606970000001</v>
      </c>
      <c r="H3112">
        <v>0</v>
      </c>
    </row>
    <row r="3113" spans="1:8" x14ac:dyDescent="0.3">
      <c r="A3113" t="s">
        <v>6180</v>
      </c>
      <c r="B3113" t="s">
        <v>6183</v>
      </c>
      <c r="C3113">
        <v>3334.4</v>
      </c>
      <c r="D3113">
        <v>13673.051799999999</v>
      </c>
      <c r="E3113">
        <v>3.3000330000000001E-2</v>
      </c>
      <c r="F3113">
        <v>-3.73300228</v>
      </c>
      <c r="G3113">
        <v>3.8624470500000001</v>
      </c>
      <c r="H3113">
        <v>0</v>
      </c>
    </row>
    <row r="3114" spans="1:8" x14ac:dyDescent="0.3">
      <c r="A3114" t="s">
        <v>6182</v>
      </c>
      <c r="B3114" t="s">
        <v>6288</v>
      </c>
      <c r="C3114">
        <v>269.61937367195219</v>
      </c>
      <c r="D3114">
        <v>13149.948277900001</v>
      </c>
      <c r="E3114">
        <v>0.22538965</v>
      </c>
      <c r="F3114">
        <v>1.2114459099999999</v>
      </c>
      <c r="G3114">
        <v>4.8795798699999997</v>
      </c>
      <c r="H3114">
        <v>0</v>
      </c>
    </row>
    <row r="3115" spans="1:8" x14ac:dyDescent="0.3">
      <c r="A3115" t="s">
        <v>5946</v>
      </c>
      <c r="B3115" t="s">
        <v>5945</v>
      </c>
      <c r="C3115">
        <v>1.370132550089E-2</v>
      </c>
      <c r="D3115">
        <v>13246.94901796</v>
      </c>
      <c r="E3115">
        <v>1.7206967200000001</v>
      </c>
      <c r="F3115">
        <v>-5.0043207799999996</v>
      </c>
      <c r="G3115">
        <v>19.316453719999998</v>
      </c>
      <c r="H3115">
        <v>0</v>
      </c>
    </row>
    <row r="3116" spans="1:8" x14ac:dyDescent="0.3">
      <c r="A3116" t="s">
        <v>5838</v>
      </c>
      <c r="B3116" t="s">
        <v>5837</v>
      </c>
      <c r="C3116">
        <v>0.65860607841126995</v>
      </c>
      <c r="D3116">
        <v>12787.55612415</v>
      </c>
      <c r="E3116">
        <v>1.77878E-3</v>
      </c>
      <c r="F3116">
        <v>2.28389139</v>
      </c>
      <c r="G3116">
        <v>44.89216424</v>
      </c>
      <c r="H3116">
        <v>0</v>
      </c>
    </row>
    <row r="3117" spans="1:8" x14ac:dyDescent="0.3">
      <c r="A3117" t="s">
        <v>4324</v>
      </c>
      <c r="B3117" t="s">
        <v>5724</v>
      </c>
      <c r="C3117">
        <v>2.742688720128E-2</v>
      </c>
      <c r="D3117">
        <v>12745.539342210001</v>
      </c>
      <c r="E3117">
        <v>0.83084893999999998</v>
      </c>
      <c r="F3117">
        <v>-14.800586490000001</v>
      </c>
      <c r="G3117">
        <v>-25.486017480000001</v>
      </c>
      <c r="H3117">
        <v>0</v>
      </c>
    </row>
    <row r="3118" spans="1:8" x14ac:dyDescent="0.3">
      <c r="A3118" t="s">
        <v>5786</v>
      </c>
      <c r="B3118" t="s">
        <v>5785</v>
      </c>
      <c r="C3118">
        <v>3.1676227506999998E-4</v>
      </c>
      <c r="D3118">
        <v>12729.199206470001</v>
      </c>
      <c r="E3118">
        <v>0.86799099999999996</v>
      </c>
      <c r="F3118">
        <v>6.2020497700000004</v>
      </c>
      <c r="G3118">
        <v>2.1415564800000002</v>
      </c>
      <c r="H3118">
        <v>0</v>
      </c>
    </row>
    <row r="3119" spans="1:8" x14ac:dyDescent="0.3">
      <c r="A3119" t="s">
        <v>4468</v>
      </c>
      <c r="B3119" t="s">
        <v>5908</v>
      </c>
      <c r="C3119">
        <v>0.38218302438194002</v>
      </c>
      <c r="D3119">
        <v>12641.674347869999</v>
      </c>
      <c r="E3119">
        <v>0.71511795</v>
      </c>
      <c r="F3119">
        <v>84.028771539999994</v>
      </c>
      <c r="G3119">
        <v>383.00857940999998</v>
      </c>
      <c r="H3119">
        <v>0</v>
      </c>
    </row>
    <row r="3120" spans="1:8" x14ac:dyDescent="0.3">
      <c r="A3120" t="s">
        <v>4631</v>
      </c>
      <c r="B3120" t="s">
        <v>6017</v>
      </c>
      <c r="C3120">
        <v>5.0175797488738496</v>
      </c>
      <c r="D3120">
        <v>12719.55134885</v>
      </c>
      <c r="E3120">
        <v>8.2198536600000001</v>
      </c>
      <c r="F3120">
        <v>19.588198569999999</v>
      </c>
      <c r="G3120">
        <v>59.127936910000003</v>
      </c>
      <c r="H3120">
        <v>0</v>
      </c>
    </row>
    <row r="3121" spans="1:8" x14ac:dyDescent="0.3">
      <c r="A3121" t="s">
        <v>5790</v>
      </c>
      <c r="B3121" t="s">
        <v>5789</v>
      </c>
      <c r="C3121">
        <v>0.19595861811324999</v>
      </c>
      <c r="D3121">
        <v>12583.118592340001</v>
      </c>
      <c r="E3121">
        <v>-5.4948857999999996</v>
      </c>
      <c r="F3121">
        <v>5.4433208400000002</v>
      </c>
      <c r="G3121">
        <v>-26.37833792</v>
      </c>
      <c r="H3121">
        <v>0</v>
      </c>
    </row>
    <row r="3122" spans="1:8" x14ac:dyDescent="0.3">
      <c r="A3122" t="s">
        <v>5806</v>
      </c>
      <c r="B3122" t="s">
        <v>5805</v>
      </c>
      <c r="C3122">
        <v>0.68609863943050997</v>
      </c>
      <c r="D3122">
        <v>12407.58227836</v>
      </c>
      <c r="E3122">
        <v>1.26080869</v>
      </c>
      <c r="F3122">
        <v>26.865534740000001</v>
      </c>
      <c r="G3122">
        <v>8.8382142100000003</v>
      </c>
      <c r="H3122">
        <v>0</v>
      </c>
    </row>
    <row r="3123" spans="1:8" x14ac:dyDescent="0.3">
      <c r="A3123" t="s">
        <v>5720</v>
      </c>
      <c r="B3123" t="s">
        <v>5719</v>
      </c>
      <c r="C3123">
        <v>4.7432094459199997E-3</v>
      </c>
      <c r="D3123">
        <v>12315.318051800001</v>
      </c>
      <c r="E3123">
        <v>-0.37730300999999999</v>
      </c>
      <c r="F3123">
        <v>1.5592746799999999</v>
      </c>
      <c r="G3123">
        <v>3.0539082099999999</v>
      </c>
      <c r="H3123">
        <v>0</v>
      </c>
    </row>
    <row r="3124" spans="1:8" x14ac:dyDescent="0.3">
      <c r="A3124" t="s">
        <v>5489</v>
      </c>
      <c r="B3124" t="s">
        <v>5488</v>
      </c>
      <c r="C3124">
        <v>42.559138321404973</v>
      </c>
      <c r="D3124">
        <v>12279.423571339999</v>
      </c>
      <c r="E3124">
        <v>8.4390485700000006</v>
      </c>
      <c r="F3124">
        <v>7.44142496</v>
      </c>
      <c r="G3124">
        <v>-23.264364910000001</v>
      </c>
      <c r="H3124">
        <v>0</v>
      </c>
    </row>
    <row r="3125" spans="1:8" x14ac:dyDescent="0.3">
      <c r="A3125" t="s">
        <v>5726</v>
      </c>
      <c r="B3125" t="s">
        <v>5725</v>
      </c>
      <c r="C3125">
        <v>0.12810044880336999</v>
      </c>
      <c r="D3125">
        <v>12212.71608582</v>
      </c>
      <c r="E3125">
        <v>1.3110873199999999</v>
      </c>
      <c r="F3125">
        <v>17.493048649999999</v>
      </c>
      <c r="G3125">
        <v>107.18941728999999</v>
      </c>
      <c r="H3125">
        <v>0</v>
      </c>
    </row>
    <row r="3126" spans="1:8" x14ac:dyDescent="0.3">
      <c r="A3126" t="s">
        <v>6060</v>
      </c>
      <c r="B3126" t="s">
        <v>6059</v>
      </c>
      <c r="C3126">
        <v>13.19556164328935</v>
      </c>
      <c r="D3126">
        <v>12073.409361370001</v>
      </c>
      <c r="E3126">
        <v>2.5736409600000001</v>
      </c>
      <c r="F3126">
        <v>-2.3769355600000002</v>
      </c>
      <c r="G3126">
        <v>0.44558049999999999</v>
      </c>
      <c r="H3126">
        <v>0</v>
      </c>
    </row>
    <row r="3127" spans="1:8" x14ac:dyDescent="0.3">
      <c r="A3127" t="s">
        <v>5862</v>
      </c>
      <c r="B3127" t="s">
        <v>5861</v>
      </c>
      <c r="C3127">
        <v>0.96354780245488003</v>
      </c>
      <c r="D3127">
        <v>11733.11325773</v>
      </c>
      <c r="E3127">
        <v>0.13326373</v>
      </c>
      <c r="F3127">
        <v>5.1097308300000002</v>
      </c>
      <c r="G3127">
        <v>5.4258277899999996</v>
      </c>
      <c r="H3127">
        <v>0</v>
      </c>
    </row>
    <row r="3128" spans="1:8" x14ac:dyDescent="0.3">
      <c r="A3128" t="s">
        <v>6068</v>
      </c>
      <c r="B3128" t="s">
        <v>6067</v>
      </c>
      <c r="C3128">
        <v>43.906882837715081</v>
      </c>
      <c r="D3128">
        <v>11651.74855694</v>
      </c>
      <c r="E3128">
        <v>-0.79812298000000004</v>
      </c>
      <c r="F3128">
        <v>911.46217969999998</v>
      </c>
      <c r="G3128">
        <v>8.0272558400000005</v>
      </c>
      <c r="H3128">
        <v>0</v>
      </c>
    </row>
    <row r="3129" spans="1:8" x14ac:dyDescent="0.3">
      <c r="A3129" t="s">
        <v>5780</v>
      </c>
      <c r="B3129" t="s">
        <v>5779</v>
      </c>
      <c r="C3129">
        <v>1.40620753361E-3</v>
      </c>
      <c r="D3129">
        <v>11624.14256007</v>
      </c>
      <c r="E3129">
        <v>0.73259516999999996</v>
      </c>
      <c r="F3129">
        <v>-0.50486869999999995</v>
      </c>
      <c r="G3129">
        <v>7.9625447100000004</v>
      </c>
      <c r="H3129">
        <v>0</v>
      </c>
    </row>
    <row r="3130" spans="1:8" x14ac:dyDescent="0.3">
      <c r="A3130" t="s">
        <v>4042</v>
      </c>
      <c r="B3130" t="s">
        <v>5775</v>
      </c>
      <c r="C3130">
        <v>1.431511799345E-2</v>
      </c>
      <c r="D3130">
        <v>11611.1449777</v>
      </c>
      <c r="E3130">
        <v>-1.46214501</v>
      </c>
      <c r="F3130">
        <v>-15.926074509999999</v>
      </c>
      <c r="G3130">
        <v>-20.671361470000001</v>
      </c>
      <c r="H3130">
        <v>0</v>
      </c>
    </row>
    <row r="3131" spans="1:8" x14ac:dyDescent="0.3">
      <c r="A3131" t="s">
        <v>6001</v>
      </c>
      <c r="B3131" t="s">
        <v>6001</v>
      </c>
      <c r="C3131">
        <v>2.47755152429E-3</v>
      </c>
      <c r="D3131">
        <v>11490.91904846</v>
      </c>
      <c r="E3131">
        <v>0.25625218</v>
      </c>
      <c r="F3131">
        <v>-2.0051092599999998</v>
      </c>
      <c r="G3131">
        <v>2.4879747000000001</v>
      </c>
      <c r="H3131">
        <v>0</v>
      </c>
    </row>
    <row r="3132" spans="1:8" x14ac:dyDescent="0.3">
      <c r="A3132" t="s">
        <v>5836</v>
      </c>
      <c r="B3132" t="s">
        <v>5835</v>
      </c>
      <c r="C3132">
        <v>0.39892256961639</v>
      </c>
      <c r="D3132">
        <v>11500.13519956</v>
      </c>
      <c r="E3132">
        <v>1.2952260499999999</v>
      </c>
      <c r="F3132">
        <v>3.2560825000000002</v>
      </c>
      <c r="G3132">
        <v>19.582725700000001</v>
      </c>
      <c r="H3132">
        <v>0</v>
      </c>
    </row>
    <row r="3133" spans="1:8" x14ac:dyDescent="0.3">
      <c r="A3133" t="s">
        <v>5866</v>
      </c>
      <c r="B3133" t="s">
        <v>5865</v>
      </c>
      <c r="C3133">
        <v>5.5778922094684997</v>
      </c>
      <c r="D3133">
        <v>11213.73871899</v>
      </c>
      <c r="E3133">
        <v>0.45751362000000001</v>
      </c>
      <c r="F3133">
        <v>4.0658235500000002</v>
      </c>
      <c r="G3133">
        <v>18.746889549999999</v>
      </c>
      <c r="H3133">
        <v>0</v>
      </c>
    </row>
    <row r="3134" spans="1:8" x14ac:dyDescent="0.3">
      <c r="A3134" t="s">
        <v>6076</v>
      </c>
      <c r="B3134" t="s">
        <v>6075</v>
      </c>
      <c r="C3134">
        <v>13.0353726946599</v>
      </c>
      <c r="D3134">
        <v>11064.44808926</v>
      </c>
      <c r="E3134">
        <v>0.83084893999999998</v>
      </c>
      <c r="F3134">
        <v>9.9856432999999996</v>
      </c>
      <c r="G3134">
        <v>39.045866029999999</v>
      </c>
      <c r="H3134">
        <v>0</v>
      </c>
    </row>
    <row r="3135" spans="1:8" x14ac:dyDescent="0.3">
      <c r="A3135" t="s">
        <v>6010</v>
      </c>
      <c r="B3135" t="s">
        <v>6009</v>
      </c>
      <c r="C3135">
        <v>1.3311249599989999E-2</v>
      </c>
      <c r="D3135">
        <v>11062.959036849999</v>
      </c>
      <c r="E3135">
        <v>1.77878E-3</v>
      </c>
      <c r="F3135">
        <v>-4.7808259999999998E-2</v>
      </c>
      <c r="G3135">
        <v>10.82077574</v>
      </c>
      <c r="H3135">
        <v>0</v>
      </c>
    </row>
    <row r="3136" spans="1:8" x14ac:dyDescent="0.3">
      <c r="A3136" t="s">
        <v>5739</v>
      </c>
      <c r="B3136" t="s">
        <v>5738</v>
      </c>
      <c r="C3136">
        <v>0.28616704714903002</v>
      </c>
      <c r="D3136">
        <v>11039.78380927</v>
      </c>
      <c r="E3136">
        <v>3.7979356700000002</v>
      </c>
      <c r="F3136">
        <v>2.0262108200000002</v>
      </c>
      <c r="G3136">
        <v>25.741789319999999</v>
      </c>
      <c r="H3136">
        <v>0</v>
      </c>
    </row>
    <row r="3137" spans="1:8" x14ac:dyDescent="0.3">
      <c r="A3137" t="s">
        <v>5830</v>
      </c>
      <c r="B3137" t="s">
        <v>5829</v>
      </c>
      <c r="C3137">
        <v>1.1030033973E-4</v>
      </c>
      <c r="D3137">
        <v>10923.91869785</v>
      </c>
      <c r="E3137">
        <v>0.27370034999999998</v>
      </c>
      <c r="F3137">
        <v>-2.78362547</v>
      </c>
      <c r="G3137">
        <v>-9.3270553300000003</v>
      </c>
      <c r="H3137">
        <v>0</v>
      </c>
    </row>
    <row r="3138" spans="1:8" x14ac:dyDescent="0.3">
      <c r="A3138" t="s">
        <v>6050</v>
      </c>
      <c r="B3138" t="s">
        <v>6050</v>
      </c>
      <c r="C3138">
        <v>2.8601234865000002E-4</v>
      </c>
      <c r="D3138">
        <v>10898.475663929999</v>
      </c>
      <c r="E3138">
        <v>-2.7579438500000002</v>
      </c>
      <c r="F3138">
        <v>-43.942779010000002</v>
      </c>
      <c r="G3138">
        <v>-42.464063340000003</v>
      </c>
      <c r="H3138">
        <v>0</v>
      </c>
    </row>
    <row r="3139" spans="1:8" x14ac:dyDescent="0.3">
      <c r="A3139" t="s">
        <v>6024</v>
      </c>
      <c r="B3139" t="s">
        <v>6023</v>
      </c>
      <c r="C3139">
        <v>2.29345412311E-2</v>
      </c>
      <c r="D3139">
        <v>10870.887894969999</v>
      </c>
      <c r="E3139">
        <v>0.81419655000000002</v>
      </c>
      <c r="F3139">
        <v>3.1273731300000001</v>
      </c>
      <c r="G3139">
        <v>25.75525408</v>
      </c>
      <c r="H3139">
        <v>0</v>
      </c>
    </row>
    <row r="3140" spans="1:8" x14ac:dyDescent="0.3">
      <c r="A3140" t="s">
        <v>5361</v>
      </c>
      <c r="B3140" t="s">
        <v>6194</v>
      </c>
      <c r="C3140">
        <v>63.320085425104622</v>
      </c>
      <c r="D3140">
        <v>10663.871414519999</v>
      </c>
      <c r="E3140">
        <v>0.81419655000000002</v>
      </c>
      <c r="F3140">
        <v>6.1492489399999997</v>
      </c>
      <c r="G3140">
        <v>15.939219469999999</v>
      </c>
      <c r="H3140">
        <v>0</v>
      </c>
    </row>
    <row r="3141" spans="1:8" x14ac:dyDescent="0.3">
      <c r="A3141" t="s">
        <v>5431</v>
      </c>
      <c r="B3141" t="s">
        <v>5430</v>
      </c>
      <c r="C3141">
        <v>7.4225076633286999</v>
      </c>
      <c r="D3141">
        <v>10569.39930954</v>
      </c>
      <c r="E3141">
        <v>0.83084893999999998</v>
      </c>
      <c r="F3141">
        <v>-2.9438166400000001</v>
      </c>
      <c r="G3141">
        <v>67.739637950000002</v>
      </c>
      <c r="H3141">
        <v>0</v>
      </c>
    </row>
    <row r="3142" spans="1:8" x14ac:dyDescent="0.3">
      <c r="A3142" t="s">
        <v>5801</v>
      </c>
      <c r="B3142" t="s">
        <v>5800</v>
      </c>
      <c r="C3142">
        <v>0.79864603295349001</v>
      </c>
      <c r="D3142">
        <v>10452.845197410001</v>
      </c>
      <c r="E3142">
        <v>-2.7378302099999998</v>
      </c>
      <c r="F3142">
        <v>0.22289845</v>
      </c>
      <c r="G3142">
        <v>19.004474510000001</v>
      </c>
      <c r="H3142">
        <v>0</v>
      </c>
    </row>
    <row r="3143" spans="1:8" x14ac:dyDescent="0.3">
      <c r="A3143" t="s">
        <v>5744</v>
      </c>
      <c r="B3143" t="s">
        <v>5743</v>
      </c>
      <c r="C3143">
        <v>0.62639491138634995</v>
      </c>
      <c r="D3143">
        <v>10432.58944308</v>
      </c>
      <c r="E3143">
        <v>0.33212689000000001</v>
      </c>
      <c r="F3143">
        <v>3.9477821</v>
      </c>
      <c r="G3143">
        <v>81.166284340000004</v>
      </c>
      <c r="H3143">
        <v>0</v>
      </c>
    </row>
    <row r="3144" spans="1:8" x14ac:dyDescent="0.3">
      <c r="A3144" t="s">
        <v>6357</v>
      </c>
      <c r="B3144" t="s">
        <v>6809</v>
      </c>
      <c r="C3144">
        <v>3.1383020995239999E-2</v>
      </c>
      <c r="D3144">
        <v>10201.82254659</v>
      </c>
      <c r="E3144">
        <v>-66.265976109999997</v>
      </c>
      <c r="F3144">
        <v>-68.420957700000002</v>
      </c>
      <c r="G3144">
        <v>-68.745223519999996</v>
      </c>
      <c r="H3144">
        <v>0</v>
      </c>
    </row>
    <row r="3145" spans="1:8" x14ac:dyDescent="0.3">
      <c r="A3145" t="s">
        <v>5808</v>
      </c>
      <c r="B3145" t="s">
        <v>5807</v>
      </c>
      <c r="C3145">
        <v>2.0518665738410002E-2</v>
      </c>
      <c r="D3145">
        <v>10194.289035170001</v>
      </c>
      <c r="E3145">
        <v>0.49333157999999999</v>
      </c>
      <c r="F3145">
        <v>-5.1400772100000003</v>
      </c>
      <c r="G3145">
        <v>-23.301356940000002</v>
      </c>
      <c r="H3145">
        <v>0</v>
      </c>
    </row>
    <row r="3146" spans="1:8" x14ac:dyDescent="0.3">
      <c r="A3146" t="s">
        <v>5670</v>
      </c>
      <c r="B3146" t="s">
        <v>5669</v>
      </c>
      <c r="C3146">
        <v>5.9519667700000003E-6</v>
      </c>
      <c r="D3146">
        <v>10146.574503260001</v>
      </c>
      <c r="E3146">
        <v>-1.3303390799999999</v>
      </c>
      <c r="F3146">
        <v>-23.668636719999999</v>
      </c>
      <c r="G3146">
        <v>30.795302400000001</v>
      </c>
      <c r="H3146">
        <v>0</v>
      </c>
    </row>
    <row r="3147" spans="1:8" x14ac:dyDescent="0.3">
      <c r="A3147" t="s">
        <v>5872</v>
      </c>
      <c r="B3147" t="s">
        <v>5871</v>
      </c>
      <c r="C3147">
        <v>4.4850800572591503</v>
      </c>
      <c r="D3147">
        <v>10173.05118402</v>
      </c>
      <c r="E3147">
        <v>7.2294000000000004E-4</v>
      </c>
      <c r="F3147">
        <v>11.33213872</v>
      </c>
      <c r="G3147">
        <v>-0.57940175999999999</v>
      </c>
      <c r="H3147">
        <v>0</v>
      </c>
    </row>
    <row r="3148" spans="1:8" x14ac:dyDescent="0.3">
      <c r="A3148" t="s">
        <v>5761</v>
      </c>
      <c r="B3148" t="s">
        <v>5760</v>
      </c>
      <c r="C3148">
        <v>2.0499154519999999E-4</v>
      </c>
      <c r="D3148">
        <v>10134.500215210001</v>
      </c>
      <c r="E3148">
        <v>0.30079889999999998</v>
      </c>
      <c r="F3148">
        <v>-11.205006689999999</v>
      </c>
      <c r="G3148">
        <v>-5.9311561599999996</v>
      </c>
      <c r="H3148">
        <v>0</v>
      </c>
    </row>
    <row r="3149" spans="1:8" x14ac:dyDescent="0.3">
      <c r="A3149" t="s">
        <v>7276</v>
      </c>
      <c r="B3149" t="s">
        <v>7275</v>
      </c>
      <c r="C3149">
        <v>7.2596040293000002E-3</v>
      </c>
      <c r="D3149">
        <v>9969.3942770699996</v>
      </c>
      <c r="E3149">
        <v>11.34560078</v>
      </c>
      <c r="F3149">
        <v>6.0482142300000001</v>
      </c>
      <c r="G3149">
        <v>6.4889675899999997</v>
      </c>
      <c r="H3149">
        <v>0</v>
      </c>
    </row>
    <row r="3150" spans="1:8" x14ac:dyDescent="0.3">
      <c r="A3150" t="s">
        <v>4868</v>
      </c>
      <c r="B3150" t="s">
        <v>5729</v>
      </c>
      <c r="C3150">
        <v>7.0482405159730005E-2</v>
      </c>
      <c r="D3150">
        <v>9976.8980439299994</v>
      </c>
      <c r="E3150">
        <v>0.81419655000000002</v>
      </c>
      <c r="F3150">
        <v>24.761356540000001</v>
      </c>
      <c r="G3150">
        <v>15.35632201</v>
      </c>
      <c r="H3150">
        <v>0</v>
      </c>
    </row>
    <row r="3151" spans="1:8" x14ac:dyDescent="0.3">
      <c r="A3151" t="s">
        <v>7512</v>
      </c>
      <c r="B3151" t="s">
        <v>7512</v>
      </c>
      <c r="C3151">
        <v>8.9143480904674703</v>
      </c>
      <c r="D3151">
        <v>9935.1969528699992</v>
      </c>
      <c r="E3151">
        <v>-17.23447504</v>
      </c>
      <c r="F3151">
        <v>-21.81374164</v>
      </c>
      <c r="G3151">
        <v>0</v>
      </c>
      <c r="H3151">
        <v>0</v>
      </c>
    </row>
    <row r="3152" spans="1:8" x14ac:dyDescent="0.3">
      <c r="A3152" t="s">
        <v>5849</v>
      </c>
      <c r="B3152" t="s">
        <v>5848</v>
      </c>
      <c r="C3152">
        <v>2.3030193401466401</v>
      </c>
      <c r="D3152">
        <v>9929.5874308000002</v>
      </c>
      <c r="E3152">
        <v>4.2889099999999999E-3</v>
      </c>
      <c r="F3152">
        <v>-3.1667243599999999</v>
      </c>
      <c r="G3152">
        <v>0</v>
      </c>
      <c r="H3152">
        <v>0</v>
      </c>
    </row>
    <row r="3153" spans="1:8" x14ac:dyDescent="0.3">
      <c r="A3153" t="s">
        <v>6299</v>
      </c>
      <c r="B3153" t="s">
        <v>6298</v>
      </c>
      <c r="C3153">
        <v>434.5</v>
      </c>
      <c r="D3153">
        <v>9922.1550186700006</v>
      </c>
      <c r="E3153">
        <v>0.99953510000000001</v>
      </c>
      <c r="F3153">
        <v>17.147479100000002</v>
      </c>
      <c r="G3153">
        <v>125.83160083</v>
      </c>
      <c r="H3153">
        <v>0</v>
      </c>
    </row>
    <row r="3154" spans="1:8" x14ac:dyDescent="0.3">
      <c r="A3154" t="s">
        <v>5778</v>
      </c>
      <c r="B3154" t="s">
        <v>5777</v>
      </c>
      <c r="C3154">
        <v>1.5293401137899999E-3</v>
      </c>
      <c r="D3154">
        <v>9918.4534563899997</v>
      </c>
      <c r="E3154">
        <v>1.0751625</v>
      </c>
      <c r="F3154">
        <v>18.982369439999999</v>
      </c>
      <c r="G3154">
        <v>21.32631787</v>
      </c>
      <c r="H3154">
        <v>0</v>
      </c>
    </row>
    <row r="3155" spans="1:8" x14ac:dyDescent="0.3">
      <c r="A3155" t="s">
        <v>6236</v>
      </c>
      <c r="B3155" t="s">
        <v>6236</v>
      </c>
      <c r="C3155">
        <v>44.573937550315208</v>
      </c>
      <c r="D3155">
        <v>9834.8525672100004</v>
      </c>
      <c r="E3155">
        <v>0.59251430000000005</v>
      </c>
      <c r="F3155">
        <v>7.8771718699999997</v>
      </c>
      <c r="G3155">
        <v>12.68125764</v>
      </c>
      <c r="H3155">
        <v>0</v>
      </c>
    </row>
    <row r="3156" spans="1:8" x14ac:dyDescent="0.3">
      <c r="A3156" t="s">
        <v>5815</v>
      </c>
      <c r="B3156" t="s">
        <v>5814</v>
      </c>
      <c r="C3156">
        <v>5.968033677884E-2</v>
      </c>
      <c r="D3156">
        <v>9611.2883141500006</v>
      </c>
      <c r="E3156">
        <v>1.0842579800000001</v>
      </c>
      <c r="F3156">
        <v>5.3542057099999996</v>
      </c>
      <c r="G3156">
        <v>21.626894700000001</v>
      </c>
      <c r="H3156">
        <v>0</v>
      </c>
    </row>
    <row r="3157" spans="1:8" x14ac:dyDescent="0.3">
      <c r="A3157" t="s">
        <v>4668</v>
      </c>
      <c r="B3157" t="s">
        <v>5653</v>
      </c>
      <c r="C3157">
        <v>860.75</v>
      </c>
      <c r="D3157">
        <v>9507.0023695</v>
      </c>
      <c r="E3157">
        <v>0.37315608</v>
      </c>
      <c r="F3157">
        <v>-1.90883191</v>
      </c>
      <c r="G3157">
        <v>4.3902734800000003</v>
      </c>
      <c r="H3157">
        <v>0</v>
      </c>
    </row>
    <row r="3158" spans="1:8" x14ac:dyDescent="0.3">
      <c r="A3158" t="s">
        <v>5763</v>
      </c>
      <c r="B3158" t="s">
        <v>5762</v>
      </c>
      <c r="C3158">
        <v>5.8975960789999999E-5</v>
      </c>
      <c r="D3158">
        <v>9693.5288953500003</v>
      </c>
      <c r="E3158">
        <v>0.79912671000000002</v>
      </c>
      <c r="F3158">
        <v>-9.2248487299999997</v>
      </c>
      <c r="G3158">
        <v>0.87570749000000003</v>
      </c>
      <c r="H3158">
        <v>0</v>
      </c>
    </row>
    <row r="3159" spans="1:8" x14ac:dyDescent="0.3">
      <c r="A3159" t="s">
        <v>5752</v>
      </c>
      <c r="B3159" t="s">
        <v>5751</v>
      </c>
      <c r="C3159">
        <v>0.15764340750240999</v>
      </c>
      <c r="D3159">
        <v>9605.1510335399998</v>
      </c>
      <c r="E3159">
        <v>0.63970519000000003</v>
      </c>
      <c r="F3159">
        <v>2.6225814000000001</v>
      </c>
      <c r="G3159">
        <v>-3.8156793000000002</v>
      </c>
      <c r="H3159">
        <v>0</v>
      </c>
    </row>
    <row r="3160" spans="1:8" x14ac:dyDescent="0.3">
      <c r="A3160" t="s">
        <v>6155</v>
      </c>
      <c r="B3160" t="s">
        <v>6154</v>
      </c>
      <c r="C3160">
        <v>9.8193014629999997E-5</v>
      </c>
      <c r="D3160">
        <v>9427.6646592800007</v>
      </c>
      <c r="E3160">
        <v>-4.4314512800000001</v>
      </c>
      <c r="F3160">
        <v>-16.872512100000002</v>
      </c>
      <c r="G3160">
        <v>-19.826754099999999</v>
      </c>
      <c r="H3160">
        <v>0</v>
      </c>
    </row>
    <row r="3161" spans="1:8" x14ac:dyDescent="0.3">
      <c r="A3161" t="s">
        <v>6433</v>
      </c>
      <c r="B3161" t="s">
        <v>6432</v>
      </c>
      <c r="C3161">
        <v>4.3497996803340003E-2</v>
      </c>
      <c r="D3161">
        <v>9335.2915760199994</v>
      </c>
      <c r="E3161">
        <v>0.83294303999999997</v>
      </c>
      <c r="F3161">
        <v>5.1945665300000003</v>
      </c>
      <c r="G3161">
        <v>21.948333989999998</v>
      </c>
      <c r="H3161">
        <v>0</v>
      </c>
    </row>
    <row r="3162" spans="1:8" x14ac:dyDescent="0.3">
      <c r="A3162" t="s">
        <v>6196</v>
      </c>
      <c r="B3162" t="s">
        <v>6195</v>
      </c>
      <c r="C3162">
        <v>2.5980033585899999E-3</v>
      </c>
      <c r="D3162">
        <v>9326.3452419200003</v>
      </c>
      <c r="E3162">
        <v>15.723952779999999</v>
      </c>
      <c r="F3162">
        <v>-17.860305660000002</v>
      </c>
      <c r="G3162">
        <v>-63.539843439999999</v>
      </c>
      <c r="H3162">
        <v>0</v>
      </c>
    </row>
    <row r="3163" spans="1:8" x14ac:dyDescent="0.3">
      <c r="A3163" t="s">
        <v>2129</v>
      </c>
      <c r="B3163" t="s">
        <v>5664</v>
      </c>
      <c r="C3163">
        <v>7.682099192222E-2</v>
      </c>
      <c r="D3163">
        <v>9295.6786292600009</v>
      </c>
      <c r="E3163">
        <v>0.83084893999999998</v>
      </c>
      <c r="F3163">
        <v>-7.4200920799999999</v>
      </c>
      <c r="G3163">
        <v>24.220051489999999</v>
      </c>
      <c r="H3163">
        <v>0</v>
      </c>
    </row>
    <row r="3164" spans="1:8" x14ac:dyDescent="0.3">
      <c r="A3164" t="s">
        <v>5846</v>
      </c>
      <c r="B3164" t="s">
        <v>5846</v>
      </c>
      <c r="C3164">
        <v>1.0012234084545999</v>
      </c>
      <c r="D3164">
        <v>9252.3091183800007</v>
      </c>
      <c r="E3164">
        <v>7.4091900000000004E-3</v>
      </c>
      <c r="F3164">
        <v>-3.4033019999999997E-2</v>
      </c>
      <c r="G3164">
        <v>-1.9249899999999999E-3</v>
      </c>
      <c r="H3164">
        <v>0</v>
      </c>
    </row>
    <row r="3165" spans="1:8" x14ac:dyDescent="0.3">
      <c r="A3165" t="s">
        <v>5803</v>
      </c>
      <c r="B3165" t="s">
        <v>5802</v>
      </c>
      <c r="C3165">
        <v>3.951074909736E-2</v>
      </c>
      <c r="D3165">
        <v>8958.8725619100005</v>
      </c>
      <c r="E3165">
        <v>2.1003589999999999E-2</v>
      </c>
      <c r="F3165">
        <v>-10.011607079999999</v>
      </c>
      <c r="G3165">
        <v>-43.171250880000002</v>
      </c>
      <c r="H3165">
        <v>0</v>
      </c>
    </row>
    <row r="3166" spans="1:8" x14ac:dyDescent="0.3">
      <c r="A3166" t="s">
        <v>5834</v>
      </c>
      <c r="B3166" t="s">
        <v>5833</v>
      </c>
      <c r="C3166">
        <v>1.7312841437400001E-2</v>
      </c>
      <c r="D3166">
        <v>8837.53014859</v>
      </c>
      <c r="E3166">
        <v>0.59016217000000004</v>
      </c>
      <c r="F3166">
        <v>4.1433017799999998</v>
      </c>
      <c r="G3166">
        <v>2.6494423</v>
      </c>
      <c r="H3166">
        <v>0</v>
      </c>
    </row>
    <row r="3167" spans="1:8" x14ac:dyDescent="0.3">
      <c r="A3167" t="s">
        <v>5936</v>
      </c>
      <c r="B3167" t="s">
        <v>5935</v>
      </c>
      <c r="C3167">
        <v>3.2722631302999999E-4</v>
      </c>
      <c r="D3167">
        <v>13232.7830101</v>
      </c>
      <c r="E3167">
        <v>3.9330281199999999</v>
      </c>
      <c r="F3167">
        <v>-19.908283480000001</v>
      </c>
      <c r="G3167">
        <v>-30.705737509999999</v>
      </c>
      <c r="H3167">
        <v>0</v>
      </c>
    </row>
    <row r="3168" spans="1:8" x14ac:dyDescent="0.3">
      <c r="A3168" t="s">
        <v>5220</v>
      </c>
      <c r="B3168" t="s">
        <v>5219</v>
      </c>
      <c r="C3168">
        <v>6.9601518144046004</v>
      </c>
      <c r="D3168">
        <v>8787.9198247700006</v>
      </c>
      <c r="E3168">
        <v>-1.49186923</v>
      </c>
      <c r="F3168">
        <v>-14.571049240000001</v>
      </c>
      <c r="G3168">
        <v>125.44052038</v>
      </c>
      <c r="H3168">
        <v>0</v>
      </c>
    </row>
    <row r="3169" spans="1:8" x14ac:dyDescent="0.3">
      <c r="A3169" t="s">
        <v>6233</v>
      </c>
      <c r="B3169" t="s">
        <v>6232</v>
      </c>
      <c r="C3169">
        <v>1.6173254552069999E-2</v>
      </c>
      <c r="D3169">
        <v>8651.3753894399997</v>
      </c>
      <c r="E3169">
        <v>0.36811347999999999</v>
      </c>
      <c r="F3169">
        <v>3.9745992999999999</v>
      </c>
      <c r="G3169">
        <v>218.93859133000001</v>
      </c>
      <c r="H3169">
        <v>0</v>
      </c>
    </row>
    <row r="3170" spans="1:8" x14ac:dyDescent="0.3">
      <c r="A3170" t="s">
        <v>4503</v>
      </c>
      <c r="B3170" t="s">
        <v>5818</v>
      </c>
      <c r="C3170">
        <v>1.5249425576800001E-2</v>
      </c>
      <c r="D3170">
        <v>8576.6529703899996</v>
      </c>
      <c r="E3170">
        <v>4.7978899999999998E-2</v>
      </c>
      <c r="F3170">
        <v>-1.1569770800000001</v>
      </c>
      <c r="G3170">
        <v>-14.849339609999999</v>
      </c>
      <c r="H3170">
        <v>0</v>
      </c>
    </row>
    <row r="3171" spans="1:8" x14ac:dyDescent="0.3">
      <c r="A3171" t="s">
        <v>5832</v>
      </c>
      <c r="B3171" t="s">
        <v>5831</v>
      </c>
      <c r="C3171">
        <v>1.3673353622990001E-2</v>
      </c>
      <c r="D3171">
        <v>8522.8733221599996</v>
      </c>
      <c r="E3171">
        <v>-3.0917431</v>
      </c>
      <c r="F3171">
        <v>-4.3696118300000002</v>
      </c>
      <c r="G3171">
        <v>73.205403649999994</v>
      </c>
      <c r="H3171">
        <v>0</v>
      </c>
    </row>
    <row r="3172" spans="1:8" x14ac:dyDescent="0.3">
      <c r="A3172" t="s">
        <v>5965</v>
      </c>
      <c r="B3172" t="s">
        <v>5964</v>
      </c>
      <c r="C3172">
        <v>1.1310288919199999E-3</v>
      </c>
      <c r="D3172">
        <v>8490.6811222800006</v>
      </c>
      <c r="E3172">
        <v>3.6729594799999998</v>
      </c>
      <c r="F3172">
        <v>1.7520578</v>
      </c>
      <c r="G3172">
        <v>3.6392708800000002</v>
      </c>
      <c r="H3172">
        <v>0</v>
      </c>
    </row>
    <row r="3173" spans="1:8" x14ac:dyDescent="0.3">
      <c r="A3173" t="s">
        <v>5960</v>
      </c>
      <c r="B3173" t="s">
        <v>5959</v>
      </c>
      <c r="C3173">
        <v>2.4797960465199999E-3</v>
      </c>
      <c r="D3173">
        <v>8448.6084953600002</v>
      </c>
      <c r="E3173">
        <v>-14.0967108</v>
      </c>
      <c r="F3173">
        <v>44.872060349999998</v>
      </c>
      <c r="G3173">
        <v>25.568890440000001</v>
      </c>
      <c r="H3173">
        <v>0</v>
      </c>
    </row>
    <row r="3174" spans="1:8" x14ac:dyDescent="0.3">
      <c r="A3174" t="s">
        <v>6171</v>
      </c>
      <c r="B3174" t="s">
        <v>6170</v>
      </c>
      <c r="C3174">
        <v>8.3177589870999996E-4</v>
      </c>
      <c r="D3174">
        <v>8352.6398992199993</v>
      </c>
      <c r="E3174">
        <v>5.4373320000000003E-2</v>
      </c>
      <c r="F3174">
        <v>22.128574409999999</v>
      </c>
      <c r="G3174">
        <v>72.06696676</v>
      </c>
      <c r="H3174">
        <v>0</v>
      </c>
    </row>
    <row r="3175" spans="1:8" x14ac:dyDescent="0.3">
      <c r="A3175" t="s">
        <v>5879</v>
      </c>
      <c r="B3175" t="s">
        <v>5878</v>
      </c>
      <c r="C3175">
        <v>5.6184914838700003E-3</v>
      </c>
      <c r="D3175">
        <v>8342.8078434899999</v>
      </c>
      <c r="E3175">
        <v>-5.2600805900000003</v>
      </c>
      <c r="F3175">
        <v>92.016644510000006</v>
      </c>
      <c r="G3175">
        <v>18.695715570000001</v>
      </c>
      <c r="H3175">
        <v>0</v>
      </c>
    </row>
    <row r="3176" spans="1:8" x14ac:dyDescent="0.3">
      <c r="A3176" t="s">
        <v>5993</v>
      </c>
      <c r="B3176" t="s">
        <v>5992</v>
      </c>
      <c r="C3176">
        <v>103.82689091113041</v>
      </c>
      <c r="D3176">
        <v>8357.6091036100006</v>
      </c>
      <c r="E3176">
        <v>0.60528786999999995</v>
      </c>
      <c r="F3176">
        <v>9.8897563000000002</v>
      </c>
      <c r="G3176">
        <v>-5.1069737699999997</v>
      </c>
      <c r="H3176">
        <v>0</v>
      </c>
    </row>
    <row r="3177" spans="1:8" x14ac:dyDescent="0.3">
      <c r="A3177" t="s">
        <v>6137</v>
      </c>
      <c r="B3177" t="s">
        <v>6136</v>
      </c>
      <c r="C3177">
        <v>1665.6239240345203</v>
      </c>
      <c r="D3177">
        <v>8287.2999510200007</v>
      </c>
      <c r="E3177">
        <v>5.3719007799999998</v>
      </c>
      <c r="F3177">
        <v>10.65740911</v>
      </c>
      <c r="G3177">
        <v>7.9692040400000002</v>
      </c>
      <c r="H3177">
        <v>0</v>
      </c>
    </row>
    <row r="3178" spans="1:8" x14ac:dyDescent="0.3">
      <c r="A3178" t="s">
        <v>5770</v>
      </c>
      <c r="B3178" t="s">
        <v>5770</v>
      </c>
      <c r="C3178">
        <v>2.2433326811762302</v>
      </c>
      <c r="D3178">
        <v>8271.3980282899993</v>
      </c>
      <c r="E3178">
        <v>0.59251430000000005</v>
      </c>
      <c r="F3178">
        <v>1.7671945</v>
      </c>
      <c r="G3178">
        <v>-48.376626729999998</v>
      </c>
      <c r="H3178">
        <v>0</v>
      </c>
    </row>
    <row r="3179" spans="1:8" x14ac:dyDescent="0.3">
      <c r="A3179" t="s">
        <v>5938</v>
      </c>
      <c r="B3179" t="s">
        <v>5937</v>
      </c>
      <c r="C3179">
        <v>1.4491595244850001E-2</v>
      </c>
      <c r="D3179">
        <v>8235.9294317700005</v>
      </c>
      <c r="E3179">
        <v>1.0846206700000001</v>
      </c>
      <c r="F3179">
        <v>12.90227707</v>
      </c>
      <c r="G3179">
        <v>-13.76951459</v>
      </c>
      <c r="H3179">
        <v>0</v>
      </c>
    </row>
    <row r="3180" spans="1:8" x14ac:dyDescent="0.3">
      <c r="A3180" t="s">
        <v>4668</v>
      </c>
      <c r="B3180" t="s">
        <v>5759</v>
      </c>
      <c r="C3180">
        <v>859.21175081813067</v>
      </c>
      <c r="D3180">
        <v>8160.7782886699997</v>
      </c>
      <c r="E3180">
        <v>0.32468926999999997</v>
      </c>
      <c r="F3180">
        <v>-2.1984597899999998</v>
      </c>
      <c r="G3180">
        <v>5.1941170799999998</v>
      </c>
      <c r="H3180">
        <v>0</v>
      </c>
    </row>
    <row r="3181" spans="1:8" x14ac:dyDescent="0.3">
      <c r="A3181" t="s">
        <v>5989</v>
      </c>
      <c r="B3181" t="s">
        <v>5988</v>
      </c>
      <c r="C3181">
        <v>2.40077074266082</v>
      </c>
      <c r="D3181">
        <v>8068.8989364899999</v>
      </c>
      <c r="E3181">
        <v>4.9042090800000002</v>
      </c>
      <c r="F3181">
        <v>4.1675268000000001</v>
      </c>
      <c r="G3181">
        <v>16.810214980000001</v>
      </c>
      <c r="H3181">
        <v>0</v>
      </c>
    </row>
    <row r="3182" spans="1:8" x14ac:dyDescent="0.3">
      <c r="A3182" t="s">
        <v>2198</v>
      </c>
      <c r="B3182" t="s">
        <v>6033</v>
      </c>
      <c r="C3182">
        <v>0.67985719888811003</v>
      </c>
      <c r="D3182">
        <v>8084.3846982900004</v>
      </c>
      <c r="E3182">
        <v>-21.688615949999999</v>
      </c>
      <c r="F3182">
        <v>-17.418393810000001</v>
      </c>
      <c r="G3182">
        <v>-25.722729910000002</v>
      </c>
      <c r="H3182">
        <v>0</v>
      </c>
    </row>
    <row r="3183" spans="1:8" x14ac:dyDescent="0.3">
      <c r="A3183" t="s">
        <v>6037</v>
      </c>
      <c r="B3183" t="s">
        <v>6036</v>
      </c>
      <c r="C3183">
        <v>0.35192415189533</v>
      </c>
      <c r="D3183">
        <v>8028.8609242399998</v>
      </c>
      <c r="E3183">
        <v>0.92569531000000005</v>
      </c>
      <c r="F3183">
        <v>4.1609797400000001</v>
      </c>
      <c r="G3183">
        <v>7.3885964599999996</v>
      </c>
      <c r="H3183">
        <v>0</v>
      </c>
    </row>
    <row r="3184" spans="1:8" x14ac:dyDescent="0.3">
      <c r="A3184" t="s">
        <v>6776</v>
      </c>
      <c r="B3184" t="s">
        <v>6775</v>
      </c>
      <c r="C3184">
        <v>9.4072032910499995E-3</v>
      </c>
      <c r="D3184">
        <v>8145.2394281099996</v>
      </c>
      <c r="E3184">
        <v>-4.4055668399999997</v>
      </c>
      <c r="F3184">
        <v>36.509802460000003</v>
      </c>
      <c r="G3184">
        <v>169.83450026</v>
      </c>
      <c r="H3184">
        <v>0</v>
      </c>
    </row>
    <row r="3185" spans="1:8" x14ac:dyDescent="0.3">
      <c r="A3185" t="s">
        <v>6088</v>
      </c>
      <c r="B3185" t="s">
        <v>6087</v>
      </c>
      <c r="C3185">
        <v>6.568230957349E-2</v>
      </c>
      <c r="D3185">
        <v>8038.9097809000004</v>
      </c>
      <c r="E3185">
        <v>0.64093317000000005</v>
      </c>
      <c r="F3185">
        <v>3.7549094300000001</v>
      </c>
      <c r="G3185">
        <v>16.44915795</v>
      </c>
      <c r="H3185">
        <v>0</v>
      </c>
    </row>
    <row r="3186" spans="1:8" x14ac:dyDescent="0.3">
      <c r="A3186" t="s">
        <v>5907</v>
      </c>
      <c r="B3186" t="s">
        <v>5906</v>
      </c>
      <c r="C3186">
        <v>3.1268852942739997E-2</v>
      </c>
      <c r="D3186">
        <v>8018.4879437299996</v>
      </c>
      <c r="E3186">
        <v>2.2935799999999999E-3</v>
      </c>
      <c r="F3186">
        <v>6.8240339499999996</v>
      </c>
      <c r="G3186">
        <v>1.1048447800000001</v>
      </c>
      <c r="H3186">
        <v>0</v>
      </c>
    </row>
    <row r="3187" spans="1:8" x14ac:dyDescent="0.3">
      <c r="A3187" t="s">
        <v>5826</v>
      </c>
      <c r="B3187" t="s">
        <v>5825</v>
      </c>
      <c r="C3187">
        <v>4.0562941948999999E-4</v>
      </c>
      <c r="D3187">
        <v>8005.0223333100002</v>
      </c>
      <c r="E3187">
        <v>0.64584503999999998</v>
      </c>
      <c r="F3187">
        <v>-2.52694719</v>
      </c>
      <c r="G3187">
        <v>-3.6872780000000001</v>
      </c>
      <c r="H3187">
        <v>0</v>
      </c>
    </row>
    <row r="3188" spans="1:8" x14ac:dyDescent="0.3">
      <c r="A3188" t="s">
        <v>6217</v>
      </c>
      <c r="B3188" t="s">
        <v>6216</v>
      </c>
      <c r="C3188">
        <v>150.595</v>
      </c>
      <c r="D3188">
        <v>7981.4048764600002</v>
      </c>
      <c r="E3188">
        <v>-0.39025036000000002</v>
      </c>
      <c r="F3188">
        <v>13.60087504</v>
      </c>
      <c r="G3188">
        <v>29.149693410000001</v>
      </c>
      <c r="H3188">
        <v>0</v>
      </c>
    </row>
    <row r="3189" spans="1:8" x14ac:dyDescent="0.3">
      <c r="A3189" t="s">
        <v>5887</v>
      </c>
      <c r="B3189" t="s">
        <v>5886</v>
      </c>
      <c r="C3189">
        <v>0.06</v>
      </c>
      <c r="D3189">
        <v>7952.3265058099996</v>
      </c>
      <c r="E3189">
        <v>0</v>
      </c>
      <c r="F3189">
        <v>0</v>
      </c>
      <c r="G3189">
        <v>0</v>
      </c>
      <c r="H3189">
        <v>0</v>
      </c>
    </row>
    <row r="3190" spans="1:8" x14ac:dyDescent="0.3">
      <c r="A3190" t="s">
        <v>6089</v>
      </c>
      <c r="B3190" t="s">
        <v>6089</v>
      </c>
      <c r="C3190">
        <v>8.5038255960200003E-3</v>
      </c>
      <c r="D3190">
        <v>7946.6263666599998</v>
      </c>
      <c r="E3190">
        <v>24.925027579999998</v>
      </c>
      <c r="F3190">
        <v>11.209248430000001</v>
      </c>
      <c r="G3190">
        <v>1.2101077600000001</v>
      </c>
      <c r="H3190">
        <v>0</v>
      </c>
    </row>
    <row r="3191" spans="1:8" x14ac:dyDescent="0.3">
      <c r="A3191" t="s">
        <v>5969</v>
      </c>
      <c r="B3191" t="s">
        <v>5968</v>
      </c>
      <c r="C3191">
        <v>1.32980358907E-2</v>
      </c>
      <c r="D3191">
        <v>7909.25859726</v>
      </c>
      <c r="E3191">
        <v>-4.3543407500000004</v>
      </c>
      <c r="F3191">
        <v>-2.2831106999999999</v>
      </c>
      <c r="G3191">
        <v>-2.0447934000000001</v>
      </c>
      <c r="H3191">
        <v>0</v>
      </c>
    </row>
    <row r="3192" spans="1:8" x14ac:dyDescent="0.3">
      <c r="A3192" t="s">
        <v>5950</v>
      </c>
      <c r="B3192" t="s">
        <v>5949</v>
      </c>
      <c r="C3192">
        <v>5.1045919484404196</v>
      </c>
      <c r="D3192">
        <v>7802.9584669400001</v>
      </c>
      <c r="E3192">
        <v>0.83294303999999997</v>
      </c>
      <c r="F3192">
        <v>1.19805871</v>
      </c>
      <c r="G3192">
        <v>6.6406454899999998</v>
      </c>
      <c r="H3192">
        <v>0</v>
      </c>
    </row>
    <row r="3193" spans="1:8" x14ac:dyDescent="0.3">
      <c r="A3193" t="s">
        <v>5893</v>
      </c>
      <c r="B3193" t="s">
        <v>5892</v>
      </c>
      <c r="C3193">
        <v>59.028103588701711</v>
      </c>
      <c r="D3193">
        <v>7660.5276040999997</v>
      </c>
      <c r="E3193">
        <v>1.0542867899999999</v>
      </c>
      <c r="F3193">
        <v>-0.19733827000000001</v>
      </c>
      <c r="G3193">
        <v>-2.1139963499999999</v>
      </c>
      <c r="H3193">
        <v>0</v>
      </c>
    </row>
    <row r="3194" spans="1:8" x14ac:dyDescent="0.3">
      <c r="A3194" t="s">
        <v>6041</v>
      </c>
      <c r="B3194" t="s">
        <v>6040</v>
      </c>
      <c r="C3194">
        <v>540.65</v>
      </c>
      <c r="D3194">
        <v>7680.9772439400003</v>
      </c>
      <c r="E3194">
        <v>0.17602371999999999</v>
      </c>
      <c r="F3194">
        <v>-0.73441659999999997</v>
      </c>
      <c r="G3194">
        <v>4.8991074899999996</v>
      </c>
      <c r="H3194">
        <v>0</v>
      </c>
    </row>
    <row r="3195" spans="1:8" x14ac:dyDescent="0.3">
      <c r="A3195" t="s">
        <v>7224</v>
      </c>
      <c r="B3195" t="s">
        <v>7223</v>
      </c>
      <c r="C3195">
        <v>2.3361564730710702</v>
      </c>
      <c r="D3195">
        <v>7668.5398726599997</v>
      </c>
      <c r="E3195">
        <v>1.7020348700000001</v>
      </c>
      <c r="F3195">
        <v>6.54241267</v>
      </c>
      <c r="G3195">
        <v>28.07676193</v>
      </c>
      <c r="H3195">
        <v>0</v>
      </c>
    </row>
    <row r="3196" spans="1:8" x14ac:dyDescent="0.3">
      <c r="A3196" t="s">
        <v>7561</v>
      </c>
      <c r="B3196" t="s">
        <v>7562</v>
      </c>
      <c r="C3196">
        <v>5.1226837653999997E-3</v>
      </c>
      <c r="D3196">
        <v>7647.3479376900004</v>
      </c>
      <c r="E3196">
        <v>5.7584021500000002</v>
      </c>
      <c r="F3196">
        <v>53.563558639999997</v>
      </c>
      <c r="G3196">
        <v>0</v>
      </c>
      <c r="H3196">
        <v>0</v>
      </c>
    </row>
    <row r="3197" spans="1:8" x14ac:dyDescent="0.3">
      <c r="A3197" t="s">
        <v>5926</v>
      </c>
      <c r="B3197" t="s">
        <v>5925</v>
      </c>
      <c r="C3197">
        <v>6.191349060134E-2</v>
      </c>
      <c r="D3197">
        <v>7192.8836372599999</v>
      </c>
      <c r="E3197">
        <v>5.1482303800000002</v>
      </c>
      <c r="F3197">
        <v>-12.534923539999999</v>
      </c>
      <c r="G3197">
        <v>-15.905361429999999</v>
      </c>
      <c r="H3197">
        <v>0</v>
      </c>
    </row>
    <row r="3198" spans="1:8" x14ac:dyDescent="0.3">
      <c r="A3198" t="s">
        <v>5580</v>
      </c>
      <c r="B3198" t="s">
        <v>5579</v>
      </c>
      <c r="C3198">
        <v>8.9822097584571807</v>
      </c>
      <c r="D3198">
        <v>7654.4947812199998</v>
      </c>
      <c r="E3198">
        <v>-0.30511803999999998</v>
      </c>
      <c r="F3198">
        <v>-0.90115266999999999</v>
      </c>
      <c r="G3198">
        <v>-21.715510649999999</v>
      </c>
      <c r="H3198">
        <v>0</v>
      </c>
    </row>
    <row r="3199" spans="1:8" x14ac:dyDescent="0.3">
      <c r="A3199" t="s">
        <v>6246</v>
      </c>
      <c r="B3199" t="s">
        <v>6245</v>
      </c>
      <c r="C3199">
        <v>0.26058865036265999</v>
      </c>
      <c r="D3199">
        <v>7620.46972284</v>
      </c>
      <c r="E3199">
        <v>0.83294303999999997</v>
      </c>
      <c r="F3199">
        <v>-8.47776481</v>
      </c>
      <c r="G3199">
        <v>10.060049100000001</v>
      </c>
      <c r="H3199">
        <v>0</v>
      </c>
    </row>
    <row r="3200" spans="1:8" x14ac:dyDescent="0.3">
      <c r="A3200" t="s">
        <v>5967</v>
      </c>
      <c r="B3200" t="s">
        <v>5967</v>
      </c>
      <c r="C3200">
        <v>4.1529406814937699</v>
      </c>
      <c r="D3200">
        <v>5469.8641058800004</v>
      </c>
      <c r="E3200">
        <v>-0.33297673</v>
      </c>
      <c r="F3200">
        <v>1.6850292600000001</v>
      </c>
      <c r="G3200">
        <v>21.283131579999999</v>
      </c>
      <c r="H3200">
        <v>0</v>
      </c>
    </row>
    <row r="3201" spans="1:8" x14ac:dyDescent="0.3">
      <c r="A3201" t="s">
        <v>5914</v>
      </c>
      <c r="B3201" t="s">
        <v>5913</v>
      </c>
      <c r="C3201">
        <v>9.1621579387080002E-2</v>
      </c>
      <c r="D3201">
        <v>6780.8785410199998</v>
      </c>
      <c r="E3201">
        <v>-5.7491561799999999</v>
      </c>
      <c r="F3201">
        <v>-3.1189900399999999</v>
      </c>
      <c r="G3201">
        <v>-15.43071108</v>
      </c>
      <c r="H3201">
        <v>0</v>
      </c>
    </row>
    <row r="3202" spans="1:8" x14ac:dyDescent="0.3">
      <c r="A3202" t="s">
        <v>5479</v>
      </c>
      <c r="B3202" t="s">
        <v>5478</v>
      </c>
      <c r="C3202">
        <v>0.83677323502823997</v>
      </c>
      <c r="D3202">
        <v>7592.7693326899998</v>
      </c>
      <c r="E3202">
        <v>0.59251430000000005</v>
      </c>
      <c r="F3202">
        <v>-19.736569429999999</v>
      </c>
      <c r="G3202">
        <v>192.94790927</v>
      </c>
      <c r="H3202">
        <v>0</v>
      </c>
    </row>
    <row r="3203" spans="1:8" x14ac:dyDescent="0.3">
      <c r="A3203" t="s">
        <v>5897</v>
      </c>
      <c r="B3203" t="s">
        <v>5896</v>
      </c>
      <c r="C3203">
        <v>169.82</v>
      </c>
      <c r="D3203">
        <v>7589.0727999999999</v>
      </c>
      <c r="E3203">
        <v>0.87917310000000004</v>
      </c>
      <c r="F3203">
        <v>3.3471275600000001</v>
      </c>
      <c r="G3203">
        <v>-12.576576579999999</v>
      </c>
      <c r="H3203">
        <v>0</v>
      </c>
    </row>
    <row r="3204" spans="1:8" x14ac:dyDescent="0.3">
      <c r="A3204" t="s">
        <v>5842</v>
      </c>
      <c r="B3204" t="s">
        <v>5841</v>
      </c>
      <c r="C3204">
        <v>1.6230443719199999E-3</v>
      </c>
      <c r="D3204">
        <v>7546.7327485899996</v>
      </c>
      <c r="E3204">
        <v>2.1429046500000002</v>
      </c>
      <c r="F3204">
        <v>3.06920875</v>
      </c>
      <c r="G3204">
        <v>10.831331520000001</v>
      </c>
      <c r="H3204">
        <v>0</v>
      </c>
    </row>
    <row r="3205" spans="1:8" x14ac:dyDescent="0.3">
      <c r="A3205" t="s">
        <v>1484</v>
      </c>
      <c r="B3205" t="s">
        <v>7403</v>
      </c>
      <c r="C3205">
        <v>5.7953331215819998E-2</v>
      </c>
      <c r="D3205">
        <v>7545.2637217700003</v>
      </c>
      <c r="E3205">
        <v>1.5807542400000001</v>
      </c>
      <c r="F3205">
        <v>10.23298861</v>
      </c>
      <c r="G3205">
        <v>45.070973960000003</v>
      </c>
      <c r="H3205">
        <v>0</v>
      </c>
    </row>
    <row r="3206" spans="1:8" x14ac:dyDescent="0.3">
      <c r="A3206" t="s">
        <v>5845</v>
      </c>
      <c r="B3206" t="s">
        <v>5845</v>
      </c>
      <c r="C3206">
        <v>0.40849095867028001</v>
      </c>
      <c r="D3206">
        <v>7481.2770534000001</v>
      </c>
      <c r="E3206">
        <v>-26.964353979999999</v>
      </c>
      <c r="F3206">
        <v>8.5888409800000005</v>
      </c>
      <c r="G3206">
        <v>-7.1962157500000004</v>
      </c>
      <c r="H3206">
        <v>0</v>
      </c>
    </row>
    <row r="3207" spans="1:8" x14ac:dyDescent="0.3">
      <c r="A3207" t="s">
        <v>5820</v>
      </c>
      <c r="B3207" t="s">
        <v>5819</v>
      </c>
      <c r="C3207">
        <v>4.8544160405510003E-2</v>
      </c>
      <c r="D3207">
        <v>7549.9588056599996</v>
      </c>
      <c r="E3207">
        <v>3.8576302</v>
      </c>
      <c r="F3207">
        <v>-1.2714171000000001</v>
      </c>
      <c r="G3207">
        <v>-9.3724248600000006</v>
      </c>
      <c r="H3207">
        <v>0</v>
      </c>
    </row>
    <row r="3208" spans="1:8" x14ac:dyDescent="0.3">
      <c r="A3208" t="s">
        <v>7006</v>
      </c>
      <c r="B3208" t="s">
        <v>7006</v>
      </c>
      <c r="C3208">
        <v>0.15891255391917</v>
      </c>
      <c r="D3208">
        <v>7333.8248341400003</v>
      </c>
      <c r="E3208">
        <v>9.7759999999999999E-5</v>
      </c>
      <c r="F3208">
        <v>-9.1919182500000005</v>
      </c>
      <c r="G3208">
        <v>-4.9000479999999999E-2</v>
      </c>
      <c r="H3208">
        <v>0</v>
      </c>
    </row>
    <row r="3209" spans="1:8" x14ac:dyDescent="0.3">
      <c r="A3209" t="s">
        <v>6014</v>
      </c>
      <c r="B3209" t="s">
        <v>6013</v>
      </c>
      <c r="C3209">
        <v>3.0010017240000001E-5</v>
      </c>
      <c r="D3209">
        <v>7318.95658215</v>
      </c>
      <c r="E3209">
        <v>3.8801599999999999E-2</v>
      </c>
      <c r="F3209">
        <v>2.2807680000000001</v>
      </c>
      <c r="G3209">
        <v>5.9897792599999997</v>
      </c>
      <c r="H3209">
        <v>0</v>
      </c>
    </row>
    <row r="3210" spans="1:8" x14ac:dyDescent="0.3">
      <c r="A3210" t="s">
        <v>6442</v>
      </c>
      <c r="B3210" t="s">
        <v>6441</v>
      </c>
      <c r="C3210">
        <v>0.66066533889422996</v>
      </c>
      <c r="D3210">
        <v>7246.8139137099997</v>
      </c>
      <c r="E3210">
        <v>1.7249948100000001</v>
      </c>
      <c r="F3210">
        <v>-3.1533641700000001</v>
      </c>
      <c r="G3210">
        <v>-10.979803840000001</v>
      </c>
      <c r="H3210">
        <v>0</v>
      </c>
    </row>
    <row r="3211" spans="1:8" x14ac:dyDescent="0.3">
      <c r="A3211" t="s">
        <v>6119</v>
      </c>
      <c r="B3211" t="s">
        <v>6118</v>
      </c>
      <c r="C3211">
        <v>3.083096202502E-2</v>
      </c>
      <c r="D3211">
        <v>7241.1583584099999</v>
      </c>
      <c r="E3211">
        <v>-17.329347649999999</v>
      </c>
      <c r="F3211">
        <v>25.33617954</v>
      </c>
      <c r="G3211">
        <v>3.4877286399999998</v>
      </c>
      <c r="H3211">
        <v>0</v>
      </c>
    </row>
    <row r="3212" spans="1:8" x14ac:dyDescent="0.3">
      <c r="A3212" t="s">
        <v>5919</v>
      </c>
      <c r="B3212" t="s">
        <v>5918</v>
      </c>
      <c r="C3212">
        <v>4.4335861139509998E-2</v>
      </c>
      <c r="D3212">
        <v>7239.0897812399999</v>
      </c>
      <c r="E3212">
        <v>1.6207746999999999</v>
      </c>
      <c r="F3212">
        <v>-14.829646070000001</v>
      </c>
      <c r="G3212">
        <v>-58.711324060000003</v>
      </c>
      <c r="H3212">
        <v>0</v>
      </c>
    </row>
    <row r="3213" spans="1:8" x14ac:dyDescent="0.3">
      <c r="A3213" t="s">
        <v>5746</v>
      </c>
      <c r="B3213" t="s">
        <v>5745</v>
      </c>
      <c r="C3213">
        <v>1.2725173619000001E-4</v>
      </c>
      <c r="D3213">
        <v>7216.3349793400002</v>
      </c>
      <c r="E3213">
        <v>7.8436989999999998E-2</v>
      </c>
      <c r="F3213">
        <v>1.1733705400000001</v>
      </c>
      <c r="G3213">
        <v>-0.76536490999999995</v>
      </c>
      <c r="H3213">
        <v>0</v>
      </c>
    </row>
    <row r="3214" spans="1:8" x14ac:dyDescent="0.3">
      <c r="A3214" t="s">
        <v>6084</v>
      </c>
      <c r="B3214" t="s">
        <v>6083</v>
      </c>
      <c r="C3214">
        <v>0.12933964556836999</v>
      </c>
      <c r="D3214">
        <v>7085.1176701300001</v>
      </c>
      <c r="E3214">
        <v>0.81786871000000005</v>
      </c>
      <c r="F3214">
        <v>-62.204611049999997</v>
      </c>
      <c r="G3214">
        <v>28.33176842</v>
      </c>
      <c r="H3214">
        <v>0</v>
      </c>
    </row>
    <row r="3215" spans="1:8" x14ac:dyDescent="0.3">
      <c r="A3215" t="s">
        <v>2796</v>
      </c>
      <c r="B3215" t="s">
        <v>6779</v>
      </c>
      <c r="C3215">
        <v>8.2965473319800004E-3</v>
      </c>
      <c r="D3215">
        <v>6813.0223752000002</v>
      </c>
      <c r="E3215">
        <v>0.48804259999999999</v>
      </c>
      <c r="F3215">
        <v>2.3073944200000001</v>
      </c>
      <c r="G3215">
        <v>-13.98624628</v>
      </c>
      <c r="H3215">
        <v>0</v>
      </c>
    </row>
    <row r="3216" spans="1:8" x14ac:dyDescent="0.3">
      <c r="A3216" t="s">
        <v>6307</v>
      </c>
      <c r="B3216" t="s">
        <v>6306</v>
      </c>
      <c r="C3216">
        <v>57.17</v>
      </c>
      <c r="D3216">
        <v>6816.9109410499996</v>
      </c>
      <c r="E3216">
        <v>-0.22687609</v>
      </c>
      <c r="F3216">
        <v>0.55404098000000002</v>
      </c>
      <c r="G3216">
        <v>19.402673350000001</v>
      </c>
      <c r="H3216">
        <v>0</v>
      </c>
    </row>
    <row r="3217" spans="1:8" x14ac:dyDescent="0.3">
      <c r="A3217" t="s">
        <v>5616</v>
      </c>
      <c r="B3217" t="s">
        <v>5615</v>
      </c>
      <c r="C3217">
        <v>3.4874729739949997E-2</v>
      </c>
      <c r="D3217">
        <v>6803.51548783</v>
      </c>
      <c r="E3217">
        <v>8.5689073100000002</v>
      </c>
      <c r="F3217">
        <v>17.479856940000001</v>
      </c>
      <c r="G3217">
        <v>-38.891302289999999</v>
      </c>
      <c r="H3217">
        <v>0</v>
      </c>
    </row>
    <row r="3218" spans="1:8" x14ac:dyDescent="0.3">
      <c r="A3218" t="s">
        <v>5917</v>
      </c>
      <c r="B3218" t="s">
        <v>5916</v>
      </c>
      <c r="C3218">
        <v>6.2256634581909998E-2</v>
      </c>
      <c r="D3218">
        <v>6763.22067247</v>
      </c>
      <c r="E3218">
        <v>-0.15979186000000001</v>
      </c>
      <c r="F3218">
        <v>4.1354769500000002</v>
      </c>
      <c r="G3218">
        <v>13.8853905</v>
      </c>
      <c r="H3218">
        <v>0</v>
      </c>
    </row>
    <row r="3219" spans="1:8" x14ac:dyDescent="0.3">
      <c r="A3219" t="s">
        <v>5954</v>
      </c>
      <c r="B3219" t="s">
        <v>5953</v>
      </c>
      <c r="C3219">
        <v>2251.7955765308429</v>
      </c>
      <c r="D3219">
        <v>6757.7863707899996</v>
      </c>
      <c r="E3219">
        <v>2.5134869000000002</v>
      </c>
      <c r="F3219">
        <v>12.439499120000001</v>
      </c>
      <c r="G3219">
        <v>29.101604850000001</v>
      </c>
      <c r="H3219">
        <v>0</v>
      </c>
    </row>
    <row r="3220" spans="1:8" x14ac:dyDescent="0.3">
      <c r="A3220" t="s">
        <v>2236</v>
      </c>
      <c r="B3220" t="s">
        <v>5589</v>
      </c>
      <c r="C3220">
        <v>3.6530957198210898</v>
      </c>
      <c r="D3220">
        <v>6992.2075823699997</v>
      </c>
      <c r="E3220">
        <v>0.76736364999999995</v>
      </c>
      <c r="F3220">
        <v>5.1314760799999997</v>
      </c>
      <c r="G3220">
        <v>-0.63300173999999998</v>
      </c>
      <c r="H3220">
        <v>0</v>
      </c>
    </row>
    <row r="3221" spans="1:8" x14ac:dyDescent="0.3">
      <c r="A3221" t="s">
        <v>6240</v>
      </c>
      <c r="B3221" t="s">
        <v>6239</v>
      </c>
      <c r="C3221">
        <v>5.3033189145272601</v>
      </c>
      <c r="D3221">
        <v>6594.1388392400004</v>
      </c>
      <c r="E3221">
        <v>-4.0198211300000004</v>
      </c>
      <c r="F3221">
        <v>255.60968923999999</v>
      </c>
      <c r="G3221">
        <v>162.31665106</v>
      </c>
      <c r="H3221">
        <v>0</v>
      </c>
    </row>
    <row r="3222" spans="1:8" x14ac:dyDescent="0.3">
      <c r="A3222" t="s">
        <v>6066</v>
      </c>
      <c r="B3222" t="s">
        <v>6065</v>
      </c>
      <c r="C3222">
        <v>208.7473277715365</v>
      </c>
      <c r="D3222">
        <v>6590.50183621</v>
      </c>
      <c r="E3222">
        <v>0.83084893999999998</v>
      </c>
      <c r="F3222">
        <v>13.79258475</v>
      </c>
      <c r="G3222">
        <v>69.139828949999995</v>
      </c>
      <c r="H3222">
        <v>0</v>
      </c>
    </row>
    <row r="3223" spans="1:8" x14ac:dyDescent="0.3">
      <c r="A3223" t="s">
        <v>6062</v>
      </c>
      <c r="B3223" t="s">
        <v>6061</v>
      </c>
      <c r="C3223">
        <v>3.8845337429599999E-3</v>
      </c>
      <c r="D3223">
        <v>6577.7293692100002</v>
      </c>
      <c r="E3223">
        <v>-2.7311263800000001</v>
      </c>
      <c r="F3223">
        <v>-26.140449270000001</v>
      </c>
      <c r="G3223">
        <v>-38.745802140000002</v>
      </c>
      <c r="H3223">
        <v>0</v>
      </c>
    </row>
    <row r="3224" spans="1:8" x14ac:dyDescent="0.3">
      <c r="A3224" t="s">
        <v>6058</v>
      </c>
      <c r="B3224" t="s">
        <v>6057</v>
      </c>
      <c r="C3224">
        <v>35.953085617831</v>
      </c>
      <c r="D3224">
        <v>6493.8909262999996</v>
      </c>
      <c r="E3224">
        <v>-0.13722841</v>
      </c>
      <c r="F3224">
        <v>10.504239070000001</v>
      </c>
      <c r="G3224">
        <v>9.7824146400000007</v>
      </c>
      <c r="H3224">
        <v>0</v>
      </c>
    </row>
    <row r="3225" spans="1:8" x14ac:dyDescent="0.3">
      <c r="A3225" t="s">
        <v>5685</v>
      </c>
      <c r="B3225" t="s">
        <v>5684</v>
      </c>
      <c r="C3225">
        <v>2.5885813309209998E-2</v>
      </c>
      <c r="D3225">
        <v>6483.4580534500001</v>
      </c>
      <c r="E3225">
        <v>0.52645615999999995</v>
      </c>
      <c r="F3225">
        <v>-7.2932021000000002</v>
      </c>
      <c r="G3225">
        <v>4.3431260800000002</v>
      </c>
      <c r="H3225">
        <v>0</v>
      </c>
    </row>
    <row r="3226" spans="1:8" x14ac:dyDescent="0.3">
      <c r="A3226" t="s">
        <v>5666</v>
      </c>
      <c r="B3226" t="s">
        <v>5665</v>
      </c>
      <c r="C3226">
        <v>0.28122694919633001</v>
      </c>
      <c r="D3226">
        <v>6480.9313553600005</v>
      </c>
      <c r="E3226">
        <v>0.81419655000000002</v>
      </c>
      <c r="F3226">
        <v>4.3897895599999996</v>
      </c>
      <c r="G3226">
        <v>7.2999805499999999</v>
      </c>
      <c r="H3226">
        <v>0</v>
      </c>
    </row>
    <row r="3227" spans="1:8" x14ac:dyDescent="0.3">
      <c r="A3227" t="s">
        <v>5394</v>
      </c>
      <c r="B3227" t="s">
        <v>5393</v>
      </c>
      <c r="C3227">
        <v>0.17496967798301</v>
      </c>
      <c r="D3227">
        <v>5947.1644331699999</v>
      </c>
      <c r="E3227">
        <v>0.83084893999999998</v>
      </c>
      <c r="F3227">
        <v>16.563548260000001</v>
      </c>
      <c r="G3227">
        <v>88.615072280000007</v>
      </c>
      <c r="H3227">
        <v>0</v>
      </c>
    </row>
    <row r="3228" spans="1:8" x14ac:dyDescent="0.3">
      <c r="A3228" t="s">
        <v>5899</v>
      </c>
      <c r="B3228" t="s">
        <v>5898</v>
      </c>
      <c r="C3228">
        <v>6.9110908131200001E-3</v>
      </c>
      <c r="D3228">
        <v>6387.4769265900004</v>
      </c>
      <c r="E3228">
        <v>1.6324467</v>
      </c>
      <c r="F3228">
        <v>-0.22619643</v>
      </c>
      <c r="G3228">
        <v>-16.160368800000001</v>
      </c>
      <c r="H3228">
        <v>0</v>
      </c>
    </row>
    <row r="3229" spans="1:8" x14ac:dyDescent="0.3">
      <c r="A3229" t="s">
        <v>5901</v>
      </c>
      <c r="B3229" t="s">
        <v>5900</v>
      </c>
      <c r="C3229">
        <v>11.932205034012989</v>
      </c>
      <c r="D3229">
        <v>6365.1948484799996</v>
      </c>
      <c r="E3229">
        <v>0.83084893999999998</v>
      </c>
      <c r="F3229">
        <v>6.9637109400000003</v>
      </c>
      <c r="G3229">
        <v>16.63629165</v>
      </c>
      <c r="H3229">
        <v>0</v>
      </c>
    </row>
    <row r="3230" spans="1:8" x14ac:dyDescent="0.3">
      <c r="A3230" t="s">
        <v>5860</v>
      </c>
      <c r="B3230" t="s">
        <v>5859</v>
      </c>
      <c r="C3230">
        <v>3.1740199354784999</v>
      </c>
      <c r="D3230">
        <v>6374.3522921499998</v>
      </c>
      <c r="E3230">
        <v>4.8625179999999997E-2</v>
      </c>
      <c r="F3230">
        <v>8.9861747600000008</v>
      </c>
      <c r="G3230">
        <v>-14.57251333</v>
      </c>
      <c r="H3230">
        <v>0</v>
      </c>
    </row>
    <row r="3231" spans="1:8" x14ac:dyDescent="0.3">
      <c r="A3231" t="s">
        <v>5328</v>
      </c>
      <c r="B3231" t="s">
        <v>5327</v>
      </c>
      <c r="C3231">
        <v>8.7688759192400007E-3</v>
      </c>
      <c r="D3231">
        <v>6278.7945916799999</v>
      </c>
      <c r="E3231">
        <v>-0.11432191999999999</v>
      </c>
      <c r="F3231">
        <v>3.21825765</v>
      </c>
      <c r="G3231">
        <v>-60.989593499999998</v>
      </c>
      <c r="H3231">
        <v>0</v>
      </c>
    </row>
    <row r="3232" spans="1:8" x14ac:dyDescent="0.3">
      <c r="A3232" t="s">
        <v>6213</v>
      </c>
      <c r="B3232" t="s">
        <v>6212</v>
      </c>
      <c r="C3232">
        <v>7.6332713506000003E-4</v>
      </c>
      <c r="D3232">
        <v>6189.22558656</v>
      </c>
      <c r="E3232">
        <v>1.58392629</v>
      </c>
      <c r="F3232">
        <v>5.0903803999999999</v>
      </c>
      <c r="G3232">
        <v>2.7214890600000001</v>
      </c>
      <c r="H3232">
        <v>0</v>
      </c>
    </row>
    <row r="3233" spans="1:8" x14ac:dyDescent="0.3">
      <c r="A3233" t="s">
        <v>6423</v>
      </c>
      <c r="B3233" t="s">
        <v>6422</v>
      </c>
      <c r="C3233">
        <v>16.5035247671767</v>
      </c>
      <c r="D3233">
        <v>6209.5886902499997</v>
      </c>
      <c r="E3233">
        <v>0.34651507999999998</v>
      </c>
      <c r="F3233">
        <v>-4.0585648900000004</v>
      </c>
      <c r="G3233">
        <v>26.793357499999999</v>
      </c>
      <c r="H3233">
        <v>0</v>
      </c>
    </row>
    <row r="3234" spans="1:8" x14ac:dyDescent="0.3">
      <c r="A3234" t="s">
        <v>7391</v>
      </c>
      <c r="B3234" t="s">
        <v>7390</v>
      </c>
      <c r="C3234">
        <v>5.3405063416000001E-3</v>
      </c>
      <c r="D3234">
        <v>6122.2083025100001</v>
      </c>
      <c r="E3234">
        <v>0.81419655000000002</v>
      </c>
      <c r="F3234">
        <v>31.106948410000001</v>
      </c>
      <c r="G3234">
        <v>59.929487889999997</v>
      </c>
      <c r="H3234">
        <v>0</v>
      </c>
    </row>
    <row r="3235" spans="1:8" x14ac:dyDescent="0.3">
      <c r="A3235" t="s">
        <v>5973</v>
      </c>
      <c r="B3235" t="s">
        <v>5972</v>
      </c>
      <c r="C3235">
        <v>1.529986885318E-2</v>
      </c>
      <c r="D3235">
        <v>6062.5909075299996</v>
      </c>
      <c r="E3235">
        <v>0.33955152999999999</v>
      </c>
      <c r="F3235">
        <v>-38.929264629999999</v>
      </c>
      <c r="G3235">
        <v>-39.617463010000002</v>
      </c>
      <c r="H3235">
        <v>0</v>
      </c>
    </row>
    <row r="3236" spans="1:8" x14ac:dyDescent="0.3">
      <c r="A3236" t="s">
        <v>6638</v>
      </c>
      <c r="B3236" t="s">
        <v>6637</v>
      </c>
      <c r="C3236">
        <v>0.1456915031404</v>
      </c>
      <c r="D3236">
        <v>5978.44001828</v>
      </c>
      <c r="E3236">
        <v>1.12533752</v>
      </c>
      <c r="F3236">
        <v>-32.07552476</v>
      </c>
      <c r="G3236">
        <v>-15.41432391</v>
      </c>
      <c r="H3236">
        <v>0</v>
      </c>
    </row>
    <row r="3237" spans="1:8" x14ac:dyDescent="0.3">
      <c r="A3237" t="s">
        <v>6257</v>
      </c>
      <c r="B3237" t="s">
        <v>6256</v>
      </c>
      <c r="C3237">
        <v>2.0381605649199999E-3</v>
      </c>
      <c r="D3237">
        <v>5975.68779791</v>
      </c>
      <c r="E3237">
        <v>-0.17782017999999999</v>
      </c>
      <c r="F3237">
        <v>-20.990592639999999</v>
      </c>
      <c r="G3237">
        <v>-49.593485940000001</v>
      </c>
      <c r="H3237">
        <v>0</v>
      </c>
    </row>
    <row r="3238" spans="1:8" x14ac:dyDescent="0.3">
      <c r="A3238" t="s">
        <v>5921</v>
      </c>
      <c r="B3238" t="s">
        <v>5920</v>
      </c>
      <c r="C3238">
        <v>63.875</v>
      </c>
      <c r="D3238">
        <v>6763.0028199300004</v>
      </c>
      <c r="E3238">
        <v>5.9726254699999997</v>
      </c>
      <c r="F3238">
        <v>2.89971808</v>
      </c>
      <c r="G3238">
        <v>20.348563349999999</v>
      </c>
      <c r="H3238">
        <v>0</v>
      </c>
    </row>
    <row r="3239" spans="1:8" x14ac:dyDescent="0.3">
      <c r="A3239" t="s">
        <v>6650</v>
      </c>
      <c r="B3239" t="s">
        <v>6649</v>
      </c>
      <c r="C3239">
        <v>3.00273157147E-3</v>
      </c>
      <c r="D3239">
        <v>5816.3229470300003</v>
      </c>
      <c r="E3239">
        <v>3.12021E-3</v>
      </c>
      <c r="F3239">
        <v>-25.037524430000001</v>
      </c>
      <c r="G3239">
        <v>-40.017919730000003</v>
      </c>
      <c r="H3239">
        <v>0</v>
      </c>
    </row>
    <row r="3240" spans="1:8" x14ac:dyDescent="0.3">
      <c r="A3240" t="s">
        <v>6080</v>
      </c>
      <c r="B3240" t="s">
        <v>6079</v>
      </c>
      <c r="C3240">
        <v>42630.834899201589</v>
      </c>
      <c r="D3240">
        <v>5814.8661771099996</v>
      </c>
      <c r="E3240">
        <v>0.81419655000000002</v>
      </c>
      <c r="F3240">
        <v>-12.538526600000001</v>
      </c>
      <c r="G3240">
        <v>-26.698914859999999</v>
      </c>
      <c r="H3240">
        <v>0</v>
      </c>
    </row>
    <row r="3241" spans="1:8" x14ac:dyDescent="0.3">
      <c r="A3241" t="s">
        <v>6105</v>
      </c>
      <c r="B3241" t="s">
        <v>6104</v>
      </c>
      <c r="C3241">
        <v>1.9166986465449998E-2</v>
      </c>
      <c r="D3241">
        <v>5703.6621875800001</v>
      </c>
      <c r="E3241">
        <v>1.5625851399999999</v>
      </c>
      <c r="F3241">
        <v>54.306187190000003</v>
      </c>
      <c r="G3241">
        <v>6.4214347600000004</v>
      </c>
      <c r="H3241">
        <v>0</v>
      </c>
    </row>
    <row r="3242" spans="1:8" x14ac:dyDescent="0.3">
      <c r="A3242" t="s">
        <v>3591</v>
      </c>
      <c r="B3242" t="s">
        <v>5924</v>
      </c>
      <c r="C3242">
        <v>0.56651535648486995</v>
      </c>
      <c r="D3242">
        <v>5683.7702027400001</v>
      </c>
      <c r="E3242">
        <v>4.5665446300000001</v>
      </c>
      <c r="F3242">
        <v>2.2223374800000002</v>
      </c>
      <c r="G3242">
        <v>26.423233969999998</v>
      </c>
      <c r="H3242">
        <v>0</v>
      </c>
    </row>
    <row r="3243" spans="1:8" x14ac:dyDescent="0.3">
      <c r="A3243" t="s">
        <v>5855</v>
      </c>
      <c r="B3243" t="s">
        <v>5855</v>
      </c>
      <c r="C3243">
        <v>3.0667291207999998E-4</v>
      </c>
      <c r="D3243">
        <v>5594.9259898099999</v>
      </c>
      <c r="E3243">
        <v>-0.24221384000000001</v>
      </c>
      <c r="F3243">
        <v>0.65703124000000002</v>
      </c>
      <c r="G3243">
        <v>-13.9346338</v>
      </c>
      <c r="H3243">
        <v>0</v>
      </c>
    </row>
    <row r="3244" spans="1:8" x14ac:dyDescent="0.3">
      <c r="A3244" t="s">
        <v>5977</v>
      </c>
      <c r="B3244" t="s">
        <v>5976</v>
      </c>
      <c r="C3244">
        <v>0.13041752016461999</v>
      </c>
      <c r="D3244">
        <v>5593.1351559100003</v>
      </c>
      <c r="E3244">
        <v>0.15794562000000001</v>
      </c>
      <c r="F3244">
        <v>1.0804323600000001</v>
      </c>
      <c r="G3244">
        <v>1.3692170800000001</v>
      </c>
      <c r="H3244">
        <v>0</v>
      </c>
    </row>
    <row r="3245" spans="1:8" x14ac:dyDescent="0.3">
      <c r="A3245" t="s">
        <v>6006</v>
      </c>
      <c r="B3245" t="s">
        <v>6005</v>
      </c>
      <c r="C3245">
        <v>1.1752962335825099</v>
      </c>
      <c r="D3245">
        <v>5580.9168033699998</v>
      </c>
      <c r="E3245">
        <v>-2.7066023299999999</v>
      </c>
      <c r="F3245">
        <v>-1.1258768400000001</v>
      </c>
      <c r="G3245">
        <v>10.207588550000001</v>
      </c>
      <c r="H3245">
        <v>0</v>
      </c>
    </row>
    <row r="3246" spans="1:8" x14ac:dyDescent="0.3">
      <c r="A3246" t="s">
        <v>7570</v>
      </c>
      <c r="B3246" t="s">
        <v>7571</v>
      </c>
      <c r="C3246">
        <v>32.709927030751949</v>
      </c>
      <c r="D3246">
        <v>5553.9461991799999</v>
      </c>
      <c r="E3246">
        <v>1.3879291</v>
      </c>
      <c r="F3246">
        <v>10.172713359999999</v>
      </c>
      <c r="G3246">
        <v>0</v>
      </c>
      <c r="H3246">
        <v>0</v>
      </c>
    </row>
    <row r="3247" spans="1:8" x14ac:dyDescent="0.3">
      <c r="A3247" t="s">
        <v>5652</v>
      </c>
      <c r="B3247" t="s">
        <v>5651</v>
      </c>
      <c r="C3247">
        <v>2264.5</v>
      </c>
      <c r="D3247">
        <v>5485.00394607</v>
      </c>
      <c r="E3247">
        <v>2.2347629800000002</v>
      </c>
      <c r="F3247">
        <v>22.703874290000002</v>
      </c>
      <c r="G3247">
        <v>97.256097560000001</v>
      </c>
      <c r="H3247">
        <v>0</v>
      </c>
    </row>
    <row r="3248" spans="1:8" x14ac:dyDescent="0.3">
      <c r="A3248" t="s">
        <v>6150</v>
      </c>
      <c r="B3248" t="s">
        <v>6149</v>
      </c>
      <c r="C3248">
        <v>3.266243269E-5</v>
      </c>
      <c r="D3248">
        <v>5477.1318022100004</v>
      </c>
      <c r="E3248">
        <v>-32.733205220000002</v>
      </c>
      <c r="F3248">
        <v>-29.25407023</v>
      </c>
      <c r="G3248">
        <v>-17.502100429999999</v>
      </c>
      <c r="H3248">
        <v>0</v>
      </c>
    </row>
    <row r="3249" spans="1:8" x14ac:dyDescent="0.3">
      <c r="A3249" t="s">
        <v>2066</v>
      </c>
      <c r="B3249" t="s">
        <v>6108</v>
      </c>
      <c r="C3249">
        <v>9.5188134999299994E-3</v>
      </c>
      <c r="D3249">
        <v>5368.5358457399998</v>
      </c>
      <c r="E3249">
        <v>1.32357868</v>
      </c>
      <c r="F3249">
        <v>19.463309349999999</v>
      </c>
      <c r="G3249">
        <v>90.804786140000004</v>
      </c>
      <c r="H3249">
        <v>0</v>
      </c>
    </row>
    <row r="3250" spans="1:8" x14ac:dyDescent="0.3">
      <c r="A3250" t="s">
        <v>5985</v>
      </c>
      <c r="B3250" t="s">
        <v>5984</v>
      </c>
      <c r="C3250">
        <v>1.623919141352E-2</v>
      </c>
      <c r="D3250">
        <v>5340.4515522299998</v>
      </c>
      <c r="E3250">
        <v>0.41771693999999998</v>
      </c>
      <c r="F3250">
        <v>-5.5798776500000002</v>
      </c>
      <c r="G3250">
        <v>30.473995299999999</v>
      </c>
      <c r="H3250">
        <v>0</v>
      </c>
    </row>
    <row r="3251" spans="1:8" x14ac:dyDescent="0.3">
      <c r="A3251" t="s">
        <v>6002</v>
      </c>
      <c r="B3251" t="s">
        <v>6002</v>
      </c>
      <c r="C3251">
        <v>7.0066469999999998E-8</v>
      </c>
      <c r="D3251">
        <v>6079.1347399599999</v>
      </c>
      <c r="E3251">
        <v>75.006534849999994</v>
      </c>
      <c r="F3251">
        <v>39.934017449999999</v>
      </c>
      <c r="G3251">
        <v>133.26271231999999</v>
      </c>
      <c r="H3251">
        <v>0</v>
      </c>
    </row>
    <row r="3252" spans="1:8" x14ac:dyDescent="0.3">
      <c r="A3252" t="s">
        <v>5912</v>
      </c>
      <c r="B3252" t="s">
        <v>5911</v>
      </c>
      <c r="C3252">
        <v>6.2627503358669998E-2</v>
      </c>
      <c r="D3252">
        <v>5298.3051519500004</v>
      </c>
      <c r="E3252">
        <v>0.74893662000000005</v>
      </c>
      <c r="F3252">
        <v>206.62365657000001</v>
      </c>
      <c r="G3252">
        <v>-2.2446031299999998</v>
      </c>
      <c r="H3252">
        <v>0</v>
      </c>
    </row>
    <row r="3253" spans="1:8" x14ac:dyDescent="0.3">
      <c r="A3253" t="s">
        <v>5758</v>
      </c>
      <c r="B3253" t="s">
        <v>5757</v>
      </c>
      <c r="C3253">
        <v>216.23269961433579</v>
      </c>
      <c r="D3253">
        <v>5295.6492395599998</v>
      </c>
      <c r="E3253">
        <v>1.44414357</v>
      </c>
      <c r="F3253">
        <v>5.0396245899999998</v>
      </c>
      <c r="G3253">
        <v>34.103425829999999</v>
      </c>
      <c r="H3253">
        <v>0</v>
      </c>
    </row>
    <row r="3254" spans="1:8" x14ac:dyDescent="0.3">
      <c r="A3254" t="s">
        <v>7398</v>
      </c>
      <c r="B3254" t="s">
        <v>7397</v>
      </c>
      <c r="C3254">
        <v>1.9751717658461601</v>
      </c>
      <c r="D3254">
        <v>5222.85174224</v>
      </c>
      <c r="E3254">
        <v>0.59251430000000005</v>
      </c>
      <c r="F3254">
        <v>17.787580670000001</v>
      </c>
      <c r="G3254">
        <v>79.4054395</v>
      </c>
      <c r="H3254">
        <v>0</v>
      </c>
    </row>
    <row r="3255" spans="1:8" x14ac:dyDescent="0.3">
      <c r="A3255" t="s">
        <v>6498</v>
      </c>
      <c r="B3255" t="s">
        <v>6497</v>
      </c>
      <c r="C3255">
        <v>1964.2999328950536</v>
      </c>
      <c r="D3255">
        <v>5231.3025560300002</v>
      </c>
      <c r="E3255">
        <v>-1.5511874299999999</v>
      </c>
      <c r="F3255">
        <v>-3.5453702900000001</v>
      </c>
      <c r="G3255">
        <v>-6.5347924099999997</v>
      </c>
      <c r="H3255">
        <v>0</v>
      </c>
    </row>
    <row r="3256" spans="1:8" x14ac:dyDescent="0.3">
      <c r="A3256" t="s">
        <v>6078</v>
      </c>
      <c r="B3256" t="s">
        <v>6077</v>
      </c>
      <c r="C3256">
        <v>0.70141045062648999</v>
      </c>
      <c r="D3256">
        <v>4992.0753256300004</v>
      </c>
      <c r="E3256">
        <v>0.32358948999999998</v>
      </c>
      <c r="F3256">
        <v>26.37690242</v>
      </c>
      <c r="G3256">
        <v>308.89343330999998</v>
      </c>
      <c r="H3256">
        <v>0</v>
      </c>
    </row>
    <row r="3257" spans="1:8" x14ac:dyDescent="0.3">
      <c r="A3257" t="s">
        <v>5975</v>
      </c>
      <c r="B3257" t="s">
        <v>5974</v>
      </c>
      <c r="C3257">
        <v>8.1846017183956992</v>
      </c>
      <c r="D3257">
        <v>4966.9158902099998</v>
      </c>
      <c r="E3257">
        <v>3.1287699999999999E-3</v>
      </c>
      <c r="F3257">
        <v>46.031559549999997</v>
      </c>
      <c r="G3257">
        <v>288.17176753000001</v>
      </c>
      <c r="H3257">
        <v>0</v>
      </c>
    </row>
    <row r="3258" spans="1:8" x14ac:dyDescent="0.3">
      <c r="A3258" t="s">
        <v>5981</v>
      </c>
      <c r="B3258" t="s">
        <v>5980</v>
      </c>
      <c r="C3258">
        <v>0.21019121000322</v>
      </c>
      <c r="D3258">
        <v>4251.7507188600002</v>
      </c>
      <c r="E3258">
        <v>-4.5447644699999996</v>
      </c>
      <c r="F3258">
        <v>-4.5920970499999996</v>
      </c>
      <c r="G3258">
        <v>4.9686404700000004</v>
      </c>
      <c r="H3258">
        <v>0</v>
      </c>
    </row>
    <row r="3259" spans="1:8" x14ac:dyDescent="0.3">
      <c r="A3259" t="s">
        <v>6204</v>
      </c>
      <c r="B3259" t="s">
        <v>6203</v>
      </c>
      <c r="C3259">
        <v>41.368068724525493</v>
      </c>
      <c r="D3259">
        <v>4963.8943302799998</v>
      </c>
      <c r="E3259">
        <v>0.12290497</v>
      </c>
      <c r="F3259">
        <v>-2.63907413</v>
      </c>
      <c r="G3259">
        <v>31.168547749999998</v>
      </c>
      <c r="H3259">
        <v>0</v>
      </c>
    </row>
    <row r="3260" spans="1:8" x14ac:dyDescent="0.3">
      <c r="A3260" t="s">
        <v>3809</v>
      </c>
      <c r="B3260" t="s">
        <v>5776</v>
      </c>
      <c r="C3260">
        <v>7.3066468239209995E-2</v>
      </c>
      <c r="D3260">
        <v>5007.9887906399999</v>
      </c>
      <c r="E3260">
        <v>3.12021E-3</v>
      </c>
      <c r="F3260">
        <v>-4.8863579999999997E-2</v>
      </c>
      <c r="G3260">
        <v>8.9232173199999991</v>
      </c>
      <c r="H3260">
        <v>0</v>
      </c>
    </row>
    <row r="3261" spans="1:8" x14ac:dyDescent="0.3">
      <c r="A3261" t="s">
        <v>5828</v>
      </c>
      <c r="B3261" t="s">
        <v>5827</v>
      </c>
      <c r="C3261">
        <v>87.82</v>
      </c>
      <c r="D3261">
        <v>4934.1081999999997</v>
      </c>
      <c r="E3261">
        <v>0</v>
      </c>
      <c r="F3261">
        <v>-1.62428587</v>
      </c>
      <c r="G3261">
        <v>-0.91391177000000001</v>
      </c>
      <c r="H3261">
        <v>0</v>
      </c>
    </row>
    <row r="3262" spans="1:8" x14ac:dyDescent="0.3">
      <c r="A3262" t="s">
        <v>6016</v>
      </c>
      <c r="B3262" t="s">
        <v>6015</v>
      </c>
      <c r="C3262">
        <v>266.44907361510843</v>
      </c>
      <c r="D3262">
        <v>4896.3824812599996</v>
      </c>
      <c r="E3262">
        <v>2.03594081</v>
      </c>
      <c r="F3262">
        <v>-2.62360558</v>
      </c>
      <c r="G3262">
        <v>-28.285996350000001</v>
      </c>
      <c r="H3262">
        <v>0</v>
      </c>
    </row>
    <row r="3263" spans="1:8" x14ac:dyDescent="0.3">
      <c r="A3263" t="s">
        <v>5679</v>
      </c>
      <c r="B3263" t="s">
        <v>5678</v>
      </c>
      <c r="C3263">
        <v>29.269128195649252</v>
      </c>
      <c r="D3263">
        <v>4883.7630953899998</v>
      </c>
      <c r="E3263">
        <v>0.83294303999999997</v>
      </c>
      <c r="F3263">
        <v>8.9278744799999998</v>
      </c>
      <c r="G3263">
        <v>41.449931460000002</v>
      </c>
      <c r="H3263">
        <v>0</v>
      </c>
    </row>
    <row r="3264" spans="1:8" x14ac:dyDescent="0.3">
      <c r="A3264" t="s">
        <v>5774</v>
      </c>
      <c r="B3264" t="s">
        <v>5773</v>
      </c>
      <c r="C3264">
        <v>6.6819887425780003E-2</v>
      </c>
      <c r="D3264">
        <v>4699.8343719200002</v>
      </c>
      <c r="E3264">
        <v>0.79161079000000001</v>
      </c>
      <c r="F3264">
        <v>4.3093449699999997</v>
      </c>
      <c r="G3264">
        <v>13.78936349</v>
      </c>
      <c r="H3264">
        <v>0</v>
      </c>
    </row>
    <row r="3265" spans="1:8" x14ac:dyDescent="0.3">
      <c r="A3265" t="s">
        <v>6511</v>
      </c>
      <c r="B3265" t="s">
        <v>6510</v>
      </c>
      <c r="C3265">
        <v>3.3050685567000002E-4</v>
      </c>
      <c r="D3265">
        <v>4627.2172032300005</v>
      </c>
      <c r="E3265">
        <v>-15.717789979999999</v>
      </c>
      <c r="F3265">
        <v>5.4185383600000003</v>
      </c>
      <c r="G3265">
        <v>11.9098934</v>
      </c>
      <c r="H3265">
        <v>0</v>
      </c>
    </row>
    <row r="3266" spans="1:8" x14ac:dyDescent="0.3">
      <c r="A3266" t="s">
        <v>7270</v>
      </c>
      <c r="B3266" t="s">
        <v>7269</v>
      </c>
      <c r="C3266">
        <v>0.58353835263312004</v>
      </c>
      <c r="D3266">
        <v>4596.5538461100004</v>
      </c>
      <c r="E3266">
        <v>0.83084893999999998</v>
      </c>
      <c r="F3266">
        <v>7.2380954099999997</v>
      </c>
      <c r="G3266">
        <v>20.334791920000001</v>
      </c>
      <c r="H3266">
        <v>0</v>
      </c>
    </row>
    <row r="3267" spans="1:8" x14ac:dyDescent="0.3">
      <c r="A3267" t="s">
        <v>6012</v>
      </c>
      <c r="B3267" t="s">
        <v>6011</v>
      </c>
      <c r="C3267">
        <v>9.0071938039000005E-3</v>
      </c>
      <c r="D3267">
        <v>4564.5120238999998</v>
      </c>
      <c r="E3267">
        <v>-1.038825E-2</v>
      </c>
      <c r="F3267">
        <v>63.538232120000004</v>
      </c>
      <c r="G3267">
        <v>80.322957290000005</v>
      </c>
      <c r="H3267">
        <v>0</v>
      </c>
    </row>
    <row r="3268" spans="1:8" x14ac:dyDescent="0.3">
      <c r="A3268" t="s">
        <v>6133</v>
      </c>
      <c r="B3268" t="s">
        <v>6132</v>
      </c>
      <c r="C3268">
        <v>20.416829656843959</v>
      </c>
      <c r="D3268">
        <v>4558.68917375</v>
      </c>
      <c r="E3268">
        <v>-4.9313677</v>
      </c>
      <c r="F3268">
        <v>-6.9289413199999998</v>
      </c>
      <c r="G3268">
        <v>18.064533480000001</v>
      </c>
      <c r="H3268">
        <v>0</v>
      </c>
    </row>
    <row r="3269" spans="1:8" x14ac:dyDescent="0.3">
      <c r="A3269" t="s">
        <v>6515</v>
      </c>
      <c r="B3269" t="s">
        <v>6514</v>
      </c>
      <c r="C3269">
        <v>4.6283644859181301</v>
      </c>
      <c r="D3269">
        <v>4555.49732374</v>
      </c>
      <c r="E3269">
        <v>0.17967195999999999</v>
      </c>
      <c r="F3269">
        <v>11.10988012</v>
      </c>
      <c r="G3269">
        <v>-2.2336208200000001</v>
      </c>
      <c r="H3269">
        <v>0</v>
      </c>
    </row>
    <row r="3270" spans="1:8" x14ac:dyDescent="0.3">
      <c r="A3270" t="s">
        <v>6293</v>
      </c>
      <c r="B3270" t="s">
        <v>6292</v>
      </c>
      <c r="C3270">
        <v>5.7488197278170299</v>
      </c>
      <c r="D3270">
        <v>4548.4160523099999</v>
      </c>
      <c r="E3270">
        <v>0.83084893999999998</v>
      </c>
      <c r="F3270">
        <v>-20.589823849999998</v>
      </c>
      <c r="G3270">
        <v>54.928601729999997</v>
      </c>
      <c r="H3270">
        <v>0</v>
      </c>
    </row>
    <row r="3271" spans="1:8" x14ac:dyDescent="0.3">
      <c r="A3271" t="s">
        <v>5995</v>
      </c>
      <c r="B3271" t="s">
        <v>5994</v>
      </c>
      <c r="C3271">
        <v>4.0402457101000001E-3</v>
      </c>
      <c r="D3271">
        <v>4484.6705222800001</v>
      </c>
      <c r="E3271">
        <v>4.2905906399999996</v>
      </c>
      <c r="F3271">
        <v>4.2075820300000002</v>
      </c>
      <c r="G3271">
        <v>-8.79509425</v>
      </c>
      <c r="H3271">
        <v>0</v>
      </c>
    </row>
    <row r="3272" spans="1:8" x14ac:dyDescent="0.3">
      <c r="A3272" t="s">
        <v>1457</v>
      </c>
      <c r="B3272" t="s">
        <v>6458</v>
      </c>
      <c r="C3272">
        <v>1.58753247090511</v>
      </c>
      <c r="D3272">
        <v>4442.4183200899997</v>
      </c>
      <c r="E3272">
        <v>-9.2963281799999997</v>
      </c>
      <c r="F3272">
        <v>21.495967329999999</v>
      </c>
      <c r="G3272">
        <v>12.83186036</v>
      </c>
      <c r="H3272">
        <v>0</v>
      </c>
    </row>
    <row r="3273" spans="1:8" x14ac:dyDescent="0.3">
      <c r="A3273" t="s">
        <v>5877</v>
      </c>
      <c r="B3273" t="s">
        <v>5876</v>
      </c>
      <c r="C3273">
        <v>8.6508105743600006E-3</v>
      </c>
      <c r="D3273">
        <v>4411.3833294200003</v>
      </c>
      <c r="E3273">
        <v>4.9303004499999998</v>
      </c>
      <c r="F3273">
        <v>8.7328105499999999</v>
      </c>
      <c r="G3273">
        <v>13.75054866</v>
      </c>
      <c r="H3273">
        <v>0</v>
      </c>
    </row>
    <row r="3274" spans="1:8" x14ac:dyDescent="0.3">
      <c r="A3274" t="s">
        <v>5971</v>
      </c>
      <c r="B3274" t="s">
        <v>5971</v>
      </c>
      <c r="C3274">
        <v>2.7019321982999999E-3</v>
      </c>
      <c r="D3274">
        <v>4365.0166492500002</v>
      </c>
      <c r="E3274">
        <v>9.4612520000000006E-2</v>
      </c>
      <c r="F3274">
        <v>-1.1400410000000001</v>
      </c>
      <c r="G3274">
        <v>170.1220453</v>
      </c>
      <c r="H3274">
        <v>0</v>
      </c>
    </row>
    <row r="3275" spans="1:8" x14ac:dyDescent="0.3">
      <c r="A3275" t="s">
        <v>6630</v>
      </c>
      <c r="B3275" t="s">
        <v>6630</v>
      </c>
      <c r="C3275">
        <v>4.6032174264400002E-3</v>
      </c>
      <c r="D3275">
        <v>4354.2569499000001</v>
      </c>
      <c r="E3275">
        <v>0.26822235</v>
      </c>
      <c r="F3275">
        <v>-2.1496168099999999</v>
      </c>
      <c r="G3275">
        <v>43.229872100000001</v>
      </c>
      <c r="H3275">
        <v>0</v>
      </c>
    </row>
    <row r="3276" spans="1:8" x14ac:dyDescent="0.3">
      <c r="A3276" t="s">
        <v>6390</v>
      </c>
      <c r="B3276" t="s">
        <v>6389</v>
      </c>
      <c r="C3276">
        <v>38.57</v>
      </c>
      <c r="D3276">
        <v>4337.5088557299996</v>
      </c>
      <c r="E3276">
        <v>1.1937557400000001</v>
      </c>
      <c r="F3276">
        <v>4.4408340099999997</v>
      </c>
      <c r="G3276">
        <v>22.8931018</v>
      </c>
      <c r="H3276">
        <v>0</v>
      </c>
    </row>
    <row r="3277" spans="1:8" x14ac:dyDescent="0.3">
      <c r="A3277" t="s">
        <v>5883</v>
      </c>
      <c r="B3277" t="s">
        <v>5882</v>
      </c>
      <c r="C3277">
        <v>1.12101978668E-3</v>
      </c>
      <c r="D3277">
        <v>4265.9647692600001</v>
      </c>
      <c r="E3277">
        <v>-2.60565684</v>
      </c>
      <c r="F3277">
        <v>-6.7133637300000002</v>
      </c>
      <c r="G3277">
        <v>-42.580974869999999</v>
      </c>
      <c r="H3277">
        <v>0</v>
      </c>
    </row>
    <row r="3278" spans="1:8" x14ac:dyDescent="0.3">
      <c r="A3278" t="s">
        <v>5824</v>
      </c>
      <c r="B3278" t="s">
        <v>5823</v>
      </c>
      <c r="C3278">
        <v>8.9409012267000001E-2</v>
      </c>
      <c r="D3278">
        <v>4298.9021815899996</v>
      </c>
      <c r="E3278">
        <v>4.8167580000000002E-2</v>
      </c>
      <c r="F3278">
        <v>-2.1797558399999999</v>
      </c>
      <c r="G3278">
        <v>-7.5092810300000004</v>
      </c>
      <c r="H3278">
        <v>0</v>
      </c>
    </row>
    <row r="3279" spans="1:8" x14ac:dyDescent="0.3">
      <c r="A3279" t="s">
        <v>6110</v>
      </c>
      <c r="B3279" t="s">
        <v>6109</v>
      </c>
      <c r="C3279">
        <v>1.09964056446E-3</v>
      </c>
      <c r="D3279">
        <v>4285.9083045300004</v>
      </c>
      <c r="E3279">
        <v>-2.6932968399999999</v>
      </c>
      <c r="F3279">
        <v>-6.6699192399999996</v>
      </c>
      <c r="G3279">
        <v>-0.22222233999999999</v>
      </c>
      <c r="H3279">
        <v>0</v>
      </c>
    </row>
    <row r="3280" spans="1:8" x14ac:dyDescent="0.3">
      <c r="A3280" t="s">
        <v>6374</v>
      </c>
      <c r="B3280" t="s">
        <v>6373</v>
      </c>
      <c r="C3280">
        <v>12.633614540716669</v>
      </c>
      <c r="D3280">
        <v>4227.5991968199996</v>
      </c>
      <c r="E3280">
        <v>0.81419655000000002</v>
      </c>
      <c r="F3280">
        <v>-30.685393550000001</v>
      </c>
      <c r="G3280">
        <v>-28.751257020000001</v>
      </c>
      <c r="H3280">
        <v>0</v>
      </c>
    </row>
    <row r="3281" spans="1:8" x14ac:dyDescent="0.3">
      <c r="A3281" t="s">
        <v>7356</v>
      </c>
      <c r="B3281" t="s">
        <v>7355</v>
      </c>
      <c r="C3281">
        <v>29.47276760123669</v>
      </c>
      <c r="D3281">
        <v>4119.2760308799998</v>
      </c>
      <c r="E3281">
        <v>-4.6691743499999996</v>
      </c>
      <c r="F3281">
        <v>-16.267334739999999</v>
      </c>
      <c r="G3281">
        <v>-1.1010649699999999</v>
      </c>
      <c r="H3281">
        <v>0</v>
      </c>
    </row>
    <row r="3282" spans="1:8" x14ac:dyDescent="0.3">
      <c r="A3282" t="s">
        <v>6178</v>
      </c>
      <c r="B3282" t="s">
        <v>6177</v>
      </c>
      <c r="C3282">
        <v>7.6036451986549999E-2</v>
      </c>
      <c r="D3282">
        <v>4102.0593924599998</v>
      </c>
      <c r="E3282">
        <v>-6.2722256700000001</v>
      </c>
      <c r="F3282">
        <v>-12.34435862</v>
      </c>
      <c r="G3282">
        <v>-26.841870929999999</v>
      </c>
      <c r="H3282">
        <v>0</v>
      </c>
    </row>
    <row r="3283" spans="1:8" x14ac:dyDescent="0.3">
      <c r="A3283" t="s">
        <v>6114</v>
      </c>
      <c r="B3283" t="s">
        <v>6113</v>
      </c>
      <c r="C3283">
        <v>0.78818771488188</v>
      </c>
      <c r="D3283">
        <v>4099.2806212100004</v>
      </c>
      <c r="E3283">
        <v>0.70686552999999996</v>
      </c>
      <c r="F3283">
        <v>17.775843129999998</v>
      </c>
      <c r="G3283">
        <v>-4.3497860399999997</v>
      </c>
      <c r="H3283">
        <v>0</v>
      </c>
    </row>
    <row r="3284" spans="1:8" x14ac:dyDescent="0.3">
      <c r="A3284" t="s">
        <v>5958</v>
      </c>
      <c r="B3284" t="s">
        <v>5966</v>
      </c>
      <c r="C3284">
        <v>136.72</v>
      </c>
      <c r="D3284">
        <v>4064.3694420000002</v>
      </c>
      <c r="E3284">
        <v>0.22725607</v>
      </c>
      <c r="F3284">
        <v>0.83339479000000005</v>
      </c>
      <c r="G3284">
        <v>-2.3498321500000001</v>
      </c>
      <c r="H3284">
        <v>0</v>
      </c>
    </row>
    <row r="3285" spans="1:8" x14ac:dyDescent="0.3">
      <c r="A3285" t="s">
        <v>2967</v>
      </c>
      <c r="B3285" t="s">
        <v>6022</v>
      </c>
      <c r="C3285">
        <v>791.73769500461412</v>
      </c>
      <c r="D3285">
        <v>3958.6884750200002</v>
      </c>
      <c r="E3285">
        <v>0.90019216000000002</v>
      </c>
      <c r="F3285">
        <v>6.0736999799999998</v>
      </c>
      <c r="G3285">
        <v>44.875719859999997</v>
      </c>
      <c r="H3285">
        <v>0</v>
      </c>
    </row>
    <row r="3286" spans="1:8" x14ac:dyDescent="0.3">
      <c r="A3286" t="s">
        <v>5545</v>
      </c>
      <c r="B3286" t="s">
        <v>5544</v>
      </c>
      <c r="C3286">
        <v>147.53</v>
      </c>
      <c r="D3286">
        <v>3891.84365389</v>
      </c>
      <c r="E3286">
        <v>0.40835771999999998</v>
      </c>
      <c r="F3286">
        <v>-0.96663758</v>
      </c>
      <c r="G3286">
        <v>6.7665363999999997</v>
      </c>
      <c r="H3286">
        <v>0</v>
      </c>
    </row>
    <row r="3287" spans="1:8" x14ac:dyDescent="0.3">
      <c r="A3287" t="s">
        <v>5817</v>
      </c>
      <c r="B3287" t="s">
        <v>5816</v>
      </c>
      <c r="C3287">
        <v>0.52572499212996004</v>
      </c>
      <c r="D3287">
        <v>3872.8282120899999</v>
      </c>
      <c r="E3287">
        <v>-0.45923586</v>
      </c>
      <c r="F3287">
        <v>-0.47780766000000002</v>
      </c>
      <c r="G3287">
        <v>7.25327827</v>
      </c>
      <c r="H3287">
        <v>0</v>
      </c>
    </row>
    <row r="3288" spans="1:8" x14ac:dyDescent="0.3">
      <c r="A3288" t="s">
        <v>6030</v>
      </c>
      <c r="B3288" t="s">
        <v>6029</v>
      </c>
      <c r="C3288">
        <v>4.2528688160000003E-5</v>
      </c>
      <c r="D3288">
        <v>3865.7608612200002</v>
      </c>
      <c r="E3288">
        <v>9.7351660000000007E-2</v>
      </c>
      <c r="F3288">
        <v>16.512321419999999</v>
      </c>
      <c r="G3288">
        <v>17.829454049999999</v>
      </c>
      <c r="H3288">
        <v>0</v>
      </c>
    </row>
    <row r="3289" spans="1:8" x14ac:dyDescent="0.3">
      <c r="A3289" t="s">
        <v>6072</v>
      </c>
      <c r="B3289" t="s">
        <v>6071</v>
      </c>
      <c r="C3289">
        <v>58.17007769985333</v>
      </c>
      <c r="D3289">
        <v>3823.5258578100002</v>
      </c>
      <c r="E3289">
        <v>0.27943377000000003</v>
      </c>
      <c r="F3289">
        <v>-1.96000898</v>
      </c>
      <c r="G3289">
        <v>-2.0355270499999998</v>
      </c>
      <c r="H3289">
        <v>0</v>
      </c>
    </row>
    <row r="3290" spans="1:8" x14ac:dyDescent="0.3">
      <c r="A3290" t="s">
        <v>4561</v>
      </c>
      <c r="B3290" t="s">
        <v>6310</v>
      </c>
      <c r="C3290">
        <v>2.2441000884E-4</v>
      </c>
      <c r="D3290">
        <v>3769.6509285900001</v>
      </c>
      <c r="E3290">
        <v>0.13350195000000001</v>
      </c>
      <c r="F3290">
        <v>-4.0446051900000004</v>
      </c>
      <c r="G3290">
        <v>38.363442560000003</v>
      </c>
      <c r="H3290">
        <v>0</v>
      </c>
    </row>
    <row r="3291" spans="1:8" x14ac:dyDescent="0.3">
      <c r="A3291" t="s">
        <v>6052</v>
      </c>
      <c r="B3291" t="s">
        <v>6051</v>
      </c>
      <c r="C3291">
        <v>4.8818028808499999E-3</v>
      </c>
      <c r="D3291">
        <v>3768.6263623700002</v>
      </c>
      <c r="E3291">
        <v>0.40095658000000001</v>
      </c>
      <c r="F3291">
        <v>3.86620535</v>
      </c>
      <c r="G3291">
        <v>-3.5914570399999999</v>
      </c>
      <c r="H3291">
        <v>0</v>
      </c>
    </row>
    <row r="3292" spans="1:8" x14ac:dyDescent="0.3">
      <c r="A3292" t="s">
        <v>6045</v>
      </c>
      <c r="B3292" t="s">
        <v>6044</v>
      </c>
      <c r="C3292">
        <v>5.8725268905500004E-3</v>
      </c>
      <c r="D3292">
        <v>3676.0019112599998</v>
      </c>
      <c r="E3292">
        <v>0.61755746</v>
      </c>
      <c r="F3292">
        <v>6.6224700399999996</v>
      </c>
      <c r="G3292">
        <v>23.590872050000002</v>
      </c>
      <c r="H3292">
        <v>0</v>
      </c>
    </row>
    <row r="3293" spans="1:8" x14ac:dyDescent="0.3">
      <c r="A3293" t="s">
        <v>5962</v>
      </c>
      <c r="B3293" t="s">
        <v>5961</v>
      </c>
      <c r="C3293">
        <v>1441.3863665708964</v>
      </c>
      <c r="D3293">
        <v>3627.65011559</v>
      </c>
      <c r="E3293">
        <v>0.81419655000000002</v>
      </c>
      <c r="F3293">
        <v>10.336154670000001</v>
      </c>
      <c r="G3293">
        <v>47.237517369999999</v>
      </c>
      <c r="H3293">
        <v>0</v>
      </c>
    </row>
    <row r="3294" spans="1:8" x14ac:dyDescent="0.3">
      <c r="A3294" t="s">
        <v>6267</v>
      </c>
      <c r="B3294" t="s">
        <v>6266</v>
      </c>
      <c r="C3294">
        <v>9.3676823538340004E-2</v>
      </c>
      <c r="D3294">
        <v>3574.45816999</v>
      </c>
      <c r="E3294">
        <v>0.83084893999999998</v>
      </c>
      <c r="F3294">
        <v>0.45821465</v>
      </c>
      <c r="G3294">
        <v>35.93072626</v>
      </c>
      <c r="H3294">
        <v>0</v>
      </c>
    </row>
    <row r="3295" spans="1:8" x14ac:dyDescent="0.3">
      <c r="A3295" t="s">
        <v>5558</v>
      </c>
      <c r="B3295" t="s">
        <v>5557</v>
      </c>
      <c r="C3295">
        <v>1.613287047057E-2</v>
      </c>
      <c r="D3295">
        <v>3531.9293532000002</v>
      </c>
      <c r="E3295">
        <v>-7.2906772999999996</v>
      </c>
      <c r="F3295">
        <v>-17.290626960000001</v>
      </c>
      <c r="G3295">
        <v>-57.974721760000001</v>
      </c>
      <c r="H3295">
        <v>0</v>
      </c>
    </row>
    <row r="3296" spans="1:8" x14ac:dyDescent="0.3">
      <c r="A3296" t="s">
        <v>6093</v>
      </c>
      <c r="B3296" t="s">
        <v>6092</v>
      </c>
      <c r="C3296">
        <v>5.2638227847599996E-3</v>
      </c>
      <c r="D3296">
        <v>3518.6876012900002</v>
      </c>
      <c r="E3296">
        <v>5.3492737100000003</v>
      </c>
      <c r="F3296">
        <v>26.794635490000001</v>
      </c>
      <c r="G3296">
        <v>-5.9140852400000004</v>
      </c>
      <c r="H3296">
        <v>0</v>
      </c>
    </row>
    <row r="3297" spans="1:8" x14ac:dyDescent="0.3">
      <c r="A3297" t="s">
        <v>6372</v>
      </c>
      <c r="B3297" t="s">
        <v>6371</v>
      </c>
      <c r="C3297">
        <v>4.5118481012219998E-2</v>
      </c>
      <c r="D3297">
        <v>3512.3735241099998</v>
      </c>
      <c r="E3297">
        <v>0.81786871000000005</v>
      </c>
      <c r="F3297">
        <v>1.40226304</v>
      </c>
      <c r="G3297">
        <v>13.02958589</v>
      </c>
      <c r="H3297">
        <v>0</v>
      </c>
    </row>
    <row r="3298" spans="1:8" x14ac:dyDescent="0.3">
      <c r="A3298" t="s">
        <v>7306</v>
      </c>
      <c r="B3298" t="s">
        <v>7305</v>
      </c>
      <c r="C3298">
        <v>1.198523192986E-2</v>
      </c>
      <c r="D3298">
        <v>3483.49042409</v>
      </c>
      <c r="E3298">
        <v>0.83294303999999997</v>
      </c>
      <c r="F3298">
        <v>12.20534329</v>
      </c>
      <c r="G3298">
        <v>5.7655290600000004</v>
      </c>
      <c r="H3298">
        <v>0</v>
      </c>
    </row>
    <row r="3299" spans="1:8" x14ac:dyDescent="0.3">
      <c r="A3299" t="s">
        <v>7336</v>
      </c>
      <c r="B3299" t="s">
        <v>7336</v>
      </c>
      <c r="C3299">
        <v>0.15891946423513001</v>
      </c>
      <c r="D3299">
        <v>3472.5806267900002</v>
      </c>
      <c r="E3299">
        <v>0.83084893999999998</v>
      </c>
      <c r="F3299">
        <v>10.48481488</v>
      </c>
      <c r="G3299">
        <v>36.3205411</v>
      </c>
      <c r="H3299">
        <v>0</v>
      </c>
    </row>
    <row r="3300" spans="1:8" x14ac:dyDescent="0.3">
      <c r="A3300" t="s">
        <v>6099</v>
      </c>
      <c r="B3300" t="s">
        <v>6098</v>
      </c>
      <c r="C3300">
        <v>4.0412838834643798</v>
      </c>
      <c r="D3300">
        <v>3472.0268531699999</v>
      </c>
      <c r="E3300">
        <v>0.83084893999999998</v>
      </c>
      <c r="F3300">
        <v>-9.4771671800000004</v>
      </c>
      <c r="G3300">
        <v>44.108158379999999</v>
      </c>
      <c r="H3300">
        <v>0</v>
      </c>
    </row>
    <row r="3301" spans="1:8" x14ac:dyDescent="0.3">
      <c r="A3301" t="s">
        <v>0</v>
      </c>
      <c r="B3301" t="s">
        <v>0</v>
      </c>
      <c r="C3301">
        <v>5.9507083449999998E-4</v>
      </c>
      <c r="D3301">
        <v>3463.7899506799999</v>
      </c>
      <c r="E3301">
        <v>2.4226567399999999</v>
      </c>
      <c r="F3301">
        <v>-1.35039563</v>
      </c>
      <c r="G3301">
        <v>-0.83659433000000005</v>
      </c>
      <c r="H3301">
        <v>0</v>
      </c>
    </row>
    <row r="3302" spans="1:8" x14ac:dyDescent="0.3">
      <c r="A3302" t="s">
        <v>6064</v>
      </c>
      <c r="B3302" t="s">
        <v>6063</v>
      </c>
      <c r="C3302">
        <v>75.313716840658714</v>
      </c>
      <c r="D3302">
        <v>3448.87580557</v>
      </c>
      <c r="E3302">
        <v>-8.2542661200000005</v>
      </c>
      <c r="F3302">
        <v>-9.1099768999999995</v>
      </c>
      <c r="G3302">
        <v>0.40948952</v>
      </c>
      <c r="H3302">
        <v>0</v>
      </c>
    </row>
    <row r="3303" spans="1:8" x14ac:dyDescent="0.3">
      <c r="A3303" t="s">
        <v>4848</v>
      </c>
      <c r="B3303" t="s">
        <v>4847</v>
      </c>
      <c r="C3303">
        <v>0.18562266645893</v>
      </c>
      <c r="D3303">
        <v>3408.0582458499998</v>
      </c>
      <c r="E3303">
        <v>0.16656472999999999</v>
      </c>
      <c r="F3303">
        <v>-0.53150805000000001</v>
      </c>
      <c r="G3303">
        <v>13.45142549</v>
      </c>
      <c r="H3303">
        <v>0</v>
      </c>
    </row>
    <row r="3304" spans="1:8" x14ac:dyDescent="0.3">
      <c r="A3304" t="s">
        <v>6116</v>
      </c>
      <c r="B3304" t="s">
        <v>6115</v>
      </c>
      <c r="C3304">
        <v>4.1552765750000001E-5</v>
      </c>
      <c r="D3304">
        <v>3400.45912701</v>
      </c>
      <c r="E3304">
        <v>0.59251429</v>
      </c>
      <c r="F3304">
        <v>-14.479559249999999</v>
      </c>
      <c r="G3304">
        <v>94.366865630000007</v>
      </c>
      <c r="H3304">
        <v>0</v>
      </c>
    </row>
    <row r="3305" spans="1:8" x14ac:dyDescent="0.3">
      <c r="A3305" t="s">
        <v>7369</v>
      </c>
      <c r="B3305" t="s">
        <v>7368</v>
      </c>
      <c r="C3305">
        <v>18.82970275830121</v>
      </c>
      <c r="D3305">
        <v>3368.3640456399999</v>
      </c>
      <c r="E3305">
        <v>0.83084893999999998</v>
      </c>
      <c r="F3305">
        <v>-5.0106906100000002</v>
      </c>
      <c r="G3305">
        <v>-7.6037002200000003</v>
      </c>
      <c r="H3305">
        <v>0</v>
      </c>
    </row>
    <row r="3306" spans="1:8" x14ac:dyDescent="0.3">
      <c r="A3306" t="s">
        <v>6223</v>
      </c>
      <c r="B3306" t="s">
        <v>6222</v>
      </c>
      <c r="C3306">
        <v>0.49880701140705003</v>
      </c>
      <c r="D3306">
        <v>3331.7240115700001</v>
      </c>
      <c r="E3306">
        <v>0.78206432000000004</v>
      </c>
      <c r="F3306">
        <v>-17.613214379999999</v>
      </c>
      <c r="G3306">
        <v>-6.2534556099999996</v>
      </c>
      <c r="H3306">
        <v>0</v>
      </c>
    </row>
    <row r="3307" spans="1:8" x14ac:dyDescent="0.3">
      <c r="A3307" t="s">
        <v>6734</v>
      </c>
      <c r="B3307" t="s">
        <v>6733</v>
      </c>
      <c r="C3307">
        <v>1.6319694171979999E-2</v>
      </c>
      <c r="D3307">
        <v>3319.2287385999998</v>
      </c>
      <c r="E3307">
        <v>0.59251430000000005</v>
      </c>
      <c r="F3307">
        <v>-5.1925906499999996</v>
      </c>
      <c r="G3307">
        <v>9.7037948299999996</v>
      </c>
      <c r="H3307">
        <v>0</v>
      </c>
    </row>
    <row r="3308" spans="1:8" x14ac:dyDescent="0.3">
      <c r="A3308" t="s">
        <v>5605</v>
      </c>
      <c r="B3308" t="s">
        <v>5605</v>
      </c>
      <c r="C3308">
        <v>8.9406090725999993E-3</v>
      </c>
      <c r="D3308">
        <v>3117.2299693099999</v>
      </c>
      <c r="E3308">
        <v>5.4711429999999998E-2</v>
      </c>
      <c r="F3308">
        <v>10.85932081</v>
      </c>
      <c r="G3308">
        <v>-0.108279</v>
      </c>
      <c r="H3308">
        <v>0</v>
      </c>
    </row>
    <row r="3309" spans="1:8" x14ac:dyDescent="0.3">
      <c r="A3309" t="s">
        <v>6261</v>
      </c>
      <c r="B3309" t="s">
        <v>6260</v>
      </c>
      <c r="C3309">
        <v>9.7747415290000005E-5</v>
      </c>
      <c r="D3309">
        <v>3118.7838533200002</v>
      </c>
      <c r="E3309">
        <v>1.1599394599999999</v>
      </c>
      <c r="F3309">
        <v>5.9623564</v>
      </c>
      <c r="G3309">
        <v>23.533787329999999</v>
      </c>
      <c r="H3309">
        <v>0</v>
      </c>
    </row>
    <row r="3310" spans="1:8" x14ac:dyDescent="0.3">
      <c r="A3310" t="s">
        <v>5983</v>
      </c>
      <c r="B3310" t="s">
        <v>5982</v>
      </c>
      <c r="C3310">
        <v>0.96436350667546999</v>
      </c>
      <c r="D3310">
        <v>3102.4665658899999</v>
      </c>
      <c r="E3310">
        <v>0.83386289000000002</v>
      </c>
      <c r="F3310">
        <v>8.6605171599999995</v>
      </c>
      <c r="G3310">
        <v>36.076865359999999</v>
      </c>
      <c r="H3310">
        <v>0</v>
      </c>
    </row>
    <row r="3311" spans="1:8" x14ac:dyDescent="0.3">
      <c r="A3311" t="s">
        <v>5647</v>
      </c>
      <c r="B3311" t="s">
        <v>5646</v>
      </c>
      <c r="C3311">
        <v>9.1204578436329994E-2</v>
      </c>
      <c r="D3311">
        <v>3079.7104364900001</v>
      </c>
      <c r="E3311">
        <v>0.64093317000000005</v>
      </c>
      <c r="F3311">
        <v>16.186373230000001</v>
      </c>
      <c r="G3311">
        <v>21.444047690000001</v>
      </c>
      <c r="H3311">
        <v>0</v>
      </c>
    </row>
    <row r="3312" spans="1:8" x14ac:dyDescent="0.3">
      <c r="A3312" t="s">
        <v>5728</v>
      </c>
      <c r="B3312" t="s">
        <v>5727</v>
      </c>
      <c r="C3312">
        <v>1.0880332414469999E-2</v>
      </c>
      <c r="D3312">
        <v>3062.6145155499999</v>
      </c>
      <c r="E3312">
        <v>0.62903600999999998</v>
      </c>
      <c r="F3312">
        <v>2.8294570399999999</v>
      </c>
      <c r="G3312">
        <v>9.1142573700000007</v>
      </c>
      <c r="H3312">
        <v>0</v>
      </c>
    </row>
    <row r="3313" spans="1:8" x14ac:dyDescent="0.3">
      <c r="A3313" t="s">
        <v>4759</v>
      </c>
      <c r="B3313" t="s">
        <v>5852</v>
      </c>
      <c r="C3313">
        <v>7.75700890983678</v>
      </c>
      <c r="D3313">
        <v>3012.69708971</v>
      </c>
      <c r="E3313">
        <v>0.67278521999999996</v>
      </c>
      <c r="F3313">
        <v>0.75203427</v>
      </c>
      <c r="G3313">
        <v>5.2869237299999998</v>
      </c>
      <c r="H3313">
        <v>0</v>
      </c>
    </row>
    <row r="3314" spans="1:8" x14ac:dyDescent="0.3">
      <c r="A3314" t="s">
        <v>6250</v>
      </c>
      <c r="B3314" t="s">
        <v>6249</v>
      </c>
      <c r="C3314">
        <v>4.3051218006780002E-2</v>
      </c>
      <c r="D3314">
        <v>3001.9317079799998</v>
      </c>
      <c r="E3314">
        <v>0.59251430000000005</v>
      </c>
      <c r="F3314">
        <v>5.9324411899999996</v>
      </c>
      <c r="G3314">
        <v>7.5455941700000002</v>
      </c>
      <c r="H3314">
        <v>0</v>
      </c>
    </row>
    <row r="3315" spans="1:8" x14ac:dyDescent="0.3">
      <c r="A3315" t="s">
        <v>1421</v>
      </c>
      <c r="B3315" t="s">
        <v>6358</v>
      </c>
      <c r="C3315">
        <v>3.8442826771899999E-3</v>
      </c>
      <c r="D3315">
        <v>3000.6183174799999</v>
      </c>
      <c r="E3315">
        <v>-16.538593479999999</v>
      </c>
      <c r="F3315">
        <v>-39.857057959999999</v>
      </c>
      <c r="G3315">
        <v>-19.10302781</v>
      </c>
      <c r="H3315">
        <v>0</v>
      </c>
    </row>
    <row r="3316" spans="1:8" x14ac:dyDescent="0.3">
      <c r="A3316" t="s">
        <v>6368</v>
      </c>
      <c r="B3316" t="s">
        <v>6367</v>
      </c>
      <c r="C3316">
        <v>1.00745694070389</v>
      </c>
      <c r="D3316">
        <v>2952.84284458</v>
      </c>
      <c r="E3316">
        <v>1.1828304300000001</v>
      </c>
      <c r="F3316">
        <v>-0.87069768000000003</v>
      </c>
      <c r="G3316">
        <v>0.12167549</v>
      </c>
      <c r="H3316">
        <v>0</v>
      </c>
    </row>
    <row r="3317" spans="1:8" x14ac:dyDescent="0.3">
      <c r="A3317" t="s">
        <v>6107</v>
      </c>
      <c r="B3317" t="s">
        <v>6106</v>
      </c>
      <c r="C3317">
        <v>0.16850000000000001</v>
      </c>
      <c r="D3317">
        <v>2939.3611799999999</v>
      </c>
      <c r="E3317">
        <v>0</v>
      </c>
      <c r="F3317">
        <v>-0.94062316000000001</v>
      </c>
      <c r="G3317">
        <v>-2.71362587</v>
      </c>
      <c r="H3317">
        <v>0</v>
      </c>
    </row>
    <row r="3318" spans="1:8" x14ac:dyDescent="0.3">
      <c r="A3318" t="s">
        <v>4827</v>
      </c>
      <c r="B3318" t="s">
        <v>4826</v>
      </c>
      <c r="C3318">
        <v>7.2121277526608001</v>
      </c>
      <c r="D3318">
        <v>2914.7453697199999</v>
      </c>
      <c r="E3318">
        <v>0.56962248999999998</v>
      </c>
      <c r="F3318">
        <v>-2.7299660299999999</v>
      </c>
      <c r="G3318">
        <v>76.991826290000006</v>
      </c>
      <c r="H3318">
        <v>0</v>
      </c>
    </row>
    <row r="3319" spans="1:8" x14ac:dyDescent="0.3">
      <c r="A3319" t="s">
        <v>6167</v>
      </c>
      <c r="B3319" t="s">
        <v>6166</v>
      </c>
      <c r="C3319">
        <v>1.19880319166E-3</v>
      </c>
      <c r="D3319">
        <v>2912.7055945900001</v>
      </c>
      <c r="E3319">
        <v>-1.4917400000000001E-2</v>
      </c>
      <c r="F3319">
        <v>21.5234393</v>
      </c>
      <c r="G3319">
        <v>-16.769023789999999</v>
      </c>
      <c r="H3319">
        <v>0</v>
      </c>
    </row>
    <row r="3320" spans="1:8" x14ac:dyDescent="0.3">
      <c r="A3320" t="s">
        <v>521</v>
      </c>
      <c r="B3320" t="s">
        <v>6285</v>
      </c>
      <c r="C3320">
        <v>1.2477563436100001E-3</v>
      </c>
      <c r="D3320">
        <v>2908.3605805100001</v>
      </c>
      <c r="E3320">
        <v>1.5454551999999999</v>
      </c>
      <c r="F3320">
        <v>4.5518919899999997</v>
      </c>
      <c r="G3320">
        <v>-41.445233350000002</v>
      </c>
      <c r="H3320">
        <v>0</v>
      </c>
    </row>
    <row r="3321" spans="1:8" x14ac:dyDescent="0.3">
      <c r="A3321" t="s">
        <v>2616</v>
      </c>
      <c r="B3321" t="s">
        <v>2615</v>
      </c>
      <c r="C3321">
        <v>5.2254757921950001E-2</v>
      </c>
      <c r="D3321">
        <v>2868.8443202899998</v>
      </c>
      <c r="E3321">
        <v>3.12021E-3</v>
      </c>
      <c r="F3321">
        <v>15.619158779999999</v>
      </c>
      <c r="G3321">
        <v>33.655585969999997</v>
      </c>
      <c r="H3321">
        <v>0</v>
      </c>
    </row>
    <row r="3322" spans="1:8" x14ac:dyDescent="0.3">
      <c r="A3322" t="s">
        <v>6686</v>
      </c>
      <c r="B3322" t="s">
        <v>6685</v>
      </c>
      <c r="C3322">
        <v>0.81456179407384999</v>
      </c>
      <c r="D3322">
        <v>2824.1518531500001</v>
      </c>
      <c r="E3322">
        <v>1.1599394599999999</v>
      </c>
      <c r="F3322">
        <v>-24.311975230000002</v>
      </c>
      <c r="G3322">
        <v>-38.275025880000001</v>
      </c>
      <c r="H3322">
        <v>0</v>
      </c>
    </row>
    <row r="3323" spans="1:8" x14ac:dyDescent="0.3">
      <c r="A3323" t="s">
        <v>7167</v>
      </c>
      <c r="B3323" t="s">
        <v>7167</v>
      </c>
      <c r="C3323">
        <v>0.95149034005125999</v>
      </c>
      <c r="D3323">
        <v>2782.2341852599998</v>
      </c>
      <c r="E3323">
        <v>0.83294303999999997</v>
      </c>
      <c r="F3323">
        <v>11.330574260000001</v>
      </c>
      <c r="G3323">
        <v>35.585726870000002</v>
      </c>
      <c r="H3323">
        <v>0</v>
      </c>
    </row>
    <row r="3324" spans="1:8" x14ac:dyDescent="0.3">
      <c r="A3324" t="s">
        <v>6035</v>
      </c>
      <c r="B3324" t="s">
        <v>6034</v>
      </c>
      <c r="C3324">
        <v>1022</v>
      </c>
      <c r="D3324">
        <v>2676.3662783099999</v>
      </c>
      <c r="E3324">
        <v>8.69449614</v>
      </c>
      <c r="F3324">
        <v>4.6059365400000001</v>
      </c>
      <c r="G3324">
        <v>53.568745300000003</v>
      </c>
      <c r="H3324">
        <v>0</v>
      </c>
    </row>
    <row r="3325" spans="1:8" x14ac:dyDescent="0.3">
      <c r="A3325" t="s">
        <v>6103</v>
      </c>
      <c r="B3325" t="s">
        <v>6102</v>
      </c>
      <c r="C3325">
        <v>290.5</v>
      </c>
      <c r="D3325">
        <v>2677.0021499999998</v>
      </c>
      <c r="E3325">
        <v>3.3440056899999999</v>
      </c>
      <c r="F3325">
        <v>-4.2202439800000002</v>
      </c>
      <c r="G3325">
        <v>18.233618230000001</v>
      </c>
      <c r="H3325">
        <v>0</v>
      </c>
    </row>
    <row r="3326" spans="1:8" x14ac:dyDescent="0.3">
      <c r="A3326" t="s">
        <v>3963</v>
      </c>
      <c r="B3326" t="s">
        <v>6131</v>
      </c>
      <c r="C3326">
        <v>9.4773553003000004E-4</v>
      </c>
      <c r="D3326">
        <v>2674.96153568</v>
      </c>
      <c r="E3326">
        <v>4.8625179999999997E-2</v>
      </c>
      <c r="F3326">
        <v>32.20612972</v>
      </c>
      <c r="G3326">
        <v>41.14385497</v>
      </c>
      <c r="H3326">
        <v>0</v>
      </c>
    </row>
    <row r="3327" spans="1:8" x14ac:dyDescent="0.3">
      <c r="A3327" t="s">
        <v>6174</v>
      </c>
      <c r="B3327" t="s">
        <v>6174</v>
      </c>
      <c r="C3327">
        <v>4.3003021770000002E-5</v>
      </c>
      <c r="D3327">
        <v>2670.98183814</v>
      </c>
      <c r="E3327">
        <v>-7.6307669999999994E-2</v>
      </c>
      <c r="F3327">
        <v>3.2718208999999998</v>
      </c>
      <c r="G3327">
        <v>-77.165907439999998</v>
      </c>
      <c r="H3327">
        <v>0</v>
      </c>
    </row>
    <row r="3328" spans="1:8" x14ac:dyDescent="0.3">
      <c r="A3328" t="s">
        <v>6101</v>
      </c>
      <c r="B3328" t="s">
        <v>6100</v>
      </c>
      <c r="C3328">
        <v>3.5032238209999997E-5</v>
      </c>
      <c r="D3328">
        <v>2657.9994262700002</v>
      </c>
      <c r="E3328">
        <v>4.2889E-3</v>
      </c>
      <c r="F3328">
        <v>-4.780827E-2</v>
      </c>
      <c r="G3328">
        <v>-7.9212730000000002</v>
      </c>
      <c r="H3328">
        <v>0</v>
      </c>
    </row>
    <row r="3329" spans="1:8" x14ac:dyDescent="0.3">
      <c r="A3329" t="s">
        <v>6295</v>
      </c>
      <c r="B3329" t="s">
        <v>6294</v>
      </c>
      <c r="C3329">
        <v>8.0072841906000003E-4</v>
      </c>
      <c r="D3329">
        <v>2642.68675755</v>
      </c>
      <c r="E3329">
        <v>3.12021E-3</v>
      </c>
      <c r="F3329">
        <v>-1.28282823</v>
      </c>
      <c r="G3329">
        <v>-9.1176144400000005</v>
      </c>
      <c r="H3329">
        <v>0</v>
      </c>
    </row>
    <row r="3330" spans="1:8" x14ac:dyDescent="0.3">
      <c r="A3330" t="s">
        <v>5657</v>
      </c>
      <c r="B3330" t="s">
        <v>5656</v>
      </c>
      <c r="C3330">
        <v>3.3783568716595398</v>
      </c>
      <c r="D3330">
        <v>2592.5488555400002</v>
      </c>
      <c r="E3330">
        <v>0.35410867000000001</v>
      </c>
      <c r="F3330">
        <v>2.0073388400000001</v>
      </c>
      <c r="G3330">
        <v>18.641793589999999</v>
      </c>
      <c r="H3330">
        <v>0</v>
      </c>
    </row>
    <row r="3331" spans="1:8" x14ac:dyDescent="0.3">
      <c r="A3331" t="s">
        <v>6378</v>
      </c>
      <c r="B3331" t="s">
        <v>6377</v>
      </c>
      <c r="C3331">
        <v>1.43572216954E-3</v>
      </c>
      <c r="D3331">
        <v>2519.1536347400001</v>
      </c>
      <c r="E3331">
        <v>1.16630513</v>
      </c>
      <c r="F3331">
        <v>22.579957239999999</v>
      </c>
      <c r="G3331">
        <v>51.062741969999998</v>
      </c>
      <c r="H3331">
        <v>0</v>
      </c>
    </row>
    <row r="3332" spans="1:8" x14ac:dyDescent="0.3">
      <c r="A3332" t="s">
        <v>5942</v>
      </c>
      <c r="B3332" t="s">
        <v>5941</v>
      </c>
      <c r="C3332">
        <v>4.1216826780139999E-2</v>
      </c>
      <c r="D3332">
        <v>2456.8908872500001</v>
      </c>
      <c r="E3332">
        <v>1.1599394599999999</v>
      </c>
      <c r="F3332">
        <v>5.9632346800000002</v>
      </c>
      <c r="G3332">
        <v>23.53378734</v>
      </c>
      <c r="H3332">
        <v>0</v>
      </c>
    </row>
    <row r="3333" spans="1:8" x14ac:dyDescent="0.3">
      <c r="A3333" t="s">
        <v>5940</v>
      </c>
      <c r="B3333" t="s">
        <v>5939</v>
      </c>
      <c r="C3333">
        <v>0.57338069619697996</v>
      </c>
      <c r="D3333">
        <v>2445.4239213199999</v>
      </c>
      <c r="E3333">
        <v>-17.870058870000001</v>
      </c>
      <c r="F3333">
        <v>-34.257121249999997</v>
      </c>
      <c r="G3333">
        <v>-62.713509600000002</v>
      </c>
      <c r="H3333">
        <v>0</v>
      </c>
    </row>
    <row r="3334" spans="1:8" x14ac:dyDescent="0.3">
      <c r="A3334" t="s">
        <v>6297</v>
      </c>
      <c r="B3334" t="s">
        <v>6296</v>
      </c>
      <c r="C3334">
        <v>1.0185E-4</v>
      </c>
      <c r="D3334">
        <v>2426.1233999999999</v>
      </c>
      <c r="E3334">
        <v>-9.9389866500000004</v>
      </c>
      <c r="F3334">
        <v>-8.3670715199999997</v>
      </c>
      <c r="G3334">
        <v>-23.593398350000001</v>
      </c>
      <c r="H3334">
        <v>0</v>
      </c>
    </row>
    <row r="3335" spans="1:8" x14ac:dyDescent="0.3">
      <c r="A3335" t="s">
        <v>5718</v>
      </c>
      <c r="B3335" t="s">
        <v>5717</v>
      </c>
      <c r="C3335">
        <v>15.424104620488761</v>
      </c>
      <c r="D3335">
        <v>2416.8860067999999</v>
      </c>
      <c r="E3335">
        <v>0.83084893999999998</v>
      </c>
      <c r="F3335">
        <v>12.98193264</v>
      </c>
      <c r="G3335">
        <v>21.208327180000001</v>
      </c>
      <c r="H3335">
        <v>0</v>
      </c>
    </row>
    <row r="3336" spans="1:8" x14ac:dyDescent="0.3">
      <c r="A3336" t="s">
        <v>6193</v>
      </c>
      <c r="B3336" t="s">
        <v>6192</v>
      </c>
      <c r="C3336">
        <v>1.2655638400389999E-2</v>
      </c>
      <c r="D3336">
        <v>2407.5283197799999</v>
      </c>
      <c r="E3336">
        <v>7.6770384299999996</v>
      </c>
      <c r="F3336">
        <v>4.9494871500000004</v>
      </c>
      <c r="G3336">
        <v>20.634667289999999</v>
      </c>
      <c r="H3336">
        <v>0</v>
      </c>
    </row>
    <row r="3337" spans="1:8" x14ac:dyDescent="0.3">
      <c r="A3337" t="s">
        <v>2202</v>
      </c>
      <c r="B3337" t="s">
        <v>5970</v>
      </c>
      <c r="C3337">
        <v>7.0186074629999999E-4</v>
      </c>
      <c r="D3337">
        <v>2405.1398020699999</v>
      </c>
      <c r="E3337">
        <v>4.8167580000000002E-2</v>
      </c>
      <c r="F3337">
        <v>-6.9778272000000001</v>
      </c>
      <c r="G3337">
        <v>10.441734569999999</v>
      </c>
      <c r="H3337">
        <v>0</v>
      </c>
    </row>
    <row r="3338" spans="1:8" x14ac:dyDescent="0.3">
      <c r="A3338" t="s">
        <v>6056</v>
      </c>
      <c r="B3338" t="s">
        <v>6055</v>
      </c>
      <c r="C3338">
        <v>0.12111017338280999</v>
      </c>
      <c r="D3338">
        <v>2398.63653131</v>
      </c>
      <c r="E3338">
        <v>-2.3477727700000002</v>
      </c>
      <c r="F3338">
        <v>-1.8416726999999999</v>
      </c>
      <c r="G3338">
        <v>14.810043540000001</v>
      </c>
      <c r="H3338">
        <v>0</v>
      </c>
    </row>
    <row r="3339" spans="1:8" x14ac:dyDescent="0.3">
      <c r="A3339" t="s">
        <v>6531</v>
      </c>
      <c r="B3339" t="s">
        <v>6530</v>
      </c>
      <c r="C3339">
        <v>6.9944523079320003E-2</v>
      </c>
      <c r="D3339">
        <v>2395.4509757199999</v>
      </c>
      <c r="E3339">
        <v>-2.1310538399999999</v>
      </c>
      <c r="F3339">
        <v>0.25862215</v>
      </c>
      <c r="G3339">
        <v>-1.13908473</v>
      </c>
      <c r="H3339">
        <v>0</v>
      </c>
    </row>
    <row r="3340" spans="1:8" x14ac:dyDescent="0.3">
      <c r="A3340" t="s">
        <v>6070</v>
      </c>
      <c r="B3340" t="s">
        <v>6069</v>
      </c>
      <c r="C3340">
        <v>1.616745569605E-2</v>
      </c>
      <c r="D3340">
        <v>2384.92203277</v>
      </c>
      <c r="E3340">
        <v>26.890631070000001</v>
      </c>
      <c r="F3340">
        <v>3.96800636</v>
      </c>
      <c r="G3340">
        <v>-13.53918992</v>
      </c>
      <c r="H3340">
        <v>0</v>
      </c>
    </row>
    <row r="3341" spans="1:8" x14ac:dyDescent="0.3">
      <c r="A3341" t="s">
        <v>6159</v>
      </c>
      <c r="B3341" t="s">
        <v>6158</v>
      </c>
      <c r="C3341">
        <v>2.3816978937352502</v>
      </c>
      <c r="D3341">
        <v>2381.30455231</v>
      </c>
      <c r="E3341">
        <v>0.83294303999999997</v>
      </c>
      <c r="F3341">
        <v>-1.9446719100000001</v>
      </c>
      <c r="G3341">
        <v>7.2004923999999999</v>
      </c>
      <c r="H3341">
        <v>0</v>
      </c>
    </row>
    <row r="3342" spans="1:8" x14ac:dyDescent="0.3">
      <c r="A3342" t="s">
        <v>6221</v>
      </c>
      <c r="B3342" t="s">
        <v>6220</v>
      </c>
      <c r="C3342">
        <v>4.0938822915503996</v>
      </c>
      <c r="D3342">
        <v>2324.80770669</v>
      </c>
      <c r="E3342">
        <v>0.59251430000000005</v>
      </c>
      <c r="F3342">
        <v>6.9186297699999999</v>
      </c>
      <c r="G3342">
        <v>13.594190830000001</v>
      </c>
      <c r="H3342">
        <v>0</v>
      </c>
    </row>
    <row r="3343" spans="1:8" x14ac:dyDescent="0.3">
      <c r="A3343" t="s">
        <v>6139</v>
      </c>
      <c r="B3343" t="s">
        <v>6138</v>
      </c>
      <c r="C3343">
        <v>3.0027632753999999E-4</v>
      </c>
      <c r="D3343">
        <v>2135.20048021</v>
      </c>
      <c r="E3343">
        <v>7.0289560599999996</v>
      </c>
      <c r="F3343">
        <v>-6.0010735999999998</v>
      </c>
      <c r="G3343">
        <v>-1.7675254899999999</v>
      </c>
      <c r="H3343">
        <v>0</v>
      </c>
    </row>
    <row r="3344" spans="1:8" x14ac:dyDescent="0.3">
      <c r="A3344" t="s">
        <v>6317</v>
      </c>
      <c r="B3344" t="s">
        <v>6316</v>
      </c>
      <c r="C3344">
        <v>5.2426651839999998E-3</v>
      </c>
      <c r="D3344">
        <v>2261.07704612</v>
      </c>
      <c r="E3344">
        <v>0.81513685000000002</v>
      </c>
      <c r="F3344">
        <v>11.596106260000001</v>
      </c>
      <c r="G3344">
        <v>19.569291499999999</v>
      </c>
      <c r="H3344">
        <v>0</v>
      </c>
    </row>
    <row r="3345" spans="1:8" x14ac:dyDescent="0.3">
      <c r="A3345" t="s">
        <v>5999</v>
      </c>
      <c r="B3345" t="s">
        <v>5998</v>
      </c>
      <c r="C3345">
        <v>5.72825078018837</v>
      </c>
      <c r="D3345">
        <v>2214.12618724</v>
      </c>
      <c r="E3345">
        <v>0.81419655000000002</v>
      </c>
      <c r="F3345">
        <v>10.21488274</v>
      </c>
      <c r="G3345">
        <v>135.34037405000001</v>
      </c>
      <c r="H3345">
        <v>0</v>
      </c>
    </row>
    <row r="3346" spans="1:8" x14ac:dyDescent="0.3">
      <c r="A3346" t="s">
        <v>3666</v>
      </c>
      <c r="B3346" t="s">
        <v>3666</v>
      </c>
      <c r="C3346">
        <v>3.2230760169500001E-3</v>
      </c>
      <c r="D3346">
        <v>2180.9118906399999</v>
      </c>
      <c r="E3346">
        <v>4.2889099999999999E-3</v>
      </c>
      <c r="F3346">
        <v>-4.7808259999999998E-2</v>
      </c>
      <c r="G3346">
        <v>-41.466007769999997</v>
      </c>
      <c r="H3346">
        <v>0</v>
      </c>
    </row>
    <row r="3347" spans="1:8" x14ac:dyDescent="0.3">
      <c r="A3347" t="s">
        <v>6673</v>
      </c>
      <c r="B3347" t="s">
        <v>6673</v>
      </c>
      <c r="C3347">
        <v>3.4731595176700002E-3</v>
      </c>
      <c r="D3347">
        <v>2119.7646404699999</v>
      </c>
      <c r="E3347">
        <v>-1.1388864400000001</v>
      </c>
      <c r="F3347">
        <v>-0.62164945999999999</v>
      </c>
      <c r="G3347">
        <v>-8.22847507</v>
      </c>
      <c r="H3347">
        <v>0</v>
      </c>
    </row>
    <row r="3348" spans="1:8" x14ac:dyDescent="0.3">
      <c r="A3348" t="s">
        <v>5624</v>
      </c>
      <c r="B3348" t="s">
        <v>5623</v>
      </c>
      <c r="C3348">
        <v>0.30029840614226</v>
      </c>
      <c r="D3348">
        <v>2132.1996701100002</v>
      </c>
      <c r="E3348">
        <v>0.90019216000000002</v>
      </c>
      <c r="F3348">
        <v>-51.472455349999997</v>
      </c>
      <c r="G3348">
        <v>-43.474810419999997</v>
      </c>
      <c r="H3348">
        <v>0</v>
      </c>
    </row>
    <row r="3349" spans="1:8" x14ac:dyDescent="0.3">
      <c r="A3349" t="s">
        <v>6287</v>
      </c>
      <c r="B3349" t="s">
        <v>6286</v>
      </c>
      <c r="C3349">
        <v>8.0999999999999997E-7</v>
      </c>
      <c r="D3349">
        <v>2117.0355061700002</v>
      </c>
      <c r="E3349">
        <v>-14.73684211</v>
      </c>
      <c r="F3349">
        <v>-24.299065420000002</v>
      </c>
      <c r="G3349">
        <v>-55</v>
      </c>
      <c r="H3349">
        <v>0</v>
      </c>
    </row>
    <row r="3350" spans="1:8" x14ac:dyDescent="0.3">
      <c r="A3350" t="s">
        <v>6227</v>
      </c>
      <c r="B3350" t="s">
        <v>6226</v>
      </c>
      <c r="C3350">
        <v>3.1868646490000003E-5</v>
      </c>
      <c r="D3350">
        <v>2097.5792893500002</v>
      </c>
      <c r="E3350">
        <v>-2.1411334200000001</v>
      </c>
      <c r="F3350">
        <v>-8.1846262400000001</v>
      </c>
      <c r="G3350">
        <v>4.80837336</v>
      </c>
      <c r="H3350">
        <v>0</v>
      </c>
    </row>
    <row r="3351" spans="1:8" x14ac:dyDescent="0.3">
      <c r="A3351" t="s">
        <v>6135</v>
      </c>
      <c r="B3351" t="s">
        <v>6134</v>
      </c>
      <c r="C3351">
        <v>0.15248191211314999</v>
      </c>
      <c r="D3351">
        <v>2087.01580573</v>
      </c>
      <c r="E3351">
        <v>7.2294000000000004E-4</v>
      </c>
      <c r="F3351">
        <v>-2.5913390000000001E-2</v>
      </c>
      <c r="G3351">
        <v>-8.7972199999999997E-3</v>
      </c>
      <c r="H3351">
        <v>0</v>
      </c>
    </row>
    <row r="3352" spans="1:8" x14ac:dyDescent="0.3">
      <c r="A3352" t="s">
        <v>6091</v>
      </c>
      <c r="B3352" t="s">
        <v>6090</v>
      </c>
      <c r="C3352">
        <v>9.2709673016460705</v>
      </c>
      <c r="D3352">
        <v>2083.7596748300002</v>
      </c>
      <c r="E3352">
        <v>3.09228989</v>
      </c>
      <c r="F3352">
        <v>6.6558847700000001</v>
      </c>
      <c r="G3352">
        <v>17.443194420000001</v>
      </c>
      <c r="H3352">
        <v>0</v>
      </c>
    </row>
    <row r="3353" spans="1:8" x14ac:dyDescent="0.3">
      <c r="A3353" t="s">
        <v>6411</v>
      </c>
      <c r="B3353" t="s">
        <v>6410</v>
      </c>
      <c r="C3353">
        <v>5.4482187551880001E-2</v>
      </c>
      <c r="D3353">
        <v>2083.0831578299999</v>
      </c>
      <c r="E3353">
        <v>0.25495477</v>
      </c>
      <c r="F3353">
        <v>39.371175119999997</v>
      </c>
      <c r="G3353">
        <v>7.3472189300000004</v>
      </c>
      <c r="H3353">
        <v>0</v>
      </c>
    </row>
    <row r="3354" spans="1:8" x14ac:dyDescent="0.3">
      <c r="A3354" t="s">
        <v>6337</v>
      </c>
      <c r="B3354" t="s">
        <v>6336</v>
      </c>
      <c r="C3354">
        <v>25.523218357533679</v>
      </c>
      <c r="D3354">
        <v>2032.4353367900001</v>
      </c>
      <c r="E3354">
        <v>7.2294000000000004E-4</v>
      </c>
      <c r="F3354">
        <v>37.77048534</v>
      </c>
      <c r="G3354">
        <v>27.46192057</v>
      </c>
      <c r="H3354">
        <v>0</v>
      </c>
    </row>
    <row r="3355" spans="1:8" x14ac:dyDescent="0.3">
      <c r="A3355" t="s">
        <v>6124</v>
      </c>
      <c r="B3355" t="s">
        <v>6123</v>
      </c>
      <c r="C3355">
        <v>0.86718887784184995</v>
      </c>
      <c r="D3355">
        <v>1992.96561531</v>
      </c>
      <c r="E3355">
        <v>-0.78701094000000005</v>
      </c>
      <c r="F3355">
        <v>3.49785082</v>
      </c>
      <c r="G3355">
        <v>1.8036539</v>
      </c>
      <c r="H3355">
        <v>0</v>
      </c>
    </row>
    <row r="3356" spans="1:8" x14ac:dyDescent="0.3">
      <c r="A3356" t="s">
        <v>6026</v>
      </c>
      <c r="B3356" t="s">
        <v>6025</v>
      </c>
      <c r="C3356">
        <v>4.6119785966837101</v>
      </c>
      <c r="D3356">
        <v>2521.2124600400002</v>
      </c>
      <c r="E3356">
        <v>-0.28894911000000001</v>
      </c>
      <c r="F3356">
        <v>0.25134399000000002</v>
      </c>
      <c r="G3356">
        <v>19.129770430000001</v>
      </c>
      <c r="H3356">
        <v>0</v>
      </c>
    </row>
    <row r="3357" spans="1:8" x14ac:dyDescent="0.3">
      <c r="A3357" t="s">
        <v>6508</v>
      </c>
      <c r="B3357" t="s">
        <v>6507</v>
      </c>
      <c r="C3357">
        <v>5.0930477700000001E-5</v>
      </c>
      <c r="D3357">
        <v>1982.0917439</v>
      </c>
      <c r="E3357">
        <v>-0.53983561000000002</v>
      </c>
      <c r="F3357">
        <v>506.24733408999998</v>
      </c>
      <c r="G3357">
        <v>740.49396419000004</v>
      </c>
      <c r="H3357">
        <v>0</v>
      </c>
    </row>
    <row r="3358" spans="1:8" x14ac:dyDescent="0.3">
      <c r="A3358" t="s">
        <v>1167</v>
      </c>
      <c r="B3358" t="s">
        <v>6488</v>
      </c>
      <c r="C3358">
        <v>0.33433391522084999</v>
      </c>
      <c r="D3358">
        <v>1967.2976632699999</v>
      </c>
      <c r="E3358">
        <v>-1.0896691300000001</v>
      </c>
      <c r="F3358">
        <v>-33.15363095</v>
      </c>
      <c r="G3358">
        <v>10.856688569999999</v>
      </c>
      <c r="H3358">
        <v>0</v>
      </c>
    </row>
    <row r="3359" spans="1:8" x14ac:dyDescent="0.3">
      <c r="A3359" t="s">
        <v>6074</v>
      </c>
      <c r="B3359" t="s">
        <v>6073</v>
      </c>
      <c r="C3359">
        <v>6.3917848100600002E-3</v>
      </c>
      <c r="D3359">
        <v>1956.9416095900001</v>
      </c>
      <c r="E3359">
        <v>-18.385534849999999</v>
      </c>
      <c r="F3359">
        <v>-23.17676376</v>
      </c>
      <c r="G3359">
        <v>-42.37860963</v>
      </c>
      <c r="H3359">
        <v>0</v>
      </c>
    </row>
    <row r="3360" spans="1:8" x14ac:dyDescent="0.3">
      <c r="A3360" t="s">
        <v>6122</v>
      </c>
      <c r="B3360" t="s">
        <v>6121</v>
      </c>
      <c r="C3360">
        <v>0.25193962426529998</v>
      </c>
      <c r="D3360">
        <v>1908.52288006</v>
      </c>
      <c r="E3360">
        <v>1.0877758399999999</v>
      </c>
      <c r="F3360">
        <v>1.2813236699999999</v>
      </c>
      <c r="G3360">
        <v>-41.118987679999996</v>
      </c>
      <c r="H3360">
        <v>0</v>
      </c>
    </row>
    <row r="3361" spans="1:8" x14ac:dyDescent="0.3">
      <c r="A3361" t="s">
        <v>6537</v>
      </c>
      <c r="B3361" t="s">
        <v>6536</v>
      </c>
      <c r="C3361">
        <v>7.1437594936020005E-2</v>
      </c>
      <c r="D3361">
        <v>1901.9721911900001</v>
      </c>
      <c r="E3361">
        <v>26.245722579999999</v>
      </c>
      <c r="F3361">
        <v>30.82067026</v>
      </c>
      <c r="G3361">
        <v>42.684788990000001</v>
      </c>
      <c r="H3361">
        <v>0</v>
      </c>
    </row>
    <row r="3362" spans="1:8" x14ac:dyDescent="0.3">
      <c r="A3362" t="s">
        <v>7289</v>
      </c>
      <c r="B3362" t="s">
        <v>7288</v>
      </c>
      <c r="C3362">
        <v>3.85350551672567</v>
      </c>
      <c r="D3362">
        <v>1867.50000701</v>
      </c>
      <c r="E3362">
        <v>-0.77247853</v>
      </c>
      <c r="F3362">
        <v>-44.632386769999997</v>
      </c>
      <c r="G3362">
        <v>-34.718928310000003</v>
      </c>
      <c r="H3362">
        <v>0</v>
      </c>
    </row>
    <row r="3363" spans="1:8" x14ac:dyDescent="0.3">
      <c r="A3363" t="s">
        <v>1481</v>
      </c>
      <c r="B3363" t="s">
        <v>6120</v>
      </c>
      <c r="C3363">
        <v>4.2006613228099997E-3</v>
      </c>
      <c r="D3363">
        <v>1865.1428038700001</v>
      </c>
      <c r="E3363">
        <v>2.4638999999999998E-4</v>
      </c>
      <c r="F3363">
        <v>3.8558392100000001</v>
      </c>
      <c r="G3363">
        <v>77.675949250000002</v>
      </c>
      <c r="H3363">
        <v>0</v>
      </c>
    </row>
    <row r="3364" spans="1:8" x14ac:dyDescent="0.3">
      <c r="A3364" t="s">
        <v>6112</v>
      </c>
      <c r="B3364" t="s">
        <v>6111</v>
      </c>
      <c r="C3364">
        <v>7.4802752311929996E-2</v>
      </c>
      <c r="D3364">
        <v>1709.2829269700001</v>
      </c>
      <c r="E3364">
        <v>6.4944765499999999</v>
      </c>
      <c r="F3364">
        <v>123.37482466</v>
      </c>
      <c r="G3364">
        <v>-56.786388600000002</v>
      </c>
      <c r="H3364">
        <v>0</v>
      </c>
    </row>
    <row r="3365" spans="1:8" x14ac:dyDescent="0.3">
      <c r="A3365" t="s">
        <v>6128</v>
      </c>
      <c r="B3365" t="s">
        <v>6127</v>
      </c>
      <c r="C3365">
        <v>0.89831992368250002</v>
      </c>
      <c r="D3365">
        <v>1862.2859649</v>
      </c>
      <c r="E3365">
        <v>4.1685699999999999E-3</v>
      </c>
      <c r="F3365">
        <v>-10.28297547</v>
      </c>
      <c r="G3365">
        <v>-7.3777022700000003</v>
      </c>
      <c r="H3365">
        <v>0</v>
      </c>
    </row>
    <row r="3366" spans="1:8" x14ac:dyDescent="0.3">
      <c r="A3366" t="s">
        <v>6622</v>
      </c>
      <c r="B3366" t="s">
        <v>6621</v>
      </c>
      <c r="C3366">
        <v>186.17</v>
      </c>
      <c r="D3366">
        <v>1869.75</v>
      </c>
      <c r="E3366">
        <v>-9.3911830000000002E-2</v>
      </c>
      <c r="F3366">
        <v>2.9132117200000001</v>
      </c>
      <c r="G3366">
        <v>-7.4103545999999998</v>
      </c>
      <c r="H3366">
        <v>0</v>
      </c>
    </row>
    <row r="3367" spans="1:8" x14ac:dyDescent="0.3">
      <c r="A3367" t="s">
        <v>5540</v>
      </c>
      <c r="B3367" t="s">
        <v>5539</v>
      </c>
      <c r="C3367">
        <v>4.6573403293800001E-3</v>
      </c>
      <c r="D3367">
        <v>1829.2328668600001</v>
      </c>
      <c r="E3367">
        <v>0.83084893999999998</v>
      </c>
      <c r="F3367">
        <v>-3.9225739900000001</v>
      </c>
      <c r="G3367">
        <v>80.3201143</v>
      </c>
      <c r="H3367">
        <v>0</v>
      </c>
    </row>
    <row r="3368" spans="1:8" x14ac:dyDescent="0.3">
      <c r="A3368" t="s">
        <v>6161</v>
      </c>
      <c r="B3368" t="s">
        <v>6160</v>
      </c>
      <c r="C3368">
        <v>5.8675063026099997E-2</v>
      </c>
      <c r="D3368">
        <v>1632.0403788900001</v>
      </c>
      <c r="E3368">
        <v>3.0093796199999998</v>
      </c>
      <c r="F3368">
        <v>2.04293295</v>
      </c>
      <c r="G3368">
        <v>43.539620560000003</v>
      </c>
      <c r="H3368">
        <v>0</v>
      </c>
    </row>
    <row r="3369" spans="1:8" x14ac:dyDescent="0.3">
      <c r="A3369" t="s">
        <v>5948</v>
      </c>
      <c r="B3369" t="s">
        <v>5947</v>
      </c>
      <c r="C3369">
        <v>7.1463217788200001E-2</v>
      </c>
      <c r="D3369">
        <v>1764.75645102</v>
      </c>
      <c r="E3369">
        <v>0.36811347999999999</v>
      </c>
      <c r="F3369">
        <v>5.6738312300000002</v>
      </c>
      <c r="G3369">
        <v>0</v>
      </c>
      <c r="H3369">
        <v>0</v>
      </c>
    </row>
    <row r="3370" spans="1:8" x14ac:dyDescent="0.3">
      <c r="A3370" t="s">
        <v>6345</v>
      </c>
      <c r="B3370" t="s">
        <v>6344</v>
      </c>
      <c r="C3370">
        <v>291.36325654561369</v>
      </c>
      <c r="D3370">
        <v>1755.6858894100001</v>
      </c>
      <c r="E3370">
        <v>0.83294303999999997</v>
      </c>
      <c r="F3370">
        <v>4.2660466499999998</v>
      </c>
      <c r="G3370">
        <v>17.341266659999999</v>
      </c>
      <c r="H3370">
        <v>0</v>
      </c>
    </row>
    <row r="3371" spans="1:8" x14ac:dyDescent="0.3">
      <c r="A3371" t="s">
        <v>6252</v>
      </c>
      <c r="B3371" t="s">
        <v>6251</v>
      </c>
      <c r="C3371">
        <v>3.3016483759708199</v>
      </c>
      <c r="D3371">
        <v>1742.85354966</v>
      </c>
      <c r="E3371">
        <v>0.18445959000000001</v>
      </c>
      <c r="F3371">
        <v>2.3556970100000001</v>
      </c>
      <c r="G3371">
        <v>-13.213295240000001</v>
      </c>
      <c r="H3371">
        <v>0</v>
      </c>
    </row>
    <row r="3372" spans="1:8" x14ac:dyDescent="0.3">
      <c r="A3372" t="s">
        <v>5864</v>
      </c>
      <c r="B3372" t="s">
        <v>5863</v>
      </c>
      <c r="C3372">
        <v>2.7940643623000001E-3</v>
      </c>
      <c r="D3372">
        <v>1690.84963702</v>
      </c>
      <c r="E3372">
        <v>0.83084893999999998</v>
      </c>
      <c r="F3372">
        <v>9.0054473000000002</v>
      </c>
      <c r="G3372">
        <v>5.0929229999999999</v>
      </c>
      <c r="H3372">
        <v>0</v>
      </c>
    </row>
    <row r="3373" spans="1:8" x14ac:dyDescent="0.3">
      <c r="A3373" t="s">
        <v>6117</v>
      </c>
      <c r="B3373" t="s">
        <v>6117</v>
      </c>
      <c r="C3373">
        <v>2.151957626223E-2</v>
      </c>
      <c r="D3373">
        <v>1668.09828479</v>
      </c>
      <c r="E3373">
        <v>0.94211663999999995</v>
      </c>
      <c r="F3373">
        <v>-3.2016081199999999</v>
      </c>
      <c r="G3373">
        <v>-35.647652139999998</v>
      </c>
      <c r="H3373">
        <v>0</v>
      </c>
    </row>
    <row r="3374" spans="1:8" x14ac:dyDescent="0.3">
      <c r="A3374" t="s">
        <v>6259</v>
      </c>
      <c r="B3374" t="s">
        <v>6258</v>
      </c>
      <c r="C3374">
        <v>37881.861596648203</v>
      </c>
      <c r="D3374">
        <v>1575.25335584</v>
      </c>
      <c r="E3374">
        <v>0.42255066000000002</v>
      </c>
      <c r="F3374">
        <v>8.2986515700000005</v>
      </c>
      <c r="G3374">
        <v>23.359389440000001</v>
      </c>
      <c r="H3374">
        <v>0</v>
      </c>
    </row>
    <row r="3375" spans="1:8" x14ac:dyDescent="0.3">
      <c r="A3375" t="s">
        <v>6335</v>
      </c>
      <c r="B3375" t="s">
        <v>6334</v>
      </c>
      <c r="C3375">
        <v>1.809011410417E-2</v>
      </c>
      <c r="D3375">
        <v>1581.9380266000001</v>
      </c>
      <c r="E3375">
        <v>3.1449876899999998</v>
      </c>
      <c r="F3375">
        <v>1.1037282500000001</v>
      </c>
      <c r="G3375">
        <v>-32.512174299999998</v>
      </c>
      <c r="H3375">
        <v>0</v>
      </c>
    </row>
    <row r="3376" spans="1:8" x14ac:dyDescent="0.3">
      <c r="A3376" t="s">
        <v>5281</v>
      </c>
      <c r="B3376" t="s">
        <v>7372</v>
      </c>
      <c r="C3376">
        <v>0.34979649397149998</v>
      </c>
      <c r="D3376">
        <v>1519.25740335</v>
      </c>
      <c r="E3376">
        <v>3.12021E-3</v>
      </c>
      <c r="F3376">
        <v>-3.2835138000000001</v>
      </c>
      <c r="G3376">
        <v>-6.3743383099999997</v>
      </c>
      <c r="H3376">
        <v>0</v>
      </c>
    </row>
    <row r="3377" spans="1:8" x14ac:dyDescent="0.3">
      <c r="A3377" t="s">
        <v>6130</v>
      </c>
      <c r="B3377" t="s">
        <v>6129</v>
      </c>
      <c r="C3377">
        <v>1.5522103591499999E-3</v>
      </c>
      <c r="D3377">
        <v>1485.66010925</v>
      </c>
      <c r="E3377">
        <v>2.0376706000000002</v>
      </c>
      <c r="F3377">
        <v>-3.1565948000000001</v>
      </c>
      <c r="G3377">
        <v>-3.8885228399999998</v>
      </c>
      <c r="H3377">
        <v>0</v>
      </c>
    </row>
    <row r="3378" spans="1:8" x14ac:dyDescent="0.3">
      <c r="A3378" t="s">
        <v>6043</v>
      </c>
      <c r="B3378" t="s">
        <v>6042</v>
      </c>
      <c r="C3378">
        <v>4.0368060978308904</v>
      </c>
      <c r="D3378">
        <v>1445.36361345</v>
      </c>
      <c r="E3378">
        <v>-6.5324246800000001</v>
      </c>
      <c r="F3378">
        <v>-1.8992362599999999</v>
      </c>
      <c r="G3378">
        <v>73.523961709999995</v>
      </c>
      <c r="H3378">
        <v>0</v>
      </c>
    </row>
    <row r="3379" spans="1:8" x14ac:dyDescent="0.3">
      <c r="A3379" t="s">
        <v>6289</v>
      </c>
      <c r="B3379" t="s">
        <v>6289</v>
      </c>
      <c r="C3379">
        <v>6.5312006854581899</v>
      </c>
      <c r="D3379">
        <v>1427.58306694</v>
      </c>
      <c r="E3379">
        <v>-0.38651268999999999</v>
      </c>
      <c r="F3379">
        <v>66.463424419999996</v>
      </c>
      <c r="G3379">
        <v>77.506606570000002</v>
      </c>
      <c r="H3379">
        <v>0</v>
      </c>
    </row>
    <row r="3380" spans="1:8" x14ac:dyDescent="0.3">
      <c r="A3380" t="s">
        <v>6453</v>
      </c>
      <c r="B3380" t="s">
        <v>6452</v>
      </c>
      <c r="C3380">
        <v>1.0805146586830201</v>
      </c>
      <c r="D3380">
        <v>1383.65467147</v>
      </c>
      <c r="E3380">
        <v>1.40526405</v>
      </c>
      <c r="F3380">
        <v>8.9029934599999994</v>
      </c>
      <c r="G3380">
        <v>20.99675938</v>
      </c>
      <c r="H3380">
        <v>0</v>
      </c>
    </row>
    <row r="3381" spans="1:8" x14ac:dyDescent="0.3">
      <c r="A3381" t="s">
        <v>6082</v>
      </c>
      <c r="B3381" t="s">
        <v>6081</v>
      </c>
      <c r="C3381">
        <v>2.68092937536903</v>
      </c>
      <c r="D3381">
        <v>1385.69765435</v>
      </c>
      <c r="E3381">
        <v>-0.6401599</v>
      </c>
      <c r="F3381">
        <v>8.3542164999999997</v>
      </c>
      <c r="G3381">
        <v>7.10333915</v>
      </c>
      <c r="H3381">
        <v>0</v>
      </c>
    </row>
    <row r="3382" spans="1:8" x14ac:dyDescent="0.3">
      <c r="A3382" t="s">
        <v>5944</v>
      </c>
      <c r="B3382" t="s">
        <v>5943</v>
      </c>
      <c r="C3382">
        <v>434.33627317318991</v>
      </c>
      <c r="D3382">
        <v>1379.2065886299999</v>
      </c>
      <c r="E3382">
        <v>0.83084893999999998</v>
      </c>
      <c r="F3382">
        <v>15.7993367</v>
      </c>
      <c r="G3382">
        <v>132.18713607999999</v>
      </c>
      <c r="H3382">
        <v>0</v>
      </c>
    </row>
    <row r="3383" spans="1:8" x14ac:dyDescent="0.3">
      <c r="A3383" t="s">
        <v>2794</v>
      </c>
      <c r="B3383" t="s">
        <v>6272</v>
      </c>
      <c r="C3383">
        <v>2.4921671130000001E-5</v>
      </c>
      <c r="D3383">
        <v>1370.55373745</v>
      </c>
      <c r="E3383">
        <v>3.1202000000000001E-3</v>
      </c>
      <c r="F3383">
        <v>3.08828295</v>
      </c>
      <c r="G3383">
        <v>46.44752424</v>
      </c>
      <c r="H3383">
        <v>0</v>
      </c>
    </row>
    <row r="3384" spans="1:8" x14ac:dyDescent="0.3">
      <c r="A3384" t="s">
        <v>7378</v>
      </c>
      <c r="B3384" t="s">
        <v>7377</v>
      </c>
      <c r="C3384">
        <v>6.571172175204E-2</v>
      </c>
      <c r="D3384">
        <v>1364.92983</v>
      </c>
      <c r="E3384">
        <v>1.948041E-2</v>
      </c>
      <c r="F3384">
        <v>2.4179175100000001</v>
      </c>
      <c r="G3384">
        <v>-26.056186740000001</v>
      </c>
      <c r="H3384">
        <v>0</v>
      </c>
    </row>
    <row r="3385" spans="1:8" x14ac:dyDescent="0.3">
      <c r="A3385" t="s">
        <v>6955</v>
      </c>
      <c r="B3385" t="s">
        <v>6954</v>
      </c>
      <c r="C3385">
        <v>5.7752537224999999E-4</v>
      </c>
      <c r="D3385">
        <v>1332.0682391400001</v>
      </c>
      <c r="E3385">
        <v>1.4091394699999999</v>
      </c>
      <c r="F3385">
        <v>-68.118056980000006</v>
      </c>
      <c r="G3385">
        <v>-63.216934960000003</v>
      </c>
      <c r="H3385">
        <v>0</v>
      </c>
    </row>
    <row r="3386" spans="1:8" x14ac:dyDescent="0.3">
      <c r="A3386" t="s">
        <v>6157</v>
      </c>
      <c r="B3386" t="s">
        <v>6156</v>
      </c>
      <c r="C3386">
        <v>1.7115569957E-4</v>
      </c>
      <c r="D3386">
        <v>1310.2155061999999</v>
      </c>
      <c r="E3386">
        <v>3.12021E-3</v>
      </c>
      <c r="F3386">
        <v>1.7347882800000001</v>
      </c>
      <c r="G3386">
        <v>-4.4973367399999997</v>
      </c>
      <c r="H3386">
        <v>0</v>
      </c>
    </row>
    <row r="3387" spans="1:8" x14ac:dyDescent="0.3">
      <c r="A3387" t="s">
        <v>4339</v>
      </c>
      <c r="B3387" t="s">
        <v>6516</v>
      </c>
      <c r="C3387">
        <v>117.19</v>
      </c>
      <c r="D3387">
        <v>1291.2855320399999</v>
      </c>
      <c r="E3387">
        <v>0.16239316000000001</v>
      </c>
      <c r="F3387">
        <v>2.9246443000000002</v>
      </c>
      <c r="G3387">
        <v>10.12027814</v>
      </c>
      <c r="H3387">
        <v>0</v>
      </c>
    </row>
    <row r="3388" spans="1:8" x14ac:dyDescent="0.3">
      <c r="A3388" t="s">
        <v>6370</v>
      </c>
      <c r="B3388" t="s">
        <v>6486</v>
      </c>
      <c r="C3388">
        <v>34.950000000000003</v>
      </c>
      <c r="D3388">
        <v>1277.34793928</v>
      </c>
      <c r="E3388">
        <v>0</v>
      </c>
      <c r="F3388">
        <v>-0.76660987999999997</v>
      </c>
      <c r="G3388">
        <v>-3.0782029999999998</v>
      </c>
      <c r="H3388">
        <v>0</v>
      </c>
    </row>
    <row r="3389" spans="1:8" x14ac:dyDescent="0.3">
      <c r="A3389" t="s">
        <v>6225</v>
      </c>
      <c r="B3389" t="s">
        <v>6224</v>
      </c>
      <c r="C3389">
        <v>2.1062854462858098</v>
      </c>
      <c r="D3389">
        <v>1244.6448912200001</v>
      </c>
      <c r="E3389">
        <v>-8.2564018200000007</v>
      </c>
      <c r="F3389">
        <v>4.0026218499999997</v>
      </c>
      <c r="G3389">
        <v>26.555858529999998</v>
      </c>
      <c r="H3389">
        <v>0</v>
      </c>
    </row>
    <row r="3390" spans="1:8" x14ac:dyDescent="0.3">
      <c r="A3390" t="s">
        <v>6435</v>
      </c>
      <c r="B3390" t="s">
        <v>6434</v>
      </c>
      <c r="C3390">
        <v>6.4144131583573802</v>
      </c>
      <c r="D3390">
        <v>1228.9683973000001</v>
      </c>
      <c r="E3390">
        <v>0.83084875999999996</v>
      </c>
      <c r="F3390">
        <v>3.3172058199999999</v>
      </c>
      <c r="G3390">
        <v>1.35030283</v>
      </c>
      <c r="H3390">
        <v>0</v>
      </c>
    </row>
    <row r="3391" spans="1:8" x14ac:dyDescent="0.3">
      <c r="A3391" t="s">
        <v>6187</v>
      </c>
      <c r="B3391" t="s">
        <v>6186</v>
      </c>
      <c r="C3391">
        <v>1.5451321670900001E-3</v>
      </c>
      <c r="D3391">
        <v>1222.7935824900001</v>
      </c>
      <c r="E3391">
        <v>-0.44006557000000002</v>
      </c>
      <c r="F3391">
        <v>0.10752</v>
      </c>
      <c r="G3391">
        <v>-0.52755479000000005</v>
      </c>
      <c r="H3391">
        <v>0</v>
      </c>
    </row>
    <row r="3392" spans="1:8" x14ac:dyDescent="0.3">
      <c r="A3392" t="s">
        <v>6235</v>
      </c>
      <c r="B3392" t="s">
        <v>6234</v>
      </c>
      <c r="C3392">
        <v>0.35031868333869998</v>
      </c>
      <c r="D3392">
        <v>1111.5833361</v>
      </c>
      <c r="E3392">
        <v>-5.4024538499999997</v>
      </c>
      <c r="F3392">
        <v>12.84805725</v>
      </c>
      <c r="G3392">
        <v>-2.8063376600000001</v>
      </c>
      <c r="H3392">
        <v>0</v>
      </c>
    </row>
    <row r="3393" spans="1:8" x14ac:dyDescent="0.3">
      <c r="A3393" t="s">
        <v>6483</v>
      </c>
      <c r="B3393" t="s">
        <v>6482</v>
      </c>
      <c r="C3393">
        <v>2.2020031524100001E-3</v>
      </c>
      <c r="D3393">
        <v>1167.85815101</v>
      </c>
      <c r="E3393">
        <v>4.7651735500000001</v>
      </c>
      <c r="F3393">
        <v>4.7094896899999998</v>
      </c>
      <c r="G3393">
        <v>9.9676865299999999</v>
      </c>
      <c r="H3393">
        <v>0</v>
      </c>
    </row>
    <row r="3394" spans="1:8" x14ac:dyDescent="0.3">
      <c r="A3394" t="s">
        <v>6231</v>
      </c>
      <c r="B3394" t="s">
        <v>6230</v>
      </c>
      <c r="C3394">
        <v>2.4009662353022301</v>
      </c>
      <c r="D3394">
        <v>1227.1441336400001</v>
      </c>
      <c r="E3394">
        <v>0.59251430000000005</v>
      </c>
      <c r="F3394">
        <v>-2.9248584499999999</v>
      </c>
      <c r="G3394">
        <v>9.8254945800000009</v>
      </c>
      <c r="H3394">
        <v>0</v>
      </c>
    </row>
    <row r="3395" spans="1:8" x14ac:dyDescent="0.3">
      <c r="A3395" t="s">
        <v>6206</v>
      </c>
      <c r="B3395" t="s">
        <v>6205</v>
      </c>
      <c r="C3395">
        <v>268.65094737576248</v>
      </c>
      <c r="D3395">
        <v>1220.9639288799999</v>
      </c>
      <c r="E3395">
        <v>-0.17385397999999999</v>
      </c>
      <c r="F3395">
        <v>-0.88683672999999996</v>
      </c>
      <c r="G3395">
        <v>-4.2320511200000004</v>
      </c>
      <c r="H3395">
        <v>0</v>
      </c>
    </row>
    <row r="3396" spans="1:8" x14ac:dyDescent="0.3">
      <c r="A3396" t="s">
        <v>5851</v>
      </c>
      <c r="B3396" t="s">
        <v>5850</v>
      </c>
      <c r="C3396">
        <v>127.55</v>
      </c>
      <c r="D3396">
        <v>1153.47675</v>
      </c>
      <c r="E3396">
        <v>7.846214E-2</v>
      </c>
      <c r="F3396">
        <v>-1.3152804600000001</v>
      </c>
      <c r="G3396">
        <v>4.8499794500000002</v>
      </c>
      <c r="H3396">
        <v>0</v>
      </c>
    </row>
    <row r="3397" spans="1:8" x14ac:dyDescent="0.3">
      <c r="A3397" t="s">
        <v>6202</v>
      </c>
      <c r="B3397" t="s">
        <v>6201</v>
      </c>
      <c r="C3397">
        <v>3.8171050076299998E-3</v>
      </c>
      <c r="D3397">
        <v>1153.2236829999999</v>
      </c>
      <c r="E3397">
        <v>0.83294303999999997</v>
      </c>
      <c r="F3397">
        <v>4.9641493099999998</v>
      </c>
      <c r="G3397">
        <v>8.9496807999999994</v>
      </c>
      <c r="H3397">
        <v>0</v>
      </c>
    </row>
    <row r="3398" spans="1:8" x14ac:dyDescent="0.3">
      <c r="A3398" t="s">
        <v>6146</v>
      </c>
      <c r="B3398" t="s">
        <v>6145</v>
      </c>
      <c r="C3398">
        <v>7.0009091604999996E-4</v>
      </c>
      <c r="D3398">
        <v>1136.46353273</v>
      </c>
      <c r="E3398">
        <v>-16.26372782</v>
      </c>
      <c r="F3398">
        <v>-11.5970105</v>
      </c>
      <c r="G3398">
        <v>-0.42868126000000001</v>
      </c>
      <c r="H3398">
        <v>0</v>
      </c>
    </row>
    <row r="3399" spans="1:8" x14ac:dyDescent="0.3">
      <c r="A3399" t="s">
        <v>6314</v>
      </c>
      <c r="B3399" t="s">
        <v>6313</v>
      </c>
      <c r="C3399">
        <v>7.8677359839000004E-4</v>
      </c>
      <c r="D3399">
        <v>1114.3604529700001</v>
      </c>
      <c r="E3399">
        <v>4.4898399999999998E-2</v>
      </c>
      <c r="F3399">
        <v>-0.22661127</v>
      </c>
      <c r="G3399">
        <v>1.0348356000000001</v>
      </c>
      <c r="H3399">
        <v>0</v>
      </c>
    </row>
    <row r="3400" spans="1:8" x14ac:dyDescent="0.3">
      <c r="A3400" t="s">
        <v>6211</v>
      </c>
      <c r="B3400" t="s">
        <v>6210</v>
      </c>
      <c r="C3400">
        <v>2.9763565675169999E-2</v>
      </c>
      <c r="D3400">
        <v>1106.4528491399999</v>
      </c>
      <c r="E3400">
        <v>6.7488537900000001</v>
      </c>
      <c r="F3400">
        <v>-0.65851888999999997</v>
      </c>
      <c r="G3400">
        <v>1.14589728</v>
      </c>
      <c r="H3400">
        <v>0</v>
      </c>
    </row>
    <row r="3401" spans="1:8" x14ac:dyDescent="0.3">
      <c r="A3401" t="s">
        <v>6425</v>
      </c>
      <c r="B3401" t="s">
        <v>6424</v>
      </c>
      <c r="C3401">
        <v>1127</v>
      </c>
      <c r="D3401">
        <v>1096.7295999999999</v>
      </c>
      <c r="E3401">
        <v>0</v>
      </c>
      <c r="F3401">
        <v>-1.31348511</v>
      </c>
      <c r="G3401">
        <v>30.780388739999999</v>
      </c>
      <c r="H3401">
        <v>0</v>
      </c>
    </row>
    <row r="3402" spans="1:8" x14ac:dyDescent="0.3">
      <c r="A3402" t="s">
        <v>6455</v>
      </c>
      <c r="B3402" t="s">
        <v>6454</v>
      </c>
      <c r="C3402">
        <v>541.02</v>
      </c>
      <c r="D3402">
        <v>1096.6898000000001</v>
      </c>
      <c r="E3402">
        <v>0.11843518</v>
      </c>
      <c r="F3402">
        <v>-1.57725263</v>
      </c>
      <c r="G3402">
        <v>4.0423076900000003</v>
      </c>
      <c r="H3402">
        <v>0</v>
      </c>
    </row>
    <row r="3403" spans="1:8" x14ac:dyDescent="0.3">
      <c r="A3403" t="s">
        <v>7395</v>
      </c>
      <c r="B3403" t="s">
        <v>7394</v>
      </c>
      <c r="C3403">
        <v>9.1183911463900008E-3</v>
      </c>
      <c r="D3403">
        <v>1094.7938838099999</v>
      </c>
      <c r="E3403">
        <v>-5.3072370900000001</v>
      </c>
      <c r="F3403">
        <v>-8.9890587899999996</v>
      </c>
      <c r="G3403">
        <v>-29.997114939999999</v>
      </c>
      <c r="H3403">
        <v>0</v>
      </c>
    </row>
    <row r="3404" spans="1:8" x14ac:dyDescent="0.3">
      <c r="A3404" t="s">
        <v>7190</v>
      </c>
      <c r="B3404" t="s">
        <v>7189</v>
      </c>
      <c r="C3404">
        <v>1.8333309588199999E-3</v>
      </c>
      <c r="D3404">
        <v>1081.5082994300001</v>
      </c>
      <c r="E3404">
        <v>0.42269691999999998</v>
      </c>
      <c r="F3404">
        <v>77.499268079999993</v>
      </c>
      <c r="G3404">
        <v>-35.496352770000001</v>
      </c>
      <c r="H3404">
        <v>0</v>
      </c>
    </row>
    <row r="3405" spans="1:8" x14ac:dyDescent="0.3">
      <c r="A3405" t="s">
        <v>7317</v>
      </c>
      <c r="B3405" t="s">
        <v>7316</v>
      </c>
      <c r="C3405">
        <v>13.17778134092606</v>
      </c>
      <c r="D3405">
        <v>1069.1171882000001</v>
      </c>
      <c r="E3405">
        <v>-0.12437357</v>
      </c>
      <c r="F3405">
        <v>4.8264620000000003</v>
      </c>
      <c r="G3405">
        <v>22.872884750000001</v>
      </c>
      <c r="H3405">
        <v>0</v>
      </c>
    </row>
    <row r="3406" spans="1:8" x14ac:dyDescent="0.3">
      <c r="A3406" t="s">
        <v>6301</v>
      </c>
      <c r="B3406" t="s">
        <v>6300</v>
      </c>
      <c r="C3406">
        <v>2.5261656751368999</v>
      </c>
      <c r="D3406">
        <v>1068.7933471900001</v>
      </c>
      <c r="E3406">
        <v>1.46319559</v>
      </c>
      <c r="F3406">
        <v>33.433288330000003</v>
      </c>
      <c r="G3406">
        <v>-6.5415598399999997</v>
      </c>
      <c r="H3406">
        <v>0</v>
      </c>
    </row>
    <row r="3407" spans="1:8" x14ac:dyDescent="0.3">
      <c r="A3407" t="s">
        <v>6176</v>
      </c>
      <c r="B3407" t="s">
        <v>6175</v>
      </c>
      <c r="C3407">
        <v>1.1253516541420001E-2</v>
      </c>
      <c r="D3407">
        <v>1039.7688685099999</v>
      </c>
      <c r="E3407">
        <v>0.64093317000000005</v>
      </c>
      <c r="F3407">
        <v>418.48392027</v>
      </c>
      <c r="G3407">
        <v>-4.2467786099999998</v>
      </c>
      <c r="H3407">
        <v>0</v>
      </c>
    </row>
    <row r="3408" spans="1:8" x14ac:dyDescent="0.3">
      <c r="A3408" t="s">
        <v>6244</v>
      </c>
      <c r="B3408" t="s">
        <v>6243</v>
      </c>
      <c r="C3408">
        <v>7.52244397771E-3</v>
      </c>
      <c r="D3408">
        <v>1035.1255274299999</v>
      </c>
      <c r="E3408">
        <v>0.85402953000000004</v>
      </c>
      <c r="F3408">
        <v>3.9745992999999999</v>
      </c>
      <c r="G3408">
        <v>69.535463829999998</v>
      </c>
      <c r="H3408">
        <v>0</v>
      </c>
    </row>
    <row r="3409" spans="1:8" x14ac:dyDescent="0.3">
      <c r="A3409" t="s">
        <v>6648</v>
      </c>
      <c r="B3409" t="s">
        <v>6647</v>
      </c>
      <c r="C3409">
        <v>1.9602924000000001E-6</v>
      </c>
      <c r="D3409">
        <v>1033.47419036</v>
      </c>
      <c r="E3409">
        <v>21.352873039999999</v>
      </c>
      <c r="F3409">
        <v>27.0390202</v>
      </c>
      <c r="G3409">
        <v>-12.74660299</v>
      </c>
      <c r="H3409">
        <v>0</v>
      </c>
    </row>
    <row r="3410" spans="1:8" x14ac:dyDescent="0.3">
      <c r="A3410" t="s">
        <v>6586</v>
      </c>
      <c r="B3410" t="s">
        <v>6585</v>
      </c>
      <c r="C3410">
        <v>2.5943126581999998E-4</v>
      </c>
      <c r="D3410">
        <v>1015.35100061</v>
      </c>
      <c r="E3410">
        <v>0.33212689000000001</v>
      </c>
      <c r="F3410">
        <v>3.9680063699999999</v>
      </c>
      <c r="G3410">
        <v>18.632274290000002</v>
      </c>
      <c r="H3410">
        <v>0</v>
      </c>
    </row>
    <row r="3411" spans="1:8" x14ac:dyDescent="0.3">
      <c r="A3411" t="s">
        <v>6152</v>
      </c>
      <c r="B3411" t="s">
        <v>6151</v>
      </c>
      <c r="C3411">
        <v>1.9927329113730002E-2</v>
      </c>
      <c r="D3411">
        <v>997.80066490000002</v>
      </c>
      <c r="E3411">
        <v>-1.52587546</v>
      </c>
      <c r="F3411">
        <v>22.451207499999999</v>
      </c>
      <c r="G3411">
        <v>-84.589434960000006</v>
      </c>
      <c r="H3411">
        <v>0</v>
      </c>
    </row>
    <row r="3412" spans="1:8" x14ac:dyDescent="0.3">
      <c r="A3412" t="s">
        <v>6364</v>
      </c>
      <c r="B3412" t="s">
        <v>6363</v>
      </c>
      <c r="C3412">
        <v>3.1094389302100001E-2</v>
      </c>
      <c r="D3412">
        <v>983.83123874</v>
      </c>
      <c r="E3412">
        <v>0.35395390999999998</v>
      </c>
      <c r="F3412">
        <v>-25.14765877</v>
      </c>
      <c r="G3412">
        <v>-0.70982582000000005</v>
      </c>
      <c r="H3412">
        <v>0</v>
      </c>
    </row>
    <row r="3413" spans="1:8" x14ac:dyDescent="0.3">
      <c r="A3413" t="s">
        <v>6718</v>
      </c>
      <c r="B3413" t="s">
        <v>6717</v>
      </c>
      <c r="C3413">
        <v>1.0040924033520001E-2</v>
      </c>
      <c r="D3413">
        <v>963.34769098000004</v>
      </c>
      <c r="E3413">
        <v>7.2294000000000004E-4</v>
      </c>
      <c r="F3413">
        <v>2.4351281400000002</v>
      </c>
      <c r="G3413">
        <v>255.70347663000001</v>
      </c>
      <c r="H3413">
        <v>0</v>
      </c>
    </row>
    <row r="3414" spans="1:8" x14ac:dyDescent="0.3">
      <c r="A3414" t="s">
        <v>6284</v>
      </c>
      <c r="B3414" t="s">
        <v>6283</v>
      </c>
      <c r="C3414">
        <v>0.80002068615106003</v>
      </c>
      <c r="D3414">
        <v>958.0365941</v>
      </c>
      <c r="E3414">
        <v>0.83294303999999997</v>
      </c>
      <c r="F3414">
        <v>5.0898334199999997</v>
      </c>
      <c r="G3414">
        <v>21.868562560000001</v>
      </c>
      <c r="H3414">
        <v>0</v>
      </c>
    </row>
    <row r="3415" spans="1:8" x14ac:dyDescent="0.3">
      <c r="A3415" t="s">
        <v>4456</v>
      </c>
      <c r="B3415" t="s">
        <v>5357</v>
      </c>
      <c r="C3415">
        <v>4.1883658094291798</v>
      </c>
      <c r="D3415">
        <v>953.11908077999999</v>
      </c>
      <c r="E3415">
        <v>0.59251430000000005</v>
      </c>
      <c r="F3415">
        <v>-3.9849240799999999</v>
      </c>
      <c r="G3415">
        <v>87.592360970000001</v>
      </c>
      <c r="H3415">
        <v>0</v>
      </c>
    </row>
    <row r="3416" spans="1:8" x14ac:dyDescent="0.3">
      <c r="A3416" t="s">
        <v>6319</v>
      </c>
      <c r="B3416" t="s">
        <v>6318</v>
      </c>
      <c r="C3416">
        <v>383.63</v>
      </c>
      <c r="D3416">
        <v>940.41071813999997</v>
      </c>
      <c r="E3416">
        <v>0.30066932000000002</v>
      </c>
      <c r="F3416">
        <v>0.14880175000000001</v>
      </c>
      <c r="G3416">
        <v>2.6517178600000002</v>
      </c>
      <c r="H3416">
        <v>0</v>
      </c>
    </row>
    <row r="3417" spans="1:8" x14ac:dyDescent="0.3">
      <c r="A3417" t="s">
        <v>5737</v>
      </c>
      <c r="B3417" t="s">
        <v>5736</v>
      </c>
      <c r="C3417">
        <v>0.32639290555411998</v>
      </c>
      <c r="D3417">
        <v>916.16823123999995</v>
      </c>
      <c r="E3417">
        <v>0.64697006000000001</v>
      </c>
      <c r="F3417">
        <v>-1.6064985199999999</v>
      </c>
      <c r="G3417">
        <v>-3.67281177</v>
      </c>
      <c r="H3417">
        <v>0</v>
      </c>
    </row>
    <row r="3418" spans="1:8" x14ac:dyDescent="0.3">
      <c r="A3418" t="s">
        <v>6567</v>
      </c>
      <c r="B3418" t="s">
        <v>6566</v>
      </c>
      <c r="C3418">
        <v>1.762959228031</v>
      </c>
      <c r="D3418">
        <v>888.55253815000003</v>
      </c>
      <c r="E3418">
        <v>0.83294303999999997</v>
      </c>
      <c r="F3418">
        <v>1.33895046</v>
      </c>
      <c r="G3418">
        <v>1.49845074</v>
      </c>
      <c r="H3418">
        <v>0</v>
      </c>
    </row>
    <row r="3419" spans="1:8" x14ac:dyDescent="0.3">
      <c r="A3419" t="s">
        <v>6169</v>
      </c>
      <c r="B3419" t="s">
        <v>6168</v>
      </c>
      <c r="C3419">
        <v>3.6483853291869997E-2</v>
      </c>
      <c r="D3419">
        <v>875.27387066999995</v>
      </c>
      <c r="E3419">
        <v>0.34913060000000001</v>
      </c>
      <c r="F3419">
        <v>10.886106460000001</v>
      </c>
      <c r="G3419">
        <v>40.383634069999999</v>
      </c>
      <c r="H3419">
        <v>0</v>
      </c>
    </row>
    <row r="3420" spans="1:8" x14ac:dyDescent="0.3">
      <c r="A3420" t="s">
        <v>6396</v>
      </c>
      <c r="B3420" t="s">
        <v>6395</v>
      </c>
      <c r="C3420">
        <v>1.9097394848680001E-2</v>
      </c>
      <c r="D3420">
        <v>840.18270838000001</v>
      </c>
      <c r="E3420">
        <v>9.7064999999999999E-2</v>
      </c>
      <c r="F3420">
        <v>8.3914510100000008</v>
      </c>
      <c r="G3420">
        <v>0.81106891000000003</v>
      </c>
      <c r="H3420">
        <v>0</v>
      </c>
    </row>
    <row r="3421" spans="1:8" x14ac:dyDescent="0.3">
      <c r="A3421" t="s">
        <v>6309</v>
      </c>
      <c r="B3421" t="s">
        <v>6308</v>
      </c>
      <c r="C3421">
        <v>2.25592405061E-3</v>
      </c>
      <c r="D3421">
        <v>824.57307274000004</v>
      </c>
      <c r="E3421">
        <v>0.33212689000000001</v>
      </c>
      <c r="F3421">
        <v>-10.884565970000001</v>
      </c>
      <c r="G3421">
        <v>18.65366663</v>
      </c>
      <c r="H3421">
        <v>0</v>
      </c>
    </row>
    <row r="3422" spans="1:8" x14ac:dyDescent="0.3">
      <c r="A3422" t="s">
        <v>6189</v>
      </c>
      <c r="B3422" t="s">
        <v>6189</v>
      </c>
      <c r="C3422">
        <v>33.93984215243735</v>
      </c>
      <c r="D3422">
        <v>818.30417213999999</v>
      </c>
      <c r="E3422">
        <v>0.83084893999999998</v>
      </c>
      <c r="F3422">
        <v>7.4196256900000002</v>
      </c>
      <c r="G3422">
        <v>24.36950796</v>
      </c>
      <c r="H3422">
        <v>0</v>
      </c>
    </row>
    <row r="3423" spans="1:8" x14ac:dyDescent="0.3">
      <c r="A3423" t="s">
        <v>5756</v>
      </c>
      <c r="B3423" t="s">
        <v>5755</v>
      </c>
      <c r="C3423">
        <v>2.35605076633E-3</v>
      </c>
      <c r="D3423">
        <v>816.55740800000001</v>
      </c>
      <c r="E3423">
        <v>0.83294303999999997</v>
      </c>
      <c r="F3423">
        <v>6.0066830099999997</v>
      </c>
      <c r="G3423">
        <v>25.066825560000002</v>
      </c>
      <c r="H3423">
        <v>0</v>
      </c>
    </row>
    <row r="3424" spans="1:8" x14ac:dyDescent="0.3">
      <c r="A3424" t="s">
        <v>6188</v>
      </c>
      <c r="B3424" t="s">
        <v>6188</v>
      </c>
      <c r="C3424">
        <v>1.00939531337412</v>
      </c>
      <c r="D3424">
        <v>808.73680690000003</v>
      </c>
      <c r="E3424">
        <v>1.9697924600000001</v>
      </c>
      <c r="F3424">
        <v>3.9784085899999999</v>
      </c>
      <c r="G3424">
        <v>13.03304368</v>
      </c>
      <c r="H3424">
        <v>0</v>
      </c>
    </row>
    <row r="3425" spans="1:8" x14ac:dyDescent="0.3">
      <c r="A3425" t="s">
        <v>4256</v>
      </c>
      <c r="B3425" t="s">
        <v>6528</v>
      </c>
      <c r="C3425">
        <v>0.19334658148774</v>
      </c>
      <c r="D3425">
        <v>806.91905477</v>
      </c>
      <c r="E3425">
        <v>0.59251430000000005</v>
      </c>
      <c r="F3425">
        <v>5.0670335099999999</v>
      </c>
      <c r="G3425">
        <v>21.824974489999999</v>
      </c>
      <c r="H3425">
        <v>0</v>
      </c>
    </row>
    <row r="3426" spans="1:8" x14ac:dyDescent="0.3">
      <c r="A3426" t="s">
        <v>6556</v>
      </c>
      <c r="B3426" t="s">
        <v>6555</v>
      </c>
      <c r="C3426">
        <v>2.6319113923799998E-3</v>
      </c>
      <c r="D3426">
        <v>775.10211500000003</v>
      </c>
      <c r="E3426">
        <v>-41.472925979999999</v>
      </c>
      <c r="F3426">
        <v>-48.031340190000002</v>
      </c>
      <c r="G3426">
        <v>-24.50673454</v>
      </c>
      <c r="H3426">
        <v>0</v>
      </c>
    </row>
    <row r="3427" spans="1:8" x14ac:dyDescent="0.3">
      <c r="A3427" t="s">
        <v>6021</v>
      </c>
      <c r="B3427" t="s">
        <v>6020</v>
      </c>
      <c r="C3427">
        <v>3.2999434290649998E-2</v>
      </c>
      <c r="D3427">
        <v>761.11784707000004</v>
      </c>
      <c r="E3427">
        <v>0.69664775999999995</v>
      </c>
      <c r="F3427">
        <v>17.42015851</v>
      </c>
      <c r="G3427">
        <v>-22.60401499</v>
      </c>
      <c r="H3427">
        <v>0</v>
      </c>
    </row>
    <row r="3428" spans="1:8" x14ac:dyDescent="0.3">
      <c r="A3428" t="s">
        <v>6333</v>
      </c>
      <c r="B3428" t="s">
        <v>6332</v>
      </c>
      <c r="C3428">
        <v>23.06767650826259</v>
      </c>
      <c r="D3428">
        <v>756.02206511999998</v>
      </c>
      <c r="E3428">
        <v>0.82727119000000005</v>
      </c>
      <c r="F3428">
        <v>-1.29122011</v>
      </c>
      <c r="G3428">
        <v>-1.97521422</v>
      </c>
      <c r="H3428">
        <v>0</v>
      </c>
    </row>
    <row r="3429" spans="1:8" x14ac:dyDescent="0.3">
      <c r="A3429" t="s">
        <v>6144</v>
      </c>
      <c r="B3429" t="s">
        <v>6143</v>
      </c>
      <c r="C3429">
        <v>23.695098265593568</v>
      </c>
      <c r="D3429">
        <v>756.13876702000005</v>
      </c>
      <c r="E3429">
        <v>0.81952318000000002</v>
      </c>
      <c r="F3429">
        <v>3.7813173500000001</v>
      </c>
      <c r="G3429">
        <v>-71.232968549999995</v>
      </c>
      <c r="H3429">
        <v>0</v>
      </c>
    </row>
    <row r="3430" spans="1:8" x14ac:dyDescent="0.3">
      <c r="A3430" t="s">
        <v>6343</v>
      </c>
      <c r="B3430" t="s">
        <v>6342</v>
      </c>
      <c r="C3430">
        <v>3.7607368702000001E-4</v>
      </c>
      <c r="D3430">
        <v>743.55029673000001</v>
      </c>
      <c r="E3430">
        <v>0.41233688000000002</v>
      </c>
      <c r="F3430">
        <v>3.8404740099999999</v>
      </c>
      <c r="G3430">
        <v>17.892727780000001</v>
      </c>
      <c r="H3430">
        <v>0</v>
      </c>
    </row>
    <row r="3431" spans="1:8" x14ac:dyDescent="0.3">
      <c r="A3431" t="s">
        <v>6479</v>
      </c>
      <c r="B3431" t="s">
        <v>6478</v>
      </c>
      <c r="C3431">
        <v>7.0549503230569993E-2</v>
      </c>
      <c r="D3431">
        <v>731.46537058000001</v>
      </c>
      <c r="E3431">
        <v>0.63913500000000001</v>
      </c>
      <c r="F3431">
        <v>15.371034249999999</v>
      </c>
      <c r="G3431">
        <v>10.88554098</v>
      </c>
      <c r="H3431">
        <v>0</v>
      </c>
    </row>
    <row r="3432" spans="1:8" x14ac:dyDescent="0.3">
      <c r="A3432" t="s">
        <v>6339</v>
      </c>
      <c r="B3432" t="s">
        <v>6338</v>
      </c>
      <c r="C3432">
        <v>2.6319113923799998E-3</v>
      </c>
      <c r="D3432">
        <v>719.39816560999998</v>
      </c>
      <c r="E3432">
        <v>0.81786871000000005</v>
      </c>
      <c r="F3432">
        <v>3.9373196199999998</v>
      </c>
      <c r="G3432">
        <v>38.404320009999999</v>
      </c>
      <c r="H3432">
        <v>0</v>
      </c>
    </row>
    <row r="3433" spans="1:8" x14ac:dyDescent="0.3">
      <c r="A3433" t="s">
        <v>6254</v>
      </c>
      <c r="B3433" t="s">
        <v>6253</v>
      </c>
      <c r="C3433">
        <v>5.9344959012378498</v>
      </c>
      <c r="D3433">
        <v>717.78220231</v>
      </c>
      <c r="E3433">
        <v>0.59251430000000005</v>
      </c>
      <c r="F3433">
        <v>3.4945763400000001</v>
      </c>
      <c r="G3433">
        <v>18.934727380000002</v>
      </c>
      <c r="H3433">
        <v>0</v>
      </c>
    </row>
    <row r="3434" spans="1:8" x14ac:dyDescent="0.3">
      <c r="A3434" t="s">
        <v>2322</v>
      </c>
      <c r="B3434" t="s">
        <v>7225</v>
      </c>
      <c r="C3434">
        <v>0.35401638089672</v>
      </c>
      <c r="D3434">
        <v>714.86867058999997</v>
      </c>
      <c r="E3434">
        <v>0.59251430000000005</v>
      </c>
      <c r="F3434">
        <v>6.2202472100000001</v>
      </c>
      <c r="G3434">
        <v>24.687002410000002</v>
      </c>
      <c r="H3434">
        <v>0</v>
      </c>
    </row>
    <row r="3435" spans="1:8" x14ac:dyDescent="0.3">
      <c r="A3435" t="s">
        <v>6305</v>
      </c>
      <c r="B3435" t="s">
        <v>6304</v>
      </c>
      <c r="C3435">
        <v>1.5963990200000001E-5</v>
      </c>
      <c r="D3435">
        <v>696.95793145000005</v>
      </c>
      <c r="E3435">
        <v>2.91481462</v>
      </c>
      <c r="F3435">
        <v>-7.5015528299999996</v>
      </c>
      <c r="G3435">
        <v>26.138841580000001</v>
      </c>
      <c r="H3435">
        <v>0</v>
      </c>
    </row>
    <row r="3436" spans="1:8" x14ac:dyDescent="0.3">
      <c r="A3436" t="s">
        <v>6616</v>
      </c>
      <c r="B3436" t="s">
        <v>6615</v>
      </c>
      <c r="C3436">
        <v>2.62729238294E-2</v>
      </c>
      <c r="D3436">
        <v>701.41054694000002</v>
      </c>
      <c r="E3436">
        <v>-29.551346779999999</v>
      </c>
      <c r="F3436">
        <v>91.129476330000003</v>
      </c>
      <c r="G3436">
        <v>50.721549279999998</v>
      </c>
      <c r="H3436">
        <v>0</v>
      </c>
    </row>
    <row r="3437" spans="1:8" x14ac:dyDescent="0.3">
      <c r="A3437" t="s">
        <v>3096</v>
      </c>
      <c r="B3437" t="s">
        <v>6895</v>
      </c>
      <c r="C3437">
        <v>2.4436853822200001E-3</v>
      </c>
      <c r="D3437">
        <v>671.78396373999999</v>
      </c>
      <c r="E3437">
        <v>1.1599394599999999</v>
      </c>
      <c r="F3437">
        <v>5.9632346800000002</v>
      </c>
      <c r="G3437">
        <v>23.449948240000001</v>
      </c>
      <c r="H3437">
        <v>0</v>
      </c>
    </row>
    <row r="3438" spans="1:8" x14ac:dyDescent="0.3">
      <c r="A3438" t="s">
        <v>6198</v>
      </c>
      <c r="B3438" t="s">
        <v>6197</v>
      </c>
      <c r="C3438">
        <v>2.2818042674500002E-3</v>
      </c>
      <c r="D3438">
        <v>669.13681287999998</v>
      </c>
      <c r="E3438">
        <v>3.4279351500000002</v>
      </c>
      <c r="F3438">
        <v>12.1079487</v>
      </c>
      <c r="G3438">
        <v>40.005372059999999</v>
      </c>
      <c r="H3438">
        <v>0</v>
      </c>
    </row>
    <row r="3439" spans="1:8" x14ac:dyDescent="0.3">
      <c r="A3439" t="s">
        <v>6400</v>
      </c>
      <c r="B3439" t="s">
        <v>6399</v>
      </c>
      <c r="C3439">
        <v>3.49668227844719</v>
      </c>
      <c r="D3439">
        <v>658.26437679000003</v>
      </c>
      <c r="E3439">
        <v>1.4226934899999999</v>
      </c>
      <c r="F3439">
        <v>0.71900617</v>
      </c>
      <c r="G3439">
        <v>-1.4750803800000001</v>
      </c>
      <c r="H3439">
        <v>0</v>
      </c>
    </row>
    <row r="3440" spans="1:8" x14ac:dyDescent="0.3">
      <c r="A3440" t="s">
        <v>2743</v>
      </c>
      <c r="B3440" t="s">
        <v>6327</v>
      </c>
      <c r="C3440">
        <v>7.8268999999999995E-3</v>
      </c>
      <c r="D3440">
        <v>649.6327</v>
      </c>
      <c r="E3440">
        <v>0</v>
      </c>
      <c r="F3440">
        <v>-5.2356020000000003E-2</v>
      </c>
      <c r="G3440">
        <v>1.87031445</v>
      </c>
      <c r="H3440">
        <v>0</v>
      </c>
    </row>
    <row r="3441" spans="1:8" x14ac:dyDescent="0.3">
      <c r="A3441" t="s">
        <v>6280</v>
      </c>
      <c r="B3441" t="s">
        <v>6279</v>
      </c>
      <c r="C3441">
        <v>1.74957459757E-3</v>
      </c>
      <c r="D3441">
        <v>648.65080556999999</v>
      </c>
      <c r="E3441">
        <v>3.7538870700000002</v>
      </c>
      <c r="F3441">
        <v>48.725911320000002</v>
      </c>
      <c r="G3441">
        <v>36.175698709999999</v>
      </c>
      <c r="H3441">
        <v>0</v>
      </c>
    </row>
    <row r="3442" spans="1:8" x14ac:dyDescent="0.3">
      <c r="A3442" t="s">
        <v>6427</v>
      </c>
      <c r="B3442" t="s">
        <v>6426</v>
      </c>
      <c r="C3442">
        <v>16.454969011680529</v>
      </c>
      <c r="D3442">
        <v>643.88973578000002</v>
      </c>
      <c r="E3442">
        <v>-0.17903484</v>
      </c>
      <c r="F3442">
        <v>0.25605141999999997</v>
      </c>
      <c r="G3442">
        <v>-2.937588E-2</v>
      </c>
      <c r="H3442">
        <v>0</v>
      </c>
    </row>
    <row r="3443" spans="1:8" x14ac:dyDescent="0.3">
      <c r="A3443" t="s">
        <v>6355</v>
      </c>
      <c r="B3443" t="s">
        <v>6354</v>
      </c>
      <c r="C3443">
        <v>6.0144752420000002E-5</v>
      </c>
      <c r="D3443">
        <v>613.62443672999996</v>
      </c>
      <c r="E3443">
        <v>2.7167973600000002</v>
      </c>
      <c r="F3443">
        <v>17.43976507</v>
      </c>
      <c r="G3443">
        <v>29.379601919999999</v>
      </c>
      <c r="H3443">
        <v>0</v>
      </c>
    </row>
    <row r="3444" spans="1:8" x14ac:dyDescent="0.3">
      <c r="A3444" t="s">
        <v>6392</v>
      </c>
      <c r="B3444" t="s">
        <v>6391</v>
      </c>
      <c r="C3444">
        <v>1.1279620253099999E-3</v>
      </c>
      <c r="D3444">
        <v>613.00370555999996</v>
      </c>
      <c r="E3444">
        <v>0.33212689000000001</v>
      </c>
      <c r="F3444">
        <v>-22.023995230000001</v>
      </c>
      <c r="G3444">
        <v>18.65366663</v>
      </c>
      <c r="H3444">
        <v>0</v>
      </c>
    </row>
    <row r="3445" spans="1:8" x14ac:dyDescent="0.3">
      <c r="A3445" t="s">
        <v>6360</v>
      </c>
      <c r="B3445" t="s">
        <v>6359</v>
      </c>
      <c r="C3445">
        <v>0.40168811725947001</v>
      </c>
      <c r="D3445">
        <v>591.57508347999999</v>
      </c>
      <c r="E3445">
        <v>4.8102043800000001</v>
      </c>
      <c r="F3445">
        <v>5.03515947</v>
      </c>
      <c r="G3445">
        <v>16.964458990000001</v>
      </c>
      <c r="H3445">
        <v>0</v>
      </c>
    </row>
    <row r="3446" spans="1:8" x14ac:dyDescent="0.3">
      <c r="A3446" t="s">
        <v>6471</v>
      </c>
      <c r="B3446" t="s">
        <v>6470</v>
      </c>
      <c r="C3446">
        <v>1.3247530791E-4</v>
      </c>
      <c r="D3446">
        <v>582.70269851</v>
      </c>
      <c r="E3446">
        <v>-0.26176212999999998</v>
      </c>
      <c r="F3446">
        <v>15.48607078</v>
      </c>
      <c r="G3446">
        <v>110.94500973</v>
      </c>
      <c r="H3446">
        <v>0</v>
      </c>
    </row>
    <row r="3447" spans="1:8" x14ac:dyDescent="0.3">
      <c r="A3447" t="s">
        <v>6269</v>
      </c>
      <c r="B3447" t="s">
        <v>6268</v>
      </c>
      <c r="C3447">
        <v>5.0177006514899999E-3</v>
      </c>
      <c r="D3447">
        <v>588.61536632000002</v>
      </c>
      <c r="E3447">
        <v>-1.0285109400000001</v>
      </c>
      <c r="F3447">
        <v>3.2797651000000001</v>
      </c>
      <c r="G3447">
        <v>157.08382771000001</v>
      </c>
      <c r="H3447">
        <v>0</v>
      </c>
    </row>
    <row r="3448" spans="1:8" x14ac:dyDescent="0.3">
      <c r="A3448" t="s">
        <v>6155</v>
      </c>
      <c r="B3448" t="s">
        <v>6353</v>
      </c>
      <c r="C3448">
        <v>0.11095308680024001</v>
      </c>
      <c r="D3448">
        <v>582.62589938999997</v>
      </c>
      <c r="E3448">
        <v>0.59251430000000005</v>
      </c>
      <c r="F3448">
        <v>-4.6635240600000003</v>
      </c>
      <c r="G3448">
        <v>77.563987019999999</v>
      </c>
      <c r="H3448">
        <v>0</v>
      </c>
    </row>
    <row r="3449" spans="1:8" x14ac:dyDescent="0.3">
      <c r="A3449" t="s">
        <v>6376</v>
      </c>
      <c r="B3449" t="s">
        <v>6375</v>
      </c>
      <c r="C3449">
        <v>21.230581247821231</v>
      </c>
      <c r="D3449">
        <v>571.78201417000002</v>
      </c>
      <c r="E3449">
        <v>1.4081969400000001</v>
      </c>
      <c r="F3449">
        <v>6.2232799700000001</v>
      </c>
      <c r="G3449">
        <v>23.74798955</v>
      </c>
      <c r="H3449">
        <v>0</v>
      </c>
    </row>
    <row r="3450" spans="1:8" x14ac:dyDescent="0.3">
      <c r="A3450" t="s">
        <v>6504</v>
      </c>
      <c r="B3450" t="s">
        <v>6503</v>
      </c>
      <c r="C3450">
        <v>7.5065624218999998E-4</v>
      </c>
      <c r="D3450">
        <v>568.99834226999997</v>
      </c>
      <c r="E3450">
        <v>-32.90593054</v>
      </c>
      <c r="F3450">
        <v>-31.22756876</v>
      </c>
      <c r="G3450">
        <v>-21.035809700000001</v>
      </c>
      <c r="H3450">
        <v>0</v>
      </c>
    </row>
    <row r="3451" spans="1:8" x14ac:dyDescent="0.3">
      <c r="A3451" t="s">
        <v>6341</v>
      </c>
      <c r="B3451" t="s">
        <v>6340</v>
      </c>
      <c r="C3451">
        <v>3.80345999053E-3</v>
      </c>
      <c r="D3451">
        <v>522.08339565999995</v>
      </c>
      <c r="E3451">
        <v>7.2294000000000004E-4</v>
      </c>
      <c r="F3451">
        <v>2.6525184899999998</v>
      </c>
      <c r="G3451">
        <v>-30.929725749999999</v>
      </c>
      <c r="H3451">
        <v>0</v>
      </c>
    </row>
    <row r="3452" spans="1:8" x14ac:dyDescent="0.3">
      <c r="A3452" t="s">
        <v>6362</v>
      </c>
      <c r="B3452" t="s">
        <v>6361</v>
      </c>
      <c r="C3452">
        <v>1.0858514430274699</v>
      </c>
      <c r="D3452">
        <v>534.38464099999999</v>
      </c>
      <c r="E3452">
        <v>1.9560810900000001</v>
      </c>
      <c r="F3452">
        <v>3.68600313</v>
      </c>
      <c r="G3452">
        <v>11.59935119</v>
      </c>
      <c r="H3452">
        <v>0</v>
      </c>
    </row>
    <row r="3453" spans="1:8" x14ac:dyDescent="0.3">
      <c r="A3453" t="s">
        <v>6670</v>
      </c>
      <c r="B3453" t="s">
        <v>6669</v>
      </c>
      <c r="C3453">
        <v>0.27644981618066999</v>
      </c>
      <c r="D3453">
        <v>506.40749481</v>
      </c>
      <c r="E3453">
        <v>0.85402953000000004</v>
      </c>
      <c r="F3453">
        <v>3.6468052599999998</v>
      </c>
      <c r="G3453">
        <v>-1.1043127699999999</v>
      </c>
      <c r="H3453">
        <v>0</v>
      </c>
    </row>
    <row r="3454" spans="1:8" x14ac:dyDescent="0.3">
      <c r="A3454" t="s">
        <v>6274</v>
      </c>
      <c r="B3454" t="s">
        <v>6273</v>
      </c>
      <c r="C3454">
        <v>3.9160276372000001E-4</v>
      </c>
      <c r="D3454">
        <v>503.68706834</v>
      </c>
      <c r="E3454">
        <v>0.87116740999999998</v>
      </c>
      <c r="F3454">
        <v>-6.3026715099999997</v>
      </c>
      <c r="G3454">
        <v>-25.816831870000001</v>
      </c>
      <c r="H3454">
        <v>0</v>
      </c>
    </row>
    <row r="3455" spans="1:8" x14ac:dyDescent="0.3">
      <c r="A3455" t="s">
        <v>6054</v>
      </c>
      <c r="B3455" t="s">
        <v>6053</v>
      </c>
      <c r="C3455">
        <v>12.23</v>
      </c>
      <c r="D3455">
        <v>496.10149999999999</v>
      </c>
      <c r="E3455">
        <v>0</v>
      </c>
      <c r="F3455">
        <v>10.428893909999999</v>
      </c>
      <c r="G3455">
        <v>-49.258375690000001</v>
      </c>
      <c r="H3455">
        <v>0</v>
      </c>
    </row>
    <row r="3456" spans="1:8" x14ac:dyDescent="0.3">
      <c r="A3456" t="s">
        <v>2171</v>
      </c>
      <c r="B3456" t="s">
        <v>6579</v>
      </c>
      <c r="C3456">
        <v>1.0544771986499999E-3</v>
      </c>
      <c r="D3456">
        <v>494.01558685999998</v>
      </c>
      <c r="E3456">
        <v>7.0215548500000002</v>
      </c>
      <c r="F3456">
        <v>50.241230889999997</v>
      </c>
      <c r="G3456">
        <v>166.04716776999999</v>
      </c>
      <c r="H3456">
        <v>0</v>
      </c>
    </row>
    <row r="3457" spans="1:8" x14ac:dyDescent="0.3">
      <c r="A3457" t="s">
        <v>6263</v>
      </c>
      <c r="B3457" t="s">
        <v>6262</v>
      </c>
      <c r="C3457">
        <v>8.4016034512596107</v>
      </c>
      <c r="D3457">
        <v>492.71586243000002</v>
      </c>
      <c r="E3457">
        <v>0.83084893999999998</v>
      </c>
      <c r="F3457">
        <v>7.72499147</v>
      </c>
      <c r="G3457">
        <v>20.774042730000001</v>
      </c>
      <c r="H3457">
        <v>0</v>
      </c>
    </row>
    <row r="3458" spans="1:8" x14ac:dyDescent="0.3">
      <c r="A3458" t="s">
        <v>6494</v>
      </c>
      <c r="B3458" t="s">
        <v>6493</v>
      </c>
      <c r="C3458">
        <v>25.785672492240469</v>
      </c>
      <c r="D3458">
        <v>484.02275739999999</v>
      </c>
      <c r="E3458">
        <v>-60.18931336</v>
      </c>
      <c r="F3458">
        <v>-75.48267937</v>
      </c>
      <c r="G3458">
        <v>-73.791561479999999</v>
      </c>
      <c r="H3458">
        <v>0</v>
      </c>
    </row>
    <row r="3459" spans="1:8" x14ac:dyDescent="0.3">
      <c r="A3459" t="s">
        <v>6402</v>
      </c>
      <c r="B3459" t="s">
        <v>6401</v>
      </c>
      <c r="C3459">
        <v>0.16769035442876001</v>
      </c>
      <c r="D3459">
        <v>468.37481896999998</v>
      </c>
      <c r="E3459">
        <v>0.81786871000000005</v>
      </c>
      <c r="F3459">
        <v>55.557196470000001</v>
      </c>
      <c r="G3459">
        <v>8.6447522299999999</v>
      </c>
      <c r="H3459">
        <v>0</v>
      </c>
    </row>
    <row r="3460" spans="1:8" x14ac:dyDescent="0.3">
      <c r="A3460" t="s">
        <v>6492</v>
      </c>
      <c r="B3460" t="s">
        <v>6491</v>
      </c>
      <c r="C3460">
        <v>2.444223499E-5</v>
      </c>
      <c r="D3460">
        <v>458.13620658000002</v>
      </c>
      <c r="E3460">
        <v>13.213614010000001</v>
      </c>
      <c r="F3460">
        <v>23.89881986</v>
      </c>
      <c r="G3460">
        <v>19.43594259</v>
      </c>
      <c r="H3460">
        <v>0</v>
      </c>
    </row>
    <row r="3461" spans="1:8" x14ac:dyDescent="0.3">
      <c r="A3461" t="s">
        <v>6347</v>
      </c>
      <c r="B3461" t="s">
        <v>6346</v>
      </c>
      <c r="C3461">
        <v>0.13439448975046001</v>
      </c>
      <c r="D3461">
        <v>452.17898387000002</v>
      </c>
      <c r="E3461">
        <v>0.83084893999999998</v>
      </c>
      <c r="F3461">
        <v>14.248176620000001</v>
      </c>
      <c r="G3461">
        <v>40.27799598</v>
      </c>
      <c r="H3461">
        <v>0</v>
      </c>
    </row>
    <row r="3462" spans="1:8" x14ac:dyDescent="0.3">
      <c r="A3462" t="s">
        <v>7251</v>
      </c>
      <c r="B3462" t="s">
        <v>7250</v>
      </c>
      <c r="C3462">
        <v>0.13371841353016001</v>
      </c>
      <c r="D3462">
        <v>447.14072997</v>
      </c>
      <c r="E3462">
        <v>0.81419655000000002</v>
      </c>
      <c r="F3462">
        <v>11.752725330000001</v>
      </c>
      <c r="G3462">
        <v>10.308411209999999</v>
      </c>
      <c r="H3462">
        <v>0</v>
      </c>
    </row>
    <row r="3463" spans="1:8" x14ac:dyDescent="0.3">
      <c r="A3463" t="s">
        <v>5844</v>
      </c>
      <c r="B3463" t="s">
        <v>5843</v>
      </c>
      <c r="C3463">
        <v>2.8408062159000001E-3</v>
      </c>
      <c r="D3463">
        <v>438.58825965</v>
      </c>
      <c r="E3463">
        <v>0.83294303999999997</v>
      </c>
      <c r="F3463">
        <v>4.0976768200000002</v>
      </c>
      <c r="G3463">
        <v>17.694991129999998</v>
      </c>
      <c r="H3463">
        <v>0</v>
      </c>
    </row>
    <row r="3464" spans="1:8" x14ac:dyDescent="0.3">
      <c r="A3464" t="s">
        <v>6325</v>
      </c>
      <c r="B3464" t="s">
        <v>6325</v>
      </c>
      <c r="C3464">
        <v>3.7532748328000001E-4</v>
      </c>
      <c r="D3464">
        <v>437.17927614000001</v>
      </c>
      <c r="E3464">
        <v>0.64093317000000005</v>
      </c>
      <c r="F3464">
        <v>3.7549094300000001</v>
      </c>
      <c r="G3464">
        <v>18.424074430000001</v>
      </c>
      <c r="H3464">
        <v>0</v>
      </c>
    </row>
    <row r="3465" spans="1:8" x14ac:dyDescent="0.3">
      <c r="A3465" t="s">
        <v>6490</v>
      </c>
      <c r="B3465" t="s">
        <v>6489</v>
      </c>
      <c r="C3465">
        <v>3.40313171216E-3</v>
      </c>
      <c r="D3465">
        <v>422.42408714999999</v>
      </c>
      <c r="E3465">
        <v>-10.52472425</v>
      </c>
      <c r="F3465">
        <v>-17.112816599999999</v>
      </c>
      <c r="G3465">
        <v>-61.808759139999999</v>
      </c>
      <c r="H3465">
        <v>0</v>
      </c>
    </row>
    <row r="3466" spans="1:8" x14ac:dyDescent="0.3">
      <c r="A3466" t="s">
        <v>6191</v>
      </c>
      <c r="B3466" t="s">
        <v>6190</v>
      </c>
      <c r="C3466">
        <v>9.0269327732500002E-3</v>
      </c>
      <c r="D3466">
        <v>422.06524746000002</v>
      </c>
      <c r="E3466">
        <v>0.34913060000000001</v>
      </c>
      <c r="F3466">
        <v>13.484187670000001</v>
      </c>
      <c r="G3466">
        <v>-10.99388149</v>
      </c>
      <c r="H3466">
        <v>0</v>
      </c>
    </row>
    <row r="3467" spans="1:8" x14ac:dyDescent="0.3">
      <c r="A3467" t="s">
        <v>6322</v>
      </c>
      <c r="B3467" t="s">
        <v>6322</v>
      </c>
      <c r="C3467">
        <v>8.3903228554060003E-2</v>
      </c>
      <c r="D3467">
        <v>418.90041033</v>
      </c>
      <c r="E3467">
        <v>0.59251430000000005</v>
      </c>
      <c r="F3467">
        <v>6.7193536600000003</v>
      </c>
      <c r="G3467">
        <v>13.33748117</v>
      </c>
      <c r="H3467">
        <v>0</v>
      </c>
    </row>
    <row r="3468" spans="1:8" x14ac:dyDescent="0.3">
      <c r="A3468" t="s">
        <v>7291</v>
      </c>
      <c r="B3468" t="s">
        <v>7290</v>
      </c>
      <c r="C3468">
        <v>2.7876649308950299</v>
      </c>
      <c r="D3468">
        <v>418.12204329999997</v>
      </c>
      <c r="E3468">
        <v>0.83294303999999997</v>
      </c>
      <c r="F3468">
        <v>4.2552111799999999</v>
      </c>
      <c r="G3468">
        <v>137.32253807999999</v>
      </c>
      <c r="H3468">
        <v>0</v>
      </c>
    </row>
    <row r="3469" spans="1:8" x14ac:dyDescent="0.3">
      <c r="A3469" t="s">
        <v>6408</v>
      </c>
      <c r="B3469" t="s">
        <v>6407</v>
      </c>
      <c r="C3469">
        <v>1.6515023600000001E-6</v>
      </c>
      <c r="D3469">
        <v>392.23998087000001</v>
      </c>
      <c r="E3469">
        <v>-6.7767523000000001</v>
      </c>
      <c r="F3469">
        <v>10.6828497</v>
      </c>
      <c r="G3469">
        <v>9.9676868800000005</v>
      </c>
      <c r="H3469">
        <v>0</v>
      </c>
    </row>
    <row r="3470" spans="1:8" x14ac:dyDescent="0.3">
      <c r="A3470" t="s">
        <v>6398</v>
      </c>
      <c r="B3470" t="s">
        <v>6397</v>
      </c>
      <c r="C3470">
        <v>1.52E-2</v>
      </c>
      <c r="D3470">
        <v>386.07238835999999</v>
      </c>
      <c r="E3470">
        <v>0</v>
      </c>
      <c r="F3470">
        <v>-8.4337349400000008</v>
      </c>
      <c r="G3470">
        <v>-6.1728395100000002</v>
      </c>
      <c r="H3470">
        <v>0</v>
      </c>
    </row>
    <row r="3471" spans="1:8" x14ac:dyDescent="0.3">
      <c r="A3471" t="s">
        <v>6329</v>
      </c>
      <c r="B3471" t="s">
        <v>6328</v>
      </c>
      <c r="C3471">
        <v>2.5308996797999999E-4</v>
      </c>
      <c r="D3471">
        <v>378.73288183</v>
      </c>
      <c r="E3471">
        <v>0.24271762</v>
      </c>
      <c r="F3471">
        <v>-47.810967980000001</v>
      </c>
      <c r="G3471">
        <v>-6.8195822699999997</v>
      </c>
      <c r="H3471">
        <v>0</v>
      </c>
    </row>
    <row r="3472" spans="1:8" x14ac:dyDescent="0.3">
      <c r="A3472" t="s">
        <v>6750</v>
      </c>
      <c r="B3472" t="s">
        <v>6749</v>
      </c>
      <c r="C3472">
        <v>6.76777215183E-3</v>
      </c>
      <c r="D3472">
        <v>365.93719786000003</v>
      </c>
      <c r="E3472">
        <v>0.33212689000000001</v>
      </c>
      <c r="F3472">
        <v>3.96800636</v>
      </c>
      <c r="G3472">
        <v>18.632274299999999</v>
      </c>
      <c r="H3472">
        <v>0</v>
      </c>
    </row>
    <row r="3473" spans="1:8" x14ac:dyDescent="0.3">
      <c r="A3473" t="s">
        <v>6678</v>
      </c>
      <c r="B3473" t="s">
        <v>6677</v>
      </c>
      <c r="C3473">
        <v>3.64079546E-6</v>
      </c>
      <c r="D3473">
        <v>346.44744473999998</v>
      </c>
      <c r="E3473">
        <v>-3.53663237</v>
      </c>
      <c r="F3473">
        <v>51.143877830000001</v>
      </c>
      <c r="G3473">
        <v>32.123415250000001</v>
      </c>
      <c r="H3473">
        <v>0</v>
      </c>
    </row>
    <row r="3474" spans="1:8" x14ac:dyDescent="0.3">
      <c r="A3474" t="s">
        <v>6477</v>
      </c>
      <c r="B3474" t="s">
        <v>6476</v>
      </c>
      <c r="C3474">
        <v>1.4939816712999999E-4</v>
      </c>
      <c r="D3474">
        <v>346.69638587999998</v>
      </c>
      <c r="E3474">
        <v>3.1630259199999999</v>
      </c>
      <c r="F3474">
        <v>-18.700526079999999</v>
      </c>
      <c r="G3474">
        <v>-26.262796860000002</v>
      </c>
      <c r="H3474">
        <v>0</v>
      </c>
    </row>
    <row r="3475" spans="1:8" x14ac:dyDescent="0.3">
      <c r="A3475" t="s">
        <v>6039</v>
      </c>
      <c r="B3475" t="s">
        <v>6038</v>
      </c>
      <c r="C3475">
        <v>3.4593348221681</v>
      </c>
      <c r="D3475">
        <v>343.6877523</v>
      </c>
      <c r="E3475">
        <v>0.83084893999999998</v>
      </c>
      <c r="F3475">
        <v>6.4189750600000002</v>
      </c>
      <c r="G3475">
        <v>13.284777950000001</v>
      </c>
      <c r="H3475">
        <v>0</v>
      </c>
    </row>
    <row r="3476" spans="1:8" x14ac:dyDescent="0.3">
      <c r="A3476" t="s">
        <v>6660</v>
      </c>
      <c r="B3476" t="s">
        <v>6659</v>
      </c>
      <c r="C3476">
        <v>1.07041194209E-3</v>
      </c>
      <c r="D3476">
        <v>342.93258538999999</v>
      </c>
      <c r="E3476">
        <v>6.2095810000000001E-2</v>
      </c>
      <c r="F3476">
        <v>-1.36569703</v>
      </c>
      <c r="G3476">
        <v>12.599802909999999</v>
      </c>
      <c r="H3476">
        <v>0</v>
      </c>
    </row>
    <row r="3477" spans="1:8" x14ac:dyDescent="0.3">
      <c r="A3477" t="s">
        <v>6634</v>
      </c>
      <c r="B3477" t="s">
        <v>6633</v>
      </c>
      <c r="C3477">
        <v>7.3418346544999995E-4</v>
      </c>
      <c r="D3477">
        <v>331.98410844</v>
      </c>
      <c r="E3477">
        <v>2.3315241599999998</v>
      </c>
      <c r="F3477">
        <v>8.9225359100000006</v>
      </c>
      <c r="G3477">
        <v>110.42284524999999</v>
      </c>
      <c r="H3477">
        <v>0</v>
      </c>
    </row>
    <row r="3478" spans="1:8" x14ac:dyDescent="0.3">
      <c r="A3478" t="s">
        <v>4918</v>
      </c>
      <c r="B3478" t="s">
        <v>4917</v>
      </c>
      <c r="C3478">
        <v>166.17500000000001</v>
      </c>
      <c r="D3478">
        <v>324.49136453</v>
      </c>
      <c r="E3478">
        <v>0.36237354999999999</v>
      </c>
      <c r="F3478">
        <v>5.5414417299999998</v>
      </c>
      <c r="G3478">
        <v>6.4712478000000004</v>
      </c>
      <c r="H3478">
        <v>0</v>
      </c>
    </row>
    <row r="3479" spans="1:8" x14ac:dyDescent="0.3">
      <c r="A3479" t="s">
        <v>6419</v>
      </c>
      <c r="B3479" t="s">
        <v>6418</v>
      </c>
      <c r="C3479">
        <v>2.8525949929E-3</v>
      </c>
      <c r="D3479">
        <v>304.43186665000002</v>
      </c>
      <c r="E3479">
        <v>7.2294000000000004E-4</v>
      </c>
      <c r="F3479">
        <v>-5.3618807999999998</v>
      </c>
      <c r="G3479">
        <v>-7.7945368000000004</v>
      </c>
      <c r="H3479">
        <v>0</v>
      </c>
    </row>
    <row r="3480" spans="1:8" x14ac:dyDescent="0.3">
      <c r="A3480" t="s">
        <v>6406</v>
      </c>
      <c r="B3480" t="s">
        <v>6405</v>
      </c>
      <c r="C3480">
        <v>6.2812407213840002E-2</v>
      </c>
      <c r="D3480">
        <v>297.13653712000001</v>
      </c>
      <c r="E3480">
        <v>0.34913060000000001</v>
      </c>
      <c r="F3480">
        <v>104.33981891000001</v>
      </c>
      <c r="G3480">
        <v>30.40966792</v>
      </c>
      <c r="H3480">
        <v>0</v>
      </c>
    </row>
    <row r="3481" spans="1:8" x14ac:dyDescent="0.3">
      <c r="A3481" t="s">
        <v>6460</v>
      </c>
      <c r="B3481" t="s">
        <v>6459</v>
      </c>
      <c r="C3481">
        <v>0.13869999999999999</v>
      </c>
      <c r="D3481">
        <v>296.12450000000001</v>
      </c>
      <c r="E3481">
        <v>-0.59840146000000005</v>
      </c>
      <c r="F3481">
        <v>-0.14398848</v>
      </c>
      <c r="G3481">
        <v>-27.365998510000001</v>
      </c>
      <c r="H3481">
        <v>0</v>
      </c>
    </row>
    <row r="3482" spans="1:8" x14ac:dyDescent="0.3">
      <c r="A3482" t="s">
        <v>6560</v>
      </c>
      <c r="B3482" t="s">
        <v>6559</v>
      </c>
      <c r="C3482">
        <v>2.4520397370599999E-3</v>
      </c>
      <c r="D3482">
        <v>285.12172765000003</v>
      </c>
      <c r="E3482">
        <v>0.25980933</v>
      </c>
      <c r="F3482">
        <v>237.81798121</v>
      </c>
      <c r="G3482">
        <v>-29.471370740000001</v>
      </c>
      <c r="H3482">
        <v>0</v>
      </c>
    </row>
    <row r="3483" spans="1:8" x14ac:dyDescent="0.3">
      <c r="A3483" t="s">
        <v>6404</v>
      </c>
      <c r="B3483" t="s">
        <v>6403</v>
      </c>
      <c r="C3483">
        <v>0.82145088236541997</v>
      </c>
      <c r="D3483">
        <v>284.88678240000002</v>
      </c>
      <c r="E3483">
        <v>-8.7790429299999992</v>
      </c>
      <c r="F3483">
        <v>-41.366141259999999</v>
      </c>
      <c r="G3483">
        <v>-51.299170029999999</v>
      </c>
      <c r="H3483">
        <v>0</v>
      </c>
    </row>
    <row r="3484" spans="1:8" x14ac:dyDescent="0.3">
      <c r="A3484" t="s">
        <v>6217</v>
      </c>
      <c r="B3484" t="s">
        <v>6255</v>
      </c>
      <c r="C3484">
        <v>136.63536285201764</v>
      </c>
      <c r="D3484">
        <v>278.05944817</v>
      </c>
      <c r="E3484">
        <v>0.17926454</v>
      </c>
      <c r="F3484">
        <v>4.1657973200000002</v>
      </c>
      <c r="G3484">
        <v>9.0608670799999995</v>
      </c>
      <c r="H3484">
        <v>0</v>
      </c>
    </row>
    <row r="3485" spans="1:8" x14ac:dyDescent="0.3">
      <c r="A3485" t="s">
        <v>6421</v>
      </c>
      <c r="B3485" t="s">
        <v>6420</v>
      </c>
      <c r="C3485">
        <v>1.948673716E-4</v>
      </c>
      <c r="D3485">
        <v>273.13411122999997</v>
      </c>
      <c r="E3485">
        <v>4.9905020000000001E-2</v>
      </c>
      <c r="F3485">
        <v>-0.20981832</v>
      </c>
      <c r="G3485">
        <v>-27.160921139999999</v>
      </c>
      <c r="H3485">
        <v>0</v>
      </c>
    </row>
    <row r="3486" spans="1:8" x14ac:dyDescent="0.3">
      <c r="A3486" t="s">
        <v>6457</v>
      </c>
      <c r="B3486" t="s">
        <v>6457</v>
      </c>
      <c r="C3486">
        <v>2.4195015553000001E-4</v>
      </c>
      <c r="D3486">
        <v>269.85775086000001</v>
      </c>
      <c r="E3486">
        <v>4.8169410000000003E-2</v>
      </c>
      <c r="F3486">
        <v>6.1547809899999999</v>
      </c>
      <c r="G3486">
        <v>4.6357535500000004</v>
      </c>
      <c r="H3486">
        <v>0</v>
      </c>
    </row>
    <row r="3487" spans="1:8" x14ac:dyDescent="0.3">
      <c r="A3487" t="s">
        <v>6506</v>
      </c>
      <c r="B3487" t="s">
        <v>6505</v>
      </c>
      <c r="C3487">
        <v>5.8728477470040001E-2</v>
      </c>
      <c r="D3487">
        <v>266.53730049000001</v>
      </c>
      <c r="E3487">
        <v>0.16567309999999999</v>
      </c>
      <c r="F3487">
        <v>-13.59498599</v>
      </c>
      <c r="G3487">
        <v>-4.6569302199999996</v>
      </c>
      <c r="H3487">
        <v>0</v>
      </c>
    </row>
    <row r="3488" spans="1:8" x14ac:dyDescent="0.3">
      <c r="A3488" t="s">
        <v>6188</v>
      </c>
      <c r="B3488" t="s">
        <v>6188</v>
      </c>
      <c r="C3488">
        <v>1.060664882097E-2</v>
      </c>
      <c r="D3488">
        <v>264.02103983000001</v>
      </c>
      <c r="E3488">
        <v>7.2294000000000004E-4</v>
      </c>
      <c r="F3488">
        <v>-3.9430670000000001E-2</v>
      </c>
      <c r="G3488">
        <v>7.8832899999999994E-3</v>
      </c>
      <c r="H3488">
        <v>0</v>
      </c>
    </row>
    <row r="3489" spans="1:8" x14ac:dyDescent="0.3">
      <c r="A3489" t="s">
        <v>6444</v>
      </c>
      <c r="B3489" t="s">
        <v>6443</v>
      </c>
      <c r="C3489">
        <v>3.8998145584999999E-3</v>
      </c>
      <c r="D3489">
        <v>260.92924448000002</v>
      </c>
      <c r="E3489">
        <v>-0.61467340999999998</v>
      </c>
      <c r="F3489">
        <v>2.8989328099999998</v>
      </c>
      <c r="G3489">
        <v>68.097877960000005</v>
      </c>
      <c r="H3489">
        <v>0</v>
      </c>
    </row>
    <row r="3490" spans="1:8" x14ac:dyDescent="0.3">
      <c r="A3490" t="s">
        <v>6481</v>
      </c>
      <c r="B3490" t="s">
        <v>6480</v>
      </c>
      <c r="C3490">
        <v>2.8296021901799999E-3</v>
      </c>
      <c r="D3490">
        <v>259.42252005</v>
      </c>
      <c r="E3490">
        <v>0.33614611</v>
      </c>
      <c r="F3490">
        <v>11.41472282</v>
      </c>
      <c r="G3490">
        <v>-28.079925710000001</v>
      </c>
      <c r="H3490">
        <v>0</v>
      </c>
    </row>
    <row r="3491" spans="1:8" x14ac:dyDescent="0.3">
      <c r="A3491" t="s">
        <v>6200</v>
      </c>
      <c r="B3491" t="s">
        <v>6199</v>
      </c>
      <c r="C3491">
        <v>3575.7332117009928</v>
      </c>
      <c r="D3491">
        <v>246.67499441999999</v>
      </c>
      <c r="E3491">
        <v>0.62516242</v>
      </c>
      <c r="F3491">
        <v>3.4794736400000001</v>
      </c>
      <c r="G3491">
        <v>2.05991313</v>
      </c>
      <c r="H3491">
        <v>0</v>
      </c>
    </row>
    <row r="3492" spans="1:8" x14ac:dyDescent="0.3">
      <c r="A3492" t="s">
        <v>6417</v>
      </c>
      <c r="B3492" t="s">
        <v>6416</v>
      </c>
      <c r="C3492">
        <v>1.1010015759999999E-5</v>
      </c>
      <c r="D3492">
        <v>232.29771106000001</v>
      </c>
      <c r="E3492">
        <v>3.1201800000000002E-3</v>
      </c>
      <c r="F3492">
        <v>-5.003254E-2</v>
      </c>
      <c r="G3492">
        <v>-1.8145656100000001</v>
      </c>
      <c r="H3492">
        <v>0</v>
      </c>
    </row>
    <row r="3493" spans="1:8" x14ac:dyDescent="0.3">
      <c r="A3493" t="s">
        <v>6278</v>
      </c>
      <c r="B3493" t="s">
        <v>6277</v>
      </c>
      <c r="C3493">
        <v>0.28125882679872999</v>
      </c>
      <c r="D3493">
        <v>46.782703140000002</v>
      </c>
      <c r="E3493">
        <v>0.25045550999999999</v>
      </c>
      <c r="F3493">
        <v>12.20712668</v>
      </c>
      <c r="G3493">
        <v>-37.573546229999998</v>
      </c>
      <c r="H3493">
        <v>0</v>
      </c>
    </row>
    <row r="3494" spans="1:8" x14ac:dyDescent="0.3">
      <c r="A3494" t="s">
        <v>6394</v>
      </c>
      <c r="B3494" t="s">
        <v>6393</v>
      </c>
      <c r="C3494">
        <v>233.125</v>
      </c>
      <c r="D3494">
        <v>230.64125566000001</v>
      </c>
      <c r="E3494">
        <v>0.65846287000000003</v>
      </c>
      <c r="F3494">
        <v>1.6016561300000001</v>
      </c>
      <c r="G3494">
        <v>15.40841584</v>
      </c>
      <c r="H3494">
        <v>0</v>
      </c>
    </row>
    <row r="3495" spans="1:8" x14ac:dyDescent="0.3">
      <c r="A3495" t="s">
        <v>7218</v>
      </c>
      <c r="B3495" t="s">
        <v>7217</v>
      </c>
      <c r="C3495">
        <v>4.4053174632424499</v>
      </c>
      <c r="D3495">
        <v>230.71914777999999</v>
      </c>
      <c r="E3495">
        <v>0.59251430000000005</v>
      </c>
      <c r="F3495">
        <v>5.2147788899999998</v>
      </c>
      <c r="G3495">
        <v>23.258363129999999</v>
      </c>
      <c r="H3495">
        <v>0</v>
      </c>
    </row>
    <row r="3496" spans="1:8" x14ac:dyDescent="0.3">
      <c r="A3496" t="s">
        <v>6522</v>
      </c>
      <c r="B3496" t="s">
        <v>6521</v>
      </c>
      <c r="C3496">
        <v>2.7626482034E-4</v>
      </c>
      <c r="D3496">
        <v>223.2940308</v>
      </c>
      <c r="E3496">
        <v>4.4898399999999998E-2</v>
      </c>
      <c r="F3496">
        <v>18.576835070000001</v>
      </c>
      <c r="G3496">
        <v>28.61059079</v>
      </c>
      <c r="H3496">
        <v>0</v>
      </c>
    </row>
    <row r="3497" spans="1:8" x14ac:dyDescent="0.3">
      <c r="A3497" t="s">
        <v>6163</v>
      </c>
      <c r="B3497" t="s">
        <v>6162</v>
      </c>
      <c r="C3497">
        <v>2.2987644343900001E-3</v>
      </c>
      <c r="D3497">
        <v>219.68337094</v>
      </c>
      <c r="E3497">
        <v>0.81419655000000002</v>
      </c>
      <c r="F3497">
        <v>5.2911146000000002</v>
      </c>
      <c r="G3497">
        <v>28.668934759999999</v>
      </c>
      <c r="H3497">
        <v>0</v>
      </c>
    </row>
    <row r="3498" spans="1:8" x14ac:dyDescent="0.3">
      <c r="A3498" t="s">
        <v>6413</v>
      </c>
      <c r="B3498" t="s">
        <v>6412</v>
      </c>
      <c r="C3498">
        <v>1.62912358815E-3</v>
      </c>
      <c r="D3498">
        <v>209.56894559</v>
      </c>
      <c r="E3498">
        <v>1.22084108</v>
      </c>
      <c r="F3498">
        <v>5.9623564</v>
      </c>
      <c r="G3498">
        <v>-58.822070889999999</v>
      </c>
      <c r="H3498">
        <v>0</v>
      </c>
    </row>
    <row r="3499" spans="1:8" x14ac:dyDescent="0.3">
      <c r="A3499" t="s">
        <v>7338</v>
      </c>
      <c r="B3499" t="s">
        <v>7337</v>
      </c>
      <c r="C3499">
        <v>0.14734266830261999</v>
      </c>
      <c r="D3499">
        <v>208.3223916</v>
      </c>
      <c r="E3499">
        <v>0.83294303999999997</v>
      </c>
      <c r="F3499">
        <v>3.4086609999999999</v>
      </c>
      <c r="G3499">
        <v>21.34647369</v>
      </c>
      <c r="H3499">
        <v>0</v>
      </c>
    </row>
    <row r="3500" spans="1:8" x14ac:dyDescent="0.3">
      <c r="A3500" t="s">
        <v>6793</v>
      </c>
      <c r="B3500" t="s">
        <v>6792</v>
      </c>
      <c r="C3500">
        <v>1.7881218150000001E-5</v>
      </c>
      <c r="D3500">
        <v>201.8815352</v>
      </c>
      <c r="E3500">
        <v>5.4711460000000003E-2</v>
      </c>
      <c r="F3500">
        <v>-0.22504925000000001</v>
      </c>
      <c r="G3500">
        <v>-84.632042920000004</v>
      </c>
      <c r="H3500">
        <v>0</v>
      </c>
    </row>
    <row r="3501" spans="1:8" x14ac:dyDescent="0.3">
      <c r="A3501" t="s">
        <v>6475</v>
      </c>
      <c r="B3501" t="s">
        <v>6474</v>
      </c>
      <c r="C3501">
        <v>1.8638454470000001E-5</v>
      </c>
      <c r="D3501">
        <v>200.69117464999999</v>
      </c>
      <c r="E3501">
        <v>-4.2570236799999996</v>
      </c>
      <c r="F3501">
        <v>-4.6860313099999997</v>
      </c>
      <c r="G3501">
        <v>1.34650526</v>
      </c>
      <c r="H3501">
        <v>0</v>
      </c>
    </row>
    <row r="3502" spans="1:8" x14ac:dyDescent="0.3">
      <c r="A3502" t="s">
        <v>6708</v>
      </c>
      <c r="B3502" t="s">
        <v>6707</v>
      </c>
      <c r="C3502">
        <v>5.193448586E-5</v>
      </c>
      <c r="D3502">
        <v>193.92872122</v>
      </c>
      <c r="E3502">
        <v>2.5013705000000002</v>
      </c>
      <c r="F3502">
        <v>40.048578079999999</v>
      </c>
      <c r="G3502">
        <v>80.529726179999997</v>
      </c>
      <c r="H3502">
        <v>0</v>
      </c>
    </row>
    <row r="3503" spans="1:8" x14ac:dyDescent="0.3">
      <c r="A3503" t="s">
        <v>1668</v>
      </c>
      <c r="B3503" t="s">
        <v>6527</v>
      </c>
      <c r="C3503">
        <v>0.54645130479338</v>
      </c>
      <c r="D3503">
        <v>193.74438104000001</v>
      </c>
      <c r="E3503">
        <v>1.0091834799999999</v>
      </c>
      <c r="F3503">
        <v>1.7359673900000001</v>
      </c>
      <c r="G3503">
        <v>45.190528129999997</v>
      </c>
      <c r="H3503">
        <v>0</v>
      </c>
    </row>
    <row r="3504" spans="1:8" x14ac:dyDescent="0.3">
      <c r="A3504" t="s">
        <v>7192</v>
      </c>
      <c r="B3504" t="s">
        <v>7191</v>
      </c>
      <c r="C3504">
        <v>4.4636105542399802</v>
      </c>
      <c r="D3504">
        <v>193.7909951</v>
      </c>
      <c r="E3504">
        <v>0.81419655000000002</v>
      </c>
      <c r="F3504">
        <v>5.14236921</v>
      </c>
      <c r="G3504">
        <v>23.088392880000001</v>
      </c>
      <c r="H3504">
        <v>0</v>
      </c>
    </row>
    <row r="3505" spans="1:8" x14ac:dyDescent="0.3">
      <c r="A3505" t="s">
        <v>6518</v>
      </c>
      <c r="B3505" t="s">
        <v>6517</v>
      </c>
      <c r="C3505">
        <v>4.440300553827E-2</v>
      </c>
      <c r="D3505">
        <v>192.26647023999999</v>
      </c>
      <c r="E3505">
        <v>0.92764201999999996</v>
      </c>
      <c r="F3505">
        <v>5.3989846200000002</v>
      </c>
      <c r="G3505">
        <v>49.817866359999996</v>
      </c>
      <c r="H3505">
        <v>0</v>
      </c>
    </row>
    <row r="3506" spans="1:8" x14ac:dyDescent="0.3">
      <c r="A3506" t="s">
        <v>6140</v>
      </c>
      <c r="B3506" t="s">
        <v>6140</v>
      </c>
      <c r="C3506">
        <v>7.5197468353999997E-4</v>
      </c>
      <c r="D3506">
        <v>184.03370826</v>
      </c>
      <c r="E3506">
        <v>0.33212689000000001</v>
      </c>
      <c r="F3506">
        <v>3.9373196199999998</v>
      </c>
      <c r="G3506">
        <v>-20.91181714</v>
      </c>
      <c r="H3506">
        <v>0</v>
      </c>
    </row>
    <row r="3507" spans="1:8" x14ac:dyDescent="0.3">
      <c r="A3507" t="s">
        <v>7272</v>
      </c>
      <c r="B3507" t="s">
        <v>7271</v>
      </c>
      <c r="C3507">
        <v>18.347302760339691</v>
      </c>
      <c r="D3507">
        <v>0</v>
      </c>
      <c r="E3507">
        <v>0.83084893999999998</v>
      </c>
      <c r="F3507">
        <v>5.4733372400000002</v>
      </c>
      <c r="G3507">
        <v>19.71416447</v>
      </c>
      <c r="H3507">
        <v>0</v>
      </c>
    </row>
    <row r="3508" spans="1:8" x14ac:dyDescent="0.3">
      <c r="A3508" t="s">
        <v>6571</v>
      </c>
      <c r="B3508" t="s">
        <v>6570</v>
      </c>
      <c r="C3508">
        <v>11.06006128826459</v>
      </c>
      <c r="D3508">
        <v>174.12254676000001</v>
      </c>
      <c r="E3508">
        <v>7.2294000000000004E-4</v>
      </c>
      <c r="F3508">
        <v>-1.3886482</v>
      </c>
      <c r="G3508">
        <v>35.045891990000001</v>
      </c>
      <c r="H3508">
        <v>0</v>
      </c>
    </row>
    <row r="3509" spans="1:8" x14ac:dyDescent="0.3">
      <c r="A3509" t="s">
        <v>6612</v>
      </c>
      <c r="B3509" t="s">
        <v>6611</v>
      </c>
      <c r="C3509">
        <v>8.4673635800000004E-5</v>
      </c>
      <c r="D3509">
        <v>169.5929462</v>
      </c>
      <c r="E3509">
        <v>2.4632919999999999E-2</v>
      </c>
      <c r="F3509">
        <v>-0.39572153999999998</v>
      </c>
      <c r="G3509">
        <v>-2.4747465000000002</v>
      </c>
      <c r="H3509">
        <v>0</v>
      </c>
    </row>
    <row r="3510" spans="1:8" x14ac:dyDescent="0.3">
      <c r="A3510" t="s">
        <v>6439</v>
      </c>
      <c r="B3510" t="s">
        <v>6438</v>
      </c>
      <c r="C3510">
        <v>9.919748013E-5</v>
      </c>
      <c r="D3510">
        <v>168.84338220999999</v>
      </c>
      <c r="E3510">
        <v>0.15234506</v>
      </c>
      <c r="F3510">
        <v>44.918987129999998</v>
      </c>
      <c r="G3510">
        <v>110.94702236000001</v>
      </c>
      <c r="H3510">
        <v>0</v>
      </c>
    </row>
    <row r="3511" spans="1:8" x14ac:dyDescent="0.3">
      <c r="A3511" t="s">
        <v>6799</v>
      </c>
      <c r="B3511" t="s">
        <v>6798</v>
      </c>
      <c r="C3511">
        <v>2.366860062435E-2</v>
      </c>
      <c r="D3511">
        <v>159.73788058</v>
      </c>
      <c r="E3511">
        <v>0.81972710999999998</v>
      </c>
      <c r="F3511">
        <v>55.78354418</v>
      </c>
      <c r="G3511">
        <v>35.837006940000002</v>
      </c>
      <c r="H3511">
        <v>0</v>
      </c>
    </row>
    <row r="3512" spans="1:8" x14ac:dyDescent="0.3">
      <c r="A3512" t="s">
        <v>6524</v>
      </c>
      <c r="B3512" t="s">
        <v>6523</v>
      </c>
      <c r="C3512">
        <v>4.4742493670450002E-2</v>
      </c>
      <c r="D3512">
        <v>157.95289353999999</v>
      </c>
      <c r="E3512">
        <v>0.81786871000000005</v>
      </c>
      <c r="F3512">
        <v>4.8181443599999998</v>
      </c>
      <c r="G3512">
        <v>19.637632549999999</v>
      </c>
      <c r="H3512">
        <v>0</v>
      </c>
    </row>
    <row r="3513" spans="1:8" x14ac:dyDescent="0.3">
      <c r="A3513" t="s">
        <v>6598</v>
      </c>
      <c r="B3513" t="s">
        <v>6597</v>
      </c>
      <c r="C3513">
        <v>0.80072841905988001</v>
      </c>
      <c r="D3513">
        <v>155.82890513999999</v>
      </c>
      <c r="E3513">
        <v>1.1513192000000001</v>
      </c>
      <c r="F3513">
        <v>1.1511371800000001</v>
      </c>
      <c r="G3513">
        <v>-1.2640654</v>
      </c>
      <c r="H3513">
        <v>0</v>
      </c>
    </row>
    <row r="3514" spans="1:8" x14ac:dyDescent="0.3">
      <c r="A3514" t="s">
        <v>6165</v>
      </c>
      <c r="B3514" t="s">
        <v>6499</v>
      </c>
      <c r="C3514">
        <v>6.1408552699999997E-6</v>
      </c>
      <c r="D3514">
        <v>154.85355134</v>
      </c>
      <c r="E3514">
        <v>0.14959769000000001</v>
      </c>
      <c r="F3514">
        <v>9.0867295499999994</v>
      </c>
      <c r="G3514">
        <v>-15.878881789999999</v>
      </c>
      <c r="H3514">
        <v>0</v>
      </c>
    </row>
    <row r="3515" spans="1:8" x14ac:dyDescent="0.3">
      <c r="A3515" t="s">
        <v>927</v>
      </c>
      <c r="B3515" t="s">
        <v>7396</v>
      </c>
      <c r="C3515">
        <v>401.59225703004785</v>
      </c>
      <c r="D3515">
        <v>154.16045606</v>
      </c>
      <c r="E3515">
        <v>0.59251430000000005</v>
      </c>
      <c r="F3515">
        <v>5.7117445299999998</v>
      </c>
      <c r="G3515">
        <v>23.112223279999998</v>
      </c>
      <c r="H3515">
        <v>0</v>
      </c>
    </row>
    <row r="3516" spans="1:8" x14ac:dyDescent="0.3">
      <c r="A3516" t="s">
        <v>6019</v>
      </c>
      <c r="B3516" t="s">
        <v>6018</v>
      </c>
      <c r="C3516">
        <v>2.6131120252911799</v>
      </c>
      <c r="D3516">
        <v>148.71097368</v>
      </c>
      <c r="E3516">
        <v>0.33212689000000001</v>
      </c>
      <c r="F3516">
        <v>20.39406189</v>
      </c>
      <c r="G3516">
        <v>217.24361654</v>
      </c>
      <c r="H3516">
        <v>0</v>
      </c>
    </row>
    <row r="3517" spans="1:8" x14ac:dyDescent="0.3">
      <c r="A3517" t="s">
        <v>6614</v>
      </c>
      <c r="B3517" t="s">
        <v>6613</v>
      </c>
      <c r="C3517">
        <v>2.9576077480399999E-3</v>
      </c>
      <c r="D3517">
        <v>146.61299149000001</v>
      </c>
      <c r="E3517">
        <v>0.93187608</v>
      </c>
      <c r="F3517">
        <v>-14.554872899999999</v>
      </c>
      <c r="G3517">
        <v>33.333017069999997</v>
      </c>
      <c r="H3517">
        <v>0</v>
      </c>
    </row>
    <row r="3518" spans="1:8" x14ac:dyDescent="0.3">
      <c r="A3518" t="s">
        <v>6627</v>
      </c>
      <c r="B3518" t="s">
        <v>6626</v>
      </c>
      <c r="C3518">
        <v>9355</v>
      </c>
      <c r="D3518">
        <v>145.8492</v>
      </c>
      <c r="E3518">
        <v>-0.45224794000000001</v>
      </c>
      <c r="F3518">
        <v>-3.48207377</v>
      </c>
      <c r="G3518">
        <v>-1.6557161600000001</v>
      </c>
      <c r="H3518">
        <v>0</v>
      </c>
    </row>
    <row r="3519" spans="1:8" x14ac:dyDescent="0.3">
      <c r="A3519" t="s">
        <v>5769</v>
      </c>
      <c r="B3519" t="s">
        <v>5768</v>
      </c>
      <c r="C3519">
        <v>39.424790833174228</v>
      </c>
      <c r="D3519">
        <v>139.16325916</v>
      </c>
      <c r="E3519">
        <v>1.1599394599999999</v>
      </c>
      <c r="F3519">
        <v>3.39960803</v>
      </c>
      <c r="G3519">
        <v>2.0313192400000002</v>
      </c>
      <c r="H3519">
        <v>0</v>
      </c>
    </row>
    <row r="3520" spans="1:8" x14ac:dyDescent="0.3">
      <c r="A3520" t="s">
        <v>6543</v>
      </c>
      <c r="B3520" t="s">
        <v>6542</v>
      </c>
      <c r="C3520">
        <v>1.64912318463E-3</v>
      </c>
      <c r="D3520">
        <v>138.07784243</v>
      </c>
      <c r="E3520">
        <v>0.93006853</v>
      </c>
      <c r="F3520">
        <v>6.0524777900000002</v>
      </c>
      <c r="G3520">
        <v>-52.117122190000003</v>
      </c>
      <c r="H3520">
        <v>0</v>
      </c>
    </row>
    <row r="3521" spans="1:8" x14ac:dyDescent="0.3">
      <c r="A3521" t="s">
        <v>2173</v>
      </c>
      <c r="B3521" t="s">
        <v>6467</v>
      </c>
      <c r="C3521">
        <v>1.3754075752E-4</v>
      </c>
      <c r="D3521">
        <v>136.12665290000001</v>
      </c>
      <c r="E3521">
        <v>5.5707659999999999E-2</v>
      </c>
      <c r="F3521">
        <v>0.85171176999999998</v>
      </c>
      <c r="G3521">
        <v>-49.70943493</v>
      </c>
      <c r="H3521">
        <v>0</v>
      </c>
    </row>
    <row r="3522" spans="1:8" x14ac:dyDescent="0.3">
      <c r="A3522" t="s">
        <v>6535</v>
      </c>
      <c r="B3522" t="s">
        <v>6534</v>
      </c>
      <c r="C3522">
        <v>3.410373867061E-2</v>
      </c>
      <c r="D3522">
        <v>127.56428597999999</v>
      </c>
      <c r="E3522">
        <v>1.60703318</v>
      </c>
      <c r="F3522">
        <v>-2.80844147</v>
      </c>
      <c r="G3522">
        <v>20.190680279999999</v>
      </c>
      <c r="H3522">
        <v>0</v>
      </c>
    </row>
    <row r="3523" spans="1:8" x14ac:dyDescent="0.3">
      <c r="A3523" t="s">
        <v>5956</v>
      </c>
      <c r="B3523" t="s">
        <v>5955</v>
      </c>
      <c r="C3523">
        <v>3.4331230967189999E-2</v>
      </c>
      <c r="D3523">
        <v>126.65813097</v>
      </c>
      <c r="E3523">
        <v>-2.8321587300000002</v>
      </c>
      <c r="F3523">
        <v>-7.4146667099999997</v>
      </c>
      <c r="G3523">
        <v>-0.32047706999999998</v>
      </c>
      <c r="H3523">
        <v>0</v>
      </c>
    </row>
    <row r="3524" spans="1:8" x14ac:dyDescent="0.3">
      <c r="A3524" t="s">
        <v>5952</v>
      </c>
      <c r="B3524" t="s">
        <v>5951</v>
      </c>
      <c r="C3524">
        <v>5.7541720612112899</v>
      </c>
      <c r="D3524">
        <v>115.064435</v>
      </c>
      <c r="E3524">
        <v>0.83084893999999998</v>
      </c>
      <c r="F3524">
        <v>6.5521731299999999</v>
      </c>
      <c r="G3524">
        <v>0</v>
      </c>
      <c r="H3524">
        <v>0</v>
      </c>
    </row>
    <row r="3525" spans="1:8" x14ac:dyDescent="0.3">
      <c r="A3525" t="s">
        <v>6558</v>
      </c>
      <c r="B3525" t="s">
        <v>6557</v>
      </c>
      <c r="C3525">
        <v>3.3908945473699599</v>
      </c>
      <c r="D3525">
        <v>114.03243815</v>
      </c>
      <c r="E3525">
        <v>0.62127756000000001</v>
      </c>
      <c r="F3525">
        <v>3.6179532999999999</v>
      </c>
      <c r="G3525">
        <v>29.604387129999999</v>
      </c>
      <c r="H3525">
        <v>0</v>
      </c>
    </row>
    <row r="3526" spans="1:8" x14ac:dyDescent="0.3">
      <c r="A3526" t="s">
        <v>6384</v>
      </c>
      <c r="B3526" t="s">
        <v>6383</v>
      </c>
      <c r="C3526">
        <v>3.7532748327710003E-2</v>
      </c>
      <c r="D3526">
        <v>113.58476672</v>
      </c>
      <c r="E3526">
        <v>0.70686552999999996</v>
      </c>
      <c r="F3526">
        <v>-74.246763689999995</v>
      </c>
      <c r="G3526">
        <v>-82.056958420000001</v>
      </c>
      <c r="H3526">
        <v>0</v>
      </c>
    </row>
    <row r="3527" spans="1:8" x14ac:dyDescent="0.3">
      <c r="A3527" t="s">
        <v>7070</v>
      </c>
      <c r="B3527" t="s">
        <v>7069</v>
      </c>
      <c r="C3527">
        <v>7.0080491164E-4</v>
      </c>
      <c r="D3527">
        <v>133.14395415999999</v>
      </c>
      <c r="E3527">
        <v>-1.42398E-3</v>
      </c>
      <c r="F3527">
        <v>-47.381163340000001</v>
      </c>
      <c r="G3527">
        <v>5.6540798600000004</v>
      </c>
      <c r="H3527">
        <v>0</v>
      </c>
    </row>
    <row r="3528" spans="1:8" x14ac:dyDescent="0.3">
      <c r="A3528" t="s">
        <v>6350</v>
      </c>
      <c r="B3528" t="s">
        <v>6349</v>
      </c>
      <c r="C3528">
        <v>0.28135891890790998</v>
      </c>
      <c r="D3528">
        <v>112.46982099</v>
      </c>
      <c r="E3528">
        <v>4.2889099999999999E-3</v>
      </c>
      <c r="F3528">
        <v>-25.054487930000001</v>
      </c>
      <c r="G3528">
        <v>-29.639706270000001</v>
      </c>
      <c r="H3528">
        <v>0</v>
      </c>
    </row>
    <row r="3529" spans="1:8" x14ac:dyDescent="0.3">
      <c r="A3529" t="s">
        <v>6584</v>
      </c>
      <c r="B3529" t="s">
        <v>6583</v>
      </c>
      <c r="C3529">
        <v>1.6025660359799999E-3</v>
      </c>
      <c r="D3529">
        <v>106.86460162</v>
      </c>
      <c r="E3529">
        <v>0.76533180000000001</v>
      </c>
      <c r="F3529">
        <v>-73.318961810000005</v>
      </c>
      <c r="G3529">
        <v>-76.558447970000003</v>
      </c>
      <c r="H3529">
        <v>0</v>
      </c>
    </row>
    <row r="3530" spans="1:8" x14ac:dyDescent="0.3">
      <c r="A3530" t="s">
        <v>6464</v>
      </c>
      <c r="B3530" t="s">
        <v>6463</v>
      </c>
      <c r="C3530">
        <v>2.0039521719E-4</v>
      </c>
      <c r="D3530">
        <v>98.954068039999996</v>
      </c>
      <c r="E3530">
        <v>-4.6555234399999996</v>
      </c>
      <c r="F3530">
        <v>5.1265764200000001</v>
      </c>
      <c r="G3530">
        <v>30.062870329999999</v>
      </c>
      <c r="H3530">
        <v>0</v>
      </c>
    </row>
    <row r="3531" spans="1:8" x14ac:dyDescent="0.3">
      <c r="A3531" t="s">
        <v>7068</v>
      </c>
      <c r="B3531" t="s">
        <v>7067</v>
      </c>
      <c r="C3531">
        <v>6.8305467708509995E-2</v>
      </c>
      <c r="D3531">
        <v>98.551433070000002</v>
      </c>
      <c r="E3531">
        <v>-0.57081581999999997</v>
      </c>
      <c r="F3531">
        <v>36.402874330000003</v>
      </c>
      <c r="G3531">
        <v>55.637281139999999</v>
      </c>
      <c r="H3531">
        <v>0</v>
      </c>
    </row>
    <row r="3532" spans="1:8" x14ac:dyDescent="0.3">
      <c r="A3532" t="s">
        <v>6357</v>
      </c>
      <c r="B3532" t="s">
        <v>6356</v>
      </c>
      <c r="C3532">
        <v>1.1259824498300001E-3</v>
      </c>
      <c r="D3532">
        <v>98.389053759999996</v>
      </c>
      <c r="E3532">
        <v>51.060298299999999</v>
      </c>
      <c r="F3532">
        <v>3.7560014399999999</v>
      </c>
      <c r="G3532">
        <v>77.636111650000004</v>
      </c>
      <c r="H3532">
        <v>0</v>
      </c>
    </row>
    <row r="3533" spans="1:8" x14ac:dyDescent="0.3">
      <c r="A3533" t="s">
        <v>6248</v>
      </c>
      <c r="B3533" t="s">
        <v>6247</v>
      </c>
      <c r="C3533">
        <v>54.534999999999997</v>
      </c>
      <c r="D3533">
        <v>98.241</v>
      </c>
      <c r="E3533">
        <v>0.37732376000000001</v>
      </c>
      <c r="F3533">
        <v>-0.41088385999999999</v>
      </c>
      <c r="G3533">
        <v>11.88961838</v>
      </c>
      <c r="H3533">
        <v>0</v>
      </c>
    </row>
    <row r="3534" spans="1:8" x14ac:dyDescent="0.3">
      <c r="A3534" t="s">
        <v>6746</v>
      </c>
      <c r="B3534" t="s">
        <v>6745</v>
      </c>
      <c r="C3534">
        <v>0.25033036506179002</v>
      </c>
      <c r="D3534">
        <v>90.883379950000005</v>
      </c>
      <c r="E3534">
        <v>1.77878E-3</v>
      </c>
      <c r="F3534">
        <v>-4.7808259999999998E-2</v>
      </c>
      <c r="G3534">
        <v>-48.973888889999998</v>
      </c>
      <c r="H3534">
        <v>0</v>
      </c>
    </row>
    <row r="3535" spans="1:8" x14ac:dyDescent="0.3">
      <c r="A3535" t="s">
        <v>6565</v>
      </c>
      <c r="B3535" t="s">
        <v>6564</v>
      </c>
      <c r="C3535">
        <v>9.0085346265699993E-3</v>
      </c>
      <c r="D3535">
        <v>89.942475209999998</v>
      </c>
      <c r="E3535">
        <v>4.41159E-3</v>
      </c>
      <c r="F3535">
        <v>-5.4616892300000002</v>
      </c>
      <c r="G3535">
        <v>79.704411949999994</v>
      </c>
      <c r="H3535">
        <v>0</v>
      </c>
    </row>
    <row r="3536" spans="1:8" x14ac:dyDescent="0.3">
      <c r="A3536" t="s">
        <v>6704</v>
      </c>
      <c r="B3536" t="s">
        <v>6703</v>
      </c>
      <c r="C3536">
        <v>4.6793061042100003E-3</v>
      </c>
      <c r="D3536">
        <v>88.781232540000005</v>
      </c>
      <c r="E3536">
        <v>-4.6096070600000001</v>
      </c>
      <c r="F3536">
        <v>-72.805883929999993</v>
      </c>
      <c r="G3536">
        <v>-14.40153684</v>
      </c>
      <c r="H3536">
        <v>0</v>
      </c>
    </row>
    <row r="3537" spans="1:8" x14ac:dyDescent="0.3">
      <c r="A3537" t="s">
        <v>6594</v>
      </c>
      <c r="B3537" t="s">
        <v>6593</v>
      </c>
      <c r="C3537">
        <v>2.5022763095621299</v>
      </c>
      <c r="D3537">
        <v>86.429536279999994</v>
      </c>
      <c r="E3537">
        <v>3.12021E-3</v>
      </c>
      <c r="F3537">
        <v>-5.0032569999999998E-2</v>
      </c>
      <c r="G3537">
        <v>-2.937588E-2</v>
      </c>
      <c r="H3537">
        <v>0</v>
      </c>
    </row>
    <row r="3538" spans="1:8" x14ac:dyDescent="0.3">
      <c r="A3538" t="s">
        <v>7278</v>
      </c>
      <c r="B3538" t="s">
        <v>7277</v>
      </c>
      <c r="C3538">
        <v>4.2906142406307399</v>
      </c>
      <c r="D3538">
        <v>85.901070140000002</v>
      </c>
      <c r="E3538">
        <v>0.83084893999999998</v>
      </c>
      <c r="F3538">
        <v>4.27686454</v>
      </c>
      <c r="G3538">
        <v>21.150342299999998</v>
      </c>
      <c r="H3538">
        <v>0</v>
      </c>
    </row>
    <row r="3539" spans="1:8" x14ac:dyDescent="0.3">
      <c r="A3539" t="s">
        <v>6654</v>
      </c>
      <c r="B3539" t="s">
        <v>6653</v>
      </c>
      <c r="C3539">
        <v>1.7295417721350001E-2</v>
      </c>
      <c r="D3539">
        <v>84.039088050000004</v>
      </c>
      <c r="E3539">
        <v>9.88756755</v>
      </c>
      <c r="F3539">
        <v>13.83611196</v>
      </c>
      <c r="G3539">
        <v>-45.429153820000003</v>
      </c>
      <c r="H3539">
        <v>0</v>
      </c>
    </row>
    <row r="3540" spans="1:8" x14ac:dyDescent="0.3">
      <c r="A3540" t="s">
        <v>6370</v>
      </c>
      <c r="B3540" t="s">
        <v>6369</v>
      </c>
      <c r="C3540">
        <v>34.767000000000003</v>
      </c>
      <c r="D3540">
        <v>83.257759390000004</v>
      </c>
      <c r="E3540">
        <v>0</v>
      </c>
      <c r="F3540">
        <v>-0.79448056</v>
      </c>
      <c r="G3540">
        <v>-3.21667032</v>
      </c>
      <c r="H3540">
        <v>0</v>
      </c>
    </row>
    <row r="3541" spans="1:8" x14ac:dyDescent="0.3">
      <c r="A3541" t="s">
        <v>6462</v>
      </c>
      <c r="B3541" t="s">
        <v>6461</v>
      </c>
      <c r="C3541">
        <v>1.29538957593255</v>
      </c>
      <c r="D3541">
        <v>81.733163450000006</v>
      </c>
      <c r="E3541">
        <v>0.81419655000000002</v>
      </c>
      <c r="F3541">
        <v>6.2060541799999998</v>
      </c>
      <c r="G3541">
        <v>36.864165589999999</v>
      </c>
      <c r="H3541">
        <v>0</v>
      </c>
    </row>
    <row r="3542" spans="1:8" x14ac:dyDescent="0.3">
      <c r="A3542" t="s">
        <v>6696</v>
      </c>
      <c r="B3542" t="s">
        <v>6695</v>
      </c>
      <c r="C3542">
        <v>2.331955318653E-2</v>
      </c>
      <c r="D3542">
        <v>81.669315729999994</v>
      </c>
      <c r="E3542">
        <v>-19.199287999999999</v>
      </c>
      <c r="F3542">
        <v>244.44302973000001</v>
      </c>
      <c r="G3542">
        <v>9.3272297099999992</v>
      </c>
      <c r="H3542">
        <v>0</v>
      </c>
    </row>
    <row r="3543" spans="1:8" x14ac:dyDescent="0.3">
      <c r="A3543" t="s">
        <v>6387</v>
      </c>
      <c r="B3543" t="s">
        <v>6386</v>
      </c>
      <c r="C3543">
        <v>16.167904181033091</v>
      </c>
      <c r="D3543">
        <v>80.839520910000005</v>
      </c>
      <c r="E3543">
        <v>1.4081969400000001</v>
      </c>
      <c r="F3543">
        <v>950.59278793999999</v>
      </c>
      <c r="G3543">
        <v>-26.061681709999998</v>
      </c>
      <c r="H3543">
        <v>0</v>
      </c>
    </row>
    <row r="3544" spans="1:8" x14ac:dyDescent="0.3">
      <c r="A3544" t="s">
        <v>6541</v>
      </c>
      <c r="B3544" t="s">
        <v>6540</v>
      </c>
      <c r="C3544">
        <v>1.51010993517532</v>
      </c>
      <c r="D3544">
        <v>77.588362509999996</v>
      </c>
      <c r="E3544">
        <v>0.18214995</v>
      </c>
      <c r="F3544">
        <v>1.66378275</v>
      </c>
      <c r="G3544">
        <v>-39.072999129999999</v>
      </c>
      <c r="H3544">
        <v>0</v>
      </c>
    </row>
    <row r="3545" spans="1:8" x14ac:dyDescent="0.3">
      <c r="A3545" t="s">
        <v>6767</v>
      </c>
      <c r="B3545" t="s">
        <v>6766</v>
      </c>
      <c r="C3545">
        <v>8.9784716086599992E-3</v>
      </c>
      <c r="D3545">
        <v>77.113245469999995</v>
      </c>
      <c r="E3545">
        <v>-33.124937449999997</v>
      </c>
      <c r="F3545">
        <v>-43.84629279</v>
      </c>
      <c r="G3545">
        <v>-47.517215890000003</v>
      </c>
      <c r="H3545">
        <v>0</v>
      </c>
    </row>
    <row r="3546" spans="1:8" x14ac:dyDescent="0.3">
      <c r="A3546" t="s">
        <v>6582</v>
      </c>
      <c r="B3546" t="s">
        <v>6581</v>
      </c>
      <c r="C3546">
        <v>8.9329127632400002E-3</v>
      </c>
      <c r="D3546">
        <v>76.573593790000004</v>
      </c>
      <c r="E3546">
        <v>2.1988799999999999E-2</v>
      </c>
      <c r="F3546">
        <v>-0.11798095</v>
      </c>
      <c r="G3546">
        <v>-6.1256869999999998E-2</v>
      </c>
      <c r="H3546">
        <v>0</v>
      </c>
    </row>
    <row r="3547" spans="1:8" x14ac:dyDescent="0.3">
      <c r="A3547" t="s">
        <v>6664</v>
      </c>
      <c r="B3547" t="s">
        <v>6663</v>
      </c>
      <c r="C3547">
        <v>1.3233921E-7</v>
      </c>
      <c r="D3547">
        <v>74.486781669999999</v>
      </c>
      <c r="E3547">
        <v>0.23540695</v>
      </c>
      <c r="F3547">
        <v>-1.83789563</v>
      </c>
      <c r="G3547">
        <v>87.583861940000006</v>
      </c>
      <c r="H3547">
        <v>0</v>
      </c>
    </row>
    <row r="3548" spans="1:8" x14ac:dyDescent="0.3">
      <c r="A3548" t="s">
        <v>6562</v>
      </c>
      <c r="B3548" t="s">
        <v>6561</v>
      </c>
      <c r="C3548">
        <v>3.4059095705E-4</v>
      </c>
      <c r="D3548">
        <v>71.095189500000004</v>
      </c>
      <c r="E3548">
        <v>0.15340208</v>
      </c>
      <c r="F3548">
        <v>-26.670345210000001</v>
      </c>
      <c r="G3548">
        <v>-10.646009619999999</v>
      </c>
      <c r="H3548">
        <v>0</v>
      </c>
    </row>
    <row r="3549" spans="1:8" x14ac:dyDescent="0.3">
      <c r="A3549" t="s">
        <v>6575</v>
      </c>
      <c r="B3549" t="s">
        <v>6574</v>
      </c>
      <c r="C3549">
        <v>1.264110724284E-2</v>
      </c>
      <c r="D3549">
        <v>69.778841360000001</v>
      </c>
      <c r="E3549">
        <v>4.6665819999999997E-2</v>
      </c>
      <c r="F3549">
        <v>8.9033266199999996</v>
      </c>
      <c r="G3549">
        <v>-2.35769501</v>
      </c>
      <c r="H3549">
        <v>0</v>
      </c>
    </row>
    <row r="3550" spans="1:8" x14ac:dyDescent="0.3">
      <c r="A3550" t="s">
        <v>6592</v>
      </c>
      <c r="B3550" t="s">
        <v>6591</v>
      </c>
      <c r="C3550">
        <v>8.9406090726E-4</v>
      </c>
      <c r="D3550">
        <v>68.572870399999999</v>
      </c>
      <c r="E3550">
        <v>4.4898399999999998E-2</v>
      </c>
      <c r="F3550">
        <v>-0.22661127</v>
      </c>
      <c r="G3550">
        <v>-46.297466409999998</v>
      </c>
      <c r="H3550">
        <v>0</v>
      </c>
    </row>
    <row r="3551" spans="1:8" x14ac:dyDescent="0.3">
      <c r="A3551" t="s">
        <v>6690</v>
      </c>
      <c r="B3551" t="s">
        <v>6689</v>
      </c>
      <c r="C3551">
        <v>14.607143562623239</v>
      </c>
      <c r="D3551">
        <v>66.281909220000003</v>
      </c>
      <c r="E3551">
        <v>2.2831830000000001E-2</v>
      </c>
      <c r="F3551">
        <v>133.93849506999999</v>
      </c>
      <c r="G3551">
        <v>97.118851329999998</v>
      </c>
      <c r="H3551">
        <v>0</v>
      </c>
    </row>
    <row r="3552" spans="1:8" x14ac:dyDescent="0.3">
      <c r="A3552" t="s">
        <v>6629</v>
      </c>
      <c r="B3552" t="s">
        <v>6628</v>
      </c>
      <c r="C3552">
        <v>2.2388756682200001E-3</v>
      </c>
      <c r="D3552">
        <v>62.857033620000003</v>
      </c>
      <c r="E3552">
        <v>0.79722616999999996</v>
      </c>
      <c r="F3552">
        <v>-33.460020640000003</v>
      </c>
      <c r="G3552">
        <v>-33.342648859999997</v>
      </c>
      <c r="H3552">
        <v>0</v>
      </c>
    </row>
    <row r="3553" spans="1:8" x14ac:dyDescent="0.3">
      <c r="A3553" t="s">
        <v>6785</v>
      </c>
      <c r="B3553" t="s">
        <v>6784</v>
      </c>
      <c r="C3553">
        <v>6.0055265508626396</v>
      </c>
      <c r="D3553">
        <v>60.783695510000001</v>
      </c>
      <c r="E3553">
        <v>1.77878E-3</v>
      </c>
      <c r="F3553">
        <v>-0.21230188</v>
      </c>
      <c r="G3553">
        <v>-80.00566379</v>
      </c>
      <c r="H3553">
        <v>0</v>
      </c>
    </row>
    <row r="3554" spans="1:8" x14ac:dyDescent="0.3">
      <c r="A3554" t="s">
        <v>6602</v>
      </c>
      <c r="B3554" t="s">
        <v>6601</v>
      </c>
      <c r="C3554">
        <v>0.18761768354249</v>
      </c>
      <c r="D3554">
        <v>59.629661169999999</v>
      </c>
      <c r="E3554">
        <v>0.33212689000000001</v>
      </c>
      <c r="F3554">
        <v>3.96800636</v>
      </c>
      <c r="G3554">
        <v>18.188083639999999</v>
      </c>
      <c r="H3554">
        <v>0</v>
      </c>
    </row>
    <row r="3555" spans="1:8" x14ac:dyDescent="0.3">
      <c r="A3555" t="s">
        <v>7287</v>
      </c>
      <c r="B3555" t="s">
        <v>7286</v>
      </c>
      <c r="C3555">
        <v>1.95889405061396</v>
      </c>
      <c r="D3555">
        <v>59.203138590000002</v>
      </c>
      <c r="E3555">
        <v>0.81786871000000005</v>
      </c>
      <c r="F3555">
        <v>31.819239339999999</v>
      </c>
      <c r="G3555">
        <v>54.273540320000002</v>
      </c>
      <c r="H3555">
        <v>0</v>
      </c>
    </row>
    <row r="3556" spans="1:8" x14ac:dyDescent="0.3">
      <c r="A3556" t="s">
        <v>6940</v>
      </c>
      <c r="B3556" t="s">
        <v>6939</v>
      </c>
      <c r="C3556">
        <v>7.5224439777049998E-2</v>
      </c>
      <c r="D3556">
        <v>57.418814879999999</v>
      </c>
      <c r="E3556">
        <v>0.85402953000000004</v>
      </c>
      <c r="F3556">
        <v>3.9745992999999999</v>
      </c>
      <c r="G3556">
        <v>-59.70294578</v>
      </c>
      <c r="H3556">
        <v>0</v>
      </c>
    </row>
    <row r="3557" spans="1:8" x14ac:dyDescent="0.3">
      <c r="A3557" t="s">
        <v>6437</v>
      </c>
      <c r="B3557" t="s">
        <v>6436</v>
      </c>
      <c r="C3557">
        <v>3.0078987341500001E-3</v>
      </c>
      <c r="D3557">
        <v>54.632877749999999</v>
      </c>
      <c r="E3557">
        <v>0.81786871000000005</v>
      </c>
      <c r="F3557">
        <v>3.9373196199999998</v>
      </c>
      <c r="G3557">
        <v>0</v>
      </c>
      <c r="H3557">
        <v>0</v>
      </c>
    </row>
    <row r="3558" spans="1:8" x14ac:dyDescent="0.3">
      <c r="A3558" t="s">
        <v>6791</v>
      </c>
      <c r="B3558" t="s">
        <v>6790</v>
      </c>
      <c r="C3558">
        <v>3.2962930081000002E-4</v>
      </c>
      <c r="D3558">
        <v>53.576126240000001</v>
      </c>
      <c r="E3558">
        <v>0.55512603999999999</v>
      </c>
      <c r="F3558">
        <v>18.318649520000001</v>
      </c>
      <c r="G3558">
        <v>53.463227259999996</v>
      </c>
      <c r="H3558">
        <v>0</v>
      </c>
    </row>
    <row r="3559" spans="1:8" x14ac:dyDescent="0.3">
      <c r="A3559" t="s">
        <v>6312</v>
      </c>
      <c r="B3559" t="s">
        <v>6311</v>
      </c>
      <c r="C3559">
        <v>1.127962025E-5</v>
      </c>
      <c r="D3559">
        <v>52.496679200000003</v>
      </c>
      <c r="E3559">
        <v>0.81786873000000004</v>
      </c>
      <c r="F3559">
        <v>3.9373196199999998</v>
      </c>
      <c r="G3559">
        <v>78.021597639999996</v>
      </c>
      <c r="H3559">
        <v>0</v>
      </c>
    </row>
    <row r="3560" spans="1:8" x14ac:dyDescent="0.3">
      <c r="A3560" t="s">
        <v>6765</v>
      </c>
      <c r="B3560" t="s">
        <v>6764</v>
      </c>
      <c r="C3560">
        <v>6.0413423594999998E-4</v>
      </c>
      <c r="D3560">
        <v>50.199366410000003</v>
      </c>
      <c r="E3560">
        <v>-60.091985360000002</v>
      </c>
      <c r="F3560">
        <v>-62.576420560000003</v>
      </c>
      <c r="G3560">
        <v>-55.119995090000003</v>
      </c>
      <c r="H3560">
        <v>0</v>
      </c>
    </row>
    <row r="3561" spans="1:8" x14ac:dyDescent="0.3">
      <c r="A3561" t="s">
        <v>6380</v>
      </c>
      <c r="B3561" t="s">
        <v>6379</v>
      </c>
      <c r="C3561">
        <v>3.2582471760000003E-5</v>
      </c>
      <c r="D3561">
        <v>50.065205460000001</v>
      </c>
      <c r="E3561">
        <v>1.1599394599999999</v>
      </c>
      <c r="F3561">
        <v>-30.642584370000002</v>
      </c>
      <c r="G3561">
        <v>-50.620020709999999</v>
      </c>
      <c r="H3561">
        <v>0</v>
      </c>
    </row>
    <row r="3562" spans="1:8" x14ac:dyDescent="0.3">
      <c r="A3562" t="s">
        <v>7259</v>
      </c>
      <c r="B3562" t="s">
        <v>7258</v>
      </c>
      <c r="C3562">
        <v>6.2737362235819993E-2</v>
      </c>
      <c r="D3562">
        <v>49.817514510000002</v>
      </c>
      <c r="E3562">
        <v>0.81419655000000002</v>
      </c>
      <c r="F3562">
        <v>6.39305272</v>
      </c>
      <c r="G3562">
        <v>24.840858000000001</v>
      </c>
      <c r="H3562">
        <v>0</v>
      </c>
    </row>
    <row r="3563" spans="1:8" x14ac:dyDescent="0.3">
      <c r="A3563" t="s">
        <v>6706</v>
      </c>
      <c r="B3563" t="s">
        <v>6705</v>
      </c>
      <c r="C3563">
        <v>2.1502425315400001E-3</v>
      </c>
      <c r="D3563">
        <v>46.504107679999997</v>
      </c>
      <c r="E3563">
        <v>1.8859209299999999</v>
      </c>
      <c r="F3563">
        <v>19.615936059999999</v>
      </c>
      <c r="G3563">
        <v>32.334306439999999</v>
      </c>
      <c r="H3563">
        <v>0</v>
      </c>
    </row>
    <row r="3564" spans="1:8" x14ac:dyDescent="0.3">
      <c r="A3564" t="s">
        <v>6544</v>
      </c>
      <c r="B3564" t="s">
        <v>6544</v>
      </c>
      <c r="C3564">
        <v>3.7532748328000001E-4</v>
      </c>
      <c r="D3564">
        <v>45.134663869999997</v>
      </c>
      <c r="E3564">
        <v>0.70686552999999996</v>
      </c>
      <c r="F3564">
        <v>2341.2257513599998</v>
      </c>
      <c r="G3564">
        <v>127.38658872000001</v>
      </c>
      <c r="H3564">
        <v>0</v>
      </c>
    </row>
    <row r="3565" spans="1:8" x14ac:dyDescent="0.3">
      <c r="A3565" t="s">
        <v>3024</v>
      </c>
      <c r="B3565" t="s">
        <v>6730</v>
      </c>
      <c r="C3565">
        <v>1.072873088712E-2</v>
      </c>
      <c r="D3565">
        <v>44.311106479999999</v>
      </c>
      <c r="E3565">
        <v>4.4898399999999998E-2</v>
      </c>
      <c r="F3565">
        <v>-0.22661127</v>
      </c>
      <c r="G3565">
        <v>-20.090630019999999</v>
      </c>
      <c r="H3565">
        <v>0</v>
      </c>
    </row>
    <row r="3566" spans="1:8" x14ac:dyDescent="0.3">
      <c r="A3566" t="s">
        <v>6656</v>
      </c>
      <c r="B3566" t="s">
        <v>6655</v>
      </c>
      <c r="C3566">
        <v>3.3750727362E-4</v>
      </c>
      <c r="D3566">
        <v>41.78684415</v>
      </c>
      <c r="E3566">
        <v>4.2554730000000003</v>
      </c>
      <c r="F3566">
        <v>-25.895882950000001</v>
      </c>
      <c r="G3566">
        <v>258.19628446000002</v>
      </c>
      <c r="H3566">
        <v>0</v>
      </c>
    </row>
    <row r="3567" spans="1:8" x14ac:dyDescent="0.3">
      <c r="A3567" t="s">
        <v>6640</v>
      </c>
      <c r="B3567" t="s">
        <v>6639</v>
      </c>
      <c r="C3567">
        <v>9.5784786548000001E-4</v>
      </c>
      <c r="D3567">
        <v>41.313872799999999</v>
      </c>
      <c r="E3567">
        <v>0.45400033000000001</v>
      </c>
      <c r="F3567">
        <v>3.6116588699999999</v>
      </c>
      <c r="G3567">
        <v>10.64362779</v>
      </c>
      <c r="H3567">
        <v>0</v>
      </c>
    </row>
    <row r="3568" spans="1:8" x14ac:dyDescent="0.3">
      <c r="A3568" t="s">
        <v>6606</v>
      </c>
      <c r="B3568" t="s">
        <v>6605</v>
      </c>
      <c r="C3568">
        <v>3.4295554322999998E-4</v>
      </c>
      <c r="D3568">
        <v>41.220626969999998</v>
      </c>
      <c r="E3568">
        <v>0.90019216000000002</v>
      </c>
      <c r="F3568">
        <v>11.53444397</v>
      </c>
      <c r="G3568">
        <v>18.12777565</v>
      </c>
      <c r="H3568">
        <v>0</v>
      </c>
    </row>
    <row r="3569" spans="1:8" x14ac:dyDescent="0.3">
      <c r="A3569" t="s">
        <v>6206</v>
      </c>
      <c r="B3569" t="s">
        <v>6440</v>
      </c>
      <c r="C3569">
        <v>268.18</v>
      </c>
      <c r="D3569">
        <v>39.9572</v>
      </c>
      <c r="E3569">
        <v>0.44947187</v>
      </c>
      <c r="F3569">
        <v>0.81954886999999998</v>
      </c>
      <c r="G3569">
        <v>-1.4080364700000001</v>
      </c>
      <c r="H3569">
        <v>0</v>
      </c>
    </row>
    <row r="3570" spans="1:8" x14ac:dyDescent="0.3">
      <c r="A3570" t="s">
        <v>6577</v>
      </c>
      <c r="B3570" t="s">
        <v>6576</v>
      </c>
      <c r="C3570">
        <v>2.2346341351670001E-2</v>
      </c>
      <c r="D3570">
        <v>38.873480960000002</v>
      </c>
      <c r="E3570">
        <v>2.1012525100000001</v>
      </c>
      <c r="F3570">
        <v>16.392983269999998</v>
      </c>
      <c r="G3570">
        <v>-32.969896079999998</v>
      </c>
      <c r="H3570">
        <v>0</v>
      </c>
    </row>
    <row r="3571" spans="1:8" x14ac:dyDescent="0.3">
      <c r="A3571" t="s">
        <v>6914</v>
      </c>
      <c r="B3571" t="s">
        <v>6913</v>
      </c>
      <c r="C3571">
        <v>3.7532748300000001E-6</v>
      </c>
      <c r="D3571">
        <v>38.127507309999999</v>
      </c>
      <c r="E3571">
        <v>0.70686543000000002</v>
      </c>
      <c r="F3571">
        <v>-48.121999250000002</v>
      </c>
      <c r="G3571">
        <v>18.42407433</v>
      </c>
      <c r="H3571">
        <v>0</v>
      </c>
    </row>
    <row r="3572" spans="1:8" x14ac:dyDescent="0.3">
      <c r="A3572" t="s">
        <v>6580</v>
      </c>
      <c r="B3572" t="s">
        <v>6580</v>
      </c>
      <c r="C3572">
        <v>5.0737967937900001E-3</v>
      </c>
      <c r="D3572">
        <v>35.040296609999999</v>
      </c>
      <c r="E3572">
        <v>5.38851E-3</v>
      </c>
      <c r="F3572">
        <v>8.9740412900000006</v>
      </c>
      <c r="G3572">
        <v>249.32612255000001</v>
      </c>
      <c r="H3572">
        <v>0</v>
      </c>
    </row>
    <row r="3573" spans="1:8" x14ac:dyDescent="0.3">
      <c r="A3573" t="s">
        <v>6801</v>
      </c>
      <c r="B3573" t="s">
        <v>6800</v>
      </c>
      <c r="C3573">
        <v>3.00261986622E-3</v>
      </c>
      <c r="D3573">
        <v>34.885609520000003</v>
      </c>
      <c r="E3573">
        <v>0.70686552999999996</v>
      </c>
      <c r="F3573">
        <v>-9.2613994099999992</v>
      </c>
      <c r="G3573">
        <v>-5.2607404500000001</v>
      </c>
      <c r="H3573">
        <v>0</v>
      </c>
    </row>
    <row r="3574" spans="1:8" x14ac:dyDescent="0.3">
      <c r="A3574" t="s">
        <v>6662</v>
      </c>
      <c r="B3574" t="s">
        <v>6661</v>
      </c>
      <c r="C3574">
        <v>3.1034804354213601</v>
      </c>
      <c r="D3574">
        <v>33.257623870000003</v>
      </c>
      <c r="E3574">
        <v>1.1599394599999999</v>
      </c>
      <c r="F3574">
        <v>5.9632346800000002</v>
      </c>
      <c r="G3574">
        <v>-13.22060834</v>
      </c>
      <c r="H3574">
        <v>0</v>
      </c>
    </row>
    <row r="3575" spans="1:8" x14ac:dyDescent="0.3">
      <c r="A3575" t="s">
        <v>5897</v>
      </c>
      <c r="B3575" t="s">
        <v>6409</v>
      </c>
      <c r="C3575">
        <v>166.4962673011523</v>
      </c>
      <c r="D3575">
        <v>32.308240439999999</v>
      </c>
      <c r="E3575">
        <v>-1.17969338</v>
      </c>
      <c r="F3575">
        <v>0.95216453999999995</v>
      </c>
      <c r="G3575">
        <v>-13.009405539999999</v>
      </c>
      <c r="H3575">
        <v>0</v>
      </c>
    </row>
    <row r="3576" spans="1:8" x14ac:dyDescent="0.3">
      <c r="A3576" t="s">
        <v>6694</v>
      </c>
      <c r="B3576" t="s">
        <v>6693</v>
      </c>
      <c r="C3576">
        <v>3.1970386905250003E-2</v>
      </c>
      <c r="D3576">
        <v>31.569997239999999</v>
      </c>
      <c r="E3576">
        <v>-4.1609426899999997</v>
      </c>
      <c r="F3576">
        <v>-3.9081494600000002</v>
      </c>
      <c r="G3576">
        <v>12.10198999</v>
      </c>
      <c r="H3576">
        <v>0</v>
      </c>
    </row>
    <row r="3577" spans="1:8" x14ac:dyDescent="0.3">
      <c r="A3577" t="s">
        <v>6729</v>
      </c>
      <c r="B3577" t="s">
        <v>6728</v>
      </c>
      <c r="C3577">
        <v>2.1768994030069998E-2</v>
      </c>
      <c r="D3577">
        <v>30.57416267</v>
      </c>
      <c r="E3577">
        <v>-63.031656959999999</v>
      </c>
      <c r="F3577">
        <v>-66.191864699999996</v>
      </c>
      <c r="G3577">
        <v>-74.747807660000007</v>
      </c>
      <c r="H3577">
        <v>0</v>
      </c>
    </row>
    <row r="3578" spans="1:8" x14ac:dyDescent="0.3">
      <c r="A3578" t="s">
        <v>5235</v>
      </c>
      <c r="B3578" t="s">
        <v>6723</v>
      </c>
      <c r="C3578">
        <v>3.0078987341500001E-3</v>
      </c>
      <c r="D3578">
        <v>30.223784380000001</v>
      </c>
      <c r="E3578">
        <v>-26.677913660000002</v>
      </c>
      <c r="F3578">
        <v>3.9373196199999998</v>
      </c>
      <c r="G3578">
        <v>-13.686498050000001</v>
      </c>
      <c r="H3578">
        <v>0</v>
      </c>
    </row>
    <row r="3579" spans="1:8" x14ac:dyDescent="0.3">
      <c r="A3579" t="s">
        <v>6832</v>
      </c>
      <c r="B3579" t="s">
        <v>6831</v>
      </c>
      <c r="C3579">
        <v>7.5197468000000001E-7</v>
      </c>
      <c r="D3579">
        <v>30.092221850000001</v>
      </c>
      <c r="E3579">
        <v>101.63573475</v>
      </c>
      <c r="F3579">
        <v>3.9373201899999999</v>
      </c>
      <c r="G3579">
        <v>18.653666550000001</v>
      </c>
      <c r="H3579">
        <v>0</v>
      </c>
    </row>
    <row r="3580" spans="1:8" x14ac:dyDescent="0.3">
      <c r="A3580" t="s">
        <v>6672</v>
      </c>
      <c r="B3580" t="s">
        <v>6671</v>
      </c>
      <c r="C3580">
        <v>0.12401159856078001</v>
      </c>
      <c r="D3580">
        <v>29.653819980000002</v>
      </c>
      <c r="E3580">
        <v>0.87015827000000001</v>
      </c>
      <c r="F3580">
        <v>5.4874454899999998</v>
      </c>
      <c r="G3580">
        <v>21.20326923</v>
      </c>
      <c r="H3580">
        <v>0</v>
      </c>
    </row>
    <row r="3581" spans="1:8" x14ac:dyDescent="0.3">
      <c r="A3581" t="s">
        <v>6451</v>
      </c>
      <c r="B3581" t="s">
        <v>6450</v>
      </c>
      <c r="C3581">
        <v>0.37612219888526999</v>
      </c>
      <c r="D3581">
        <v>29.35666951</v>
      </c>
      <c r="E3581">
        <v>0.34913060000000001</v>
      </c>
      <c r="F3581">
        <v>4.02717204</v>
      </c>
      <c r="G3581">
        <v>-43.484746610000002</v>
      </c>
      <c r="H3581">
        <v>0</v>
      </c>
    </row>
    <row r="3582" spans="1:8" x14ac:dyDescent="0.3">
      <c r="A3582" t="s">
        <v>6618</v>
      </c>
      <c r="B3582" t="s">
        <v>6617</v>
      </c>
      <c r="C3582">
        <v>4.3039152524500003E-3</v>
      </c>
      <c r="D3582">
        <v>29.166237930000001</v>
      </c>
      <c r="E3582">
        <v>7.2294000000000004E-4</v>
      </c>
      <c r="F3582">
        <v>2.33092538</v>
      </c>
      <c r="G3582">
        <v>2.3503750600000002</v>
      </c>
      <c r="H3582">
        <v>0</v>
      </c>
    </row>
    <row r="3583" spans="1:8" x14ac:dyDescent="0.3">
      <c r="A3583" t="s">
        <v>5547</v>
      </c>
      <c r="B3583" t="s">
        <v>6676</v>
      </c>
      <c r="C3583">
        <v>4.0599403832369999E-2</v>
      </c>
      <c r="D3583">
        <v>28.419582680000001</v>
      </c>
      <c r="E3583">
        <v>0.90019216000000002</v>
      </c>
      <c r="F3583">
        <v>6.1204836299999998</v>
      </c>
      <c r="G3583">
        <v>23.74798955</v>
      </c>
      <c r="H3583">
        <v>0</v>
      </c>
    </row>
    <row r="3584" spans="1:8" x14ac:dyDescent="0.3">
      <c r="A3584" t="s">
        <v>6490</v>
      </c>
      <c r="B3584" t="s">
        <v>6500</v>
      </c>
      <c r="C3584">
        <v>0.22943454132001001</v>
      </c>
      <c r="D3584">
        <v>28.169630560000002</v>
      </c>
      <c r="E3584">
        <v>0.34913060000000001</v>
      </c>
      <c r="F3584">
        <v>187.98075180000001</v>
      </c>
      <c r="G3584">
        <v>175.30055123</v>
      </c>
      <c r="H3584">
        <v>0</v>
      </c>
    </row>
    <row r="3585" spans="1:8" x14ac:dyDescent="0.3">
      <c r="A3585" t="s">
        <v>5746</v>
      </c>
      <c r="B3585" t="s">
        <v>6821</v>
      </c>
      <c r="C3585">
        <v>0.66731600526224</v>
      </c>
      <c r="D3585">
        <v>27.90197087</v>
      </c>
      <c r="E3585">
        <v>0.34913060000000001</v>
      </c>
      <c r="F3585">
        <v>-9.7087042199999996</v>
      </c>
      <c r="G3585">
        <v>5.7019576299999999</v>
      </c>
      <c r="H3585">
        <v>0</v>
      </c>
    </row>
    <row r="3586" spans="1:8" x14ac:dyDescent="0.3">
      <c r="A3586" t="s">
        <v>3603</v>
      </c>
      <c r="B3586" t="s">
        <v>6818</v>
      </c>
      <c r="C3586">
        <v>7.5197468349999996E-5</v>
      </c>
      <c r="D3586">
        <v>27.706891330000001</v>
      </c>
      <c r="E3586">
        <v>0.3321269</v>
      </c>
      <c r="F3586">
        <v>3.9898735099999998</v>
      </c>
      <c r="G3586">
        <v>137.30733326000001</v>
      </c>
      <c r="H3586">
        <v>0</v>
      </c>
    </row>
    <row r="3587" spans="1:8" x14ac:dyDescent="0.3">
      <c r="A3587" t="s">
        <v>7171</v>
      </c>
      <c r="B3587" t="s">
        <v>7170</v>
      </c>
      <c r="C3587">
        <v>5.9751218077000001E-4</v>
      </c>
      <c r="D3587">
        <v>27.678056569999999</v>
      </c>
      <c r="E3587">
        <v>0.83294303999999997</v>
      </c>
      <c r="F3587">
        <v>5.4778617299999999</v>
      </c>
      <c r="G3587">
        <v>37.408464719999998</v>
      </c>
      <c r="H3587">
        <v>0</v>
      </c>
    </row>
    <row r="3588" spans="1:8" x14ac:dyDescent="0.3">
      <c r="A3588" t="s">
        <v>6590</v>
      </c>
      <c r="B3588" t="s">
        <v>6589</v>
      </c>
      <c r="C3588">
        <v>3.5042728361000001E-4</v>
      </c>
      <c r="D3588">
        <v>27.456312400000002</v>
      </c>
      <c r="E3588">
        <v>0.26889650999999998</v>
      </c>
      <c r="F3588">
        <v>1.2236435299999999</v>
      </c>
      <c r="G3588">
        <v>34.07321597</v>
      </c>
      <c r="H3588">
        <v>0</v>
      </c>
    </row>
    <row r="3589" spans="1:8" x14ac:dyDescent="0.3">
      <c r="A3589" t="s">
        <v>6550</v>
      </c>
      <c r="B3589" t="s">
        <v>6549</v>
      </c>
      <c r="C3589">
        <v>1.40128213703E-3</v>
      </c>
      <c r="D3589">
        <v>26.793343660000001</v>
      </c>
      <c r="E3589">
        <v>3.7677499999999998E-3</v>
      </c>
      <c r="F3589">
        <v>-4.6516290000000002E-2</v>
      </c>
      <c r="G3589">
        <v>-30.02019241</v>
      </c>
      <c r="H3589">
        <v>0</v>
      </c>
    </row>
    <row r="3590" spans="1:8" x14ac:dyDescent="0.3">
      <c r="A3590" t="s">
        <v>6666</v>
      </c>
      <c r="B3590" t="s">
        <v>6665</v>
      </c>
      <c r="C3590">
        <v>2.6643015036000001E-4</v>
      </c>
      <c r="D3590">
        <v>26.643885659999999</v>
      </c>
      <c r="E3590">
        <v>4.4898399999999998E-2</v>
      </c>
      <c r="F3590">
        <v>-0.22661127</v>
      </c>
      <c r="G3590">
        <v>-0.11328753</v>
      </c>
      <c r="H3590">
        <v>0</v>
      </c>
    </row>
    <row r="3591" spans="1:8" x14ac:dyDescent="0.3">
      <c r="A3591" t="s">
        <v>6680</v>
      </c>
      <c r="B3591" t="s">
        <v>6679</v>
      </c>
      <c r="C3591">
        <v>1.24450605459E-2</v>
      </c>
      <c r="D3591">
        <v>26.326616850000001</v>
      </c>
      <c r="E3591">
        <v>1.0781135100000001</v>
      </c>
      <c r="F3591">
        <v>5.51998795</v>
      </c>
      <c r="G3591">
        <v>103.06535024999999</v>
      </c>
      <c r="H3591">
        <v>0</v>
      </c>
    </row>
    <row r="3592" spans="1:8" x14ac:dyDescent="0.3">
      <c r="A3592" t="s">
        <v>6752</v>
      </c>
      <c r="B3592" t="s">
        <v>6751</v>
      </c>
      <c r="C3592">
        <v>3.3578542079999997E-5</v>
      </c>
      <c r="D3592">
        <v>25.74164128</v>
      </c>
      <c r="E3592">
        <v>1.1996679100000001</v>
      </c>
      <c r="F3592">
        <v>-7.2611528600000002</v>
      </c>
      <c r="G3592">
        <v>-9.7123899700000003</v>
      </c>
      <c r="H3592">
        <v>0</v>
      </c>
    </row>
    <row r="3593" spans="1:8" x14ac:dyDescent="0.3">
      <c r="A3593" t="s">
        <v>581</v>
      </c>
      <c r="B3593" t="s">
        <v>6388</v>
      </c>
      <c r="C3593">
        <v>4.5134663865999998E-4</v>
      </c>
      <c r="D3593">
        <v>23.633846389999999</v>
      </c>
      <c r="E3593">
        <v>0.85402953000000004</v>
      </c>
      <c r="F3593">
        <v>3.9745992999999999</v>
      </c>
      <c r="G3593">
        <v>18.67482468</v>
      </c>
      <c r="H3593">
        <v>0</v>
      </c>
    </row>
    <row r="3594" spans="1:8" x14ac:dyDescent="0.3">
      <c r="A3594" t="s">
        <v>6692</v>
      </c>
      <c r="B3594" t="s">
        <v>6691</v>
      </c>
      <c r="C3594">
        <v>3.0089775911000001E-4</v>
      </c>
      <c r="D3594">
        <v>22.284605580000001</v>
      </c>
      <c r="E3594">
        <v>0.36811347999999999</v>
      </c>
      <c r="F3594">
        <v>4.0052970500000002</v>
      </c>
      <c r="G3594">
        <v>18.67482468</v>
      </c>
      <c r="H3594">
        <v>0</v>
      </c>
    </row>
    <row r="3595" spans="1:8" x14ac:dyDescent="0.3">
      <c r="A3595" t="s">
        <v>6688</v>
      </c>
      <c r="B3595" t="s">
        <v>6687</v>
      </c>
      <c r="C3595">
        <v>3.0037324820000001E-3</v>
      </c>
      <c r="D3595">
        <v>21.170530060000001</v>
      </c>
      <c r="E3595">
        <v>3.12021E-3</v>
      </c>
      <c r="F3595">
        <v>-5.0032569999999998E-2</v>
      </c>
      <c r="G3595">
        <v>-2.937588E-2</v>
      </c>
      <c r="H3595">
        <v>0</v>
      </c>
    </row>
    <row r="3596" spans="1:8" x14ac:dyDescent="0.3">
      <c r="A3596" t="s">
        <v>6608</v>
      </c>
      <c r="B3596" t="s">
        <v>6607</v>
      </c>
      <c r="C3596">
        <v>0.50298513219356999</v>
      </c>
      <c r="D3596">
        <v>20.19780982</v>
      </c>
      <c r="E3596">
        <v>1.4081969400000001</v>
      </c>
      <c r="F3596">
        <v>5.1952025700000002</v>
      </c>
      <c r="G3596">
        <v>58.804458490000002</v>
      </c>
      <c r="H3596">
        <v>0</v>
      </c>
    </row>
    <row r="3597" spans="1:8" x14ac:dyDescent="0.3">
      <c r="A3597" t="s">
        <v>6643</v>
      </c>
      <c r="B3597" t="s">
        <v>6642</v>
      </c>
      <c r="C3597">
        <v>1.1259824498300001E-3</v>
      </c>
      <c r="D3597">
        <v>18.117438320000002</v>
      </c>
      <c r="E3597">
        <v>0.64093317000000005</v>
      </c>
      <c r="F3597">
        <v>3.7549094300000001</v>
      </c>
      <c r="G3597">
        <v>255.27222330000001</v>
      </c>
      <c r="H3597">
        <v>0</v>
      </c>
    </row>
    <row r="3598" spans="1:8" x14ac:dyDescent="0.3">
      <c r="A3598" t="s">
        <v>6739</v>
      </c>
      <c r="B3598" t="s">
        <v>6738</v>
      </c>
      <c r="C3598">
        <v>2.2051183931E-4</v>
      </c>
      <c r="D3598">
        <v>16.451996690000001</v>
      </c>
      <c r="E3598">
        <v>0.50947516000000004</v>
      </c>
      <c r="F3598">
        <v>38.698018640000001</v>
      </c>
      <c r="G3598">
        <v>49.512060839999997</v>
      </c>
      <c r="H3598">
        <v>0</v>
      </c>
    </row>
    <row r="3599" spans="1:8" x14ac:dyDescent="0.3">
      <c r="A3599" t="s">
        <v>6722</v>
      </c>
      <c r="B3599" t="s">
        <v>6721</v>
      </c>
      <c r="C3599">
        <v>5.1056733252548803</v>
      </c>
      <c r="D3599">
        <v>16.378250250000001</v>
      </c>
      <c r="E3599">
        <v>1.22084108</v>
      </c>
      <c r="F3599">
        <v>5.9623564</v>
      </c>
      <c r="G3599">
        <v>478.34190359000002</v>
      </c>
      <c r="H3599">
        <v>0</v>
      </c>
    </row>
    <row r="3600" spans="1:8" x14ac:dyDescent="0.3">
      <c r="A3600" t="s">
        <v>6732</v>
      </c>
      <c r="B3600" t="s">
        <v>6731</v>
      </c>
      <c r="C3600">
        <v>0.47839999999999999</v>
      </c>
      <c r="D3600">
        <v>16.31344</v>
      </c>
      <c r="E3600">
        <v>0</v>
      </c>
      <c r="F3600">
        <v>-2.7642276400000001</v>
      </c>
      <c r="G3600">
        <v>-27.156452229999999</v>
      </c>
      <c r="H3600">
        <v>0</v>
      </c>
    </row>
    <row r="3601" spans="1:8" x14ac:dyDescent="0.3">
      <c r="A3601" t="s">
        <v>6947</v>
      </c>
      <c r="B3601" t="s">
        <v>6947</v>
      </c>
      <c r="C3601">
        <v>3.3779473494899999E-3</v>
      </c>
      <c r="D3601">
        <v>16.27856877</v>
      </c>
      <c r="E3601">
        <v>0.70686552999999996</v>
      </c>
      <c r="F3601">
        <v>3.7560014399999999</v>
      </c>
      <c r="G3601">
        <v>18.472779689999999</v>
      </c>
      <c r="H3601">
        <v>0</v>
      </c>
    </row>
    <row r="3602" spans="1:8" x14ac:dyDescent="0.3">
      <c r="A3602" t="s">
        <v>5987</v>
      </c>
      <c r="B3602" t="s">
        <v>5986</v>
      </c>
      <c r="C3602">
        <v>3.403095781E-3</v>
      </c>
      <c r="D3602">
        <v>15.8873727</v>
      </c>
      <c r="E3602">
        <v>7.2294000000000004E-4</v>
      </c>
      <c r="F3602">
        <v>-4.8863579999999997E-2</v>
      </c>
      <c r="G3602">
        <v>35.959381950000001</v>
      </c>
      <c r="H3602">
        <v>0</v>
      </c>
    </row>
    <row r="3603" spans="1:8" x14ac:dyDescent="0.3">
      <c r="A3603" t="s">
        <v>6816</v>
      </c>
      <c r="B3603" t="s">
        <v>6815</v>
      </c>
      <c r="C3603">
        <v>7.5678838473000002E-4</v>
      </c>
      <c r="D3603">
        <v>15.87182823</v>
      </c>
      <c r="E3603">
        <v>1.52971671</v>
      </c>
      <c r="F3603">
        <v>-18.813754419999999</v>
      </c>
      <c r="G3603">
        <v>-20.372805469999999</v>
      </c>
      <c r="H3603">
        <v>0</v>
      </c>
    </row>
    <row r="3604" spans="1:8" x14ac:dyDescent="0.3">
      <c r="A3604" t="s">
        <v>6610</v>
      </c>
      <c r="B3604" t="s">
        <v>6609</v>
      </c>
      <c r="C3604">
        <v>4.1293156479999998E-5</v>
      </c>
      <c r="D3604">
        <v>15.75787412</v>
      </c>
      <c r="E3604">
        <v>-7.6771619800000002</v>
      </c>
      <c r="F3604">
        <v>-4.8738991699999996</v>
      </c>
      <c r="G3604">
        <v>18.444535500000001</v>
      </c>
      <c r="H3604">
        <v>0</v>
      </c>
    </row>
    <row r="3605" spans="1:8" x14ac:dyDescent="0.3">
      <c r="A3605" t="s">
        <v>6533</v>
      </c>
      <c r="B3605" t="s">
        <v>6532</v>
      </c>
      <c r="C3605">
        <v>3.290096574E-5</v>
      </c>
      <c r="D3605">
        <v>15.73553665</v>
      </c>
      <c r="E3605">
        <v>1.79778835</v>
      </c>
      <c r="F3605">
        <v>-0.77085682</v>
      </c>
      <c r="G3605">
        <v>58.238524660000003</v>
      </c>
      <c r="H3605">
        <v>0</v>
      </c>
    </row>
    <row r="3606" spans="1:8" x14ac:dyDescent="0.3">
      <c r="A3606" t="s">
        <v>6636</v>
      </c>
      <c r="B3606" t="s">
        <v>6635</v>
      </c>
      <c r="C3606">
        <v>6.9206484594889997E-2</v>
      </c>
      <c r="D3606">
        <v>15.185398449999999</v>
      </c>
      <c r="E3606">
        <v>0.36811347999999999</v>
      </c>
      <c r="F3606">
        <v>7.3745562199999997</v>
      </c>
      <c r="G3606">
        <v>-17.952026320000002</v>
      </c>
      <c r="H3606">
        <v>0</v>
      </c>
    </row>
    <row r="3607" spans="1:8" x14ac:dyDescent="0.3">
      <c r="A3607" t="s">
        <v>6716</v>
      </c>
      <c r="B3607" t="s">
        <v>6715</v>
      </c>
      <c r="C3607">
        <v>3.1801078608549999E-2</v>
      </c>
      <c r="D3607">
        <v>15.02494089</v>
      </c>
      <c r="E3607">
        <v>4.741538E-2</v>
      </c>
      <c r="F3607">
        <v>0.58671759000000001</v>
      </c>
      <c r="G3607">
        <v>15.10287374</v>
      </c>
      <c r="H3607">
        <v>0</v>
      </c>
    </row>
    <row r="3608" spans="1:8" x14ac:dyDescent="0.3">
      <c r="A3608" t="s">
        <v>6712</v>
      </c>
      <c r="B3608" t="s">
        <v>6711</v>
      </c>
      <c r="C3608">
        <v>2.682270368E-5</v>
      </c>
      <c r="D3608">
        <v>14.569860029999999</v>
      </c>
      <c r="E3608">
        <v>4.8625179999999997E-2</v>
      </c>
      <c r="F3608">
        <v>-0.22392453000000001</v>
      </c>
      <c r="G3608">
        <v>-0.13406488</v>
      </c>
      <c r="H3608">
        <v>0</v>
      </c>
    </row>
    <row r="3609" spans="1:8" x14ac:dyDescent="0.3">
      <c r="A3609" t="s">
        <v>3018</v>
      </c>
      <c r="B3609" t="s">
        <v>6509</v>
      </c>
      <c r="C3609">
        <v>1.5039493670699999E-3</v>
      </c>
      <c r="D3609">
        <v>13.45283607</v>
      </c>
      <c r="E3609">
        <v>-19.73429849</v>
      </c>
      <c r="F3609">
        <v>-16.850144310000001</v>
      </c>
      <c r="G3609">
        <v>-40.683862849999997</v>
      </c>
      <c r="H3609">
        <v>0</v>
      </c>
    </row>
    <row r="3610" spans="1:8" x14ac:dyDescent="0.3">
      <c r="A3610" t="s">
        <v>6303</v>
      </c>
      <c r="B3610" t="s">
        <v>6302</v>
      </c>
      <c r="C3610">
        <v>1.0728730887E-4</v>
      </c>
      <c r="D3610">
        <v>13.013839369999999</v>
      </c>
      <c r="E3610">
        <v>5.4711429999999998E-2</v>
      </c>
      <c r="F3610">
        <v>-0.22504926</v>
      </c>
      <c r="G3610">
        <v>8.9727865500000004</v>
      </c>
      <c r="H3610">
        <v>0</v>
      </c>
    </row>
    <row r="3611" spans="1:8" x14ac:dyDescent="0.3">
      <c r="A3611" t="s">
        <v>6699</v>
      </c>
      <c r="B3611" t="s">
        <v>6699</v>
      </c>
      <c r="C3611">
        <v>2.29782686778E-3</v>
      </c>
      <c r="D3611">
        <v>12.25826167</v>
      </c>
      <c r="E3611">
        <v>0.28022428999999999</v>
      </c>
      <c r="F3611">
        <v>1.2585438799999999</v>
      </c>
      <c r="G3611">
        <v>-38.307663009999999</v>
      </c>
      <c r="H3611">
        <v>0</v>
      </c>
    </row>
    <row r="3612" spans="1:8" x14ac:dyDescent="0.3">
      <c r="A3612" t="s">
        <v>6727</v>
      </c>
      <c r="B3612" t="s">
        <v>6726</v>
      </c>
      <c r="C3612">
        <v>4.3352695181000001E-4</v>
      </c>
      <c r="D3612">
        <v>12.09148626</v>
      </c>
      <c r="E3612">
        <v>0.20446793999999999</v>
      </c>
      <c r="F3612">
        <v>2.0639421100000002</v>
      </c>
      <c r="G3612">
        <v>9.5003747399999998</v>
      </c>
      <c r="H3612">
        <v>0</v>
      </c>
    </row>
    <row r="3613" spans="1:8" x14ac:dyDescent="0.3">
      <c r="A3613" t="s">
        <v>6552</v>
      </c>
      <c r="B3613" t="s">
        <v>6551</v>
      </c>
      <c r="C3613">
        <v>1.8373552020900001E-3</v>
      </c>
      <c r="D3613">
        <v>11.734794300000001</v>
      </c>
      <c r="E3613">
        <v>4.8625179999999997E-2</v>
      </c>
      <c r="F3613">
        <v>-0.32036277000000002</v>
      </c>
      <c r="G3613">
        <v>-0.30407883000000002</v>
      </c>
      <c r="H3613">
        <v>0</v>
      </c>
    </row>
    <row r="3614" spans="1:8" x14ac:dyDescent="0.3">
      <c r="A3614" t="s">
        <v>7344</v>
      </c>
      <c r="B3614" t="s">
        <v>7343</v>
      </c>
      <c r="C3614">
        <v>2.4021852571800002E-3</v>
      </c>
      <c r="D3614">
        <v>11.010132</v>
      </c>
      <c r="E3614">
        <v>3.12021E-3</v>
      </c>
      <c r="F3614">
        <v>-5.0032569999999998E-2</v>
      </c>
      <c r="G3614">
        <v>118.11772535</v>
      </c>
      <c r="H3614">
        <v>0</v>
      </c>
    </row>
    <row r="3615" spans="1:8" x14ac:dyDescent="0.3">
      <c r="A3615" t="s">
        <v>7008</v>
      </c>
      <c r="B3615" t="s">
        <v>7007</v>
      </c>
      <c r="C3615">
        <v>2.0018210476500001E-2</v>
      </c>
      <c r="D3615">
        <v>10.413486949999999</v>
      </c>
      <c r="E3615">
        <v>-92.735837380000007</v>
      </c>
      <c r="F3615">
        <v>-92.588590319999994</v>
      </c>
      <c r="G3615">
        <v>-91.924993819999997</v>
      </c>
      <c r="H3615">
        <v>0</v>
      </c>
    </row>
    <row r="3616" spans="1:8" x14ac:dyDescent="0.3">
      <c r="A3616" t="s">
        <v>6455</v>
      </c>
      <c r="B3616" t="s">
        <v>6641</v>
      </c>
      <c r="C3616">
        <v>544.53800000000001</v>
      </c>
      <c r="D3616">
        <v>10.308588970000001</v>
      </c>
      <c r="E3616">
        <v>-1.46799959</v>
      </c>
      <c r="F3616">
        <v>-0.42451908999999999</v>
      </c>
      <c r="G3616">
        <v>2.85423962</v>
      </c>
      <c r="H3616">
        <v>0</v>
      </c>
    </row>
    <row r="3617" spans="1:8" x14ac:dyDescent="0.3">
      <c r="A3617" t="s">
        <v>4489</v>
      </c>
      <c r="B3617" t="s">
        <v>6700</v>
      </c>
      <c r="C3617">
        <v>6.0992112300000003E-6</v>
      </c>
      <c r="D3617">
        <v>9.7653999700000007</v>
      </c>
      <c r="E3617">
        <v>0.27261822000000002</v>
      </c>
      <c r="F3617">
        <v>-10.00035243</v>
      </c>
      <c r="G3617">
        <v>21.931923699999999</v>
      </c>
      <c r="H3617">
        <v>0</v>
      </c>
    </row>
    <row r="3618" spans="1:8" x14ac:dyDescent="0.3">
      <c r="A3618" t="s">
        <v>6736</v>
      </c>
      <c r="B3618" t="s">
        <v>6735</v>
      </c>
      <c r="C3618">
        <v>2.6821827217799999E-3</v>
      </c>
      <c r="D3618">
        <v>9.6932701300000002</v>
      </c>
      <c r="E3618">
        <v>4.4898399999999998E-2</v>
      </c>
      <c r="F3618">
        <v>-0.22661127</v>
      </c>
      <c r="G3618">
        <v>-0.108279</v>
      </c>
      <c r="H3618">
        <v>0</v>
      </c>
    </row>
    <row r="3619" spans="1:8" x14ac:dyDescent="0.3">
      <c r="A3619" t="s">
        <v>6783</v>
      </c>
      <c r="B3619" t="s">
        <v>6782</v>
      </c>
      <c r="C3619">
        <v>7.5224439779999997E-5</v>
      </c>
      <c r="D3619">
        <v>9.6567117800000002</v>
      </c>
      <c r="E3619">
        <v>0.85402951999999999</v>
      </c>
      <c r="F3619">
        <v>3.9745992999999999</v>
      </c>
      <c r="G3619">
        <v>35.694410359999999</v>
      </c>
      <c r="H3619">
        <v>0</v>
      </c>
    </row>
    <row r="3620" spans="1:8" x14ac:dyDescent="0.3">
      <c r="A3620" t="s">
        <v>6652</v>
      </c>
      <c r="B3620" t="s">
        <v>6651</v>
      </c>
      <c r="C3620">
        <v>0.11625528607482</v>
      </c>
      <c r="D3620">
        <v>9.5758810899999993</v>
      </c>
      <c r="E3620">
        <v>0.33212689000000001</v>
      </c>
      <c r="F3620">
        <v>-7.6238288299999999</v>
      </c>
      <c r="G3620">
        <v>-17.35093389</v>
      </c>
      <c r="H3620">
        <v>0</v>
      </c>
    </row>
    <row r="3621" spans="1:8" x14ac:dyDescent="0.3">
      <c r="A3621" t="s">
        <v>6837</v>
      </c>
      <c r="B3621" t="s">
        <v>6836</v>
      </c>
      <c r="C3621">
        <v>2.3821670467030001E-2</v>
      </c>
      <c r="D3621">
        <v>9.3731639999999992</v>
      </c>
      <c r="E3621">
        <v>-1.4053744399999999</v>
      </c>
      <c r="F3621">
        <v>3.42769769</v>
      </c>
      <c r="G3621">
        <v>-24.966860489999998</v>
      </c>
      <c r="H3621">
        <v>0</v>
      </c>
    </row>
    <row r="3622" spans="1:8" x14ac:dyDescent="0.3">
      <c r="A3622" t="s">
        <v>6758</v>
      </c>
      <c r="B3622" t="s">
        <v>6757</v>
      </c>
      <c r="C3622">
        <v>1.51137489E-6</v>
      </c>
      <c r="D3622">
        <v>9.3028158699999999</v>
      </c>
      <c r="E3622">
        <v>7.2325000000000004E-4</v>
      </c>
      <c r="F3622">
        <v>-4.8863320000000002E-2</v>
      </c>
      <c r="G3622">
        <v>-2.9866460000000001E-2</v>
      </c>
      <c r="H3622">
        <v>0</v>
      </c>
    </row>
    <row r="3623" spans="1:8" x14ac:dyDescent="0.3">
      <c r="A3623" t="s">
        <v>6238</v>
      </c>
      <c r="B3623" t="s">
        <v>6237</v>
      </c>
      <c r="C3623">
        <v>1.809443519004E-2</v>
      </c>
      <c r="D3623">
        <v>9.0829653399999994</v>
      </c>
      <c r="E3623">
        <v>0.59251430000000005</v>
      </c>
      <c r="F3623">
        <v>5.7917636100000003</v>
      </c>
      <c r="G3623">
        <v>7.8722514600000002</v>
      </c>
      <c r="H3623">
        <v>0</v>
      </c>
    </row>
    <row r="3624" spans="1:8" x14ac:dyDescent="0.3">
      <c r="A3624" t="s">
        <v>6496</v>
      </c>
      <c r="B3624" t="s">
        <v>6495</v>
      </c>
      <c r="C3624">
        <v>1.8999170509999998E-5</v>
      </c>
      <c r="D3624">
        <v>8.7040473400000007</v>
      </c>
      <c r="E3624">
        <v>0.80955823999999998</v>
      </c>
      <c r="F3624">
        <v>30.639054689999998</v>
      </c>
      <c r="G3624">
        <v>-1.5044297200000001</v>
      </c>
      <c r="H3624">
        <v>0</v>
      </c>
    </row>
    <row r="3625" spans="1:8" x14ac:dyDescent="0.3">
      <c r="A3625" t="s">
        <v>1295</v>
      </c>
      <c r="B3625" t="s">
        <v>6737</v>
      </c>
      <c r="C3625">
        <v>3.6133251414360003E-2</v>
      </c>
      <c r="D3625">
        <v>8.3047504300000003</v>
      </c>
      <c r="E3625">
        <v>1.77878E-3</v>
      </c>
      <c r="F3625">
        <v>-4.7808259999999998E-2</v>
      </c>
      <c r="G3625">
        <v>-2.881069E-2</v>
      </c>
      <c r="H3625">
        <v>0</v>
      </c>
    </row>
    <row r="3626" spans="1:8" x14ac:dyDescent="0.3">
      <c r="A3626" t="s">
        <v>6710</v>
      </c>
      <c r="B3626" t="s">
        <v>6709</v>
      </c>
      <c r="C3626">
        <v>0.16014568381197999</v>
      </c>
      <c r="D3626">
        <v>7.9524598800000001</v>
      </c>
      <c r="E3626">
        <v>3.12021E-3</v>
      </c>
      <c r="F3626">
        <v>-5.0032569999999998E-2</v>
      </c>
      <c r="G3626">
        <v>180.61929577000001</v>
      </c>
      <c r="H3626">
        <v>0</v>
      </c>
    </row>
    <row r="3627" spans="1:8" x14ac:dyDescent="0.3">
      <c r="A3627" t="s">
        <v>6756</v>
      </c>
      <c r="B3627" t="s">
        <v>6755</v>
      </c>
      <c r="C3627">
        <v>4.8993649032999997E-4</v>
      </c>
      <c r="D3627">
        <v>7.9346323600000002</v>
      </c>
      <c r="E3627">
        <v>0.90019216000000002</v>
      </c>
      <c r="F3627">
        <v>280.20348553999997</v>
      </c>
      <c r="G3627">
        <v>23.747989539999999</v>
      </c>
      <c r="H3627">
        <v>0</v>
      </c>
    </row>
    <row r="3628" spans="1:8" x14ac:dyDescent="0.3">
      <c r="A3628" t="s">
        <v>6802</v>
      </c>
      <c r="B3628" t="s">
        <v>6802</v>
      </c>
      <c r="C3628">
        <v>7.5235744877999997E-4</v>
      </c>
      <c r="D3628">
        <v>7.5098000000000003</v>
      </c>
      <c r="E3628">
        <v>0.36872271000000001</v>
      </c>
      <c r="F3628">
        <v>-58.391629010000003</v>
      </c>
      <c r="G3628">
        <v>-32.190175519999997</v>
      </c>
      <c r="H3628">
        <v>0</v>
      </c>
    </row>
    <row r="3629" spans="1:8" x14ac:dyDescent="0.3">
      <c r="A3629" t="s">
        <v>1988</v>
      </c>
      <c r="B3629" t="s">
        <v>6644</v>
      </c>
      <c r="C3629">
        <v>0.35032238213365002</v>
      </c>
      <c r="D3629">
        <v>6.4415888900000002</v>
      </c>
      <c r="E3629">
        <v>1.77878E-3</v>
      </c>
      <c r="F3629">
        <v>-4.7808259999999998E-2</v>
      </c>
      <c r="G3629">
        <v>-38.581856670000001</v>
      </c>
      <c r="H3629">
        <v>0</v>
      </c>
    </row>
    <row r="3630" spans="1:8" x14ac:dyDescent="0.3">
      <c r="A3630" t="s">
        <v>6714</v>
      </c>
      <c r="B3630" t="s">
        <v>6713</v>
      </c>
      <c r="C3630">
        <v>2.2519648996600001E-3</v>
      </c>
      <c r="D3630">
        <v>6.4221630799999998</v>
      </c>
      <c r="E3630">
        <v>0.64093317000000005</v>
      </c>
      <c r="F3630">
        <v>3.7560014399999999</v>
      </c>
      <c r="G3630">
        <v>42.108889320000003</v>
      </c>
      <c r="H3630">
        <v>0</v>
      </c>
    </row>
    <row r="3631" spans="1:8" x14ac:dyDescent="0.3">
      <c r="A3631" t="s">
        <v>6763</v>
      </c>
      <c r="B3631" t="s">
        <v>6762</v>
      </c>
      <c r="C3631">
        <v>0.57845740699722004</v>
      </c>
      <c r="D3631">
        <v>5.47545181</v>
      </c>
      <c r="E3631">
        <v>4.4898399999999998E-2</v>
      </c>
      <c r="F3631">
        <v>-0.22661127</v>
      </c>
      <c r="G3631">
        <v>-0.11328753</v>
      </c>
      <c r="H3631">
        <v>0</v>
      </c>
    </row>
    <row r="3632" spans="1:8" x14ac:dyDescent="0.3">
      <c r="A3632" t="s">
        <v>6291</v>
      </c>
      <c r="B3632" t="s">
        <v>6290</v>
      </c>
      <c r="C3632">
        <v>4.1302294826260001E-2</v>
      </c>
      <c r="D3632">
        <v>4.8328688</v>
      </c>
      <c r="E3632">
        <v>0.59251430000000005</v>
      </c>
      <c r="F3632">
        <v>5.7766346200000003</v>
      </c>
      <c r="G3632">
        <v>-22.472269600000001</v>
      </c>
      <c r="H3632">
        <v>0</v>
      </c>
    </row>
    <row r="3633" spans="1:8" x14ac:dyDescent="0.3">
      <c r="A3633" t="s">
        <v>6624</v>
      </c>
      <c r="B3633" t="s">
        <v>6623</v>
      </c>
      <c r="C3633">
        <v>2.2523489518E-4</v>
      </c>
      <c r="D3633">
        <v>4.6590629200000002</v>
      </c>
      <c r="E3633">
        <v>3.12021E-3</v>
      </c>
      <c r="F3633">
        <v>-37.736437670000001</v>
      </c>
      <c r="G3633">
        <v>-51.399737790000003</v>
      </c>
      <c r="H3633">
        <v>0</v>
      </c>
    </row>
    <row r="3634" spans="1:8" x14ac:dyDescent="0.3">
      <c r="A3634" t="s">
        <v>6806</v>
      </c>
      <c r="B3634" t="s">
        <v>6805</v>
      </c>
      <c r="C3634">
        <v>5.151026582229E-2</v>
      </c>
      <c r="D3634">
        <v>4.6561370599999998</v>
      </c>
      <c r="E3634">
        <v>0.81786871000000005</v>
      </c>
      <c r="F3634">
        <v>4.7015646100000001</v>
      </c>
      <c r="G3634">
        <v>14.47572063</v>
      </c>
      <c r="H3634">
        <v>0</v>
      </c>
    </row>
    <row r="3635" spans="1:8" x14ac:dyDescent="0.3">
      <c r="A3635" t="s">
        <v>6748</v>
      </c>
      <c r="B3635" t="s">
        <v>6747</v>
      </c>
      <c r="C3635">
        <v>3.7598734199999999E-6</v>
      </c>
      <c r="D3635">
        <v>4.1020239800000002</v>
      </c>
      <c r="E3635">
        <v>0.33212700000000001</v>
      </c>
      <c r="F3635">
        <v>3.9680064000000002</v>
      </c>
      <c r="G3635">
        <v>18.653666550000001</v>
      </c>
      <c r="H3635">
        <v>0</v>
      </c>
    </row>
    <row r="3636" spans="1:8" x14ac:dyDescent="0.3">
      <c r="A3636" t="s">
        <v>6741</v>
      </c>
      <c r="B3636" t="s">
        <v>6740</v>
      </c>
      <c r="C3636">
        <v>3.7612219889999999E-5</v>
      </c>
      <c r="D3636">
        <v>3.7614675599999998</v>
      </c>
      <c r="E3636">
        <v>0.36811347999999999</v>
      </c>
      <c r="F3636">
        <v>4.0052970600000002</v>
      </c>
      <c r="G3636">
        <v>18.696224690000001</v>
      </c>
      <c r="H3636">
        <v>0</v>
      </c>
    </row>
    <row r="3637" spans="1:8" x14ac:dyDescent="0.3">
      <c r="A3637" t="s">
        <v>6789</v>
      </c>
      <c r="B3637" t="s">
        <v>6788</v>
      </c>
      <c r="C3637">
        <v>3.7598734176999999E-4</v>
      </c>
      <c r="D3637">
        <v>3.7612219900000001</v>
      </c>
      <c r="E3637">
        <v>0.33212689000000001</v>
      </c>
      <c r="F3637">
        <v>3.96800636</v>
      </c>
      <c r="G3637">
        <v>18.653666640000001</v>
      </c>
      <c r="H3637">
        <v>0</v>
      </c>
    </row>
    <row r="3638" spans="1:8" x14ac:dyDescent="0.3">
      <c r="A3638" t="s">
        <v>6366</v>
      </c>
      <c r="B3638" t="s">
        <v>6365</v>
      </c>
      <c r="C3638">
        <v>2.202026401983E-2</v>
      </c>
      <c r="D3638">
        <v>3.3420578999999999</v>
      </c>
      <c r="E3638">
        <v>4.2889099999999999E-3</v>
      </c>
      <c r="F3638">
        <v>-20.327963100000002</v>
      </c>
      <c r="G3638">
        <v>9.9688491399999997</v>
      </c>
      <c r="H3638">
        <v>0</v>
      </c>
    </row>
    <row r="3639" spans="1:8" x14ac:dyDescent="0.3">
      <c r="A3639" t="s">
        <v>6916</v>
      </c>
      <c r="B3639" t="s">
        <v>6915</v>
      </c>
      <c r="C3639">
        <v>1.6291235880000001E-5</v>
      </c>
      <c r="D3639">
        <v>3.2662432699999999</v>
      </c>
      <c r="E3639">
        <v>1.2208410599999999</v>
      </c>
      <c r="F3639">
        <v>5.9623564199999999</v>
      </c>
      <c r="G3639">
        <v>23.533787319999998</v>
      </c>
      <c r="H3639">
        <v>0</v>
      </c>
    </row>
    <row r="3640" spans="1:8" x14ac:dyDescent="0.3">
      <c r="A3640" t="s">
        <v>6852</v>
      </c>
      <c r="B3640" t="s">
        <v>6851</v>
      </c>
      <c r="C3640">
        <v>0.12391403116613001</v>
      </c>
      <c r="D3640">
        <v>3.0616145600000002</v>
      </c>
      <c r="E3640">
        <v>4.2889099999999999E-3</v>
      </c>
      <c r="F3640">
        <v>-4.5989049999999997E-2</v>
      </c>
      <c r="G3640">
        <v>-0.82986188999999999</v>
      </c>
      <c r="H3640">
        <v>0</v>
      </c>
    </row>
    <row r="3641" spans="1:8" x14ac:dyDescent="0.3">
      <c r="A3641" t="s">
        <v>6841</v>
      </c>
      <c r="B3641" t="s">
        <v>6840</v>
      </c>
      <c r="C3641">
        <v>3.336379504E-5</v>
      </c>
      <c r="D3641">
        <v>2.7973853000000002</v>
      </c>
      <c r="E3641">
        <v>0.30802927000000002</v>
      </c>
      <c r="F3641">
        <v>-0.91104306999999995</v>
      </c>
      <c r="G3641">
        <v>61.784571499999998</v>
      </c>
      <c r="H3641">
        <v>0</v>
      </c>
    </row>
    <row r="3642" spans="1:8" x14ac:dyDescent="0.3">
      <c r="A3642" t="s">
        <v>3098</v>
      </c>
      <c r="B3642" t="s">
        <v>6326</v>
      </c>
      <c r="C3642">
        <v>1.5039493670699999E-3</v>
      </c>
      <c r="D3642">
        <v>2.6776139300000001</v>
      </c>
      <c r="E3642">
        <v>0.81786871000000005</v>
      </c>
      <c r="F3642">
        <v>3.9373196199999998</v>
      </c>
      <c r="G3642">
        <v>-32.182248469999998</v>
      </c>
      <c r="H3642">
        <v>0</v>
      </c>
    </row>
    <row r="3643" spans="1:8" x14ac:dyDescent="0.3">
      <c r="A3643" t="s">
        <v>5742</v>
      </c>
      <c r="B3643" t="s">
        <v>5742</v>
      </c>
      <c r="C3643">
        <v>5.33244254636E-2</v>
      </c>
      <c r="D3643">
        <v>2.4796528900000001</v>
      </c>
      <c r="E3643">
        <v>12.518160030000001</v>
      </c>
      <c r="F3643">
        <v>17.158078190000001</v>
      </c>
      <c r="G3643">
        <v>-2.3564848199999999</v>
      </c>
      <c r="H3643">
        <v>0</v>
      </c>
    </row>
    <row r="3644" spans="1:8" x14ac:dyDescent="0.3">
      <c r="A3644" t="s">
        <v>6620</v>
      </c>
      <c r="B3644" t="s">
        <v>6619</v>
      </c>
      <c r="C3644">
        <v>9.0081947143999996E-4</v>
      </c>
      <c r="D3644">
        <v>2.40429987</v>
      </c>
      <c r="E3644">
        <v>50.004680319999999</v>
      </c>
      <c r="F3644">
        <v>49.924951149999998</v>
      </c>
      <c r="G3644">
        <v>49.955936180000002</v>
      </c>
      <c r="H3644">
        <v>0</v>
      </c>
    </row>
    <row r="3645" spans="1:8" x14ac:dyDescent="0.3">
      <c r="A3645" t="s">
        <v>6828</v>
      </c>
      <c r="B3645" t="s">
        <v>6827</v>
      </c>
      <c r="C3645">
        <v>1.8775892575999999E-4</v>
      </c>
      <c r="D3645">
        <v>2.3676400499999999</v>
      </c>
      <c r="E3645">
        <v>4.8625179999999997E-2</v>
      </c>
      <c r="F3645">
        <v>90.481598660000003</v>
      </c>
      <c r="G3645">
        <v>31.074039840000001</v>
      </c>
      <c r="H3645">
        <v>0</v>
      </c>
    </row>
    <row r="3646" spans="1:8" x14ac:dyDescent="0.3">
      <c r="A3646" t="s">
        <v>6668</v>
      </c>
      <c r="B3646" t="s">
        <v>6667</v>
      </c>
      <c r="C3646">
        <v>1.0896583337189999E-2</v>
      </c>
      <c r="D3646">
        <v>2.3257071499999999</v>
      </c>
      <c r="E3646">
        <v>0.23529378000000001</v>
      </c>
      <c r="F3646">
        <v>-3.06066605</v>
      </c>
      <c r="G3646">
        <v>-2.5909639499999999</v>
      </c>
      <c r="H3646">
        <v>0</v>
      </c>
    </row>
    <row r="3647" spans="1:8" x14ac:dyDescent="0.3">
      <c r="A3647" t="s">
        <v>6804</v>
      </c>
      <c r="B3647" t="s">
        <v>6803</v>
      </c>
      <c r="C3647">
        <v>1.3032988704999999E-4</v>
      </c>
      <c r="D3647">
        <v>2.3049955799999999</v>
      </c>
      <c r="E3647">
        <v>1.22084108</v>
      </c>
      <c r="F3647">
        <v>5.9632346800000002</v>
      </c>
      <c r="G3647">
        <v>23.53378734</v>
      </c>
      <c r="H3647">
        <v>0</v>
      </c>
    </row>
    <row r="3648" spans="1:8" x14ac:dyDescent="0.3">
      <c r="A3648" t="s">
        <v>7036</v>
      </c>
      <c r="B3648" t="s">
        <v>7035</v>
      </c>
      <c r="C3648">
        <v>0.22644817875253001</v>
      </c>
      <c r="D3648">
        <v>2.2518787599999999</v>
      </c>
      <c r="E3648">
        <v>1.22084108</v>
      </c>
      <c r="F3648">
        <v>-92.346412479999998</v>
      </c>
      <c r="G3648">
        <v>-91.040985489999997</v>
      </c>
      <c r="H3648">
        <v>0</v>
      </c>
    </row>
    <row r="3649" spans="1:8" x14ac:dyDescent="0.3">
      <c r="A3649" t="s">
        <v>6771</v>
      </c>
      <c r="B3649" t="s">
        <v>6770</v>
      </c>
      <c r="C3649">
        <v>2.6911233308499999E-3</v>
      </c>
      <c r="D3649">
        <v>1.78493915</v>
      </c>
      <c r="E3649">
        <v>5.4711429999999998E-2</v>
      </c>
      <c r="F3649">
        <v>-0.22504926</v>
      </c>
      <c r="G3649">
        <v>-55.912891469999998</v>
      </c>
      <c r="H3649">
        <v>0</v>
      </c>
    </row>
    <row r="3650" spans="1:8" x14ac:dyDescent="0.3">
      <c r="A3650" t="s">
        <v>4588</v>
      </c>
      <c r="B3650" t="s">
        <v>6835</v>
      </c>
      <c r="C3650">
        <v>2.6328553921999998E-3</v>
      </c>
      <c r="D3650">
        <v>1.6567484800000001</v>
      </c>
      <c r="E3650">
        <v>0.34913060000000001</v>
      </c>
      <c r="F3650">
        <v>4.02717204</v>
      </c>
      <c r="G3650">
        <v>18.67638058</v>
      </c>
      <c r="H3650">
        <v>0</v>
      </c>
    </row>
    <row r="3651" spans="1:8" x14ac:dyDescent="0.3">
      <c r="A3651" t="s">
        <v>7045</v>
      </c>
      <c r="B3651" t="s">
        <v>7044</v>
      </c>
      <c r="C3651">
        <v>3.2908296480600001E-3</v>
      </c>
      <c r="D3651">
        <v>1.6494528500000001</v>
      </c>
      <c r="E3651">
        <v>1.1599394599999999</v>
      </c>
      <c r="F3651">
        <v>2.4142268200000001</v>
      </c>
      <c r="G3651">
        <v>137.49418614000001</v>
      </c>
      <c r="H3651">
        <v>0</v>
      </c>
    </row>
    <row r="3652" spans="1:8" x14ac:dyDescent="0.3">
      <c r="A3652" t="s">
        <v>6808</v>
      </c>
      <c r="B3652" t="s">
        <v>6807</v>
      </c>
      <c r="C3652">
        <v>1.68983033185E-3</v>
      </c>
      <c r="D3652">
        <v>1.63143723</v>
      </c>
      <c r="E3652">
        <v>4.8625179999999997E-2</v>
      </c>
      <c r="F3652">
        <v>-0.22335095999999999</v>
      </c>
      <c r="G3652">
        <v>-0.11002351</v>
      </c>
      <c r="H3652">
        <v>0</v>
      </c>
    </row>
    <row r="3653" spans="1:8" x14ac:dyDescent="0.3">
      <c r="A3653" t="s">
        <v>6698</v>
      </c>
      <c r="B3653" t="s">
        <v>6697</v>
      </c>
      <c r="C3653">
        <v>0.37082733997187001</v>
      </c>
      <c r="D3653">
        <v>1.5330164100000001</v>
      </c>
      <c r="E3653">
        <v>3.12021E-3</v>
      </c>
      <c r="F3653">
        <v>-5.0032569999999998E-2</v>
      </c>
      <c r="G3653">
        <v>-2.937588E-2</v>
      </c>
      <c r="H3653">
        <v>0</v>
      </c>
    </row>
    <row r="3654" spans="1:8" x14ac:dyDescent="0.3">
      <c r="A3654" t="s">
        <v>726</v>
      </c>
      <c r="B3654" t="s">
        <v>6759</v>
      </c>
      <c r="C3654">
        <v>8.4251372549999995E-5</v>
      </c>
      <c r="D3654">
        <v>1.26144576</v>
      </c>
      <c r="E3654">
        <v>0.36811347999999999</v>
      </c>
      <c r="F3654">
        <v>4.0052970500000002</v>
      </c>
      <c r="G3654">
        <v>28.444223829999999</v>
      </c>
      <c r="H3654">
        <v>0</v>
      </c>
    </row>
    <row r="3655" spans="1:8" x14ac:dyDescent="0.3">
      <c r="A3655" t="s">
        <v>6813</v>
      </c>
      <c r="B3655" t="s">
        <v>6812</v>
      </c>
      <c r="C3655">
        <v>2.68307678269E-3</v>
      </c>
      <c r="D3655">
        <v>1.2326980700000001</v>
      </c>
      <c r="E3655">
        <v>4.4898399999999998E-2</v>
      </c>
      <c r="F3655">
        <v>-0.22661127</v>
      </c>
      <c r="G3655">
        <v>-34.663887860000003</v>
      </c>
      <c r="H3655">
        <v>0</v>
      </c>
    </row>
    <row r="3656" spans="1:8" x14ac:dyDescent="0.3">
      <c r="A3656" t="s">
        <v>6991</v>
      </c>
      <c r="B3656" t="s">
        <v>6990</v>
      </c>
      <c r="C3656">
        <v>3.76122199E-6</v>
      </c>
      <c r="D3656">
        <v>1.2255877900000001</v>
      </c>
      <c r="E3656">
        <v>0.85402953999999998</v>
      </c>
      <c r="F3656">
        <v>3.9745992999999999</v>
      </c>
      <c r="G3656">
        <v>18.676380420000001</v>
      </c>
      <c r="H3656">
        <v>0</v>
      </c>
    </row>
    <row r="3657" spans="1:8" x14ac:dyDescent="0.3">
      <c r="A3657" t="s">
        <v>6744</v>
      </c>
      <c r="B3657" t="s">
        <v>6743</v>
      </c>
      <c r="C3657">
        <v>5.2657107844000003E-4</v>
      </c>
      <c r="D3657">
        <v>1.05860997</v>
      </c>
      <c r="E3657">
        <v>0.85402953000000004</v>
      </c>
      <c r="F3657">
        <v>3.9745992999999999</v>
      </c>
      <c r="G3657">
        <v>-12.53962391</v>
      </c>
      <c r="H3657">
        <v>0</v>
      </c>
    </row>
    <row r="3658" spans="1:8" x14ac:dyDescent="0.3">
      <c r="A3658" t="s">
        <v>6820</v>
      </c>
      <c r="B3658" t="s">
        <v>6819</v>
      </c>
      <c r="C3658">
        <v>5.2034344802500002E-3</v>
      </c>
      <c r="D3658">
        <v>0.93671645999999997</v>
      </c>
      <c r="E3658">
        <v>4.4898399999999998E-2</v>
      </c>
      <c r="F3658">
        <v>-0.22504926</v>
      </c>
      <c r="G3658">
        <v>-0.11328753</v>
      </c>
      <c r="H3658">
        <v>0</v>
      </c>
    </row>
    <row r="3659" spans="1:8" x14ac:dyDescent="0.3">
      <c r="A3659" t="s">
        <v>7194</v>
      </c>
      <c r="B3659" t="s">
        <v>7193</v>
      </c>
      <c r="C3659">
        <v>0.59286716830255004</v>
      </c>
      <c r="D3659">
        <v>0.59462895000000004</v>
      </c>
      <c r="E3659">
        <v>0.81419655000000002</v>
      </c>
      <c r="F3659">
        <v>5.8197960200000001</v>
      </c>
      <c r="G3659">
        <v>24.06995139</v>
      </c>
      <c r="H3659">
        <v>0</v>
      </c>
    </row>
    <row r="3660" spans="1:8" x14ac:dyDescent="0.3">
      <c r="A3660" t="s">
        <v>6843</v>
      </c>
      <c r="B3660" t="s">
        <v>6842</v>
      </c>
      <c r="C3660">
        <v>3.7598734176999999E-4</v>
      </c>
      <c r="D3660">
        <v>0.56230637000000006</v>
      </c>
      <c r="E3660">
        <v>0.33212689000000001</v>
      </c>
      <c r="F3660">
        <v>3.96800636</v>
      </c>
      <c r="G3660">
        <v>18.632274299999999</v>
      </c>
      <c r="H3660">
        <v>0</v>
      </c>
    </row>
    <row r="3661" spans="1:8" x14ac:dyDescent="0.3">
      <c r="A3661" t="s">
        <v>6761</v>
      </c>
      <c r="B3661" t="s">
        <v>6760</v>
      </c>
      <c r="C3661">
        <v>1.8799367088000001E-4</v>
      </c>
      <c r="D3661">
        <v>0.51566352999999998</v>
      </c>
      <c r="E3661">
        <v>0.81786871000000005</v>
      </c>
      <c r="F3661">
        <v>3.9373196199999998</v>
      </c>
      <c r="G3661">
        <v>18.65366663</v>
      </c>
      <c r="H3661">
        <v>0</v>
      </c>
    </row>
    <row r="3662" spans="1:8" x14ac:dyDescent="0.3">
      <c r="A3662" t="s">
        <v>6754</v>
      </c>
      <c r="B3662" t="s">
        <v>6753</v>
      </c>
      <c r="C3662">
        <v>5.5390201997000004E-4</v>
      </c>
      <c r="D3662">
        <v>0.47844524999999999</v>
      </c>
      <c r="E3662">
        <v>1.1599394599999999</v>
      </c>
      <c r="F3662">
        <v>5.9632346800000002</v>
      </c>
      <c r="G3662">
        <v>-47.498140380000002</v>
      </c>
      <c r="H3662">
        <v>0</v>
      </c>
    </row>
    <row r="3663" spans="1:8" x14ac:dyDescent="0.3">
      <c r="A3663" t="s">
        <v>6931</v>
      </c>
      <c r="B3663" t="s">
        <v>6930</v>
      </c>
      <c r="C3663">
        <v>8.9406090700000005E-6</v>
      </c>
      <c r="D3663">
        <v>0.44704505999999999</v>
      </c>
      <c r="E3663">
        <v>5.4711460000000003E-2</v>
      </c>
      <c r="F3663">
        <v>-0.22504925000000001</v>
      </c>
      <c r="G3663">
        <v>-0.10827902</v>
      </c>
      <c r="H3663">
        <v>0</v>
      </c>
    </row>
    <row r="3664" spans="1:8" x14ac:dyDescent="0.3">
      <c r="A3664" t="s">
        <v>6684</v>
      </c>
      <c r="B3664" t="s">
        <v>6683</v>
      </c>
      <c r="C3664">
        <v>1.466876575653E-2</v>
      </c>
      <c r="D3664">
        <v>0.12909356999999999</v>
      </c>
      <c r="E3664">
        <v>0.36811347999999999</v>
      </c>
      <c r="F3664">
        <v>4.0052970500000002</v>
      </c>
      <c r="G3664">
        <v>18.696224690000001</v>
      </c>
      <c r="H3664">
        <v>0</v>
      </c>
    </row>
    <row r="3665" spans="1:8" x14ac:dyDescent="0.3">
      <c r="A3665" t="s">
        <v>6830</v>
      </c>
      <c r="B3665" t="s">
        <v>6829</v>
      </c>
      <c r="C3665">
        <v>3.7598734176999999E-4</v>
      </c>
      <c r="D3665">
        <v>0.12073523</v>
      </c>
      <c r="E3665">
        <v>-66.394043760000002</v>
      </c>
      <c r="F3665">
        <v>3.9373196199999998</v>
      </c>
      <c r="G3665">
        <v>18.681065180000001</v>
      </c>
      <c r="H3665">
        <v>0</v>
      </c>
    </row>
    <row r="3666" spans="1:8" x14ac:dyDescent="0.3">
      <c r="A3666" t="s">
        <v>6682</v>
      </c>
      <c r="B3666" t="s">
        <v>6681</v>
      </c>
      <c r="C3666">
        <v>3.7532747999999998E-7</v>
      </c>
      <c r="D3666">
        <v>0.10596047</v>
      </c>
      <c r="E3666">
        <v>0.70686678000000003</v>
      </c>
      <c r="F3666">
        <v>3.7560027900000001</v>
      </c>
      <c r="G3666">
        <v>18.424074709999999</v>
      </c>
      <c r="H3666">
        <v>0</v>
      </c>
    </row>
    <row r="3667" spans="1:8" x14ac:dyDescent="0.3">
      <c r="A3667" t="s">
        <v>2462</v>
      </c>
      <c r="B3667" t="s">
        <v>6520</v>
      </c>
      <c r="C3667">
        <v>3.7849897666999998E-4</v>
      </c>
      <c r="D3667">
        <v>0.98018605000000003</v>
      </c>
      <c r="E3667">
        <v>63.988461260000001</v>
      </c>
      <c r="F3667">
        <v>-5.5322525999999996</v>
      </c>
      <c r="G3667">
        <v>-13.01344418</v>
      </c>
      <c r="H3667">
        <v>0</v>
      </c>
    </row>
    <row r="3668" spans="1:8" x14ac:dyDescent="0.3">
      <c r="A3668" t="s">
        <v>1179</v>
      </c>
      <c r="B3668" t="s">
        <v>6817</v>
      </c>
      <c r="C3668">
        <v>0.13653235819535001</v>
      </c>
      <c r="D3668">
        <v>2.014266E-2</v>
      </c>
      <c r="E3668">
        <v>0.34913060000000001</v>
      </c>
      <c r="F3668">
        <v>32.006723180000002</v>
      </c>
      <c r="G3668">
        <v>53.853433430000003</v>
      </c>
      <c r="H3668">
        <v>0</v>
      </c>
    </row>
    <row r="3669" spans="1:8" x14ac:dyDescent="0.3">
      <c r="A3669" t="s">
        <v>6824</v>
      </c>
      <c r="B3669" t="s">
        <v>6823</v>
      </c>
      <c r="C3669">
        <v>1.1655607594800001E-3</v>
      </c>
      <c r="D3669">
        <v>1.8903090000000001E-2</v>
      </c>
      <c r="E3669">
        <v>0.33212689000000001</v>
      </c>
      <c r="F3669">
        <v>7.4336065800000002</v>
      </c>
      <c r="G3669">
        <v>-38.695605569999998</v>
      </c>
      <c r="H3669">
        <v>0</v>
      </c>
    </row>
    <row r="3670" spans="1:8" x14ac:dyDescent="0.3">
      <c r="A3670" t="s">
        <v>6502</v>
      </c>
      <c r="B3670" t="s">
        <v>6501</v>
      </c>
      <c r="C3670">
        <v>3.69488867755E-3</v>
      </c>
      <c r="D3670">
        <v>1.8475430000000001E-2</v>
      </c>
      <c r="E3670">
        <v>0.13411824</v>
      </c>
      <c r="F3670">
        <v>2.1985382000000002</v>
      </c>
      <c r="G3670">
        <v>-27.1231966</v>
      </c>
      <c r="H3670">
        <v>0</v>
      </c>
    </row>
    <row r="3671" spans="1:8" x14ac:dyDescent="0.3">
      <c r="A3671" t="s">
        <v>6845</v>
      </c>
      <c r="B3671" t="s">
        <v>6844</v>
      </c>
      <c r="C3671">
        <v>3.7532748328000001E-4</v>
      </c>
      <c r="D3671">
        <v>9.0269300000000007E-3</v>
      </c>
      <c r="E3671">
        <v>0.64093317000000005</v>
      </c>
      <c r="F3671">
        <v>3.7549094300000001</v>
      </c>
      <c r="G3671">
        <v>18.445429229999998</v>
      </c>
      <c r="H3671">
        <v>0</v>
      </c>
    </row>
    <row r="3672" spans="1:8" x14ac:dyDescent="0.3">
      <c r="A3672" t="s">
        <v>6795</v>
      </c>
      <c r="B3672" t="s">
        <v>6794</v>
      </c>
      <c r="C3672">
        <v>4.1358607594500002E-3</v>
      </c>
      <c r="D3672">
        <v>7.8985700000000006E-3</v>
      </c>
      <c r="E3672">
        <v>0.33212689000000001</v>
      </c>
      <c r="F3672">
        <v>3.96800636</v>
      </c>
      <c r="G3672">
        <v>8.7658610800000005</v>
      </c>
      <c r="H3672">
        <v>0</v>
      </c>
    </row>
    <row r="3673" spans="1:8" x14ac:dyDescent="0.3">
      <c r="A3673" t="s">
        <v>3024</v>
      </c>
      <c r="B3673" t="s">
        <v>6814</v>
      </c>
      <c r="C3673">
        <v>1.9717937319E-4</v>
      </c>
      <c r="D3673">
        <v>3.9495399999999996E-3</v>
      </c>
      <c r="E3673">
        <v>7.2294000000000004E-4</v>
      </c>
      <c r="F3673">
        <v>16.506657480000001</v>
      </c>
      <c r="G3673">
        <v>1.0846349799999999</v>
      </c>
      <c r="H3673">
        <v>0</v>
      </c>
    </row>
    <row r="3674" spans="1:8" x14ac:dyDescent="0.3">
      <c r="A3674" t="s">
        <v>6847</v>
      </c>
      <c r="B3674" t="s">
        <v>6846</v>
      </c>
      <c r="C3674">
        <v>519.7163988937067</v>
      </c>
      <c r="D3674">
        <v>3.76122E-3</v>
      </c>
      <c r="E3674">
        <v>0.81786871000000005</v>
      </c>
      <c r="F3674">
        <v>4.7452943200000002</v>
      </c>
      <c r="G3674">
        <v>20.377316090000001</v>
      </c>
      <c r="H3674">
        <v>0</v>
      </c>
    </row>
    <row r="3675" spans="1:8" x14ac:dyDescent="0.3">
      <c r="A3675" t="s">
        <v>6854</v>
      </c>
      <c r="B3675" t="s">
        <v>6853</v>
      </c>
      <c r="C3675">
        <v>0.2519115189849</v>
      </c>
      <c r="D3675">
        <v>0</v>
      </c>
      <c r="E3675">
        <v>0.81786871000000005</v>
      </c>
      <c r="F3675">
        <v>33.151059549999999</v>
      </c>
      <c r="G3675">
        <v>6.1633026299999996</v>
      </c>
      <c r="H3675">
        <v>0</v>
      </c>
    </row>
    <row r="3676" spans="1:8" x14ac:dyDescent="0.3">
      <c r="A3676" t="s">
        <v>6864</v>
      </c>
      <c r="B3676" t="s">
        <v>6863</v>
      </c>
      <c r="C3676">
        <v>1.7291392589107799</v>
      </c>
      <c r="D3676">
        <v>0</v>
      </c>
      <c r="E3676">
        <v>-2.0683049599999999</v>
      </c>
      <c r="F3676">
        <v>-20.333266640000002</v>
      </c>
      <c r="G3676">
        <v>118.99487506</v>
      </c>
      <c r="H3676">
        <v>0</v>
      </c>
    </row>
    <row r="3677" spans="1:8" x14ac:dyDescent="0.3">
      <c r="A3677" t="s">
        <v>6858</v>
      </c>
      <c r="B3677" t="s">
        <v>6857</v>
      </c>
      <c r="C3677">
        <v>2.5299999999999999E-6</v>
      </c>
      <c r="D3677">
        <v>0</v>
      </c>
      <c r="E3677">
        <v>0</v>
      </c>
      <c r="F3677">
        <v>-4.5283018899999998</v>
      </c>
      <c r="G3677">
        <v>31.0880829</v>
      </c>
      <c r="H3677">
        <v>0</v>
      </c>
    </row>
    <row r="3678" spans="1:8" x14ac:dyDescent="0.3">
      <c r="A3678" t="s">
        <v>6866</v>
      </c>
      <c r="B3678" t="s">
        <v>6865</v>
      </c>
      <c r="C3678">
        <v>3.7612219889000001E-4</v>
      </c>
      <c r="D3678">
        <v>0</v>
      </c>
      <c r="E3678">
        <v>0.34913059000000002</v>
      </c>
      <c r="F3678">
        <v>4.0052970500000002</v>
      </c>
      <c r="G3678">
        <v>18.696224690000001</v>
      </c>
      <c r="H3678">
        <v>0</v>
      </c>
    </row>
    <row r="3679" spans="1:8" x14ac:dyDescent="0.3">
      <c r="A3679" t="s">
        <v>6862</v>
      </c>
      <c r="B3679" t="s">
        <v>6861</v>
      </c>
      <c r="C3679">
        <v>7.8957341771400003E-3</v>
      </c>
      <c r="D3679">
        <v>0</v>
      </c>
      <c r="E3679">
        <v>0.33212689000000001</v>
      </c>
      <c r="F3679">
        <v>3.96800636</v>
      </c>
      <c r="G3679">
        <v>-4.1803683700000001</v>
      </c>
      <c r="H3679">
        <v>0</v>
      </c>
    </row>
    <row r="3680" spans="1:8" x14ac:dyDescent="0.3">
      <c r="A3680" t="s">
        <v>6868</v>
      </c>
      <c r="B3680" t="s">
        <v>6867</v>
      </c>
      <c r="C3680">
        <v>2.6328553921999998E-3</v>
      </c>
      <c r="D3680">
        <v>0</v>
      </c>
      <c r="E3680">
        <v>0.34913060000000001</v>
      </c>
      <c r="F3680">
        <v>4.02717204</v>
      </c>
      <c r="G3680">
        <v>38.478928809999999</v>
      </c>
      <c r="H3680">
        <v>0</v>
      </c>
    </row>
    <row r="3681" spans="1:8" x14ac:dyDescent="0.3">
      <c r="A3681" t="s">
        <v>6870</v>
      </c>
      <c r="B3681" t="s">
        <v>6869</v>
      </c>
      <c r="C3681">
        <v>0.61591240005769998</v>
      </c>
      <c r="D3681">
        <v>0</v>
      </c>
      <c r="E3681">
        <v>0.70686552999999996</v>
      </c>
      <c r="F3681">
        <v>3.7560014399999999</v>
      </c>
      <c r="G3681">
        <v>29.211373760000001</v>
      </c>
      <c r="H3681">
        <v>0</v>
      </c>
    </row>
    <row r="3682" spans="1:8" x14ac:dyDescent="0.3">
      <c r="A3682" t="s">
        <v>6872</v>
      </c>
      <c r="B3682" t="s">
        <v>6871</v>
      </c>
      <c r="C3682">
        <v>2.5943126582030001E-2</v>
      </c>
      <c r="D3682">
        <v>0</v>
      </c>
      <c r="E3682">
        <v>0.33212689000000001</v>
      </c>
      <c r="F3682">
        <v>3.96800636</v>
      </c>
      <c r="G3682">
        <v>18.65366663</v>
      </c>
      <c r="H3682">
        <v>0</v>
      </c>
    </row>
    <row r="3683" spans="1:8" x14ac:dyDescent="0.3">
      <c r="A3683" t="s">
        <v>6856</v>
      </c>
      <c r="B3683" t="s">
        <v>6855</v>
      </c>
      <c r="C3683">
        <v>4.2787333093590001E-2</v>
      </c>
      <c r="D3683">
        <v>0</v>
      </c>
      <c r="E3683">
        <v>0.70686552999999996</v>
      </c>
      <c r="F3683">
        <v>15.96258984</v>
      </c>
      <c r="G3683">
        <v>32.410753769999999</v>
      </c>
      <c r="H3683">
        <v>0</v>
      </c>
    </row>
    <row r="3684" spans="1:8" x14ac:dyDescent="0.3">
      <c r="A3684" t="s">
        <v>6874</v>
      </c>
      <c r="B3684" t="s">
        <v>6873</v>
      </c>
      <c r="C3684">
        <v>6.0157974683000002E-3</v>
      </c>
      <c r="D3684">
        <v>0</v>
      </c>
      <c r="E3684">
        <v>0.81786871000000005</v>
      </c>
      <c r="F3684">
        <v>-12.473836110000001</v>
      </c>
      <c r="G3684">
        <v>72.556035339999994</v>
      </c>
      <c r="H3684">
        <v>0</v>
      </c>
    </row>
    <row r="3685" spans="1:8" x14ac:dyDescent="0.3">
      <c r="A3685" t="s">
        <v>6876</v>
      </c>
      <c r="B3685" t="s">
        <v>6875</v>
      </c>
      <c r="C3685">
        <v>3.7532748328000001E-4</v>
      </c>
      <c r="D3685">
        <v>0</v>
      </c>
      <c r="E3685">
        <v>0.64093317000000005</v>
      </c>
      <c r="F3685">
        <v>3.7549094300000001</v>
      </c>
      <c r="G3685">
        <v>18.445429229999998</v>
      </c>
      <c r="H3685">
        <v>0</v>
      </c>
    </row>
    <row r="3686" spans="1:8" x14ac:dyDescent="0.3">
      <c r="A3686" t="s">
        <v>6878</v>
      </c>
      <c r="B3686" t="s">
        <v>6877</v>
      </c>
      <c r="C3686">
        <v>2.9786245399999998E-6</v>
      </c>
      <c r="D3686">
        <v>0</v>
      </c>
      <c r="E3686">
        <v>-0.92805252000000005</v>
      </c>
      <c r="F3686">
        <v>48.384999720000003</v>
      </c>
      <c r="G3686">
        <v>78.660239140000002</v>
      </c>
      <c r="H3686">
        <v>0</v>
      </c>
    </row>
    <row r="3687" spans="1:8" x14ac:dyDescent="0.3">
      <c r="A3687" t="s">
        <v>6880</v>
      </c>
      <c r="B3687" t="s">
        <v>6879</v>
      </c>
      <c r="C3687">
        <v>1.7846998337105899</v>
      </c>
      <c r="D3687">
        <v>0</v>
      </c>
      <c r="E3687">
        <v>0.34913060000000001</v>
      </c>
      <c r="F3687">
        <v>3.9745992999999999</v>
      </c>
      <c r="G3687">
        <v>18.67482468</v>
      </c>
      <c r="H3687">
        <v>0</v>
      </c>
    </row>
    <row r="3688" spans="1:8" x14ac:dyDescent="0.3">
      <c r="A3688" t="s">
        <v>6882</v>
      </c>
      <c r="B3688" t="s">
        <v>6881</v>
      </c>
      <c r="C3688">
        <v>3.7532748328000001E-4</v>
      </c>
      <c r="D3688">
        <v>0</v>
      </c>
      <c r="E3688">
        <v>0.64093317000000005</v>
      </c>
      <c r="F3688">
        <v>3.7549094300000001</v>
      </c>
      <c r="G3688">
        <v>18.424074430000001</v>
      </c>
      <c r="H3688">
        <v>0</v>
      </c>
    </row>
    <row r="3689" spans="1:8" x14ac:dyDescent="0.3">
      <c r="A3689" t="s">
        <v>3425</v>
      </c>
      <c r="B3689" t="s">
        <v>6883</v>
      </c>
      <c r="C3689">
        <v>1.1283665967E-4</v>
      </c>
      <c r="D3689">
        <v>0</v>
      </c>
      <c r="E3689">
        <v>0.36811347999999999</v>
      </c>
      <c r="F3689">
        <v>4.0052970500000002</v>
      </c>
      <c r="G3689">
        <v>18.696224699999998</v>
      </c>
      <c r="H3689">
        <v>0</v>
      </c>
    </row>
    <row r="3690" spans="1:8" x14ac:dyDescent="0.3">
      <c r="A3690" t="s">
        <v>6884</v>
      </c>
      <c r="B3690" t="s">
        <v>6884</v>
      </c>
      <c r="C3690">
        <v>0</v>
      </c>
      <c r="D3690">
        <v>0</v>
      </c>
      <c r="E3690">
        <v>0</v>
      </c>
      <c r="F3690">
        <v>0</v>
      </c>
      <c r="G3690">
        <v>0</v>
      </c>
      <c r="H3690">
        <v>0</v>
      </c>
    </row>
    <row r="3691" spans="1:8" x14ac:dyDescent="0.3">
      <c r="A3691" t="s">
        <v>6885</v>
      </c>
      <c r="B3691" t="s">
        <v>6885</v>
      </c>
      <c r="C3691">
        <v>1.492729076722E-2</v>
      </c>
      <c r="D3691">
        <v>0</v>
      </c>
      <c r="E3691">
        <v>0.23863247000000001</v>
      </c>
      <c r="F3691">
        <v>2.6539482900000002</v>
      </c>
      <c r="G3691">
        <v>11.977511030000001</v>
      </c>
      <c r="H3691">
        <v>0</v>
      </c>
    </row>
    <row r="3692" spans="1:8" x14ac:dyDescent="0.3">
      <c r="A3692" t="s">
        <v>887</v>
      </c>
      <c r="B3692" t="s">
        <v>5915</v>
      </c>
      <c r="C3692">
        <v>4.046888177144E-2</v>
      </c>
      <c r="D3692">
        <v>0</v>
      </c>
      <c r="E3692">
        <v>0.83294303999999997</v>
      </c>
      <c r="F3692">
        <v>16.965311419999999</v>
      </c>
      <c r="G3692">
        <v>4.7901036599999998</v>
      </c>
      <c r="H3692">
        <v>0</v>
      </c>
    </row>
    <row r="3693" spans="1:8" x14ac:dyDescent="0.3">
      <c r="A3693" t="s">
        <v>6888</v>
      </c>
      <c r="B3693" t="s">
        <v>6888</v>
      </c>
      <c r="C3693">
        <v>0.56056781827438995</v>
      </c>
      <c r="D3693">
        <v>0</v>
      </c>
      <c r="E3693">
        <v>-1.7594409600000001</v>
      </c>
      <c r="F3693">
        <v>34.600143250000002</v>
      </c>
      <c r="G3693">
        <v>225.70875527000001</v>
      </c>
      <c r="H3693">
        <v>0</v>
      </c>
    </row>
    <row r="3694" spans="1:8" x14ac:dyDescent="0.3">
      <c r="A3694" t="s">
        <v>6890</v>
      </c>
      <c r="B3694" t="s">
        <v>6889</v>
      </c>
      <c r="C3694">
        <v>1.1259947459999999E-5</v>
      </c>
      <c r="D3694">
        <v>0</v>
      </c>
      <c r="E3694">
        <v>0.70687153999999996</v>
      </c>
      <c r="F3694">
        <v>3.7560267999999999</v>
      </c>
      <c r="G3694">
        <v>-81.235244609999995</v>
      </c>
      <c r="H3694">
        <v>0</v>
      </c>
    </row>
    <row r="3695" spans="1:8" x14ac:dyDescent="0.3">
      <c r="A3695" t="s">
        <v>6892</v>
      </c>
      <c r="B3695" t="s">
        <v>6891</v>
      </c>
      <c r="C3695">
        <v>0</v>
      </c>
      <c r="D3695">
        <v>0</v>
      </c>
      <c r="E3695">
        <v>0</v>
      </c>
      <c r="F3695">
        <v>0</v>
      </c>
      <c r="G3695">
        <v>0</v>
      </c>
      <c r="H3695">
        <v>0</v>
      </c>
    </row>
    <row r="3696" spans="1:8" x14ac:dyDescent="0.3">
      <c r="A3696" t="s">
        <v>6894</v>
      </c>
      <c r="B3696" t="s">
        <v>6893</v>
      </c>
      <c r="C3696">
        <v>0</v>
      </c>
      <c r="D3696">
        <v>0</v>
      </c>
      <c r="E3696">
        <v>0</v>
      </c>
      <c r="F3696">
        <v>0</v>
      </c>
      <c r="G3696">
        <v>0</v>
      </c>
      <c r="H3696">
        <v>0</v>
      </c>
    </row>
    <row r="3697" spans="1:8" x14ac:dyDescent="0.3">
      <c r="A3697" t="s">
        <v>6596</v>
      </c>
      <c r="B3697" t="s">
        <v>6595</v>
      </c>
      <c r="C3697">
        <v>9.0081947144240004E-2</v>
      </c>
      <c r="D3697">
        <v>0</v>
      </c>
      <c r="E3697">
        <v>3.12021E-3</v>
      </c>
      <c r="F3697">
        <v>-5.0032569999999998E-2</v>
      </c>
      <c r="G3697">
        <v>-55.013219149999998</v>
      </c>
      <c r="H3697">
        <v>0</v>
      </c>
    </row>
    <row r="3698" spans="1:8" x14ac:dyDescent="0.3">
      <c r="A3698" t="s">
        <v>6896</v>
      </c>
      <c r="B3698" t="s">
        <v>6896</v>
      </c>
      <c r="C3698">
        <v>0.27793681969100997</v>
      </c>
      <c r="D3698">
        <v>0</v>
      </c>
      <c r="E3698">
        <v>1.5539482499999999</v>
      </c>
      <c r="F3698">
        <v>19.99100207</v>
      </c>
      <c r="G3698">
        <v>8.6214214800000004</v>
      </c>
      <c r="H3698">
        <v>0</v>
      </c>
    </row>
    <row r="3699" spans="1:8" x14ac:dyDescent="0.3">
      <c r="A3699" t="s">
        <v>6898</v>
      </c>
      <c r="B3699" t="s">
        <v>6897</v>
      </c>
      <c r="C3699">
        <v>2.1209406059699999E-2</v>
      </c>
      <c r="D3699">
        <v>0</v>
      </c>
      <c r="E3699">
        <v>-3.0637458799999999</v>
      </c>
      <c r="F3699">
        <v>0.85598909999999995</v>
      </c>
      <c r="G3699">
        <v>223.91105923000001</v>
      </c>
      <c r="H3699">
        <v>0</v>
      </c>
    </row>
    <row r="3700" spans="1:8" x14ac:dyDescent="0.3">
      <c r="A3700" t="s">
        <v>6860</v>
      </c>
      <c r="B3700" t="s">
        <v>6859</v>
      </c>
      <c r="C3700">
        <v>4.4837522563599998E-3</v>
      </c>
      <c r="D3700">
        <v>0</v>
      </c>
      <c r="E3700">
        <v>177.69940245999999</v>
      </c>
      <c r="F3700">
        <v>30.544889059999999</v>
      </c>
      <c r="G3700">
        <v>135.82959070000001</v>
      </c>
      <c r="H3700">
        <v>0</v>
      </c>
    </row>
    <row r="3701" spans="1:8" x14ac:dyDescent="0.3">
      <c r="A3701" t="s">
        <v>5074</v>
      </c>
      <c r="B3701" t="s">
        <v>6811</v>
      </c>
      <c r="C3701">
        <v>8.44323885E-5</v>
      </c>
      <c r="D3701">
        <v>0</v>
      </c>
      <c r="E3701">
        <v>0.95024483999999998</v>
      </c>
      <c r="F3701">
        <v>6.0736780899999996</v>
      </c>
      <c r="G3701">
        <v>23.752907820000001</v>
      </c>
      <c r="H3701">
        <v>0</v>
      </c>
    </row>
    <row r="3702" spans="1:8" x14ac:dyDescent="0.3">
      <c r="A3702" t="s">
        <v>6513</v>
      </c>
      <c r="B3702" t="s">
        <v>6512</v>
      </c>
      <c r="C3702">
        <v>1.15704151100648</v>
      </c>
      <c r="D3702">
        <v>0</v>
      </c>
      <c r="E3702">
        <v>0.71880988999999995</v>
      </c>
      <c r="F3702">
        <v>3.5671556199999999</v>
      </c>
      <c r="G3702">
        <v>-8.6439262600000006</v>
      </c>
      <c r="H3702">
        <v>0</v>
      </c>
    </row>
    <row r="3703" spans="1:8" x14ac:dyDescent="0.3">
      <c r="A3703" t="s">
        <v>1681</v>
      </c>
      <c r="B3703" t="s">
        <v>6899</v>
      </c>
      <c r="C3703">
        <v>2.2428155923000001E-4</v>
      </c>
      <c r="D3703">
        <v>0</v>
      </c>
      <c r="E3703">
        <v>-0.1539315</v>
      </c>
      <c r="F3703">
        <v>0.22627581999999999</v>
      </c>
      <c r="G3703">
        <v>1.3561652099999999</v>
      </c>
      <c r="H3703">
        <v>0</v>
      </c>
    </row>
    <row r="3704" spans="1:8" x14ac:dyDescent="0.3">
      <c r="A3704" t="s">
        <v>6901</v>
      </c>
      <c r="B3704" t="s">
        <v>6900</v>
      </c>
      <c r="C3704">
        <v>1.6291235880000001E-5</v>
      </c>
      <c r="D3704">
        <v>0</v>
      </c>
      <c r="E3704">
        <v>1.15993948</v>
      </c>
      <c r="F3704">
        <v>5.9632346700000003</v>
      </c>
      <c r="G3704">
        <v>23.449948240000001</v>
      </c>
      <c r="H3704">
        <v>0</v>
      </c>
    </row>
    <row r="3705" spans="1:8" x14ac:dyDescent="0.3">
      <c r="A3705" t="s">
        <v>6903</v>
      </c>
      <c r="B3705" t="s">
        <v>6902</v>
      </c>
      <c r="C3705">
        <v>7.5197468353999997E-4</v>
      </c>
      <c r="D3705">
        <v>0</v>
      </c>
      <c r="E3705">
        <v>0.33212689000000001</v>
      </c>
      <c r="F3705">
        <v>3.9680063699999999</v>
      </c>
      <c r="G3705">
        <v>18.65366663</v>
      </c>
      <c r="H3705">
        <v>0</v>
      </c>
    </row>
    <row r="3706" spans="1:8" x14ac:dyDescent="0.3">
      <c r="A3706" t="s">
        <v>6588</v>
      </c>
      <c r="B3706" t="s">
        <v>6587</v>
      </c>
      <c r="C3706">
        <v>1.6414932589999998E-5</v>
      </c>
      <c r="D3706">
        <v>0</v>
      </c>
      <c r="E3706">
        <v>0.61422432000000005</v>
      </c>
      <c r="F3706">
        <v>3.0942539400000002</v>
      </c>
      <c r="G3706">
        <v>9.3006795899999997</v>
      </c>
      <c r="H3706">
        <v>0</v>
      </c>
    </row>
    <row r="3707" spans="1:8" x14ac:dyDescent="0.3">
      <c r="A3707" t="s">
        <v>6904</v>
      </c>
      <c r="B3707" t="s">
        <v>6904</v>
      </c>
      <c r="C3707">
        <v>4.9178384426400001E-3</v>
      </c>
      <c r="D3707">
        <v>0</v>
      </c>
      <c r="E3707">
        <v>0.94590843999999996</v>
      </c>
      <c r="F3707">
        <v>4.5666450599999999</v>
      </c>
      <c r="G3707">
        <v>19.029255549999998</v>
      </c>
      <c r="H3707">
        <v>0</v>
      </c>
    </row>
    <row r="3708" spans="1:8" x14ac:dyDescent="0.3">
      <c r="A3708" t="s">
        <v>6906</v>
      </c>
      <c r="B3708" t="s">
        <v>6905</v>
      </c>
      <c r="C3708">
        <v>1.3228004122999999E-4</v>
      </c>
      <c r="D3708">
        <v>0</v>
      </c>
      <c r="E3708">
        <v>0.83896384000000002</v>
      </c>
      <c r="F3708">
        <v>4.0418006799999997</v>
      </c>
      <c r="G3708">
        <v>18.926551289999999</v>
      </c>
      <c r="H3708">
        <v>0</v>
      </c>
    </row>
    <row r="3709" spans="1:8" x14ac:dyDescent="0.3">
      <c r="A3709" t="s">
        <v>4176</v>
      </c>
      <c r="B3709" t="s">
        <v>4175</v>
      </c>
      <c r="C3709">
        <v>0</v>
      </c>
      <c r="D3709">
        <v>0</v>
      </c>
      <c r="E3709">
        <v>0</v>
      </c>
      <c r="F3709">
        <v>0</v>
      </c>
      <c r="G3709">
        <v>0</v>
      </c>
      <c r="H3709">
        <v>0</v>
      </c>
    </row>
    <row r="3710" spans="1:8" x14ac:dyDescent="0.3">
      <c r="A3710" t="s">
        <v>3483</v>
      </c>
      <c r="B3710" t="s">
        <v>6907</v>
      </c>
      <c r="C3710">
        <v>3.7598734176999999E-4</v>
      </c>
      <c r="D3710">
        <v>0</v>
      </c>
      <c r="E3710">
        <v>0.81786871999999999</v>
      </c>
      <c r="F3710">
        <v>3.9373196199999998</v>
      </c>
      <c r="G3710">
        <v>18.632274299999999</v>
      </c>
      <c r="H3710">
        <v>0</v>
      </c>
    </row>
    <row r="3711" spans="1:8" x14ac:dyDescent="0.3">
      <c r="A3711" t="s">
        <v>2741</v>
      </c>
      <c r="B3711" t="s">
        <v>6908</v>
      </c>
      <c r="C3711">
        <v>6.1055541953299996E-3</v>
      </c>
      <c r="D3711">
        <v>0</v>
      </c>
      <c r="E3711">
        <v>3.12021E-3</v>
      </c>
      <c r="F3711">
        <v>-5.0032569999999998E-2</v>
      </c>
      <c r="G3711">
        <v>-2.937588E-2</v>
      </c>
      <c r="H3711">
        <v>0</v>
      </c>
    </row>
    <row r="3712" spans="1:8" x14ac:dyDescent="0.3">
      <c r="A3712" t="s">
        <v>6781</v>
      </c>
      <c r="B3712" t="s">
        <v>6780</v>
      </c>
      <c r="C3712">
        <v>3.4590835442700002E-2</v>
      </c>
      <c r="D3712">
        <v>0</v>
      </c>
      <c r="E3712">
        <v>0.33212689000000001</v>
      </c>
      <c r="F3712">
        <v>3.96800636</v>
      </c>
      <c r="G3712">
        <v>-35.799004500000002</v>
      </c>
      <c r="H3712">
        <v>0</v>
      </c>
    </row>
    <row r="3713" spans="1:8" x14ac:dyDescent="0.3">
      <c r="A3713" t="s">
        <v>6910</v>
      </c>
      <c r="B3713" t="s">
        <v>6909</v>
      </c>
      <c r="C3713">
        <v>3.7532748328000001E-4</v>
      </c>
      <c r="D3713">
        <v>0</v>
      </c>
      <c r="E3713">
        <v>0.70686552999999996</v>
      </c>
      <c r="F3713">
        <v>3.7560014399999999</v>
      </c>
      <c r="G3713">
        <v>18.424074430000001</v>
      </c>
      <c r="H3713">
        <v>0</v>
      </c>
    </row>
    <row r="3714" spans="1:8" x14ac:dyDescent="0.3">
      <c r="A3714" t="s">
        <v>6912</v>
      </c>
      <c r="B3714" t="s">
        <v>6911</v>
      </c>
      <c r="C3714">
        <v>3.25783505732E-3</v>
      </c>
      <c r="D3714">
        <v>0</v>
      </c>
      <c r="E3714">
        <v>24.098731799999999</v>
      </c>
      <c r="F3714">
        <v>29.240534310000001</v>
      </c>
      <c r="G3714">
        <v>48.885252989999998</v>
      </c>
      <c r="H3714">
        <v>0</v>
      </c>
    </row>
    <row r="3715" spans="1:8" x14ac:dyDescent="0.3">
      <c r="A3715" t="s">
        <v>4179</v>
      </c>
      <c r="B3715" t="s">
        <v>4179</v>
      </c>
      <c r="C3715">
        <v>0</v>
      </c>
      <c r="D3715">
        <v>0</v>
      </c>
      <c r="E3715">
        <v>0</v>
      </c>
      <c r="F3715">
        <v>0</v>
      </c>
      <c r="G3715">
        <v>0</v>
      </c>
      <c r="H3715">
        <v>0</v>
      </c>
    </row>
    <row r="3716" spans="1:8" x14ac:dyDescent="0.3">
      <c r="A3716" t="s">
        <v>6918</v>
      </c>
      <c r="B3716" t="s">
        <v>6917</v>
      </c>
      <c r="C3716">
        <v>0.13730253600909001</v>
      </c>
      <c r="D3716">
        <v>0</v>
      </c>
      <c r="E3716">
        <v>-0.6784751</v>
      </c>
      <c r="F3716">
        <v>4.59804894</v>
      </c>
      <c r="G3716">
        <v>11.57492373</v>
      </c>
      <c r="H3716">
        <v>0</v>
      </c>
    </row>
    <row r="3717" spans="1:8" x14ac:dyDescent="0.3">
      <c r="A3717" t="s">
        <v>6920</v>
      </c>
      <c r="B3717" t="s">
        <v>6919</v>
      </c>
      <c r="C3717">
        <v>0</v>
      </c>
      <c r="D3717">
        <v>0</v>
      </c>
      <c r="E3717">
        <v>0</v>
      </c>
      <c r="F3717">
        <v>0</v>
      </c>
      <c r="G3717">
        <v>0</v>
      </c>
      <c r="H3717">
        <v>0</v>
      </c>
    </row>
    <row r="3718" spans="1:8" x14ac:dyDescent="0.3">
      <c r="A3718" t="s">
        <v>6923</v>
      </c>
      <c r="B3718" t="s">
        <v>6922</v>
      </c>
      <c r="C3718">
        <v>7.7760364129999998E-5</v>
      </c>
      <c r="D3718">
        <v>0</v>
      </c>
      <c r="E3718">
        <v>-4.7426530000000001E-2</v>
      </c>
      <c r="F3718">
        <v>0.21411872000000001</v>
      </c>
      <c r="G3718">
        <v>1.3477176799999999</v>
      </c>
      <c r="H3718">
        <v>0</v>
      </c>
    </row>
    <row r="3719" spans="1:8" x14ac:dyDescent="0.3">
      <c r="A3719" t="s">
        <v>6725</v>
      </c>
      <c r="B3719" t="s">
        <v>6724</v>
      </c>
      <c r="C3719">
        <v>3.7532748328000001E-4</v>
      </c>
      <c r="D3719">
        <v>0</v>
      </c>
      <c r="E3719">
        <v>0.64093317000000005</v>
      </c>
      <c r="F3719">
        <v>3.7549094300000001</v>
      </c>
      <c r="G3719">
        <v>-40.777285390000003</v>
      </c>
      <c r="H3719">
        <v>0</v>
      </c>
    </row>
    <row r="3720" spans="1:8" x14ac:dyDescent="0.3">
      <c r="A3720" t="s">
        <v>6925</v>
      </c>
      <c r="B3720" t="s">
        <v>6924</v>
      </c>
      <c r="C3720">
        <v>7.7576707899999996E-6</v>
      </c>
      <c r="D3720">
        <v>0</v>
      </c>
      <c r="E3720">
        <v>0.92756223000000004</v>
      </c>
      <c r="F3720">
        <v>4.5052130300000002</v>
      </c>
      <c r="G3720">
        <v>19.967624409999999</v>
      </c>
      <c r="H3720">
        <v>0</v>
      </c>
    </row>
    <row r="3721" spans="1:8" x14ac:dyDescent="0.3">
      <c r="A3721" t="s">
        <v>6927</v>
      </c>
      <c r="B3721" t="s">
        <v>6926</v>
      </c>
      <c r="C3721">
        <v>5.5037509357000003E-4</v>
      </c>
      <c r="D3721">
        <v>0</v>
      </c>
      <c r="E3721">
        <v>1.11771935</v>
      </c>
      <c r="F3721">
        <v>2.1195222199999999</v>
      </c>
      <c r="G3721">
        <v>11.65341031</v>
      </c>
      <c r="H3721">
        <v>0</v>
      </c>
    </row>
    <row r="3722" spans="1:8" x14ac:dyDescent="0.3">
      <c r="A3722" t="s">
        <v>6929</v>
      </c>
      <c r="B3722" t="s">
        <v>6928</v>
      </c>
      <c r="C3722">
        <v>0.38594333018039001</v>
      </c>
      <c r="D3722">
        <v>0</v>
      </c>
      <c r="E3722">
        <v>-4.7426530000000001E-2</v>
      </c>
      <c r="F3722">
        <v>0.21411872000000001</v>
      </c>
      <c r="G3722">
        <v>1.3477176799999999</v>
      </c>
      <c r="H3722">
        <v>0</v>
      </c>
    </row>
    <row r="3723" spans="1:8" x14ac:dyDescent="0.3">
      <c r="A3723" t="s">
        <v>6932</v>
      </c>
      <c r="B3723" t="s">
        <v>6932</v>
      </c>
      <c r="C3723">
        <v>8.6269301457891192</v>
      </c>
      <c r="D3723">
        <v>0</v>
      </c>
      <c r="E3723">
        <v>0.81655538999999999</v>
      </c>
      <c r="F3723">
        <v>4.1948586199999998</v>
      </c>
      <c r="G3723">
        <v>19.104643719999999</v>
      </c>
      <c r="H3723">
        <v>0</v>
      </c>
    </row>
    <row r="3724" spans="1:8" x14ac:dyDescent="0.3">
      <c r="A3724" t="s">
        <v>5932</v>
      </c>
      <c r="B3724" t="s">
        <v>5931</v>
      </c>
      <c r="C3724">
        <v>4.9045133499999997E-5</v>
      </c>
      <c r="D3724">
        <v>0</v>
      </c>
      <c r="E3724">
        <v>4.2889099999999999E-3</v>
      </c>
      <c r="F3724">
        <v>-4.5989049999999997E-2</v>
      </c>
      <c r="G3724">
        <v>-2.02775258</v>
      </c>
      <c r="H3724">
        <v>0</v>
      </c>
    </row>
    <row r="3725" spans="1:8" x14ac:dyDescent="0.3">
      <c r="A3725" t="s">
        <v>6934</v>
      </c>
      <c r="B3725" t="s">
        <v>6933</v>
      </c>
      <c r="C3725">
        <v>0.21319619255562</v>
      </c>
      <c r="D3725">
        <v>0</v>
      </c>
      <c r="E3725">
        <v>1.77878E-3</v>
      </c>
      <c r="F3725">
        <v>-4.7808259999999998E-2</v>
      </c>
      <c r="G3725">
        <v>-2.8318960000000001E-2</v>
      </c>
      <c r="H3725">
        <v>0</v>
      </c>
    </row>
    <row r="3726" spans="1:8" x14ac:dyDescent="0.3">
      <c r="A3726" t="s">
        <v>6936</v>
      </c>
      <c r="B3726" t="s">
        <v>6935</v>
      </c>
      <c r="C3726">
        <v>6.8029093243699998E-3</v>
      </c>
      <c r="D3726">
        <v>0</v>
      </c>
      <c r="E3726">
        <v>0.80101339000000005</v>
      </c>
      <c r="F3726">
        <v>5.5928255199999999</v>
      </c>
      <c r="G3726">
        <v>22.575178340000001</v>
      </c>
      <c r="H3726">
        <v>0</v>
      </c>
    </row>
    <row r="3727" spans="1:8" x14ac:dyDescent="0.3">
      <c r="A3727" t="s">
        <v>6938</v>
      </c>
      <c r="B3727" t="s">
        <v>6937</v>
      </c>
      <c r="C3727">
        <v>1.4698094709999999E-4</v>
      </c>
      <c r="D3727">
        <v>0</v>
      </c>
      <c r="E3727">
        <v>0.90019216999999996</v>
      </c>
      <c r="F3727">
        <v>6.1204836299999998</v>
      </c>
      <c r="G3727">
        <v>23.747989539999999</v>
      </c>
      <c r="H3727">
        <v>0</v>
      </c>
    </row>
    <row r="3728" spans="1:8" x14ac:dyDescent="0.3">
      <c r="A3728" t="s">
        <v>6942</v>
      </c>
      <c r="B3728" t="s">
        <v>6941</v>
      </c>
      <c r="C3728">
        <v>2.7757518948999998E-4</v>
      </c>
      <c r="D3728">
        <v>0</v>
      </c>
      <c r="E3728">
        <v>0.93006853</v>
      </c>
      <c r="F3728">
        <v>6.2020497600000004</v>
      </c>
      <c r="G3728">
        <v>23.728174079999999</v>
      </c>
      <c r="H3728">
        <v>0</v>
      </c>
    </row>
    <row r="3729" spans="1:8" x14ac:dyDescent="0.3">
      <c r="A3729" t="s">
        <v>5685</v>
      </c>
      <c r="B3729" t="s">
        <v>6943</v>
      </c>
      <c r="C3729">
        <v>1.1283665966600001E-3</v>
      </c>
      <c r="D3729">
        <v>0</v>
      </c>
      <c r="E3729">
        <v>0.36811347999999999</v>
      </c>
      <c r="F3729">
        <v>4.0052970500000002</v>
      </c>
      <c r="G3729">
        <v>18.67482468</v>
      </c>
      <c r="H3729">
        <v>0</v>
      </c>
    </row>
    <row r="3730" spans="1:8" x14ac:dyDescent="0.3">
      <c r="A3730" t="s">
        <v>6944</v>
      </c>
      <c r="B3730" t="s">
        <v>6944</v>
      </c>
      <c r="C3730">
        <v>4.7242670065599998E-3</v>
      </c>
      <c r="D3730">
        <v>0</v>
      </c>
      <c r="E3730">
        <v>0.15039912999999999</v>
      </c>
      <c r="F3730">
        <v>0.15766093</v>
      </c>
      <c r="G3730">
        <v>1.2781089400000001</v>
      </c>
      <c r="H3730">
        <v>0</v>
      </c>
    </row>
    <row r="3731" spans="1:8" x14ac:dyDescent="0.3">
      <c r="A3731" t="s">
        <v>6742</v>
      </c>
      <c r="B3731" t="s">
        <v>6742</v>
      </c>
      <c r="C3731">
        <v>0.92490890020364003</v>
      </c>
      <c r="D3731">
        <v>0</v>
      </c>
      <c r="E3731">
        <v>1.07752274</v>
      </c>
      <c r="F3731">
        <v>4.0552276100000002</v>
      </c>
      <c r="G3731">
        <v>-10.414050919999999</v>
      </c>
      <c r="H3731">
        <v>0</v>
      </c>
    </row>
    <row r="3732" spans="1:8" x14ac:dyDescent="0.3">
      <c r="A3732" t="s">
        <v>6946</v>
      </c>
      <c r="B3732" t="s">
        <v>6945</v>
      </c>
      <c r="C3732">
        <v>3.7612219889000001E-4</v>
      </c>
      <c r="D3732">
        <v>0</v>
      </c>
      <c r="E3732">
        <v>0.36811347999999999</v>
      </c>
      <c r="F3732">
        <v>4.0052970500000002</v>
      </c>
      <c r="G3732">
        <v>18.67482468</v>
      </c>
      <c r="H3732">
        <v>0</v>
      </c>
    </row>
    <row r="3733" spans="1:8" x14ac:dyDescent="0.3">
      <c r="A3733" t="s">
        <v>6632</v>
      </c>
      <c r="B3733" t="s">
        <v>6631</v>
      </c>
      <c r="C3733">
        <v>553.6676928070566</v>
      </c>
      <c r="D3733">
        <v>0</v>
      </c>
      <c r="E3733">
        <v>1.10322732</v>
      </c>
      <c r="F3733">
        <v>4.48663715</v>
      </c>
      <c r="G3733">
        <v>-16.31262929</v>
      </c>
      <c r="H3733">
        <v>0</v>
      </c>
    </row>
    <row r="3734" spans="1:8" x14ac:dyDescent="0.3">
      <c r="A3734" t="s">
        <v>6949</v>
      </c>
      <c r="B3734" t="s">
        <v>6948</v>
      </c>
      <c r="C3734">
        <v>8.16397616E-6</v>
      </c>
      <c r="D3734">
        <v>0</v>
      </c>
      <c r="E3734">
        <v>1.3879290500000001</v>
      </c>
      <c r="F3734">
        <v>-46.898975129999997</v>
      </c>
      <c r="G3734">
        <v>-38.093898959999997</v>
      </c>
      <c r="H3734">
        <v>0</v>
      </c>
    </row>
    <row r="3735" spans="1:8" x14ac:dyDescent="0.3">
      <c r="A3735" t="s">
        <v>6951</v>
      </c>
      <c r="B3735" t="s">
        <v>6950</v>
      </c>
      <c r="C3735">
        <v>2.0018210475999999E-4</v>
      </c>
      <c r="D3735">
        <v>0</v>
      </c>
      <c r="E3735">
        <v>3.12021E-3</v>
      </c>
      <c r="F3735">
        <v>-5.0032569999999998E-2</v>
      </c>
      <c r="G3735">
        <v>-2.937588E-2</v>
      </c>
      <c r="H3735">
        <v>0</v>
      </c>
    </row>
    <row r="3736" spans="1:8" x14ac:dyDescent="0.3">
      <c r="A3736" t="s">
        <v>6953</v>
      </c>
      <c r="B3736" t="s">
        <v>6952</v>
      </c>
      <c r="C3736">
        <v>9.3996835440000003E-5</v>
      </c>
      <c r="D3736">
        <v>0</v>
      </c>
      <c r="E3736">
        <v>0.33212689000000001</v>
      </c>
      <c r="F3736">
        <v>3.96800636</v>
      </c>
      <c r="G3736">
        <v>18.65366663</v>
      </c>
      <c r="H3736">
        <v>0</v>
      </c>
    </row>
    <row r="3737" spans="1:8" x14ac:dyDescent="0.3">
      <c r="A3737" t="s">
        <v>6797</v>
      </c>
      <c r="B3737" t="s">
        <v>6796</v>
      </c>
      <c r="C3737">
        <v>3.5052256635200001E-3</v>
      </c>
      <c r="D3737">
        <v>0</v>
      </c>
      <c r="E3737">
        <v>4.2889099999999999E-3</v>
      </c>
      <c r="F3737">
        <v>-4.5989049999999997E-2</v>
      </c>
      <c r="G3737">
        <v>-61.100099450000002</v>
      </c>
      <c r="H3737">
        <v>0</v>
      </c>
    </row>
    <row r="3738" spans="1:8" x14ac:dyDescent="0.3">
      <c r="A3738" t="s">
        <v>6957</v>
      </c>
      <c r="B3738" t="s">
        <v>6956</v>
      </c>
      <c r="C3738">
        <v>0</v>
      </c>
      <c r="D3738">
        <v>0</v>
      </c>
      <c r="E3738">
        <v>0</v>
      </c>
      <c r="F3738">
        <v>0</v>
      </c>
      <c r="G3738">
        <v>0</v>
      </c>
      <c r="H3738">
        <v>0</v>
      </c>
    </row>
    <row r="3739" spans="1:8" x14ac:dyDescent="0.3">
      <c r="A3739" t="s">
        <v>6959</v>
      </c>
      <c r="B3739" t="s">
        <v>6958</v>
      </c>
      <c r="C3739">
        <v>0</v>
      </c>
      <c r="D3739">
        <v>0</v>
      </c>
      <c r="E3739">
        <v>0</v>
      </c>
      <c r="F3739">
        <v>0</v>
      </c>
      <c r="G3739">
        <v>0</v>
      </c>
      <c r="H3739">
        <v>0</v>
      </c>
    </row>
    <row r="3740" spans="1:8" x14ac:dyDescent="0.3">
      <c r="A3740" t="s">
        <v>6961</v>
      </c>
      <c r="B3740" t="s">
        <v>6960</v>
      </c>
      <c r="C3740">
        <v>7.0052314290349998E-2</v>
      </c>
      <c r="D3740">
        <v>0</v>
      </c>
      <c r="E3740">
        <v>1.1599394599999999</v>
      </c>
      <c r="F3740">
        <v>5.9632346800000002</v>
      </c>
      <c r="G3740">
        <v>23.53378734</v>
      </c>
      <c r="H3740">
        <v>0</v>
      </c>
    </row>
    <row r="3741" spans="1:8" x14ac:dyDescent="0.3">
      <c r="A3741" t="s">
        <v>6963</v>
      </c>
      <c r="B3741" t="s">
        <v>6962</v>
      </c>
      <c r="C3741">
        <v>3.7598734176999999E-4</v>
      </c>
      <c r="D3741">
        <v>0</v>
      </c>
      <c r="E3741">
        <v>0.33212689000000001</v>
      </c>
      <c r="F3741">
        <v>3.96800636</v>
      </c>
      <c r="G3741">
        <v>18.653666640000001</v>
      </c>
      <c r="H3741">
        <v>0</v>
      </c>
    </row>
    <row r="3742" spans="1:8" x14ac:dyDescent="0.3">
      <c r="A3742" t="s">
        <v>6965</v>
      </c>
      <c r="B3742" t="s">
        <v>6964</v>
      </c>
      <c r="C3742">
        <v>8.6520727429149999E-2</v>
      </c>
      <c r="D3742">
        <v>0</v>
      </c>
      <c r="E3742">
        <v>0.50101857000000005</v>
      </c>
      <c r="F3742">
        <v>2.1754549000000001</v>
      </c>
      <c r="G3742">
        <v>10.09485024</v>
      </c>
      <c r="H3742">
        <v>0</v>
      </c>
    </row>
    <row r="3743" spans="1:8" x14ac:dyDescent="0.3">
      <c r="A3743" t="s">
        <v>6967</v>
      </c>
      <c r="B3743" t="s">
        <v>6966</v>
      </c>
      <c r="C3743">
        <v>1.8987360759E-4</v>
      </c>
      <c r="D3743">
        <v>0</v>
      </c>
      <c r="E3743">
        <v>0.81786871000000005</v>
      </c>
      <c r="F3743">
        <v>3.9373196199999998</v>
      </c>
      <c r="G3743">
        <v>-40.09070148</v>
      </c>
      <c r="H3743">
        <v>0</v>
      </c>
    </row>
    <row r="3744" spans="1:8" x14ac:dyDescent="0.3">
      <c r="A3744" t="s">
        <v>6968</v>
      </c>
      <c r="B3744" t="s">
        <v>6968</v>
      </c>
      <c r="C3744">
        <v>5.9552580114E-4</v>
      </c>
      <c r="D3744">
        <v>0</v>
      </c>
      <c r="E3744">
        <v>0.23529378000000001</v>
      </c>
      <c r="F3744">
        <v>-3.3400610300000002</v>
      </c>
      <c r="G3744">
        <v>6.6265001300000002</v>
      </c>
      <c r="H3744">
        <v>0</v>
      </c>
    </row>
    <row r="3745" spans="1:8" x14ac:dyDescent="0.3">
      <c r="A3745" t="s">
        <v>6675</v>
      </c>
      <c r="B3745" t="s">
        <v>6674</v>
      </c>
      <c r="C3745">
        <v>0</v>
      </c>
      <c r="D3745">
        <v>0</v>
      </c>
      <c r="E3745">
        <v>0</v>
      </c>
      <c r="F3745">
        <v>0</v>
      </c>
      <c r="G3745">
        <v>0</v>
      </c>
      <c r="H3745">
        <v>0</v>
      </c>
    </row>
    <row r="3746" spans="1:8" x14ac:dyDescent="0.3">
      <c r="A3746" t="s">
        <v>6969</v>
      </c>
      <c r="B3746" t="s">
        <v>19</v>
      </c>
      <c r="C3746">
        <v>21.657493794707399</v>
      </c>
      <c r="D3746">
        <v>0</v>
      </c>
      <c r="E3746">
        <v>0.47125462000000001</v>
      </c>
      <c r="F3746">
        <v>-2.09477439</v>
      </c>
      <c r="G3746">
        <v>-4.2708083800000001</v>
      </c>
      <c r="H3746">
        <v>0</v>
      </c>
    </row>
    <row r="3747" spans="1:8" x14ac:dyDescent="0.3">
      <c r="A3747" t="s">
        <v>2780</v>
      </c>
      <c r="B3747" t="s">
        <v>6578</v>
      </c>
      <c r="C3747">
        <v>1.67717571925E-3</v>
      </c>
      <c r="D3747">
        <v>0</v>
      </c>
      <c r="E3747">
        <v>-0.12443251</v>
      </c>
      <c r="F3747">
        <v>-3.6528531599999998</v>
      </c>
      <c r="G3747">
        <v>17.898283639999999</v>
      </c>
      <c r="H3747">
        <v>0</v>
      </c>
    </row>
    <row r="3748" spans="1:8" x14ac:dyDescent="0.3">
      <c r="A3748" t="s">
        <v>6971</v>
      </c>
      <c r="B3748" t="s">
        <v>6970</v>
      </c>
      <c r="C3748">
        <v>3.0078987341000001E-4</v>
      </c>
      <c r="D3748">
        <v>0</v>
      </c>
      <c r="E3748">
        <v>0.81786871000000005</v>
      </c>
      <c r="F3748">
        <v>3.9373196199999998</v>
      </c>
      <c r="G3748">
        <v>18.632274290000002</v>
      </c>
      <c r="H3748">
        <v>0</v>
      </c>
    </row>
    <row r="3749" spans="1:8" x14ac:dyDescent="0.3">
      <c r="A3749" t="s">
        <v>1668</v>
      </c>
      <c r="B3749" t="s">
        <v>6848</v>
      </c>
      <c r="C3749">
        <v>1.063748896361E-2</v>
      </c>
      <c r="D3749">
        <v>0</v>
      </c>
      <c r="E3749">
        <v>-93.468598259999993</v>
      </c>
      <c r="F3749">
        <v>-93.270844789999998</v>
      </c>
      <c r="G3749">
        <v>-93.542803680000006</v>
      </c>
      <c r="H3749">
        <v>0</v>
      </c>
    </row>
    <row r="3750" spans="1:8" x14ac:dyDescent="0.3">
      <c r="A3750" t="s">
        <v>6973</v>
      </c>
      <c r="B3750" t="s">
        <v>6972</v>
      </c>
      <c r="C3750">
        <v>2.9015162877698901</v>
      </c>
      <c r="D3750">
        <v>0</v>
      </c>
      <c r="E3750">
        <v>0.40275386000000002</v>
      </c>
      <c r="F3750">
        <v>-0.56371526000000005</v>
      </c>
      <c r="G3750">
        <v>36.30867113</v>
      </c>
      <c r="H3750">
        <v>0</v>
      </c>
    </row>
    <row r="3751" spans="1:8" x14ac:dyDescent="0.3">
      <c r="A3751" t="s">
        <v>6975</v>
      </c>
      <c r="B3751" t="s">
        <v>6974</v>
      </c>
      <c r="C3751">
        <v>29.805644544015468</v>
      </c>
      <c r="D3751">
        <v>0</v>
      </c>
      <c r="E3751">
        <v>0.33212689000000001</v>
      </c>
      <c r="F3751">
        <v>3.96800636</v>
      </c>
      <c r="G3751">
        <v>18.65366663</v>
      </c>
      <c r="H3751">
        <v>0</v>
      </c>
    </row>
    <row r="3752" spans="1:8" x14ac:dyDescent="0.3">
      <c r="A3752" t="s">
        <v>6977</v>
      </c>
      <c r="B3752" t="s">
        <v>6976</v>
      </c>
      <c r="C3752">
        <v>1.6291235880000001E-5</v>
      </c>
      <c r="D3752">
        <v>0</v>
      </c>
      <c r="E3752">
        <v>1.22084105</v>
      </c>
      <c r="F3752">
        <v>5.9623564099999999</v>
      </c>
      <c r="G3752">
        <v>23.449948240000001</v>
      </c>
      <c r="H3752">
        <v>0</v>
      </c>
    </row>
    <row r="3753" spans="1:8" x14ac:dyDescent="0.3">
      <c r="A3753" t="s">
        <v>6978</v>
      </c>
      <c r="B3753" t="s">
        <v>6978</v>
      </c>
      <c r="C3753">
        <v>3.7612219889000001E-4</v>
      </c>
      <c r="D3753">
        <v>0</v>
      </c>
      <c r="E3753">
        <v>0.34913060000000001</v>
      </c>
      <c r="F3753">
        <v>4.0052970500000002</v>
      </c>
      <c r="G3753">
        <v>18.67482468</v>
      </c>
      <c r="H3753">
        <v>0</v>
      </c>
    </row>
    <row r="3754" spans="1:8" x14ac:dyDescent="0.3">
      <c r="A3754" t="s">
        <v>6979</v>
      </c>
      <c r="B3754" t="s">
        <v>6979</v>
      </c>
      <c r="C3754">
        <v>6.086506956E-5</v>
      </c>
      <c r="D3754">
        <v>0</v>
      </c>
      <c r="E3754">
        <v>1.1397812899999999</v>
      </c>
      <c r="F3754">
        <v>5.1579428099999998</v>
      </c>
      <c r="G3754">
        <v>21.33184013</v>
      </c>
      <c r="H3754">
        <v>0</v>
      </c>
    </row>
    <row r="3755" spans="1:8" x14ac:dyDescent="0.3">
      <c r="A3755" t="s">
        <v>6981</v>
      </c>
      <c r="B3755" t="s">
        <v>6980</v>
      </c>
      <c r="C3755">
        <v>0.37612219888526999</v>
      </c>
      <c r="D3755">
        <v>0</v>
      </c>
      <c r="E3755">
        <v>0.85402953000000004</v>
      </c>
      <c r="F3755">
        <v>3.9745992999999999</v>
      </c>
      <c r="G3755">
        <v>77.126604</v>
      </c>
      <c r="H3755">
        <v>0</v>
      </c>
    </row>
    <row r="3756" spans="1:8" x14ac:dyDescent="0.3">
      <c r="A3756" t="s">
        <v>6983</v>
      </c>
      <c r="B3756" t="s">
        <v>6982</v>
      </c>
      <c r="C3756">
        <v>7.8071433349E-4</v>
      </c>
      <c r="D3756">
        <v>0</v>
      </c>
      <c r="E3756">
        <v>-4.8768585199999999</v>
      </c>
      <c r="F3756">
        <v>-8.2796490299999999</v>
      </c>
      <c r="G3756">
        <v>3.96948846</v>
      </c>
      <c r="H3756">
        <v>0</v>
      </c>
    </row>
    <row r="3757" spans="1:8" x14ac:dyDescent="0.3">
      <c r="A3757" t="s">
        <v>6985</v>
      </c>
      <c r="B3757" t="s">
        <v>6984</v>
      </c>
      <c r="C3757">
        <v>0.24972690582276999</v>
      </c>
      <c r="D3757">
        <v>0</v>
      </c>
      <c r="E3757">
        <v>6.9156463099999996</v>
      </c>
      <c r="F3757">
        <v>9.6125147099999992</v>
      </c>
      <c r="G3757">
        <v>-4.4253705099999996</v>
      </c>
      <c r="H3757">
        <v>0</v>
      </c>
    </row>
    <row r="3758" spans="1:8" x14ac:dyDescent="0.3">
      <c r="A3758" t="s">
        <v>6987</v>
      </c>
      <c r="B3758" t="s">
        <v>6986</v>
      </c>
      <c r="C3758">
        <v>5.38930139368E-3</v>
      </c>
      <c r="D3758">
        <v>0</v>
      </c>
      <c r="E3758">
        <v>0.90019216000000002</v>
      </c>
      <c r="F3758">
        <v>6.1204836299999998</v>
      </c>
      <c r="G3758">
        <v>23.752907830000002</v>
      </c>
      <c r="H3758">
        <v>0</v>
      </c>
    </row>
    <row r="3759" spans="1:8" x14ac:dyDescent="0.3">
      <c r="A3759" t="s">
        <v>6989</v>
      </c>
      <c r="B3759" t="s">
        <v>6988</v>
      </c>
      <c r="C3759">
        <v>4.1025520291230001E-2</v>
      </c>
      <c r="D3759">
        <v>0</v>
      </c>
      <c r="E3759">
        <v>5.316829E-2</v>
      </c>
      <c r="F3759">
        <v>-11.83871156</v>
      </c>
      <c r="G3759">
        <v>4.1522907</v>
      </c>
      <c r="H3759">
        <v>0</v>
      </c>
    </row>
    <row r="3760" spans="1:8" x14ac:dyDescent="0.3">
      <c r="A3760" t="s">
        <v>6993</v>
      </c>
      <c r="B3760" t="s">
        <v>6992</v>
      </c>
      <c r="C3760">
        <v>7.1061607594249995E-2</v>
      </c>
      <c r="D3760">
        <v>0</v>
      </c>
      <c r="E3760">
        <v>0.81786871000000005</v>
      </c>
      <c r="F3760">
        <v>3.9373196199999998</v>
      </c>
      <c r="G3760">
        <v>18.65366663</v>
      </c>
      <c r="H3760">
        <v>0</v>
      </c>
    </row>
    <row r="3761" spans="1:8" x14ac:dyDescent="0.3">
      <c r="A3761" t="s">
        <v>6995</v>
      </c>
      <c r="B3761" t="s">
        <v>6994</v>
      </c>
      <c r="C3761">
        <v>5.942730742387E-2</v>
      </c>
      <c r="D3761">
        <v>0</v>
      </c>
      <c r="E3761">
        <v>0.34913060000000001</v>
      </c>
      <c r="F3761">
        <v>4.02717204</v>
      </c>
      <c r="G3761">
        <v>-10.282927600000001</v>
      </c>
      <c r="H3761">
        <v>0</v>
      </c>
    </row>
    <row r="3762" spans="1:8" x14ac:dyDescent="0.3">
      <c r="A3762" t="s">
        <v>6668</v>
      </c>
      <c r="B3762" t="s">
        <v>6996</v>
      </c>
      <c r="C3762">
        <v>1.3683145469999999E-5</v>
      </c>
      <c r="D3762">
        <v>0</v>
      </c>
      <c r="E3762">
        <v>1.18714225</v>
      </c>
      <c r="F3762">
        <v>6.2151867200000002</v>
      </c>
      <c r="G3762">
        <v>19.33028522</v>
      </c>
      <c r="H3762">
        <v>0</v>
      </c>
    </row>
    <row r="3763" spans="1:8" x14ac:dyDescent="0.3">
      <c r="A3763" t="s">
        <v>6385</v>
      </c>
      <c r="B3763" t="s">
        <v>6385</v>
      </c>
      <c r="C3763">
        <v>0.27404454534359002</v>
      </c>
      <c r="D3763">
        <v>0</v>
      </c>
      <c r="E3763">
        <v>-5.8746430000000002E-2</v>
      </c>
      <c r="F3763">
        <v>1236.75977966</v>
      </c>
      <c r="G3763">
        <v>1241.86428065</v>
      </c>
      <c r="H3763">
        <v>0</v>
      </c>
    </row>
    <row r="3764" spans="1:8" x14ac:dyDescent="0.3">
      <c r="A3764" t="s">
        <v>6998</v>
      </c>
      <c r="B3764" t="s">
        <v>6997</v>
      </c>
      <c r="C3764">
        <v>2.68916866735E-2</v>
      </c>
      <c r="D3764">
        <v>0</v>
      </c>
      <c r="E3764">
        <v>0.56729987999999998</v>
      </c>
      <c r="F3764">
        <v>-9.3505484499999998</v>
      </c>
      <c r="G3764">
        <v>176.06246585</v>
      </c>
      <c r="H3764">
        <v>0</v>
      </c>
    </row>
    <row r="3765" spans="1:8" x14ac:dyDescent="0.3">
      <c r="A3765" t="s">
        <v>7000</v>
      </c>
      <c r="B3765" t="s">
        <v>6999</v>
      </c>
      <c r="C3765">
        <v>3.7612219889000001E-4</v>
      </c>
      <c r="D3765">
        <v>0</v>
      </c>
      <c r="E3765">
        <v>0.34913060000000001</v>
      </c>
      <c r="F3765">
        <v>4.02717204</v>
      </c>
      <c r="G3765">
        <v>18.696224699999998</v>
      </c>
      <c r="H3765">
        <v>0</v>
      </c>
    </row>
    <row r="3766" spans="1:8" x14ac:dyDescent="0.3">
      <c r="A3766" t="s">
        <v>7002</v>
      </c>
      <c r="B3766" t="s">
        <v>7001</v>
      </c>
      <c r="C3766">
        <v>1.8806109943999999E-4</v>
      </c>
      <c r="D3766">
        <v>0</v>
      </c>
      <c r="E3766">
        <v>0.85402951999999999</v>
      </c>
      <c r="F3766">
        <v>3.9745992999999999</v>
      </c>
      <c r="G3766">
        <v>-25.827262130000001</v>
      </c>
      <c r="H3766">
        <v>0</v>
      </c>
    </row>
    <row r="3767" spans="1:8" x14ac:dyDescent="0.3">
      <c r="A3767" t="s">
        <v>7004</v>
      </c>
      <c r="B3767" t="s">
        <v>7003</v>
      </c>
      <c r="C3767">
        <v>1.1010132E-7</v>
      </c>
      <c r="D3767">
        <v>0</v>
      </c>
      <c r="E3767">
        <v>1.78021E-3</v>
      </c>
      <c r="F3767">
        <v>-4.7805809999999997E-2</v>
      </c>
      <c r="G3767">
        <v>-2.8320430000000001E-2</v>
      </c>
      <c r="H3767">
        <v>0</v>
      </c>
    </row>
    <row r="3768" spans="1:8" x14ac:dyDescent="0.3">
      <c r="A3768" t="s">
        <v>5137</v>
      </c>
      <c r="B3768" t="s">
        <v>7005</v>
      </c>
      <c r="C3768">
        <v>1.6291235881477</v>
      </c>
      <c r="D3768">
        <v>0</v>
      </c>
      <c r="E3768">
        <v>1.1599394599999999</v>
      </c>
      <c r="F3768">
        <v>5.9632346800000002</v>
      </c>
      <c r="G3768">
        <v>23.449948240000001</v>
      </c>
      <c r="H3768">
        <v>0</v>
      </c>
    </row>
    <row r="3769" spans="1:8" x14ac:dyDescent="0.3">
      <c r="A3769" t="s">
        <v>7010</v>
      </c>
      <c r="B3769" t="s">
        <v>7009</v>
      </c>
      <c r="C3769">
        <v>2.7576851776529999E-2</v>
      </c>
      <c r="D3769">
        <v>0</v>
      </c>
      <c r="E3769">
        <v>0</v>
      </c>
      <c r="F3769">
        <v>0</v>
      </c>
      <c r="G3769">
        <v>0</v>
      </c>
      <c r="H3769">
        <v>0</v>
      </c>
    </row>
    <row r="3770" spans="1:8" x14ac:dyDescent="0.3">
      <c r="A3770" t="s">
        <v>7012</v>
      </c>
      <c r="B3770" t="s">
        <v>7011</v>
      </c>
      <c r="C3770">
        <v>3.2582471760000003E-5</v>
      </c>
      <c r="D3770">
        <v>0</v>
      </c>
      <c r="E3770">
        <v>1.15993945</v>
      </c>
      <c r="F3770">
        <v>5.9632346700000003</v>
      </c>
      <c r="G3770">
        <v>23.449948240000001</v>
      </c>
      <c r="H3770">
        <v>0</v>
      </c>
    </row>
    <row r="3771" spans="1:8" x14ac:dyDescent="0.3">
      <c r="A3771" t="s">
        <v>6826</v>
      </c>
      <c r="B3771" t="s">
        <v>6825</v>
      </c>
      <c r="C3771">
        <v>7.5065496655400002E-3</v>
      </c>
      <c r="D3771">
        <v>0</v>
      </c>
      <c r="E3771">
        <v>0.70686552999999996</v>
      </c>
      <c r="F3771">
        <v>3.7560014399999999</v>
      </c>
      <c r="G3771">
        <v>82.190883740000004</v>
      </c>
      <c r="H3771">
        <v>0</v>
      </c>
    </row>
    <row r="3772" spans="1:8" x14ac:dyDescent="0.3">
      <c r="A3772" t="s">
        <v>7014</v>
      </c>
      <c r="B3772" t="s">
        <v>7013</v>
      </c>
      <c r="C3772">
        <v>4.737440506283E-2</v>
      </c>
      <c r="D3772">
        <v>0</v>
      </c>
      <c r="E3772">
        <v>0.81786871000000005</v>
      </c>
      <c r="F3772">
        <v>3.9373196199999998</v>
      </c>
      <c r="G3772">
        <v>-13.56176756</v>
      </c>
      <c r="H3772">
        <v>0</v>
      </c>
    </row>
    <row r="3773" spans="1:8" x14ac:dyDescent="0.3">
      <c r="A3773" t="s">
        <v>1890</v>
      </c>
      <c r="B3773" t="s">
        <v>1890</v>
      </c>
      <c r="C3773">
        <v>217.16176589659031</v>
      </c>
      <c r="D3773">
        <v>0</v>
      </c>
      <c r="E3773">
        <v>0.93006853</v>
      </c>
      <c r="F3773">
        <v>6.0524777900000002</v>
      </c>
      <c r="G3773">
        <v>23.728174079999999</v>
      </c>
      <c r="H3773">
        <v>0</v>
      </c>
    </row>
    <row r="3774" spans="1:8" x14ac:dyDescent="0.3">
      <c r="A3774" t="s">
        <v>544</v>
      </c>
      <c r="B3774" t="s">
        <v>7015</v>
      </c>
      <c r="C3774">
        <v>1.6291235880000001E-5</v>
      </c>
      <c r="D3774">
        <v>0</v>
      </c>
      <c r="E3774">
        <v>1.15993948</v>
      </c>
      <c r="F3774">
        <v>5.9632346700000003</v>
      </c>
      <c r="G3774">
        <v>23.449948240000001</v>
      </c>
      <c r="H3774">
        <v>0</v>
      </c>
    </row>
    <row r="3775" spans="1:8" x14ac:dyDescent="0.3">
      <c r="A3775" t="s">
        <v>7017</v>
      </c>
      <c r="B3775" t="s">
        <v>7016</v>
      </c>
      <c r="C3775">
        <v>0.54047157591899997</v>
      </c>
      <c r="D3775">
        <v>0</v>
      </c>
      <c r="E3775">
        <v>0.70686552999999996</v>
      </c>
      <c r="F3775">
        <v>3.9003074199999999</v>
      </c>
      <c r="G3775">
        <v>18.472779689999999</v>
      </c>
      <c r="H3775">
        <v>0</v>
      </c>
    </row>
    <row r="3776" spans="1:8" x14ac:dyDescent="0.3">
      <c r="A3776" t="s">
        <v>7019</v>
      </c>
      <c r="B3776" t="s">
        <v>7018</v>
      </c>
      <c r="C3776">
        <v>1.1655607594820001E-2</v>
      </c>
      <c r="D3776">
        <v>0</v>
      </c>
      <c r="E3776">
        <v>0.81786871000000005</v>
      </c>
      <c r="F3776">
        <v>3.9373196199999998</v>
      </c>
      <c r="G3776">
        <v>18.681065180000001</v>
      </c>
      <c r="H3776">
        <v>0</v>
      </c>
    </row>
    <row r="3777" spans="1:8" x14ac:dyDescent="0.3">
      <c r="A3777" t="s">
        <v>6415</v>
      </c>
      <c r="B3777" t="s">
        <v>6414</v>
      </c>
      <c r="C3777">
        <v>3.0078987341479999E-2</v>
      </c>
      <c r="D3777">
        <v>0</v>
      </c>
      <c r="E3777">
        <v>0.33212689000000001</v>
      </c>
      <c r="F3777">
        <v>-16.82559491</v>
      </c>
      <c r="G3777">
        <v>-5.0770666899999997</v>
      </c>
      <c r="H3777">
        <v>0</v>
      </c>
    </row>
    <row r="3778" spans="1:8" x14ac:dyDescent="0.3">
      <c r="A3778" t="s">
        <v>7021</v>
      </c>
      <c r="B3778" t="s">
        <v>7020</v>
      </c>
      <c r="C3778">
        <v>0</v>
      </c>
      <c r="D3778">
        <v>0</v>
      </c>
      <c r="E3778">
        <v>0</v>
      </c>
      <c r="F3778">
        <v>0</v>
      </c>
      <c r="G3778">
        <v>0</v>
      </c>
      <c r="H3778">
        <v>0</v>
      </c>
    </row>
    <row r="3779" spans="1:8" x14ac:dyDescent="0.3">
      <c r="A3779" t="s">
        <v>7023</v>
      </c>
      <c r="B3779" t="s">
        <v>7022</v>
      </c>
      <c r="C3779">
        <v>0</v>
      </c>
      <c r="D3779">
        <v>0</v>
      </c>
      <c r="E3779">
        <v>0</v>
      </c>
      <c r="F3779">
        <v>0</v>
      </c>
      <c r="G3779">
        <v>0</v>
      </c>
      <c r="H3779">
        <v>0</v>
      </c>
    </row>
    <row r="3780" spans="1:8" x14ac:dyDescent="0.3">
      <c r="A3780" t="s">
        <v>7025</v>
      </c>
      <c r="B3780" t="s">
        <v>7024</v>
      </c>
      <c r="C3780">
        <v>0.99790779225338</v>
      </c>
      <c r="D3780">
        <v>0</v>
      </c>
      <c r="E3780">
        <v>7.2294000000000004E-4</v>
      </c>
      <c r="F3780">
        <v>-4.8863579999999997E-2</v>
      </c>
      <c r="G3780">
        <v>-2.9866219999999999E-2</v>
      </c>
      <c r="H3780">
        <v>0</v>
      </c>
    </row>
    <row r="3781" spans="1:8" x14ac:dyDescent="0.3">
      <c r="A3781" t="s">
        <v>4315</v>
      </c>
      <c r="B3781" t="s">
        <v>4314</v>
      </c>
      <c r="C3781">
        <v>0</v>
      </c>
      <c r="D3781">
        <v>0</v>
      </c>
      <c r="E3781">
        <v>0</v>
      </c>
      <c r="F3781">
        <v>0</v>
      </c>
      <c r="G3781">
        <v>0</v>
      </c>
      <c r="H3781">
        <v>0</v>
      </c>
    </row>
    <row r="3782" spans="1:8" x14ac:dyDescent="0.3">
      <c r="A3782" t="s">
        <v>7027</v>
      </c>
      <c r="B3782" t="s">
        <v>7026</v>
      </c>
      <c r="C3782">
        <v>0</v>
      </c>
      <c r="D3782">
        <v>0</v>
      </c>
      <c r="E3782">
        <v>0</v>
      </c>
      <c r="F3782">
        <v>0</v>
      </c>
      <c r="G3782">
        <v>0</v>
      </c>
      <c r="H3782">
        <v>0</v>
      </c>
    </row>
    <row r="3783" spans="1:8" x14ac:dyDescent="0.3">
      <c r="A3783" t="s">
        <v>4312</v>
      </c>
      <c r="B3783" t="s">
        <v>4311</v>
      </c>
      <c r="C3783">
        <v>0</v>
      </c>
      <c r="D3783">
        <v>0</v>
      </c>
      <c r="E3783">
        <v>0</v>
      </c>
      <c r="F3783">
        <v>0</v>
      </c>
      <c r="G3783">
        <v>0</v>
      </c>
      <c r="H3783">
        <v>0</v>
      </c>
    </row>
    <row r="3784" spans="1:8" x14ac:dyDescent="0.3">
      <c r="A3784" t="s">
        <v>3752</v>
      </c>
      <c r="B3784" t="s">
        <v>7028</v>
      </c>
      <c r="C3784">
        <v>0.62056452477141</v>
      </c>
      <c r="D3784">
        <v>0</v>
      </c>
      <c r="E3784">
        <v>7.2294000000000004E-4</v>
      </c>
      <c r="F3784">
        <v>-4.8863579999999997E-2</v>
      </c>
      <c r="G3784">
        <v>-2.9866219999999999E-2</v>
      </c>
      <c r="H3784">
        <v>0</v>
      </c>
    </row>
    <row r="3785" spans="1:8" x14ac:dyDescent="0.3">
      <c r="A3785" t="s">
        <v>7030</v>
      </c>
      <c r="B3785" t="s">
        <v>7029</v>
      </c>
      <c r="C3785">
        <v>2.437389109035E-2</v>
      </c>
      <c r="D3785">
        <v>0</v>
      </c>
      <c r="E3785">
        <v>0.57307622999999996</v>
      </c>
      <c r="F3785">
        <v>3.0487124799999998</v>
      </c>
      <c r="G3785">
        <v>12.68342387</v>
      </c>
      <c r="H3785">
        <v>0</v>
      </c>
    </row>
    <row r="3786" spans="1:8" x14ac:dyDescent="0.3">
      <c r="A3786" t="s">
        <v>7032</v>
      </c>
      <c r="B3786" t="s">
        <v>7031</v>
      </c>
      <c r="C3786">
        <v>0.18799367088426</v>
      </c>
      <c r="D3786">
        <v>0</v>
      </c>
      <c r="E3786">
        <v>0.81786871000000005</v>
      </c>
      <c r="F3786">
        <v>3.9373196199999998</v>
      </c>
      <c r="G3786">
        <v>-65.073259219999997</v>
      </c>
      <c r="H3786">
        <v>0</v>
      </c>
    </row>
    <row r="3787" spans="1:8" x14ac:dyDescent="0.3">
      <c r="A3787" t="s">
        <v>7034</v>
      </c>
      <c r="B3787" t="s">
        <v>7033</v>
      </c>
      <c r="C3787">
        <v>4.8878354429899998E-3</v>
      </c>
      <c r="D3787">
        <v>0</v>
      </c>
      <c r="E3787">
        <v>0.81786871000000005</v>
      </c>
      <c r="F3787">
        <v>3.9373196199999998</v>
      </c>
      <c r="G3787">
        <v>18.681065180000001</v>
      </c>
      <c r="H3787">
        <v>0</v>
      </c>
    </row>
    <row r="3788" spans="1:8" x14ac:dyDescent="0.3">
      <c r="A3788" t="s">
        <v>7038</v>
      </c>
      <c r="B3788" t="s">
        <v>7037</v>
      </c>
      <c r="C3788">
        <v>5.5145750558999998E-4</v>
      </c>
      <c r="D3788">
        <v>0</v>
      </c>
      <c r="E3788">
        <v>0.59251430000000005</v>
      </c>
      <c r="F3788">
        <v>5.8168241399999996</v>
      </c>
      <c r="G3788">
        <v>16.457066619999999</v>
      </c>
      <c r="H3788">
        <v>0</v>
      </c>
    </row>
    <row r="3789" spans="1:8" x14ac:dyDescent="0.3">
      <c r="A3789" t="s">
        <v>7040</v>
      </c>
      <c r="B3789" t="s">
        <v>7039</v>
      </c>
      <c r="C3789">
        <v>1.5039493670699999E-3</v>
      </c>
      <c r="D3789">
        <v>0</v>
      </c>
      <c r="E3789">
        <v>0.33212689000000001</v>
      </c>
      <c r="F3789">
        <v>3.96800636</v>
      </c>
      <c r="G3789">
        <v>137.36213036000001</v>
      </c>
      <c r="H3789">
        <v>0</v>
      </c>
    </row>
    <row r="3790" spans="1:8" x14ac:dyDescent="0.3">
      <c r="A3790" t="s">
        <v>89</v>
      </c>
      <c r="B3790" t="s">
        <v>7041</v>
      </c>
      <c r="C3790">
        <v>0.75157987615606003</v>
      </c>
      <c r="D3790">
        <v>0</v>
      </c>
      <c r="E3790">
        <v>1.22084108</v>
      </c>
      <c r="F3790">
        <v>5.9623564</v>
      </c>
      <c r="G3790">
        <v>23.53378734</v>
      </c>
      <c r="H3790">
        <v>0</v>
      </c>
    </row>
    <row r="3791" spans="1:8" x14ac:dyDescent="0.3">
      <c r="A3791" t="s">
        <v>7043</v>
      </c>
      <c r="B3791" t="s">
        <v>7042</v>
      </c>
      <c r="C3791">
        <v>39020.312705131873</v>
      </c>
      <c r="D3791">
        <v>0</v>
      </c>
      <c r="E3791">
        <v>0.83084893999999998</v>
      </c>
      <c r="F3791">
        <v>5.8343028500000003</v>
      </c>
      <c r="G3791">
        <v>24.185224850000001</v>
      </c>
      <c r="H3791">
        <v>0</v>
      </c>
    </row>
    <row r="3792" spans="1:8" x14ac:dyDescent="0.3">
      <c r="A3792" t="s">
        <v>1468</v>
      </c>
      <c r="B3792" t="s">
        <v>6774</v>
      </c>
      <c r="C3792">
        <v>2.8474653986039999E-2</v>
      </c>
      <c r="D3792">
        <v>0</v>
      </c>
      <c r="E3792">
        <v>-6.2302373700000002</v>
      </c>
      <c r="F3792">
        <v>-8.79797531</v>
      </c>
      <c r="G3792">
        <v>-13.141017099999999</v>
      </c>
      <c r="H3792">
        <v>0</v>
      </c>
    </row>
    <row r="3793" spans="1:8" x14ac:dyDescent="0.3">
      <c r="A3793" t="s">
        <v>7047</v>
      </c>
      <c r="B3793" t="s">
        <v>7046</v>
      </c>
      <c r="C3793">
        <v>0.45503074790344999</v>
      </c>
      <c r="D3793">
        <v>0</v>
      </c>
      <c r="E3793">
        <v>0.14523638</v>
      </c>
      <c r="F3793">
        <v>36.184379649999997</v>
      </c>
      <c r="G3793">
        <v>42.918373590000002</v>
      </c>
      <c r="H3793">
        <v>0</v>
      </c>
    </row>
    <row r="3794" spans="1:8" x14ac:dyDescent="0.3">
      <c r="A3794" t="s">
        <v>7049</v>
      </c>
      <c r="B3794" t="s">
        <v>7048</v>
      </c>
      <c r="C3794">
        <v>3.7612219889000001E-4</v>
      </c>
      <c r="D3794">
        <v>0</v>
      </c>
      <c r="E3794">
        <v>0.34913060000000001</v>
      </c>
      <c r="F3794">
        <v>4.02717204</v>
      </c>
      <c r="G3794">
        <v>18.696224699999998</v>
      </c>
      <c r="H3794">
        <v>0</v>
      </c>
    </row>
    <row r="3795" spans="1:8" x14ac:dyDescent="0.3">
      <c r="A3795" t="s">
        <v>6839</v>
      </c>
      <c r="B3795" t="s">
        <v>6838</v>
      </c>
      <c r="C3795">
        <v>2.2707312738259999E-2</v>
      </c>
      <c r="D3795">
        <v>0</v>
      </c>
      <c r="E3795">
        <v>0.70686552999999996</v>
      </c>
      <c r="F3795">
        <v>213.85860101</v>
      </c>
      <c r="G3795">
        <v>258.38015855999998</v>
      </c>
      <c r="H3795">
        <v>0</v>
      </c>
    </row>
    <row r="3796" spans="1:8" x14ac:dyDescent="0.3">
      <c r="A3796" t="s">
        <v>6382</v>
      </c>
      <c r="B3796" t="s">
        <v>6381</v>
      </c>
      <c r="C3796">
        <v>1.6870374321690002E-2</v>
      </c>
      <c r="D3796">
        <v>0</v>
      </c>
      <c r="E3796">
        <v>0.82017691999999998</v>
      </c>
      <c r="F3796">
        <v>-25.302838569999999</v>
      </c>
      <c r="G3796">
        <v>-14.25990592</v>
      </c>
      <c r="H3796">
        <v>0</v>
      </c>
    </row>
    <row r="3797" spans="1:8" x14ac:dyDescent="0.3">
      <c r="A3797" t="s">
        <v>896</v>
      </c>
      <c r="B3797" t="s">
        <v>7050</v>
      </c>
      <c r="C3797">
        <v>6.3278831520680007E-2</v>
      </c>
      <c r="D3797">
        <v>0</v>
      </c>
      <c r="E3797">
        <v>0.59251430000000005</v>
      </c>
      <c r="F3797">
        <v>5.8168241399999996</v>
      </c>
      <c r="G3797">
        <v>11.24757683</v>
      </c>
      <c r="H3797">
        <v>0</v>
      </c>
    </row>
    <row r="3798" spans="1:8" x14ac:dyDescent="0.3">
      <c r="A3798" t="s">
        <v>7052</v>
      </c>
      <c r="B3798" t="s">
        <v>7051</v>
      </c>
      <c r="C3798">
        <v>12651.51310668061</v>
      </c>
      <c r="D3798">
        <v>0</v>
      </c>
      <c r="E3798">
        <v>-5.083128E-2</v>
      </c>
      <c r="F3798">
        <v>21.62395755</v>
      </c>
      <c r="G3798">
        <v>44.046876910000002</v>
      </c>
      <c r="H3798">
        <v>0</v>
      </c>
    </row>
    <row r="3799" spans="1:8" x14ac:dyDescent="0.3">
      <c r="A3799" t="s">
        <v>7054</v>
      </c>
      <c r="B3799" t="s">
        <v>7053</v>
      </c>
      <c r="C3799">
        <v>26.944741165152472</v>
      </c>
      <c r="D3799">
        <v>0</v>
      </c>
      <c r="E3799">
        <v>0.39417965999999999</v>
      </c>
      <c r="F3799">
        <v>-6.7309339999999995E-2</v>
      </c>
      <c r="G3799">
        <v>6.6211264099999996</v>
      </c>
      <c r="H3799">
        <v>0</v>
      </c>
    </row>
    <row r="3800" spans="1:8" x14ac:dyDescent="0.3">
      <c r="A3800" t="s">
        <v>6834</v>
      </c>
      <c r="B3800" t="s">
        <v>6833</v>
      </c>
      <c r="C3800">
        <v>1.2643495330000001E-5</v>
      </c>
      <c r="D3800">
        <v>0</v>
      </c>
      <c r="E3800">
        <v>2.4036210100000002</v>
      </c>
      <c r="F3800">
        <v>7.9466840100000002</v>
      </c>
      <c r="G3800">
        <v>-52.097654740000003</v>
      </c>
      <c r="H3800">
        <v>0</v>
      </c>
    </row>
    <row r="3801" spans="1:8" x14ac:dyDescent="0.3">
      <c r="A3801" t="s">
        <v>682</v>
      </c>
      <c r="B3801" t="s">
        <v>7055</v>
      </c>
      <c r="C3801">
        <v>3.2655904650000003E-5</v>
      </c>
      <c r="D3801">
        <v>0</v>
      </c>
      <c r="E3801">
        <v>0.93006854000000005</v>
      </c>
      <c r="F3801">
        <v>6.05247782</v>
      </c>
      <c r="G3801">
        <v>-83.503565760000001</v>
      </c>
      <c r="H3801">
        <v>0</v>
      </c>
    </row>
    <row r="3802" spans="1:8" x14ac:dyDescent="0.3">
      <c r="A3802" t="s">
        <v>7059</v>
      </c>
      <c r="B3802" t="s">
        <v>7058</v>
      </c>
      <c r="C3802">
        <v>2.9131628527999998E-3</v>
      </c>
      <c r="D3802">
        <v>0</v>
      </c>
      <c r="E3802">
        <v>0.59251430000000005</v>
      </c>
      <c r="F3802">
        <v>5.7751574699999999</v>
      </c>
      <c r="G3802">
        <v>24.16453228</v>
      </c>
      <c r="H3802">
        <v>0</v>
      </c>
    </row>
    <row r="3803" spans="1:8" x14ac:dyDescent="0.3">
      <c r="A3803" t="s">
        <v>6429</v>
      </c>
      <c r="B3803" t="s">
        <v>6428</v>
      </c>
      <c r="C3803">
        <v>4.9572752190000003E-5</v>
      </c>
      <c r="D3803">
        <v>0</v>
      </c>
      <c r="E3803">
        <v>0.81419657000000001</v>
      </c>
      <c r="F3803">
        <v>5.8168241500000004</v>
      </c>
      <c r="G3803">
        <v>18.48993797</v>
      </c>
      <c r="H3803">
        <v>0</v>
      </c>
    </row>
    <row r="3804" spans="1:8" x14ac:dyDescent="0.3">
      <c r="A3804" t="s">
        <v>7061</v>
      </c>
      <c r="B3804" t="s">
        <v>7060</v>
      </c>
      <c r="C3804">
        <v>0.16327952323052</v>
      </c>
      <c r="D3804">
        <v>0</v>
      </c>
      <c r="E3804">
        <v>0.93006853</v>
      </c>
      <c r="F3804">
        <v>6.0992739699999996</v>
      </c>
      <c r="G3804">
        <v>23.72325678</v>
      </c>
      <c r="H3804">
        <v>0</v>
      </c>
    </row>
    <row r="3805" spans="1:8" x14ac:dyDescent="0.3">
      <c r="A3805" t="s">
        <v>7063</v>
      </c>
      <c r="B3805" t="s">
        <v>7062</v>
      </c>
      <c r="C3805">
        <v>7.893912598451E-2</v>
      </c>
      <c r="D3805">
        <v>0</v>
      </c>
      <c r="E3805">
        <v>0.99308856000000001</v>
      </c>
      <c r="F3805">
        <v>15.83720993</v>
      </c>
      <c r="G3805">
        <v>45.86256727</v>
      </c>
      <c r="H3805">
        <v>0</v>
      </c>
    </row>
    <row r="3806" spans="1:8" x14ac:dyDescent="0.3">
      <c r="A3806" t="s">
        <v>4737</v>
      </c>
      <c r="B3806" t="s">
        <v>7064</v>
      </c>
      <c r="C3806">
        <v>1.5564002617552599</v>
      </c>
      <c r="D3806">
        <v>0</v>
      </c>
      <c r="E3806">
        <v>0.81419655000000002</v>
      </c>
      <c r="F3806">
        <v>5.8168241399999996</v>
      </c>
      <c r="G3806">
        <v>13.139106760000001</v>
      </c>
      <c r="H3806">
        <v>0</v>
      </c>
    </row>
    <row r="3807" spans="1:8" x14ac:dyDescent="0.3">
      <c r="A3807" t="s">
        <v>7066</v>
      </c>
      <c r="B3807" t="s">
        <v>7065</v>
      </c>
      <c r="C3807">
        <v>1.1309637821769301</v>
      </c>
      <c r="D3807">
        <v>0</v>
      </c>
      <c r="E3807">
        <v>0.52083957000000003</v>
      </c>
      <c r="F3807">
        <v>3.2804519700000001</v>
      </c>
      <c r="G3807">
        <v>14.259370499999999</v>
      </c>
      <c r="H3807">
        <v>0</v>
      </c>
    </row>
    <row r="3808" spans="1:8" x14ac:dyDescent="0.3">
      <c r="A3808" t="s">
        <v>7072</v>
      </c>
      <c r="B3808" t="s">
        <v>7071</v>
      </c>
      <c r="C3808">
        <v>8.0631991376040005E-2</v>
      </c>
      <c r="D3808">
        <v>0</v>
      </c>
      <c r="E3808">
        <v>0.59251430000000005</v>
      </c>
      <c r="F3808">
        <v>5.8168241399999996</v>
      </c>
      <c r="G3808">
        <v>24.16471546</v>
      </c>
      <c r="H3808">
        <v>0</v>
      </c>
    </row>
    <row r="3809" spans="1:8" x14ac:dyDescent="0.3">
      <c r="A3809" t="s">
        <v>3954</v>
      </c>
      <c r="B3809" t="s">
        <v>7073</v>
      </c>
      <c r="C3809">
        <v>0.18622202118853001</v>
      </c>
      <c r="D3809">
        <v>0</v>
      </c>
      <c r="E3809">
        <v>0.74394978</v>
      </c>
      <c r="F3809">
        <v>5.3904791100000002</v>
      </c>
      <c r="G3809">
        <v>22.076642240000002</v>
      </c>
      <c r="H3809">
        <v>0</v>
      </c>
    </row>
    <row r="3810" spans="1:8" x14ac:dyDescent="0.3">
      <c r="A3810" t="s">
        <v>7075</v>
      </c>
      <c r="B3810" t="s">
        <v>7074</v>
      </c>
      <c r="C3810">
        <v>3.318863547E-5</v>
      </c>
      <c r="D3810">
        <v>0</v>
      </c>
      <c r="E3810">
        <v>0.34417798999999999</v>
      </c>
      <c r="F3810">
        <v>1.40375308</v>
      </c>
      <c r="G3810">
        <v>4.9325066700000004</v>
      </c>
      <c r="H3810">
        <v>0</v>
      </c>
    </row>
    <row r="3811" spans="1:8" x14ac:dyDescent="0.3">
      <c r="A3811" t="s">
        <v>7077</v>
      </c>
      <c r="B3811" t="s">
        <v>7076</v>
      </c>
      <c r="C3811">
        <v>2.255517549108E-2</v>
      </c>
      <c r="D3811">
        <v>0</v>
      </c>
      <c r="E3811">
        <v>-0.63675824000000003</v>
      </c>
      <c r="F3811">
        <v>-12.24477553</v>
      </c>
      <c r="G3811">
        <v>-12.23995743</v>
      </c>
      <c r="H3811">
        <v>0</v>
      </c>
    </row>
    <row r="3812" spans="1:8" x14ac:dyDescent="0.3">
      <c r="A3812" t="s">
        <v>7079</v>
      </c>
      <c r="B3812" t="s">
        <v>7078</v>
      </c>
      <c r="C3812">
        <v>1.1859829877371499</v>
      </c>
      <c r="D3812">
        <v>0</v>
      </c>
      <c r="E3812">
        <v>0.93006853</v>
      </c>
      <c r="F3812">
        <v>0.64853121999999996</v>
      </c>
      <c r="G3812">
        <v>15.61805826</v>
      </c>
      <c r="H3812">
        <v>0</v>
      </c>
    </row>
    <row r="3813" spans="1:8" x14ac:dyDescent="0.3">
      <c r="A3813" t="s">
        <v>7081</v>
      </c>
      <c r="B3813" t="s">
        <v>7080</v>
      </c>
      <c r="C3813">
        <v>0.20302212004732001</v>
      </c>
      <c r="D3813">
        <v>0</v>
      </c>
      <c r="E3813">
        <v>0.22742061</v>
      </c>
      <c r="F3813">
        <v>3.5031579000000002</v>
      </c>
      <c r="G3813">
        <v>-6.2631653199999997</v>
      </c>
      <c r="H3813">
        <v>0</v>
      </c>
    </row>
    <row r="3814" spans="1:8" x14ac:dyDescent="0.3">
      <c r="A3814" t="s">
        <v>3057</v>
      </c>
      <c r="B3814" t="s">
        <v>7082</v>
      </c>
      <c r="C3814">
        <v>1.77475193423E-3</v>
      </c>
      <c r="D3814">
        <v>0</v>
      </c>
      <c r="E3814">
        <v>0.81419655000000002</v>
      </c>
      <c r="F3814">
        <v>5.8168241399999996</v>
      </c>
      <c r="G3814">
        <v>24.16471546</v>
      </c>
      <c r="H3814">
        <v>0</v>
      </c>
    </row>
    <row r="3815" spans="1:8" x14ac:dyDescent="0.3">
      <c r="A3815" t="s">
        <v>7084</v>
      </c>
      <c r="B3815" t="s">
        <v>7083</v>
      </c>
      <c r="C3815">
        <v>512.04</v>
      </c>
      <c r="D3815">
        <v>0</v>
      </c>
      <c r="E3815">
        <v>1.95301E-3</v>
      </c>
      <c r="F3815">
        <v>3.125733E-2</v>
      </c>
      <c r="G3815">
        <v>0.16627868000000001</v>
      </c>
      <c r="H3815">
        <v>0</v>
      </c>
    </row>
    <row r="3816" spans="1:8" x14ac:dyDescent="0.3">
      <c r="A3816" t="s">
        <v>7086</v>
      </c>
      <c r="B3816" t="s">
        <v>7085</v>
      </c>
      <c r="C3816">
        <v>461.33</v>
      </c>
      <c r="D3816">
        <v>0</v>
      </c>
      <c r="E3816">
        <v>1.5161517499999999</v>
      </c>
      <c r="F3816">
        <v>-1.9906522200000001</v>
      </c>
      <c r="G3816">
        <v>0.29131067999999999</v>
      </c>
      <c r="H3816">
        <v>0</v>
      </c>
    </row>
    <row r="3817" spans="1:8" x14ac:dyDescent="0.3">
      <c r="A3817" t="s">
        <v>7088</v>
      </c>
      <c r="B3817" t="s">
        <v>7087</v>
      </c>
      <c r="C3817">
        <v>1528.58</v>
      </c>
      <c r="D3817">
        <v>0</v>
      </c>
      <c r="E3817">
        <v>1.0952236099999999</v>
      </c>
      <c r="F3817">
        <v>6.1956370700000001</v>
      </c>
      <c r="G3817">
        <v>24.156696480000001</v>
      </c>
      <c r="H3817">
        <v>0</v>
      </c>
    </row>
    <row r="3818" spans="1:8" x14ac:dyDescent="0.3">
      <c r="A3818" t="s">
        <v>7090</v>
      </c>
      <c r="B3818" t="s">
        <v>7089</v>
      </c>
      <c r="C3818">
        <v>1407.55</v>
      </c>
      <c r="D3818">
        <v>0</v>
      </c>
      <c r="E3818">
        <v>1.09530992</v>
      </c>
      <c r="F3818">
        <v>6.1957251600000003</v>
      </c>
      <c r="G3818">
        <v>24.156515450000001</v>
      </c>
      <c r="H3818">
        <v>0</v>
      </c>
    </row>
    <row r="3819" spans="1:8" x14ac:dyDescent="0.3">
      <c r="A3819" t="s">
        <v>7092</v>
      </c>
      <c r="B3819" t="s">
        <v>7091</v>
      </c>
      <c r="C3819">
        <v>1274.9000000000001</v>
      </c>
      <c r="D3819">
        <v>0</v>
      </c>
      <c r="E3819">
        <v>1.0950844099999999</v>
      </c>
      <c r="F3819">
        <v>6.1947639800000003</v>
      </c>
      <c r="G3819">
        <v>24.155191550000001</v>
      </c>
      <c r="H3819">
        <v>0</v>
      </c>
    </row>
    <row r="3820" spans="1:8" x14ac:dyDescent="0.3">
      <c r="A3820" t="s">
        <v>7094</v>
      </c>
      <c r="B3820" t="s">
        <v>7093</v>
      </c>
      <c r="C3820">
        <v>735.54</v>
      </c>
      <c r="D3820">
        <v>0</v>
      </c>
      <c r="E3820">
        <v>1.09542724</v>
      </c>
      <c r="F3820">
        <v>6.1952268899999998</v>
      </c>
      <c r="G3820">
        <v>24.156440419999999</v>
      </c>
      <c r="H3820">
        <v>0</v>
      </c>
    </row>
    <row r="3821" spans="1:8" x14ac:dyDescent="0.3">
      <c r="A3821" t="s">
        <v>7096</v>
      </c>
      <c r="B3821" t="s">
        <v>7095</v>
      </c>
      <c r="C3821">
        <v>1618.31</v>
      </c>
      <c r="D3821">
        <v>0</v>
      </c>
      <c r="E3821">
        <v>1.0950911400000001</v>
      </c>
      <c r="F3821">
        <v>6.1952883999999999</v>
      </c>
      <c r="G3821">
        <v>24.155893970000001</v>
      </c>
      <c r="H3821">
        <v>0</v>
      </c>
    </row>
    <row r="3822" spans="1:8" x14ac:dyDescent="0.3">
      <c r="A3822" t="s">
        <v>7098</v>
      </c>
      <c r="B3822" t="s">
        <v>7097</v>
      </c>
      <c r="C3822">
        <v>1204.55</v>
      </c>
      <c r="D3822">
        <v>0</v>
      </c>
      <c r="E3822">
        <v>1.09525808</v>
      </c>
      <c r="F3822">
        <v>6.1960556100000002</v>
      </c>
      <c r="G3822">
        <v>24.156093139999999</v>
      </c>
      <c r="H3822">
        <v>0</v>
      </c>
    </row>
    <row r="3823" spans="1:8" x14ac:dyDescent="0.3">
      <c r="A3823" t="s">
        <v>7100</v>
      </c>
      <c r="B3823" t="s">
        <v>7099</v>
      </c>
      <c r="C3823">
        <v>1057.27</v>
      </c>
      <c r="D3823">
        <v>0</v>
      </c>
      <c r="E3823">
        <v>1.09580134</v>
      </c>
      <c r="F3823">
        <v>6.1953213700000003</v>
      </c>
      <c r="G3823">
        <v>24.15684156</v>
      </c>
      <c r="H3823">
        <v>0</v>
      </c>
    </row>
    <row r="3824" spans="1:8" x14ac:dyDescent="0.3">
      <c r="A3824" t="s">
        <v>7102</v>
      </c>
      <c r="B3824" t="s">
        <v>7101</v>
      </c>
      <c r="C3824">
        <v>1052.1199999999999</v>
      </c>
      <c r="D3824">
        <v>0</v>
      </c>
      <c r="E3824">
        <v>1.0953955</v>
      </c>
      <c r="F3824">
        <v>6.1953691199999996</v>
      </c>
      <c r="G3824">
        <v>23.921697959999999</v>
      </c>
      <c r="H3824">
        <v>0</v>
      </c>
    </row>
    <row r="3825" spans="1:8" x14ac:dyDescent="0.3">
      <c r="A3825" t="s">
        <v>7104</v>
      </c>
      <c r="B3825" t="s">
        <v>7103</v>
      </c>
      <c r="C3825">
        <v>849.35</v>
      </c>
      <c r="D3825">
        <v>0</v>
      </c>
      <c r="E3825">
        <v>1.0950425500000001</v>
      </c>
      <c r="F3825">
        <v>6.1952988199999997</v>
      </c>
      <c r="G3825">
        <v>23.920338489999999</v>
      </c>
      <c r="H3825">
        <v>0</v>
      </c>
    </row>
    <row r="3826" spans="1:8" x14ac:dyDescent="0.3">
      <c r="A3826" t="s">
        <v>7106</v>
      </c>
      <c r="B3826" t="s">
        <v>7105</v>
      </c>
      <c r="C3826">
        <v>1505.57</v>
      </c>
      <c r="D3826">
        <v>0</v>
      </c>
      <c r="E3826">
        <v>1.09517478</v>
      </c>
      <c r="F3826">
        <v>6.1958200799999998</v>
      </c>
      <c r="G3826">
        <v>23.921345909999999</v>
      </c>
      <c r="H3826">
        <v>0</v>
      </c>
    </row>
    <row r="3827" spans="1:8" x14ac:dyDescent="0.3">
      <c r="A3827" t="s">
        <v>7108</v>
      </c>
      <c r="B3827" t="s">
        <v>7107</v>
      </c>
      <c r="C3827">
        <v>578.08000000000004</v>
      </c>
      <c r="D3827">
        <v>0</v>
      </c>
      <c r="E3827">
        <v>1.0947500999999999</v>
      </c>
      <c r="F3827">
        <v>6.1944301599999996</v>
      </c>
      <c r="G3827">
        <v>15.445141189999999</v>
      </c>
      <c r="H3827">
        <v>0</v>
      </c>
    </row>
    <row r="3828" spans="1:8" x14ac:dyDescent="0.3">
      <c r="A3828" t="s">
        <v>7110</v>
      </c>
      <c r="B3828" t="s">
        <v>7109</v>
      </c>
      <c r="C3828">
        <v>623.25</v>
      </c>
      <c r="D3828">
        <v>0</v>
      </c>
      <c r="E3828">
        <v>1.44703431</v>
      </c>
      <c r="F3828">
        <v>-1.9075499300000001</v>
      </c>
      <c r="G3828">
        <v>8.5110480000000002E-2</v>
      </c>
      <c r="H3828">
        <v>0</v>
      </c>
    </row>
    <row r="3829" spans="1:8" x14ac:dyDescent="0.3">
      <c r="A3829" t="s">
        <v>3475</v>
      </c>
      <c r="B3829" t="s">
        <v>6625</v>
      </c>
      <c r="C3829">
        <v>1.5077575166450001E-2</v>
      </c>
      <c r="D3829">
        <v>0</v>
      </c>
      <c r="E3829">
        <v>0.65163738000000004</v>
      </c>
      <c r="F3829">
        <v>3.3750187399999998</v>
      </c>
      <c r="G3829">
        <v>13.60968269</v>
      </c>
      <c r="H3829">
        <v>0</v>
      </c>
    </row>
    <row r="3830" spans="1:8" x14ac:dyDescent="0.3">
      <c r="A3830" t="s">
        <v>2306</v>
      </c>
      <c r="B3830" t="s">
        <v>7111</v>
      </c>
      <c r="C3830">
        <v>1427.1620461049877</v>
      </c>
      <c r="D3830">
        <v>0</v>
      </c>
      <c r="E3830">
        <v>0.73450888999999997</v>
      </c>
      <c r="F3830">
        <v>193.56489683999999</v>
      </c>
      <c r="G3830">
        <v>108.62526418</v>
      </c>
      <c r="H3830">
        <v>0</v>
      </c>
    </row>
    <row r="3831" spans="1:8" x14ac:dyDescent="0.3">
      <c r="A3831" t="s">
        <v>7112</v>
      </c>
      <c r="B3831" t="s">
        <v>7112</v>
      </c>
      <c r="C3831">
        <v>25.38888605347049</v>
      </c>
      <c r="D3831">
        <v>0</v>
      </c>
      <c r="E3831">
        <v>0.16614788999999999</v>
      </c>
      <c r="F3831">
        <v>6.1117426400000001</v>
      </c>
      <c r="G3831">
        <v>11.810711120000001</v>
      </c>
      <c r="H3831">
        <v>0</v>
      </c>
    </row>
    <row r="3832" spans="1:8" x14ac:dyDescent="0.3">
      <c r="A3832" t="s">
        <v>7114</v>
      </c>
      <c r="B3832" t="s">
        <v>7113</v>
      </c>
      <c r="C3832">
        <v>2102.1112765863618</v>
      </c>
      <c r="D3832">
        <v>0</v>
      </c>
      <c r="E3832">
        <v>1.041985E-2</v>
      </c>
      <c r="F3832">
        <v>14.243990670000001</v>
      </c>
      <c r="G3832">
        <v>13.700580110000001</v>
      </c>
      <c r="H3832">
        <v>0</v>
      </c>
    </row>
    <row r="3833" spans="1:8" x14ac:dyDescent="0.3">
      <c r="A3833" t="s">
        <v>7116</v>
      </c>
      <c r="B3833" t="s">
        <v>7115</v>
      </c>
      <c r="C3833">
        <v>3.7660695085467002</v>
      </c>
      <c r="D3833">
        <v>0</v>
      </c>
      <c r="E3833">
        <v>0.18515524</v>
      </c>
      <c r="F3833">
        <v>3.3701072500000002</v>
      </c>
      <c r="G3833">
        <v>3.3978604099999998</v>
      </c>
      <c r="H3833">
        <v>0</v>
      </c>
    </row>
    <row r="3834" spans="1:8" x14ac:dyDescent="0.3">
      <c r="A3834" t="s">
        <v>4107</v>
      </c>
      <c r="B3834" t="s">
        <v>7117</v>
      </c>
      <c r="C3834">
        <v>44187.447605843081</v>
      </c>
      <c r="D3834">
        <v>0</v>
      </c>
      <c r="E3834">
        <v>0.13194231000000001</v>
      </c>
      <c r="F3834">
        <v>-2.24889334</v>
      </c>
      <c r="G3834">
        <v>-10.32696524</v>
      </c>
      <c r="H3834">
        <v>0</v>
      </c>
    </row>
    <row r="3835" spans="1:8" x14ac:dyDescent="0.3">
      <c r="A3835" t="s">
        <v>7119</v>
      </c>
      <c r="B3835" t="s">
        <v>7118</v>
      </c>
      <c r="C3835">
        <v>41.84208301885937</v>
      </c>
      <c r="D3835">
        <v>0</v>
      </c>
      <c r="E3835">
        <v>0.13326373</v>
      </c>
      <c r="F3835">
        <v>1.8832628899999999</v>
      </c>
      <c r="G3835">
        <v>1.60418452</v>
      </c>
      <c r="H3835">
        <v>0</v>
      </c>
    </row>
    <row r="3836" spans="1:8" x14ac:dyDescent="0.3">
      <c r="A3836" t="s">
        <v>7121</v>
      </c>
      <c r="B3836" t="s">
        <v>7120</v>
      </c>
      <c r="C3836">
        <v>0.20408565580789001</v>
      </c>
      <c r="D3836">
        <v>0</v>
      </c>
      <c r="E3836">
        <v>1.7472425499999999</v>
      </c>
      <c r="F3836">
        <v>-0.63184960000000001</v>
      </c>
      <c r="G3836">
        <v>9.7679605699999996</v>
      </c>
      <c r="H3836">
        <v>0</v>
      </c>
    </row>
    <row r="3837" spans="1:8" x14ac:dyDescent="0.3">
      <c r="A3837" t="s">
        <v>6070</v>
      </c>
      <c r="B3837" t="s">
        <v>7122</v>
      </c>
      <c r="C3837">
        <v>11.579668355535</v>
      </c>
      <c r="D3837">
        <v>0</v>
      </c>
      <c r="E3837">
        <v>0.23529378000000001</v>
      </c>
      <c r="F3837">
        <v>-1.8380047500000001</v>
      </c>
      <c r="G3837">
        <v>31.30856035</v>
      </c>
      <c r="H3837">
        <v>0</v>
      </c>
    </row>
    <row r="3838" spans="1:8" x14ac:dyDescent="0.3">
      <c r="A3838" t="s">
        <v>7124</v>
      </c>
      <c r="B3838" t="s">
        <v>7123</v>
      </c>
      <c r="C3838">
        <v>2073</v>
      </c>
      <c r="D3838">
        <v>0</v>
      </c>
      <c r="E3838">
        <v>0.65549891000000005</v>
      </c>
      <c r="F3838">
        <v>3.7797246599999998</v>
      </c>
      <c r="G3838">
        <v>4.3543921499999998</v>
      </c>
      <c r="H3838">
        <v>0</v>
      </c>
    </row>
    <row r="3839" spans="1:8" x14ac:dyDescent="0.3">
      <c r="A3839" t="s">
        <v>5220</v>
      </c>
      <c r="B3839" t="s">
        <v>7125</v>
      </c>
      <c r="C3839">
        <v>5.1646983029362303</v>
      </c>
      <c r="D3839">
        <v>0</v>
      </c>
      <c r="E3839">
        <v>7.2294000000000004E-4</v>
      </c>
      <c r="F3839">
        <v>-4.8863579999999997E-2</v>
      </c>
      <c r="G3839">
        <v>-6.2098381199999997</v>
      </c>
      <c r="H3839">
        <v>0</v>
      </c>
    </row>
    <row r="3840" spans="1:8" x14ac:dyDescent="0.3">
      <c r="A3840" t="s">
        <v>7127</v>
      </c>
      <c r="B3840" t="s">
        <v>7126</v>
      </c>
      <c r="C3840">
        <v>2.5623309410000001E-4</v>
      </c>
      <c r="D3840">
        <v>0</v>
      </c>
      <c r="E3840">
        <v>-4.1168585200000001</v>
      </c>
      <c r="F3840">
        <v>-3.80755014</v>
      </c>
      <c r="G3840">
        <v>-14.40642216</v>
      </c>
      <c r="H3840">
        <v>0</v>
      </c>
    </row>
    <row r="3841" spans="1:8" x14ac:dyDescent="0.3">
      <c r="A3841" t="s">
        <v>7129</v>
      </c>
      <c r="B3841" t="s">
        <v>7128</v>
      </c>
      <c r="C3841">
        <v>8.7773983724839993E-2</v>
      </c>
      <c r="D3841">
        <v>0</v>
      </c>
      <c r="E3841">
        <v>5.316829E-2</v>
      </c>
      <c r="F3841">
        <v>-1.8378956099999999</v>
      </c>
      <c r="G3841">
        <v>12.550319719999999</v>
      </c>
      <c r="H3841">
        <v>0</v>
      </c>
    </row>
    <row r="3842" spans="1:8" x14ac:dyDescent="0.3">
      <c r="A3842" t="s">
        <v>4606</v>
      </c>
      <c r="B3842" t="s">
        <v>7130</v>
      </c>
      <c r="C3842">
        <v>6.1210194983000001E-4</v>
      </c>
      <c r="D3842">
        <v>0</v>
      </c>
      <c r="E3842">
        <v>-7.4458166700000001</v>
      </c>
      <c r="F3842">
        <v>-21.993588970000001</v>
      </c>
      <c r="G3842">
        <v>-18.33502764</v>
      </c>
      <c r="H3842">
        <v>0</v>
      </c>
    </row>
    <row r="3843" spans="1:8" x14ac:dyDescent="0.3">
      <c r="A3843" t="s">
        <v>2639</v>
      </c>
      <c r="B3843" t="s">
        <v>7131</v>
      </c>
      <c r="C3843">
        <v>1.320082193E-5</v>
      </c>
      <c r="D3843">
        <v>0</v>
      </c>
      <c r="E3843">
        <v>0.30802924999999998</v>
      </c>
      <c r="F3843">
        <v>0.43207184999999998</v>
      </c>
      <c r="G3843">
        <v>142.80488435000001</v>
      </c>
      <c r="H3843">
        <v>0</v>
      </c>
    </row>
    <row r="3844" spans="1:8" x14ac:dyDescent="0.3">
      <c r="A3844" t="s">
        <v>726</v>
      </c>
      <c r="B3844" t="s">
        <v>7132</v>
      </c>
      <c r="C3844">
        <v>1.4288364389799999E-2</v>
      </c>
      <c r="D3844">
        <v>0</v>
      </c>
      <c r="E3844">
        <v>3.1331927199999998</v>
      </c>
      <c r="F3844">
        <v>-34.921050809999997</v>
      </c>
      <c r="G3844">
        <v>3.7059228100000001</v>
      </c>
      <c r="H3844">
        <v>0</v>
      </c>
    </row>
    <row r="3845" spans="1:8" x14ac:dyDescent="0.3">
      <c r="A3845" t="s">
        <v>7134</v>
      </c>
      <c r="B3845" t="s">
        <v>7133</v>
      </c>
      <c r="C3845">
        <v>1.45632481217E-3</v>
      </c>
      <c r="D3845">
        <v>0</v>
      </c>
      <c r="E3845">
        <v>0.34795855999999997</v>
      </c>
      <c r="F3845">
        <v>1.1327562499999999</v>
      </c>
      <c r="G3845">
        <v>10.598641560000001</v>
      </c>
      <c r="H3845">
        <v>0</v>
      </c>
    </row>
    <row r="3846" spans="1:8" x14ac:dyDescent="0.3">
      <c r="A3846" t="s">
        <v>6850</v>
      </c>
      <c r="B3846" t="s">
        <v>6849</v>
      </c>
      <c r="C3846">
        <v>3.0026198662000002E-4</v>
      </c>
      <c r="D3846">
        <v>0</v>
      </c>
      <c r="E3846">
        <v>0.70686552999999996</v>
      </c>
      <c r="F3846">
        <v>3.7549094300000001</v>
      </c>
      <c r="G3846">
        <v>35.341799350000002</v>
      </c>
      <c r="H3846">
        <v>0</v>
      </c>
    </row>
    <row r="3847" spans="1:8" x14ac:dyDescent="0.3">
      <c r="A3847" t="s">
        <v>7136</v>
      </c>
      <c r="B3847" t="s">
        <v>7135</v>
      </c>
      <c r="C3847">
        <v>0.55050078810366998</v>
      </c>
      <c r="D3847">
        <v>0</v>
      </c>
      <c r="E3847">
        <v>3.12021E-3</v>
      </c>
      <c r="F3847">
        <v>-5.0032569999999998E-2</v>
      </c>
      <c r="G3847">
        <v>-2.937588E-2</v>
      </c>
      <c r="H3847">
        <v>0</v>
      </c>
    </row>
    <row r="3848" spans="1:8" x14ac:dyDescent="0.3">
      <c r="A3848" t="s">
        <v>4423</v>
      </c>
      <c r="B3848" t="s">
        <v>4423</v>
      </c>
      <c r="C3848">
        <v>1.0658710720330001E-2</v>
      </c>
      <c r="D3848">
        <v>0</v>
      </c>
      <c r="E3848">
        <v>0.83084893999999998</v>
      </c>
      <c r="F3848">
        <v>5.8343028500000003</v>
      </c>
      <c r="G3848">
        <v>24.25171804</v>
      </c>
      <c r="H3848">
        <v>0</v>
      </c>
    </row>
    <row r="3849" spans="1:8" x14ac:dyDescent="0.3">
      <c r="A3849" t="s">
        <v>7138</v>
      </c>
      <c r="B3849" t="s">
        <v>7137</v>
      </c>
      <c r="C3849">
        <v>6.2460781040579998E-2</v>
      </c>
      <c r="D3849">
        <v>0</v>
      </c>
      <c r="E3849">
        <v>1.336499E-2</v>
      </c>
      <c r="F3849">
        <v>-2.024917E-2</v>
      </c>
      <c r="G3849">
        <v>-2.5786963300000001</v>
      </c>
      <c r="H3849">
        <v>0</v>
      </c>
    </row>
    <row r="3850" spans="1:8" x14ac:dyDescent="0.3">
      <c r="A3850" t="s">
        <v>4606</v>
      </c>
      <c r="B3850" t="s">
        <v>7139</v>
      </c>
      <c r="C3850">
        <v>2.332121520512E-2</v>
      </c>
      <c r="D3850">
        <v>0</v>
      </c>
      <c r="E3850">
        <v>7.2294000000000004E-4</v>
      </c>
      <c r="F3850">
        <v>-4.8863579999999997E-2</v>
      </c>
      <c r="G3850">
        <v>676.43470572000001</v>
      </c>
      <c r="H3850">
        <v>0</v>
      </c>
    </row>
    <row r="3851" spans="1:8" x14ac:dyDescent="0.3">
      <c r="A3851" t="s">
        <v>7141</v>
      </c>
      <c r="B3851" t="s">
        <v>7140</v>
      </c>
      <c r="C3851">
        <v>6.8857983465709996E-2</v>
      </c>
      <c r="D3851">
        <v>0</v>
      </c>
      <c r="E3851">
        <v>0.83294303999999997</v>
      </c>
      <c r="F3851">
        <v>5.8312328000000004</v>
      </c>
      <c r="G3851">
        <v>7.25701295</v>
      </c>
      <c r="H3851">
        <v>0</v>
      </c>
    </row>
    <row r="3852" spans="1:8" x14ac:dyDescent="0.3">
      <c r="A3852" t="s">
        <v>7143</v>
      </c>
      <c r="B3852" t="s">
        <v>7142</v>
      </c>
      <c r="C3852">
        <v>2.8308017065E-4</v>
      </c>
      <c r="D3852">
        <v>0</v>
      </c>
      <c r="E3852">
        <v>0.54271837000000001</v>
      </c>
      <c r="F3852">
        <v>2.56336874</v>
      </c>
      <c r="G3852">
        <v>11.63259605</v>
      </c>
      <c r="H3852">
        <v>0</v>
      </c>
    </row>
    <row r="3853" spans="1:8" x14ac:dyDescent="0.3">
      <c r="A3853" t="s">
        <v>7145</v>
      </c>
      <c r="B3853" t="s">
        <v>7144</v>
      </c>
      <c r="C3853">
        <v>0</v>
      </c>
      <c r="D3853">
        <v>0</v>
      </c>
      <c r="E3853">
        <v>0</v>
      </c>
      <c r="F3853">
        <v>0</v>
      </c>
      <c r="G3853">
        <v>0</v>
      </c>
      <c r="H3853">
        <v>0</v>
      </c>
    </row>
    <row r="3854" spans="1:8" x14ac:dyDescent="0.3">
      <c r="A3854" t="s">
        <v>6778</v>
      </c>
      <c r="B3854" t="s">
        <v>6777</v>
      </c>
      <c r="C3854">
        <v>3.7598734176999999E-4</v>
      </c>
      <c r="D3854">
        <v>0</v>
      </c>
      <c r="E3854">
        <v>0.81786871999999999</v>
      </c>
      <c r="F3854">
        <v>3.9373196199999998</v>
      </c>
      <c r="G3854">
        <v>18.681065180000001</v>
      </c>
      <c r="H3854">
        <v>0</v>
      </c>
    </row>
    <row r="3855" spans="1:8" x14ac:dyDescent="0.3">
      <c r="A3855" t="s">
        <v>7147</v>
      </c>
      <c r="B3855" t="s">
        <v>7146</v>
      </c>
      <c r="C3855">
        <v>2.2696175209999999E-5</v>
      </c>
      <c r="D3855">
        <v>0</v>
      </c>
      <c r="E3855">
        <v>0.30814081999999998</v>
      </c>
      <c r="F3855">
        <v>-2.26063569</v>
      </c>
      <c r="G3855">
        <v>34.780240929999998</v>
      </c>
      <c r="H3855">
        <v>0</v>
      </c>
    </row>
    <row r="3856" spans="1:8" x14ac:dyDescent="0.3">
      <c r="A3856" t="s">
        <v>5746</v>
      </c>
      <c r="B3856" t="s">
        <v>7148</v>
      </c>
      <c r="C3856">
        <v>2.4622888240289999E-2</v>
      </c>
      <c r="D3856">
        <v>0</v>
      </c>
      <c r="E3856">
        <v>-1.88258239</v>
      </c>
      <c r="F3856">
        <v>-5.58564551</v>
      </c>
      <c r="G3856">
        <v>8.2659455699999995</v>
      </c>
      <c r="H3856">
        <v>0</v>
      </c>
    </row>
    <row r="3857" spans="1:8" x14ac:dyDescent="0.3">
      <c r="A3857" t="s">
        <v>7150</v>
      </c>
      <c r="B3857" t="s">
        <v>7149</v>
      </c>
      <c r="C3857">
        <v>1.9919097710400001E-3</v>
      </c>
      <c r="D3857">
        <v>0</v>
      </c>
      <c r="E3857">
        <v>0.46210917000000001</v>
      </c>
      <c r="F3857">
        <v>2.4329402199999999</v>
      </c>
      <c r="G3857">
        <v>8.9690764600000001</v>
      </c>
      <c r="H3857">
        <v>0</v>
      </c>
    </row>
    <row r="3858" spans="1:8" x14ac:dyDescent="0.3">
      <c r="A3858" t="s">
        <v>7152</v>
      </c>
      <c r="B3858" t="s">
        <v>7151</v>
      </c>
      <c r="C3858">
        <v>0.99046536957469999</v>
      </c>
      <c r="D3858">
        <v>0</v>
      </c>
      <c r="E3858">
        <v>0.83084893999999998</v>
      </c>
      <c r="F3858">
        <v>5.8343028500000003</v>
      </c>
      <c r="G3858">
        <v>24.185224850000001</v>
      </c>
      <c r="H3858">
        <v>0</v>
      </c>
    </row>
    <row r="3859" spans="1:8" x14ac:dyDescent="0.3">
      <c r="A3859" t="s">
        <v>5934</v>
      </c>
      <c r="B3859" t="s">
        <v>5933</v>
      </c>
      <c r="C3859">
        <v>2.4173676388999999E-4</v>
      </c>
      <c r="D3859">
        <v>0</v>
      </c>
      <c r="E3859">
        <v>0.83084893000000004</v>
      </c>
      <c r="F3859">
        <v>5.8312328000000004</v>
      </c>
      <c r="G3859">
        <v>41.890238279999998</v>
      </c>
      <c r="H3859">
        <v>0</v>
      </c>
    </row>
    <row r="3860" spans="1:8" x14ac:dyDescent="0.3">
      <c r="A3860" t="s">
        <v>5666</v>
      </c>
      <c r="B3860" t="s">
        <v>5666</v>
      </c>
      <c r="C3860">
        <v>1.2320185584096</v>
      </c>
      <c r="D3860">
        <v>0</v>
      </c>
      <c r="E3860">
        <v>1.1863204700000001</v>
      </c>
      <c r="F3860">
        <v>9.4860040399999992</v>
      </c>
      <c r="G3860">
        <v>15.623751609999999</v>
      </c>
      <c r="H3860">
        <v>0</v>
      </c>
    </row>
    <row r="3861" spans="1:8" x14ac:dyDescent="0.3">
      <c r="A3861" t="s">
        <v>7154</v>
      </c>
      <c r="B3861" t="s">
        <v>7153</v>
      </c>
      <c r="C3861">
        <v>8.0724462728000001E-4</v>
      </c>
      <c r="D3861">
        <v>0</v>
      </c>
      <c r="E3861">
        <v>0.83084893999999998</v>
      </c>
      <c r="F3861">
        <v>5.8343028500000003</v>
      </c>
      <c r="G3861">
        <v>24.191450029999999</v>
      </c>
      <c r="H3861">
        <v>0</v>
      </c>
    </row>
    <row r="3862" spans="1:8" x14ac:dyDescent="0.3">
      <c r="A3862" t="s">
        <v>7156</v>
      </c>
      <c r="B3862" t="s">
        <v>7155</v>
      </c>
      <c r="C3862">
        <v>2.1019121000319999E-2</v>
      </c>
      <c r="D3862">
        <v>0</v>
      </c>
      <c r="E3862">
        <v>3.12021E-3</v>
      </c>
      <c r="F3862">
        <v>-5.0032569999999998E-2</v>
      </c>
      <c r="G3862">
        <v>249.89718440999999</v>
      </c>
      <c r="H3862">
        <v>0</v>
      </c>
    </row>
    <row r="3863" spans="1:8" x14ac:dyDescent="0.3">
      <c r="A3863" t="s">
        <v>7158</v>
      </c>
      <c r="B3863" t="s">
        <v>7157</v>
      </c>
      <c r="C3863">
        <v>4.0794863309000001E-4</v>
      </c>
      <c r="D3863">
        <v>0</v>
      </c>
      <c r="E3863">
        <v>0.83084893000000004</v>
      </c>
      <c r="F3863">
        <v>5.8343028500000003</v>
      </c>
      <c r="G3863">
        <v>24.185224850000001</v>
      </c>
      <c r="H3863">
        <v>0</v>
      </c>
    </row>
    <row r="3864" spans="1:8" x14ac:dyDescent="0.3">
      <c r="A3864" t="s">
        <v>6548</v>
      </c>
      <c r="B3864" t="s">
        <v>6547</v>
      </c>
      <c r="C3864">
        <v>8.7585816187000002E-4</v>
      </c>
      <c r="D3864">
        <v>0</v>
      </c>
      <c r="E3864">
        <v>0.83084893999999998</v>
      </c>
      <c r="F3864">
        <v>5.8312328000000004</v>
      </c>
      <c r="G3864">
        <v>21.542007290000001</v>
      </c>
      <c r="H3864">
        <v>0</v>
      </c>
    </row>
    <row r="3865" spans="1:8" x14ac:dyDescent="0.3">
      <c r="A3865" t="s">
        <v>7160</v>
      </c>
      <c r="B3865" t="s">
        <v>7159</v>
      </c>
      <c r="C3865">
        <v>5.2824743364000004E-3</v>
      </c>
      <c r="D3865">
        <v>0</v>
      </c>
      <c r="E3865">
        <v>0.83084893999999998</v>
      </c>
      <c r="F3865">
        <v>5.8312328000000004</v>
      </c>
      <c r="G3865">
        <v>20.41847456</v>
      </c>
      <c r="H3865">
        <v>0</v>
      </c>
    </row>
    <row r="3866" spans="1:8" x14ac:dyDescent="0.3">
      <c r="A3866" t="s">
        <v>7162</v>
      </c>
      <c r="B3866" t="s">
        <v>7161</v>
      </c>
      <c r="C3866">
        <v>0.16999823529585001</v>
      </c>
      <c r="D3866">
        <v>0</v>
      </c>
      <c r="E3866">
        <v>0.83084893999999998</v>
      </c>
      <c r="F3866">
        <v>5.8312328000000004</v>
      </c>
      <c r="G3866">
        <v>24.1892776</v>
      </c>
      <c r="H3866">
        <v>0</v>
      </c>
    </row>
    <row r="3867" spans="1:8" x14ac:dyDescent="0.3">
      <c r="A3867" t="s">
        <v>7164</v>
      </c>
      <c r="B3867" t="s">
        <v>7163</v>
      </c>
      <c r="C3867">
        <v>8.7688176758700005E-3</v>
      </c>
      <c r="D3867">
        <v>0</v>
      </c>
      <c r="E3867">
        <v>0.83294303999999997</v>
      </c>
      <c r="F3867">
        <v>5.0650048500000002</v>
      </c>
      <c r="G3867">
        <v>35.938995429999999</v>
      </c>
      <c r="H3867">
        <v>0</v>
      </c>
    </row>
    <row r="3868" spans="1:8" x14ac:dyDescent="0.3">
      <c r="A3868" t="s">
        <v>7166</v>
      </c>
      <c r="B3868" t="s">
        <v>7165</v>
      </c>
      <c r="C3868">
        <v>3.3575205292000001E-4</v>
      </c>
      <c r="D3868">
        <v>0</v>
      </c>
      <c r="E3868">
        <v>0.83294303999999997</v>
      </c>
      <c r="F3868">
        <v>5.8312328000000004</v>
      </c>
      <c r="G3868">
        <v>12.562552009999999</v>
      </c>
      <c r="H3868">
        <v>0</v>
      </c>
    </row>
    <row r="3869" spans="1:8" x14ac:dyDescent="0.3">
      <c r="A3869" t="s">
        <v>7169</v>
      </c>
      <c r="B3869" t="s">
        <v>7168</v>
      </c>
      <c r="C3869">
        <v>5.9053720906000003E-4</v>
      </c>
      <c r="D3869">
        <v>0</v>
      </c>
      <c r="E3869">
        <v>3.12021E-3</v>
      </c>
      <c r="F3869">
        <v>-5.0032569999999998E-2</v>
      </c>
      <c r="G3869">
        <v>-2.937588E-2</v>
      </c>
      <c r="H3869">
        <v>0</v>
      </c>
    </row>
    <row r="3870" spans="1:8" x14ac:dyDescent="0.3">
      <c r="A3870" t="s">
        <v>6822</v>
      </c>
      <c r="B3870" t="s">
        <v>6822</v>
      </c>
      <c r="C3870">
        <v>2.7000380095000001E-4</v>
      </c>
      <c r="D3870">
        <v>0</v>
      </c>
      <c r="E3870">
        <v>0.30814080999999999</v>
      </c>
      <c r="F3870">
        <v>-1.83320405</v>
      </c>
      <c r="G3870">
        <v>12.82355426</v>
      </c>
      <c r="H3870">
        <v>0</v>
      </c>
    </row>
    <row r="3871" spans="1:8" x14ac:dyDescent="0.3">
      <c r="A3871" t="s">
        <v>6787</v>
      </c>
      <c r="B3871" t="s">
        <v>6786</v>
      </c>
      <c r="C3871">
        <v>3.4401967567000003E-4</v>
      </c>
      <c r="D3871">
        <v>0</v>
      </c>
      <c r="E3871">
        <v>0.30802928000000002</v>
      </c>
      <c r="F3871">
        <v>-1.8333132000000001</v>
      </c>
      <c r="G3871">
        <v>36.624352809999998</v>
      </c>
      <c r="H3871">
        <v>0</v>
      </c>
    </row>
    <row r="3872" spans="1:8" x14ac:dyDescent="0.3">
      <c r="A3872" t="s">
        <v>7173</v>
      </c>
      <c r="B3872" t="s">
        <v>7172</v>
      </c>
      <c r="C3872">
        <v>3.7708442201090001E-2</v>
      </c>
      <c r="D3872">
        <v>0</v>
      </c>
      <c r="E3872">
        <v>0.83294303999999997</v>
      </c>
      <c r="F3872">
        <v>5.8312328000000004</v>
      </c>
      <c r="G3872">
        <v>24.1892776</v>
      </c>
      <c r="H3872">
        <v>0</v>
      </c>
    </row>
    <row r="3873" spans="1:8" x14ac:dyDescent="0.3">
      <c r="A3873" t="s">
        <v>7175</v>
      </c>
      <c r="B3873" t="s">
        <v>7174</v>
      </c>
      <c r="C3873">
        <v>4.8792572826000004E-3</v>
      </c>
      <c r="D3873">
        <v>0</v>
      </c>
      <c r="E3873">
        <v>0.70686552999999996</v>
      </c>
      <c r="F3873">
        <v>3.7855423199999998</v>
      </c>
      <c r="G3873">
        <v>18.424074430000001</v>
      </c>
      <c r="H3873">
        <v>0</v>
      </c>
    </row>
    <row r="3874" spans="1:8" x14ac:dyDescent="0.3">
      <c r="A3874" t="s">
        <v>7177</v>
      </c>
      <c r="B3874" t="s">
        <v>7176</v>
      </c>
      <c r="C3874">
        <v>0.53165725574956002</v>
      </c>
      <c r="D3874">
        <v>0</v>
      </c>
      <c r="E3874">
        <v>0.83294303999999997</v>
      </c>
      <c r="F3874">
        <v>5.8312328000000004</v>
      </c>
      <c r="G3874">
        <v>24.114794509999999</v>
      </c>
      <c r="H3874">
        <v>0</v>
      </c>
    </row>
    <row r="3875" spans="1:8" x14ac:dyDescent="0.3">
      <c r="A3875" t="s">
        <v>7179</v>
      </c>
      <c r="B3875" t="s">
        <v>7178</v>
      </c>
      <c r="C3875">
        <v>0.34415114727958002</v>
      </c>
      <c r="D3875">
        <v>0</v>
      </c>
      <c r="E3875">
        <v>1.0887601200000001</v>
      </c>
      <c r="F3875">
        <v>5.9194087199999998</v>
      </c>
      <c r="G3875">
        <v>23.698701159999999</v>
      </c>
      <c r="H3875">
        <v>0</v>
      </c>
    </row>
    <row r="3876" spans="1:8" x14ac:dyDescent="0.3">
      <c r="A3876" t="s">
        <v>7181</v>
      </c>
      <c r="B3876" t="s">
        <v>7180</v>
      </c>
      <c r="C3876">
        <v>2.8782400938320001E-2</v>
      </c>
      <c r="D3876">
        <v>0</v>
      </c>
      <c r="E3876">
        <v>0.59251430000000005</v>
      </c>
      <c r="F3876">
        <v>5.8168241399999996</v>
      </c>
      <c r="G3876">
        <v>21.590189649999999</v>
      </c>
      <c r="H3876">
        <v>0</v>
      </c>
    </row>
    <row r="3877" spans="1:8" x14ac:dyDescent="0.3">
      <c r="A3877" t="s">
        <v>7070</v>
      </c>
      <c r="B3877" t="s">
        <v>7182</v>
      </c>
      <c r="C3877">
        <v>5.293562676816E-2</v>
      </c>
      <c r="D3877">
        <v>0</v>
      </c>
      <c r="E3877">
        <v>0.30802928000000002</v>
      </c>
      <c r="F3877">
        <v>-36.923993789999997</v>
      </c>
      <c r="G3877">
        <v>-27.967846649999998</v>
      </c>
      <c r="H3877">
        <v>0</v>
      </c>
    </row>
    <row r="3878" spans="1:8" x14ac:dyDescent="0.3">
      <c r="A3878" t="s">
        <v>7184</v>
      </c>
      <c r="B3878" t="s">
        <v>7183</v>
      </c>
      <c r="C3878">
        <v>5.0115936603100002E-3</v>
      </c>
      <c r="D3878">
        <v>0</v>
      </c>
      <c r="E3878">
        <v>0.59251430000000005</v>
      </c>
      <c r="F3878">
        <v>5.8168241399999996</v>
      </c>
      <c r="G3878">
        <v>24.16471546</v>
      </c>
      <c r="H3878">
        <v>0</v>
      </c>
    </row>
    <row r="3879" spans="1:8" x14ac:dyDescent="0.3">
      <c r="A3879" t="s">
        <v>7186</v>
      </c>
      <c r="B3879" t="s">
        <v>7185</v>
      </c>
      <c r="C3879">
        <v>28.301849778496418</v>
      </c>
      <c r="D3879">
        <v>0</v>
      </c>
      <c r="E3879">
        <v>-3.8558551900000002</v>
      </c>
      <c r="F3879">
        <v>57.034789570000001</v>
      </c>
      <c r="G3879">
        <v>54.32158226</v>
      </c>
      <c r="H3879">
        <v>0</v>
      </c>
    </row>
    <row r="3880" spans="1:8" x14ac:dyDescent="0.3">
      <c r="A3880" t="s">
        <v>7188</v>
      </c>
      <c r="B3880" t="s">
        <v>7187</v>
      </c>
      <c r="C3880">
        <v>1.797643282707E-2</v>
      </c>
      <c r="D3880">
        <v>0</v>
      </c>
      <c r="E3880">
        <v>0.56400463999999995</v>
      </c>
      <c r="F3880">
        <v>-23.736946469999999</v>
      </c>
      <c r="G3880">
        <v>-10.56921498</v>
      </c>
      <c r="H3880">
        <v>0</v>
      </c>
    </row>
    <row r="3881" spans="1:8" x14ac:dyDescent="0.3">
      <c r="A3881" t="s">
        <v>2265</v>
      </c>
      <c r="B3881" t="s">
        <v>6348</v>
      </c>
      <c r="C3881">
        <v>7.3693900750030003E-2</v>
      </c>
      <c r="D3881">
        <v>0</v>
      </c>
      <c r="E3881">
        <v>0.83084893999999998</v>
      </c>
      <c r="F3881">
        <v>5.8343028500000003</v>
      </c>
      <c r="G3881">
        <v>25.581025740000001</v>
      </c>
      <c r="H3881">
        <v>0</v>
      </c>
    </row>
    <row r="3882" spans="1:8" x14ac:dyDescent="0.3">
      <c r="A3882" t="s">
        <v>6271</v>
      </c>
      <c r="B3882" t="s">
        <v>6270</v>
      </c>
      <c r="C3882">
        <v>13.347773388280331</v>
      </c>
      <c r="D3882">
        <v>0</v>
      </c>
      <c r="E3882">
        <v>0.83294303999999997</v>
      </c>
      <c r="F3882">
        <v>5.8312328000000004</v>
      </c>
      <c r="G3882">
        <v>8.0605922200000002</v>
      </c>
      <c r="H3882">
        <v>0</v>
      </c>
    </row>
    <row r="3883" spans="1:8" x14ac:dyDescent="0.3">
      <c r="A3883" t="s">
        <v>7196</v>
      </c>
      <c r="B3883" t="s">
        <v>7195</v>
      </c>
      <c r="C3883">
        <v>4.7042794619769998E-2</v>
      </c>
      <c r="D3883">
        <v>0</v>
      </c>
      <c r="E3883">
        <v>2.1771010799999999</v>
      </c>
      <c r="F3883">
        <v>-4.8863579999999997E-2</v>
      </c>
      <c r="G3883">
        <v>-27.713548710000001</v>
      </c>
      <c r="H3883">
        <v>0</v>
      </c>
    </row>
    <row r="3884" spans="1:8" x14ac:dyDescent="0.3">
      <c r="A3884" t="s">
        <v>6546</v>
      </c>
      <c r="B3884" t="s">
        <v>6545</v>
      </c>
      <c r="C3884">
        <v>2.2403629403407201</v>
      </c>
      <c r="D3884">
        <v>0</v>
      </c>
      <c r="E3884">
        <v>0.59251430000000005</v>
      </c>
      <c r="F3884">
        <v>5.8168241399999996</v>
      </c>
      <c r="G3884">
        <v>19.899311869999998</v>
      </c>
      <c r="H3884">
        <v>0</v>
      </c>
    </row>
    <row r="3885" spans="1:8" x14ac:dyDescent="0.3">
      <c r="A3885" t="s">
        <v>7198</v>
      </c>
      <c r="B3885" t="s">
        <v>7197</v>
      </c>
      <c r="C3885">
        <v>2.75440914702E-2</v>
      </c>
      <c r="D3885">
        <v>0</v>
      </c>
      <c r="E3885">
        <v>5.4370099999999998E-2</v>
      </c>
      <c r="F3885">
        <v>-5.9876164300000001</v>
      </c>
      <c r="G3885">
        <v>6.5149149299999998</v>
      </c>
      <c r="H3885">
        <v>0</v>
      </c>
    </row>
    <row r="3886" spans="1:8" x14ac:dyDescent="0.3">
      <c r="A3886" t="s">
        <v>3620</v>
      </c>
      <c r="B3886" t="s">
        <v>7199</v>
      </c>
      <c r="C3886">
        <v>2.5700922001303899</v>
      </c>
      <c r="D3886">
        <v>0</v>
      </c>
      <c r="E3886">
        <v>0.59251430000000005</v>
      </c>
      <c r="F3886">
        <v>5.7751574699999999</v>
      </c>
      <c r="G3886">
        <v>24.16453228</v>
      </c>
      <c r="H3886">
        <v>0</v>
      </c>
    </row>
    <row r="3887" spans="1:8" x14ac:dyDescent="0.3">
      <c r="A3887" t="s">
        <v>6315</v>
      </c>
      <c r="B3887" t="s">
        <v>6315</v>
      </c>
      <c r="C3887">
        <v>2.8543391942915899</v>
      </c>
      <c r="D3887">
        <v>0</v>
      </c>
      <c r="E3887">
        <v>0.59251430000000005</v>
      </c>
      <c r="F3887">
        <v>5.7751574699999999</v>
      </c>
      <c r="G3887">
        <v>24.182511980000001</v>
      </c>
      <c r="H3887">
        <v>0</v>
      </c>
    </row>
    <row r="3888" spans="1:8" x14ac:dyDescent="0.3">
      <c r="A3888" t="s">
        <v>6485</v>
      </c>
      <c r="B3888" t="s">
        <v>6484</v>
      </c>
      <c r="C3888">
        <v>0.27001832871177001</v>
      </c>
      <c r="D3888">
        <v>0</v>
      </c>
      <c r="E3888">
        <v>0.59251430000000005</v>
      </c>
      <c r="F3888">
        <v>5.7751574699999999</v>
      </c>
      <c r="G3888">
        <v>25.122388789999999</v>
      </c>
      <c r="H3888">
        <v>0</v>
      </c>
    </row>
    <row r="3889" spans="1:8" x14ac:dyDescent="0.3">
      <c r="A3889" t="s">
        <v>7201</v>
      </c>
      <c r="B3889" t="s">
        <v>7200</v>
      </c>
      <c r="C3889">
        <v>1.8163505839400001E-2</v>
      </c>
      <c r="D3889">
        <v>0</v>
      </c>
      <c r="E3889">
        <v>0.81419655000000002</v>
      </c>
      <c r="F3889">
        <v>5.8168241399999996</v>
      </c>
      <c r="G3889">
        <v>24.16471546</v>
      </c>
      <c r="H3889">
        <v>0</v>
      </c>
    </row>
    <row r="3890" spans="1:8" x14ac:dyDescent="0.3">
      <c r="A3890" t="s">
        <v>7204</v>
      </c>
      <c r="B3890" t="s">
        <v>7203</v>
      </c>
      <c r="C3890">
        <v>5.1115006828510001E-2</v>
      </c>
      <c r="D3890">
        <v>0</v>
      </c>
      <c r="E3890">
        <v>0.36811347999999999</v>
      </c>
      <c r="F3890">
        <v>16.874673649999998</v>
      </c>
      <c r="G3890">
        <v>18.521799680000001</v>
      </c>
      <c r="H3890">
        <v>0</v>
      </c>
    </row>
    <row r="3891" spans="1:8" x14ac:dyDescent="0.3">
      <c r="A3891" t="s">
        <v>7206</v>
      </c>
      <c r="B3891" t="s">
        <v>7205</v>
      </c>
      <c r="C3891">
        <v>3.6693953800000002E-5</v>
      </c>
      <c r="D3891">
        <v>0</v>
      </c>
      <c r="E3891">
        <v>0.81419655999999996</v>
      </c>
      <c r="F3891">
        <v>5.8168241299999996</v>
      </c>
      <c r="G3891">
        <v>24.164715470000001</v>
      </c>
      <c r="H3891">
        <v>0</v>
      </c>
    </row>
    <row r="3892" spans="1:8" x14ac:dyDescent="0.3">
      <c r="A3892" t="s">
        <v>7208</v>
      </c>
      <c r="B3892" t="s">
        <v>7207</v>
      </c>
      <c r="C3892">
        <v>5.1887629944999999E-4</v>
      </c>
      <c r="D3892">
        <v>0</v>
      </c>
      <c r="E3892">
        <v>0.81419655000000002</v>
      </c>
      <c r="F3892">
        <v>5.8168241399999996</v>
      </c>
      <c r="G3892">
        <v>23.90081571</v>
      </c>
      <c r="H3892">
        <v>0</v>
      </c>
    </row>
    <row r="3893" spans="1:8" x14ac:dyDescent="0.3">
      <c r="A3893" t="s">
        <v>7210</v>
      </c>
      <c r="B3893" t="s">
        <v>7209</v>
      </c>
      <c r="C3893">
        <v>0.32082827127794</v>
      </c>
      <c r="D3893">
        <v>0</v>
      </c>
      <c r="E3893">
        <v>0.33474468000000002</v>
      </c>
      <c r="F3893">
        <v>-6.0990898800000002</v>
      </c>
      <c r="G3893">
        <v>12.6295628</v>
      </c>
      <c r="H3893">
        <v>0</v>
      </c>
    </row>
    <row r="3894" spans="1:8" x14ac:dyDescent="0.3">
      <c r="A3894" t="s">
        <v>7212</v>
      </c>
      <c r="B3894" t="s">
        <v>7211</v>
      </c>
      <c r="C3894">
        <v>4.2596274434800003E-3</v>
      </c>
      <c r="D3894">
        <v>0</v>
      </c>
      <c r="E3894">
        <v>0.81419655000000002</v>
      </c>
      <c r="F3894">
        <v>5.8168241399999996</v>
      </c>
      <c r="G3894">
        <v>24.16471546</v>
      </c>
      <c r="H3894">
        <v>0</v>
      </c>
    </row>
    <row r="3895" spans="1:8" x14ac:dyDescent="0.3">
      <c r="A3895" t="s">
        <v>7214</v>
      </c>
      <c r="B3895" t="s">
        <v>7213</v>
      </c>
      <c r="C3895">
        <v>0.68647372356031999</v>
      </c>
      <c r="D3895">
        <v>0</v>
      </c>
      <c r="E3895">
        <v>0.81419655000000002</v>
      </c>
      <c r="F3895">
        <v>5.8168241399999996</v>
      </c>
      <c r="G3895">
        <v>24.16471546</v>
      </c>
      <c r="H3895">
        <v>0</v>
      </c>
    </row>
    <row r="3896" spans="1:8" x14ac:dyDescent="0.3">
      <c r="A3896" t="s">
        <v>7216</v>
      </c>
      <c r="B3896" t="s">
        <v>7215</v>
      </c>
      <c r="C3896">
        <v>0.63610548985343995</v>
      </c>
      <c r="D3896">
        <v>0</v>
      </c>
      <c r="E3896">
        <v>0.81419655000000002</v>
      </c>
      <c r="F3896">
        <v>-2.2202490899999998</v>
      </c>
      <c r="G3896">
        <v>11.777673419999999</v>
      </c>
      <c r="H3896">
        <v>0</v>
      </c>
    </row>
    <row r="3897" spans="1:8" x14ac:dyDescent="0.3">
      <c r="A3897" t="s">
        <v>6769</v>
      </c>
      <c r="B3897" t="s">
        <v>6768</v>
      </c>
      <c r="C3897">
        <v>2.0439231578999999E-4</v>
      </c>
      <c r="D3897">
        <v>0</v>
      </c>
      <c r="E3897">
        <v>0.41437963999999999</v>
      </c>
      <c r="F3897">
        <v>4.1791063800000003</v>
      </c>
      <c r="G3897">
        <v>674.41088544000002</v>
      </c>
      <c r="H3897">
        <v>0</v>
      </c>
    </row>
    <row r="3898" spans="1:8" x14ac:dyDescent="0.3">
      <c r="A3898" t="s">
        <v>7220</v>
      </c>
      <c r="B3898" t="s">
        <v>7219</v>
      </c>
      <c r="C3898">
        <v>7.9435915688938197</v>
      </c>
      <c r="D3898">
        <v>0</v>
      </c>
      <c r="E3898">
        <v>0.59251430000000005</v>
      </c>
      <c r="F3898">
        <v>5.8168241399999996</v>
      </c>
      <c r="G3898">
        <v>24.16453228</v>
      </c>
      <c r="H3898">
        <v>0</v>
      </c>
    </row>
    <row r="3899" spans="1:8" x14ac:dyDescent="0.3">
      <c r="A3899" t="s">
        <v>7222</v>
      </c>
      <c r="B3899" t="s">
        <v>7221</v>
      </c>
      <c r="C3899">
        <v>0.15830629597175</v>
      </c>
      <c r="D3899">
        <v>0</v>
      </c>
      <c r="E3899">
        <v>0.63418308999999995</v>
      </c>
      <c r="F3899">
        <v>4.2925902799999998</v>
      </c>
      <c r="G3899">
        <v>13.80792274</v>
      </c>
      <c r="H3899">
        <v>0</v>
      </c>
    </row>
    <row r="3900" spans="1:8" x14ac:dyDescent="0.3">
      <c r="A3900" t="s">
        <v>6810</v>
      </c>
      <c r="B3900" t="s">
        <v>6810</v>
      </c>
      <c r="C3900">
        <v>0.14665004534536999</v>
      </c>
      <c r="D3900">
        <v>0</v>
      </c>
      <c r="E3900">
        <v>0.34913060000000001</v>
      </c>
      <c r="F3900">
        <v>4.0052970500000002</v>
      </c>
      <c r="G3900">
        <v>134.68386414</v>
      </c>
      <c r="H3900">
        <v>0</v>
      </c>
    </row>
    <row r="3901" spans="1:8" x14ac:dyDescent="0.3">
      <c r="A3901" t="s">
        <v>7227</v>
      </c>
      <c r="B3901" t="s">
        <v>7226</v>
      </c>
      <c r="C3901">
        <v>4.5802173166899999E-3</v>
      </c>
      <c r="D3901">
        <v>0</v>
      </c>
      <c r="E3901">
        <v>0.59251430000000005</v>
      </c>
      <c r="F3901">
        <v>5.8168241399999996</v>
      </c>
      <c r="G3901">
        <v>24.16471546</v>
      </c>
      <c r="H3901">
        <v>0</v>
      </c>
    </row>
    <row r="3902" spans="1:8" x14ac:dyDescent="0.3">
      <c r="A3902" t="s">
        <v>7229</v>
      </c>
      <c r="B3902" t="s">
        <v>7228</v>
      </c>
      <c r="C3902">
        <v>9.3576870733839995E-2</v>
      </c>
      <c r="D3902">
        <v>0</v>
      </c>
      <c r="E3902">
        <v>0.81419655000000002</v>
      </c>
      <c r="F3902">
        <v>5.7751574699999999</v>
      </c>
      <c r="G3902">
        <v>9.4170424100000005</v>
      </c>
      <c r="H3902">
        <v>0</v>
      </c>
    </row>
    <row r="3903" spans="1:8" x14ac:dyDescent="0.3">
      <c r="A3903" t="s">
        <v>6702</v>
      </c>
      <c r="B3903" t="s">
        <v>6701</v>
      </c>
      <c r="C3903">
        <v>2.2274201213815701</v>
      </c>
      <c r="D3903">
        <v>0</v>
      </c>
      <c r="E3903">
        <v>0.59251430000000005</v>
      </c>
      <c r="F3903">
        <v>5.7751574699999999</v>
      </c>
      <c r="G3903">
        <v>19.939364260000001</v>
      </c>
      <c r="H3903">
        <v>0</v>
      </c>
    </row>
    <row r="3904" spans="1:8" x14ac:dyDescent="0.3">
      <c r="A3904" t="s">
        <v>7231</v>
      </c>
      <c r="B3904" t="s">
        <v>7230</v>
      </c>
      <c r="C3904">
        <v>14.02002062540666</v>
      </c>
      <c r="D3904">
        <v>0</v>
      </c>
      <c r="E3904">
        <v>0.81419655000000002</v>
      </c>
      <c r="F3904">
        <v>5.8168241399999996</v>
      </c>
      <c r="G3904">
        <v>24.16471546</v>
      </c>
      <c r="H3904">
        <v>0</v>
      </c>
    </row>
    <row r="3905" spans="1:8" x14ac:dyDescent="0.3">
      <c r="A3905" t="s">
        <v>7233</v>
      </c>
      <c r="B3905" t="s">
        <v>7232</v>
      </c>
      <c r="C3905">
        <v>0.44702955186903998</v>
      </c>
      <c r="D3905">
        <v>0</v>
      </c>
      <c r="E3905">
        <v>0.59251430000000005</v>
      </c>
      <c r="F3905">
        <v>5.7751574699999999</v>
      </c>
      <c r="G3905">
        <v>-7.2040452300000002</v>
      </c>
      <c r="H3905">
        <v>0</v>
      </c>
    </row>
    <row r="3906" spans="1:8" x14ac:dyDescent="0.3">
      <c r="A3906" t="s">
        <v>7235</v>
      </c>
      <c r="B3906" t="s">
        <v>7234</v>
      </c>
      <c r="C3906">
        <v>0.65866203115094002</v>
      </c>
      <c r="D3906">
        <v>0</v>
      </c>
      <c r="E3906">
        <v>0.59251430000000005</v>
      </c>
      <c r="F3906">
        <v>5.7751574699999999</v>
      </c>
      <c r="G3906">
        <v>43.18637932</v>
      </c>
      <c r="H3906">
        <v>0</v>
      </c>
    </row>
    <row r="3907" spans="1:8" x14ac:dyDescent="0.3">
      <c r="A3907" t="s">
        <v>7237</v>
      </c>
      <c r="B3907" t="s">
        <v>7236</v>
      </c>
      <c r="C3907">
        <v>0.46948232929903</v>
      </c>
      <c r="D3907">
        <v>0</v>
      </c>
      <c r="E3907">
        <v>2.7733131800000002</v>
      </c>
      <c r="F3907">
        <v>5.59986798</v>
      </c>
      <c r="G3907">
        <v>-24.878325530000001</v>
      </c>
      <c r="H3907">
        <v>0</v>
      </c>
    </row>
    <row r="3908" spans="1:8" x14ac:dyDescent="0.3">
      <c r="A3908" t="s">
        <v>6322</v>
      </c>
      <c r="B3908" t="s">
        <v>6487</v>
      </c>
      <c r="C3908">
        <v>11.080196486341571</v>
      </c>
      <c r="D3908">
        <v>0</v>
      </c>
      <c r="E3908">
        <v>-0.71323064999999997</v>
      </c>
      <c r="F3908">
        <v>9.4733966600000006</v>
      </c>
      <c r="G3908">
        <v>-8.2207744500000004</v>
      </c>
      <c r="H3908">
        <v>0</v>
      </c>
    </row>
    <row r="3909" spans="1:8" x14ac:dyDescent="0.3">
      <c r="A3909" t="s">
        <v>7239</v>
      </c>
      <c r="B3909" t="s">
        <v>7238</v>
      </c>
      <c r="C3909">
        <v>3.0728277518599998E-3</v>
      </c>
      <c r="D3909">
        <v>0</v>
      </c>
      <c r="E3909">
        <v>4.2889099999999999E-3</v>
      </c>
      <c r="F3909">
        <v>-4.7808259999999998E-2</v>
      </c>
      <c r="G3909">
        <v>-2.8318960000000001E-2</v>
      </c>
      <c r="H3909">
        <v>0</v>
      </c>
    </row>
    <row r="3910" spans="1:8" x14ac:dyDescent="0.3">
      <c r="A3910" t="s">
        <v>7241</v>
      </c>
      <c r="B3910" t="s">
        <v>7240</v>
      </c>
      <c r="C3910">
        <v>6.7909157703335996</v>
      </c>
      <c r="D3910">
        <v>0</v>
      </c>
      <c r="E3910">
        <v>0.81419655000000002</v>
      </c>
      <c r="F3910">
        <v>5.8168241399999996</v>
      </c>
      <c r="G3910">
        <v>24.16471546</v>
      </c>
      <c r="H3910">
        <v>0</v>
      </c>
    </row>
    <row r="3911" spans="1:8" x14ac:dyDescent="0.3">
      <c r="A3911" t="s">
        <v>7243</v>
      </c>
      <c r="B3911" t="s">
        <v>7242</v>
      </c>
      <c r="C3911">
        <v>6.95068725126215</v>
      </c>
      <c r="D3911">
        <v>0</v>
      </c>
      <c r="E3911">
        <v>0.59251430000000005</v>
      </c>
      <c r="F3911">
        <v>5.8168241399999996</v>
      </c>
      <c r="G3911">
        <v>24.16471546</v>
      </c>
      <c r="H3911">
        <v>0</v>
      </c>
    </row>
    <row r="3912" spans="1:8" x14ac:dyDescent="0.3">
      <c r="A3912" t="s">
        <v>7245</v>
      </c>
      <c r="B3912" t="s">
        <v>7244</v>
      </c>
      <c r="C3912">
        <v>7.5299293736900003E-3</v>
      </c>
      <c r="D3912">
        <v>0</v>
      </c>
      <c r="E3912">
        <v>-1.151225E-2</v>
      </c>
      <c r="F3912">
        <v>-0.1407253</v>
      </c>
      <c r="G3912">
        <v>10.812326089999999</v>
      </c>
      <c r="H3912">
        <v>0</v>
      </c>
    </row>
    <row r="3913" spans="1:8" x14ac:dyDescent="0.3">
      <c r="A3913" t="s">
        <v>6720</v>
      </c>
      <c r="B3913" t="s">
        <v>6719</v>
      </c>
      <c r="C3913">
        <v>1.8806109944299999E-3</v>
      </c>
      <c r="D3913">
        <v>0</v>
      </c>
      <c r="E3913">
        <v>0.36811347999999999</v>
      </c>
      <c r="F3913">
        <v>4.0052970500000002</v>
      </c>
      <c r="G3913">
        <v>-67.028826469999998</v>
      </c>
      <c r="H3913">
        <v>0</v>
      </c>
    </row>
    <row r="3914" spans="1:8" x14ac:dyDescent="0.3">
      <c r="A3914" t="s">
        <v>7247</v>
      </c>
      <c r="B3914" t="s">
        <v>7246</v>
      </c>
      <c r="C3914">
        <v>5.8164520469999998E-5</v>
      </c>
      <c r="D3914">
        <v>0</v>
      </c>
      <c r="E3914">
        <v>0.81419655000000002</v>
      </c>
      <c r="F3914">
        <v>5.8168241399999996</v>
      </c>
      <c r="G3914">
        <v>24.164715430000001</v>
      </c>
      <c r="H3914">
        <v>0</v>
      </c>
    </row>
    <row r="3915" spans="1:8" x14ac:dyDescent="0.3">
      <c r="A3915" t="s">
        <v>7249</v>
      </c>
      <c r="B3915" t="s">
        <v>7248</v>
      </c>
      <c r="C3915">
        <v>56.418329832789901</v>
      </c>
      <c r="D3915">
        <v>0</v>
      </c>
      <c r="E3915">
        <v>0.34913060000000001</v>
      </c>
      <c r="F3915">
        <v>4.02717204</v>
      </c>
      <c r="G3915">
        <v>18.696224690000001</v>
      </c>
      <c r="H3915">
        <v>0</v>
      </c>
    </row>
    <row r="3916" spans="1:8" x14ac:dyDescent="0.3">
      <c r="A3916" t="s">
        <v>7253</v>
      </c>
      <c r="B3916" t="s">
        <v>7252</v>
      </c>
      <c r="C3916">
        <v>5.7635990018969997E-2</v>
      </c>
      <c r="D3916">
        <v>0</v>
      </c>
      <c r="E3916">
        <v>0.81419655000000002</v>
      </c>
      <c r="F3916">
        <v>5.7401281900000001</v>
      </c>
      <c r="G3916">
        <v>24.074720970000001</v>
      </c>
      <c r="H3916">
        <v>0</v>
      </c>
    </row>
    <row r="3917" spans="1:8" x14ac:dyDescent="0.3">
      <c r="A3917" t="s">
        <v>7255</v>
      </c>
      <c r="B3917" t="s">
        <v>7254</v>
      </c>
      <c r="C3917">
        <v>5.624416598E-5</v>
      </c>
      <c r="D3917">
        <v>0</v>
      </c>
      <c r="E3917">
        <v>0.23540522</v>
      </c>
      <c r="F3917">
        <v>-30.43952586</v>
      </c>
      <c r="G3917">
        <v>-74.824192109999998</v>
      </c>
      <c r="H3917">
        <v>0</v>
      </c>
    </row>
    <row r="3918" spans="1:8" x14ac:dyDescent="0.3">
      <c r="A3918" t="s">
        <v>1687</v>
      </c>
      <c r="B3918" t="s">
        <v>7256</v>
      </c>
      <c r="C3918">
        <v>0.28209164916395002</v>
      </c>
      <c r="D3918">
        <v>0</v>
      </c>
      <c r="E3918">
        <v>0.36811347999999999</v>
      </c>
      <c r="F3918">
        <v>4.0052970500000002</v>
      </c>
      <c r="G3918">
        <v>18.696224690000001</v>
      </c>
      <c r="H3918">
        <v>0</v>
      </c>
    </row>
    <row r="3919" spans="1:8" x14ac:dyDescent="0.3">
      <c r="A3919" t="s">
        <v>485</v>
      </c>
      <c r="B3919" t="s">
        <v>7257</v>
      </c>
      <c r="C3919">
        <v>0.19017500744398</v>
      </c>
      <c r="D3919">
        <v>0</v>
      </c>
      <c r="E3919">
        <v>4.2889099999999999E-3</v>
      </c>
      <c r="F3919">
        <v>-4.7808259999999998E-2</v>
      </c>
      <c r="G3919">
        <v>279.89051935999998</v>
      </c>
      <c r="H3919">
        <v>0</v>
      </c>
    </row>
    <row r="3920" spans="1:8" x14ac:dyDescent="0.3">
      <c r="A3920" t="s">
        <v>6957</v>
      </c>
      <c r="B3920" t="s">
        <v>7260</v>
      </c>
      <c r="C3920">
        <v>0</v>
      </c>
      <c r="D3920">
        <v>0</v>
      </c>
      <c r="E3920">
        <v>0</v>
      </c>
      <c r="F3920">
        <v>0</v>
      </c>
      <c r="G3920">
        <v>0</v>
      </c>
      <c r="H3920">
        <v>0</v>
      </c>
    </row>
    <row r="3921" spans="1:8" x14ac:dyDescent="0.3">
      <c r="A3921" t="s">
        <v>6209</v>
      </c>
      <c r="B3921" t="s">
        <v>6208</v>
      </c>
      <c r="C3921">
        <v>0.47021205379789999</v>
      </c>
      <c r="D3921">
        <v>0</v>
      </c>
      <c r="E3921">
        <v>0.83294303999999997</v>
      </c>
      <c r="F3921">
        <v>5.8312328000000004</v>
      </c>
      <c r="G3921">
        <v>23.11232897</v>
      </c>
      <c r="H3921">
        <v>0</v>
      </c>
    </row>
    <row r="3922" spans="1:8" x14ac:dyDescent="0.3">
      <c r="A3922" t="s">
        <v>7262</v>
      </c>
      <c r="B3922" t="s">
        <v>7261</v>
      </c>
      <c r="C3922">
        <v>3.8474787700970201</v>
      </c>
      <c r="D3922">
        <v>0</v>
      </c>
      <c r="E3922">
        <v>0.83294303999999997</v>
      </c>
      <c r="F3922">
        <v>-1.5380909899999999</v>
      </c>
      <c r="G3922">
        <v>15.541631969999999</v>
      </c>
      <c r="H3922">
        <v>0</v>
      </c>
    </row>
    <row r="3923" spans="1:8" x14ac:dyDescent="0.3">
      <c r="A3923" t="s">
        <v>7264</v>
      </c>
      <c r="B3923" t="s">
        <v>7263</v>
      </c>
      <c r="C3923">
        <v>0</v>
      </c>
      <c r="D3923">
        <v>0</v>
      </c>
      <c r="E3923">
        <v>0</v>
      </c>
      <c r="F3923">
        <v>0</v>
      </c>
      <c r="G3923">
        <v>0</v>
      </c>
      <c r="H3923">
        <v>0</v>
      </c>
    </row>
    <row r="3924" spans="1:8" x14ac:dyDescent="0.3">
      <c r="A3924" t="s">
        <v>7266</v>
      </c>
      <c r="B3924" t="s">
        <v>7265</v>
      </c>
      <c r="C3924">
        <v>4.7343067777000001E-4</v>
      </c>
      <c r="D3924">
        <v>0</v>
      </c>
      <c r="E3924">
        <v>-0.83548038000000002</v>
      </c>
      <c r="F3924">
        <v>-1.0955343200000001</v>
      </c>
      <c r="G3924">
        <v>49.639573439999999</v>
      </c>
      <c r="H3924">
        <v>0</v>
      </c>
    </row>
    <row r="3925" spans="1:8" x14ac:dyDescent="0.3">
      <c r="A3925" t="s">
        <v>7268</v>
      </c>
      <c r="B3925" t="s">
        <v>7267</v>
      </c>
      <c r="C3925">
        <v>1.1810744181133199</v>
      </c>
      <c r="D3925">
        <v>0</v>
      </c>
      <c r="E3925">
        <v>3.12021E-3</v>
      </c>
      <c r="F3925">
        <v>-4.8863579999999997E-2</v>
      </c>
      <c r="G3925">
        <v>2.4627260099999999</v>
      </c>
      <c r="H3925">
        <v>0</v>
      </c>
    </row>
    <row r="3926" spans="1:8" x14ac:dyDescent="0.3">
      <c r="A3926" t="s">
        <v>7274</v>
      </c>
      <c r="B3926" t="s">
        <v>7273</v>
      </c>
      <c r="C3926">
        <v>389.46309935783199</v>
      </c>
      <c r="D3926">
        <v>0</v>
      </c>
      <c r="E3926">
        <v>0.83084893999999998</v>
      </c>
      <c r="F3926">
        <v>5.7926292999999998</v>
      </c>
      <c r="G3926">
        <v>17.478094500000001</v>
      </c>
      <c r="H3926">
        <v>0</v>
      </c>
    </row>
    <row r="3927" spans="1:8" x14ac:dyDescent="0.3">
      <c r="A3927" t="s">
        <v>7280</v>
      </c>
      <c r="B3927" t="s">
        <v>7279</v>
      </c>
      <c r="C3927">
        <v>4.45793037573545</v>
      </c>
      <c r="D3927">
        <v>0</v>
      </c>
      <c r="E3927">
        <v>0.83294303999999997</v>
      </c>
      <c r="F3927">
        <v>5.8312328000000004</v>
      </c>
      <c r="G3927">
        <v>24.1892776</v>
      </c>
      <c r="H3927">
        <v>0</v>
      </c>
    </row>
    <row r="3928" spans="1:8" x14ac:dyDescent="0.3">
      <c r="A3928" t="s">
        <v>7281</v>
      </c>
      <c r="B3928" t="s">
        <v>7281</v>
      </c>
      <c r="C3928">
        <v>0.22580541417489</v>
      </c>
      <c r="D3928">
        <v>0</v>
      </c>
      <c r="E3928">
        <v>7.2294000000000004E-4</v>
      </c>
      <c r="F3928">
        <v>-97.745102360000004</v>
      </c>
      <c r="G3928">
        <v>-98.008840860000007</v>
      </c>
      <c r="H3928">
        <v>0</v>
      </c>
    </row>
    <row r="3929" spans="1:8" x14ac:dyDescent="0.3">
      <c r="A3929" t="s">
        <v>6569</v>
      </c>
      <c r="B3929" t="s">
        <v>6568</v>
      </c>
      <c r="C3929">
        <v>3.4296832145420002E-2</v>
      </c>
      <c r="D3929">
        <v>0</v>
      </c>
      <c r="E3929">
        <v>0.83294303999999997</v>
      </c>
      <c r="F3929">
        <v>5.8343028500000003</v>
      </c>
      <c r="G3929">
        <v>22.064188290000001</v>
      </c>
      <c r="H3929">
        <v>0</v>
      </c>
    </row>
    <row r="3930" spans="1:8" x14ac:dyDescent="0.3">
      <c r="A3930" t="s">
        <v>7283</v>
      </c>
      <c r="B3930" t="s">
        <v>7282</v>
      </c>
      <c r="C3930">
        <v>0.28108967550192998</v>
      </c>
      <c r="D3930">
        <v>0</v>
      </c>
      <c r="E3930">
        <v>0.83294303999999997</v>
      </c>
      <c r="F3930">
        <v>5.8312328000000004</v>
      </c>
      <c r="G3930">
        <v>24.1892776</v>
      </c>
      <c r="H3930">
        <v>0</v>
      </c>
    </row>
    <row r="3931" spans="1:8" x14ac:dyDescent="0.3">
      <c r="A3931" t="s">
        <v>7285</v>
      </c>
      <c r="B3931" t="s">
        <v>7284</v>
      </c>
      <c r="C3931">
        <v>9.7638438650499999E-3</v>
      </c>
      <c r="D3931">
        <v>0</v>
      </c>
      <c r="E3931">
        <v>0.59251430000000005</v>
      </c>
      <c r="F3931">
        <v>5.8168241399999996</v>
      </c>
      <c r="G3931">
        <v>24.16471546</v>
      </c>
      <c r="H3931">
        <v>0</v>
      </c>
    </row>
    <row r="3932" spans="1:8" x14ac:dyDescent="0.3">
      <c r="A3932" t="s">
        <v>6449</v>
      </c>
      <c r="B3932" t="s">
        <v>6448</v>
      </c>
      <c r="C3932">
        <v>3.7096245289954801</v>
      </c>
      <c r="D3932">
        <v>0</v>
      </c>
      <c r="E3932">
        <v>0.81419655000000002</v>
      </c>
      <c r="F3932">
        <v>5.8137545900000003</v>
      </c>
      <c r="G3932">
        <v>23.636961339999999</v>
      </c>
      <c r="H3932">
        <v>0</v>
      </c>
    </row>
    <row r="3933" spans="1:8" x14ac:dyDescent="0.3">
      <c r="A3933" t="s">
        <v>2077</v>
      </c>
      <c r="B3933" t="s">
        <v>7292</v>
      </c>
      <c r="C3933">
        <v>3.53428101262404</v>
      </c>
      <c r="D3933">
        <v>0</v>
      </c>
      <c r="E3933">
        <v>0.81786871000000005</v>
      </c>
      <c r="F3933">
        <v>3.9384135499999999</v>
      </c>
      <c r="G3933">
        <v>18.632274299999999</v>
      </c>
      <c r="H3933">
        <v>0</v>
      </c>
    </row>
    <row r="3934" spans="1:8" x14ac:dyDescent="0.3">
      <c r="A3934" t="s">
        <v>7294</v>
      </c>
      <c r="B3934" t="s">
        <v>7293</v>
      </c>
      <c r="C3934">
        <v>1.0634464868299999E-3</v>
      </c>
      <c r="D3934">
        <v>0</v>
      </c>
      <c r="E3934">
        <v>0.33863378</v>
      </c>
      <c r="F3934">
        <v>1.9294336000000001</v>
      </c>
      <c r="G3934">
        <v>46.539763030000003</v>
      </c>
      <c r="H3934">
        <v>0</v>
      </c>
    </row>
    <row r="3935" spans="1:8" x14ac:dyDescent="0.3">
      <c r="A3935" t="s">
        <v>7296</v>
      </c>
      <c r="B3935" t="s">
        <v>7295</v>
      </c>
      <c r="C3935">
        <v>0.43780931838143999</v>
      </c>
      <c r="D3935">
        <v>0</v>
      </c>
      <c r="E3935">
        <v>0.83084893999999998</v>
      </c>
      <c r="F3935">
        <v>5.8312328000000004</v>
      </c>
      <c r="G3935">
        <v>13.29110655</v>
      </c>
      <c r="H3935">
        <v>0</v>
      </c>
    </row>
    <row r="3936" spans="1:8" x14ac:dyDescent="0.3">
      <c r="A3936" t="s">
        <v>7298</v>
      </c>
      <c r="B3936" t="s">
        <v>7297</v>
      </c>
      <c r="C3936">
        <v>19.460756615388512</v>
      </c>
      <c r="D3936">
        <v>0</v>
      </c>
      <c r="E3936">
        <v>0.81419655000000002</v>
      </c>
      <c r="F3936">
        <v>5.8137545900000003</v>
      </c>
      <c r="G3936">
        <v>24.16471546</v>
      </c>
      <c r="H3936">
        <v>0</v>
      </c>
    </row>
    <row r="3937" spans="1:8" x14ac:dyDescent="0.3">
      <c r="A3937" t="s">
        <v>7300</v>
      </c>
      <c r="B3937" t="s">
        <v>7299</v>
      </c>
      <c r="C3937">
        <v>0.24771613896288</v>
      </c>
      <c r="D3937">
        <v>0</v>
      </c>
      <c r="E3937">
        <v>0.70686552999999996</v>
      </c>
      <c r="F3937">
        <v>3.7855423199999998</v>
      </c>
      <c r="G3937">
        <v>1102.45983269</v>
      </c>
      <c r="H3937">
        <v>0</v>
      </c>
    </row>
    <row r="3938" spans="1:8" x14ac:dyDescent="0.3">
      <c r="A3938" t="s">
        <v>7302</v>
      </c>
      <c r="B3938" t="s">
        <v>7301</v>
      </c>
      <c r="C3938">
        <v>4.4145098353449999E-2</v>
      </c>
      <c r="D3938">
        <v>0</v>
      </c>
      <c r="E3938">
        <v>0.83084893999999998</v>
      </c>
      <c r="F3938">
        <v>5.8343028500000003</v>
      </c>
      <c r="G3938">
        <v>37.840039939999997</v>
      </c>
      <c r="H3938">
        <v>0</v>
      </c>
    </row>
    <row r="3939" spans="1:8" x14ac:dyDescent="0.3">
      <c r="A3939" t="s">
        <v>7304</v>
      </c>
      <c r="B3939" t="s">
        <v>7303</v>
      </c>
      <c r="C3939">
        <v>44.115935582140779</v>
      </c>
      <c r="D3939">
        <v>0</v>
      </c>
      <c r="E3939">
        <v>0.83294303999999997</v>
      </c>
      <c r="F3939">
        <v>5.8312328000000004</v>
      </c>
      <c r="G3939">
        <v>24.1892776</v>
      </c>
      <c r="H3939">
        <v>0</v>
      </c>
    </row>
    <row r="3940" spans="1:8" x14ac:dyDescent="0.3">
      <c r="A3940" t="s">
        <v>6215</v>
      </c>
      <c r="B3940" t="s">
        <v>6214</v>
      </c>
      <c r="C3940">
        <v>60.502354975941827</v>
      </c>
      <c r="D3940">
        <v>0</v>
      </c>
      <c r="E3940">
        <v>0.83084893999999998</v>
      </c>
      <c r="F3940">
        <v>-3.4081956600000001</v>
      </c>
      <c r="G3940">
        <v>27.975209629999998</v>
      </c>
      <c r="H3940">
        <v>0</v>
      </c>
    </row>
    <row r="3941" spans="1:8" x14ac:dyDescent="0.3">
      <c r="A3941" t="s">
        <v>7308</v>
      </c>
      <c r="B3941" t="s">
        <v>7307</v>
      </c>
      <c r="C3941">
        <v>199.14115782019215</v>
      </c>
      <c r="D3941">
        <v>0</v>
      </c>
      <c r="E3941">
        <v>-0.98958031000000002</v>
      </c>
      <c r="F3941">
        <v>1.7773586299999999</v>
      </c>
      <c r="G3941">
        <v>0.28263495999999999</v>
      </c>
      <c r="H3941">
        <v>0</v>
      </c>
    </row>
    <row r="3942" spans="1:8" x14ac:dyDescent="0.3">
      <c r="A3942" t="s">
        <v>7310</v>
      </c>
      <c r="B3942" t="s">
        <v>7309</v>
      </c>
      <c r="C3942">
        <v>0.41742170888275998</v>
      </c>
      <c r="D3942">
        <v>0</v>
      </c>
      <c r="E3942">
        <v>0.83084893999999998</v>
      </c>
      <c r="F3942">
        <v>5.8343028500000003</v>
      </c>
      <c r="G3942">
        <v>13.69492522</v>
      </c>
      <c r="H3942">
        <v>0</v>
      </c>
    </row>
    <row r="3943" spans="1:8" x14ac:dyDescent="0.3">
      <c r="A3943" t="s">
        <v>7066</v>
      </c>
      <c r="B3943" t="s">
        <v>7311</v>
      </c>
      <c r="C3943">
        <v>0.95708508235656997</v>
      </c>
      <c r="D3943">
        <v>0</v>
      </c>
      <c r="E3943">
        <v>0.64093317000000005</v>
      </c>
      <c r="F3943">
        <v>3.7549094300000001</v>
      </c>
      <c r="G3943">
        <v>18.424074430000001</v>
      </c>
      <c r="H3943">
        <v>0</v>
      </c>
    </row>
    <row r="3944" spans="1:8" x14ac:dyDescent="0.3">
      <c r="A3944" t="s">
        <v>7313</v>
      </c>
      <c r="B3944" t="s">
        <v>7312</v>
      </c>
      <c r="C3944">
        <v>4.4368532968059897</v>
      </c>
      <c r="D3944">
        <v>0</v>
      </c>
      <c r="E3944">
        <v>0.19591647000000001</v>
      </c>
      <c r="F3944">
        <v>510.08379697999999</v>
      </c>
      <c r="G3944">
        <v>5.27602349</v>
      </c>
      <c r="H3944">
        <v>0</v>
      </c>
    </row>
    <row r="3945" spans="1:8" x14ac:dyDescent="0.3">
      <c r="A3945" t="s">
        <v>7315</v>
      </c>
      <c r="B3945" t="s">
        <v>7314</v>
      </c>
      <c r="C3945">
        <v>0.88160555569886001</v>
      </c>
      <c r="D3945">
        <v>0</v>
      </c>
      <c r="E3945">
        <v>0.83084893999999998</v>
      </c>
      <c r="F3945">
        <v>5.8343028500000003</v>
      </c>
      <c r="G3945">
        <v>24.185224850000001</v>
      </c>
      <c r="H3945">
        <v>0</v>
      </c>
    </row>
    <row r="3946" spans="1:8" x14ac:dyDescent="0.3">
      <c r="A3946" t="s">
        <v>6466</v>
      </c>
      <c r="B3946" t="s">
        <v>6465</v>
      </c>
      <c r="C3946">
        <v>7.0543668473500003E-3</v>
      </c>
      <c r="D3946">
        <v>0</v>
      </c>
      <c r="E3946">
        <v>0.83294303999999997</v>
      </c>
      <c r="F3946">
        <v>5.8312328000000004</v>
      </c>
      <c r="G3946">
        <v>19.38733465</v>
      </c>
      <c r="H3946">
        <v>0</v>
      </c>
    </row>
    <row r="3947" spans="1:8" x14ac:dyDescent="0.3">
      <c r="A3947" t="s">
        <v>6604</v>
      </c>
      <c r="B3947" t="s">
        <v>6603</v>
      </c>
      <c r="C3947">
        <v>0.87046565073409998</v>
      </c>
      <c r="D3947">
        <v>0</v>
      </c>
      <c r="E3947">
        <v>2.3404520000000002E-2</v>
      </c>
      <c r="F3947">
        <v>2.7359458999999999</v>
      </c>
      <c r="G3947">
        <v>25.642738529999999</v>
      </c>
      <c r="H3947">
        <v>0</v>
      </c>
    </row>
    <row r="3948" spans="1:8" x14ac:dyDescent="0.3">
      <c r="A3948" t="s">
        <v>6229</v>
      </c>
      <c r="B3948" t="s">
        <v>6228</v>
      </c>
      <c r="C3948">
        <v>109.60608698979864</v>
      </c>
      <c r="D3948">
        <v>0</v>
      </c>
      <c r="E3948">
        <v>0.83294303999999997</v>
      </c>
      <c r="F3948">
        <v>5.8312328000000004</v>
      </c>
      <c r="G3948">
        <v>21.730741470000002</v>
      </c>
      <c r="H3948">
        <v>0</v>
      </c>
    </row>
    <row r="3949" spans="1:8" x14ac:dyDescent="0.3">
      <c r="A3949" t="s">
        <v>7319</v>
      </c>
      <c r="B3949" t="s">
        <v>7318</v>
      </c>
      <c r="C3949">
        <v>1.4662112292999999E-4</v>
      </c>
      <c r="D3949">
        <v>0</v>
      </c>
      <c r="E3949">
        <v>1.22084108</v>
      </c>
      <c r="F3949">
        <v>5.9623564</v>
      </c>
      <c r="G3949">
        <v>23.449948240000001</v>
      </c>
      <c r="H3949">
        <v>0</v>
      </c>
    </row>
    <row r="3950" spans="1:8" x14ac:dyDescent="0.3">
      <c r="A3950" t="s">
        <v>7321</v>
      </c>
      <c r="B3950" t="s">
        <v>7320</v>
      </c>
      <c r="C3950">
        <v>1.955599994865E-2</v>
      </c>
      <c r="D3950">
        <v>0</v>
      </c>
      <c r="E3950">
        <v>0.83294303999999997</v>
      </c>
      <c r="F3950">
        <v>5.8312328000000004</v>
      </c>
      <c r="G3950">
        <v>24.1892776</v>
      </c>
      <c r="H3950">
        <v>0</v>
      </c>
    </row>
    <row r="3951" spans="1:8" x14ac:dyDescent="0.3">
      <c r="A3951" t="s">
        <v>7323</v>
      </c>
      <c r="B3951" t="s">
        <v>7322</v>
      </c>
      <c r="C3951">
        <v>1.5631942874092699</v>
      </c>
      <c r="D3951">
        <v>0</v>
      </c>
      <c r="E3951">
        <v>2.58219143</v>
      </c>
      <c r="F3951">
        <v>33.00669851</v>
      </c>
      <c r="G3951">
        <v>33.008736740000003</v>
      </c>
      <c r="H3951">
        <v>0</v>
      </c>
    </row>
    <row r="3952" spans="1:8" x14ac:dyDescent="0.3">
      <c r="A3952" t="s">
        <v>7325</v>
      </c>
      <c r="B3952" t="s">
        <v>7324</v>
      </c>
      <c r="C3952">
        <v>1.4362091863099999E-3</v>
      </c>
      <c r="D3952">
        <v>0</v>
      </c>
      <c r="E3952">
        <v>0.83294303999999997</v>
      </c>
      <c r="F3952">
        <v>5.8312328000000004</v>
      </c>
      <c r="G3952">
        <v>24.1892776</v>
      </c>
      <c r="H3952">
        <v>0</v>
      </c>
    </row>
    <row r="3953" spans="1:8" x14ac:dyDescent="0.3">
      <c r="A3953" t="s">
        <v>7327</v>
      </c>
      <c r="B3953" t="s">
        <v>7326</v>
      </c>
      <c r="C3953">
        <v>3.7534144643430002E-2</v>
      </c>
      <c r="D3953">
        <v>0</v>
      </c>
      <c r="E3953">
        <v>3.59190912</v>
      </c>
      <c r="F3953">
        <v>4.1145494100000004</v>
      </c>
      <c r="G3953">
        <v>25.381217540000002</v>
      </c>
      <c r="H3953">
        <v>0</v>
      </c>
    </row>
    <row r="3954" spans="1:8" x14ac:dyDescent="0.3">
      <c r="A3954" t="s">
        <v>7329</v>
      </c>
      <c r="B3954" t="s">
        <v>7328</v>
      </c>
      <c r="C3954">
        <v>0.14012791193634999</v>
      </c>
      <c r="D3954">
        <v>0</v>
      </c>
      <c r="E3954">
        <v>0.87593432999999998</v>
      </c>
      <c r="F3954">
        <v>4.4577865900000004</v>
      </c>
      <c r="G3954">
        <v>15.43668095</v>
      </c>
      <c r="H3954">
        <v>0</v>
      </c>
    </row>
    <row r="3955" spans="1:8" x14ac:dyDescent="0.3">
      <c r="A3955" t="s">
        <v>7331</v>
      </c>
      <c r="B3955" t="s">
        <v>7330</v>
      </c>
      <c r="C3955">
        <v>8.9587092845682292</v>
      </c>
      <c r="D3955">
        <v>0</v>
      </c>
      <c r="E3955">
        <v>0.83294303999999997</v>
      </c>
      <c r="F3955">
        <v>5.8343028500000003</v>
      </c>
      <c r="G3955">
        <v>24.1892776</v>
      </c>
      <c r="H3955">
        <v>0</v>
      </c>
    </row>
    <row r="3956" spans="1:8" x14ac:dyDescent="0.3">
      <c r="A3956" t="s">
        <v>7333</v>
      </c>
      <c r="B3956" t="s">
        <v>7332</v>
      </c>
      <c r="C3956">
        <v>5.07581710590539</v>
      </c>
      <c r="D3956">
        <v>0</v>
      </c>
      <c r="E3956">
        <v>0.83084893999999998</v>
      </c>
      <c r="F3956">
        <v>5.8312328000000004</v>
      </c>
      <c r="G3956">
        <v>30.396970929999998</v>
      </c>
      <c r="H3956">
        <v>0</v>
      </c>
    </row>
    <row r="3957" spans="1:8" x14ac:dyDescent="0.3">
      <c r="A3957" t="s">
        <v>7335</v>
      </c>
      <c r="B3957" t="s">
        <v>7334</v>
      </c>
      <c r="C3957">
        <v>23.629933248615231</v>
      </c>
      <c r="D3957">
        <v>0</v>
      </c>
      <c r="E3957">
        <v>0.83084893999999998</v>
      </c>
      <c r="F3957">
        <v>5.8343028500000003</v>
      </c>
      <c r="G3957">
        <v>20.478004139999999</v>
      </c>
      <c r="H3957">
        <v>0</v>
      </c>
    </row>
    <row r="3958" spans="1:8" x14ac:dyDescent="0.3">
      <c r="A3958" t="s">
        <v>4539</v>
      </c>
      <c r="B3958" t="s">
        <v>4538</v>
      </c>
      <c r="C3958">
        <v>0.2519115189849</v>
      </c>
      <c r="D3958">
        <v>0</v>
      </c>
      <c r="E3958">
        <v>0.81786871000000005</v>
      </c>
      <c r="F3958">
        <v>3.9384135499999999</v>
      </c>
      <c r="G3958">
        <v>59.605670240000002</v>
      </c>
      <c r="H3958">
        <v>0</v>
      </c>
    </row>
    <row r="3959" spans="1:8" x14ac:dyDescent="0.3">
      <c r="A3959" t="s">
        <v>7340</v>
      </c>
      <c r="B3959" t="s">
        <v>7339</v>
      </c>
      <c r="C3959">
        <v>1160.1323236523556</v>
      </c>
      <c r="D3959">
        <v>0</v>
      </c>
      <c r="E3959">
        <v>6.3784289999999993E-2</v>
      </c>
      <c r="F3959">
        <v>-1.2418510000000001E-2</v>
      </c>
      <c r="G3959">
        <v>5.6351770000000002E-2</v>
      </c>
      <c r="H3959">
        <v>0</v>
      </c>
    </row>
    <row r="3960" spans="1:8" x14ac:dyDescent="0.3">
      <c r="A3960" t="s">
        <v>7342</v>
      </c>
      <c r="B3960" t="s">
        <v>7341</v>
      </c>
      <c r="C3960">
        <v>8.1150237830000005E-5</v>
      </c>
      <c r="D3960">
        <v>0</v>
      </c>
      <c r="E3960">
        <v>0.23130400000000001</v>
      </c>
      <c r="F3960">
        <v>1.10272664</v>
      </c>
      <c r="G3960">
        <v>104.97713687</v>
      </c>
      <c r="H3960">
        <v>0</v>
      </c>
    </row>
    <row r="3961" spans="1:8" x14ac:dyDescent="0.3">
      <c r="A3961" t="s">
        <v>6276</v>
      </c>
      <c r="B3961" t="s">
        <v>6275</v>
      </c>
      <c r="C3961">
        <v>4.8006596726768098</v>
      </c>
      <c r="D3961">
        <v>0</v>
      </c>
      <c r="E3961">
        <v>0.34861518000000002</v>
      </c>
      <c r="F3961">
        <v>2.0175512100000002</v>
      </c>
      <c r="G3961">
        <v>54.508072869999999</v>
      </c>
      <c r="H3961">
        <v>0</v>
      </c>
    </row>
    <row r="3962" spans="1:8" x14ac:dyDescent="0.3">
      <c r="A3962" t="s">
        <v>7346</v>
      </c>
      <c r="B3962" t="s">
        <v>7345</v>
      </c>
      <c r="C3962">
        <v>1.0435695762791399</v>
      </c>
      <c r="D3962">
        <v>0</v>
      </c>
      <c r="E3962">
        <v>0.83084893999999998</v>
      </c>
      <c r="F3962">
        <v>5.8343028500000003</v>
      </c>
      <c r="G3962">
        <v>24.185224850000001</v>
      </c>
      <c r="H3962">
        <v>0</v>
      </c>
    </row>
    <row r="3963" spans="1:8" x14ac:dyDescent="0.3">
      <c r="A3963" t="s">
        <v>7348</v>
      </c>
      <c r="B3963" t="s">
        <v>7347</v>
      </c>
      <c r="C3963">
        <v>0.20018210476497</v>
      </c>
      <c r="D3963">
        <v>0</v>
      </c>
      <c r="E3963">
        <v>7.2294000000000004E-4</v>
      </c>
      <c r="F3963">
        <v>-4.8863579999999997E-2</v>
      </c>
      <c r="G3963">
        <v>-2.9866219999999999E-2</v>
      </c>
      <c r="H3963">
        <v>0</v>
      </c>
    </row>
    <row r="3964" spans="1:8" x14ac:dyDescent="0.3">
      <c r="A3964" t="s">
        <v>7349</v>
      </c>
      <c r="B3964" t="s">
        <v>7349</v>
      </c>
      <c r="C3964">
        <v>3.9876490519327601</v>
      </c>
      <c r="D3964">
        <v>0</v>
      </c>
      <c r="E3964">
        <v>0.83294303999999997</v>
      </c>
      <c r="F3964">
        <v>5.8312328000000004</v>
      </c>
      <c r="G3964">
        <v>24.1892776</v>
      </c>
      <c r="H3964">
        <v>0</v>
      </c>
    </row>
    <row r="3965" spans="1:8" x14ac:dyDescent="0.3">
      <c r="A3965" t="s">
        <v>7350</v>
      </c>
      <c r="B3965" t="s">
        <v>7350</v>
      </c>
      <c r="C3965">
        <v>0.10529793851759001</v>
      </c>
      <c r="D3965">
        <v>0</v>
      </c>
      <c r="E3965">
        <v>0.83294303999999997</v>
      </c>
      <c r="F3965">
        <v>5.8312328000000004</v>
      </c>
      <c r="G3965">
        <v>5.8944820099999999</v>
      </c>
      <c r="H3965">
        <v>0</v>
      </c>
    </row>
    <row r="3966" spans="1:8" x14ac:dyDescent="0.3">
      <c r="A3966" t="s">
        <v>7354</v>
      </c>
      <c r="B3966" t="s">
        <v>7353</v>
      </c>
      <c r="C3966">
        <v>1.58278183707E-3</v>
      </c>
      <c r="D3966">
        <v>0</v>
      </c>
      <c r="E3966">
        <v>6.8504395100000002</v>
      </c>
      <c r="F3966">
        <v>12.10494315</v>
      </c>
      <c r="G3966">
        <v>36.58377445</v>
      </c>
      <c r="H3966">
        <v>0</v>
      </c>
    </row>
    <row r="3967" spans="1:8" x14ac:dyDescent="0.3">
      <c r="A3967" t="s">
        <v>6554</v>
      </c>
      <c r="B3967" t="s">
        <v>6553</v>
      </c>
      <c r="C3967">
        <v>1.8780909068909</v>
      </c>
      <c r="D3967">
        <v>0</v>
      </c>
      <c r="E3967">
        <v>0.83084893999999998</v>
      </c>
      <c r="F3967">
        <v>5.8312328000000004</v>
      </c>
      <c r="G3967">
        <v>23.579047920000001</v>
      </c>
      <c r="H3967">
        <v>0</v>
      </c>
    </row>
    <row r="3968" spans="1:8" x14ac:dyDescent="0.3">
      <c r="A3968" t="s">
        <v>7358</v>
      </c>
      <c r="B3968" t="s">
        <v>7357</v>
      </c>
      <c r="C3968">
        <v>3.7532748328000001E-4</v>
      </c>
      <c r="D3968">
        <v>0</v>
      </c>
      <c r="E3968">
        <v>0.70686552999999996</v>
      </c>
      <c r="F3968">
        <v>3.7855423199999998</v>
      </c>
      <c r="G3968">
        <v>18.424074430000001</v>
      </c>
      <c r="H3968">
        <v>0</v>
      </c>
    </row>
    <row r="3969" spans="1:8" x14ac:dyDescent="0.3">
      <c r="A3969" t="s">
        <v>5574</v>
      </c>
      <c r="B3969" t="s">
        <v>7359</v>
      </c>
      <c r="C3969">
        <v>0.64058946873105005</v>
      </c>
      <c r="D3969">
        <v>0</v>
      </c>
      <c r="E3969">
        <v>1.77878E-3</v>
      </c>
      <c r="F3969">
        <v>-4.7808259999999998E-2</v>
      </c>
      <c r="G3969">
        <v>-2.8318960000000001E-2</v>
      </c>
      <c r="H3969">
        <v>0</v>
      </c>
    </row>
    <row r="3970" spans="1:8" x14ac:dyDescent="0.3">
      <c r="A3970" t="s">
        <v>4026</v>
      </c>
      <c r="B3970" t="s">
        <v>4026</v>
      </c>
      <c r="C3970">
        <v>0.38252780710716</v>
      </c>
      <c r="D3970">
        <v>0</v>
      </c>
      <c r="E3970">
        <v>1.86775381</v>
      </c>
      <c r="F3970">
        <v>9.5558344300000009</v>
      </c>
      <c r="G3970">
        <v>9.0361291999999995</v>
      </c>
      <c r="H3970">
        <v>0</v>
      </c>
    </row>
    <row r="3971" spans="1:8" x14ac:dyDescent="0.3">
      <c r="A3971" t="s">
        <v>7361</v>
      </c>
      <c r="B3971" t="s">
        <v>7360</v>
      </c>
      <c r="C3971">
        <v>5.0045526191199998E-3</v>
      </c>
      <c r="D3971">
        <v>0</v>
      </c>
      <c r="E3971">
        <v>3.12021E-3</v>
      </c>
      <c r="F3971">
        <v>-4.8863579999999997E-2</v>
      </c>
      <c r="G3971">
        <v>-2.937588E-2</v>
      </c>
      <c r="H3971">
        <v>0</v>
      </c>
    </row>
    <row r="3972" spans="1:8" x14ac:dyDescent="0.3">
      <c r="A3972" t="s">
        <v>7363</v>
      </c>
      <c r="B3972" t="s">
        <v>7362</v>
      </c>
      <c r="C3972">
        <v>3.0078987341500001E-3</v>
      </c>
      <c r="D3972">
        <v>0</v>
      </c>
      <c r="E3972">
        <v>0.81786871000000005</v>
      </c>
      <c r="F3972">
        <v>18.820578699999999</v>
      </c>
      <c r="G3972">
        <v>216.35273146</v>
      </c>
      <c r="H3972">
        <v>0</v>
      </c>
    </row>
    <row r="3973" spans="1:8" x14ac:dyDescent="0.3">
      <c r="A3973" t="s">
        <v>6646</v>
      </c>
      <c r="B3973" t="s">
        <v>6645</v>
      </c>
      <c r="C3973">
        <v>2.6851658177153199</v>
      </c>
      <c r="D3973">
        <v>130.80566967999999</v>
      </c>
      <c r="E3973">
        <v>0.76082033000000004</v>
      </c>
      <c r="F3973">
        <v>5.7577313500000002</v>
      </c>
      <c r="G3973">
        <v>21.744484629999999</v>
      </c>
      <c r="H3973">
        <v>0</v>
      </c>
    </row>
    <row r="3974" spans="1:8" x14ac:dyDescent="0.3">
      <c r="A3974" t="s">
        <v>7365</v>
      </c>
      <c r="B3974" t="s">
        <v>7364</v>
      </c>
      <c r="C3974">
        <v>87.894675697841038</v>
      </c>
      <c r="D3974">
        <v>0</v>
      </c>
      <c r="E3974">
        <v>1.336499E-2</v>
      </c>
      <c r="F3974">
        <v>-1.6032669999999999E-2</v>
      </c>
      <c r="G3974">
        <v>-1.3629799199999999</v>
      </c>
      <c r="H3974">
        <v>0</v>
      </c>
    </row>
    <row r="3975" spans="1:8" x14ac:dyDescent="0.3">
      <c r="A3975" t="s">
        <v>7367</v>
      </c>
      <c r="B3975" t="s">
        <v>7366</v>
      </c>
      <c r="C3975">
        <v>1.04544178094336</v>
      </c>
      <c r="D3975">
        <v>0</v>
      </c>
      <c r="E3975">
        <v>0.83084893999999998</v>
      </c>
      <c r="F3975">
        <v>5.8343028500000003</v>
      </c>
      <c r="G3975">
        <v>-17.140956419999998</v>
      </c>
      <c r="H3975">
        <v>0</v>
      </c>
    </row>
    <row r="3976" spans="1:8" x14ac:dyDescent="0.3">
      <c r="A3976" t="s">
        <v>7371</v>
      </c>
      <c r="B3976" t="s">
        <v>7370</v>
      </c>
      <c r="C3976">
        <v>8.4962287240500003E-3</v>
      </c>
      <c r="D3976">
        <v>0</v>
      </c>
      <c r="E3976">
        <v>0.59251430000000005</v>
      </c>
      <c r="F3976">
        <v>5.8168241399999996</v>
      </c>
      <c r="G3976">
        <v>23.263877730000001</v>
      </c>
      <c r="H3976">
        <v>0</v>
      </c>
    </row>
    <row r="3977" spans="1:8" x14ac:dyDescent="0.3">
      <c r="A3977" t="s">
        <v>7374</v>
      </c>
      <c r="B3977" t="s">
        <v>7373</v>
      </c>
      <c r="C3977">
        <v>0.18064152245692</v>
      </c>
      <c r="D3977">
        <v>0</v>
      </c>
      <c r="E3977">
        <v>0.82761023</v>
      </c>
      <c r="F3977">
        <v>5.6960889699999999</v>
      </c>
      <c r="G3977">
        <v>24.959327680000001</v>
      </c>
      <c r="H3977">
        <v>0</v>
      </c>
    </row>
    <row r="3978" spans="1:8" x14ac:dyDescent="0.3">
      <c r="A3978" t="s">
        <v>7375</v>
      </c>
      <c r="B3978" t="s">
        <v>7375</v>
      </c>
      <c r="C3978">
        <v>0.36053177727011998</v>
      </c>
      <c r="D3978">
        <v>0</v>
      </c>
      <c r="E3978">
        <v>-2.8307506899999999</v>
      </c>
      <c r="F3978">
        <v>-5.0559613199999998</v>
      </c>
      <c r="G3978">
        <v>-7.5961008200000002</v>
      </c>
      <c r="H3978">
        <v>0</v>
      </c>
    </row>
    <row r="3979" spans="1:8" x14ac:dyDescent="0.3">
      <c r="A3979" t="s">
        <v>7376</v>
      </c>
      <c r="B3979" t="s">
        <v>7376</v>
      </c>
      <c r="C3979">
        <v>6.4594365397404596</v>
      </c>
      <c r="D3979">
        <v>0</v>
      </c>
      <c r="E3979">
        <v>0.59251430000000005</v>
      </c>
      <c r="F3979">
        <v>5.7751574699999999</v>
      </c>
      <c r="G3979">
        <v>23.897205249999999</v>
      </c>
      <c r="H3979">
        <v>0</v>
      </c>
    </row>
    <row r="3980" spans="1:8" x14ac:dyDescent="0.3">
      <c r="A3980" t="s">
        <v>6319</v>
      </c>
      <c r="B3980" t="s">
        <v>6529</v>
      </c>
      <c r="C3980">
        <v>395.61355858082766</v>
      </c>
      <c r="D3980">
        <v>0</v>
      </c>
      <c r="E3980">
        <v>3.5973872600000001</v>
      </c>
      <c r="F3980">
        <v>4.10883121</v>
      </c>
      <c r="G3980">
        <v>5.3491791700000002</v>
      </c>
      <c r="H3980">
        <v>0</v>
      </c>
    </row>
    <row r="3981" spans="1:8" x14ac:dyDescent="0.3">
      <c r="A3981" t="s">
        <v>4339</v>
      </c>
      <c r="B3981" t="s">
        <v>6000</v>
      </c>
      <c r="C3981">
        <v>116.8814334530887</v>
      </c>
      <c r="D3981">
        <v>0</v>
      </c>
      <c r="E3981">
        <v>0.12858643</v>
      </c>
      <c r="F3981">
        <v>2.3052465600000001</v>
      </c>
      <c r="G3981">
        <v>13.520103199999999</v>
      </c>
      <c r="H3981">
        <v>0</v>
      </c>
    </row>
    <row r="3982" spans="1:8" x14ac:dyDescent="0.3">
      <c r="A3982" t="s">
        <v>7381</v>
      </c>
      <c r="B3982" t="s">
        <v>7381</v>
      </c>
      <c r="C3982">
        <v>3.0313512578799799</v>
      </c>
      <c r="D3982">
        <v>0</v>
      </c>
      <c r="E3982">
        <v>0.59251430000000005</v>
      </c>
      <c r="F3982">
        <v>5.7751574699999999</v>
      </c>
      <c r="G3982">
        <v>24.16453228</v>
      </c>
      <c r="H3982">
        <v>0</v>
      </c>
    </row>
    <row r="3983" spans="1:8" x14ac:dyDescent="0.3">
      <c r="A3983" t="s">
        <v>7383</v>
      </c>
      <c r="B3983" t="s">
        <v>7382</v>
      </c>
      <c r="C3983">
        <v>8.9406090700000005E-6</v>
      </c>
      <c r="D3983">
        <v>0</v>
      </c>
      <c r="E3983">
        <v>4.4898439999999998E-2</v>
      </c>
      <c r="F3983">
        <v>-0.22718483</v>
      </c>
      <c r="G3983">
        <v>-50.068664050000002</v>
      </c>
      <c r="H3983">
        <v>0</v>
      </c>
    </row>
    <row r="3984" spans="1:8" x14ac:dyDescent="0.3">
      <c r="A3984" t="s">
        <v>7385</v>
      </c>
      <c r="B3984" t="s">
        <v>7384</v>
      </c>
      <c r="C3984">
        <v>2.0185224532890001E-2</v>
      </c>
      <c r="D3984">
        <v>0</v>
      </c>
      <c r="E3984">
        <v>1.4334650000000001E-2</v>
      </c>
      <c r="F3984">
        <v>-8.3816499999999992E-3</v>
      </c>
      <c r="G3984">
        <v>9.2544210000000002E-2</v>
      </c>
      <c r="H3984">
        <v>0</v>
      </c>
    </row>
    <row r="3985" spans="1:8" x14ac:dyDescent="0.3">
      <c r="A3985" t="s">
        <v>7389</v>
      </c>
      <c r="B3985" t="s">
        <v>7388</v>
      </c>
      <c r="C3985">
        <v>7.8368365632300006E-3</v>
      </c>
      <c r="D3985">
        <v>0</v>
      </c>
      <c r="E3985">
        <v>1.22778824</v>
      </c>
      <c r="F3985">
        <v>4.5285467099999996</v>
      </c>
      <c r="G3985">
        <v>50.434693799999998</v>
      </c>
      <c r="H3985">
        <v>0</v>
      </c>
    </row>
    <row r="3986" spans="1:8" x14ac:dyDescent="0.3">
      <c r="A3986" t="s">
        <v>6473</v>
      </c>
      <c r="B3986" t="s">
        <v>6472</v>
      </c>
      <c r="C3986">
        <v>0.59543599162379002</v>
      </c>
      <c r="D3986">
        <v>0</v>
      </c>
      <c r="E3986">
        <v>0.81419655000000002</v>
      </c>
      <c r="F3986">
        <v>5.8168241399999996</v>
      </c>
      <c r="G3986">
        <v>53.283673739999998</v>
      </c>
      <c r="H3986">
        <v>0</v>
      </c>
    </row>
    <row r="3987" spans="1:8" x14ac:dyDescent="0.3">
      <c r="A3987" t="s">
        <v>6447</v>
      </c>
      <c r="B3987" t="s">
        <v>6446</v>
      </c>
      <c r="C3987">
        <v>3.6725138065399998E-3</v>
      </c>
      <c r="D3987">
        <v>0</v>
      </c>
      <c r="E3987">
        <v>0.59251430000000005</v>
      </c>
      <c r="F3987">
        <v>5.7751574699999999</v>
      </c>
      <c r="G3987">
        <v>39.107885580000001</v>
      </c>
      <c r="H3987">
        <v>0</v>
      </c>
    </row>
    <row r="3988" spans="1:8" x14ac:dyDescent="0.3">
      <c r="A3988" t="s">
        <v>7393</v>
      </c>
      <c r="B3988" t="s">
        <v>7392</v>
      </c>
      <c r="C3988">
        <v>0.35325452768339</v>
      </c>
      <c r="D3988">
        <v>0</v>
      </c>
      <c r="E3988">
        <v>0.81419655000000002</v>
      </c>
      <c r="F3988">
        <v>5.8168241399999996</v>
      </c>
      <c r="G3988">
        <v>24.16471546</v>
      </c>
      <c r="H3988">
        <v>0</v>
      </c>
    </row>
    <row r="3989" spans="1:8" x14ac:dyDescent="0.3">
      <c r="A3989" t="s">
        <v>6431</v>
      </c>
      <c r="B3989" t="s">
        <v>6430</v>
      </c>
      <c r="C3989">
        <v>2.7674418590018899</v>
      </c>
      <c r="D3989">
        <v>0</v>
      </c>
      <c r="E3989">
        <v>0.81419655000000002</v>
      </c>
      <c r="F3989">
        <v>5.7751574699999999</v>
      </c>
      <c r="G3989">
        <v>68.218720200000007</v>
      </c>
      <c r="H3989">
        <v>0</v>
      </c>
    </row>
    <row r="3990" spans="1:8" x14ac:dyDescent="0.3">
      <c r="A3990" t="s">
        <v>5735</v>
      </c>
      <c r="B3990" t="s">
        <v>5734</v>
      </c>
      <c r="C3990">
        <v>218.23227326001836</v>
      </c>
      <c r="D3990">
        <v>0</v>
      </c>
      <c r="E3990">
        <v>0.59251430000000005</v>
      </c>
      <c r="F3990">
        <v>5.7751574699999999</v>
      </c>
      <c r="G3990">
        <v>100.25647300999999</v>
      </c>
      <c r="H3990">
        <v>0</v>
      </c>
    </row>
    <row r="3991" spans="1:8" x14ac:dyDescent="0.3">
      <c r="A3991" t="s">
        <v>7400</v>
      </c>
      <c r="B3991" t="s">
        <v>7399</v>
      </c>
      <c r="C3991">
        <v>0.14222409152344001</v>
      </c>
      <c r="D3991">
        <v>0</v>
      </c>
      <c r="E3991">
        <v>0.59251430000000005</v>
      </c>
      <c r="F3991">
        <v>5.7751574699999999</v>
      </c>
      <c r="G3991">
        <v>24.16453228</v>
      </c>
      <c r="H3991">
        <v>0</v>
      </c>
    </row>
    <row r="3992" spans="1:8" x14ac:dyDescent="0.3">
      <c r="A3992" t="s">
        <v>6773</v>
      </c>
      <c r="B3992" t="s">
        <v>6772</v>
      </c>
      <c r="C3992">
        <v>1.2899082335211001</v>
      </c>
      <c r="D3992">
        <v>0</v>
      </c>
      <c r="E3992">
        <v>0.93006853</v>
      </c>
      <c r="F3992">
        <v>6.2020497700000004</v>
      </c>
      <c r="G3992">
        <v>-2.2586271400000002</v>
      </c>
      <c r="H3992">
        <v>0</v>
      </c>
    </row>
    <row r="3993" spans="1:8" x14ac:dyDescent="0.3">
      <c r="A3993" t="s">
        <v>7402</v>
      </c>
      <c r="B3993" t="s">
        <v>7401</v>
      </c>
      <c r="C3993">
        <v>185.52720124196969</v>
      </c>
      <c r="D3993">
        <v>0</v>
      </c>
      <c r="E3993">
        <v>0.59251430000000005</v>
      </c>
      <c r="F3993">
        <v>5.7751574699999999</v>
      </c>
      <c r="G3993">
        <v>24.16453228</v>
      </c>
      <c r="H3993">
        <v>0</v>
      </c>
    </row>
    <row r="3994" spans="1:8" x14ac:dyDescent="0.3">
      <c r="A3994" t="s">
        <v>6573</v>
      </c>
      <c r="B3994" t="s">
        <v>6572</v>
      </c>
      <c r="C3994">
        <v>8.1540385273059998E-2</v>
      </c>
      <c r="D3994">
        <v>0</v>
      </c>
      <c r="E3994">
        <v>0.81419655000000002</v>
      </c>
      <c r="F3994">
        <v>5.8168241399999996</v>
      </c>
      <c r="G3994">
        <v>22.00330465</v>
      </c>
      <c r="H3994">
        <v>0</v>
      </c>
    </row>
    <row r="3995" spans="1:8" x14ac:dyDescent="0.3">
      <c r="A3995" t="s">
        <v>7405</v>
      </c>
      <c r="B3995" t="s">
        <v>7404</v>
      </c>
      <c r="C3995">
        <v>4.6270580232213003</v>
      </c>
      <c r="D3995">
        <v>0</v>
      </c>
      <c r="E3995">
        <v>2.9437576299999999</v>
      </c>
      <c r="F3995">
        <v>14.46945494</v>
      </c>
      <c r="G3995">
        <v>30.65023806</v>
      </c>
      <c r="H3995">
        <v>0</v>
      </c>
    </row>
    <row r="3996" spans="1:8" x14ac:dyDescent="0.3">
      <c r="A3996" t="s">
        <v>6600</v>
      </c>
      <c r="B3996" t="s">
        <v>6599</v>
      </c>
      <c r="C3996">
        <v>2.57837907091645</v>
      </c>
      <c r="D3996">
        <v>0</v>
      </c>
      <c r="E3996">
        <v>0.30224539</v>
      </c>
      <c r="F3996">
        <v>2.50985616</v>
      </c>
      <c r="G3996">
        <v>12.63093651</v>
      </c>
      <c r="H3996">
        <v>0</v>
      </c>
    </row>
    <row r="3997" spans="1:8" x14ac:dyDescent="0.3">
      <c r="A3997" t="s">
        <v>7407</v>
      </c>
      <c r="B3997" t="s">
        <v>7406</v>
      </c>
      <c r="C3997">
        <v>0.31235120834287</v>
      </c>
      <c r="D3997">
        <v>0</v>
      </c>
      <c r="E3997">
        <v>0.14959894000000001</v>
      </c>
      <c r="F3997">
        <v>-1.7610009799999999</v>
      </c>
      <c r="G3997">
        <v>18.70812368</v>
      </c>
      <c r="H3997">
        <v>0</v>
      </c>
    </row>
    <row r="3998" spans="1:8" x14ac:dyDescent="0.3">
      <c r="A3998" t="s">
        <v>6321</v>
      </c>
      <c r="B3998" t="s">
        <v>6320</v>
      </c>
      <c r="C3998">
        <v>5.0014849446060002E-2</v>
      </c>
      <c r="D3998">
        <v>0</v>
      </c>
      <c r="E3998">
        <v>3.7740860000000001E-2</v>
      </c>
      <c r="F3998">
        <v>-2.0789829999999999E-2</v>
      </c>
      <c r="G3998">
        <v>-54.392934709999999</v>
      </c>
      <c r="H3998">
        <v>0</v>
      </c>
    </row>
    <row r="3999" spans="1:8" x14ac:dyDescent="0.3">
      <c r="A3999" t="s">
        <v>7409</v>
      </c>
      <c r="B3999" t="s">
        <v>7408</v>
      </c>
      <c r="C3999">
        <v>2.3973162736100001E-3</v>
      </c>
      <c r="D3999">
        <v>0</v>
      </c>
      <c r="E3999">
        <v>7.1903399999999999E-3</v>
      </c>
      <c r="F3999">
        <v>-2.0716249999999999E-2</v>
      </c>
      <c r="G3999">
        <v>58.556454479999999</v>
      </c>
      <c r="H3999">
        <v>0</v>
      </c>
    </row>
    <row r="4000" spans="1:8" x14ac:dyDescent="0.3">
      <c r="A4000" t="s">
        <v>7413</v>
      </c>
      <c r="B4000" t="s">
        <v>7412</v>
      </c>
      <c r="C4000">
        <v>0.46227776605375998</v>
      </c>
      <c r="D4000">
        <v>0</v>
      </c>
      <c r="E4000">
        <v>-1.2024429999999999E-2</v>
      </c>
      <c r="F4000">
        <v>0.19981531999999999</v>
      </c>
      <c r="G4000">
        <v>4.3846824599999996</v>
      </c>
      <c r="H4000">
        <v>0</v>
      </c>
    </row>
    <row r="4001" spans="1:8" x14ac:dyDescent="0.3">
      <c r="A4001" t="s">
        <v>7415</v>
      </c>
      <c r="B4001" t="s">
        <v>7414</v>
      </c>
      <c r="C4001">
        <v>2.0098216980799999E-2</v>
      </c>
      <c r="D4001">
        <v>0</v>
      </c>
      <c r="E4001">
        <v>5.2124490000000002E-2</v>
      </c>
      <c r="F4001">
        <v>7.2892199999999999E-3</v>
      </c>
      <c r="G4001">
        <v>0.15680738999999999</v>
      </c>
      <c r="H4001">
        <v>0</v>
      </c>
    </row>
    <row r="4002" spans="1:8" x14ac:dyDescent="0.3">
      <c r="A4002" t="s">
        <v>7417</v>
      </c>
      <c r="B4002" t="s">
        <v>7416</v>
      </c>
      <c r="C4002">
        <v>5.64134694491662</v>
      </c>
      <c r="D4002">
        <v>0</v>
      </c>
      <c r="E4002">
        <v>0.83294303999999997</v>
      </c>
      <c r="F4002">
        <v>5.8312328000000004</v>
      </c>
      <c r="G4002">
        <v>23.254138390000001</v>
      </c>
      <c r="H4002">
        <v>0</v>
      </c>
    </row>
    <row r="4003" spans="1:8" x14ac:dyDescent="0.3">
      <c r="A4003" t="s">
        <v>6658</v>
      </c>
      <c r="B4003" t="s">
        <v>6657</v>
      </c>
      <c r="C4003">
        <v>2.3457341164934702</v>
      </c>
      <c r="D4003">
        <v>0</v>
      </c>
      <c r="E4003">
        <v>0.83294303999999997</v>
      </c>
      <c r="F4003">
        <v>5.8312328000000004</v>
      </c>
      <c r="G4003">
        <v>22.12101801</v>
      </c>
      <c r="H4003">
        <v>0</v>
      </c>
    </row>
    <row r="4004" spans="1:8" x14ac:dyDescent="0.3">
      <c r="A4004" t="s">
        <v>6047</v>
      </c>
      <c r="B4004" t="s">
        <v>6046</v>
      </c>
      <c r="C4004">
        <v>0.38399416896962002</v>
      </c>
      <c r="D4004">
        <v>0</v>
      </c>
      <c r="E4004">
        <v>0.83294303999999997</v>
      </c>
      <c r="F4004">
        <v>3.9976580400000001</v>
      </c>
      <c r="G4004">
        <v>26.340816929999999</v>
      </c>
      <c r="H4004">
        <v>0</v>
      </c>
    </row>
    <row r="4005" spans="1:8" x14ac:dyDescent="0.3">
      <c r="A4005" t="s">
        <v>6352</v>
      </c>
      <c r="B4005" t="s">
        <v>6351</v>
      </c>
      <c r="C4005">
        <v>162.36591822622012</v>
      </c>
      <c r="D4005">
        <v>0</v>
      </c>
      <c r="E4005">
        <v>0.83084893999999998</v>
      </c>
      <c r="F4005">
        <v>5.8343028500000003</v>
      </c>
      <c r="G4005">
        <v>23.057932220000001</v>
      </c>
      <c r="H4005">
        <v>0</v>
      </c>
    </row>
    <row r="4006" spans="1:8" x14ac:dyDescent="0.3">
      <c r="A4006" t="s">
        <v>7419</v>
      </c>
      <c r="B4006" t="s">
        <v>7418</v>
      </c>
      <c r="C4006">
        <v>6.3595306728961098</v>
      </c>
      <c r="D4006">
        <v>0</v>
      </c>
      <c r="E4006">
        <v>5.067928E-2</v>
      </c>
      <c r="F4006">
        <v>-1.2418510000000001E-2</v>
      </c>
      <c r="G4006">
        <v>6.3369430000000004E-2</v>
      </c>
      <c r="H4006">
        <v>0</v>
      </c>
    </row>
    <row r="4007" spans="1:8" x14ac:dyDescent="0.3">
      <c r="A4007" t="s">
        <v>7421</v>
      </c>
      <c r="B4007" t="s">
        <v>7420</v>
      </c>
      <c r="C4007">
        <v>0.67586891398032001</v>
      </c>
      <c r="D4007">
        <v>0</v>
      </c>
      <c r="E4007">
        <v>5.067928E-2</v>
      </c>
      <c r="F4007">
        <v>-1.2418510000000001E-2</v>
      </c>
      <c r="G4007">
        <v>-0.99041760000000001</v>
      </c>
      <c r="H4007">
        <v>0</v>
      </c>
    </row>
    <row r="4008" spans="1:8" x14ac:dyDescent="0.3">
      <c r="A4008" t="s">
        <v>7066</v>
      </c>
      <c r="B4008" t="s">
        <v>7422</v>
      </c>
      <c r="C4008">
        <v>0.25879048654644998</v>
      </c>
      <c r="D4008">
        <v>0</v>
      </c>
      <c r="E4008">
        <v>-3.6898878800000001</v>
      </c>
      <c r="F4008">
        <v>-3.7341241699999999</v>
      </c>
      <c r="G4008">
        <v>28.182930859999999</v>
      </c>
      <c r="H4008">
        <v>0</v>
      </c>
    </row>
    <row r="4009" spans="1:8" x14ac:dyDescent="0.3">
      <c r="A4009" t="s">
        <v>5396</v>
      </c>
      <c r="B4009" t="s">
        <v>5395</v>
      </c>
      <c r="C4009">
        <v>2.7452456367648601</v>
      </c>
      <c r="D4009">
        <v>0</v>
      </c>
      <c r="E4009">
        <v>0.83294303999999997</v>
      </c>
      <c r="F4009">
        <v>5.8312328000000004</v>
      </c>
      <c r="G4009">
        <v>73.600661360000004</v>
      </c>
      <c r="H4009">
        <v>0</v>
      </c>
    </row>
    <row r="4010" spans="1:8" x14ac:dyDescent="0.3">
      <c r="A4010" t="s">
        <v>5997</v>
      </c>
      <c r="B4010" t="s">
        <v>5996</v>
      </c>
      <c r="C4010">
        <v>1.1889035140929999E-2</v>
      </c>
      <c r="D4010">
        <v>0</v>
      </c>
      <c r="E4010">
        <v>8.4400699999999992E-3</v>
      </c>
      <c r="F4010">
        <v>-2.024917E-2</v>
      </c>
      <c r="G4010">
        <v>-62.366047909999999</v>
      </c>
      <c r="H4010">
        <v>0</v>
      </c>
    </row>
    <row r="4011" spans="1:8" x14ac:dyDescent="0.3">
      <c r="A4011" t="s">
        <v>7563</v>
      </c>
      <c r="B4011" t="s">
        <v>7564</v>
      </c>
      <c r="C4011">
        <v>0</v>
      </c>
      <c r="D4011">
        <v>0</v>
      </c>
      <c r="E4011">
        <v>0</v>
      </c>
      <c r="F4011">
        <v>0</v>
      </c>
      <c r="G4011">
        <v>0</v>
      </c>
      <c r="H4011">
        <v>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2D6952-083E-4C0F-9955-3ED4C28ED152}">
  <dimension ref="A1:M1001"/>
  <sheetViews>
    <sheetView workbookViewId="0">
      <pane xSplit="4" ySplit="1" topLeftCell="E2" activePane="bottomRight" state="frozen"/>
      <selection pane="topRight" activeCell="E1" sqref="E1"/>
      <selection pane="bottomLeft" activeCell="A2" sqref="A2"/>
      <selection pane="bottomRight" activeCell="F6" sqref="F6"/>
    </sheetView>
  </sheetViews>
  <sheetFormatPr defaultRowHeight="14.4" x14ac:dyDescent="0.3"/>
  <cols>
    <col min="2" max="2" width="13.21875" style="105" customWidth="1"/>
    <col min="3" max="3" width="16" style="96" customWidth="1"/>
    <col min="4" max="4" width="8.88671875" style="96"/>
    <col min="5" max="5" width="8.88671875" style="101"/>
    <col min="6" max="6" width="15.6640625" style="107" customWidth="1"/>
    <col min="7" max="7" width="13.6640625" style="97" customWidth="1"/>
    <col min="8" max="8" width="14.109375" style="98" customWidth="1"/>
    <col min="9" max="9" width="15.109375" style="99" customWidth="1"/>
    <col min="10" max="10" width="15.109375" style="92" customWidth="1"/>
    <col min="11" max="11" width="13.88671875" style="72" customWidth="1"/>
    <col min="12" max="12" width="17.109375" style="17" customWidth="1"/>
    <col min="13" max="13" width="20" style="17" customWidth="1"/>
  </cols>
  <sheetData>
    <row r="1" spans="1:13" s="2" customFormat="1" ht="15" thickBot="1" x14ac:dyDescent="0.35">
      <c r="A1" s="87" t="s">
        <v>7541</v>
      </c>
      <c r="B1" s="95" t="s">
        <v>7503</v>
      </c>
      <c r="C1" s="95" t="s">
        <v>7539</v>
      </c>
      <c r="D1" s="102" t="s">
        <v>7429</v>
      </c>
      <c r="E1" s="100" t="s">
        <v>7</v>
      </c>
      <c r="F1" s="106" t="s">
        <v>7507</v>
      </c>
      <c r="G1" s="131" t="s">
        <v>7540</v>
      </c>
      <c r="H1" s="132"/>
      <c r="I1" s="133"/>
      <c r="J1" s="91" t="s">
        <v>7542</v>
      </c>
      <c r="K1" s="88">
        <f>SUM(G:G)</f>
        <v>0.01</v>
      </c>
      <c r="L1" s="89">
        <f>SUM(H:H)</f>
        <v>375.32748327708498</v>
      </c>
      <c r="M1" s="90">
        <f>SUM(I:I)</f>
        <v>27451.452126885997</v>
      </c>
    </row>
    <row r="2" spans="1:13" x14ac:dyDescent="0.3">
      <c r="A2">
        <v>1</v>
      </c>
      <c r="B2" s="103">
        <v>44197</v>
      </c>
      <c r="C2" s="96" t="s">
        <v>7499</v>
      </c>
      <c r="D2" s="96" t="s">
        <v>2</v>
      </c>
      <c r="E2" s="101" t="str">
        <f t="shared" ref="E2:E65" si="0">IFERROR(VLOOKUP(D2,Rate,2,FALSE),"")</f>
        <v>Bitcoin</v>
      </c>
      <c r="F2" s="107">
        <v>0.01</v>
      </c>
      <c r="G2" s="97">
        <f t="shared" ref="G2:G65" si="1">IFERROR(VLOOKUP(D2,Rate,3,FALSE)*F2,"")</f>
        <v>0.01</v>
      </c>
      <c r="H2" s="98">
        <f t="shared" ref="H2:H65" si="2">IFERROR(VLOOKUP(D2,Rate,4,FALSE)*F2,"")</f>
        <v>375.32748327708498</v>
      </c>
      <c r="I2" s="99">
        <f t="shared" ref="I2:I65" si="3">IFERROR(VLOOKUP(D2,Rate,5,FALSE)*F2,"")</f>
        <v>27451.452126885997</v>
      </c>
    </row>
    <row r="3" spans="1:13" x14ac:dyDescent="0.3">
      <c r="A3">
        <v>2</v>
      </c>
      <c r="B3" s="103"/>
      <c r="E3" s="101" t="str">
        <f t="shared" si="0"/>
        <v/>
      </c>
      <c r="G3" s="97" t="str">
        <f t="shared" si="1"/>
        <v/>
      </c>
      <c r="H3" s="98" t="str">
        <f t="shared" si="2"/>
        <v/>
      </c>
      <c r="I3" s="99" t="str">
        <f t="shared" si="3"/>
        <v/>
      </c>
    </row>
    <row r="4" spans="1:13" x14ac:dyDescent="0.3">
      <c r="A4">
        <v>3</v>
      </c>
      <c r="B4" s="103"/>
      <c r="E4" s="101" t="str">
        <f t="shared" si="0"/>
        <v/>
      </c>
      <c r="G4" s="97" t="str">
        <f t="shared" si="1"/>
        <v/>
      </c>
      <c r="H4" s="98" t="str">
        <f t="shared" si="2"/>
        <v/>
      </c>
      <c r="I4" s="99" t="str">
        <f t="shared" si="3"/>
        <v/>
      </c>
    </row>
    <row r="5" spans="1:13" x14ac:dyDescent="0.3">
      <c r="A5">
        <v>4</v>
      </c>
      <c r="B5" s="103"/>
      <c r="D5" s="104"/>
      <c r="E5" s="101" t="str">
        <f t="shared" si="0"/>
        <v/>
      </c>
      <c r="G5" s="97" t="str">
        <f t="shared" si="1"/>
        <v/>
      </c>
      <c r="H5" s="98" t="str">
        <f t="shared" si="2"/>
        <v/>
      </c>
      <c r="I5" s="99" t="str">
        <f t="shared" si="3"/>
        <v/>
      </c>
    </row>
    <row r="6" spans="1:13" x14ac:dyDescent="0.3">
      <c r="A6">
        <v>5</v>
      </c>
      <c r="B6" s="103"/>
      <c r="D6" s="104"/>
      <c r="E6" s="101" t="str">
        <f t="shared" si="0"/>
        <v/>
      </c>
      <c r="G6" s="97" t="str">
        <f t="shared" si="1"/>
        <v/>
      </c>
      <c r="H6" s="98" t="str">
        <f t="shared" si="2"/>
        <v/>
      </c>
      <c r="I6" s="99" t="str">
        <f t="shared" si="3"/>
        <v/>
      </c>
    </row>
    <row r="7" spans="1:13" x14ac:dyDescent="0.3">
      <c r="A7">
        <v>6</v>
      </c>
      <c r="E7" s="101" t="str">
        <f t="shared" si="0"/>
        <v/>
      </c>
      <c r="G7" s="97" t="str">
        <f t="shared" si="1"/>
        <v/>
      </c>
      <c r="H7" s="98" t="str">
        <f t="shared" si="2"/>
        <v/>
      </c>
      <c r="I7" s="99" t="str">
        <f t="shared" si="3"/>
        <v/>
      </c>
    </row>
    <row r="8" spans="1:13" x14ac:dyDescent="0.3">
      <c r="A8">
        <v>7</v>
      </c>
      <c r="E8" s="101" t="str">
        <f t="shared" si="0"/>
        <v/>
      </c>
      <c r="G8" s="97" t="str">
        <f t="shared" si="1"/>
        <v/>
      </c>
      <c r="H8" s="98" t="str">
        <f t="shared" si="2"/>
        <v/>
      </c>
      <c r="I8" s="99" t="str">
        <f t="shared" si="3"/>
        <v/>
      </c>
    </row>
    <row r="9" spans="1:13" x14ac:dyDescent="0.3">
      <c r="A9">
        <v>8</v>
      </c>
      <c r="E9" s="101" t="str">
        <f t="shared" si="0"/>
        <v/>
      </c>
      <c r="G9" s="97" t="str">
        <f t="shared" si="1"/>
        <v/>
      </c>
      <c r="H9" s="98" t="str">
        <f t="shared" si="2"/>
        <v/>
      </c>
      <c r="I9" s="99" t="str">
        <f t="shared" si="3"/>
        <v/>
      </c>
    </row>
    <row r="10" spans="1:13" x14ac:dyDescent="0.3">
      <c r="A10">
        <v>9</v>
      </c>
      <c r="E10" s="101" t="str">
        <f t="shared" si="0"/>
        <v/>
      </c>
      <c r="G10" s="97" t="str">
        <f t="shared" si="1"/>
        <v/>
      </c>
      <c r="H10" s="98" t="str">
        <f t="shared" si="2"/>
        <v/>
      </c>
      <c r="I10" s="99" t="str">
        <f t="shared" si="3"/>
        <v/>
      </c>
    </row>
    <row r="11" spans="1:13" x14ac:dyDescent="0.3">
      <c r="A11">
        <v>10</v>
      </c>
      <c r="E11" s="101" t="str">
        <f t="shared" si="0"/>
        <v/>
      </c>
      <c r="G11" s="97" t="str">
        <f t="shared" si="1"/>
        <v/>
      </c>
      <c r="H11" s="98" t="str">
        <f t="shared" si="2"/>
        <v/>
      </c>
      <c r="I11" s="99" t="str">
        <f t="shared" si="3"/>
        <v/>
      </c>
    </row>
    <row r="12" spans="1:13" x14ac:dyDescent="0.3">
      <c r="A12">
        <v>11</v>
      </c>
      <c r="E12" s="101" t="str">
        <f t="shared" si="0"/>
        <v/>
      </c>
      <c r="G12" s="97" t="str">
        <f t="shared" si="1"/>
        <v/>
      </c>
      <c r="H12" s="98" t="str">
        <f t="shared" si="2"/>
        <v/>
      </c>
      <c r="I12" s="99" t="str">
        <f t="shared" si="3"/>
        <v/>
      </c>
    </row>
    <row r="13" spans="1:13" x14ac:dyDescent="0.3">
      <c r="A13">
        <v>12</v>
      </c>
      <c r="E13" s="101" t="str">
        <f t="shared" si="0"/>
        <v/>
      </c>
      <c r="G13" s="97" t="str">
        <f t="shared" si="1"/>
        <v/>
      </c>
      <c r="H13" s="98" t="str">
        <f t="shared" si="2"/>
        <v/>
      </c>
      <c r="I13" s="99" t="str">
        <f t="shared" si="3"/>
        <v/>
      </c>
    </row>
    <row r="14" spans="1:13" x14ac:dyDescent="0.3">
      <c r="A14">
        <v>13</v>
      </c>
      <c r="E14" s="101" t="str">
        <f t="shared" si="0"/>
        <v/>
      </c>
      <c r="G14" s="97" t="str">
        <f t="shared" si="1"/>
        <v/>
      </c>
      <c r="H14" s="98" t="str">
        <f t="shared" si="2"/>
        <v/>
      </c>
      <c r="I14" s="99" t="str">
        <f t="shared" si="3"/>
        <v/>
      </c>
    </row>
    <row r="15" spans="1:13" x14ac:dyDescent="0.3">
      <c r="A15">
        <v>14</v>
      </c>
      <c r="E15" s="101" t="str">
        <f t="shared" si="0"/>
        <v/>
      </c>
      <c r="G15" s="97" t="str">
        <f t="shared" si="1"/>
        <v/>
      </c>
      <c r="H15" s="98" t="str">
        <f t="shared" si="2"/>
        <v/>
      </c>
      <c r="I15" s="99" t="str">
        <f t="shared" si="3"/>
        <v/>
      </c>
    </row>
    <row r="16" spans="1:13" x14ac:dyDescent="0.3">
      <c r="A16">
        <v>15</v>
      </c>
      <c r="E16" s="101" t="str">
        <f t="shared" si="0"/>
        <v/>
      </c>
      <c r="G16" s="97" t="str">
        <f t="shared" si="1"/>
        <v/>
      </c>
      <c r="H16" s="98" t="str">
        <f t="shared" si="2"/>
        <v/>
      </c>
      <c r="I16" s="99" t="str">
        <f t="shared" si="3"/>
        <v/>
      </c>
    </row>
    <row r="17" spans="1:9" x14ac:dyDescent="0.3">
      <c r="A17">
        <v>16</v>
      </c>
      <c r="E17" s="101" t="str">
        <f t="shared" si="0"/>
        <v/>
      </c>
      <c r="G17" s="97" t="str">
        <f t="shared" si="1"/>
        <v/>
      </c>
      <c r="H17" s="98" t="str">
        <f t="shared" si="2"/>
        <v/>
      </c>
      <c r="I17" s="99" t="str">
        <f t="shared" si="3"/>
        <v/>
      </c>
    </row>
    <row r="18" spans="1:9" x14ac:dyDescent="0.3">
      <c r="A18">
        <v>17</v>
      </c>
      <c r="E18" s="101" t="str">
        <f t="shared" si="0"/>
        <v/>
      </c>
      <c r="G18" s="97" t="str">
        <f t="shared" si="1"/>
        <v/>
      </c>
      <c r="H18" s="98" t="str">
        <f t="shared" si="2"/>
        <v/>
      </c>
      <c r="I18" s="99" t="str">
        <f t="shared" si="3"/>
        <v/>
      </c>
    </row>
    <row r="19" spans="1:9" x14ac:dyDescent="0.3">
      <c r="A19">
        <v>18</v>
      </c>
      <c r="E19" s="101" t="str">
        <f t="shared" si="0"/>
        <v/>
      </c>
      <c r="G19" s="97" t="str">
        <f t="shared" si="1"/>
        <v/>
      </c>
      <c r="H19" s="98" t="str">
        <f t="shared" si="2"/>
        <v/>
      </c>
      <c r="I19" s="99" t="str">
        <f t="shared" si="3"/>
        <v/>
      </c>
    </row>
    <row r="20" spans="1:9" x14ac:dyDescent="0.3">
      <c r="A20">
        <v>19</v>
      </c>
      <c r="E20" s="101" t="str">
        <f t="shared" si="0"/>
        <v/>
      </c>
      <c r="G20" s="97" t="str">
        <f t="shared" si="1"/>
        <v/>
      </c>
      <c r="H20" s="98" t="str">
        <f t="shared" si="2"/>
        <v/>
      </c>
      <c r="I20" s="99" t="str">
        <f t="shared" si="3"/>
        <v/>
      </c>
    </row>
    <row r="21" spans="1:9" x14ac:dyDescent="0.3">
      <c r="A21">
        <v>20</v>
      </c>
      <c r="E21" s="101" t="str">
        <f t="shared" si="0"/>
        <v/>
      </c>
      <c r="G21" s="97" t="str">
        <f t="shared" si="1"/>
        <v/>
      </c>
      <c r="H21" s="98" t="str">
        <f t="shared" si="2"/>
        <v/>
      </c>
      <c r="I21" s="99" t="str">
        <f t="shared" si="3"/>
        <v/>
      </c>
    </row>
    <row r="22" spans="1:9" x14ac:dyDescent="0.3">
      <c r="A22">
        <v>21</v>
      </c>
      <c r="E22" s="101" t="str">
        <f t="shared" si="0"/>
        <v/>
      </c>
      <c r="G22" s="97" t="str">
        <f t="shared" si="1"/>
        <v/>
      </c>
      <c r="H22" s="98" t="str">
        <f t="shared" si="2"/>
        <v/>
      </c>
      <c r="I22" s="99" t="str">
        <f t="shared" si="3"/>
        <v/>
      </c>
    </row>
    <row r="23" spans="1:9" x14ac:dyDescent="0.3">
      <c r="A23">
        <v>22</v>
      </c>
      <c r="E23" s="101" t="str">
        <f t="shared" si="0"/>
        <v/>
      </c>
      <c r="G23" s="97" t="str">
        <f t="shared" si="1"/>
        <v/>
      </c>
      <c r="H23" s="98" t="str">
        <f t="shared" si="2"/>
        <v/>
      </c>
      <c r="I23" s="99" t="str">
        <f t="shared" si="3"/>
        <v/>
      </c>
    </row>
    <row r="24" spans="1:9" x14ac:dyDescent="0.3">
      <c r="A24">
        <v>23</v>
      </c>
      <c r="E24" s="101" t="str">
        <f t="shared" si="0"/>
        <v/>
      </c>
      <c r="G24" s="97" t="str">
        <f t="shared" si="1"/>
        <v/>
      </c>
      <c r="H24" s="98" t="str">
        <f t="shared" si="2"/>
        <v/>
      </c>
      <c r="I24" s="99" t="str">
        <f t="shared" si="3"/>
        <v/>
      </c>
    </row>
    <row r="25" spans="1:9" x14ac:dyDescent="0.3">
      <c r="A25">
        <v>24</v>
      </c>
      <c r="E25" s="101" t="str">
        <f t="shared" si="0"/>
        <v/>
      </c>
      <c r="G25" s="97" t="str">
        <f t="shared" si="1"/>
        <v/>
      </c>
      <c r="H25" s="98" t="str">
        <f t="shared" si="2"/>
        <v/>
      </c>
      <c r="I25" s="99" t="str">
        <f t="shared" si="3"/>
        <v/>
      </c>
    </row>
    <row r="26" spans="1:9" x14ac:dyDescent="0.3">
      <c r="A26">
        <v>25</v>
      </c>
      <c r="E26" s="101" t="str">
        <f t="shared" si="0"/>
        <v/>
      </c>
      <c r="G26" s="97" t="str">
        <f t="shared" si="1"/>
        <v/>
      </c>
      <c r="H26" s="98" t="str">
        <f t="shared" si="2"/>
        <v/>
      </c>
      <c r="I26" s="99" t="str">
        <f t="shared" si="3"/>
        <v/>
      </c>
    </row>
    <row r="27" spans="1:9" x14ac:dyDescent="0.3">
      <c r="A27">
        <v>26</v>
      </c>
      <c r="E27" s="101" t="str">
        <f t="shared" si="0"/>
        <v/>
      </c>
      <c r="G27" s="97" t="str">
        <f t="shared" si="1"/>
        <v/>
      </c>
      <c r="H27" s="98" t="str">
        <f t="shared" si="2"/>
        <v/>
      </c>
      <c r="I27" s="99" t="str">
        <f t="shared" si="3"/>
        <v/>
      </c>
    </row>
    <row r="28" spans="1:9" x14ac:dyDescent="0.3">
      <c r="A28">
        <v>27</v>
      </c>
      <c r="E28" s="101" t="str">
        <f t="shared" si="0"/>
        <v/>
      </c>
      <c r="G28" s="97" t="str">
        <f t="shared" si="1"/>
        <v/>
      </c>
      <c r="H28" s="98" t="str">
        <f t="shared" si="2"/>
        <v/>
      </c>
      <c r="I28" s="99" t="str">
        <f t="shared" si="3"/>
        <v/>
      </c>
    </row>
    <row r="29" spans="1:9" x14ac:dyDescent="0.3">
      <c r="A29">
        <v>28</v>
      </c>
      <c r="E29" s="101" t="str">
        <f t="shared" si="0"/>
        <v/>
      </c>
      <c r="G29" s="97" t="str">
        <f t="shared" si="1"/>
        <v/>
      </c>
      <c r="H29" s="98" t="str">
        <f t="shared" si="2"/>
        <v/>
      </c>
      <c r="I29" s="99" t="str">
        <f t="shared" si="3"/>
        <v/>
      </c>
    </row>
    <row r="30" spans="1:9" x14ac:dyDescent="0.3">
      <c r="A30">
        <v>29</v>
      </c>
      <c r="E30" s="101" t="str">
        <f t="shared" si="0"/>
        <v/>
      </c>
      <c r="G30" s="97" t="str">
        <f t="shared" si="1"/>
        <v/>
      </c>
      <c r="H30" s="98" t="str">
        <f t="shared" si="2"/>
        <v/>
      </c>
      <c r="I30" s="99" t="str">
        <f t="shared" si="3"/>
        <v/>
      </c>
    </row>
    <row r="31" spans="1:9" x14ac:dyDescent="0.3">
      <c r="A31">
        <v>30</v>
      </c>
      <c r="E31" s="101" t="str">
        <f t="shared" si="0"/>
        <v/>
      </c>
      <c r="G31" s="97" t="str">
        <f t="shared" si="1"/>
        <v/>
      </c>
      <c r="H31" s="98" t="str">
        <f t="shared" si="2"/>
        <v/>
      </c>
      <c r="I31" s="99" t="str">
        <f t="shared" si="3"/>
        <v/>
      </c>
    </row>
    <row r="32" spans="1:9" x14ac:dyDescent="0.3">
      <c r="A32">
        <v>31</v>
      </c>
      <c r="E32" s="101" t="str">
        <f t="shared" si="0"/>
        <v/>
      </c>
      <c r="G32" s="97" t="str">
        <f t="shared" si="1"/>
        <v/>
      </c>
      <c r="H32" s="98" t="str">
        <f t="shared" si="2"/>
        <v/>
      </c>
      <c r="I32" s="99" t="str">
        <f t="shared" si="3"/>
        <v/>
      </c>
    </row>
    <row r="33" spans="1:9" x14ac:dyDescent="0.3">
      <c r="A33">
        <v>32</v>
      </c>
      <c r="E33" s="101" t="str">
        <f t="shared" si="0"/>
        <v/>
      </c>
      <c r="G33" s="97" t="str">
        <f t="shared" si="1"/>
        <v/>
      </c>
      <c r="H33" s="98" t="str">
        <f t="shared" si="2"/>
        <v/>
      </c>
      <c r="I33" s="99" t="str">
        <f t="shared" si="3"/>
        <v/>
      </c>
    </row>
    <row r="34" spans="1:9" x14ac:dyDescent="0.3">
      <c r="A34">
        <v>33</v>
      </c>
      <c r="E34" s="101" t="str">
        <f t="shared" si="0"/>
        <v/>
      </c>
      <c r="G34" s="97" t="str">
        <f t="shared" si="1"/>
        <v/>
      </c>
      <c r="H34" s="98" t="str">
        <f t="shared" si="2"/>
        <v/>
      </c>
      <c r="I34" s="99" t="str">
        <f t="shared" si="3"/>
        <v/>
      </c>
    </row>
    <row r="35" spans="1:9" x14ac:dyDescent="0.3">
      <c r="A35">
        <v>34</v>
      </c>
      <c r="E35" s="101" t="str">
        <f t="shared" si="0"/>
        <v/>
      </c>
      <c r="G35" s="97" t="str">
        <f t="shared" si="1"/>
        <v/>
      </c>
      <c r="H35" s="98" t="str">
        <f t="shared" si="2"/>
        <v/>
      </c>
      <c r="I35" s="99" t="str">
        <f t="shared" si="3"/>
        <v/>
      </c>
    </row>
    <row r="36" spans="1:9" x14ac:dyDescent="0.3">
      <c r="A36">
        <v>35</v>
      </c>
      <c r="E36" s="101" t="str">
        <f t="shared" si="0"/>
        <v/>
      </c>
      <c r="G36" s="97" t="str">
        <f t="shared" si="1"/>
        <v/>
      </c>
      <c r="H36" s="98" t="str">
        <f t="shared" si="2"/>
        <v/>
      </c>
      <c r="I36" s="99" t="str">
        <f t="shared" si="3"/>
        <v/>
      </c>
    </row>
    <row r="37" spans="1:9" x14ac:dyDescent="0.3">
      <c r="A37">
        <v>36</v>
      </c>
      <c r="E37" s="101" t="str">
        <f t="shared" si="0"/>
        <v/>
      </c>
      <c r="G37" s="97" t="str">
        <f t="shared" si="1"/>
        <v/>
      </c>
      <c r="H37" s="98" t="str">
        <f t="shared" si="2"/>
        <v/>
      </c>
      <c r="I37" s="99" t="str">
        <f t="shared" si="3"/>
        <v/>
      </c>
    </row>
    <row r="38" spans="1:9" x14ac:dyDescent="0.3">
      <c r="A38">
        <v>37</v>
      </c>
      <c r="E38" s="101" t="str">
        <f t="shared" si="0"/>
        <v/>
      </c>
      <c r="G38" s="97" t="str">
        <f t="shared" si="1"/>
        <v/>
      </c>
      <c r="H38" s="98" t="str">
        <f t="shared" si="2"/>
        <v/>
      </c>
      <c r="I38" s="99" t="str">
        <f t="shared" si="3"/>
        <v/>
      </c>
    </row>
    <row r="39" spans="1:9" x14ac:dyDescent="0.3">
      <c r="A39">
        <v>38</v>
      </c>
      <c r="E39" s="101" t="str">
        <f t="shared" si="0"/>
        <v/>
      </c>
      <c r="G39" s="97" t="str">
        <f t="shared" si="1"/>
        <v/>
      </c>
      <c r="H39" s="98" t="str">
        <f t="shared" si="2"/>
        <v/>
      </c>
      <c r="I39" s="99" t="str">
        <f t="shared" si="3"/>
        <v/>
      </c>
    </row>
    <row r="40" spans="1:9" x14ac:dyDescent="0.3">
      <c r="A40">
        <v>39</v>
      </c>
      <c r="E40" s="101" t="str">
        <f t="shared" si="0"/>
        <v/>
      </c>
      <c r="G40" s="97" t="str">
        <f t="shared" si="1"/>
        <v/>
      </c>
      <c r="H40" s="98" t="str">
        <f t="shared" si="2"/>
        <v/>
      </c>
      <c r="I40" s="99" t="str">
        <f t="shared" si="3"/>
        <v/>
      </c>
    </row>
    <row r="41" spans="1:9" x14ac:dyDescent="0.3">
      <c r="A41">
        <v>40</v>
      </c>
      <c r="E41" s="101" t="str">
        <f t="shared" si="0"/>
        <v/>
      </c>
      <c r="G41" s="97" t="str">
        <f t="shared" si="1"/>
        <v/>
      </c>
      <c r="H41" s="98" t="str">
        <f t="shared" si="2"/>
        <v/>
      </c>
      <c r="I41" s="99" t="str">
        <f t="shared" si="3"/>
        <v/>
      </c>
    </row>
    <row r="42" spans="1:9" x14ac:dyDescent="0.3">
      <c r="A42">
        <v>41</v>
      </c>
      <c r="E42" s="101" t="str">
        <f t="shared" si="0"/>
        <v/>
      </c>
      <c r="G42" s="97" t="str">
        <f t="shared" si="1"/>
        <v/>
      </c>
      <c r="H42" s="98" t="str">
        <f t="shared" si="2"/>
        <v/>
      </c>
      <c r="I42" s="99" t="str">
        <f t="shared" si="3"/>
        <v/>
      </c>
    </row>
    <row r="43" spans="1:9" x14ac:dyDescent="0.3">
      <c r="A43">
        <v>42</v>
      </c>
      <c r="E43" s="101" t="str">
        <f t="shared" si="0"/>
        <v/>
      </c>
      <c r="G43" s="97" t="str">
        <f t="shared" si="1"/>
        <v/>
      </c>
      <c r="H43" s="98" t="str">
        <f t="shared" si="2"/>
        <v/>
      </c>
      <c r="I43" s="99" t="str">
        <f t="shared" si="3"/>
        <v/>
      </c>
    </row>
    <row r="44" spans="1:9" x14ac:dyDescent="0.3">
      <c r="A44">
        <v>43</v>
      </c>
      <c r="E44" s="101" t="str">
        <f t="shared" si="0"/>
        <v/>
      </c>
      <c r="G44" s="97" t="str">
        <f t="shared" si="1"/>
        <v/>
      </c>
      <c r="H44" s="98" t="str">
        <f t="shared" si="2"/>
        <v/>
      </c>
      <c r="I44" s="99" t="str">
        <f t="shared" si="3"/>
        <v/>
      </c>
    </row>
    <row r="45" spans="1:9" x14ac:dyDescent="0.3">
      <c r="A45">
        <v>44</v>
      </c>
      <c r="E45" s="101" t="str">
        <f t="shared" si="0"/>
        <v/>
      </c>
      <c r="G45" s="97" t="str">
        <f t="shared" si="1"/>
        <v/>
      </c>
      <c r="H45" s="98" t="str">
        <f t="shared" si="2"/>
        <v/>
      </c>
      <c r="I45" s="99" t="str">
        <f t="shared" si="3"/>
        <v/>
      </c>
    </row>
    <row r="46" spans="1:9" x14ac:dyDescent="0.3">
      <c r="A46">
        <v>45</v>
      </c>
      <c r="E46" s="101" t="str">
        <f t="shared" si="0"/>
        <v/>
      </c>
      <c r="G46" s="97" t="str">
        <f t="shared" si="1"/>
        <v/>
      </c>
      <c r="H46" s="98" t="str">
        <f t="shared" si="2"/>
        <v/>
      </c>
      <c r="I46" s="99" t="str">
        <f t="shared" si="3"/>
        <v/>
      </c>
    </row>
    <row r="47" spans="1:9" x14ac:dyDescent="0.3">
      <c r="A47">
        <v>46</v>
      </c>
      <c r="E47" s="101" t="str">
        <f t="shared" si="0"/>
        <v/>
      </c>
      <c r="G47" s="97" t="str">
        <f t="shared" si="1"/>
        <v/>
      </c>
      <c r="H47" s="98" t="str">
        <f t="shared" si="2"/>
        <v/>
      </c>
      <c r="I47" s="99" t="str">
        <f t="shared" si="3"/>
        <v/>
      </c>
    </row>
    <row r="48" spans="1:9" x14ac:dyDescent="0.3">
      <c r="A48">
        <v>47</v>
      </c>
      <c r="E48" s="101" t="str">
        <f t="shared" si="0"/>
        <v/>
      </c>
      <c r="G48" s="97" t="str">
        <f t="shared" si="1"/>
        <v/>
      </c>
      <c r="H48" s="98" t="str">
        <f t="shared" si="2"/>
        <v/>
      </c>
      <c r="I48" s="99" t="str">
        <f t="shared" si="3"/>
        <v/>
      </c>
    </row>
    <row r="49" spans="1:9" x14ac:dyDescent="0.3">
      <c r="A49">
        <v>48</v>
      </c>
      <c r="E49" s="101" t="str">
        <f t="shared" si="0"/>
        <v/>
      </c>
      <c r="G49" s="97" t="str">
        <f t="shared" si="1"/>
        <v/>
      </c>
      <c r="H49" s="98" t="str">
        <f t="shared" si="2"/>
        <v/>
      </c>
      <c r="I49" s="99" t="str">
        <f t="shared" si="3"/>
        <v/>
      </c>
    </row>
    <row r="50" spans="1:9" x14ac:dyDescent="0.3">
      <c r="A50">
        <v>49</v>
      </c>
      <c r="E50" s="101" t="str">
        <f t="shared" si="0"/>
        <v/>
      </c>
      <c r="G50" s="97" t="str">
        <f t="shared" si="1"/>
        <v/>
      </c>
      <c r="H50" s="98" t="str">
        <f t="shared" si="2"/>
        <v/>
      </c>
      <c r="I50" s="99" t="str">
        <f t="shared" si="3"/>
        <v/>
      </c>
    </row>
    <row r="51" spans="1:9" x14ac:dyDescent="0.3">
      <c r="A51">
        <v>50</v>
      </c>
      <c r="E51" s="101" t="str">
        <f t="shared" si="0"/>
        <v/>
      </c>
      <c r="G51" s="97" t="str">
        <f t="shared" si="1"/>
        <v/>
      </c>
      <c r="H51" s="98" t="str">
        <f t="shared" si="2"/>
        <v/>
      </c>
      <c r="I51" s="99" t="str">
        <f t="shared" si="3"/>
        <v/>
      </c>
    </row>
    <row r="52" spans="1:9" x14ac:dyDescent="0.3">
      <c r="A52">
        <v>51</v>
      </c>
      <c r="E52" s="101" t="str">
        <f t="shared" si="0"/>
        <v/>
      </c>
      <c r="G52" s="97" t="str">
        <f t="shared" si="1"/>
        <v/>
      </c>
      <c r="H52" s="98" t="str">
        <f t="shared" si="2"/>
        <v/>
      </c>
      <c r="I52" s="99" t="str">
        <f t="shared" si="3"/>
        <v/>
      </c>
    </row>
    <row r="53" spans="1:9" x14ac:dyDescent="0.3">
      <c r="A53">
        <v>52</v>
      </c>
      <c r="E53" s="101" t="str">
        <f t="shared" si="0"/>
        <v/>
      </c>
      <c r="G53" s="97" t="str">
        <f t="shared" si="1"/>
        <v/>
      </c>
      <c r="H53" s="98" t="str">
        <f t="shared" si="2"/>
        <v/>
      </c>
      <c r="I53" s="99" t="str">
        <f t="shared" si="3"/>
        <v/>
      </c>
    </row>
    <row r="54" spans="1:9" x14ac:dyDescent="0.3">
      <c r="A54">
        <v>53</v>
      </c>
      <c r="E54" s="101" t="str">
        <f t="shared" si="0"/>
        <v/>
      </c>
      <c r="G54" s="97" t="str">
        <f t="shared" si="1"/>
        <v/>
      </c>
      <c r="H54" s="98" t="str">
        <f t="shared" si="2"/>
        <v/>
      </c>
      <c r="I54" s="99" t="str">
        <f t="shared" si="3"/>
        <v/>
      </c>
    </row>
    <row r="55" spans="1:9" x14ac:dyDescent="0.3">
      <c r="A55">
        <v>54</v>
      </c>
      <c r="E55" s="101" t="str">
        <f t="shared" si="0"/>
        <v/>
      </c>
      <c r="G55" s="97" t="str">
        <f t="shared" si="1"/>
        <v/>
      </c>
      <c r="H55" s="98" t="str">
        <f t="shared" si="2"/>
        <v/>
      </c>
      <c r="I55" s="99" t="str">
        <f t="shared" si="3"/>
        <v/>
      </c>
    </row>
    <row r="56" spans="1:9" x14ac:dyDescent="0.3">
      <c r="A56">
        <v>55</v>
      </c>
      <c r="E56" s="101" t="str">
        <f t="shared" si="0"/>
        <v/>
      </c>
      <c r="G56" s="97" t="str">
        <f t="shared" si="1"/>
        <v/>
      </c>
      <c r="H56" s="98" t="str">
        <f t="shared" si="2"/>
        <v/>
      </c>
      <c r="I56" s="99" t="str">
        <f t="shared" si="3"/>
        <v/>
      </c>
    </row>
    <row r="57" spans="1:9" x14ac:dyDescent="0.3">
      <c r="A57">
        <v>56</v>
      </c>
      <c r="E57" s="101" t="str">
        <f t="shared" si="0"/>
        <v/>
      </c>
      <c r="G57" s="97" t="str">
        <f t="shared" si="1"/>
        <v/>
      </c>
      <c r="H57" s="98" t="str">
        <f t="shared" si="2"/>
        <v/>
      </c>
      <c r="I57" s="99" t="str">
        <f t="shared" si="3"/>
        <v/>
      </c>
    </row>
    <row r="58" spans="1:9" x14ac:dyDescent="0.3">
      <c r="A58">
        <v>57</v>
      </c>
      <c r="E58" s="101" t="str">
        <f t="shared" si="0"/>
        <v/>
      </c>
      <c r="G58" s="97" t="str">
        <f t="shared" si="1"/>
        <v/>
      </c>
      <c r="H58" s="98" t="str">
        <f t="shared" si="2"/>
        <v/>
      </c>
      <c r="I58" s="99" t="str">
        <f t="shared" si="3"/>
        <v/>
      </c>
    </row>
    <row r="59" spans="1:9" x14ac:dyDescent="0.3">
      <c r="A59">
        <v>58</v>
      </c>
      <c r="E59" s="101" t="str">
        <f t="shared" si="0"/>
        <v/>
      </c>
      <c r="G59" s="97" t="str">
        <f t="shared" si="1"/>
        <v/>
      </c>
      <c r="H59" s="98" t="str">
        <f t="shared" si="2"/>
        <v/>
      </c>
      <c r="I59" s="99" t="str">
        <f t="shared" si="3"/>
        <v/>
      </c>
    </row>
    <row r="60" spans="1:9" x14ac:dyDescent="0.3">
      <c r="A60">
        <v>59</v>
      </c>
      <c r="E60" s="101" t="str">
        <f t="shared" si="0"/>
        <v/>
      </c>
      <c r="G60" s="97" t="str">
        <f t="shared" si="1"/>
        <v/>
      </c>
      <c r="H60" s="98" t="str">
        <f t="shared" si="2"/>
        <v/>
      </c>
      <c r="I60" s="99" t="str">
        <f t="shared" si="3"/>
        <v/>
      </c>
    </row>
    <row r="61" spans="1:9" x14ac:dyDescent="0.3">
      <c r="A61">
        <v>60</v>
      </c>
      <c r="E61" s="101" t="str">
        <f t="shared" si="0"/>
        <v/>
      </c>
      <c r="G61" s="97" t="str">
        <f t="shared" si="1"/>
        <v/>
      </c>
      <c r="H61" s="98" t="str">
        <f t="shared" si="2"/>
        <v/>
      </c>
      <c r="I61" s="99" t="str">
        <f t="shared" si="3"/>
        <v/>
      </c>
    </row>
    <row r="62" spans="1:9" x14ac:dyDescent="0.3">
      <c r="A62">
        <v>61</v>
      </c>
      <c r="E62" s="101" t="str">
        <f t="shared" si="0"/>
        <v/>
      </c>
      <c r="G62" s="97" t="str">
        <f t="shared" si="1"/>
        <v/>
      </c>
      <c r="H62" s="98" t="str">
        <f t="shared" si="2"/>
        <v/>
      </c>
      <c r="I62" s="99" t="str">
        <f t="shared" si="3"/>
        <v/>
      </c>
    </row>
    <row r="63" spans="1:9" x14ac:dyDescent="0.3">
      <c r="A63">
        <v>62</v>
      </c>
      <c r="E63" s="101" t="str">
        <f t="shared" si="0"/>
        <v/>
      </c>
      <c r="G63" s="97" t="str">
        <f t="shared" si="1"/>
        <v/>
      </c>
      <c r="H63" s="98" t="str">
        <f t="shared" si="2"/>
        <v/>
      </c>
      <c r="I63" s="99" t="str">
        <f t="shared" si="3"/>
        <v/>
      </c>
    </row>
    <row r="64" spans="1:9" x14ac:dyDescent="0.3">
      <c r="A64">
        <v>63</v>
      </c>
      <c r="E64" s="101" t="str">
        <f t="shared" si="0"/>
        <v/>
      </c>
      <c r="G64" s="97" t="str">
        <f t="shared" si="1"/>
        <v/>
      </c>
      <c r="H64" s="98" t="str">
        <f t="shared" si="2"/>
        <v/>
      </c>
      <c r="I64" s="99" t="str">
        <f t="shared" si="3"/>
        <v/>
      </c>
    </row>
    <row r="65" spans="1:9" x14ac:dyDescent="0.3">
      <c r="A65">
        <v>64</v>
      </c>
      <c r="E65" s="101" t="str">
        <f t="shared" si="0"/>
        <v/>
      </c>
      <c r="G65" s="97" t="str">
        <f t="shared" si="1"/>
        <v/>
      </c>
      <c r="H65" s="98" t="str">
        <f t="shared" si="2"/>
        <v/>
      </c>
      <c r="I65" s="99" t="str">
        <f t="shared" si="3"/>
        <v/>
      </c>
    </row>
    <row r="66" spans="1:9" x14ac:dyDescent="0.3">
      <c r="A66">
        <v>65</v>
      </c>
      <c r="E66" s="101" t="str">
        <f t="shared" ref="E66:E129" si="4">IFERROR(VLOOKUP(D66,Rate,2,FALSE),"")</f>
        <v/>
      </c>
      <c r="G66" s="97" t="str">
        <f t="shared" ref="G66:G129" si="5">IFERROR(VLOOKUP(D66,Rate,3,FALSE)*F66,"")</f>
        <v/>
      </c>
      <c r="H66" s="98" t="str">
        <f t="shared" ref="H66:H129" si="6">IFERROR(VLOOKUP(D66,Rate,4,FALSE)*F66,"")</f>
        <v/>
      </c>
      <c r="I66" s="99" t="str">
        <f t="shared" ref="I66:I129" si="7">IFERROR(VLOOKUP(D66,Rate,5,FALSE)*F66,"")</f>
        <v/>
      </c>
    </row>
    <row r="67" spans="1:9" x14ac:dyDescent="0.3">
      <c r="A67">
        <v>66</v>
      </c>
      <c r="E67" s="101" t="str">
        <f t="shared" si="4"/>
        <v/>
      </c>
      <c r="G67" s="97" t="str">
        <f t="shared" si="5"/>
        <v/>
      </c>
      <c r="H67" s="98" t="str">
        <f t="shared" si="6"/>
        <v/>
      </c>
      <c r="I67" s="99" t="str">
        <f t="shared" si="7"/>
        <v/>
      </c>
    </row>
    <row r="68" spans="1:9" x14ac:dyDescent="0.3">
      <c r="A68">
        <v>67</v>
      </c>
      <c r="E68" s="101" t="str">
        <f t="shared" si="4"/>
        <v/>
      </c>
      <c r="G68" s="97" t="str">
        <f t="shared" si="5"/>
        <v/>
      </c>
      <c r="H68" s="98" t="str">
        <f t="shared" si="6"/>
        <v/>
      </c>
      <c r="I68" s="99" t="str">
        <f t="shared" si="7"/>
        <v/>
      </c>
    </row>
    <row r="69" spans="1:9" x14ac:dyDescent="0.3">
      <c r="A69">
        <v>68</v>
      </c>
      <c r="E69" s="101" t="str">
        <f t="shared" si="4"/>
        <v/>
      </c>
      <c r="G69" s="97" t="str">
        <f t="shared" si="5"/>
        <v/>
      </c>
      <c r="H69" s="98" t="str">
        <f t="shared" si="6"/>
        <v/>
      </c>
      <c r="I69" s="99" t="str">
        <f t="shared" si="7"/>
        <v/>
      </c>
    </row>
    <row r="70" spans="1:9" x14ac:dyDescent="0.3">
      <c r="A70">
        <v>69</v>
      </c>
      <c r="E70" s="101" t="str">
        <f t="shared" si="4"/>
        <v/>
      </c>
      <c r="G70" s="97" t="str">
        <f t="shared" si="5"/>
        <v/>
      </c>
      <c r="H70" s="98" t="str">
        <f t="shared" si="6"/>
        <v/>
      </c>
      <c r="I70" s="99" t="str">
        <f t="shared" si="7"/>
        <v/>
      </c>
    </row>
    <row r="71" spans="1:9" x14ac:dyDescent="0.3">
      <c r="A71">
        <v>70</v>
      </c>
      <c r="E71" s="101" t="str">
        <f t="shared" si="4"/>
        <v/>
      </c>
      <c r="G71" s="97" t="str">
        <f t="shared" si="5"/>
        <v/>
      </c>
      <c r="H71" s="98" t="str">
        <f t="shared" si="6"/>
        <v/>
      </c>
      <c r="I71" s="99" t="str">
        <f t="shared" si="7"/>
        <v/>
      </c>
    </row>
    <row r="72" spans="1:9" x14ac:dyDescent="0.3">
      <c r="A72">
        <v>71</v>
      </c>
      <c r="E72" s="101" t="str">
        <f t="shared" si="4"/>
        <v/>
      </c>
      <c r="G72" s="97" t="str">
        <f t="shared" si="5"/>
        <v/>
      </c>
      <c r="H72" s="98" t="str">
        <f t="shared" si="6"/>
        <v/>
      </c>
      <c r="I72" s="99" t="str">
        <f t="shared" si="7"/>
        <v/>
      </c>
    </row>
    <row r="73" spans="1:9" x14ac:dyDescent="0.3">
      <c r="A73">
        <v>72</v>
      </c>
      <c r="E73" s="101" t="str">
        <f t="shared" si="4"/>
        <v/>
      </c>
      <c r="G73" s="97" t="str">
        <f t="shared" si="5"/>
        <v/>
      </c>
      <c r="H73" s="98" t="str">
        <f t="shared" si="6"/>
        <v/>
      </c>
      <c r="I73" s="99" t="str">
        <f t="shared" si="7"/>
        <v/>
      </c>
    </row>
    <row r="74" spans="1:9" x14ac:dyDescent="0.3">
      <c r="A74">
        <v>73</v>
      </c>
      <c r="E74" s="101" t="str">
        <f t="shared" si="4"/>
        <v/>
      </c>
      <c r="G74" s="97" t="str">
        <f t="shared" si="5"/>
        <v/>
      </c>
      <c r="H74" s="98" t="str">
        <f t="shared" si="6"/>
        <v/>
      </c>
      <c r="I74" s="99" t="str">
        <f t="shared" si="7"/>
        <v/>
      </c>
    </row>
    <row r="75" spans="1:9" x14ac:dyDescent="0.3">
      <c r="A75">
        <v>74</v>
      </c>
      <c r="E75" s="101" t="str">
        <f t="shared" si="4"/>
        <v/>
      </c>
      <c r="G75" s="97" t="str">
        <f t="shared" si="5"/>
        <v/>
      </c>
      <c r="H75" s="98" t="str">
        <f t="shared" si="6"/>
        <v/>
      </c>
      <c r="I75" s="99" t="str">
        <f t="shared" si="7"/>
        <v/>
      </c>
    </row>
    <row r="76" spans="1:9" x14ac:dyDescent="0.3">
      <c r="A76">
        <v>75</v>
      </c>
      <c r="E76" s="101" t="str">
        <f t="shared" si="4"/>
        <v/>
      </c>
      <c r="G76" s="97" t="str">
        <f t="shared" si="5"/>
        <v/>
      </c>
      <c r="H76" s="98" t="str">
        <f t="shared" si="6"/>
        <v/>
      </c>
      <c r="I76" s="99" t="str">
        <f t="shared" si="7"/>
        <v/>
      </c>
    </row>
    <row r="77" spans="1:9" x14ac:dyDescent="0.3">
      <c r="A77">
        <v>76</v>
      </c>
      <c r="E77" s="101" t="str">
        <f t="shared" si="4"/>
        <v/>
      </c>
      <c r="G77" s="97" t="str">
        <f t="shared" si="5"/>
        <v/>
      </c>
      <c r="H77" s="98" t="str">
        <f t="shared" si="6"/>
        <v/>
      </c>
      <c r="I77" s="99" t="str">
        <f t="shared" si="7"/>
        <v/>
      </c>
    </row>
    <row r="78" spans="1:9" x14ac:dyDescent="0.3">
      <c r="A78">
        <v>77</v>
      </c>
      <c r="E78" s="101" t="str">
        <f t="shared" si="4"/>
        <v/>
      </c>
      <c r="G78" s="97" t="str">
        <f t="shared" si="5"/>
        <v/>
      </c>
      <c r="H78" s="98" t="str">
        <f t="shared" si="6"/>
        <v/>
      </c>
      <c r="I78" s="99" t="str">
        <f t="shared" si="7"/>
        <v/>
      </c>
    </row>
    <row r="79" spans="1:9" x14ac:dyDescent="0.3">
      <c r="A79">
        <v>78</v>
      </c>
      <c r="E79" s="101" t="str">
        <f t="shared" si="4"/>
        <v/>
      </c>
      <c r="G79" s="97" t="str">
        <f t="shared" si="5"/>
        <v/>
      </c>
      <c r="H79" s="98" t="str">
        <f t="shared" si="6"/>
        <v/>
      </c>
      <c r="I79" s="99" t="str">
        <f t="shared" si="7"/>
        <v/>
      </c>
    </row>
    <row r="80" spans="1:9" x14ac:dyDescent="0.3">
      <c r="A80">
        <v>79</v>
      </c>
      <c r="E80" s="101" t="str">
        <f t="shared" si="4"/>
        <v/>
      </c>
      <c r="G80" s="97" t="str">
        <f t="shared" si="5"/>
        <v/>
      </c>
      <c r="H80" s="98" t="str">
        <f t="shared" si="6"/>
        <v/>
      </c>
      <c r="I80" s="99" t="str">
        <f t="shared" si="7"/>
        <v/>
      </c>
    </row>
    <row r="81" spans="1:9" x14ac:dyDescent="0.3">
      <c r="A81">
        <v>80</v>
      </c>
      <c r="E81" s="101" t="str">
        <f t="shared" si="4"/>
        <v/>
      </c>
      <c r="G81" s="97" t="str">
        <f t="shared" si="5"/>
        <v/>
      </c>
      <c r="H81" s="98" t="str">
        <f t="shared" si="6"/>
        <v/>
      </c>
      <c r="I81" s="99" t="str">
        <f t="shared" si="7"/>
        <v/>
      </c>
    </row>
    <row r="82" spans="1:9" x14ac:dyDescent="0.3">
      <c r="A82">
        <v>81</v>
      </c>
      <c r="E82" s="101" t="str">
        <f t="shared" si="4"/>
        <v/>
      </c>
      <c r="G82" s="97" t="str">
        <f t="shared" si="5"/>
        <v/>
      </c>
      <c r="H82" s="98" t="str">
        <f t="shared" si="6"/>
        <v/>
      </c>
      <c r="I82" s="99" t="str">
        <f t="shared" si="7"/>
        <v/>
      </c>
    </row>
    <row r="83" spans="1:9" x14ac:dyDescent="0.3">
      <c r="A83">
        <v>82</v>
      </c>
      <c r="E83" s="101" t="str">
        <f t="shared" si="4"/>
        <v/>
      </c>
      <c r="G83" s="97" t="str">
        <f t="shared" si="5"/>
        <v/>
      </c>
      <c r="H83" s="98" t="str">
        <f t="shared" si="6"/>
        <v/>
      </c>
      <c r="I83" s="99" t="str">
        <f t="shared" si="7"/>
        <v/>
      </c>
    </row>
    <row r="84" spans="1:9" x14ac:dyDescent="0.3">
      <c r="A84">
        <v>83</v>
      </c>
      <c r="E84" s="101" t="str">
        <f t="shared" si="4"/>
        <v/>
      </c>
      <c r="G84" s="97" t="str">
        <f t="shared" si="5"/>
        <v/>
      </c>
      <c r="H84" s="98" t="str">
        <f t="shared" si="6"/>
        <v/>
      </c>
      <c r="I84" s="99" t="str">
        <f t="shared" si="7"/>
        <v/>
      </c>
    </row>
    <row r="85" spans="1:9" x14ac:dyDescent="0.3">
      <c r="A85">
        <v>84</v>
      </c>
      <c r="E85" s="101" t="str">
        <f t="shared" si="4"/>
        <v/>
      </c>
      <c r="G85" s="97" t="str">
        <f t="shared" si="5"/>
        <v/>
      </c>
      <c r="H85" s="98" t="str">
        <f t="shared" si="6"/>
        <v/>
      </c>
      <c r="I85" s="99" t="str">
        <f t="shared" si="7"/>
        <v/>
      </c>
    </row>
    <row r="86" spans="1:9" x14ac:dyDescent="0.3">
      <c r="A86">
        <v>85</v>
      </c>
      <c r="E86" s="101" t="str">
        <f t="shared" si="4"/>
        <v/>
      </c>
      <c r="G86" s="97" t="str">
        <f t="shared" si="5"/>
        <v/>
      </c>
      <c r="H86" s="98" t="str">
        <f t="shared" si="6"/>
        <v/>
      </c>
      <c r="I86" s="99" t="str">
        <f t="shared" si="7"/>
        <v/>
      </c>
    </row>
    <row r="87" spans="1:9" x14ac:dyDescent="0.3">
      <c r="A87">
        <v>86</v>
      </c>
      <c r="E87" s="101" t="str">
        <f t="shared" si="4"/>
        <v/>
      </c>
      <c r="G87" s="97" t="str">
        <f t="shared" si="5"/>
        <v/>
      </c>
      <c r="H87" s="98" t="str">
        <f t="shared" si="6"/>
        <v/>
      </c>
      <c r="I87" s="99" t="str">
        <f t="shared" si="7"/>
        <v/>
      </c>
    </row>
    <row r="88" spans="1:9" x14ac:dyDescent="0.3">
      <c r="A88">
        <v>87</v>
      </c>
      <c r="E88" s="101" t="str">
        <f t="shared" si="4"/>
        <v/>
      </c>
      <c r="G88" s="97" t="str">
        <f t="shared" si="5"/>
        <v/>
      </c>
      <c r="H88" s="98" t="str">
        <f t="shared" si="6"/>
        <v/>
      </c>
      <c r="I88" s="99" t="str">
        <f t="shared" si="7"/>
        <v/>
      </c>
    </row>
    <row r="89" spans="1:9" x14ac:dyDescent="0.3">
      <c r="A89">
        <v>88</v>
      </c>
      <c r="E89" s="101" t="str">
        <f t="shared" si="4"/>
        <v/>
      </c>
      <c r="G89" s="97" t="str">
        <f t="shared" si="5"/>
        <v/>
      </c>
      <c r="H89" s="98" t="str">
        <f t="shared" si="6"/>
        <v/>
      </c>
      <c r="I89" s="99" t="str">
        <f t="shared" si="7"/>
        <v/>
      </c>
    </row>
    <row r="90" spans="1:9" x14ac:dyDescent="0.3">
      <c r="A90">
        <v>89</v>
      </c>
      <c r="E90" s="101" t="str">
        <f t="shared" si="4"/>
        <v/>
      </c>
      <c r="G90" s="97" t="str">
        <f t="shared" si="5"/>
        <v/>
      </c>
      <c r="H90" s="98" t="str">
        <f t="shared" si="6"/>
        <v/>
      </c>
      <c r="I90" s="99" t="str">
        <f t="shared" si="7"/>
        <v/>
      </c>
    </row>
    <row r="91" spans="1:9" x14ac:dyDescent="0.3">
      <c r="A91">
        <v>90</v>
      </c>
      <c r="E91" s="101" t="str">
        <f t="shared" si="4"/>
        <v/>
      </c>
      <c r="G91" s="97" t="str">
        <f t="shared" si="5"/>
        <v/>
      </c>
      <c r="H91" s="98" t="str">
        <f t="shared" si="6"/>
        <v/>
      </c>
      <c r="I91" s="99" t="str">
        <f t="shared" si="7"/>
        <v/>
      </c>
    </row>
    <row r="92" spans="1:9" x14ac:dyDescent="0.3">
      <c r="A92">
        <v>91</v>
      </c>
      <c r="E92" s="101" t="str">
        <f t="shared" si="4"/>
        <v/>
      </c>
      <c r="G92" s="97" t="str">
        <f t="shared" si="5"/>
        <v/>
      </c>
      <c r="H92" s="98" t="str">
        <f t="shared" si="6"/>
        <v/>
      </c>
      <c r="I92" s="99" t="str">
        <f t="shared" si="7"/>
        <v/>
      </c>
    </row>
    <row r="93" spans="1:9" x14ac:dyDescent="0.3">
      <c r="A93">
        <v>92</v>
      </c>
      <c r="E93" s="101" t="str">
        <f t="shared" si="4"/>
        <v/>
      </c>
      <c r="G93" s="97" t="str">
        <f t="shared" si="5"/>
        <v/>
      </c>
      <c r="H93" s="98" t="str">
        <f t="shared" si="6"/>
        <v/>
      </c>
      <c r="I93" s="99" t="str">
        <f t="shared" si="7"/>
        <v/>
      </c>
    </row>
    <row r="94" spans="1:9" x14ac:dyDescent="0.3">
      <c r="A94">
        <v>93</v>
      </c>
      <c r="E94" s="101" t="str">
        <f t="shared" si="4"/>
        <v/>
      </c>
      <c r="G94" s="97" t="str">
        <f t="shared" si="5"/>
        <v/>
      </c>
      <c r="H94" s="98" t="str">
        <f t="shared" si="6"/>
        <v/>
      </c>
      <c r="I94" s="99" t="str">
        <f t="shared" si="7"/>
        <v/>
      </c>
    </row>
    <row r="95" spans="1:9" x14ac:dyDescent="0.3">
      <c r="A95">
        <v>94</v>
      </c>
      <c r="E95" s="101" t="str">
        <f t="shared" si="4"/>
        <v/>
      </c>
      <c r="G95" s="97" t="str">
        <f t="shared" si="5"/>
        <v/>
      </c>
      <c r="H95" s="98" t="str">
        <f t="shared" si="6"/>
        <v/>
      </c>
      <c r="I95" s="99" t="str">
        <f t="shared" si="7"/>
        <v/>
      </c>
    </row>
    <row r="96" spans="1:9" x14ac:dyDescent="0.3">
      <c r="A96">
        <v>95</v>
      </c>
      <c r="E96" s="101" t="str">
        <f t="shared" si="4"/>
        <v/>
      </c>
      <c r="G96" s="97" t="str">
        <f t="shared" si="5"/>
        <v/>
      </c>
      <c r="H96" s="98" t="str">
        <f t="shared" si="6"/>
        <v/>
      </c>
      <c r="I96" s="99" t="str">
        <f t="shared" si="7"/>
        <v/>
      </c>
    </row>
    <row r="97" spans="1:9" x14ac:dyDescent="0.3">
      <c r="A97">
        <v>96</v>
      </c>
      <c r="E97" s="101" t="str">
        <f t="shared" si="4"/>
        <v/>
      </c>
      <c r="G97" s="97" t="str">
        <f t="shared" si="5"/>
        <v/>
      </c>
      <c r="H97" s="98" t="str">
        <f t="shared" si="6"/>
        <v/>
      </c>
      <c r="I97" s="99" t="str">
        <f t="shared" si="7"/>
        <v/>
      </c>
    </row>
    <row r="98" spans="1:9" x14ac:dyDescent="0.3">
      <c r="A98">
        <v>97</v>
      </c>
      <c r="E98" s="101" t="str">
        <f t="shared" si="4"/>
        <v/>
      </c>
      <c r="G98" s="97" t="str">
        <f t="shared" si="5"/>
        <v/>
      </c>
      <c r="H98" s="98" t="str">
        <f t="shared" si="6"/>
        <v/>
      </c>
      <c r="I98" s="99" t="str">
        <f t="shared" si="7"/>
        <v/>
      </c>
    </row>
    <row r="99" spans="1:9" x14ac:dyDescent="0.3">
      <c r="A99">
        <v>98</v>
      </c>
      <c r="E99" s="101" t="str">
        <f t="shared" si="4"/>
        <v/>
      </c>
      <c r="G99" s="97" t="str">
        <f t="shared" si="5"/>
        <v/>
      </c>
      <c r="H99" s="98" t="str">
        <f t="shared" si="6"/>
        <v/>
      </c>
      <c r="I99" s="99" t="str">
        <f t="shared" si="7"/>
        <v/>
      </c>
    </row>
    <row r="100" spans="1:9" x14ac:dyDescent="0.3">
      <c r="A100">
        <v>99</v>
      </c>
      <c r="E100" s="101" t="str">
        <f t="shared" si="4"/>
        <v/>
      </c>
      <c r="G100" s="97" t="str">
        <f t="shared" si="5"/>
        <v/>
      </c>
      <c r="H100" s="98" t="str">
        <f t="shared" si="6"/>
        <v/>
      </c>
      <c r="I100" s="99" t="str">
        <f t="shared" si="7"/>
        <v/>
      </c>
    </row>
    <row r="101" spans="1:9" x14ac:dyDescent="0.3">
      <c r="A101">
        <v>100</v>
      </c>
      <c r="E101" s="101" t="str">
        <f t="shared" si="4"/>
        <v/>
      </c>
      <c r="G101" s="97" t="str">
        <f t="shared" si="5"/>
        <v/>
      </c>
      <c r="H101" s="98" t="str">
        <f t="shared" si="6"/>
        <v/>
      </c>
      <c r="I101" s="99" t="str">
        <f t="shared" si="7"/>
        <v/>
      </c>
    </row>
    <row r="102" spans="1:9" x14ac:dyDescent="0.3">
      <c r="A102">
        <v>101</v>
      </c>
      <c r="E102" s="101" t="str">
        <f t="shared" si="4"/>
        <v/>
      </c>
      <c r="G102" s="97" t="str">
        <f t="shared" si="5"/>
        <v/>
      </c>
      <c r="H102" s="98" t="str">
        <f t="shared" si="6"/>
        <v/>
      </c>
      <c r="I102" s="99" t="str">
        <f t="shared" si="7"/>
        <v/>
      </c>
    </row>
    <row r="103" spans="1:9" x14ac:dyDescent="0.3">
      <c r="A103">
        <v>102</v>
      </c>
      <c r="E103" s="101" t="str">
        <f t="shared" si="4"/>
        <v/>
      </c>
      <c r="G103" s="97" t="str">
        <f t="shared" si="5"/>
        <v/>
      </c>
      <c r="H103" s="98" t="str">
        <f t="shared" si="6"/>
        <v/>
      </c>
      <c r="I103" s="99" t="str">
        <f t="shared" si="7"/>
        <v/>
      </c>
    </row>
    <row r="104" spans="1:9" x14ac:dyDescent="0.3">
      <c r="A104">
        <v>103</v>
      </c>
      <c r="E104" s="101" t="str">
        <f t="shared" si="4"/>
        <v/>
      </c>
      <c r="G104" s="97" t="str">
        <f t="shared" si="5"/>
        <v/>
      </c>
      <c r="H104" s="98" t="str">
        <f t="shared" si="6"/>
        <v/>
      </c>
      <c r="I104" s="99" t="str">
        <f t="shared" si="7"/>
        <v/>
      </c>
    </row>
    <row r="105" spans="1:9" x14ac:dyDescent="0.3">
      <c r="A105">
        <v>104</v>
      </c>
      <c r="E105" s="101" t="str">
        <f t="shared" si="4"/>
        <v/>
      </c>
      <c r="G105" s="97" t="str">
        <f t="shared" si="5"/>
        <v/>
      </c>
      <c r="H105" s="98" t="str">
        <f t="shared" si="6"/>
        <v/>
      </c>
      <c r="I105" s="99" t="str">
        <f t="shared" si="7"/>
        <v/>
      </c>
    </row>
    <row r="106" spans="1:9" x14ac:dyDescent="0.3">
      <c r="A106">
        <v>105</v>
      </c>
      <c r="E106" s="101" t="str">
        <f t="shared" si="4"/>
        <v/>
      </c>
      <c r="G106" s="97" t="str">
        <f t="shared" si="5"/>
        <v/>
      </c>
      <c r="H106" s="98" t="str">
        <f t="shared" si="6"/>
        <v/>
      </c>
      <c r="I106" s="99" t="str">
        <f t="shared" si="7"/>
        <v/>
      </c>
    </row>
    <row r="107" spans="1:9" x14ac:dyDescent="0.3">
      <c r="A107">
        <v>106</v>
      </c>
      <c r="E107" s="101" t="str">
        <f t="shared" si="4"/>
        <v/>
      </c>
      <c r="G107" s="97" t="str">
        <f t="shared" si="5"/>
        <v/>
      </c>
      <c r="H107" s="98" t="str">
        <f t="shared" si="6"/>
        <v/>
      </c>
      <c r="I107" s="99" t="str">
        <f t="shared" si="7"/>
        <v/>
      </c>
    </row>
    <row r="108" spans="1:9" x14ac:dyDescent="0.3">
      <c r="A108">
        <v>107</v>
      </c>
      <c r="E108" s="101" t="str">
        <f t="shared" si="4"/>
        <v/>
      </c>
      <c r="G108" s="97" t="str">
        <f t="shared" si="5"/>
        <v/>
      </c>
      <c r="H108" s="98" t="str">
        <f t="shared" si="6"/>
        <v/>
      </c>
      <c r="I108" s="99" t="str">
        <f t="shared" si="7"/>
        <v/>
      </c>
    </row>
    <row r="109" spans="1:9" x14ac:dyDescent="0.3">
      <c r="A109">
        <v>108</v>
      </c>
      <c r="E109" s="101" t="str">
        <f t="shared" si="4"/>
        <v/>
      </c>
      <c r="G109" s="97" t="str">
        <f t="shared" si="5"/>
        <v/>
      </c>
      <c r="H109" s="98" t="str">
        <f t="shared" si="6"/>
        <v/>
      </c>
      <c r="I109" s="99" t="str">
        <f t="shared" si="7"/>
        <v/>
      </c>
    </row>
    <row r="110" spans="1:9" x14ac:dyDescent="0.3">
      <c r="A110">
        <v>109</v>
      </c>
      <c r="E110" s="101" t="str">
        <f t="shared" si="4"/>
        <v/>
      </c>
      <c r="G110" s="97" t="str">
        <f t="shared" si="5"/>
        <v/>
      </c>
      <c r="H110" s="98" t="str">
        <f t="shared" si="6"/>
        <v/>
      </c>
      <c r="I110" s="99" t="str">
        <f t="shared" si="7"/>
        <v/>
      </c>
    </row>
    <row r="111" spans="1:9" x14ac:dyDescent="0.3">
      <c r="A111">
        <v>110</v>
      </c>
      <c r="E111" s="101" t="str">
        <f t="shared" si="4"/>
        <v/>
      </c>
      <c r="G111" s="97" t="str">
        <f t="shared" si="5"/>
        <v/>
      </c>
      <c r="H111" s="98" t="str">
        <f t="shared" si="6"/>
        <v/>
      </c>
      <c r="I111" s="99" t="str">
        <f t="shared" si="7"/>
        <v/>
      </c>
    </row>
    <row r="112" spans="1:9" x14ac:dyDescent="0.3">
      <c r="A112">
        <v>111</v>
      </c>
      <c r="E112" s="101" t="str">
        <f t="shared" si="4"/>
        <v/>
      </c>
      <c r="G112" s="97" t="str">
        <f t="shared" si="5"/>
        <v/>
      </c>
      <c r="H112" s="98" t="str">
        <f t="shared" si="6"/>
        <v/>
      </c>
      <c r="I112" s="99" t="str">
        <f t="shared" si="7"/>
        <v/>
      </c>
    </row>
    <row r="113" spans="1:9" x14ac:dyDescent="0.3">
      <c r="A113">
        <v>112</v>
      </c>
      <c r="E113" s="101" t="str">
        <f t="shared" si="4"/>
        <v/>
      </c>
      <c r="G113" s="97" t="str">
        <f t="shared" si="5"/>
        <v/>
      </c>
      <c r="H113" s="98" t="str">
        <f t="shared" si="6"/>
        <v/>
      </c>
      <c r="I113" s="99" t="str">
        <f t="shared" si="7"/>
        <v/>
      </c>
    </row>
    <row r="114" spans="1:9" x14ac:dyDescent="0.3">
      <c r="A114">
        <v>113</v>
      </c>
      <c r="E114" s="101" t="str">
        <f t="shared" si="4"/>
        <v/>
      </c>
      <c r="G114" s="97" t="str">
        <f t="shared" si="5"/>
        <v/>
      </c>
      <c r="H114" s="98" t="str">
        <f t="shared" si="6"/>
        <v/>
      </c>
      <c r="I114" s="99" t="str">
        <f t="shared" si="7"/>
        <v/>
      </c>
    </row>
    <row r="115" spans="1:9" x14ac:dyDescent="0.3">
      <c r="A115">
        <v>114</v>
      </c>
      <c r="E115" s="101" t="str">
        <f t="shared" si="4"/>
        <v/>
      </c>
      <c r="G115" s="97" t="str">
        <f t="shared" si="5"/>
        <v/>
      </c>
      <c r="H115" s="98" t="str">
        <f t="shared" si="6"/>
        <v/>
      </c>
      <c r="I115" s="99" t="str">
        <f t="shared" si="7"/>
        <v/>
      </c>
    </row>
    <row r="116" spans="1:9" x14ac:dyDescent="0.3">
      <c r="A116">
        <v>115</v>
      </c>
      <c r="E116" s="101" t="str">
        <f t="shared" si="4"/>
        <v/>
      </c>
      <c r="G116" s="97" t="str">
        <f t="shared" si="5"/>
        <v/>
      </c>
      <c r="H116" s="98" t="str">
        <f t="shared" si="6"/>
        <v/>
      </c>
      <c r="I116" s="99" t="str">
        <f t="shared" si="7"/>
        <v/>
      </c>
    </row>
    <row r="117" spans="1:9" x14ac:dyDescent="0.3">
      <c r="A117">
        <v>116</v>
      </c>
      <c r="E117" s="101" t="str">
        <f t="shared" si="4"/>
        <v/>
      </c>
      <c r="G117" s="97" t="str">
        <f t="shared" si="5"/>
        <v/>
      </c>
      <c r="H117" s="98" t="str">
        <f t="shared" si="6"/>
        <v/>
      </c>
      <c r="I117" s="99" t="str">
        <f t="shared" si="7"/>
        <v/>
      </c>
    </row>
    <row r="118" spans="1:9" x14ac:dyDescent="0.3">
      <c r="A118">
        <v>117</v>
      </c>
      <c r="E118" s="101" t="str">
        <f t="shared" si="4"/>
        <v/>
      </c>
      <c r="G118" s="97" t="str">
        <f t="shared" si="5"/>
        <v/>
      </c>
      <c r="H118" s="98" t="str">
        <f t="shared" si="6"/>
        <v/>
      </c>
      <c r="I118" s="99" t="str">
        <f t="shared" si="7"/>
        <v/>
      </c>
    </row>
    <row r="119" spans="1:9" x14ac:dyDescent="0.3">
      <c r="A119">
        <v>118</v>
      </c>
      <c r="E119" s="101" t="str">
        <f t="shared" si="4"/>
        <v/>
      </c>
      <c r="G119" s="97" t="str">
        <f t="shared" si="5"/>
        <v/>
      </c>
      <c r="H119" s="98" t="str">
        <f t="shared" si="6"/>
        <v/>
      </c>
      <c r="I119" s="99" t="str">
        <f t="shared" si="7"/>
        <v/>
      </c>
    </row>
    <row r="120" spans="1:9" x14ac:dyDescent="0.3">
      <c r="A120">
        <v>119</v>
      </c>
      <c r="E120" s="101" t="str">
        <f t="shared" si="4"/>
        <v/>
      </c>
      <c r="G120" s="97" t="str">
        <f t="shared" si="5"/>
        <v/>
      </c>
      <c r="H120" s="98" t="str">
        <f t="shared" si="6"/>
        <v/>
      </c>
      <c r="I120" s="99" t="str">
        <f t="shared" si="7"/>
        <v/>
      </c>
    </row>
    <row r="121" spans="1:9" x14ac:dyDescent="0.3">
      <c r="A121">
        <v>120</v>
      </c>
      <c r="E121" s="101" t="str">
        <f t="shared" si="4"/>
        <v/>
      </c>
      <c r="G121" s="97" t="str">
        <f t="shared" si="5"/>
        <v/>
      </c>
      <c r="H121" s="98" t="str">
        <f t="shared" si="6"/>
        <v/>
      </c>
      <c r="I121" s="99" t="str">
        <f t="shared" si="7"/>
        <v/>
      </c>
    </row>
    <row r="122" spans="1:9" x14ac:dyDescent="0.3">
      <c r="A122">
        <v>121</v>
      </c>
      <c r="E122" s="101" t="str">
        <f t="shared" si="4"/>
        <v/>
      </c>
      <c r="G122" s="97" t="str">
        <f t="shared" si="5"/>
        <v/>
      </c>
      <c r="H122" s="98" t="str">
        <f t="shared" si="6"/>
        <v/>
      </c>
      <c r="I122" s="99" t="str">
        <f t="shared" si="7"/>
        <v/>
      </c>
    </row>
    <row r="123" spans="1:9" x14ac:dyDescent="0.3">
      <c r="A123">
        <v>122</v>
      </c>
      <c r="E123" s="101" t="str">
        <f t="shared" si="4"/>
        <v/>
      </c>
      <c r="G123" s="97" t="str">
        <f t="shared" si="5"/>
        <v/>
      </c>
      <c r="H123" s="98" t="str">
        <f t="shared" si="6"/>
        <v/>
      </c>
      <c r="I123" s="99" t="str">
        <f t="shared" si="7"/>
        <v/>
      </c>
    </row>
    <row r="124" spans="1:9" x14ac:dyDescent="0.3">
      <c r="A124">
        <v>123</v>
      </c>
      <c r="E124" s="101" t="str">
        <f t="shared" si="4"/>
        <v/>
      </c>
      <c r="G124" s="97" t="str">
        <f t="shared" si="5"/>
        <v/>
      </c>
      <c r="H124" s="98" t="str">
        <f t="shared" si="6"/>
        <v/>
      </c>
      <c r="I124" s="99" t="str">
        <f t="shared" si="7"/>
        <v/>
      </c>
    </row>
    <row r="125" spans="1:9" x14ac:dyDescent="0.3">
      <c r="A125">
        <v>124</v>
      </c>
      <c r="E125" s="101" t="str">
        <f t="shared" si="4"/>
        <v/>
      </c>
      <c r="G125" s="97" t="str">
        <f t="shared" si="5"/>
        <v/>
      </c>
      <c r="H125" s="98" t="str">
        <f t="shared" si="6"/>
        <v/>
      </c>
      <c r="I125" s="99" t="str">
        <f t="shared" si="7"/>
        <v/>
      </c>
    </row>
    <row r="126" spans="1:9" x14ac:dyDescent="0.3">
      <c r="A126">
        <v>125</v>
      </c>
      <c r="E126" s="101" t="str">
        <f t="shared" si="4"/>
        <v/>
      </c>
      <c r="G126" s="97" t="str">
        <f t="shared" si="5"/>
        <v/>
      </c>
      <c r="H126" s="98" t="str">
        <f t="shared" si="6"/>
        <v/>
      </c>
      <c r="I126" s="99" t="str">
        <f t="shared" si="7"/>
        <v/>
      </c>
    </row>
    <row r="127" spans="1:9" x14ac:dyDescent="0.3">
      <c r="A127">
        <v>126</v>
      </c>
      <c r="E127" s="101" t="str">
        <f t="shared" si="4"/>
        <v/>
      </c>
      <c r="G127" s="97" t="str">
        <f t="shared" si="5"/>
        <v/>
      </c>
      <c r="H127" s="98" t="str">
        <f t="shared" si="6"/>
        <v/>
      </c>
      <c r="I127" s="99" t="str">
        <f t="shared" si="7"/>
        <v/>
      </c>
    </row>
    <row r="128" spans="1:9" x14ac:dyDescent="0.3">
      <c r="A128">
        <v>127</v>
      </c>
      <c r="E128" s="101" t="str">
        <f t="shared" si="4"/>
        <v/>
      </c>
      <c r="G128" s="97" t="str">
        <f t="shared" si="5"/>
        <v/>
      </c>
      <c r="H128" s="98" t="str">
        <f t="shared" si="6"/>
        <v/>
      </c>
      <c r="I128" s="99" t="str">
        <f t="shared" si="7"/>
        <v/>
      </c>
    </row>
    <row r="129" spans="1:9" x14ac:dyDescent="0.3">
      <c r="A129">
        <v>128</v>
      </c>
      <c r="E129" s="101" t="str">
        <f t="shared" si="4"/>
        <v/>
      </c>
      <c r="G129" s="97" t="str">
        <f t="shared" si="5"/>
        <v/>
      </c>
      <c r="H129" s="98" t="str">
        <f t="shared" si="6"/>
        <v/>
      </c>
      <c r="I129" s="99" t="str">
        <f t="shared" si="7"/>
        <v/>
      </c>
    </row>
    <row r="130" spans="1:9" x14ac:dyDescent="0.3">
      <c r="A130">
        <v>129</v>
      </c>
      <c r="E130" s="101" t="str">
        <f t="shared" ref="E130:E193" si="8">IFERROR(VLOOKUP(D130,Rate,2,FALSE),"")</f>
        <v/>
      </c>
      <c r="G130" s="97" t="str">
        <f t="shared" ref="G130:G193" si="9">IFERROR(VLOOKUP(D130,Rate,3,FALSE)*F130,"")</f>
        <v/>
      </c>
      <c r="H130" s="98" t="str">
        <f t="shared" ref="H130:H193" si="10">IFERROR(VLOOKUP(D130,Rate,4,FALSE)*F130,"")</f>
        <v/>
      </c>
      <c r="I130" s="99" t="str">
        <f t="shared" ref="I130:I193" si="11">IFERROR(VLOOKUP(D130,Rate,5,FALSE)*F130,"")</f>
        <v/>
      </c>
    </row>
    <row r="131" spans="1:9" x14ac:dyDescent="0.3">
      <c r="A131">
        <v>130</v>
      </c>
      <c r="E131" s="101" t="str">
        <f t="shared" si="8"/>
        <v/>
      </c>
      <c r="G131" s="97" t="str">
        <f t="shared" si="9"/>
        <v/>
      </c>
      <c r="H131" s="98" t="str">
        <f t="shared" si="10"/>
        <v/>
      </c>
      <c r="I131" s="99" t="str">
        <f t="shared" si="11"/>
        <v/>
      </c>
    </row>
    <row r="132" spans="1:9" x14ac:dyDescent="0.3">
      <c r="A132">
        <v>131</v>
      </c>
      <c r="E132" s="101" t="str">
        <f t="shared" si="8"/>
        <v/>
      </c>
      <c r="G132" s="97" t="str">
        <f t="shared" si="9"/>
        <v/>
      </c>
      <c r="H132" s="98" t="str">
        <f t="shared" si="10"/>
        <v/>
      </c>
      <c r="I132" s="99" t="str">
        <f t="shared" si="11"/>
        <v/>
      </c>
    </row>
    <row r="133" spans="1:9" x14ac:dyDescent="0.3">
      <c r="A133">
        <v>132</v>
      </c>
      <c r="E133" s="101" t="str">
        <f t="shared" si="8"/>
        <v/>
      </c>
      <c r="G133" s="97" t="str">
        <f t="shared" si="9"/>
        <v/>
      </c>
      <c r="H133" s="98" t="str">
        <f t="shared" si="10"/>
        <v/>
      </c>
      <c r="I133" s="99" t="str">
        <f t="shared" si="11"/>
        <v/>
      </c>
    </row>
    <row r="134" spans="1:9" x14ac:dyDescent="0.3">
      <c r="A134">
        <v>133</v>
      </c>
      <c r="E134" s="101" t="str">
        <f t="shared" si="8"/>
        <v/>
      </c>
      <c r="G134" s="97" t="str">
        <f t="shared" si="9"/>
        <v/>
      </c>
      <c r="H134" s="98" t="str">
        <f t="shared" si="10"/>
        <v/>
      </c>
      <c r="I134" s="99" t="str">
        <f t="shared" si="11"/>
        <v/>
      </c>
    </row>
    <row r="135" spans="1:9" x14ac:dyDescent="0.3">
      <c r="A135">
        <v>134</v>
      </c>
      <c r="E135" s="101" t="str">
        <f t="shared" si="8"/>
        <v/>
      </c>
      <c r="G135" s="97" t="str">
        <f t="shared" si="9"/>
        <v/>
      </c>
      <c r="H135" s="98" t="str">
        <f t="shared" si="10"/>
        <v/>
      </c>
      <c r="I135" s="99" t="str">
        <f t="shared" si="11"/>
        <v/>
      </c>
    </row>
    <row r="136" spans="1:9" x14ac:dyDescent="0.3">
      <c r="A136">
        <v>135</v>
      </c>
      <c r="E136" s="101" t="str">
        <f t="shared" si="8"/>
        <v/>
      </c>
      <c r="G136" s="97" t="str">
        <f t="shared" si="9"/>
        <v/>
      </c>
      <c r="H136" s="98" t="str">
        <f t="shared" si="10"/>
        <v/>
      </c>
      <c r="I136" s="99" t="str">
        <f t="shared" si="11"/>
        <v/>
      </c>
    </row>
    <row r="137" spans="1:9" x14ac:dyDescent="0.3">
      <c r="A137">
        <v>136</v>
      </c>
      <c r="E137" s="101" t="str">
        <f t="shared" si="8"/>
        <v/>
      </c>
      <c r="G137" s="97" t="str">
        <f t="shared" si="9"/>
        <v/>
      </c>
      <c r="H137" s="98" t="str">
        <f t="shared" si="10"/>
        <v/>
      </c>
      <c r="I137" s="99" t="str">
        <f t="shared" si="11"/>
        <v/>
      </c>
    </row>
    <row r="138" spans="1:9" x14ac:dyDescent="0.3">
      <c r="A138">
        <v>137</v>
      </c>
      <c r="E138" s="101" t="str">
        <f t="shared" si="8"/>
        <v/>
      </c>
      <c r="G138" s="97" t="str">
        <f t="shared" si="9"/>
        <v/>
      </c>
      <c r="H138" s="98" t="str">
        <f t="shared" si="10"/>
        <v/>
      </c>
      <c r="I138" s="99" t="str">
        <f t="shared" si="11"/>
        <v/>
      </c>
    </row>
    <row r="139" spans="1:9" x14ac:dyDescent="0.3">
      <c r="A139">
        <v>138</v>
      </c>
      <c r="E139" s="101" t="str">
        <f t="shared" si="8"/>
        <v/>
      </c>
      <c r="G139" s="97" t="str">
        <f t="shared" si="9"/>
        <v/>
      </c>
      <c r="H139" s="98" t="str">
        <f t="shared" si="10"/>
        <v/>
      </c>
      <c r="I139" s="99" t="str">
        <f t="shared" si="11"/>
        <v/>
      </c>
    </row>
    <row r="140" spans="1:9" x14ac:dyDescent="0.3">
      <c r="A140">
        <v>139</v>
      </c>
      <c r="E140" s="101" t="str">
        <f t="shared" si="8"/>
        <v/>
      </c>
      <c r="G140" s="97" t="str">
        <f t="shared" si="9"/>
        <v/>
      </c>
      <c r="H140" s="98" t="str">
        <f t="shared" si="10"/>
        <v/>
      </c>
      <c r="I140" s="99" t="str">
        <f t="shared" si="11"/>
        <v/>
      </c>
    </row>
    <row r="141" spans="1:9" x14ac:dyDescent="0.3">
      <c r="A141">
        <v>140</v>
      </c>
      <c r="E141" s="101" t="str">
        <f t="shared" si="8"/>
        <v/>
      </c>
      <c r="G141" s="97" t="str">
        <f t="shared" si="9"/>
        <v/>
      </c>
      <c r="H141" s="98" t="str">
        <f t="shared" si="10"/>
        <v/>
      </c>
      <c r="I141" s="99" t="str">
        <f t="shared" si="11"/>
        <v/>
      </c>
    </row>
    <row r="142" spans="1:9" x14ac:dyDescent="0.3">
      <c r="A142">
        <v>141</v>
      </c>
      <c r="E142" s="101" t="str">
        <f t="shared" si="8"/>
        <v/>
      </c>
      <c r="G142" s="97" t="str">
        <f t="shared" si="9"/>
        <v/>
      </c>
      <c r="H142" s="98" t="str">
        <f t="shared" si="10"/>
        <v/>
      </c>
      <c r="I142" s="99" t="str">
        <f t="shared" si="11"/>
        <v/>
      </c>
    </row>
    <row r="143" spans="1:9" x14ac:dyDescent="0.3">
      <c r="A143">
        <v>142</v>
      </c>
      <c r="E143" s="101" t="str">
        <f t="shared" si="8"/>
        <v/>
      </c>
      <c r="G143" s="97" t="str">
        <f t="shared" si="9"/>
        <v/>
      </c>
      <c r="H143" s="98" t="str">
        <f t="shared" si="10"/>
        <v/>
      </c>
      <c r="I143" s="99" t="str">
        <f t="shared" si="11"/>
        <v/>
      </c>
    </row>
    <row r="144" spans="1:9" x14ac:dyDescent="0.3">
      <c r="A144">
        <v>143</v>
      </c>
      <c r="E144" s="101" t="str">
        <f t="shared" si="8"/>
        <v/>
      </c>
      <c r="G144" s="97" t="str">
        <f t="shared" si="9"/>
        <v/>
      </c>
      <c r="H144" s="98" t="str">
        <f t="shared" si="10"/>
        <v/>
      </c>
      <c r="I144" s="99" t="str">
        <f t="shared" si="11"/>
        <v/>
      </c>
    </row>
    <row r="145" spans="1:9" x14ac:dyDescent="0.3">
      <c r="A145">
        <v>144</v>
      </c>
      <c r="E145" s="101" t="str">
        <f t="shared" si="8"/>
        <v/>
      </c>
      <c r="G145" s="97" t="str">
        <f t="shared" si="9"/>
        <v/>
      </c>
      <c r="H145" s="98" t="str">
        <f t="shared" si="10"/>
        <v/>
      </c>
      <c r="I145" s="99" t="str">
        <f t="shared" si="11"/>
        <v/>
      </c>
    </row>
    <row r="146" spans="1:9" x14ac:dyDescent="0.3">
      <c r="A146">
        <v>145</v>
      </c>
      <c r="E146" s="101" t="str">
        <f t="shared" si="8"/>
        <v/>
      </c>
      <c r="G146" s="97" t="str">
        <f t="shared" si="9"/>
        <v/>
      </c>
      <c r="H146" s="98" t="str">
        <f t="shared" si="10"/>
        <v/>
      </c>
      <c r="I146" s="99" t="str">
        <f t="shared" si="11"/>
        <v/>
      </c>
    </row>
    <row r="147" spans="1:9" x14ac:dyDescent="0.3">
      <c r="A147">
        <v>146</v>
      </c>
      <c r="E147" s="101" t="str">
        <f t="shared" si="8"/>
        <v/>
      </c>
      <c r="G147" s="97" t="str">
        <f t="shared" si="9"/>
        <v/>
      </c>
      <c r="H147" s="98" t="str">
        <f t="shared" si="10"/>
        <v/>
      </c>
      <c r="I147" s="99" t="str">
        <f t="shared" si="11"/>
        <v/>
      </c>
    </row>
    <row r="148" spans="1:9" x14ac:dyDescent="0.3">
      <c r="A148">
        <v>147</v>
      </c>
      <c r="E148" s="101" t="str">
        <f t="shared" si="8"/>
        <v/>
      </c>
      <c r="G148" s="97" t="str">
        <f t="shared" si="9"/>
        <v/>
      </c>
      <c r="H148" s="98" t="str">
        <f t="shared" si="10"/>
        <v/>
      </c>
      <c r="I148" s="99" t="str">
        <f t="shared" si="11"/>
        <v/>
      </c>
    </row>
    <row r="149" spans="1:9" x14ac:dyDescent="0.3">
      <c r="A149">
        <v>148</v>
      </c>
      <c r="E149" s="101" t="str">
        <f t="shared" si="8"/>
        <v/>
      </c>
      <c r="G149" s="97" t="str">
        <f t="shared" si="9"/>
        <v/>
      </c>
      <c r="H149" s="98" t="str">
        <f t="shared" si="10"/>
        <v/>
      </c>
      <c r="I149" s="99" t="str">
        <f t="shared" si="11"/>
        <v/>
      </c>
    </row>
    <row r="150" spans="1:9" x14ac:dyDescent="0.3">
      <c r="A150">
        <v>149</v>
      </c>
      <c r="E150" s="101" t="str">
        <f t="shared" si="8"/>
        <v/>
      </c>
      <c r="G150" s="97" t="str">
        <f t="shared" si="9"/>
        <v/>
      </c>
      <c r="H150" s="98" t="str">
        <f t="shared" si="10"/>
        <v/>
      </c>
      <c r="I150" s="99" t="str">
        <f t="shared" si="11"/>
        <v/>
      </c>
    </row>
    <row r="151" spans="1:9" x14ac:dyDescent="0.3">
      <c r="A151">
        <v>150</v>
      </c>
      <c r="E151" s="101" t="str">
        <f t="shared" si="8"/>
        <v/>
      </c>
      <c r="G151" s="97" t="str">
        <f t="shared" si="9"/>
        <v/>
      </c>
      <c r="H151" s="98" t="str">
        <f t="shared" si="10"/>
        <v/>
      </c>
      <c r="I151" s="99" t="str">
        <f t="shared" si="11"/>
        <v/>
      </c>
    </row>
    <row r="152" spans="1:9" x14ac:dyDescent="0.3">
      <c r="A152">
        <v>151</v>
      </c>
      <c r="E152" s="101" t="str">
        <f t="shared" si="8"/>
        <v/>
      </c>
      <c r="G152" s="97" t="str">
        <f t="shared" si="9"/>
        <v/>
      </c>
      <c r="H152" s="98" t="str">
        <f t="shared" si="10"/>
        <v/>
      </c>
      <c r="I152" s="99" t="str">
        <f t="shared" si="11"/>
        <v/>
      </c>
    </row>
    <row r="153" spans="1:9" x14ac:dyDescent="0.3">
      <c r="A153">
        <v>152</v>
      </c>
      <c r="E153" s="101" t="str">
        <f t="shared" si="8"/>
        <v/>
      </c>
      <c r="G153" s="97" t="str">
        <f t="shared" si="9"/>
        <v/>
      </c>
      <c r="H153" s="98" t="str">
        <f t="shared" si="10"/>
        <v/>
      </c>
      <c r="I153" s="99" t="str">
        <f t="shared" si="11"/>
        <v/>
      </c>
    </row>
    <row r="154" spans="1:9" x14ac:dyDescent="0.3">
      <c r="A154">
        <v>153</v>
      </c>
      <c r="E154" s="101" t="str">
        <f t="shared" si="8"/>
        <v/>
      </c>
      <c r="G154" s="97" t="str">
        <f t="shared" si="9"/>
        <v/>
      </c>
      <c r="H154" s="98" t="str">
        <f t="shared" si="10"/>
        <v/>
      </c>
      <c r="I154" s="99" t="str">
        <f t="shared" si="11"/>
        <v/>
      </c>
    </row>
    <row r="155" spans="1:9" x14ac:dyDescent="0.3">
      <c r="A155">
        <v>154</v>
      </c>
      <c r="E155" s="101" t="str">
        <f t="shared" si="8"/>
        <v/>
      </c>
      <c r="G155" s="97" t="str">
        <f t="shared" si="9"/>
        <v/>
      </c>
      <c r="H155" s="98" t="str">
        <f t="shared" si="10"/>
        <v/>
      </c>
      <c r="I155" s="99" t="str">
        <f t="shared" si="11"/>
        <v/>
      </c>
    </row>
    <row r="156" spans="1:9" x14ac:dyDescent="0.3">
      <c r="A156">
        <v>155</v>
      </c>
      <c r="E156" s="101" t="str">
        <f t="shared" si="8"/>
        <v/>
      </c>
      <c r="G156" s="97" t="str">
        <f t="shared" si="9"/>
        <v/>
      </c>
      <c r="H156" s="98" t="str">
        <f t="shared" si="10"/>
        <v/>
      </c>
      <c r="I156" s="99" t="str">
        <f t="shared" si="11"/>
        <v/>
      </c>
    </row>
    <row r="157" spans="1:9" x14ac:dyDescent="0.3">
      <c r="A157">
        <v>156</v>
      </c>
      <c r="E157" s="101" t="str">
        <f t="shared" si="8"/>
        <v/>
      </c>
      <c r="G157" s="97" t="str">
        <f t="shared" si="9"/>
        <v/>
      </c>
      <c r="H157" s="98" t="str">
        <f t="shared" si="10"/>
        <v/>
      </c>
      <c r="I157" s="99" t="str">
        <f t="shared" si="11"/>
        <v/>
      </c>
    </row>
    <row r="158" spans="1:9" x14ac:dyDescent="0.3">
      <c r="A158">
        <v>157</v>
      </c>
      <c r="E158" s="101" t="str">
        <f t="shared" si="8"/>
        <v/>
      </c>
      <c r="G158" s="97" t="str">
        <f t="shared" si="9"/>
        <v/>
      </c>
      <c r="H158" s="98" t="str">
        <f t="shared" si="10"/>
        <v/>
      </c>
      <c r="I158" s="99" t="str">
        <f t="shared" si="11"/>
        <v/>
      </c>
    </row>
    <row r="159" spans="1:9" x14ac:dyDescent="0.3">
      <c r="A159">
        <v>158</v>
      </c>
      <c r="E159" s="101" t="str">
        <f t="shared" si="8"/>
        <v/>
      </c>
      <c r="G159" s="97" t="str">
        <f t="shared" si="9"/>
        <v/>
      </c>
      <c r="H159" s="98" t="str">
        <f t="shared" si="10"/>
        <v/>
      </c>
      <c r="I159" s="99" t="str">
        <f t="shared" si="11"/>
        <v/>
      </c>
    </row>
    <row r="160" spans="1:9" x14ac:dyDescent="0.3">
      <c r="A160">
        <v>159</v>
      </c>
      <c r="E160" s="101" t="str">
        <f t="shared" si="8"/>
        <v/>
      </c>
      <c r="G160" s="97" t="str">
        <f t="shared" si="9"/>
        <v/>
      </c>
      <c r="H160" s="98" t="str">
        <f t="shared" si="10"/>
        <v/>
      </c>
      <c r="I160" s="99" t="str">
        <f t="shared" si="11"/>
        <v/>
      </c>
    </row>
    <row r="161" spans="1:9" x14ac:dyDescent="0.3">
      <c r="A161">
        <v>160</v>
      </c>
      <c r="E161" s="101" t="str">
        <f t="shared" si="8"/>
        <v/>
      </c>
      <c r="G161" s="97" t="str">
        <f t="shared" si="9"/>
        <v/>
      </c>
      <c r="H161" s="98" t="str">
        <f t="shared" si="10"/>
        <v/>
      </c>
      <c r="I161" s="99" t="str">
        <f t="shared" si="11"/>
        <v/>
      </c>
    </row>
    <row r="162" spans="1:9" x14ac:dyDescent="0.3">
      <c r="A162">
        <v>161</v>
      </c>
      <c r="E162" s="101" t="str">
        <f t="shared" si="8"/>
        <v/>
      </c>
      <c r="G162" s="97" t="str">
        <f t="shared" si="9"/>
        <v/>
      </c>
      <c r="H162" s="98" t="str">
        <f t="shared" si="10"/>
        <v/>
      </c>
      <c r="I162" s="99" t="str">
        <f t="shared" si="11"/>
        <v/>
      </c>
    </row>
    <row r="163" spans="1:9" x14ac:dyDescent="0.3">
      <c r="A163">
        <v>162</v>
      </c>
      <c r="E163" s="101" t="str">
        <f t="shared" si="8"/>
        <v/>
      </c>
      <c r="G163" s="97" t="str">
        <f t="shared" si="9"/>
        <v/>
      </c>
      <c r="H163" s="98" t="str">
        <f t="shared" si="10"/>
        <v/>
      </c>
      <c r="I163" s="99" t="str">
        <f t="shared" si="11"/>
        <v/>
      </c>
    </row>
    <row r="164" spans="1:9" x14ac:dyDescent="0.3">
      <c r="A164">
        <v>163</v>
      </c>
      <c r="E164" s="101" t="str">
        <f t="shared" si="8"/>
        <v/>
      </c>
      <c r="G164" s="97" t="str">
        <f t="shared" si="9"/>
        <v/>
      </c>
      <c r="H164" s="98" t="str">
        <f t="shared" si="10"/>
        <v/>
      </c>
      <c r="I164" s="99" t="str">
        <f t="shared" si="11"/>
        <v/>
      </c>
    </row>
    <row r="165" spans="1:9" x14ac:dyDescent="0.3">
      <c r="A165">
        <v>164</v>
      </c>
      <c r="E165" s="101" t="str">
        <f t="shared" si="8"/>
        <v/>
      </c>
      <c r="G165" s="97" t="str">
        <f t="shared" si="9"/>
        <v/>
      </c>
      <c r="H165" s="98" t="str">
        <f t="shared" si="10"/>
        <v/>
      </c>
      <c r="I165" s="99" t="str">
        <f t="shared" si="11"/>
        <v/>
      </c>
    </row>
    <row r="166" spans="1:9" x14ac:dyDescent="0.3">
      <c r="A166">
        <v>165</v>
      </c>
      <c r="E166" s="101" t="str">
        <f t="shared" si="8"/>
        <v/>
      </c>
      <c r="G166" s="97" t="str">
        <f t="shared" si="9"/>
        <v/>
      </c>
      <c r="H166" s="98" t="str">
        <f t="shared" si="10"/>
        <v/>
      </c>
      <c r="I166" s="99" t="str">
        <f t="shared" si="11"/>
        <v/>
      </c>
    </row>
    <row r="167" spans="1:9" x14ac:dyDescent="0.3">
      <c r="A167">
        <v>166</v>
      </c>
      <c r="E167" s="101" t="str">
        <f t="shared" si="8"/>
        <v/>
      </c>
      <c r="G167" s="97" t="str">
        <f t="shared" si="9"/>
        <v/>
      </c>
      <c r="H167" s="98" t="str">
        <f t="shared" si="10"/>
        <v/>
      </c>
      <c r="I167" s="99" t="str">
        <f t="shared" si="11"/>
        <v/>
      </c>
    </row>
    <row r="168" spans="1:9" x14ac:dyDescent="0.3">
      <c r="A168">
        <v>167</v>
      </c>
      <c r="E168" s="101" t="str">
        <f t="shared" si="8"/>
        <v/>
      </c>
      <c r="G168" s="97" t="str">
        <f t="shared" si="9"/>
        <v/>
      </c>
      <c r="H168" s="98" t="str">
        <f t="shared" si="10"/>
        <v/>
      </c>
      <c r="I168" s="99" t="str">
        <f t="shared" si="11"/>
        <v/>
      </c>
    </row>
    <row r="169" spans="1:9" x14ac:dyDescent="0.3">
      <c r="A169">
        <v>168</v>
      </c>
      <c r="E169" s="101" t="str">
        <f t="shared" si="8"/>
        <v/>
      </c>
      <c r="G169" s="97" t="str">
        <f t="shared" si="9"/>
        <v/>
      </c>
      <c r="H169" s="98" t="str">
        <f t="shared" si="10"/>
        <v/>
      </c>
      <c r="I169" s="99" t="str">
        <f t="shared" si="11"/>
        <v/>
      </c>
    </row>
    <row r="170" spans="1:9" x14ac:dyDescent="0.3">
      <c r="A170">
        <v>169</v>
      </c>
      <c r="E170" s="101" t="str">
        <f t="shared" si="8"/>
        <v/>
      </c>
      <c r="G170" s="97" t="str">
        <f t="shared" si="9"/>
        <v/>
      </c>
      <c r="H170" s="98" t="str">
        <f t="shared" si="10"/>
        <v/>
      </c>
      <c r="I170" s="99" t="str">
        <f t="shared" si="11"/>
        <v/>
      </c>
    </row>
    <row r="171" spans="1:9" x14ac:dyDescent="0.3">
      <c r="A171">
        <v>170</v>
      </c>
      <c r="E171" s="101" t="str">
        <f t="shared" si="8"/>
        <v/>
      </c>
      <c r="G171" s="97" t="str">
        <f t="shared" si="9"/>
        <v/>
      </c>
      <c r="H171" s="98" t="str">
        <f t="shared" si="10"/>
        <v/>
      </c>
      <c r="I171" s="99" t="str">
        <f t="shared" si="11"/>
        <v/>
      </c>
    </row>
    <row r="172" spans="1:9" x14ac:dyDescent="0.3">
      <c r="A172">
        <v>171</v>
      </c>
      <c r="E172" s="101" t="str">
        <f t="shared" si="8"/>
        <v/>
      </c>
      <c r="G172" s="97" t="str">
        <f t="shared" si="9"/>
        <v/>
      </c>
      <c r="H172" s="98" t="str">
        <f t="shared" si="10"/>
        <v/>
      </c>
      <c r="I172" s="99" t="str">
        <f t="shared" si="11"/>
        <v/>
      </c>
    </row>
    <row r="173" spans="1:9" x14ac:dyDescent="0.3">
      <c r="A173">
        <v>172</v>
      </c>
      <c r="E173" s="101" t="str">
        <f t="shared" si="8"/>
        <v/>
      </c>
      <c r="G173" s="97" t="str">
        <f t="shared" si="9"/>
        <v/>
      </c>
      <c r="H173" s="98" t="str">
        <f t="shared" si="10"/>
        <v/>
      </c>
      <c r="I173" s="99" t="str">
        <f t="shared" si="11"/>
        <v/>
      </c>
    </row>
    <row r="174" spans="1:9" x14ac:dyDescent="0.3">
      <c r="A174">
        <v>173</v>
      </c>
      <c r="E174" s="101" t="str">
        <f t="shared" si="8"/>
        <v/>
      </c>
      <c r="G174" s="97" t="str">
        <f t="shared" si="9"/>
        <v/>
      </c>
      <c r="H174" s="98" t="str">
        <f t="shared" si="10"/>
        <v/>
      </c>
      <c r="I174" s="99" t="str">
        <f t="shared" si="11"/>
        <v/>
      </c>
    </row>
    <row r="175" spans="1:9" x14ac:dyDescent="0.3">
      <c r="A175">
        <v>174</v>
      </c>
      <c r="E175" s="101" t="str">
        <f t="shared" si="8"/>
        <v/>
      </c>
      <c r="G175" s="97" t="str">
        <f t="shared" si="9"/>
        <v/>
      </c>
      <c r="H175" s="98" t="str">
        <f t="shared" si="10"/>
        <v/>
      </c>
      <c r="I175" s="99" t="str">
        <f t="shared" si="11"/>
        <v/>
      </c>
    </row>
    <row r="176" spans="1:9" x14ac:dyDescent="0.3">
      <c r="A176">
        <v>175</v>
      </c>
      <c r="E176" s="101" t="str">
        <f t="shared" si="8"/>
        <v/>
      </c>
      <c r="G176" s="97" t="str">
        <f t="shared" si="9"/>
        <v/>
      </c>
      <c r="H176" s="98" t="str">
        <f t="shared" si="10"/>
        <v/>
      </c>
      <c r="I176" s="99" t="str">
        <f t="shared" si="11"/>
        <v/>
      </c>
    </row>
    <row r="177" spans="1:9" x14ac:dyDescent="0.3">
      <c r="A177">
        <v>176</v>
      </c>
      <c r="E177" s="101" t="str">
        <f t="shared" si="8"/>
        <v/>
      </c>
      <c r="G177" s="97" t="str">
        <f t="shared" si="9"/>
        <v/>
      </c>
      <c r="H177" s="98" t="str">
        <f t="shared" si="10"/>
        <v/>
      </c>
      <c r="I177" s="99" t="str">
        <f t="shared" si="11"/>
        <v/>
      </c>
    </row>
    <row r="178" spans="1:9" x14ac:dyDescent="0.3">
      <c r="A178">
        <v>177</v>
      </c>
      <c r="E178" s="101" t="str">
        <f t="shared" si="8"/>
        <v/>
      </c>
      <c r="G178" s="97" t="str">
        <f t="shared" si="9"/>
        <v/>
      </c>
      <c r="H178" s="98" t="str">
        <f t="shared" si="10"/>
        <v/>
      </c>
      <c r="I178" s="99" t="str">
        <f t="shared" si="11"/>
        <v/>
      </c>
    </row>
    <row r="179" spans="1:9" x14ac:dyDescent="0.3">
      <c r="A179">
        <v>178</v>
      </c>
      <c r="E179" s="101" t="str">
        <f t="shared" si="8"/>
        <v/>
      </c>
      <c r="G179" s="97" t="str">
        <f t="shared" si="9"/>
        <v/>
      </c>
      <c r="H179" s="98" t="str">
        <f t="shared" si="10"/>
        <v/>
      </c>
      <c r="I179" s="99" t="str">
        <f t="shared" si="11"/>
        <v/>
      </c>
    </row>
    <row r="180" spans="1:9" x14ac:dyDescent="0.3">
      <c r="A180">
        <v>179</v>
      </c>
      <c r="E180" s="101" t="str">
        <f t="shared" si="8"/>
        <v/>
      </c>
      <c r="G180" s="97" t="str">
        <f t="shared" si="9"/>
        <v/>
      </c>
      <c r="H180" s="98" t="str">
        <f t="shared" si="10"/>
        <v/>
      </c>
      <c r="I180" s="99" t="str">
        <f t="shared" si="11"/>
        <v/>
      </c>
    </row>
    <row r="181" spans="1:9" x14ac:dyDescent="0.3">
      <c r="A181">
        <v>180</v>
      </c>
      <c r="E181" s="101" t="str">
        <f t="shared" si="8"/>
        <v/>
      </c>
      <c r="G181" s="97" t="str">
        <f t="shared" si="9"/>
        <v/>
      </c>
      <c r="H181" s="98" t="str">
        <f t="shared" si="10"/>
        <v/>
      </c>
      <c r="I181" s="99" t="str">
        <f t="shared" si="11"/>
        <v/>
      </c>
    </row>
    <row r="182" spans="1:9" x14ac:dyDescent="0.3">
      <c r="A182">
        <v>181</v>
      </c>
      <c r="E182" s="101" t="str">
        <f t="shared" si="8"/>
        <v/>
      </c>
      <c r="G182" s="97" t="str">
        <f t="shared" si="9"/>
        <v/>
      </c>
      <c r="H182" s="98" t="str">
        <f t="shared" si="10"/>
        <v/>
      </c>
      <c r="I182" s="99" t="str">
        <f t="shared" si="11"/>
        <v/>
      </c>
    </row>
    <row r="183" spans="1:9" x14ac:dyDescent="0.3">
      <c r="A183">
        <v>182</v>
      </c>
      <c r="E183" s="101" t="str">
        <f t="shared" si="8"/>
        <v/>
      </c>
      <c r="G183" s="97" t="str">
        <f t="shared" si="9"/>
        <v/>
      </c>
      <c r="H183" s="98" t="str">
        <f t="shared" si="10"/>
        <v/>
      </c>
      <c r="I183" s="99" t="str">
        <f t="shared" si="11"/>
        <v/>
      </c>
    </row>
    <row r="184" spans="1:9" x14ac:dyDescent="0.3">
      <c r="A184">
        <v>183</v>
      </c>
      <c r="E184" s="101" t="str">
        <f t="shared" si="8"/>
        <v/>
      </c>
      <c r="G184" s="97" t="str">
        <f t="shared" si="9"/>
        <v/>
      </c>
      <c r="H184" s="98" t="str">
        <f t="shared" si="10"/>
        <v/>
      </c>
      <c r="I184" s="99" t="str">
        <f t="shared" si="11"/>
        <v/>
      </c>
    </row>
    <row r="185" spans="1:9" x14ac:dyDescent="0.3">
      <c r="A185">
        <v>184</v>
      </c>
      <c r="E185" s="101" t="str">
        <f t="shared" si="8"/>
        <v/>
      </c>
      <c r="G185" s="97" t="str">
        <f t="shared" si="9"/>
        <v/>
      </c>
      <c r="H185" s="98" t="str">
        <f t="shared" si="10"/>
        <v/>
      </c>
      <c r="I185" s="99" t="str">
        <f t="shared" si="11"/>
        <v/>
      </c>
    </row>
    <row r="186" spans="1:9" x14ac:dyDescent="0.3">
      <c r="A186">
        <v>185</v>
      </c>
      <c r="E186" s="101" t="str">
        <f t="shared" si="8"/>
        <v/>
      </c>
      <c r="G186" s="97" t="str">
        <f t="shared" si="9"/>
        <v/>
      </c>
      <c r="H186" s="98" t="str">
        <f t="shared" si="10"/>
        <v/>
      </c>
      <c r="I186" s="99" t="str">
        <f t="shared" si="11"/>
        <v/>
      </c>
    </row>
    <row r="187" spans="1:9" x14ac:dyDescent="0.3">
      <c r="A187">
        <v>186</v>
      </c>
      <c r="E187" s="101" t="str">
        <f t="shared" si="8"/>
        <v/>
      </c>
      <c r="G187" s="97" t="str">
        <f t="shared" si="9"/>
        <v/>
      </c>
      <c r="H187" s="98" t="str">
        <f t="shared" si="10"/>
        <v/>
      </c>
      <c r="I187" s="99" t="str">
        <f t="shared" si="11"/>
        <v/>
      </c>
    </row>
    <row r="188" spans="1:9" x14ac:dyDescent="0.3">
      <c r="A188">
        <v>187</v>
      </c>
      <c r="E188" s="101" t="str">
        <f t="shared" si="8"/>
        <v/>
      </c>
      <c r="G188" s="97" t="str">
        <f t="shared" si="9"/>
        <v/>
      </c>
      <c r="H188" s="98" t="str">
        <f t="shared" si="10"/>
        <v/>
      </c>
      <c r="I188" s="99" t="str">
        <f t="shared" si="11"/>
        <v/>
      </c>
    </row>
    <row r="189" spans="1:9" x14ac:dyDescent="0.3">
      <c r="A189">
        <v>188</v>
      </c>
      <c r="E189" s="101" t="str">
        <f t="shared" si="8"/>
        <v/>
      </c>
      <c r="G189" s="97" t="str">
        <f t="shared" si="9"/>
        <v/>
      </c>
      <c r="H189" s="98" t="str">
        <f t="shared" si="10"/>
        <v/>
      </c>
      <c r="I189" s="99" t="str">
        <f t="shared" si="11"/>
        <v/>
      </c>
    </row>
    <row r="190" spans="1:9" x14ac:dyDescent="0.3">
      <c r="A190">
        <v>189</v>
      </c>
      <c r="E190" s="101" t="str">
        <f t="shared" si="8"/>
        <v/>
      </c>
      <c r="G190" s="97" t="str">
        <f t="shared" si="9"/>
        <v/>
      </c>
      <c r="H190" s="98" t="str">
        <f t="shared" si="10"/>
        <v/>
      </c>
      <c r="I190" s="99" t="str">
        <f t="shared" si="11"/>
        <v/>
      </c>
    </row>
    <row r="191" spans="1:9" x14ac:dyDescent="0.3">
      <c r="A191">
        <v>190</v>
      </c>
      <c r="E191" s="101" t="str">
        <f t="shared" si="8"/>
        <v/>
      </c>
      <c r="G191" s="97" t="str">
        <f t="shared" si="9"/>
        <v/>
      </c>
      <c r="H191" s="98" t="str">
        <f t="shared" si="10"/>
        <v/>
      </c>
      <c r="I191" s="99" t="str">
        <f t="shared" si="11"/>
        <v/>
      </c>
    </row>
    <row r="192" spans="1:9" x14ac:dyDescent="0.3">
      <c r="A192">
        <v>191</v>
      </c>
      <c r="E192" s="101" t="str">
        <f t="shared" si="8"/>
        <v/>
      </c>
      <c r="G192" s="97" t="str">
        <f t="shared" si="9"/>
        <v/>
      </c>
      <c r="H192" s="98" t="str">
        <f t="shared" si="10"/>
        <v/>
      </c>
      <c r="I192" s="99" t="str">
        <f t="shared" si="11"/>
        <v/>
      </c>
    </row>
    <row r="193" spans="1:9" x14ac:dyDescent="0.3">
      <c r="A193">
        <v>192</v>
      </c>
      <c r="E193" s="101" t="str">
        <f t="shared" si="8"/>
        <v/>
      </c>
      <c r="G193" s="97" t="str">
        <f t="shared" si="9"/>
        <v/>
      </c>
      <c r="H193" s="98" t="str">
        <f t="shared" si="10"/>
        <v/>
      </c>
      <c r="I193" s="99" t="str">
        <f t="shared" si="11"/>
        <v/>
      </c>
    </row>
    <row r="194" spans="1:9" x14ac:dyDescent="0.3">
      <c r="A194">
        <v>193</v>
      </c>
      <c r="E194" s="101" t="str">
        <f t="shared" ref="E194:E257" si="12">IFERROR(VLOOKUP(D194,Rate,2,FALSE),"")</f>
        <v/>
      </c>
      <c r="G194" s="97" t="str">
        <f t="shared" ref="G194:G257" si="13">IFERROR(VLOOKUP(D194,Rate,3,FALSE)*F194,"")</f>
        <v/>
      </c>
      <c r="H194" s="98" t="str">
        <f t="shared" ref="H194:H257" si="14">IFERROR(VLOOKUP(D194,Rate,4,FALSE)*F194,"")</f>
        <v/>
      </c>
      <c r="I194" s="99" t="str">
        <f t="shared" ref="I194:I257" si="15">IFERROR(VLOOKUP(D194,Rate,5,FALSE)*F194,"")</f>
        <v/>
      </c>
    </row>
    <row r="195" spans="1:9" x14ac:dyDescent="0.3">
      <c r="A195">
        <v>194</v>
      </c>
      <c r="E195" s="101" t="str">
        <f t="shared" si="12"/>
        <v/>
      </c>
      <c r="G195" s="97" t="str">
        <f t="shared" si="13"/>
        <v/>
      </c>
      <c r="H195" s="98" t="str">
        <f t="shared" si="14"/>
        <v/>
      </c>
      <c r="I195" s="99" t="str">
        <f t="shared" si="15"/>
        <v/>
      </c>
    </row>
    <row r="196" spans="1:9" x14ac:dyDescent="0.3">
      <c r="A196">
        <v>195</v>
      </c>
      <c r="E196" s="101" t="str">
        <f t="shared" si="12"/>
        <v/>
      </c>
      <c r="G196" s="97" t="str">
        <f t="shared" si="13"/>
        <v/>
      </c>
      <c r="H196" s="98" t="str">
        <f t="shared" si="14"/>
        <v/>
      </c>
      <c r="I196" s="99" t="str">
        <f t="shared" si="15"/>
        <v/>
      </c>
    </row>
    <row r="197" spans="1:9" x14ac:dyDescent="0.3">
      <c r="A197">
        <v>196</v>
      </c>
      <c r="E197" s="101" t="str">
        <f t="shared" si="12"/>
        <v/>
      </c>
      <c r="G197" s="97" t="str">
        <f t="shared" si="13"/>
        <v/>
      </c>
      <c r="H197" s="98" t="str">
        <f t="shared" si="14"/>
        <v/>
      </c>
      <c r="I197" s="99" t="str">
        <f t="shared" si="15"/>
        <v/>
      </c>
    </row>
    <row r="198" spans="1:9" x14ac:dyDescent="0.3">
      <c r="A198">
        <v>197</v>
      </c>
      <c r="E198" s="101" t="str">
        <f t="shared" si="12"/>
        <v/>
      </c>
      <c r="G198" s="97" t="str">
        <f t="shared" si="13"/>
        <v/>
      </c>
      <c r="H198" s="98" t="str">
        <f t="shared" si="14"/>
        <v/>
      </c>
      <c r="I198" s="99" t="str">
        <f t="shared" si="15"/>
        <v/>
      </c>
    </row>
    <row r="199" spans="1:9" x14ac:dyDescent="0.3">
      <c r="A199">
        <v>198</v>
      </c>
      <c r="E199" s="101" t="str">
        <f t="shared" si="12"/>
        <v/>
      </c>
      <c r="G199" s="97" t="str">
        <f t="shared" si="13"/>
        <v/>
      </c>
      <c r="H199" s="98" t="str">
        <f t="shared" si="14"/>
        <v/>
      </c>
      <c r="I199" s="99" t="str">
        <f t="shared" si="15"/>
        <v/>
      </c>
    </row>
    <row r="200" spans="1:9" x14ac:dyDescent="0.3">
      <c r="A200">
        <v>199</v>
      </c>
      <c r="E200" s="101" t="str">
        <f t="shared" si="12"/>
        <v/>
      </c>
      <c r="G200" s="97" t="str">
        <f t="shared" si="13"/>
        <v/>
      </c>
      <c r="H200" s="98" t="str">
        <f t="shared" si="14"/>
        <v/>
      </c>
      <c r="I200" s="99" t="str">
        <f t="shared" si="15"/>
        <v/>
      </c>
    </row>
    <row r="201" spans="1:9" x14ac:dyDescent="0.3">
      <c r="A201">
        <v>200</v>
      </c>
      <c r="E201" s="101" t="str">
        <f t="shared" si="12"/>
        <v/>
      </c>
      <c r="G201" s="97" t="str">
        <f t="shared" si="13"/>
        <v/>
      </c>
      <c r="H201" s="98" t="str">
        <f t="shared" si="14"/>
        <v/>
      </c>
      <c r="I201" s="99" t="str">
        <f t="shared" si="15"/>
        <v/>
      </c>
    </row>
    <row r="202" spans="1:9" x14ac:dyDescent="0.3">
      <c r="A202">
        <v>201</v>
      </c>
      <c r="E202" s="101" t="str">
        <f t="shared" si="12"/>
        <v/>
      </c>
      <c r="G202" s="97" t="str">
        <f t="shared" si="13"/>
        <v/>
      </c>
      <c r="H202" s="98" t="str">
        <f t="shared" si="14"/>
        <v/>
      </c>
      <c r="I202" s="99" t="str">
        <f t="shared" si="15"/>
        <v/>
      </c>
    </row>
    <row r="203" spans="1:9" x14ac:dyDescent="0.3">
      <c r="A203">
        <v>202</v>
      </c>
      <c r="E203" s="101" t="str">
        <f t="shared" si="12"/>
        <v/>
      </c>
      <c r="G203" s="97" t="str">
        <f t="shared" si="13"/>
        <v/>
      </c>
      <c r="H203" s="98" t="str">
        <f t="shared" si="14"/>
        <v/>
      </c>
      <c r="I203" s="99" t="str">
        <f t="shared" si="15"/>
        <v/>
      </c>
    </row>
    <row r="204" spans="1:9" x14ac:dyDescent="0.3">
      <c r="A204">
        <v>203</v>
      </c>
      <c r="E204" s="101" t="str">
        <f t="shared" si="12"/>
        <v/>
      </c>
      <c r="G204" s="97" t="str">
        <f t="shared" si="13"/>
        <v/>
      </c>
      <c r="H204" s="98" t="str">
        <f t="shared" si="14"/>
        <v/>
      </c>
      <c r="I204" s="99" t="str">
        <f t="shared" si="15"/>
        <v/>
      </c>
    </row>
    <row r="205" spans="1:9" x14ac:dyDescent="0.3">
      <c r="A205">
        <v>204</v>
      </c>
      <c r="E205" s="101" t="str">
        <f t="shared" si="12"/>
        <v/>
      </c>
      <c r="G205" s="97" t="str">
        <f t="shared" si="13"/>
        <v/>
      </c>
      <c r="H205" s="98" t="str">
        <f t="shared" si="14"/>
        <v/>
      </c>
      <c r="I205" s="99" t="str">
        <f t="shared" si="15"/>
        <v/>
      </c>
    </row>
    <row r="206" spans="1:9" x14ac:dyDescent="0.3">
      <c r="A206">
        <v>205</v>
      </c>
      <c r="E206" s="101" t="str">
        <f t="shared" si="12"/>
        <v/>
      </c>
      <c r="G206" s="97" t="str">
        <f t="shared" si="13"/>
        <v/>
      </c>
      <c r="H206" s="98" t="str">
        <f t="shared" si="14"/>
        <v/>
      </c>
      <c r="I206" s="99" t="str">
        <f t="shared" si="15"/>
        <v/>
      </c>
    </row>
    <row r="207" spans="1:9" x14ac:dyDescent="0.3">
      <c r="A207">
        <v>206</v>
      </c>
      <c r="E207" s="101" t="str">
        <f t="shared" si="12"/>
        <v/>
      </c>
      <c r="G207" s="97" t="str">
        <f t="shared" si="13"/>
        <v/>
      </c>
      <c r="H207" s="98" t="str">
        <f t="shared" si="14"/>
        <v/>
      </c>
      <c r="I207" s="99" t="str">
        <f t="shared" si="15"/>
        <v/>
      </c>
    </row>
    <row r="208" spans="1:9" x14ac:dyDescent="0.3">
      <c r="A208">
        <v>207</v>
      </c>
      <c r="E208" s="101" t="str">
        <f t="shared" si="12"/>
        <v/>
      </c>
      <c r="G208" s="97" t="str">
        <f t="shared" si="13"/>
        <v/>
      </c>
      <c r="H208" s="98" t="str">
        <f t="shared" si="14"/>
        <v/>
      </c>
      <c r="I208" s="99" t="str">
        <f t="shared" si="15"/>
        <v/>
      </c>
    </row>
    <row r="209" spans="1:9" x14ac:dyDescent="0.3">
      <c r="A209">
        <v>208</v>
      </c>
      <c r="E209" s="101" t="str">
        <f t="shared" si="12"/>
        <v/>
      </c>
      <c r="G209" s="97" t="str">
        <f t="shared" si="13"/>
        <v/>
      </c>
      <c r="H209" s="98" t="str">
        <f t="shared" si="14"/>
        <v/>
      </c>
      <c r="I209" s="99" t="str">
        <f t="shared" si="15"/>
        <v/>
      </c>
    </row>
    <row r="210" spans="1:9" x14ac:dyDescent="0.3">
      <c r="A210">
        <v>209</v>
      </c>
      <c r="E210" s="101" t="str">
        <f t="shared" si="12"/>
        <v/>
      </c>
      <c r="G210" s="97" t="str">
        <f t="shared" si="13"/>
        <v/>
      </c>
      <c r="H210" s="98" t="str">
        <f t="shared" si="14"/>
        <v/>
      </c>
      <c r="I210" s="99" t="str">
        <f t="shared" si="15"/>
        <v/>
      </c>
    </row>
    <row r="211" spans="1:9" x14ac:dyDescent="0.3">
      <c r="A211">
        <v>210</v>
      </c>
      <c r="E211" s="101" t="str">
        <f t="shared" si="12"/>
        <v/>
      </c>
      <c r="G211" s="97" t="str">
        <f t="shared" si="13"/>
        <v/>
      </c>
      <c r="H211" s="98" t="str">
        <f t="shared" si="14"/>
        <v/>
      </c>
      <c r="I211" s="99" t="str">
        <f t="shared" si="15"/>
        <v/>
      </c>
    </row>
    <row r="212" spans="1:9" x14ac:dyDescent="0.3">
      <c r="A212">
        <v>211</v>
      </c>
      <c r="E212" s="101" t="str">
        <f t="shared" si="12"/>
        <v/>
      </c>
      <c r="G212" s="97" t="str">
        <f t="shared" si="13"/>
        <v/>
      </c>
      <c r="H212" s="98" t="str">
        <f t="shared" si="14"/>
        <v/>
      </c>
      <c r="I212" s="99" t="str">
        <f t="shared" si="15"/>
        <v/>
      </c>
    </row>
    <row r="213" spans="1:9" x14ac:dyDescent="0.3">
      <c r="A213">
        <v>212</v>
      </c>
      <c r="E213" s="101" t="str">
        <f t="shared" si="12"/>
        <v/>
      </c>
      <c r="G213" s="97" t="str">
        <f t="shared" si="13"/>
        <v/>
      </c>
      <c r="H213" s="98" t="str">
        <f t="shared" si="14"/>
        <v/>
      </c>
      <c r="I213" s="99" t="str">
        <f t="shared" si="15"/>
        <v/>
      </c>
    </row>
    <row r="214" spans="1:9" x14ac:dyDescent="0.3">
      <c r="A214">
        <v>213</v>
      </c>
      <c r="E214" s="101" t="str">
        <f t="shared" si="12"/>
        <v/>
      </c>
      <c r="G214" s="97" t="str">
        <f t="shared" si="13"/>
        <v/>
      </c>
      <c r="H214" s="98" t="str">
        <f t="shared" si="14"/>
        <v/>
      </c>
      <c r="I214" s="99" t="str">
        <f t="shared" si="15"/>
        <v/>
      </c>
    </row>
    <row r="215" spans="1:9" x14ac:dyDescent="0.3">
      <c r="A215">
        <v>214</v>
      </c>
      <c r="E215" s="101" t="str">
        <f t="shared" si="12"/>
        <v/>
      </c>
      <c r="G215" s="97" t="str">
        <f t="shared" si="13"/>
        <v/>
      </c>
      <c r="H215" s="98" t="str">
        <f t="shared" si="14"/>
        <v/>
      </c>
      <c r="I215" s="99" t="str">
        <f t="shared" si="15"/>
        <v/>
      </c>
    </row>
    <row r="216" spans="1:9" x14ac:dyDescent="0.3">
      <c r="A216">
        <v>215</v>
      </c>
      <c r="E216" s="101" t="str">
        <f t="shared" si="12"/>
        <v/>
      </c>
      <c r="G216" s="97" t="str">
        <f t="shared" si="13"/>
        <v/>
      </c>
      <c r="H216" s="98" t="str">
        <f t="shared" si="14"/>
        <v/>
      </c>
      <c r="I216" s="99" t="str">
        <f t="shared" si="15"/>
        <v/>
      </c>
    </row>
    <row r="217" spans="1:9" x14ac:dyDescent="0.3">
      <c r="A217">
        <v>216</v>
      </c>
      <c r="E217" s="101" t="str">
        <f t="shared" si="12"/>
        <v/>
      </c>
      <c r="G217" s="97" t="str">
        <f t="shared" si="13"/>
        <v/>
      </c>
      <c r="H217" s="98" t="str">
        <f t="shared" si="14"/>
        <v/>
      </c>
      <c r="I217" s="99" t="str">
        <f t="shared" si="15"/>
        <v/>
      </c>
    </row>
    <row r="218" spans="1:9" x14ac:dyDescent="0.3">
      <c r="A218">
        <v>217</v>
      </c>
      <c r="E218" s="101" t="str">
        <f t="shared" si="12"/>
        <v/>
      </c>
      <c r="G218" s="97" t="str">
        <f t="shared" si="13"/>
        <v/>
      </c>
      <c r="H218" s="98" t="str">
        <f t="shared" si="14"/>
        <v/>
      </c>
      <c r="I218" s="99" t="str">
        <f t="shared" si="15"/>
        <v/>
      </c>
    </row>
    <row r="219" spans="1:9" x14ac:dyDescent="0.3">
      <c r="A219">
        <v>218</v>
      </c>
      <c r="E219" s="101" t="str">
        <f t="shared" si="12"/>
        <v/>
      </c>
      <c r="G219" s="97" t="str">
        <f t="shared" si="13"/>
        <v/>
      </c>
      <c r="H219" s="98" t="str">
        <f t="shared" si="14"/>
        <v/>
      </c>
      <c r="I219" s="99" t="str">
        <f t="shared" si="15"/>
        <v/>
      </c>
    </row>
    <row r="220" spans="1:9" x14ac:dyDescent="0.3">
      <c r="A220">
        <v>219</v>
      </c>
      <c r="E220" s="101" t="str">
        <f t="shared" si="12"/>
        <v/>
      </c>
      <c r="G220" s="97" t="str">
        <f t="shared" si="13"/>
        <v/>
      </c>
      <c r="H220" s="98" t="str">
        <f t="shared" si="14"/>
        <v/>
      </c>
      <c r="I220" s="99" t="str">
        <f t="shared" si="15"/>
        <v/>
      </c>
    </row>
    <row r="221" spans="1:9" x14ac:dyDescent="0.3">
      <c r="A221">
        <v>220</v>
      </c>
      <c r="E221" s="101" t="str">
        <f t="shared" si="12"/>
        <v/>
      </c>
      <c r="G221" s="97" t="str">
        <f t="shared" si="13"/>
        <v/>
      </c>
      <c r="H221" s="98" t="str">
        <f t="shared" si="14"/>
        <v/>
      </c>
      <c r="I221" s="99" t="str">
        <f t="shared" si="15"/>
        <v/>
      </c>
    </row>
    <row r="222" spans="1:9" x14ac:dyDescent="0.3">
      <c r="A222">
        <v>221</v>
      </c>
      <c r="E222" s="101" t="str">
        <f t="shared" si="12"/>
        <v/>
      </c>
      <c r="G222" s="97" t="str">
        <f t="shared" si="13"/>
        <v/>
      </c>
      <c r="H222" s="98" t="str">
        <f t="shared" si="14"/>
        <v/>
      </c>
      <c r="I222" s="99" t="str">
        <f t="shared" si="15"/>
        <v/>
      </c>
    </row>
    <row r="223" spans="1:9" x14ac:dyDescent="0.3">
      <c r="A223">
        <v>222</v>
      </c>
      <c r="E223" s="101" t="str">
        <f t="shared" si="12"/>
        <v/>
      </c>
      <c r="G223" s="97" t="str">
        <f t="shared" si="13"/>
        <v/>
      </c>
      <c r="H223" s="98" t="str">
        <f t="shared" si="14"/>
        <v/>
      </c>
      <c r="I223" s="99" t="str">
        <f t="shared" si="15"/>
        <v/>
      </c>
    </row>
    <row r="224" spans="1:9" x14ac:dyDescent="0.3">
      <c r="A224">
        <v>223</v>
      </c>
      <c r="E224" s="101" t="str">
        <f t="shared" si="12"/>
        <v/>
      </c>
      <c r="G224" s="97" t="str">
        <f t="shared" si="13"/>
        <v/>
      </c>
      <c r="H224" s="98" t="str">
        <f t="shared" si="14"/>
        <v/>
      </c>
      <c r="I224" s="99" t="str">
        <f t="shared" si="15"/>
        <v/>
      </c>
    </row>
    <row r="225" spans="1:9" x14ac:dyDescent="0.3">
      <c r="A225">
        <v>224</v>
      </c>
      <c r="E225" s="101" t="str">
        <f t="shared" si="12"/>
        <v/>
      </c>
      <c r="G225" s="97" t="str">
        <f t="shared" si="13"/>
        <v/>
      </c>
      <c r="H225" s="98" t="str">
        <f t="shared" si="14"/>
        <v/>
      </c>
      <c r="I225" s="99" t="str">
        <f t="shared" si="15"/>
        <v/>
      </c>
    </row>
    <row r="226" spans="1:9" x14ac:dyDescent="0.3">
      <c r="A226">
        <v>225</v>
      </c>
      <c r="E226" s="101" t="str">
        <f t="shared" si="12"/>
        <v/>
      </c>
      <c r="G226" s="97" t="str">
        <f t="shared" si="13"/>
        <v/>
      </c>
      <c r="H226" s="98" t="str">
        <f t="shared" si="14"/>
        <v/>
      </c>
      <c r="I226" s="99" t="str">
        <f t="shared" si="15"/>
        <v/>
      </c>
    </row>
    <row r="227" spans="1:9" x14ac:dyDescent="0.3">
      <c r="A227">
        <v>226</v>
      </c>
      <c r="E227" s="101" t="str">
        <f t="shared" si="12"/>
        <v/>
      </c>
      <c r="G227" s="97" t="str">
        <f t="shared" si="13"/>
        <v/>
      </c>
      <c r="H227" s="98" t="str">
        <f t="shared" si="14"/>
        <v/>
      </c>
      <c r="I227" s="99" t="str">
        <f t="shared" si="15"/>
        <v/>
      </c>
    </row>
    <row r="228" spans="1:9" x14ac:dyDescent="0.3">
      <c r="A228">
        <v>227</v>
      </c>
      <c r="E228" s="101" t="str">
        <f t="shared" si="12"/>
        <v/>
      </c>
      <c r="G228" s="97" t="str">
        <f t="shared" si="13"/>
        <v/>
      </c>
      <c r="H228" s="98" t="str">
        <f t="shared" si="14"/>
        <v/>
      </c>
      <c r="I228" s="99" t="str">
        <f t="shared" si="15"/>
        <v/>
      </c>
    </row>
    <row r="229" spans="1:9" x14ac:dyDescent="0.3">
      <c r="A229">
        <v>228</v>
      </c>
      <c r="E229" s="101" t="str">
        <f t="shared" si="12"/>
        <v/>
      </c>
      <c r="G229" s="97" t="str">
        <f t="shared" si="13"/>
        <v/>
      </c>
      <c r="H229" s="98" t="str">
        <f t="shared" si="14"/>
        <v/>
      </c>
      <c r="I229" s="99" t="str">
        <f t="shared" si="15"/>
        <v/>
      </c>
    </row>
    <row r="230" spans="1:9" x14ac:dyDescent="0.3">
      <c r="A230">
        <v>229</v>
      </c>
      <c r="E230" s="101" t="str">
        <f t="shared" si="12"/>
        <v/>
      </c>
      <c r="G230" s="97" t="str">
        <f t="shared" si="13"/>
        <v/>
      </c>
      <c r="H230" s="98" t="str">
        <f t="shared" si="14"/>
        <v/>
      </c>
      <c r="I230" s="99" t="str">
        <f t="shared" si="15"/>
        <v/>
      </c>
    </row>
    <row r="231" spans="1:9" x14ac:dyDescent="0.3">
      <c r="A231">
        <v>230</v>
      </c>
      <c r="E231" s="101" t="str">
        <f t="shared" si="12"/>
        <v/>
      </c>
      <c r="G231" s="97" t="str">
        <f t="shared" si="13"/>
        <v/>
      </c>
      <c r="H231" s="98" t="str">
        <f t="shared" si="14"/>
        <v/>
      </c>
      <c r="I231" s="99" t="str">
        <f t="shared" si="15"/>
        <v/>
      </c>
    </row>
    <row r="232" spans="1:9" x14ac:dyDescent="0.3">
      <c r="A232">
        <v>231</v>
      </c>
      <c r="E232" s="101" t="str">
        <f t="shared" si="12"/>
        <v/>
      </c>
      <c r="G232" s="97" t="str">
        <f t="shared" si="13"/>
        <v/>
      </c>
      <c r="H232" s="98" t="str">
        <f t="shared" si="14"/>
        <v/>
      </c>
      <c r="I232" s="99" t="str">
        <f t="shared" si="15"/>
        <v/>
      </c>
    </row>
    <row r="233" spans="1:9" x14ac:dyDescent="0.3">
      <c r="A233">
        <v>232</v>
      </c>
      <c r="E233" s="101" t="str">
        <f t="shared" si="12"/>
        <v/>
      </c>
      <c r="G233" s="97" t="str">
        <f t="shared" si="13"/>
        <v/>
      </c>
      <c r="H233" s="98" t="str">
        <f t="shared" si="14"/>
        <v/>
      </c>
      <c r="I233" s="99" t="str">
        <f t="shared" si="15"/>
        <v/>
      </c>
    </row>
    <row r="234" spans="1:9" x14ac:dyDescent="0.3">
      <c r="A234">
        <v>233</v>
      </c>
      <c r="E234" s="101" t="str">
        <f t="shared" si="12"/>
        <v/>
      </c>
      <c r="G234" s="97" t="str">
        <f t="shared" si="13"/>
        <v/>
      </c>
      <c r="H234" s="98" t="str">
        <f t="shared" si="14"/>
        <v/>
      </c>
      <c r="I234" s="99" t="str">
        <f t="shared" si="15"/>
        <v/>
      </c>
    </row>
    <row r="235" spans="1:9" x14ac:dyDescent="0.3">
      <c r="A235">
        <v>234</v>
      </c>
      <c r="E235" s="101" t="str">
        <f t="shared" si="12"/>
        <v/>
      </c>
      <c r="G235" s="97" t="str">
        <f t="shared" si="13"/>
        <v/>
      </c>
      <c r="H235" s="98" t="str">
        <f t="shared" si="14"/>
        <v/>
      </c>
      <c r="I235" s="99" t="str">
        <f t="shared" si="15"/>
        <v/>
      </c>
    </row>
    <row r="236" spans="1:9" x14ac:dyDescent="0.3">
      <c r="A236">
        <v>235</v>
      </c>
      <c r="E236" s="101" t="str">
        <f t="shared" si="12"/>
        <v/>
      </c>
      <c r="G236" s="97" t="str">
        <f t="shared" si="13"/>
        <v/>
      </c>
      <c r="H236" s="98" t="str">
        <f t="shared" si="14"/>
        <v/>
      </c>
      <c r="I236" s="99" t="str">
        <f t="shared" si="15"/>
        <v/>
      </c>
    </row>
    <row r="237" spans="1:9" x14ac:dyDescent="0.3">
      <c r="A237">
        <v>236</v>
      </c>
      <c r="E237" s="101" t="str">
        <f t="shared" si="12"/>
        <v/>
      </c>
      <c r="G237" s="97" t="str">
        <f t="shared" si="13"/>
        <v/>
      </c>
      <c r="H237" s="98" t="str">
        <f t="shared" si="14"/>
        <v/>
      </c>
      <c r="I237" s="99" t="str">
        <f t="shared" si="15"/>
        <v/>
      </c>
    </row>
    <row r="238" spans="1:9" x14ac:dyDescent="0.3">
      <c r="A238">
        <v>237</v>
      </c>
      <c r="E238" s="101" t="str">
        <f t="shared" si="12"/>
        <v/>
      </c>
      <c r="G238" s="97" t="str">
        <f t="shared" si="13"/>
        <v/>
      </c>
      <c r="H238" s="98" t="str">
        <f t="shared" si="14"/>
        <v/>
      </c>
      <c r="I238" s="99" t="str">
        <f t="shared" si="15"/>
        <v/>
      </c>
    </row>
    <row r="239" spans="1:9" x14ac:dyDescent="0.3">
      <c r="A239">
        <v>238</v>
      </c>
      <c r="E239" s="101" t="str">
        <f t="shared" si="12"/>
        <v/>
      </c>
      <c r="G239" s="97" t="str">
        <f t="shared" si="13"/>
        <v/>
      </c>
      <c r="H239" s="98" t="str">
        <f t="shared" si="14"/>
        <v/>
      </c>
      <c r="I239" s="99" t="str">
        <f t="shared" si="15"/>
        <v/>
      </c>
    </row>
    <row r="240" spans="1:9" x14ac:dyDescent="0.3">
      <c r="A240">
        <v>239</v>
      </c>
      <c r="E240" s="101" t="str">
        <f t="shared" si="12"/>
        <v/>
      </c>
      <c r="G240" s="97" t="str">
        <f t="shared" si="13"/>
        <v/>
      </c>
      <c r="H240" s="98" t="str">
        <f t="shared" si="14"/>
        <v/>
      </c>
      <c r="I240" s="99" t="str">
        <f t="shared" si="15"/>
        <v/>
      </c>
    </row>
    <row r="241" spans="1:9" x14ac:dyDescent="0.3">
      <c r="A241">
        <v>240</v>
      </c>
      <c r="E241" s="101" t="str">
        <f t="shared" si="12"/>
        <v/>
      </c>
      <c r="G241" s="97" t="str">
        <f t="shared" si="13"/>
        <v/>
      </c>
      <c r="H241" s="98" t="str">
        <f t="shared" si="14"/>
        <v/>
      </c>
      <c r="I241" s="99" t="str">
        <f t="shared" si="15"/>
        <v/>
      </c>
    </row>
    <row r="242" spans="1:9" x14ac:dyDescent="0.3">
      <c r="A242">
        <v>241</v>
      </c>
      <c r="E242" s="101" t="str">
        <f t="shared" si="12"/>
        <v/>
      </c>
      <c r="G242" s="97" t="str">
        <f t="shared" si="13"/>
        <v/>
      </c>
      <c r="H242" s="98" t="str">
        <f t="shared" si="14"/>
        <v/>
      </c>
      <c r="I242" s="99" t="str">
        <f t="shared" si="15"/>
        <v/>
      </c>
    </row>
    <row r="243" spans="1:9" x14ac:dyDescent="0.3">
      <c r="A243">
        <v>242</v>
      </c>
      <c r="E243" s="101" t="str">
        <f t="shared" si="12"/>
        <v/>
      </c>
      <c r="G243" s="97" t="str">
        <f t="shared" si="13"/>
        <v/>
      </c>
      <c r="H243" s="98" t="str">
        <f t="shared" si="14"/>
        <v/>
      </c>
      <c r="I243" s="99" t="str">
        <f t="shared" si="15"/>
        <v/>
      </c>
    </row>
    <row r="244" spans="1:9" x14ac:dyDescent="0.3">
      <c r="A244">
        <v>243</v>
      </c>
      <c r="E244" s="101" t="str">
        <f t="shared" si="12"/>
        <v/>
      </c>
      <c r="G244" s="97" t="str">
        <f t="shared" si="13"/>
        <v/>
      </c>
      <c r="H244" s="98" t="str">
        <f t="shared" si="14"/>
        <v/>
      </c>
      <c r="I244" s="99" t="str">
        <f t="shared" si="15"/>
        <v/>
      </c>
    </row>
    <row r="245" spans="1:9" x14ac:dyDescent="0.3">
      <c r="A245">
        <v>244</v>
      </c>
      <c r="E245" s="101" t="str">
        <f t="shared" si="12"/>
        <v/>
      </c>
      <c r="G245" s="97" t="str">
        <f t="shared" si="13"/>
        <v/>
      </c>
      <c r="H245" s="98" t="str">
        <f t="shared" si="14"/>
        <v/>
      </c>
      <c r="I245" s="99" t="str">
        <f t="shared" si="15"/>
        <v/>
      </c>
    </row>
    <row r="246" spans="1:9" x14ac:dyDescent="0.3">
      <c r="A246">
        <v>245</v>
      </c>
      <c r="E246" s="101" t="str">
        <f t="shared" si="12"/>
        <v/>
      </c>
      <c r="G246" s="97" t="str">
        <f t="shared" si="13"/>
        <v/>
      </c>
      <c r="H246" s="98" t="str">
        <f t="shared" si="14"/>
        <v/>
      </c>
      <c r="I246" s="99" t="str">
        <f t="shared" si="15"/>
        <v/>
      </c>
    </row>
    <row r="247" spans="1:9" x14ac:dyDescent="0.3">
      <c r="A247">
        <v>246</v>
      </c>
      <c r="E247" s="101" t="str">
        <f t="shared" si="12"/>
        <v/>
      </c>
      <c r="G247" s="97" t="str">
        <f t="shared" si="13"/>
        <v/>
      </c>
      <c r="H247" s="98" t="str">
        <f t="shared" si="14"/>
        <v/>
      </c>
      <c r="I247" s="99" t="str">
        <f t="shared" si="15"/>
        <v/>
      </c>
    </row>
    <row r="248" spans="1:9" x14ac:dyDescent="0.3">
      <c r="A248">
        <v>247</v>
      </c>
      <c r="E248" s="101" t="str">
        <f t="shared" si="12"/>
        <v/>
      </c>
      <c r="G248" s="97" t="str">
        <f t="shared" si="13"/>
        <v/>
      </c>
      <c r="H248" s="98" t="str">
        <f t="shared" si="14"/>
        <v/>
      </c>
      <c r="I248" s="99" t="str">
        <f t="shared" si="15"/>
        <v/>
      </c>
    </row>
    <row r="249" spans="1:9" x14ac:dyDescent="0.3">
      <c r="A249">
        <v>248</v>
      </c>
      <c r="E249" s="101" t="str">
        <f t="shared" si="12"/>
        <v/>
      </c>
      <c r="G249" s="97" t="str">
        <f t="shared" si="13"/>
        <v/>
      </c>
      <c r="H249" s="98" t="str">
        <f t="shared" si="14"/>
        <v/>
      </c>
      <c r="I249" s="99" t="str">
        <f t="shared" si="15"/>
        <v/>
      </c>
    </row>
    <row r="250" spans="1:9" x14ac:dyDescent="0.3">
      <c r="A250">
        <v>249</v>
      </c>
      <c r="E250" s="101" t="str">
        <f t="shared" si="12"/>
        <v/>
      </c>
      <c r="G250" s="97" t="str">
        <f t="shared" si="13"/>
        <v/>
      </c>
      <c r="H250" s="98" t="str">
        <f t="shared" si="14"/>
        <v/>
      </c>
      <c r="I250" s="99" t="str">
        <f t="shared" si="15"/>
        <v/>
      </c>
    </row>
    <row r="251" spans="1:9" x14ac:dyDescent="0.3">
      <c r="A251">
        <v>250</v>
      </c>
      <c r="E251" s="101" t="str">
        <f t="shared" si="12"/>
        <v/>
      </c>
      <c r="G251" s="97" t="str">
        <f t="shared" si="13"/>
        <v/>
      </c>
      <c r="H251" s="98" t="str">
        <f t="shared" si="14"/>
        <v/>
      </c>
      <c r="I251" s="99" t="str">
        <f t="shared" si="15"/>
        <v/>
      </c>
    </row>
    <row r="252" spans="1:9" x14ac:dyDescent="0.3">
      <c r="A252">
        <v>251</v>
      </c>
      <c r="E252" s="101" t="str">
        <f t="shared" si="12"/>
        <v/>
      </c>
      <c r="G252" s="97" t="str">
        <f t="shared" si="13"/>
        <v/>
      </c>
      <c r="H252" s="98" t="str">
        <f t="shared" si="14"/>
        <v/>
      </c>
      <c r="I252" s="99" t="str">
        <f t="shared" si="15"/>
        <v/>
      </c>
    </row>
    <row r="253" spans="1:9" x14ac:dyDescent="0.3">
      <c r="A253">
        <v>252</v>
      </c>
      <c r="E253" s="101" t="str">
        <f t="shared" si="12"/>
        <v/>
      </c>
      <c r="G253" s="97" t="str">
        <f t="shared" si="13"/>
        <v/>
      </c>
      <c r="H253" s="98" t="str">
        <f t="shared" si="14"/>
        <v/>
      </c>
      <c r="I253" s="99" t="str">
        <f t="shared" si="15"/>
        <v/>
      </c>
    </row>
    <row r="254" spans="1:9" x14ac:dyDescent="0.3">
      <c r="A254">
        <v>253</v>
      </c>
      <c r="E254" s="101" t="str">
        <f t="shared" si="12"/>
        <v/>
      </c>
      <c r="G254" s="97" t="str">
        <f t="shared" si="13"/>
        <v/>
      </c>
      <c r="H254" s="98" t="str">
        <f t="shared" si="14"/>
        <v/>
      </c>
      <c r="I254" s="99" t="str">
        <f t="shared" si="15"/>
        <v/>
      </c>
    </row>
    <row r="255" spans="1:9" x14ac:dyDescent="0.3">
      <c r="A255">
        <v>254</v>
      </c>
      <c r="E255" s="101" t="str">
        <f t="shared" si="12"/>
        <v/>
      </c>
      <c r="G255" s="97" t="str">
        <f t="shared" si="13"/>
        <v/>
      </c>
      <c r="H255" s="98" t="str">
        <f t="shared" si="14"/>
        <v/>
      </c>
      <c r="I255" s="99" t="str">
        <f t="shared" si="15"/>
        <v/>
      </c>
    </row>
    <row r="256" spans="1:9" x14ac:dyDescent="0.3">
      <c r="A256">
        <v>255</v>
      </c>
      <c r="E256" s="101" t="str">
        <f t="shared" si="12"/>
        <v/>
      </c>
      <c r="G256" s="97" t="str">
        <f t="shared" si="13"/>
        <v/>
      </c>
      <c r="H256" s="98" t="str">
        <f t="shared" si="14"/>
        <v/>
      </c>
      <c r="I256" s="99" t="str">
        <f t="shared" si="15"/>
        <v/>
      </c>
    </row>
    <row r="257" spans="1:9" x14ac:dyDescent="0.3">
      <c r="A257">
        <v>256</v>
      </c>
      <c r="E257" s="101" t="str">
        <f t="shared" si="12"/>
        <v/>
      </c>
      <c r="G257" s="97" t="str">
        <f t="shared" si="13"/>
        <v/>
      </c>
      <c r="H257" s="98" t="str">
        <f t="shared" si="14"/>
        <v/>
      </c>
      <c r="I257" s="99" t="str">
        <f t="shared" si="15"/>
        <v/>
      </c>
    </row>
    <row r="258" spans="1:9" x14ac:dyDescent="0.3">
      <c r="A258">
        <v>257</v>
      </c>
      <c r="E258" s="101" t="str">
        <f t="shared" ref="E258:E321" si="16">IFERROR(VLOOKUP(D258,Rate,2,FALSE),"")</f>
        <v/>
      </c>
      <c r="G258" s="97" t="str">
        <f t="shared" ref="G258:G321" si="17">IFERROR(VLOOKUP(D258,Rate,3,FALSE)*F258,"")</f>
        <v/>
      </c>
      <c r="H258" s="98" t="str">
        <f t="shared" ref="H258:H321" si="18">IFERROR(VLOOKUP(D258,Rate,4,FALSE)*F258,"")</f>
        <v/>
      </c>
      <c r="I258" s="99" t="str">
        <f t="shared" ref="I258:I321" si="19">IFERROR(VLOOKUP(D258,Rate,5,FALSE)*F258,"")</f>
        <v/>
      </c>
    </row>
    <row r="259" spans="1:9" x14ac:dyDescent="0.3">
      <c r="A259">
        <v>258</v>
      </c>
      <c r="E259" s="101" t="str">
        <f t="shared" si="16"/>
        <v/>
      </c>
      <c r="G259" s="97" t="str">
        <f t="shared" si="17"/>
        <v/>
      </c>
      <c r="H259" s="98" t="str">
        <f t="shared" si="18"/>
        <v/>
      </c>
      <c r="I259" s="99" t="str">
        <f t="shared" si="19"/>
        <v/>
      </c>
    </row>
    <row r="260" spans="1:9" x14ac:dyDescent="0.3">
      <c r="A260">
        <v>259</v>
      </c>
      <c r="E260" s="101" t="str">
        <f t="shared" si="16"/>
        <v/>
      </c>
      <c r="G260" s="97" t="str">
        <f t="shared" si="17"/>
        <v/>
      </c>
      <c r="H260" s="98" t="str">
        <f t="shared" si="18"/>
        <v/>
      </c>
      <c r="I260" s="99" t="str">
        <f t="shared" si="19"/>
        <v/>
      </c>
    </row>
    <row r="261" spans="1:9" x14ac:dyDescent="0.3">
      <c r="A261">
        <v>260</v>
      </c>
      <c r="E261" s="101" t="str">
        <f t="shared" si="16"/>
        <v/>
      </c>
      <c r="G261" s="97" t="str">
        <f t="shared" si="17"/>
        <v/>
      </c>
      <c r="H261" s="98" t="str">
        <f t="shared" si="18"/>
        <v/>
      </c>
      <c r="I261" s="99" t="str">
        <f t="shared" si="19"/>
        <v/>
      </c>
    </row>
    <row r="262" spans="1:9" x14ac:dyDescent="0.3">
      <c r="A262">
        <v>261</v>
      </c>
      <c r="E262" s="101" t="str">
        <f t="shared" si="16"/>
        <v/>
      </c>
      <c r="G262" s="97" t="str">
        <f t="shared" si="17"/>
        <v/>
      </c>
      <c r="H262" s="98" t="str">
        <f t="shared" si="18"/>
        <v/>
      </c>
      <c r="I262" s="99" t="str">
        <f t="shared" si="19"/>
        <v/>
      </c>
    </row>
    <row r="263" spans="1:9" x14ac:dyDescent="0.3">
      <c r="A263">
        <v>262</v>
      </c>
      <c r="E263" s="101" t="str">
        <f t="shared" si="16"/>
        <v/>
      </c>
      <c r="G263" s="97" t="str">
        <f t="shared" si="17"/>
        <v/>
      </c>
      <c r="H263" s="98" t="str">
        <f t="shared" si="18"/>
        <v/>
      </c>
      <c r="I263" s="99" t="str">
        <f t="shared" si="19"/>
        <v/>
      </c>
    </row>
    <row r="264" spans="1:9" x14ac:dyDescent="0.3">
      <c r="A264">
        <v>263</v>
      </c>
      <c r="E264" s="101" t="str">
        <f t="shared" si="16"/>
        <v/>
      </c>
      <c r="G264" s="97" t="str">
        <f t="shared" si="17"/>
        <v/>
      </c>
      <c r="H264" s="98" t="str">
        <f t="shared" si="18"/>
        <v/>
      </c>
      <c r="I264" s="99" t="str">
        <f t="shared" si="19"/>
        <v/>
      </c>
    </row>
    <row r="265" spans="1:9" x14ac:dyDescent="0.3">
      <c r="A265">
        <v>264</v>
      </c>
      <c r="E265" s="101" t="str">
        <f t="shared" si="16"/>
        <v/>
      </c>
      <c r="G265" s="97" t="str">
        <f t="shared" si="17"/>
        <v/>
      </c>
      <c r="H265" s="98" t="str">
        <f t="shared" si="18"/>
        <v/>
      </c>
      <c r="I265" s="99" t="str">
        <f t="shared" si="19"/>
        <v/>
      </c>
    </row>
    <row r="266" spans="1:9" x14ac:dyDescent="0.3">
      <c r="A266">
        <v>265</v>
      </c>
      <c r="E266" s="101" t="str">
        <f t="shared" si="16"/>
        <v/>
      </c>
      <c r="G266" s="97" t="str">
        <f t="shared" si="17"/>
        <v/>
      </c>
      <c r="H266" s="98" t="str">
        <f t="shared" si="18"/>
        <v/>
      </c>
      <c r="I266" s="99" t="str">
        <f t="shared" si="19"/>
        <v/>
      </c>
    </row>
    <row r="267" spans="1:9" x14ac:dyDescent="0.3">
      <c r="A267">
        <v>266</v>
      </c>
      <c r="E267" s="101" t="str">
        <f t="shared" si="16"/>
        <v/>
      </c>
      <c r="G267" s="97" t="str">
        <f t="shared" si="17"/>
        <v/>
      </c>
      <c r="H267" s="98" t="str">
        <f t="shared" si="18"/>
        <v/>
      </c>
      <c r="I267" s="99" t="str">
        <f t="shared" si="19"/>
        <v/>
      </c>
    </row>
    <row r="268" spans="1:9" x14ac:dyDescent="0.3">
      <c r="A268">
        <v>267</v>
      </c>
      <c r="E268" s="101" t="str">
        <f t="shared" si="16"/>
        <v/>
      </c>
      <c r="G268" s="97" t="str">
        <f t="shared" si="17"/>
        <v/>
      </c>
      <c r="H268" s="98" t="str">
        <f t="shared" si="18"/>
        <v/>
      </c>
      <c r="I268" s="99" t="str">
        <f t="shared" si="19"/>
        <v/>
      </c>
    </row>
    <row r="269" spans="1:9" x14ac:dyDescent="0.3">
      <c r="A269">
        <v>268</v>
      </c>
      <c r="E269" s="101" t="str">
        <f t="shared" si="16"/>
        <v/>
      </c>
      <c r="G269" s="97" t="str">
        <f t="shared" si="17"/>
        <v/>
      </c>
      <c r="H269" s="98" t="str">
        <f t="shared" si="18"/>
        <v/>
      </c>
      <c r="I269" s="99" t="str">
        <f t="shared" si="19"/>
        <v/>
      </c>
    </row>
    <row r="270" spans="1:9" x14ac:dyDescent="0.3">
      <c r="A270">
        <v>269</v>
      </c>
      <c r="E270" s="101" t="str">
        <f t="shared" si="16"/>
        <v/>
      </c>
      <c r="G270" s="97" t="str">
        <f t="shared" si="17"/>
        <v/>
      </c>
      <c r="H270" s="98" t="str">
        <f t="shared" si="18"/>
        <v/>
      </c>
      <c r="I270" s="99" t="str">
        <f t="shared" si="19"/>
        <v/>
      </c>
    </row>
    <row r="271" spans="1:9" x14ac:dyDescent="0.3">
      <c r="A271">
        <v>270</v>
      </c>
      <c r="E271" s="101" t="str">
        <f t="shared" si="16"/>
        <v/>
      </c>
      <c r="G271" s="97" t="str">
        <f t="shared" si="17"/>
        <v/>
      </c>
      <c r="H271" s="98" t="str">
        <f t="shared" si="18"/>
        <v/>
      </c>
      <c r="I271" s="99" t="str">
        <f t="shared" si="19"/>
        <v/>
      </c>
    </row>
    <row r="272" spans="1:9" x14ac:dyDescent="0.3">
      <c r="A272">
        <v>271</v>
      </c>
      <c r="E272" s="101" t="str">
        <f t="shared" si="16"/>
        <v/>
      </c>
      <c r="G272" s="97" t="str">
        <f t="shared" si="17"/>
        <v/>
      </c>
      <c r="H272" s="98" t="str">
        <f t="shared" si="18"/>
        <v/>
      </c>
      <c r="I272" s="99" t="str">
        <f t="shared" si="19"/>
        <v/>
      </c>
    </row>
    <row r="273" spans="1:9" x14ac:dyDescent="0.3">
      <c r="A273">
        <v>272</v>
      </c>
      <c r="E273" s="101" t="str">
        <f t="shared" si="16"/>
        <v/>
      </c>
      <c r="G273" s="97" t="str">
        <f t="shared" si="17"/>
        <v/>
      </c>
      <c r="H273" s="98" t="str">
        <f t="shared" si="18"/>
        <v/>
      </c>
      <c r="I273" s="99" t="str">
        <f t="shared" si="19"/>
        <v/>
      </c>
    </row>
    <row r="274" spans="1:9" x14ac:dyDescent="0.3">
      <c r="A274">
        <v>273</v>
      </c>
      <c r="E274" s="101" t="str">
        <f t="shared" si="16"/>
        <v/>
      </c>
      <c r="G274" s="97" t="str">
        <f t="shared" si="17"/>
        <v/>
      </c>
      <c r="H274" s="98" t="str">
        <f t="shared" si="18"/>
        <v/>
      </c>
      <c r="I274" s="99" t="str">
        <f t="shared" si="19"/>
        <v/>
      </c>
    </row>
    <row r="275" spans="1:9" x14ac:dyDescent="0.3">
      <c r="A275">
        <v>274</v>
      </c>
      <c r="E275" s="101" t="str">
        <f t="shared" si="16"/>
        <v/>
      </c>
      <c r="G275" s="97" t="str">
        <f t="shared" si="17"/>
        <v/>
      </c>
      <c r="H275" s="98" t="str">
        <f t="shared" si="18"/>
        <v/>
      </c>
      <c r="I275" s="99" t="str">
        <f t="shared" si="19"/>
        <v/>
      </c>
    </row>
    <row r="276" spans="1:9" x14ac:dyDescent="0.3">
      <c r="A276">
        <v>275</v>
      </c>
      <c r="E276" s="101" t="str">
        <f t="shared" si="16"/>
        <v/>
      </c>
      <c r="G276" s="97" t="str">
        <f t="shared" si="17"/>
        <v/>
      </c>
      <c r="H276" s="98" t="str">
        <f t="shared" si="18"/>
        <v/>
      </c>
      <c r="I276" s="99" t="str">
        <f t="shared" si="19"/>
        <v/>
      </c>
    </row>
    <row r="277" spans="1:9" x14ac:dyDescent="0.3">
      <c r="A277">
        <v>276</v>
      </c>
      <c r="E277" s="101" t="str">
        <f t="shared" si="16"/>
        <v/>
      </c>
      <c r="G277" s="97" t="str">
        <f t="shared" si="17"/>
        <v/>
      </c>
      <c r="H277" s="98" t="str">
        <f t="shared" si="18"/>
        <v/>
      </c>
      <c r="I277" s="99" t="str">
        <f t="shared" si="19"/>
        <v/>
      </c>
    </row>
    <row r="278" spans="1:9" x14ac:dyDescent="0.3">
      <c r="A278">
        <v>277</v>
      </c>
      <c r="E278" s="101" t="str">
        <f t="shared" si="16"/>
        <v/>
      </c>
      <c r="G278" s="97" t="str">
        <f t="shared" si="17"/>
        <v/>
      </c>
      <c r="H278" s="98" t="str">
        <f t="shared" si="18"/>
        <v/>
      </c>
      <c r="I278" s="99" t="str">
        <f t="shared" si="19"/>
        <v/>
      </c>
    </row>
    <row r="279" spans="1:9" x14ac:dyDescent="0.3">
      <c r="A279">
        <v>278</v>
      </c>
      <c r="E279" s="101" t="str">
        <f t="shared" si="16"/>
        <v/>
      </c>
      <c r="G279" s="97" t="str">
        <f t="shared" si="17"/>
        <v/>
      </c>
      <c r="H279" s="98" t="str">
        <f t="shared" si="18"/>
        <v/>
      </c>
      <c r="I279" s="99" t="str">
        <f t="shared" si="19"/>
        <v/>
      </c>
    </row>
    <row r="280" spans="1:9" x14ac:dyDescent="0.3">
      <c r="A280">
        <v>279</v>
      </c>
      <c r="E280" s="101" t="str">
        <f t="shared" si="16"/>
        <v/>
      </c>
      <c r="G280" s="97" t="str">
        <f t="shared" si="17"/>
        <v/>
      </c>
      <c r="H280" s="98" t="str">
        <f t="shared" si="18"/>
        <v/>
      </c>
      <c r="I280" s="99" t="str">
        <f t="shared" si="19"/>
        <v/>
      </c>
    </row>
    <row r="281" spans="1:9" x14ac:dyDescent="0.3">
      <c r="A281">
        <v>280</v>
      </c>
      <c r="E281" s="101" t="str">
        <f t="shared" si="16"/>
        <v/>
      </c>
      <c r="G281" s="97" t="str">
        <f t="shared" si="17"/>
        <v/>
      </c>
      <c r="H281" s="98" t="str">
        <f t="shared" si="18"/>
        <v/>
      </c>
      <c r="I281" s="99" t="str">
        <f t="shared" si="19"/>
        <v/>
      </c>
    </row>
    <row r="282" spans="1:9" x14ac:dyDescent="0.3">
      <c r="A282">
        <v>281</v>
      </c>
      <c r="E282" s="101" t="str">
        <f t="shared" si="16"/>
        <v/>
      </c>
      <c r="G282" s="97" t="str">
        <f t="shared" si="17"/>
        <v/>
      </c>
      <c r="H282" s="98" t="str">
        <f t="shared" si="18"/>
        <v/>
      </c>
      <c r="I282" s="99" t="str">
        <f t="shared" si="19"/>
        <v/>
      </c>
    </row>
    <row r="283" spans="1:9" x14ac:dyDescent="0.3">
      <c r="A283">
        <v>282</v>
      </c>
      <c r="E283" s="101" t="str">
        <f t="shared" si="16"/>
        <v/>
      </c>
      <c r="G283" s="97" t="str">
        <f t="shared" si="17"/>
        <v/>
      </c>
      <c r="H283" s="98" t="str">
        <f t="shared" si="18"/>
        <v/>
      </c>
      <c r="I283" s="99" t="str">
        <f t="shared" si="19"/>
        <v/>
      </c>
    </row>
    <row r="284" spans="1:9" x14ac:dyDescent="0.3">
      <c r="A284">
        <v>283</v>
      </c>
      <c r="E284" s="101" t="str">
        <f t="shared" si="16"/>
        <v/>
      </c>
      <c r="G284" s="97" t="str">
        <f t="shared" si="17"/>
        <v/>
      </c>
      <c r="H284" s="98" t="str">
        <f t="shared" si="18"/>
        <v/>
      </c>
      <c r="I284" s="99" t="str">
        <f t="shared" si="19"/>
        <v/>
      </c>
    </row>
    <row r="285" spans="1:9" x14ac:dyDescent="0.3">
      <c r="A285">
        <v>284</v>
      </c>
      <c r="E285" s="101" t="str">
        <f t="shared" si="16"/>
        <v/>
      </c>
      <c r="G285" s="97" t="str">
        <f t="shared" si="17"/>
        <v/>
      </c>
      <c r="H285" s="98" t="str">
        <f t="shared" si="18"/>
        <v/>
      </c>
      <c r="I285" s="99" t="str">
        <f t="shared" si="19"/>
        <v/>
      </c>
    </row>
    <row r="286" spans="1:9" x14ac:dyDescent="0.3">
      <c r="A286">
        <v>285</v>
      </c>
      <c r="E286" s="101" t="str">
        <f t="shared" si="16"/>
        <v/>
      </c>
      <c r="G286" s="97" t="str">
        <f t="shared" si="17"/>
        <v/>
      </c>
      <c r="H286" s="98" t="str">
        <f t="shared" si="18"/>
        <v/>
      </c>
      <c r="I286" s="99" t="str">
        <f t="shared" si="19"/>
        <v/>
      </c>
    </row>
    <row r="287" spans="1:9" x14ac:dyDescent="0.3">
      <c r="A287">
        <v>286</v>
      </c>
      <c r="E287" s="101" t="str">
        <f t="shared" si="16"/>
        <v/>
      </c>
      <c r="G287" s="97" t="str">
        <f t="shared" si="17"/>
        <v/>
      </c>
      <c r="H287" s="98" t="str">
        <f t="shared" si="18"/>
        <v/>
      </c>
      <c r="I287" s="99" t="str">
        <f t="shared" si="19"/>
        <v/>
      </c>
    </row>
    <row r="288" spans="1:9" x14ac:dyDescent="0.3">
      <c r="A288">
        <v>287</v>
      </c>
      <c r="E288" s="101" t="str">
        <f t="shared" si="16"/>
        <v/>
      </c>
      <c r="G288" s="97" t="str">
        <f t="shared" si="17"/>
        <v/>
      </c>
      <c r="H288" s="98" t="str">
        <f t="shared" si="18"/>
        <v/>
      </c>
      <c r="I288" s="99" t="str">
        <f t="shared" si="19"/>
        <v/>
      </c>
    </row>
    <row r="289" spans="1:9" x14ac:dyDescent="0.3">
      <c r="A289">
        <v>288</v>
      </c>
      <c r="E289" s="101" t="str">
        <f t="shared" si="16"/>
        <v/>
      </c>
      <c r="G289" s="97" t="str">
        <f t="shared" si="17"/>
        <v/>
      </c>
      <c r="H289" s="98" t="str">
        <f t="shared" si="18"/>
        <v/>
      </c>
      <c r="I289" s="99" t="str">
        <f t="shared" si="19"/>
        <v/>
      </c>
    </row>
    <row r="290" spans="1:9" x14ac:dyDescent="0.3">
      <c r="A290">
        <v>289</v>
      </c>
      <c r="E290" s="101" t="str">
        <f t="shared" si="16"/>
        <v/>
      </c>
      <c r="G290" s="97" t="str">
        <f t="shared" si="17"/>
        <v/>
      </c>
      <c r="H290" s="98" t="str">
        <f t="shared" si="18"/>
        <v/>
      </c>
      <c r="I290" s="99" t="str">
        <f t="shared" si="19"/>
        <v/>
      </c>
    </row>
    <row r="291" spans="1:9" x14ac:dyDescent="0.3">
      <c r="A291">
        <v>290</v>
      </c>
      <c r="E291" s="101" t="str">
        <f t="shared" si="16"/>
        <v/>
      </c>
      <c r="G291" s="97" t="str">
        <f t="shared" si="17"/>
        <v/>
      </c>
      <c r="H291" s="98" t="str">
        <f t="shared" si="18"/>
        <v/>
      </c>
      <c r="I291" s="99" t="str">
        <f t="shared" si="19"/>
        <v/>
      </c>
    </row>
    <row r="292" spans="1:9" x14ac:dyDescent="0.3">
      <c r="A292">
        <v>291</v>
      </c>
      <c r="E292" s="101" t="str">
        <f t="shared" si="16"/>
        <v/>
      </c>
      <c r="G292" s="97" t="str">
        <f t="shared" si="17"/>
        <v/>
      </c>
      <c r="H292" s="98" t="str">
        <f t="shared" si="18"/>
        <v/>
      </c>
      <c r="I292" s="99" t="str">
        <f t="shared" si="19"/>
        <v/>
      </c>
    </row>
    <row r="293" spans="1:9" x14ac:dyDescent="0.3">
      <c r="A293">
        <v>292</v>
      </c>
      <c r="E293" s="101" t="str">
        <f t="shared" si="16"/>
        <v/>
      </c>
      <c r="G293" s="97" t="str">
        <f t="shared" si="17"/>
        <v/>
      </c>
      <c r="H293" s="98" t="str">
        <f t="shared" si="18"/>
        <v/>
      </c>
      <c r="I293" s="99" t="str">
        <f t="shared" si="19"/>
        <v/>
      </c>
    </row>
    <row r="294" spans="1:9" x14ac:dyDescent="0.3">
      <c r="A294">
        <v>293</v>
      </c>
      <c r="E294" s="101" t="str">
        <f t="shared" si="16"/>
        <v/>
      </c>
      <c r="G294" s="97" t="str">
        <f t="shared" si="17"/>
        <v/>
      </c>
      <c r="H294" s="98" t="str">
        <f t="shared" si="18"/>
        <v/>
      </c>
      <c r="I294" s="99" t="str">
        <f t="shared" si="19"/>
        <v/>
      </c>
    </row>
    <row r="295" spans="1:9" x14ac:dyDescent="0.3">
      <c r="A295">
        <v>294</v>
      </c>
      <c r="E295" s="101" t="str">
        <f t="shared" si="16"/>
        <v/>
      </c>
      <c r="G295" s="97" t="str">
        <f t="shared" si="17"/>
        <v/>
      </c>
      <c r="H295" s="98" t="str">
        <f t="shared" si="18"/>
        <v/>
      </c>
      <c r="I295" s="99" t="str">
        <f t="shared" si="19"/>
        <v/>
      </c>
    </row>
    <row r="296" spans="1:9" x14ac:dyDescent="0.3">
      <c r="A296">
        <v>295</v>
      </c>
      <c r="E296" s="101" t="str">
        <f t="shared" si="16"/>
        <v/>
      </c>
      <c r="G296" s="97" t="str">
        <f t="shared" si="17"/>
        <v/>
      </c>
      <c r="H296" s="98" t="str">
        <f t="shared" si="18"/>
        <v/>
      </c>
      <c r="I296" s="99" t="str">
        <f t="shared" si="19"/>
        <v/>
      </c>
    </row>
    <row r="297" spans="1:9" x14ac:dyDescent="0.3">
      <c r="A297">
        <v>296</v>
      </c>
      <c r="E297" s="101" t="str">
        <f t="shared" si="16"/>
        <v/>
      </c>
      <c r="G297" s="97" t="str">
        <f t="shared" si="17"/>
        <v/>
      </c>
      <c r="H297" s="98" t="str">
        <f t="shared" si="18"/>
        <v/>
      </c>
      <c r="I297" s="99" t="str">
        <f t="shared" si="19"/>
        <v/>
      </c>
    </row>
    <row r="298" spans="1:9" x14ac:dyDescent="0.3">
      <c r="A298">
        <v>297</v>
      </c>
      <c r="E298" s="101" t="str">
        <f t="shared" si="16"/>
        <v/>
      </c>
      <c r="G298" s="97" t="str">
        <f t="shared" si="17"/>
        <v/>
      </c>
      <c r="H298" s="98" t="str">
        <f t="shared" si="18"/>
        <v/>
      </c>
      <c r="I298" s="99" t="str">
        <f t="shared" si="19"/>
        <v/>
      </c>
    </row>
    <row r="299" spans="1:9" x14ac:dyDescent="0.3">
      <c r="A299">
        <v>298</v>
      </c>
      <c r="E299" s="101" t="str">
        <f t="shared" si="16"/>
        <v/>
      </c>
      <c r="G299" s="97" t="str">
        <f t="shared" si="17"/>
        <v/>
      </c>
      <c r="H299" s="98" t="str">
        <f t="shared" si="18"/>
        <v/>
      </c>
      <c r="I299" s="99" t="str">
        <f t="shared" si="19"/>
        <v/>
      </c>
    </row>
    <row r="300" spans="1:9" x14ac:dyDescent="0.3">
      <c r="A300">
        <v>299</v>
      </c>
      <c r="E300" s="101" t="str">
        <f t="shared" si="16"/>
        <v/>
      </c>
      <c r="G300" s="97" t="str">
        <f t="shared" si="17"/>
        <v/>
      </c>
      <c r="H300" s="98" t="str">
        <f t="shared" si="18"/>
        <v/>
      </c>
      <c r="I300" s="99" t="str">
        <f t="shared" si="19"/>
        <v/>
      </c>
    </row>
    <row r="301" spans="1:9" x14ac:dyDescent="0.3">
      <c r="A301">
        <v>300</v>
      </c>
      <c r="E301" s="101" t="str">
        <f t="shared" si="16"/>
        <v/>
      </c>
      <c r="G301" s="97" t="str">
        <f t="shared" si="17"/>
        <v/>
      </c>
      <c r="H301" s="98" t="str">
        <f t="shared" si="18"/>
        <v/>
      </c>
      <c r="I301" s="99" t="str">
        <f t="shared" si="19"/>
        <v/>
      </c>
    </row>
    <row r="302" spans="1:9" x14ac:dyDescent="0.3">
      <c r="A302">
        <v>301</v>
      </c>
      <c r="E302" s="101" t="str">
        <f t="shared" si="16"/>
        <v/>
      </c>
      <c r="G302" s="97" t="str">
        <f t="shared" si="17"/>
        <v/>
      </c>
      <c r="H302" s="98" t="str">
        <f t="shared" si="18"/>
        <v/>
      </c>
      <c r="I302" s="99" t="str">
        <f t="shared" si="19"/>
        <v/>
      </c>
    </row>
    <row r="303" spans="1:9" x14ac:dyDescent="0.3">
      <c r="A303">
        <v>302</v>
      </c>
      <c r="E303" s="101" t="str">
        <f t="shared" si="16"/>
        <v/>
      </c>
      <c r="G303" s="97" t="str">
        <f t="shared" si="17"/>
        <v/>
      </c>
      <c r="H303" s="98" t="str">
        <f t="shared" si="18"/>
        <v/>
      </c>
      <c r="I303" s="99" t="str">
        <f t="shared" si="19"/>
        <v/>
      </c>
    </row>
    <row r="304" spans="1:9" x14ac:dyDescent="0.3">
      <c r="A304">
        <v>303</v>
      </c>
      <c r="E304" s="101" t="str">
        <f t="shared" si="16"/>
        <v/>
      </c>
      <c r="G304" s="97" t="str">
        <f t="shared" si="17"/>
        <v/>
      </c>
      <c r="H304" s="98" t="str">
        <f t="shared" si="18"/>
        <v/>
      </c>
      <c r="I304" s="99" t="str">
        <f t="shared" si="19"/>
        <v/>
      </c>
    </row>
    <row r="305" spans="1:9" x14ac:dyDescent="0.3">
      <c r="A305">
        <v>304</v>
      </c>
      <c r="E305" s="101" t="str">
        <f t="shared" si="16"/>
        <v/>
      </c>
      <c r="G305" s="97" t="str">
        <f t="shared" si="17"/>
        <v/>
      </c>
      <c r="H305" s="98" t="str">
        <f t="shared" si="18"/>
        <v/>
      </c>
      <c r="I305" s="99" t="str">
        <f t="shared" si="19"/>
        <v/>
      </c>
    </row>
    <row r="306" spans="1:9" x14ac:dyDescent="0.3">
      <c r="A306">
        <v>305</v>
      </c>
      <c r="E306" s="101" t="str">
        <f t="shared" si="16"/>
        <v/>
      </c>
      <c r="G306" s="97" t="str">
        <f t="shared" si="17"/>
        <v/>
      </c>
      <c r="H306" s="98" t="str">
        <f t="shared" si="18"/>
        <v/>
      </c>
      <c r="I306" s="99" t="str">
        <f t="shared" si="19"/>
        <v/>
      </c>
    </row>
    <row r="307" spans="1:9" x14ac:dyDescent="0.3">
      <c r="A307">
        <v>306</v>
      </c>
      <c r="E307" s="101" t="str">
        <f t="shared" si="16"/>
        <v/>
      </c>
      <c r="G307" s="97" t="str">
        <f t="shared" si="17"/>
        <v/>
      </c>
      <c r="H307" s="98" t="str">
        <f t="shared" si="18"/>
        <v/>
      </c>
      <c r="I307" s="99" t="str">
        <f t="shared" si="19"/>
        <v/>
      </c>
    </row>
    <row r="308" spans="1:9" x14ac:dyDescent="0.3">
      <c r="A308">
        <v>307</v>
      </c>
      <c r="E308" s="101" t="str">
        <f t="shared" si="16"/>
        <v/>
      </c>
      <c r="G308" s="97" t="str">
        <f t="shared" si="17"/>
        <v/>
      </c>
      <c r="H308" s="98" t="str">
        <f t="shared" si="18"/>
        <v/>
      </c>
      <c r="I308" s="99" t="str">
        <f t="shared" si="19"/>
        <v/>
      </c>
    </row>
    <row r="309" spans="1:9" x14ac:dyDescent="0.3">
      <c r="A309">
        <v>308</v>
      </c>
      <c r="E309" s="101" t="str">
        <f t="shared" si="16"/>
        <v/>
      </c>
      <c r="G309" s="97" t="str">
        <f t="shared" si="17"/>
        <v/>
      </c>
      <c r="H309" s="98" t="str">
        <f t="shared" si="18"/>
        <v/>
      </c>
      <c r="I309" s="99" t="str">
        <f t="shared" si="19"/>
        <v/>
      </c>
    </row>
    <row r="310" spans="1:9" x14ac:dyDescent="0.3">
      <c r="A310">
        <v>309</v>
      </c>
      <c r="E310" s="101" t="str">
        <f t="shared" si="16"/>
        <v/>
      </c>
      <c r="G310" s="97" t="str">
        <f t="shared" si="17"/>
        <v/>
      </c>
      <c r="H310" s="98" t="str">
        <f t="shared" si="18"/>
        <v/>
      </c>
      <c r="I310" s="99" t="str">
        <f t="shared" si="19"/>
        <v/>
      </c>
    </row>
    <row r="311" spans="1:9" x14ac:dyDescent="0.3">
      <c r="A311">
        <v>310</v>
      </c>
      <c r="E311" s="101" t="str">
        <f t="shared" si="16"/>
        <v/>
      </c>
      <c r="G311" s="97" t="str">
        <f t="shared" si="17"/>
        <v/>
      </c>
      <c r="H311" s="98" t="str">
        <f t="shared" si="18"/>
        <v/>
      </c>
      <c r="I311" s="99" t="str">
        <f t="shared" si="19"/>
        <v/>
      </c>
    </row>
    <row r="312" spans="1:9" x14ac:dyDescent="0.3">
      <c r="A312">
        <v>311</v>
      </c>
      <c r="E312" s="101" t="str">
        <f t="shared" si="16"/>
        <v/>
      </c>
      <c r="G312" s="97" t="str">
        <f t="shared" si="17"/>
        <v/>
      </c>
      <c r="H312" s="98" t="str">
        <f t="shared" si="18"/>
        <v/>
      </c>
      <c r="I312" s="99" t="str">
        <f t="shared" si="19"/>
        <v/>
      </c>
    </row>
    <row r="313" spans="1:9" x14ac:dyDescent="0.3">
      <c r="A313">
        <v>312</v>
      </c>
      <c r="E313" s="101" t="str">
        <f t="shared" si="16"/>
        <v/>
      </c>
      <c r="G313" s="97" t="str">
        <f t="shared" si="17"/>
        <v/>
      </c>
      <c r="H313" s="98" t="str">
        <f t="shared" si="18"/>
        <v/>
      </c>
      <c r="I313" s="99" t="str">
        <f t="shared" si="19"/>
        <v/>
      </c>
    </row>
    <row r="314" spans="1:9" x14ac:dyDescent="0.3">
      <c r="A314">
        <v>313</v>
      </c>
      <c r="E314" s="101" t="str">
        <f t="shared" si="16"/>
        <v/>
      </c>
      <c r="G314" s="97" t="str">
        <f t="shared" si="17"/>
        <v/>
      </c>
      <c r="H314" s="98" t="str">
        <f t="shared" si="18"/>
        <v/>
      </c>
      <c r="I314" s="99" t="str">
        <f t="shared" si="19"/>
        <v/>
      </c>
    </row>
    <row r="315" spans="1:9" x14ac:dyDescent="0.3">
      <c r="A315">
        <v>314</v>
      </c>
      <c r="E315" s="101" t="str">
        <f t="shared" si="16"/>
        <v/>
      </c>
      <c r="G315" s="97" t="str">
        <f t="shared" si="17"/>
        <v/>
      </c>
      <c r="H315" s="98" t="str">
        <f t="shared" si="18"/>
        <v/>
      </c>
      <c r="I315" s="99" t="str">
        <f t="shared" si="19"/>
        <v/>
      </c>
    </row>
    <row r="316" spans="1:9" x14ac:dyDescent="0.3">
      <c r="A316">
        <v>315</v>
      </c>
      <c r="E316" s="101" t="str">
        <f t="shared" si="16"/>
        <v/>
      </c>
      <c r="G316" s="97" t="str">
        <f t="shared" si="17"/>
        <v/>
      </c>
      <c r="H316" s="98" t="str">
        <f t="shared" si="18"/>
        <v/>
      </c>
      <c r="I316" s="99" t="str">
        <f t="shared" si="19"/>
        <v/>
      </c>
    </row>
    <row r="317" spans="1:9" x14ac:dyDescent="0.3">
      <c r="A317">
        <v>316</v>
      </c>
      <c r="E317" s="101" t="str">
        <f t="shared" si="16"/>
        <v/>
      </c>
      <c r="G317" s="97" t="str">
        <f t="shared" si="17"/>
        <v/>
      </c>
      <c r="H317" s="98" t="str">
        <f t="shared" si="18"/>
        <v/>
      </c>
      <c r="I317" s="99" t="str">
        <f t="shared" si="19"/>
        <v/>
      </c>
    </row>
    <row r="318" spans="1:9" x14ac:dyDescent="0.3">
      <c r="A318">
        <v>317</v>
      </c>
      <c r="E318" s="101" t="str">
        <f t="shared" si="16"/>
        <v/>
      </c>
      <c r="G318" s="97" t="str">
        <f t="shared" si="17"/>
        <v/>
      </c>
      <c r="H318" s="98" t="str">
        <f t="shared" si="18"/>
        <v/>
      </c>
      <c r="I318" s="99" t="str">
        <f t="shared" si="19"/>
        <v/>
      </c>
    </row>
    <row r="319" spans="1:9" x14ac:dyDescent="0.3">
      <c r="A319">
        <v>318</v>
      </c>
      <c r="E319" s="101" t="str">
        <f t="shared" si="16"/>
        <v/>
      </c>
      <c r="G319" s="97" t="str">
        <f t="shared" si="17"/>
        <v/>
      </c>
      <c r="H319" s="98" t="str">
        <f t="shared" si="18"/>
        <v/>
      </c>
      <c r="I319" s="99" t="str">
        <f t="shared" si="19"/>
        <v/>
      </c>
    </row>
    <row r="320" spans="1:9" x14ac:dyDescent="0.3">
      <c r="A320">
        <v>319</v>
      </c>
      <c r="E320" s="101" t="str">
        <f t="shared" si="16"/>
        <v/>
      </c>
      <c r="G320" s="97" t="str">
        <f t="shared" si="17"/>
        <v/>
      </c>
      <c r="H320" s="98" t="str">
        <f t="shared" si="18"/>
        <v/>
      </c>
      <c r="I320" s="99" t="str">
        <f t="shared" si="19"/>
        <v/>
      </c>
    </row>
    <row r="321" spans="1:9" x14ac:dyDescent="0.3">
      <c r="A321">
        <v>320</v>
      </c>
      <c r="E321" s="101" t="str">
        <f t="shared" si="16"/>
        <v/>
      </c>
      <c r="G321" s="97" t="str">
        <f t="shared" si="17"/>
        <v/>
      </c>
      <c r="H321" s="98" t="str">
        <f t="shared" si="18"/>
        <v/>
      </c>
      <c r="I321" s="99" t="str">
        <f t="shared" si="19"/>
        <v/>
      </c>
    </row>
    <row r="322" spans="1:9" x14ac:dyDescent="0.3">
      <c r="A322">
        <v>321</v>
      </c>
      <c r="E322" s="101" t="str">
        <f t="shared" ref="E322:E385" si="20">IFERROR(VLOOKUP(D322,Rate,2,FALSE),"")</f>
        <v/>
      </c>
      <c r="G322" s="97" t="str">
        <f t="shared" ref="G322:G385" si="21">IFERROR(VLOOKUP(D322,Rate,3,FALSE)*F322,"")</f>
        <v/>
      </c>
      <c r="H322" s="98" t="str">
        <f t="shared" ref="H322:H385" si="22">IFERROR(VLOOKUP(D322,Rate,4,FALSE)*F322,"")</f>
        <v/>
      </c>
      <c r="I322" s="99" t="str">
        <f t="shared" ref="I322:I385" si="23">IFERROR(VLOOKUP(D322,Rate,5,FALSE)*F322,"")</f>
        <v/>
      </c>
    </row>
    <row r="323" spans="1:9" x14ac:dyDescent="0.3">
      <c r="A323">
        <v>322</v>
      </c>
      <c r="E323" s="101" t="str">
        <f t="shared" si="20"/>
        <v/>
      </c>
      <c r="G323" s="97" t="str">
        <f t="shared" si="21"/>
        <v/>
      </c>
      <c r="H323" s="98" t="str">
        <f t="shared" si="22"/>
        <v/>
      </c>
      <c r="I323" s="99" t="str">
        <f t="shared" si="23"/>
        <v/>
      </c>
    </row>
    <row r="324" spans="1:9" x14ac:dyDescent="0.3">
      <c r="A324">
        <v>323</v>
      </c>
      <c r="E324" s="101" t="str">
        <f t="shared" si="20"/>
        <v/>
      </c>
      <c r="G324" s="97" t="str">
        <f t="shared" si="21"/>
        <v/>
      </c>
      <c r="H324" s="98" t="str">
        <f t="shared" si="22"/>
        <v/>
      </c>
      <c r="I324" s="99" t="str">
        <f t="shared" si="23"/>
        <v/>
      </c>
    </row>
    <row r="325" spans="1:9" x14ac:dyDescent="0.3">
      <c r="A325">
        <v>324</v>
      </c>
      <c r="E325" s="101" t="str">
        <f t="shared" si="20"/>
        <v/>
      </c>
      <c r="G325" s="97" t="str">
        <f t="shared" si="21"/>
        <v/>
      </c>
      <c r="H325" s="98" t="str">
        <f t="shared" si="22"/>
        <v/>
      </c>
      <c r="I325" s="99" t="str">
        <f t="shared" si="23"/>
        <v/>
      </c>
    </row>
    <row r="326" spans="1:9" x14ac:dyDescent="0.3">
      <c r="A326">
        <v>325</v>
      </c>
      <c r="E326" s="101" t="str">
        <f t="shared" si="20"/>
        <v/>
      </c>
      <c r="G326" s="97" t="str">
        <f t="shared" si="21"/>
        <v/>
      </c>
      <c r="H326" s="98" t="str">
        <f t="shared" si="22"/>
        <v/>
      </c>
      <c r="I326" s="99" t="str">
        <f t="shared" si="23"/>
        <v/>
      </c>
    </row>
    <row r="327" spans="1:9" x14ac:dyDescent="0.3">
      <c r="A327">
        <v>326</v>
      </c>
      <c r="E327" s="101" t="str">
        <f t="shared" si="20"/>
        <v/>
      </c>
      <c r="G327" s="97" t="str">
        <f t="shared" si="21"/>
        <v/>
      </c>
      <c r="H327" s="98" t="str">
        <f t="shared" si="22"/>
        <v/>
      </c>
      <c r="I327" s="99" t="str">
        <f t="shared" si="23"/>
        <v/>
      </c>
    </row>
    <row r="328" spans="1:9" x14ac:dyDescent="0.3">
      <c r="A328">
        <v>327</v>
      </c>
      <c r="E328" s="101" t="str">
        <f t="shared" si="20"/>
        <v/>
      </c>
      <c r="G328" s="97" t="str">
        <f t="shared" si="21"/>
        <v/>
      </c>
      <c r="H328" s="98" t="str">
        <f t="shared" si="22"/>
        <v/>
      </c>
      <c r="I328" s="99" t="str">
        <f t="shared" si="23"/>
        <v/>
      </c>
    </row>
    <row r="329" spans="1:9" x14ac:dyDescent="0.3">
      <c r="A329">
        <v>328</v>
      </c>
      <c r="E329" s="101" t="str">
        <f t="shared" si="20"/>
        <v/>
      </c>
      <c r="G329" s="97" t="str">
        <f t="shared" si="21"/>
        <v/>
      </c>
      <c r="H329" s="98" t="str">
        <f t="shared" si="22"/>
        <v/>
      </c>
      <c r="I329" s="99" t="str">
        <f t="shared" si="23"/>
        <v/>
      </c>
    </row>
    <row r="330" spans="1:9" x14ac:dyDescent="0.3">
      <c r="A330">
        <v>329</v>
      </c>
      <c r="E330" s="101" t="str">
        <f t="shared" si="20"/>
        <v/>
      </c>
      <c r="G330" s="97" t="str">
        <f t="shared" si="21"/>
        <v/>
      </c>
      <c r="H330" s="98" t="str">
        <f t="shared" si="22"/>
        <v/>
      </c>
      <c r="I330" s="99" t="str">
        <f t="shared" si="23"/>
        <v/>
      </c>
    </row>
    <row r="331" spans="1:9" x14ac:dyDescent="0.3">
      <c r="A331">
        <v>330</v>
      </c>
      <c r="E331" s="101" t="str">
        <f t="shared" si="20"/>
        <v/>
      </c>
      <c r="G331" s="97" t="str">
        <f t="shared" si="21"/>
        <v/>
      </c>
      <c r="H331" s="98" t="str">
        <f t="shared" si="22"/>
        <v/>
      </c>
      <c r="I331" s="99" t="str">
        <f t="shared" si="23"/>
        <v/>
      </c>
    </row>
    <row r="332" spans="1:9" x14ac:dyDescent="0.3">
      <c r="A332">
        <v>331</v>
      </c>
      <c r="E332" s="101" t="str">
        <f t="shared" si="20"/>
        <v/>
      </c>
      <c r="G332" s="97" t="str">
        <f t="shared" si="21"/>
        <v/>
      </c>
      <c r="H332" s="98" t="str">
        <f t="shared" si="22"/>
        <v/>
      </c>
      <c r="I332" s="99" t="str">
        <f t="shared" si="23"/>
        <v/>
      </c>
    </row>
    <row r="333" spans="1:9" x14ac:dyDescent="0.3">
      <c r="A333">
        <v>332</v>
      </c>
      <c r="E333" s="101" t="str">
        <f t="shared" si="20"/>
        <v/>
      </c>
      <c r="G333" s="97" t="str">
        <f t="shared" si="21"/>
        <v/>
      </c>
      <c r="H333" s="98" t="str">
        <f t="shared" si="22"/>
        <v/>
      </c>
      <c r="I333" s="99" t="str">
        <f t="shared" si="23"/>
        <v/>
      </c>
    </row>
    <row r="334" spans="1:9" x14ac:dyDescent="0.3">
      <c r="A334">
        <v>333</v>
      </c>
      <c r="E334" s="101" t="str">
        <f t="shared" si="20"/>
        <v/>
      </c>
      <c r="G334" s="97" t="str">
        <f t="shared" si="21"/>
        <v/>
      </c>
      <c r="H334" s="98" t="str">
        <f t="shared" si="22"/>
        <v/>
      </c>
      <c r="I334" s="99" t="str">
        <f t="shared" si="23"/>
        <v/>
      </c>
    </row>
    <row r="335" spans="1:9" x14ac:dyDescent="0.3">
      <c r="A335">
        <v>334</v>
      </c>
      <c r="E335" s="101" t="str">
        <f t="shared" si="20"/>
        <v/>
      </c>
      <c r="G335" s="97" t="str">
        <f t="shared" si="21"/>
        <v/>
      </c>
      <c r="H335" s="98" t="str">
        <f t="shared" si="22"/>
        <v/>
      </c>
      <c r="I335" s="99" t="str">
        <f t="shared" si="23"/>
        <v/>
      </c>
    </row>
    <row r="336" spans="1:9" x14ac:dyDescent="0.3">
      <c r="A336">
        <v>335</v>
      </c>
      <c r="E336" s="101" t="str">
        <f t="shared" si="20"/>
        <v/>
      </c>
      <c r="G336" s="97" t="str">
        <f t="shared" si="21"/>
        <v/>
      </c>
      <c r="H336" s="98" t="str">
        <f t="shared" si="22"/>
        <v/>
      </c>
      <c r="I336" s="99" t="str">
        <f t="shared" si="23"/>
        <v/>
      </c>
    </row>
    <row r="337" spans="1:9" x14ac:dyDescent="0.3">
      <c r="A337">
        <v>336</v>
      </c>
      <c r="E337" s="101" t="str">
        <f t="shared" si="20"/>
        <v/>
      </c>
      <c r="G337" s="97" t="str">
        <f t="shared" si="21"/>
        <v/>
      </c>
      <c r="H337" s="98" t="str">
        <f t="shared" si="22"/>
        <v/>
      </c>
      <c r="I337" s="99" t="str">
        <f t="shared" si="23"/>
        <v/>
      </c>
    </row>
    <row r="338" spans="1:9" x14ac:dyDescent="0.3">
      <c r="A338">
        <v>337</v>
      </c>
      <c r="E338" s="101" t="str">
        <f t="shared" si="20"/>
        <v/>
      </c>
      <c r="G338" s="97" t="str">
        <f t="shared" si="21"/>
        <v/>
      </c>
      <c r="H338" s="98" t="str">
        <f t="shared" si="22"/>
        <v/>
      </c>
      <c r="I338" s="99" t="str">
        <f t="shared" si="23"/>
        <v/>
      </c>
    </row>
    <row r="339" spans="1:9" x14ac:dyDescent="0.3">
      <c r="A339">
        <v>338</v>
      </c>
      <c r="E339" s="101" t="str">
        <f t="shared" si="20"/>
        <v/>
      </c>
      <c r="G339" s="97" t="str">
        <f t="shared" si="21"/>
        <v/>
      </c>
      <c r="H339" s="98" t="str">
        <f t="shared" si="22"/>
        <v/>
      </c>
      <c r="I339" s="99" t="str">
        <f t="shared" si="23"/>
        <v/>
      </c>
    </row>
    <row r="340" spans="1:9" x14ac:dyDescent="0.3">
      <c r="A340">
        <v>339</v>
      </c>
      <c r="E340" s="101" t="str">
        <f t="shared" si="20"/>
        <v/>
      </c>
      <c r="G340" s="97" t="str">
        <f t="shared" si="21"/>
        <v/>
      </c>
      <c r="H340" s="98" t="str">
        <f t="shared" si="22"/>
        <v/>
      </c>
      <c r="I340" s="99" t="str">
        <f t="shared" si="23"/>
        <v/>
      </c>
    </row>
    <row r="341" spans="1:9" x14ac:dyDescent="0.3">
      <c r="A341">
        <v>340</v>
      </c>
      <c r="E341" s="101" t="str">
        <f t="shared" si="20"/>
        <v/>
      </c>
      <c r="G341" s="97" t="str">
        <f t="shared" si="21"/>
        <v/>
      </c>
      <c r="H341" s="98" t="str">
        <f t="shared" si="22"/>
        <v/>
      </c>
      <c r="I341" s="99" t="str">
        <f t="shared" si="23"/>
        <v/>
      </c>
    </row>
    <row r="342" spans="1:9" x14ac:dyDescent="0.3">
      <c r="A342">
        <v>341</v>
      </c>
      <c r="E342" s="101" t="str">
        <f t="shared" si="20"/>
        <v/>
      </c>
      <c r="G342" s="97" t="str">
        <f t="shared" si="21"/>
        <v/>
      </c>
      <c r="H342" s="98" t="str">
        <f t="shared" si="22"/>
        <v/>
      </c>
      <c r="I342" s="99" t="str">
        <f t="shared" si="23"/>
        <v/>
      </c>
    </row>
    <row r="343" spans="1:9" x14ac:dyDescent="0.3">
      <c r="A343">
        <v>342</v>
      </c>
      <c r="E343" s="101" t="str">
        <f t="shared" si="20"/>
        <v/>
      </c>
      <c r="G343" s="97" t="str">
        <f t="shared" si="21"/>
        <v/>
      </c>
      <c r="H343" s="98" t="str">
        <f t="shared" si="22"/>
        <v/>
      </c>
      <c r="I343" s="99" t="str">
        <f t="shared" si="23"/>
        <v/>
      </c>
    </row>
    <row r="344" spans="1:9" x14ac:dyDescent="0.3">
      <c r="A344">
        <v>343</v>
      </c>
      <c r="E344" s="101" t="str">
        <f t="shared" si="20"/>
        <v/>
      </c>
      <c r="G344" s="97" t="str">
        <f t="shared" si="21"/>
        <v/>
      </c>
      <c r="H344" s="98" t="str">
        <f t="shared" si="22"/>
        <v/>
      </c>
      <c r="I344" s="99" t="str">
        <f t="shared" si="23"/>
        <v/>
      </c>
    </row>
    <row r="345" spans="1:9" x14ac:dyDescent="0.3">
      <c r="A345">
        <v>344</v>
      </c>
      <c r="E345" s="101" t="str">
        <f t="shared" si="20"/>
        <v/>
      </c>
      <c r="G345" s="97" t="str">
        <f t="shared" si="21"/>
        <v/>
      </c>
      <c r="H345" s="98" t="str">
        <f t="shared" si="22"/>
        <v/>
      </c>
      <c r="I345" s="99" t="str">
        <f t="shared" si="23"/>
        <v/>
      </c>
    </row>
    <row r="346" spans="1:9" x14ac:dyDescent="0.3">
      <c r="A346">
        <v>345</v>
      </c>
      <c r="E346" s="101" t="str">
        <f t="shared" si="20"/>
        <v/>
      </c>
      <c r="G346" s="97" t="str">
        <f t="shared" si="21"/>
        <v/>
      </c>
      <c r="H346" s="98" t="str">
        <f t="shared" si="22"/>
        <v/>
      </c>
      <c r="I346" s="99" t="str">
        <f t="shared" si="23"/>
        <v/>
      </c>
    </row>
    <row r="347" spans="1:9" x14ac:dyDescent="0.3">
      <c r="A347">
        <v>346</v>
      </c>
      <c r="E347" s="101" t="str">
        <f t="shared" si="20"/>
        <v/>
      </c>
      <c r="G347" s="97" t="str">
        <f t="shared" si="21"/>
        <v/>
      </c>
      <c r="H347" s="98" t="str">
        <f t="shared" si="22"/>
        <v/>
      </c>
      <c r="I347" s="99" t="str">
        <f t="shared" si="23"/>
        <v/>
      </c>
    </row>
    <row r="348" spans="1:9" x14ac:dyDescent="0.3">
      <c r="A348">
        <v>347</v>
      </c>
      <c r="E348" s="101" t="str">
        <f t="shared" si="20"/>
        <v/>
      </c>
      <c r="G348" s="97" t="str">
        <f t="shared" si="21"/>
        <v/>
      </c>
      <c r="H348" s="98" t="str">
        <f t="shared" si="22"/>
        <v/>
      </c>
      <c r="I348" s="99" t="str">
        <f t="shared" si="23"/>
        <v/>
      </c>
    </row>
    <row r="349" spans="1:9" x14ac:dyDescent="0.3">
      <c r="A349">
        <v>348</v>
      </c>
      <c r="E349" s="101" t="str">
        <f t="shared" si="20"/>
        <v/>
      </c>
      <c r="G349" s="97" t="str">
        <f t="shared" si="21"/>
        <v/>
      </c>
      <c r="H349" s="98" t="str">
        <f t="shared" si="22"/>
        <v/>
      </c>
      <c r="I349" s="99" t="str">
        <f t="shared" si="23"/>
        <v/>
      </c>
    </row>
    <row r="350" spans="1:9" x14ac:dyDescent="0.3">
      <c r="A350">
        <v>349</v>
      </c>
      <c r="E350" s="101" t="str">
        <f t="shared" si="20"/>
        <v/>
      </c>
      <c r="G350" s="97" t="str">
        <f t="shared" si="21"/>
        <v/>
      </c>
      <c r="H350" s="98" t="str">
        <f t="shared" si="22"/>
        <v/>
      </c>
      <c r="I350" s="99" t="str">
        <f t="shared" si="23"/>
        <v/>
      </c>
    </row>
    <row r="351" spans="1:9" x14ac:dyDescent="0.3">
      <c r="A351">
        <v>350</v>
      </c>
      <c r="E351" s="101" t="str">
        <f t="shared" si="20"/>
        <v/>
      </c>
      <c r="G351" s="97" t="str">
        <f t="shared" si="21"/>
        <v/>
      </c>
      <c r="H351" s="98" t="str">
        <f t="shared" si="22"/>
        <v/>
      </c>
      <c r="I351" s="99" t="str">
        <f t="shared" si="23"/>
        <v/>
      </c>
    </row>
    <row r="352" spans="1:9" x14ac:dyDescent="0.3">
      <c r="A352">
        <v>351</v>
      </c>
      <c r="E352" s="101" t="str">
        <f t="shared" si="20"/>
        <v/>
      </c>
      <c r="G352" s="97" t="str">
        <f t="shared" si="21"/>
        <v/>
      </c>
      <c r="H352" s="98" t="str">
        <f t="shared" si="22"/>
        <v/>
      </c>
      <c r="I352" s="99" t="str">
        <f t="shared" si="23"/>
        <v/>
      </c>
    </row>
    <row r="353" spans="1:9" x14ac:dyDescent="0.3">
      <c r="A353">
        <v>352</v>
      </c>
      <c r="E353" s="101" t="str">
        <f t="shared" si="20"/>
        <v/>
      </c>
      <c r="G353" s="97" t="str">
        <f t="shared" si="21"/>
        <v/>
      </c>
      <c r="H353" s="98" t="str">
        <f t="shared" si="22"/>
        <v/>
      </c>
      <c r="I353" s="99" t="str">
        <f t="shared" si="23"/>
        <v/>
      </c>
    </row>
    <row r="354" spans="1:9" x14ac:dyDescent="0.3">
      <c r="A354">
        <v>353</v>
      </c>
      <c r="E354" s="101" t="str">
        <f t="shared" si="20"/>
        <v/>
      </c>
      <c r="G354" s="97" t="str">
        <f t="shared" si="21"/>
        <v/>
      </c>
      <c r="H354" s="98" t="str">
        <f t="shared" si="22"/>
        <v/>
      </c>
      <c r="I354" s="99" t="str">
        <f t="shared" si="23"/>
        <v/>
      </c>
    </row>
    <row r="355" spans="1:9" x14ac:dyDescent="0.3">
      <c r="A355">
        <v>354</v>
      </c>
      <c r="E355" s="101" t="str">
        <f t="shared" si="20"/>
        <v/>
      </c>
      <c r="G355" s="97" t="str">
        <f t="shared" si="21"/>
        <v/>
      </c>
      <c r="H355" s="98" t="str">
        <f t="shared" si="22"/>
        <v/>
      </c>
      <c r="I355" s="99" t="str">
        <f t="shared" si="23"/>
        <v/>
      </c>
    </row>
    <row r="356" spans="1:9" x14ac:dyDescent="0.3">
      <c r="A356">
        <v>355</v>
      </c>
      <c r="E356" s="101" t="str">
        <f t="shared" si="20"/>
        <v/>
      </c>
      <c r="G356" s="97" t="str">
        <f t="shared" si="21"/>
        <v/>
      </c>
      <c r="H356" s="98" t="str">
        <f t="shared" si="22"/>
        <v/>
      </c>
      <c r="I356" s="99" t="str">
        <f t="shared" si="23"/>
        <v/>
      </c>
    </row>
    <row r="357" spans="1:9" x14ac:dyDescent="0.3">
      <c r="A357">
        <v>356</v>
      </c>
      <c r="E357" s="101" t="str">
        <f t="shared" si="20"/>
        <v/>
      </c>
      <c r="G357" s="97" t="str">
        <f t="shared" si="21"/>
        <v/>
      </c>
      <c r="H357" s="98" t="str">
        <f t="shared" si="22"/>
        <v/>
      </c>
      <c r="I357" s="99" t="str">
        <f t="shared" si="23"/>
        <v/>
      </c>
    </row>
    <row r="358" spans="1:9" x14ac:dyDescent="0.3">
      <c r="A358">
        <v>357</v>
      </c>
      <c r="E358" s="101" t="str">
        <f t="shared" si="20"/>
        <v/>
      </c>
      <c r="G358" s="97" t="str">
        <f t="shared" si="21"/>
        <v/>
      </c>
      <c r="H358" s="98" t="str">
        <f t="shared" si="22"/>
        <v/>
      </c>
      <c r="I358" s="99" t="str">
        <f t="shared" si="23"/>
        <v/>
      </c>
    </row>
    <row r="359" spans="1:9" x14ac:dyDescent="0.3">
      <c r="A359">
        <v>358</v>
      </c>
      <c r="E359" s="101" t="str">
        <f t="shared" si="20"/>
        <v/>
      </c>
      <c r="G359" s="97" t="str">
        <f t="shared" si="21"/>
        <v/>
      </c>
      <c r="H359" s="98" t="str">
        <f t="shared" si="22"/>
        <v/>
      </c>
      <c r="I359" s="99" t="str">
        <f t="shared" si="23"/>
        <v/>
      </c>
    </row>
    <row r="360" spans="1:9" x14ac:dyDescent="0.3">
      <c r="A360">
        <v>359</v>
      </c>
      <c r="E360" s="101" t="str">
        <f t="shared" si="20"/>
        <v/>
      </c>
      <c r="G360" s="97" t="str">
        <f t="shared" si="21"/>
        <v/>
      </c>
      <c r="H360" s="98" t="str">
        <f t="shared" si="22"/>
        <v/>
      </c>
      <c r="I360" s="99" t="str">
        <f t="shared" si="23"/>
        <v/>
      </c>
    </row>
    <row r="361" spans="1:9" x14ac:dyDescent="0.3">
      <c r="A361">
        <v>360</v>
      </c>
      <c r="E361" s="101" t="str">
        <f t="shared" si="20"/>
        <v/>
      </c>
      <c r="G361" s="97" t="str">
        <f t="shared" si="21"/>
        <v/>
      </c>
      <c r="H361" s="98" t="str">
        <f t="shared" si="22"/>
        <v/>
      </c>
      <c r="I361" s="99" t="str">
        <f t="shared" si="23"/>
        <v/>
      </c>
    </row>
    <row r="362" spans="1:9" x14ac:dyDescent="0.3">
      <c r="A362">
        <v>361</v>
      </c>
      <c r="E362" s="101" t="str">
        <f t="shared" si="20"/>
        <v/>
      </c>
      <c r="G362" s="97" t="str">
        <f t="shared" si="21"/>
        <v/>
      </c>
      <c r="H362" s="98" t="str">
        <f t="shared" si="22"/>
        <v/>
      </c>
      <c r="I362" s="99" t="str">
        <f t="shared" si="23"/>
        <v/>
      </c>
    </row>
    <row r="363" spans="1:9" x14ac:dyDescent="0.3">
      <c r="A363">
        <v>362</v>
      </c>
      <c r="E363" s="101" t="str">
        <f t="shared" si="20"/>
        <v/>
      </c>
      <c r="G363" s="97" t="str">
        <f t="shared" si="21"/>
        <v/>
      </c>
      <c r="H363" s="98" t="str">
        <f t="shared" si="22"/>
        <v/>
      </c>
      <c r="I363" s="99" t="str">
        <f t="shared" si="23"/>
        <v/>
      </c>
    </row>
    <row r="364" spans="1:9" x14ac:dyDescent="0.3">
      <c r="A364">
        <v>363</v>
      </c>
      <c r="E364" s="101" t="str">
        <f t="shared" si="20"/>
        <v/>
      </c>
      <c r="G364" s="97" t="str">
        <f t="shared" si="21"/>
        <v/>
      </c>
      <c r="H364" s="98" t="str">
        <f t="shared" si="22"/>
        <v/>
      </c>
      <c r="I364" s="99" t="str">
        <f t="shared" si="23"/>
        <v/>
      </c>
    </row>
    <row r="365" spans="1:9" x14ac:dyDescent="0.3">
      <c r="A365">
        <v>364</v>
      </c>
      <c r="E365" s="101" t="str">
        <f t="shared" si="20"/>
        <v/>
      </c>
      <c r="G365" s="97" t="str">
        <f t="shared" si="21"/>
        <v/>
      </c>
      <c r="H365" s="98" t="str">
        <f t="shared" si="22"/>
        <v/>
      </c>
      <c r="I365" s="99" t="str">
        <f t="shared" si="23"/>
        <v/>
      </c>
    </row>
    <row r="366" spans="1:9" x14ac:dyDescent="0.3">
      <c r="A366">
        <v>365</v>
      </c>
      <c r="E366" s="101" t="str">
        <f t="shared" si="20"/>
        <v/>
      </c>
      <c r="G366" s="97" t="str">
        <f t="shared" si="21"/>
        <v/>
      </c>
      <c r="H366" s="98" t="str">
        <f t="shared" si="22"/>
        <v/>
      </c>
      <c r="I366" s="99" t="str">
        <f t="shared" si="23"/>
        <v/>
      </c>
    </row>
    <row r="367" spans="1:9" x14ac:dyDescent="0.3">
      <c r="A367">
        <v>366</v>
      </c>
      <c r="E367" s="101" t="str">
        <f t="shared" si="20"/>
        <v/>
      </c>
      <c r="G367" s="97" t="str">
        <f t="shared" si="21"/>
        <v/>
      </c>
      <c r="H367" s="98" t="str">
        <f t="shared" si="22"/>
        <v/>
      </c>
      <c r="I367" s="99" t="str">
        <f t="shared" si="23"/>
        <v/>
      </c>
    </row>
    <row r="368" spans="1:9" x14ac:dyDescent="0.3">
      <c r="A368">
        <v>367</v>
      </c>
      <c r="E368" s="101" t="str">
        <f t="shared" si="20"/>
        <v/>
      </c>
      <c r="G368" s="97" t="str">
        <f t="shared" si="21"/>
        <v/>
      </c>
      <c r="H368" s="98" t="str">
        <f t="shared" si="22"/>
        <v/>
      </c>
      <c r="I368" s="99" t="str">
        <f t="shared" si="23"/>
        <v/>
      </c>
    </row>
    <row r="369" spans="1:9" x14ac:dyDescent="0.3">
      <c r="A369">
        <v>368</v>
      </c>
      <c r="E369" s="101" t="str">
        <f t="shared" si="20"/>
        <v/>
      </c>
      <c r="G369" s="97" t="str">
        <f t="shared" si="21"/>
        <v/>
      </c>
      <c r="H369" s="98" t="str">
        <f t="shared" si="22"/>
        <v/>
      </c>
      <c r="I369" s="99" t="str">
        <f t="shared" si="23"/>
        <v/>
      </c>
    </row>
    <row r="370" spans="1:9" x14ac:dyDescent="0.3">
      <c r="A370">
        <v>369</v>
      </c>
      <c r="E370" s="101" t="str">
        <f t="shared" si="20"/>
        <v/>
      </c>
      <c r="G370" s="97" t="str">
        <f t="shared" si="21"/>
        <v/>
      </c>
      <c r="H370" s="98" t="str">
        <f t="shared" si="22"/>
        <v/>
      </c>
      <c r="I370" s="99" t="str">
        <f t="shared" si="23"/>
        <v/>
      </c>
    </row>
    <row r="371" spans="1:9" x14ac:dyDescent="0.3">
      <c r="A371">
        <v>370</v>
      </c>
      <c r="E371" s="101" t="str">
        <f t="shared" si="20"/>
        <v/>
      </c>
      <c r="G371" s="97" t="str">
        <f t="shared" si="21"/>
        <v/>
      </c>
      <c r="H371" s="98" t="str">
        <f t="shared" si="22"/>
        <v/>
      </c>
      <c r="I371" s="99" t="str">
        <f t="shared" si="23"/>
        <v/>
      </c>
    </row>
    <row r="372" spans="1:9" x14ac:dyDescent="0.3">
      <c r="A372">
        <v>371</v>
      </c>
      <c r="E372" s="101" t="str">
        <f t="shared" si="20"/>
        <v/>
      </c>
      <c r="G372" s="97" t="str">
        <f t="shared" si="21"/>
        <v/>
      </c>
      <c r="H372" s="98" t="str">
        <f t="shared" si="22"/>
        <v/>
      </c>
      <c r="I372" s="99" t="str">
        <f t="shared" si="23"/>
        <v/>
      </c>
    </row>
    <row r="373" spans="1:9" x14ac:dyDescent="0.3">
      <c r="A373">
        <v>372</v>
      </c>
      <c r="E373" s="101" t="str">
        <f t="shared" si="20"/>
        <v/>
      </c>
      <c r="G373" s="97" t="str">
        <f t="shared" si="21"/>
        <v/>
      </c>
      <c r="H373" s="98" t="str">
        <f t="shared" si="22"/>
        <v/>
      </c>
      <c r="I373" s="99" t="str">
        <f t="shared" si="23"/>
        <v/>
      </c>
    </row>
    <row r="374" spans="1:9" x14ac:dyDescent="0.3">
      <c r="A374">
        <v>373</v>
      </c>
      <c r="E374" s="101" t="str">
        <f t="shared" si="20"/>
        <v/>
      </c>
      <c r="G374" s="97" t="str">
        <f t="shared" si="21"/>
        <v/>
      </c>
      <c r="H374" s="98" t="str">
        <f t="shared" si="22"/>
        <v/>
      </c>
      <c r="I374" s="99" t="str">
        <f t="shared" si="23"/>
        <v/>
      </c>
    </row>
    <row r="375" spans="1:9" x14ac:dyDescent="0.3">
      <c r="A375">
        <v>374</v>
      </c>
      <c r="E375" s="101" t="str">
        <f t="shared" si="20"/>
        <v/>
      </c>
      <c r="G375" s="97" t="str">
        <f t="shared" si="21"/>
        <v/>
      </c>
      <c r="H375" s="98" t="str">
        <f t="shared" si="22"/>
        <v/>
      </c>
      <c r="I375" s="99" t="str">
        <f t="shared" si="23"/>
        <v/>
      </c>
    </row>
    <row r="376" spans="1:9" x14ac:dyDescent="0.3">
      <c r="A376">
        <v>375</v>
      </c>
      <c r="E376" s="101" t="str">
        <f t="shared" si="20"/>
        <v/>
      </c>
      <c r="G376" s="97" t="str">
        <f t="shared" si="21"/>
        <v/>
      </c>
      <c r="H376" s="98" t="str">
        <f t="shared" si="22"/>
        <v/>
      </c>
      <c r="I376" s="99" t="str">
        <f t="shared" si="23"/>
        <v/>
      </c>
    </row>
    <row r="377" spans="1:9" x14ac:dyDescent="0.3">
      <c r="A377">
        <v>376</v>
      </c>
      <c r="E377" s="101" t="str">
        <f t="shared" si="20"/>
        <v/>
      </c>
      <c r="G377" s="97" t="str">
        <f t="shared" si="21"/>
        <v/>
      </c>
      <c r="H377" s="98" t="str">
        <f t="shared" si="22"/>
        <v/>
      </c>
      <c r="I377" s="99" t="str">
        <f t="shared" si="23"/>
        <v/>
      </c>
    </row>
    <row r="378" spans="1:9" x14ac:dyDescent="0.3">
      <c r="A378">
        <v>377</v>
      </c>
      <c r="E378" s="101" t="str">
        <f t="shared" si="20"/>
        <v/>
      </c>
      <c r="G378" s="97" t="str">
        <f t="shared" si="21"/>
        <v/>
      </c>
      <c r="H378" s="98" t="str">
        <f t="shared" si="22"/>
        <v/>
      </c>
      <c r="I378" s="99" t="str">
        <f t="shared" si="23"/>
        <v/>
      </c>
    </row>
    <row r="379" spans="1:9" x14ac:dyDescent="0.3">
      <c r="A379">
        <v>378</v>
      </c>
      <c r="E379" s="101" t="str">
        <f t="shared" si="20"/>
        <v/>
      </c>
      <c r="G379" s="97" t="str">
        <f t="shared" si="21"/>
        <v/>
      </c>
      <c r="H379" s="98" t="str">
        <f t="shared" si="22"/>
        <v/>
      </c>
      <c r="I379" s="99" t="str">
        <f t="shared" si="23"/>
        <v/>
      </c>
    </row>
    <row r="380" spans="1:9" x14ac:dyDescent="0.3">
      <c r="A380">
        <v>379</v>
      </c>
      <c r="E380" s="101" t="str">
        <f t="shared" si="20"/>
        <v/>
      </c>
      <c r="G380" s="97" t="str">
        <f t="shared" si="21"/>
        <v/>
      </c>
      <c r="H380" s="98" t="str">
        <f t="shared" si="22"/>
        <v/>
      </c>
      <c r="I380" s="99" t="str">
        <f t="shared" si="23"/>
        <v/>
      </c>
    </row>
    <row r="381" spans="1:9" x14ac:dyDescent="0.3">
      <c r="A381">
        <v>380</v>
      </c>
      <c r="E381" s="101" t="str">
        <f t="shared" si="20"/>
        <v/>
      </c>
      <c r="G381" s="97" t="str">
        <f t="shared" si="21"/>
        <v/>
      </c>
      <c r="H381" s="98" t="str">
        <f t="shared" si="22"/>
        <v/>
      </c>
      <c r="I381" s="99" t="str">
        <f t="shared" si="23"/>
        <v/>
      </c>
    </row>
    <row r="382" spans="1:9" x14ac:dyDescent="0.3">
      <c r="A382">
        <v>381</v>
      </c>
      <c r="E382" s="101" t="str">
        <f t="shared" si="20"/>
        <v/>
      </c>
      <c r="G382" s="97" t="str">
        <f t="shared" si="21"/>
        <v/>
      </c>
      <c r="H382" s="98" t="str">
        <f t="shared" si="22"/>
        <v/>
      </c>
      <c r="I382" s="99" t="str">
        <f t="shared" si="23"/>
        <v/>
      </c>
    </row>
    <row r="383" spans="1:9" x14ac:dyDescent="0.3">
      <c r="A383">
        <v>382</v>
      </c>
      <c r="E383" s="101" t="str">
        <f t="shared" si="20"/>
        <v/>
      </c>
      <c r="G383" s="97" t="str">
        <f t="shared" si="21"/>
        <v/>
      </c>
      <c r="H383" s="98" t="str">
        <f t="shared" si="22"/>
        <v/>
      </c>
      <c r="I383" s="99" t="str">
        <f t="shared" si="23"/>
        <v/>
      </c>
    </row>
    <row r="384" spans="1:9" x14ac:dyDescent="0.3">
      <c r="A384">
        <v>383</v>
      </c>
      <c r="E384" s="101" t="str">
        <f t="shared" si="20"/>
        <v/>
      </c>
      <c r="G384" s="97" t="str">
        <f t="shared" si="21"/>
        <v/>
      </c>
      <c r="H384" s="98" t="str">
        <f t="shared" si="22"/>
        <v/>
      </c>
      <c r="I384" s="99" t="str">
        <f t="shared" si="23"/>
        <v/>
      </c>
    </row>
    <row r="385" spans="1:9" x14ac:dyDescent="0.3">
      <c r="A385">
        <v>384</v>
      </c>
      <c r="E385" s="101" t="str">
        <f t="shared" si="20"/>
        <v/>
      </c>
      <c r="G385" s="97" t="str">
        <f t="shared" si="21"/>
        <v/>
      </c>
      <c r="H385" s="98" t="str">
        <f t="shared" si="22"/>
        <v/>
      </c>
      <c r="I385" s="99" t="str">
        <f t="shared" si="23"/>
        <v/>
      </c>
    </row>
    <row r="386" spans="1:9" x14ac:dyDescent="0.3">
      <c r="A386">
        <v>385</v>
      </c>
      <c r="E386" s="101" t="str">
        <f t="shared" ref="E386:E449" si="24">IFERROR(VLOOKUP(D386,Rate,2,FALSE),"")</f>
        <v/>
      </c>
      <c r="G386" s="97" t="str">
        <f t="shared" ref="G386:G449" si="25">IFERROR(VLOOKUP(D386,Rate,3,FALSE)*F386,"")</f>
        <v/>
      </c>
      <c r="H386" s="98" t="str">
        <f t="shared" ref="H386:H449" si="26">IFERROR(VLOOKUP(D386,Rate,4,FALSE)*F386,"")</f>
        <v/>
      </c>
      <c r="I386" s="99" t="str">
        <f t="shared" ref="I386:I449" si="27">IFERROR(VLOOKUP(D386,Rate,5,FALSE)*F386,"")</f>
        <v/>
      </c>
    </row>
    <row r="387" spans="1:9" x14ac:dyDescent="0.3">
      <c r="A387">
        <v>386</v>
      </c>
      <c r="E387" s="101" t="str">
        <f t="shared" si="24"/>
        <v/>
      </c>
      <c r="G387" s="97" t="str">
        <f t="shared" si="25"/>
        <v/>
      </c>
      <c r="H387" s="98" t="str">
        <f t="shared" si="26"/>
        <v/>
      </c>
      <c r="I387" s="99" t="str">
        <f t="shared" si="27"/>
        <v/>
      </c>
    </row>
    <row r="388" spans="1:9" x14ac:dyDescent="0.3">
      <c r="A388">
        <v>387</v>
      </c>
      <c r="E388" s="101" t="str">
        <f t="shared" si="24"/>
        <v/>
      </c>
      <c r="G388" s="97" t="str">
        <f t="shared" si="25"/>
        <v/>
      </c>
      <c r="H388" s="98" t="str">
        <f t="shared" si="26"/>
        <v/>
      </c>
      <c r="I388" s="99" t="str">
        <f t="shared" si="27"/>
        <v/>
      </c>
    </row>
    <row r="389" spans="1:9" x14ac:dyDescent="0.3">
      <c r="A389">
        <v>388</v>
      </c>
      <c r="E389" s="101" t="str">
        <f t="shared" si="24"/>
        <v/>
      </c>
      <c r="G389" s="97" t="str">
        <f t="shared" si="25"/>
        <v/>
      </c>
      <c r="H389" s="98" t="str">
        <f t="shared" si="26"/>
        <v/>
      </c>
      <c r="I389" s="99" t="str">
        <f t="shared" si="27"/>
        <v/>
      </c>
    </row>
    <row r="390" spans="1:9" x14ac:dyDescent="0.3">
      <c r="A390">
        <v>389</v>
      </c>
      <c r="E390" s="101" t="str">
        <f t="shared" si="24"/>
        <v/>
      </c>
      <c r="G390" s="97" t="str">
        <f t="shared" si="25"/>
        <v/>
      </c>
      <c r="H390" s="98" t="str">
        <f t="shared" si="26"/>
        <v/>
      </c>
      <c r="I390" s="99" t="str">
        <f t="shared" si="27"/>
        <v/>
      </c>
    </row>
    <row r="391" spans="1:9" x14ac:dyDescent="0.3">
      <c r="A391">
        <v>390</v>
      </c>
      <c r="E391" s="101" t="str">
        <f t="shared" si="24"/>
        <v/>
      </c>
      <c r="G391" s="97" t="str">
        <f t="shared" si="25"/>
        <v/>
      </c>
      <c r="H391" s="98" t="str">
        <f t="shared" si="26"/>
        <v/>
      </c>
      <c r="I391" s="99" t="str">
        <f t="shared" si="27"/>
        <v/>
      </c>
    </row>
    <row r="392" spans="1:9" x14ac:dyDescent="0.3">
      <c r="A392">
        <v>391</v>
      </c>
      <c r="E392" s="101" t="str">
        <f t="shared" si="24"/>
        <v/>
      </c>
      <c r="G392" s="97" t="str">
        <f t="shared" si="25"/>
        <v/>
      </c>
      <c r="H392" s="98" t="str">
        <f t="shared" si="26"/>
        <v/>
      </c>
      <c r="I392" s="99" t="str">
        <f t="shared" si="27"/>
        <v/>
      </c>
    </row>
    <row r="393" spans="1:9" x14ac:dyDescent="0.3">
      <c r="A393">
        <v>392</v>
      </c>
      <c r="E393" s="101" t="str">
        <f t="shared" si="24"/>
        <v/>
      </c>
      <c r="G393" s="97" t="str">
        <f t="shared" si="25"/>
        <v/>
      </c>
      <c r="H393" s="98" t="str">
        <f t="shared" si="26"/>
        <v/>
      </c>
      <c r="I393" s="99" t="str">
        <f t="shared" si="27"/>
        <v/>
      </c>
    </row>
    <row r="394" spans="1:9" x14ac:dyDescent="0.3">
      <c r="A394">
        <v>393</v>
      </c>
      <c r="E394" s="101" t="str">
        <f t="shared" si="24"/>
        <v/>
      </c>
      <c r="G394" s="97" t="str">
        <f t="shared" si="25"/>
        <v/>
      </c>
      <c r="H394" s="98" t="str">
        <f t="shared" si="26"/>
        <v/>
      </c>
      <c r="I394" s="99" t="str">
        <f t="shared" si="27"/>
        <v/>
      </c>
    </row>
    <row r="395" spans="1:9" x14ac:dyDescent="0.3">
      <c r="A395">
        <v>394</v>
      </c>
      <c r="E395" s="101" t="str">
        <f t="shared" si="24"/>
        <v/>
      </c>
      <c r="G395" s="97" t="str">
        <f t="shared" si="25"/>
        <v/>
      </c>
      <c r="H395" s="98" t="str">
        <f t="shared" si="26"/>
        <v/>
      </c>
      <c r="I395" s="99" t="str">
        <f t="shared" si="27"/>
        <v/>
      </c>
    </row>
    <row r="396" spans="1:9" x14ac:dyDescent="0.3">
      <c r="A396">
        <v>395</v>
      </c>
      <c r="E396" s="101" t="str">
        <f t="shared" si="24"/>
        <v/>
      </c>
      <c r="G396" s="97" t="str">
        <f t="shared" si="25"/>
        <v/>
      </c>
      <c r="H396" s="98" t="str">
        <f t="shared" si="26"/>
        <v/>
      </c>
      <c r="I396" s="99" t="str">
        <f t="shared" si="27"/>
        <v/>
      </c>
    </row>
    <row r="397" spans="1:9" x14ac:dyDescent="0.3">
      <c r="A397">
        <v>396</v>
      </c>
      <c r="E397" s="101" t="str">
        <f t="shared" si="24"/>
        <v/>
      </c>
      <c r="G397" s="97" t="str">
        <f t="shared" si="25"/>
        <v/>
      </c>
      <c r="H397" s="98" t="str">
        <f t="shared" si="26"/>
        <v/>
      </c>
      <c r="I397" s="99" t="str">
        <f t="shared" si="27"/>
        <v/>
      </c>
    </row>
    <row r="398" spans="1:9" x14ac:dyDescent="0.3">
      <c r="A398">
        <v>397</v>
      </c>
      <c r="E398" s="101" t="str">
        <f t="shared" si="24"/>
        <v/>
      </c>
      <c r="G398" s="97" t="str">
        <f t="shared" si="25"/>
        <v/>
      </c>
      <c r="H398" s="98" t="str">
        <f t="shared" si="26"/>
        <v/>
      </c>
      <c r="I398" s="99" t="str">
        <f t="shared" si="27"/>
        <v/>
      </c>
    </row>
    <row r="399" spans="1:9" x14ac:dyDescent="0.3">
      <c r="A399">
        <v>398</v>
      </c>
      <c r="E399" s="101" t="str">
        <f t="shared" si="24"/>
        <v/>
      </c>
      <c r="G399" s="97" t="str">
        <f t="shared" si="25"/>
        <v/>
      </c>
      <c r="H399" s="98" t="str">
        <f t="shared" si="26"/>
        <v/>
      </c>
      <c r="I399" s="99" t="str">
        <f t="shared" si="27"/>
        <v/>
      </c>
    </row>
    <row r="400" spans="1:9" x14ac:dyDescent="0.3">
      <c r="A400">
        <v>399</v>
      </c>
      <c r="E400" s="101" t="str">
        <f t="shared" si="24"/>
        <v/>
      </c>
      <c r="G400" s="97" t="str">
        <f t="shared" si="25"/>
        <v/>
      </c>
      <c r="H400" s="98" t="str">
        <f t="shared" si="26"/>
        <v/>
      </c>
      <c r="I400" s="99" t="str">
        <f t="shared" si="27"/>
        <v/>
      </c>
    </row>
    <row r="401" spans="1:9" x14ac:dyDescent="0.3">
      <c r="A401">
        <v>400</v>
      </c>
      <c r="E401" s="101" t="str">
        <f t="shared" si="24"/>
        <v/>
      </c>
      <c r="G401" s="97" t="str">
        <f t="shared" si="25"/>
        <v/>
      </c>
      <c r="H401" s="98" t="str">
        <f t="shared" si="26"/>
        <v/>
      </c>
      <c r="I401" s="99" t="str">
        <f t="shared" si="27"/>
        <v/>
      </c>
    </row>
    <row r="402" spans="1:9" x14ac:dyDescent="0.3">
      <c r="A402">
        <v>401</v>
      </c>
      <c r="E402" s="101" t="str">
        <f t="shared" si="24"/>
        <v/>
      </c>
      <c r="G402" s="97" t="str">
        <f t="shared" si="25"/>
        <v/>
      </c>
      <c r="H402" s="98" t="str">
        <f t="shared" si="26"/>
        <v/>
      </c>
      <c r="I402" s="99" t="str">
        <f t="shared" si="27"/>
        <v/>
      </c>
    </row>
    <row r="403" spans="1:9" x14ac:dyDescent="0.3">
      <c r="A403">
        <v>402</v>
      </c>
      <c r="E403" s="101" t="str">
        <f t="shared" si="24"/>
        <v/>
      </c>
      <c r="G403" s="97" t="str">
        <f t="shared" si="25"/>
        <v/>
      </c>
      <c r="H403" s="98" t="str">
        <f t="shared" si="26"/>
        <v/>
      </c>
      <c r="I403" s="99" t="str">
        <f t="shared" si="27"/>
        <v/>
      </c>
    </row>
    <row r="404" spans="1:9" x14ac:dyDescent="0.3">
      <c r="A404">
        <v>403</v>
      </c>
      <c r="E404" s="101" t="str">
        <f t="shared" si="24"/>
        <v/>
      </c>
      <c r="G404" s="97" t="str">
        <f t="shared" si="25"/>
        <v/>
      </c>
      <c r="H404" s="98" t="str">
        <f t="shared" si="26"/>
        <v/>
      </c>
      <c r="I404" s="99" t="str">
        <f t="shared" si="27"/>
        <v/>
      </c>
    </row>
    <row r="405" spans="1:9" x14ac:dyDescent="0.3">
      <c r="A405">
        <v>404</v>
      </c>
      <c r="E405" s="101" t="str">
        <f t="shared" si="24"/>
        <v/>
      </c>
      <c r="G405" s="97" t="str">
        <f t="shared" si="25"/>
        <v/>
      </c>
      <c r="H405" s="98" t="str">
        <f t="shared" si="26"/>
        <v/>
      </c>
      <c r="I405" s="99" t="str">
        <f t="shared" si="27"/>
        <v/>
      </c>
    </row>
    <row r="406" spans="1:9" x14ac:dyDescent="0.3">
      <c r="A406">
        <v>405</v>
      </c>
      <c r="E406" s="101" t="str">
        <f t="shared" si="24"/>
        <v/>
      </c>
      <c r="G406" s="97" t="str">
        <f t="shared" si="25"/>
        <v/>
      </c>
      <c r="H406" s="98" t="str">
        <f t="shared" si="26"/>
        <v/>
      </c>
      <c r="I406" s="99" t="str">
        <f t="shared" si="27"/>
        <v/>
      </c>
    </row>
    <row r="407" spans="1:9" x14ac:dyDescent="0.3">
      <c r="A407">
        <v>406</v>
      </c>
      <c r="E407" s="101" t="str">
        <f t="shared" si="24"/>
        <v/>
      </c>
      <c r="G407" s="97" t="str">
        <f t="shared" si="25"/>
        <v/>
      </c>
      <c r="H407" s="98" t="str">
        <f t="shared" si="26"/>
        <v/>
      </c>
      <c r="I407" s="99" t="str">
        <f t="shared" si="27"/>
        <v/>
      </c>
    </row>
    <row r="408" spans="1:9" x14ac:dyDescent="0.3">
      <c r="A408">
        <v>407</v>
      </c>
      <c r="E408" s="101" t="str">
        <f t="shared" si="24"/>
        <v/>
      </c>
      <c r="G408" s="97" t="str">
        <f t="shared" si="25"/>
        <v/>
      </c>
      <c r="H408" s="98" t="str">
        <f t="shared" si="26"/>
        <v/>
      </c>
      <c r="I408" s="99" t="str">
        <f t="shared" si="27"/>
        <v/>
      </c>
    </row>
    <row r="409" spans="1:9" x14ac:dyDescent="0.3">
      <c r="A409">
        <v>408</v>
      </c>
      <c r="E409" s="101" t="str">
        <f t="shared" si="24"/>
        <v/>
      </c>
      <c r="G409" s="97" t="str">
        <f t="shared" si="25"/>
        <v/>
      </c>
      <c r="H409" s="98" t="str">
        <f t="shared" si="26"/>
        <v/>
      </c>
      <c r="I409" s="99" t="str">
        <f t="shared" si="27"/>
        <v/>
      </c>
    </row>
    <row r="410" spans="1:9" x14ac:dyDescent="0.3">
      <c r="A410">
        <v>409</v>
      </c>
      <c r="E410" s="101" t="str">
        <f t="shared" si="24"/>
        <v/>
      </c>
      <c r="G410" s="97" t="str">
        <f t="shared" si="25"/>
        <v/>
      </c>
      <c r="H410" s="98" t="str">
        <f t="shared" si="26"/>
        <v/>
      </c>
      <c r="I410" s="99" t="str">
        <f t="shared" si="27"/>
        <v/>
      </c>
    </row>
    <row r="411" spans="1:9" x14ac:dyDescent="0.3">
      <c r="A411">
        <v>410</v>
      </c>
      <c r="E411" s="101" t="str">
        <f t="shared" si="24"/>
        <v/>
      </c>
      <c r="G411" s="97" t="str">
        <f t="shared" si="25"/>
        <v/>
      </c>
      <c r="H411" s="98" t="str">
        <f t="shared" si="26"/>
        <v/>
      </c>
      <c r="I411" s="99" t="str">
        <f t="shared" si="27"/>
        <v/>
      </c>
    </row>
    <row r="412" spans="1:9" x14ac:dyDescent="0.3">
      <c r="A412">
        <v>411</v>
      </c>
      <c r="E412" s="101" t="str">
        <f t="shared" si="24"/>
        <v/>
      </c>
      <c r="G412" s="97" t="str">
        <f t="shared" si="25"/>
        <v/>
      </c>
      <c r="H412" s="98" t="str">
        <f t="shared" si="26"/>
        <v/>
      </c>
      <c r="I412" s="99" t="str">
        <f t="shared" si="27"/>
        <v/>
      </c>
    </row>
    <row r="413" spans="1:9" x14ac:dyDescent="0.3">
      <c r="A413">
        <v>412</v>
      </c>
      <c r="E413" s="101" t="str">
        <f t="shared" si="24"/>
        <v/>
      </c>
      <c r="G413" s="97" t="str">
        <f t="shared" si="25"/>
        <v/>
      </c>
      <c r="H413" s="98" t="str">
        <f t="shared" si="26"/>
        <v/>
      </c>
      <c r="I413" s="99" t="str">
        <f t="shared" si="27"/>
        <v/>
      </c>
    </row>
    <row r="414" spans="1:9" x14ac:dyDescent="0.3">
      <c r="A414">
        <v>413</v>
      </c>
      <c r="E414" s="101" t="str">
        <f t="shared" si="24"/>
        <v/>
      </c>
      <c r="G414" s="97" t="str">
        <f t="shared" si="25"/>
        <v/>
      </c>
      <c r="H414" s="98" t="str">
        <f t="shared" si="26"/>
        <v/>
      </c>
      <c r="I414" s="99" t="str">
        <f t="shared" si="27"/>
        <v/>
      </c>
    </row>
    <row r="415" spans="1:9" x14ac:dyDescent="0.3">
      <c r="A415">
        <v>414</v>
      </c>
      <c r="E415" s="101" t="str">
        <f t="shared" si="24"/>
        <v/>
      </c>
      <c r="G415" s="97" t="str">
        <f t="shared" si="25"/>
        <v/>
      </c>
      <c r="H415" s="98" t="str">
        <f t="shared" si="26"/>
        <v/>
      </c>
      <c r="I415" s="99" t="str">
        <f t="shared" si="27"/>
        <v/>
      </c>
    </row>
    <row r="416" spans="1:9" x14ac:dyDescent="0.3">
      <c r="A416">
        <v>415</v>
      </c>
      <c r="E416" s="101" t="str">
        <f t="shared" si="24"/>
        <v/>
      </c>
      <c r="G416" s="97" t="str">
        <f t="shared" si="25"/>
        <v/>
      </c>
      <c r="H416" s="98" t="str">
        <f t="shared" si="26"/>
        <v/>
      </c>
      <c r="I416" s="99" t="str">
        <f t="shared" si="27"/>
        <v/>
      </c>
    </row>
    <row r="417" spans="1:9" x14ac:dyDescent="0.3">
      <c r="A417">
        <v>416</v>
      </c>
      <c r="E417" s="101" t="str">
        <f t="shared" si="24"/>
        <v/>
      </c>
      <c r="G417" s="97" t="str">
        <f t="shared" si="25"/>
        <v/>
      </c>
      <c r="H417" s="98" t="str">
        <f t="shared" si="26"/>
        <v/>
      </c>
      <c r="I417" s="99" t="str">
        <f t="shared" si="27"/>
        <v/>
      </c>
    </row>
    <row r="418" spans="1:9" x14ac:dyDescent="0.3">
      <c r="A418">
        <v>417</v>
      </c>
      <c r="E418" s="101" t="str">
        <f t="shared" si="24"/>
        <v/>
      </c>
      <c r="G418" s="97" t="str">
        <f t="shared" si="25"/>
        <v/>
      </c>
      <c r="H418" s="98" t="str">
        <f t="shared" si="26"/>
        <v/>
      </c>
      <c r="I418" s="99" t="str">
        <f t="shared" si="27"/>
        <v/>
      </c>
    </row>
    <row r="419" spans="1:9" x14ac:dyDescent="0.3">
      <c r="A419">
        <v>418</v>
      </c>
      <c r="E419" s="101" t="str">
        <f t="shared" si="24"/>
        <v/>
      </c>
      <c r="G419" s="97" t="str">
        <f t="shared" si="25"/>
        <v/>
      </c>
      <c r="H419" s="98" t="str">
        <f t="shared" si="26"/>
        <v/>
      </c>
      <c r="I419" s="99" t="str">
        <f t="shared" si="27"/>
        <v/>
      </c>
    </row>
    <row r="420" spans="1:9" x14ac:dyDescent="0.3">
      <c r="A420">
        <v>419</v>
      </c>
      <c r="E420" s="101" t="str">
        <f t="shared" si="24"/>
        <v/>
      </c>
      <c r="G420" s="97" t="str">
        <f t="shared" si="25"/>
        <v/>
      </c>
      <c r="H420" s="98" t="str">
        <f t="shared" si="26"/>
        <v/>
      </c>
      <c r="I420" s="99" t="str">
        <f t="shared" si="27"/>
        <v/>
      </c>
    </row>
    <row r="421" spans="1:9" x14ac:dyDescent="0.3">
      <c r="A421">
        <v>420</v>
      </c>
      <c r="E421" s="101" t="str">
        <f t="shared" si="24"/>
        <v/>
      </c>
      <c r="G421" s="97" t="str">
        <f t="shared" si="25"/>
        <v/>
      </c>
      <c r="H421" s="98" t="str">
        <f t="shared" si="26"/>
        <v/>
      </c>
      <c r="I421" s="99" t="str">
        <f t="shared" si="27"/>
        <v/>
      </c>
    </row>
    <row r="422" spans="1:9" x14ac:dyDescent="0.3">
      <c r="A422">
        <v>421</v>
      </c>
      <c r="E422" s="101" t="str">
        <f t="shared" si="24"/>
        <v/>
      </c>
      <c r="G422" s="97" t="str">
        <f t="shared" si="25"/>
        <v/>
      </c>
      <c r="H422" s="98" t="str">
        <f t="shared" si="26"/>
        <v/>
      </c>
      <c r="I422" s="99" t="str">
        <f t="shared" si="27"/>
        <v/>
      </c>
    </row>
    <row r="423" spans="1:9" x14ac:dyDescent="0.3">
      <c r="A423">
        <v>422</v>
      </c>
      <c r="E423" s="101" t="str">
        <f t="shared" si="24"/>
        <v/>
      </c>
      <c r="G423" s="97" t="str">
        <f t="shared" si="25"/>
        <v/>
      </c>
      <c r="H423" s="98" t="str">
        <f t="shared" si="26"/>
        <v/>
      </c>
      <c r="I423" s="99" t="str">
        <f t="shared" si="27"/>
        <v/>
      </c>
    </row>
    <row r="424" spans="1:9" x14ac:dyDescent="0.3">
      <c r="A424">
        <v>423</v>
      </c>
      <c r="E424" s="101" t="str">
        <f t="shared" si="24"/>
        <v/>
      </c>
      <c r="G424" s="97" t="str">
        <f t="shared" si="25"/>
        <v/>
      </c>
      <c r="H424" s="98" t="str">
        <f t="shared" si="26"/>
        <v/>
      </c>
      <c r="I424" s="99" t="str">
        <f t="shared" si="27"/>
        <v/>
      </c>
    </row>
    <row r="425" spans="1:9" x14ac:dyDescent="0.3">
      <c r="A425">
        <v>424</v>
      </c>
      <c r="E425" s="101" t="str">
        <f t="shared" si="24"/>
        <v/>
      </c>
      <c r="G425" s="97" t="str">
        <f t="shared" si="25"/>
        <v/>
      </c>
      <c r="H425" s="98" t="str">
        <f t="shared" si="26"/>
        <v/>
      </c>
      <c r="I425" s="99" t="str">
        <f t="shared" si="27"/>
        <v/>
      </c>
    </row>
    <row r="426" spans="1:9" x14ac:dyDescent="0.3">
      <c r="A426">
        <v>425</v>
      </c>
      <c r="E426" s="101" t="str">
        <f t="shared" si="24"/>
        <v/>
      </c>
      <c r="G426" s="97" t="str">
        <f t="shared" si="25"/>
        <v/>
      </c>
      <c r="H426" s="98" t="str">
        <f t="shared" si="26"/>
        <v/>
      </c>
      <c r="I426" s="99" t="str">
        <f t="shared" si="27"/>
        <v/>
      </c>
    </row>
    <row r="427" spans="1:9" x14ac:dyDescent="0.3">
      <c r="A427">
        <v>426</v>
      </c>
      <c r="E427" s="101" t="str">
        <f t="shared" si="24"/>
        <v/>
      </c>
      <c r="G427" s="97" t="str">
        <f t="shared" si="25"/>
        <v/>
      </c>
      <c r="H427" s="98" t="str">
        <f t="shared" si="26"/>
        <v/>
      </c>
      <c r="I427" s="99" t="str">
        <f t="shared" si="27"/>
        <v/>
      </c>
    </row>
    <row r="428" spans="1:9" x14ac:dyDescent="0.3">
      <c r="A428">
        <v>427</v>
      </c>
      <c r="E428" s="101" t="str">
        <f t="shared" si="24"/>
        <v/>
      </c>
      <c r="G428" s="97" t="str">
        <f t="shared" si="25"/>
        <v/>
      </c>
      <c r="H428" s="98" t="str">
        <f t="shared" si="26"/>
        <v/>
      </c>
      <c r="I428" s="99" t="str">
        <f t="shared" si="27"/>
        <v/>
      </c>
    </row>
    <row r="429" spans="1:9" x14ac:dyDescent="0.3">
      <c r="A429">
        <v>428</v>
      </c>
      <c r="E429" s="101" t="str">
        <f t="shared" si="24"/>
        <v/>
      </c>
      <c r="G429" s="97" t="str">
        <f t="shared" si="25"/>
        <v/>
      </c>
      <c r="H429" s="98" t="str">
        <f t="shared" si="26"/>
        <v/>
      </c>
      <c r="I429" s="99" t="str">
        <f t="shared" si="27"/>
        <v/>
      </c>
    </row>
    <row r="430" spans="1:9" x14ac:dyDescent="0.3">
      <c r="A430">
        <v>429</v>
      </c>
      <c r="E430" s="101" t="str">
        <f t="shared" si="24"/>
        <v/>
      </c>
      <c r="G430" s="97" t="str">
        <f t="shared" si="25"/>
        <v/>
      </c>
      <c r="H430" s="98" t="str">
        <f t="shared" si="26"/>
        <v/>
      </c>
      <c r="I430" s="99" t="str">
        <f t="shared" si="27"/>
        <v/>
      </c>
    </row>
    <row r="431" spans="1:9" x14ac:dyDescent="0.3">
      <c r="A431">
        <v>430</v>
      </c>
      <c r="E431" s="101" t="str">
        <f t="shared" si="24"/>
        <v/>
      </c>
      <c r="G431" s="97" t="str">
        <f t="shared" si="25"/>
        <v/>
      </c>
      <c r="H431" s="98" t="str">
        <f t="shared" si="26"/>
        <v/>
      </c>
      <c r="I431" s="99" t="str">
        <f t="shared" si="27"/>
        <v/>
      </c>
    </row>
    <row r="432" spans="1:9" x14ac:dyDescent="0.3">
      <c r="A432">
        <v>431</v>
      </c>
      <c r="E432" s="101" t="str">
        <f t="shared" si="24"/>
        <v/>
      </c>
      <c r="G432" s="97" t="str">
        <f t="shared" si="25"/>
        <v/>
      </c>
      <c r="H432" s="98" t="str">
        <f t="shared" si="26"/>
        <v/>
      </c>
      <c r="I432" s="99" t="str">
        <f t="shared" si="27"/>
        <v/>
      </c>
    </row>
    <row r="433" spans="1:9" x14ac:dyDescent="0.3">
      <c r="A433">
        <v>432</v>
      </c>
      <c r="E433" s="101" t="str">
        <f t="shared" si="24"/>
        <v/>
      </c>
      <c r="G433" s="97" t="str">
        <f t="shared" si="25"/>
        <v/>
      </c>
      <c r="H433" s="98" t="str">
        <f t="shared" si="26"/>
        <v/>
      </c>
      <c r="I433" s="99" t="str">
        <f t="shared" si="27"/>
        <v/>
      </c>
    </row>
    <row r="434" spans="1:9" x14ac:dyDescent="0.3">
      <c r="A434">
        <v>433</v>
      </c>
      <c r="E434" s="101" t="str">
        <f t="shared" si="24"/>
        <v/>
      </c>
      <c r="G434" s="97" t="str">
        <f t="shared" si="25"/>
        <v/>
      </c>
      <c r="H434" s="98" t="str">
        <f t="shared" si="26"/>
        <v/>
      </c>
      <c r="I434" s="99" t="str">
        <f t="shared" si="27"/>
        <v/>
      </c>
    </row>
    <row r="435" spans="1:9" x14ac:dyDescent="0.3">
      <c r="A435">
        <v>434</v>
      </c>
      <c r="E435" s="101" t="str">
        <f t="shared" si="24"/>
        <v/>
      </c>
      <c r="G435" s="97" t="str">
        <f t="shared" si="25"/>
        <v/>
      </c>
      <c r="H435" s="98" t="str">
        <f t="shared" si="26"/>
        <v/>
      </c>
      <c r="I435" s="99" t="str">
        <f t="shared" si="27"/>
        <v/>
      </c>
    </row>
    <row r="436" spans="1:9" x14ac:dyDescent="0.3">
      <c r="A436">
        <v>435</v>
      </c>
      <c r="E436" s="101" t="str">
        <f t="shared" si="24"/>
        <v/>
      </c>
      <c r="G436" s="97" t="str">
        <f t="shared" si="25"/>
        <v/>
      </c>
      <c r="H436" s="98" t="str">
        <f t="shared" si="26"/>
        <v/>
      </c>
      <c r="I436" s="99" t="str">
        <f t="shared" si="27"/>
        <v/>
      </c>
    </row>
    <row r="437" spans="1:9" x14ac:dyDescent="0.3">
      <c r="A437">
        <v>436</v>
      </c>
      <c r="E437" s="101" t="str">
        <f t="shared" si="24"/>
        <v/>
      </c>
      <c r="G437" s="97" t="str">
        <f t="shared" si="25"/>
        <v/>
      </c>
      <c r="H437" s="98" t="str">
        <f t="shared" si="26"/>
        <v/>
      </c>
      <c r="I437" s="99" t="str">
        <f t="shared" si="27"/>
        <v/>
      </c>
    </row>
    <row r="438" spans="1:9" x14ac:dyDescent="0.3">
      <c r="A438">
        <v>437</v>
      </c>
      <c r="E438" s="101" t="str">
        <f t="shared" si="24"/>
        <v/>
      </c>
      <c r="G438" s="97" t="str">
        <f t="shared" si="25"/>
        <v/>
      </c>
      <c r="H438" s="98" t="str">
        <f t="shared" si="26"/>
        <v/>
      </c>
      <c r="I438" s="99" t="str">
        <f t="shared" si="27"/>
        <v/>
      </c>
    </row>
    <row r="439" spans="1:9" x14ac:dyDescent="0.3">
      <c r="A439">
        <v>438</v>
      </c>
      <c r="E439" s="101" t="str">
        <f t="shared" si="24"/>
        <v/>
      </c>
      <c r="G439" s="97" t="str">
        <f t="shared" si="25"/>
        <v/>
      </c>
      <c r="H439" s="98" t="str">
        <f t="shared" si="26"/>
        <v/>
      </c>
      <c r="I439" s="99" t="str">
        <f t="shared" si="27"/>
        <v/>
      </c>
    </row>
    <row r="440" spans="1:9" x14ac:dyDescent="0.3">
      <c r="A440">
        <v>439</v>
      </c>
      <c r="E440" s="101" t="str">
        <f t="shared" si="24"/>
        <v/>
      </c>
      <c r="G440" s="97" t="str">
        <f t="shared" si="25"/>
        <v/>
      </c>
      <c r="H440" s="98" t="str">
        <f t="shared" si="26"/>
        <v/>
      </c>
      <c r="I440" s="99" t="str">
        <f t="shared" si="27"/>
        <v/>
      </c>
    </row>
    <row r="441" spans="1:9" x14ac:dyDescent="0.3">
      <c r="A441">
        <v>440</v>
      </c>
      <c r="E441" s="101" t="str">
        <f t="shared" si="24"/>
        <v/>
      </c>
      <c r="G441" s="97" t="str">
        <f t="shared" si="25"/>
        <v/>
      </c>
      <c r="H441" s="98" t="str">
        <f t="shared" si="26"/>
        <v/>
      </c>
      <c r="I441" s="99" t="str">
        <f t="shared" si="27"/>
        <v/>
      </c>
    </row>
    <row r="442" spans="1:9" x14ac:dyDescent="0.3">
      <c r="A442">
        <v>441</v>
      </c>
      <c r="E442" s="101" t="str">
        <f t="shared" si="24"/>
        <v/>
      </c>
      <c r="G442" s="97" t="str">
        <f t="shared" si="25"/>
        <v/>
      </c>
      <c r="H442" s="98" t="str">
        <f t="shared" si="26"/>
        <v/>
      </c>
      <c r="I442" s="99" t="str">
        <f t="shared" si="27"/>
        <v/>
      </c>
    </row>
    <row r="443" spans="1:9" x14ac:dyDescent="0.3">
      <c r="A443">
        <v>442</v>
      </c>
      <c r="E443" s="101" t="str">
        <f t="shared" si="24"/>
        <v/>
      </c>
      <c r="G443" s="97" t="str">
        <f t="shared" si="25"/>
        <v/>
      </c>
      <c r="H443" s="98" t="str">
        <f t="shared" si="26"/>
        <v/>
      </c>
      <c r="I443" s="99" t="str">
        <f t="shared" si="27"/>
        <v/>
      </c>
    </row>
    <row r="444" spans="1:9" x14ac:dyDescent="0.3">
      <c r="A444">
        <v>443</v>
      </c>
      <c r="E444" s="101" t="str">
        <f t="shared" si="24"/>
        <v/>
      </c>
      <c r="G444" s="97" t="str">
        <f t="shared" si="25"/>
        <v/>
      </c>
      <c r="H444" s="98" t="str">
        <f t="shared" si="26"/>
        <v/>
      </c>
      <c r="I444" s="99" t="str">
        <f t="shared" si="27"/>
        <v/>
      </c>
    </row>
    <row r="445" spans="1:9" x14ac:dyDescent="0.3">
      <c r="A445">
        <v>444</v>
      </c>
      <c r="E445" s="101" t="str">
        <f t="shared" si="24"/>
        <v/>
      </c>
      <c r="G445" s="97" t="str">
        <f t="shared" si="25"/>
        <v/>
      </c>
      <c r="H445" s="98" t="str">
        <f t="shared" si="26"/>
        <v/>
      </c>
      <c r="I445" s="99" t="str">
        <f t="shared" si="27"/>
        <v/>
      </c>
    </row>
    <row r="446" spans="1:9" x14ac:dyDescent="0.3">
      <c r="A446">
        <v>445</v>
      </c>
      <c r="E446" s="101" t="str">
        <f t="shared" si="24"/>
        <v/>
      </c>
      <c r="G446" s="97" t="str">
        <f t="shared" si="25"/>
        <v/>
      </c>
      <c r="H446" s="98" t="str">
        <f t="shared" si="26"/>
        <v/>
      </c>
      <c r="I446" s="99" t="str">
        <f t="shared" si="27"/>
        <v/>
      </c>
    </row>
    <row r="447" spans="1:9" x14ac:dyDescent="0.3">
      <c r="A447">
        <v>446</v>
      </c>
      <c r="E447" s="101" t="str">
        <f t="shared" si="24"/>
        <v/>
      </c>
      <c r="G447" s="97" t="str">
        <f t="shared" si="25"/>
        <v/>
      </c>
      <c r="H447" s="98" t="str">
        <f t="shared" si="26"/>
        <v/>
      </c>
      <c r="I447" s="99" t="str">
        <f t="shared" si="27"/>
        <v/>
      </c>
    </row>
    <row r="448" spans="1:9" x14ac:dyDescent="0.3">
      <c r="A448">
        <v>447</v>
      </c>
      <c r="E448" s="101" t="str">
        <f t="shared" si="24"/>
        <v/>
      </c>
      <c r="G448" s="97" t="str">
        <f t="shared" si="25"/>
        <v/>
      </c>
      <c r="H448" s="98" t="str">
        <f t="shared" si="26"/>
        <v/>
      </c>
      <c r="I448" s="99" t="str">
        <f t="shared" si="27"/>
        <v/>
      </c>
    </row>
    <row r="449" spans="1:9" x14ac:dyDescent="0.3">
      <c r="A449">
        <v>448</v>
      </c>
      <c r="E449" s="101" t="str">
        <f t="shared" si="24"/>
        <v/>
      </c>
      <c r="G449" s="97" t="str">
        <f t="shared" si="25"/>
        <v/>
      </c>
      <c r="H449" s="98" t="str">
        <f t="shared" si="26"/>
        <v/>
      </c>
      <c r="I449" s="99" t="str">
        <f t="shared" si="27"/>
        <v/>
      </c>
    </row>
    <row r="450" spans="1:9" x14ac:dyDescent="0.3">
      <c r="A450">
        <v>449</v>
      </c>
      <c r="E450" s="101" t="str">
        <f t="shared" ref="E450:E513" si="28">IFERROR(VLOOKUP(D450,Rate,2,FALSE),"")</f>
        <v/>
      </c>
      <c r="G450" s="97" t="str">
        <f t="shared" ref="G450:G513" si="29">IFERROR(VLOOKUP(D450,Rate,3,FALSE)*F450,"")</f>
        <v/>
      </c>
      <c r="H450" s="98" t="str">
        <f t="shared" ref="H450:H513" si="30">IFERROR(VLOOKUP(D450,Rate,4,FALSE)*F450,"")</f>
        <v/>
      </c>
      <c r="I450" s="99" t="str">
        <f t="shared" ref="I450:I513" si="31">IFERROR(VLOOKUP(D450,Rate,5,FALSE)*F450,"")</f>
        <v/>
      </c>
    </row>
    <row r="451" spans="1:9" x14ac:dyDescent="0.3">
      <c r="A451">
        <v>450</v>
      </c>
      <c r="E451" s="101" t="str">
        <f t="shared" si="28"/>
        <v/>
      </c>
      <c r="G451" s="97" t="str">
        <f t="shared" si="29"/>
        <v/>
      </c>
      <c r="H451" s="98" t="str">
        <f t="shared" si="30"/>
        <v/>
      </c>
      <c r="I451" s="99" t="str">
        <f t="shared" si="31"/>
        <v/>
      </c>
    </row>
    <row r="452" spans="1:9" x14ac:dyDescent="0.3">
      <c r="A452">
        <v>451</v>
      </c>
      <c r="E452" s="101" t="str">
        <f t="shared" si="28"/>
        <v/>
      </c>
      <c r="G452" s="97" t="str">
        <f t="shared" si="29"/>
        <v/>
      </c>
      <c r="H452" s="98" t="str">
        <f t="shared" si="30"/>
        <v/>
      </c>
      <c r="I452" s="99" t="str">
        <f t="shared" si="31"/>
        <v/>
      </c>
    </row>
    <row r="453" spans="1:9" x14ac:dyDescent="0.3">
      <c r="A453">
        <v>452</v>
      </c>
      <c r="E453" s="101" t="str">
        <f t="shared" si="28"/>
        <v/>
      </c>
      <c r="G453" s="97" t="str">
        <f t="shared" si="29"/>
        <v/>
      </c>
      <c r="H453" s="98" t="str">
        <f t="shared" si="30"/>
        <v/>
      </c>
      <c r="I453" s="99" t="str">
        <f t="shared" si="31"/>
        <v/>
      </c>
    </row>
    <row r="454" spans="1:9" x14ac:dyDescent="0.3">
      <c r="A454">
        <v>453</v>
      </c>
      <c r="E454" s="101" t="str">
        <f t="shared" si="28"/>
        <v/>
      </c>
      <c r="G454" s="97" t="str">
        <f t="shared" si="29"/>
        <v/>
      </c>
      <c r="H454" s="98" t="str">
        <f t="shared" si="30"/>
        <v/>
      </c>
      <c r="I454" s="99" t="str">
        <f t="shared" si="31"/>
        <v/>
      </c>
    </row>
    <row r="455" spans="1:9" x14ac:dyDescent="0.3">
      <c r="A455">
        <v>454</v>
      </c>
      <c r="E455" s="101" t="str">
        <f t="shared" si="28"/>
        <v/>
      </c>
      <c r="G455" s="97" t="str">
        <f t="shared" si="29"/>
        <v/>
      </c>
      <c r="H455" s="98" t="str">
        <f t="shared" si="30"/>
        <v/>
      </c>
      <c r="I455" s="99" t="str">
        <f t="shared" si="31"/>
        <v/>
      </c>
    </row>
    <row r="456" spans="1:9" x14ac:dyDescent="0.3">
      <c r="A456">
        <v>455</v>
      </c>
      <c r="E456" s="101" t="str">
        <f t="shared" si="28"/>
        <v/>
      </c>
      <c r="G456" s="97" t="str">
        <f t="shared" si="29"/>
        <v/>
      </c>
      <c r="H456" s="98" t="str">
        <f t="shared" si="30"/>
        <v/>
      </c>
      <c r="I456" s="99" t="str">
        <f t="shared" si="31"/>
        <v/>
      </c>
    </row>
    <row r="457" spans="1:9" x14ac:dyDescent="0.3">
      <c r="A457">
        <v>456</v>
      </c>
      <c r="E457" s="101" t="str">
        <f t="shared" si="28"/>
        <v/>
      </c>
      <c r="G457" s="97" t="str">
        <f t="shared" si="29"/>
        <v/>
      </c>
      <c r="H457" s="98" t="str">
        <f t="shared" si="30"/>
        <v/>
      </c>
      <c r="I457" s="99" t="str">
        <f t="shared" si="31"/>
        <v/>
      </c>
    </row>
    <row r="458" spans="1:9" x14ac:dyDescent="0.3">
      <c r="A458">
        <v>457</v>
      </c>
      <c r="E458" s="101" t="str">
        <f t="shared" si="28"/>
        <v/>
      </c>
      <c r="G458" s="97" t="str">
        <f t="shared" si="29"/>
        <v/>
      </c>
      <c r="H458" s="98" t="str">
        <f t="shared" si="30"/>
        <v/>
      </c>
      <c r="I458" s="99" t="str">
        <f t="shared" si="31"/>
        <v/>
      </c>
    </row>
    <row r="459" spans="1:9" x14ac:dyDescent="0.3">
      <c r="A459">
        <v>458</v>
      </c>
      <c r="E459" s="101" t="str">
        <f t="shared" si="28"/>
        <v/>
      </c>
      <c r="G459" s="97" t="str">
        <f t="shared" si="29"/>
        <v/>
      </c>
      <c r="H459" s="98" t="str">
        <f t="shared" si="30"/>
        <v/>
      </c>
      <c r="I459" s="99" t="str">
        <f t="shared" si="31"/>
        <v/>
      </c>
    </row>
    <row r="460" spans="1:9" x14ac:dyDescent="0.3">
      <c r="A460">
        <v>459</v>
      </c>
      <c r="E460" s="101" t="str">
        <f t="shared" si="28"/>
        <v/>
      </c>
      <c r="G460" s="97" t="str">
        <f t="shared" si="29"/>
        <v/>
      </c>
      <c r="H460" s="98" t="str">
        <f t="shared" si="30"/>
        <v/>
      </c>
      <c r="I460" s="99" t="str">
        <f t="shared" si="31"/>
        <v/>
      </c>
    </row>
    <row r="461" spans="1:9" x14ac:dyDescent="0.3">
      <c r="A461">
        <v>460</v>
      </c>
      <c r="E461" s="101" t="str">
        <f t="shared" si="28"/>
        <v/>
      </c>
      <c r="G461" s="97" t="str">
        <f t="shared" si="29"/>
        <v/>
      </c>
      <c r="H461" s="98" t="str">
        <f t="shared" si="30"/>
        <v/>
      </c>
      <c r="I461" s="99" t="str">
        <f t="shared" si="31"/>
        <v/>
      </c>
    </row>
    <row r="462" spans="1:9" x14ac:dyDescent="0.3">
      <c r="A462">
        <v>461</v>
      </c>
      <c r="E462" s="101" t="str">
        <f t="shared" si="28"/>
        <v/>
      </c>
      <c r="G462" s="97" t="str">
        <f t="shared" si="29"/>
        <v/>
      </c>
      <c r="H462" s="98" t="str">
        <f t="shared" si="30"/>
        <v/>
      </c>
      <c r="I462" s="99" t="str">
        <f t="shared" si="31"/>
        <v/>
      </c>
    </row>
    <row r="463" spans="1:9" x14ac:dyDescent="0.3">
      <c r="A463">
        <v>462</v>
      </c>
      <c r="E463" s="101" t="str">
        <f t="shared" si="28"/>
        <v/>
      </c>
      <c r="G463" s="97" t="str">
        <f t="shared" si="29"/>
        <v/>
      </c>
      <c r="H463" s="98" t="str">
        <f t="shared" si="30"/>
        <v/>
      </c>
      <c r="I463" s="99" t="str">
        <f t="shared" si="31"/>
        <v/>
      </c>
    </row>
    <row r="464" spans="1:9" x14ac:dyDescent="0.3">
      <c r="A464">
        <v>463</v>
      </c>
      <c r="E464" s="101" t="str">
        <f t="shared" si="28"/>
        <v/>
      </c>
      <c r="G464" s="97" t="str">
        <f t="shared" si="29"/>
        <v/>
      </c>
      <c r="H464" s="98" t="str">
        <f t="shared" si="30"/>
        <v/>
      </c>
      <c r="I464" s="99" t="str">
        <f t="shared" si="31"/>
        <v/>
      </c>
    </row>
    <row r="465" spans="1:9" x14ac:dyDescent="0.3">
      <c r="A465">
        <v>464</v>
      </c>
      <c r="E465" s="101" t="str">
        <f t="shared" si="28"/>
        <v/>
      </c>
      <c r="G465" s="97" t="str">
        <f t="shared" si="29"/>
        <v/>
      </c>
      <c r="H465" s="98" t="str">
        <f t="shared" si="30"/>
        <v/>
      </c>
      <c r="I465" s="99" t="str">
        <f t="shared" si="31"/>
        <v/>
      </c>
    </row>
    <row r="466" spans="1:9" x14ac:dyDescent="0.3">
      <c r="A466">
        <v>465</v>
      </c>
      <c r="E466" s="101" t="str">
        <f t="shared" si="28"/>
        <v/>
      </c>
      <c r="G466" s="97" t="str">
        <f t="shared" si="29"/>
        <v/>
      </c>
      <c r="H466" s="98" t="str">
        <f t="shared" si="30"/>
        <v/>
      </c>
      <c r="I466" s="99" t="str">
        <f t="shared" si="31"/>
        <v/>
      </c>
    </row>
    <row r="467" spans="1:9" x14ac:dyDescent="0.3">
      <c r="A467">
        <v>466</v>
      </c>
      <c r="E467" s="101" t="str">
        <f t="shared" si="28"/>
        <v/>
      </c>
      <c r="G467" s="97" t="str">
        <f t="shared" si="29"/>
        <v/>
      </c>
      <c r="H467" s="98" t="str">
        <f t="shared" si="30"/>
        <v/>
      </c>
      <c r="I467" s="99" t="str">
        <f t="shared" si="31"/>
        <v/>
      </c>
    </row>
    <row r="468" spans="1:9" x14ac:dyDescent="0.3">
      <c r="A468">
        <v>467</v>
      </c>
      <c r="E468" s="101" t="str">
        <f t="shared" si="28"/>
        <v/>
      </c>
      <c r="G468" s="97" t="str">
        <f t="shared" si="29"/>
        <v/>
      </c>
      <c r="H468" s="98" t="str">
        <f t="shared" si="30"/>
        <v/>
      </c>
      <c r="I468" s="99" t="str">
        <f t="shared" si="31"/>
        <v/>
      </c>
    </row>
    <row r="469" spans="1:9" x14ac:dyDescent="0.3">
      <c r="A469">
        <v>468</v>
      </c>
      <c r="E469" s="101" t="str">
        <f t="shared" si="28"/>
        <v/>
      </c>
      <c r="G469" s="97" t="str">
        <f t="shared" si="29"/>
        <v/>
      </c>
      <c r="H469" s="98" t="str">
        <f t="shared" si="30"/>
        <v/>
      </c>
      <c r="I469" s="99" t="str">
        <f t="shared" si="31"/>
        <v/>
      </c>
    </row>
    <row r="470" spans="1:9" x14ac:dyDescent="0.3">
      <c r="A470">
        <v>469</v>
      </c>
      <c r="E470" s="101" t="str">
        <f t="shared" si="28"/>
        <v/>
      </c>
      <c r="G470" s="97" t="str">
        <f t="shared" si="29"/>
        <v/>
      </c>
      <c r="H470" s="98" t="str">
        <f t="shared" si="30"/>
        <v/>
      </c>
      <c r="I470" s="99" t="str">
        <f t="shared" si="31"/>
        <v/>
      </c>
    </row>
    <row r="471" spans="1:9" x14ac:dyDescent="0.3">
      <c r="A471">
        <v>470</v>
      </c>
      <c r="E471" s="101" t="str">
        <f t="shared" si="28"/>
        <v/>
      </c>
      <c r="G471" s="97" t="str">
        <f t="shared" si="29"/>
        <v/>
      </c>
      <c r="H471" s="98" t="str">
        <f t="shared" si="30"/>
        <v/>
      </c>
      <c r="I471" s="99" t="str">
        <f t="shared" si="31"/>
        <v/>
      </c>
    </row>
    <row r="472" spans="1:9" x14ac:dyDescent="0.3">
      <c r="A472">
        <v>471</v>
      </c>
      <c r="E472" s="101" t="str">
        <f t="shared" si="28"/>
        <v/>
      </c>
      <c r="G472" s="97" t="str">
        <f t="shared" si="29"/>
        <v/>
      </c>
      <c r="H472" s="98" t="str">
        <f t="shared" si="30"/>
        <v/>
      </c>
      <c r="I472" s="99" t="str">
        <f t="shared" si="31"/>
        <v/>
      </c>
    </row>
    <row r="473" spans="1:9" x14ac:dyDescent="0.3">
      <c r="A473">
        <v>472</v>
      </c>
      <c r="E473" s="101" t="str">
        <f t="shared" si="28"/>
        <v/>
      </c>
      <c r="G473" s="97" t="str">
        <f t="shared" si="29"/>
        <v/>
      </c>
      <c r="H473" s="98" t="str">
        <f t="shared" si="30"/>
        <v/>
      </c>
      <c r="I473" s="99" t="str">
        <f t="shared" si="31"/>
        <v/>
      </c>
    </row>
    <row r="474" spans="1:9" x14ac:dyDescent="0.3">
      <c r="A474">
        <v>473</v>
      </c>
      <c r="E474" s="101" t="str">
        <f t="shared" si="28"/>
        <v/>
      </c>
      <c r="G474" s="97" t="str">
        <f t="shared" si="29"/>
        <v/>
      </c>
      <c r="H474" s="98" t="str">
        <f t="shared" si="30"/>
        <v/>
      </c>
      <c r="I474" s="99" t="str">
        <f t="shared" si="31"/>
        <v/>
      </c>
    </row>
    <row r="475" spans="1:9" x14ac:dyDescent="0.3">
      <c r="A475">
        <v>474</v>
      </c>
      <c r="E475" s="101" t="str">
        <f t="shared" si="28"/>
        <v/>
      </c>
      <c r="G475" s="97" t="str">
        <f t="shared" si="29"/>
        <v/>
      </c>
      <c r="H475" s="98" t="str">
        <f t="shared" si="30"/>
        <v/>
      </c>
      <c r="I475" s="99" t="str">
        <f t="shared" si="31"/>
        <v/>
      </c>
    </row>
    <row r="476" spans="1:9" x14ac:dyDescent="0.3">
      <c r="A476">
        <v>475</v>
      </c>
      <c r="E476" s="101" t="str">
        <f t="shared" si="28"/>
        <v/>
      </c>
      <c r="G476" s="97" t="str">
        <f t="shared" si="29"/>
        <v/>
      </c>
      <c r="H476" s="98" t="str">
        <f t="shared" si="30"/>
        <v/>
      </c>
      <c r="I476" s="99" t="str">
        <f t="shared" si="31"/>
        <v/>
      </c>
    </row>
    <row r="477" spans="1:9" x14ac:dyDescent="0.3">
      <c r="A477">
        <v>476</v>
      </c>
      <c r="E477" s="101" t="str">
        <f t="shared" si="28"/>
        <v/>
      </c>
      <c r="G477" s="97" t="str">
        <f t="shared" si="29"/>
        <v/>
      </c>
      <c r="H477" s="98" t="str">
        <f t="shared" si="30"/>
        <v/>
      </c>
      <c r="I477" s="99" t="str">
        <f t="shared" si="31"/>
        <v/>
      </c>
    </row>
    <row r="478" spans="1:9" x14ac:dyDescent="0.3">
      <c r="A478">
        <v>477</v>
      </c>
      <c r="E478" s="101" t="str">
        <f t="shared" si="28"/>
        <v/>
      </c>
      <c r="G478" s="97" t="str">
        <f t="shared" si="29"/>
        <v/>
      </c>
      <c r="H478" s="98" t="str">
        <f t="shared" si="30"/>
        <v/>
      </c>
      <c r="I478" s="99" t="str">
        <f t="shared" si="31"/>
        <v/>
      </c>
    </row>
    <row r="479" spans="1:9" x14ac:dyDescent="0.3">
      <c r="A479">
        <v>478</v>
      </c>
      <c r="E479" s="101" t="str">
        <f t="shared" si="28"/>
        <v/>
      </c>
      <c r="G479" s="97" t="str">
        <f t="shared" si="29"/>
        <v/>
      </c>
      <c r="H479" s="98" t="str">
        <f t="shared" si="30"/>
        <v/>
      </c>
      <c r="I479" s="99" t="str">
        <f t="shared" si="31"/>
        <v/>
      </c>
    </row>
    <row r="480" spans="1:9" x14ac:dyDescent="0.3">
      <c r="A480">
        <v>479</v>
      </c>
      <c r="E480" s="101" t="str">
        <f t="shared" si="28"/>
        <v/>
      </c>
      <c r="G480" s="97" t="str">
        <f t="shared" si="29"/>
        <v/>
      </c>
      <c r="H480" s="98" t="str">
        <f t="shared" si="30"/>
        <v/>
      </c>
      <c r="I480" s="99" t="str">
        <f t="shared" si="31"/>
        <v/>
      </c>
    </row>
    <row r="481" spans="1:9" x14ac:dyDescent="0.3">
      <c r="A481">
        <v>480</v>
      </c>
      <c r="E481" s="101" t="str">
        <f t="shared" si="28"/>
        <v/>
      </c>
      <c r="G481" s="97" t="str">
        <f t="shared" si="29"/>
        <v/>
      </c>
      <c r="H481" s="98" t="str">
        <f t="shared" si="30"/>
        <v/>
      </c>
      <c r="I481" s="99" t="str">
        <f t="shared" si="31"/>
        <v/>
      </c>
    </row>
    <row r="482" spans="1:9" x14ac:dyDescent="0.3">
      <c r="A482">
        <v>481</v>
      </c>
      <c r="E482" s="101" t="str">
        <f t="shared" si="28"/>
        <v/>
      </c>
      <c r="G482" s="97" t="str">
        <f t="shared" si="29"/>
        <v/>
      </c>
      <c r="H482" s="98" t="str">
        <f t="shared" si="30"/>
        <v/>
      </c>
      <c r="I482" s="99" t="str">
        <f t="shared" si="31"/>
        <v/>
      </c>
    </row>
    <row r="483" spans="1:9" x14ac:dyDescent="0.3">
      <c r="A483">
        <v>482</v>
      </c>
      <c r="E483" s="101" t="str">
        <f t="shared" si="28"/>
        <v/>
      </c>
      <c r="G483" s="97" t="str">
        <f t="shared" si="29"/>
        <v/>
      </c>
      <c r="H483" s="98" t="str">
        <f t="shared" si="30"/>
        <v/>
      </c>
      <c r="I483" s="99" t="str">
        <f t="shared" si="31"/>
        <v/>
      </c>
    </row>
    <row r="484" spans="1:9" x14ac:dyDescent="0.3">
      <c r="A484">
        <v>483</v>
      </c>
      <c r="E484" s="101" t="str">
        <f t="shared" si="28"/>
        <v/>
      </c>
      <c r="G484" s="97" t="str">
        <f t="shared" si="29"/>
        <v/>
      </c>
      <c r="H484" s="98" t="str">
        <f t="shared" si="30"/>
        <v/>
      </c>
      <c r="I484" s="99" t="str">
        <f t="shared" si="31"/>
        <v/>
      </c>
    </row>
    <row r="485" spans="1:9" x14ac:dyDescent="0.3">
      <c r="A485">
        <v>484</v>
      </c>
      <c r="E485" s="101" t="str">
        <f t="shared" si="28"/>
        <v/>
      </c>
      <c r="G485" s="97" t="str">
        <f t="shared" si="29"/>
        <v/>
      </c>
      <c r="H485" s="98" t="str">
        <f t="shared" si="30"/>
        <v/>
      </c>
      <c r="I485" s="99" t="str">
        <f t="shared" si="31"/>
        <v/>
      </c>
    </row>
    <row r="486" spans="1:9" x14ac:dyDescent="0.3">
      <c r="A486">
        <v>485</v>
      </c>
      <c r="E486" s="101" t="str">
        <f t="shared" si="28"/>
        <v/>
      </c>
      <c r="G486" s="97" t="str">
        <f t="shared" si="29"/>
        <v/>
      </c>
      <c r="H486" s="98" t="str">
        <f t="shared" si="30"/>
        <v/>
      </c>
      <c r="I486" s="99" t="str">
        <f t="shared" si="31"/>
        <v/>
      </c>
    </row>
    <row r="487" spans="1:9" x14ac:dyDescent="0.3">
      <c r="A487">
        <v>486</v>
      </c>
      <c r="E487" s="101" t="str">
        <f t="shared" si="28"/>
        <v/>
      </c>
      <c r="G487" s="97" t="str">
        <f t="shared" si="29"/>
        <v/>
      </c>
      <c r="H487" s="98" t="str">
        <f t="shared" si="30"/>
        <v/>
      </c>
      <c r="I487" s="99" t="str">
        <f t="shared" si="31"/>
        <v/>
      </c>
    </row>
    <row r="488" spans="1:9" x14ac:dyDescent="0.3">
      <c r="A488">
        <v>487</v>
      </c>
      <c r="E488" s="101" t="str">
        <f t="shared" si="28"/>
        <v/>
      </c>
      <c r="G488" s="97" t="str">
        <f t="shared" si="29"/>
        <v/>
      </c>
      <c r="H488" s="98" t="str">
        <f t="shared" si="30"/>
        <v/>
      </c>
      <c r="I488" s="99" t="str">
        <f t="shared" si="31"/>
        <v/>
      </c>
    </row>
    <row r="489" spans="1:9" x14ac:dyDescent="0.3">
      <c r="A489">
        <v>488</v>
      </c>
      <c r="E489" s="101" t="str">
        <f t="shared" si="28"/>
        <v/>
      </c>
      <c r="G489" s="97" t="str">
        <f t="shared" si="29"/>
        <v/>
      </c>
      <c r="H489" s="98" t="str">
        <f t="shared" si="30"/>
        <v/>
      </c>
      <c r="I489" s="99" t="str">
        <f t="shared" si="31"/>
        <v/>
      </c>
    </row>
    <row r="490" spans="1:9" x14ac:dyDescent="0.3">
      <c r="A490">
        <v>489</v>
      </c>
      <c r="E490" s="101" t="str">
        <f t="shared" si="28"/>
        <v/>
      </c>
      <c r="G490" s="97" t="str">
        <f t="shared" si="29"/>
        <v/>
      </c>
      <c r="H490" s="98" t="str">
        <f t="shared" si="30"/>
        <v/>
      </c>
      <c r="I490" s="99" t="str">
        <f t="shared" si="31"/>
        <v/>
      </c>
    </row>
    <row r="491" spans="1:9" x14ac:dyDescent="0.3">
      <c r="A491">
        <v>490</v>
      </c>
      <c r="E491" s="101" t="str">
        <f t="shared" si="28"/>
        <v/>
      </c>
      <c r="G491" s="97" t="str">
        <f t="shared" si="29"/>
        <v/>
      </c>
      <c r="H491" s="98" t="str">
        <f t="shared" si="30"/>
        <v/>
      </c>
      <c r="I491" s="99" t="str">
        <f t="shared" si="31"/>
        <v/>
      </c>
    </row>
    <row r="492" spans="1:9" x14ac:dyDescent="0.3">
      <c r="A492">
        <v>491</v>
      </c>
      <c r="E492" s="101" t="str">
        <f t="shared" si="28"/>
        <v/>
      </c>
      <c r="G492" s="97" t="str">
        <f t="shared" si="29"/>
        <v/>
      </c>
      <c r="H492" s="98" t="str">
        <f t="shared" si="30"/>
        <v/>
      </c>
      <c r="I492" s="99" t="str">
        <f t="shared" si="31"/>
        <v/>
      </c>
    </row>
    <row r="493" spans="1:9" x14ac:dyDescent="0.3">
      <c r="A493">
        <v>492</v>
      </c>
      <c r="E493" s="101" t="str">
        <f t="shared" si="28"/>
        <v/>
      </c>
      <c r="G493" s="97" t="str">
        <f t="shared" si="29"/>
        <v/>
      </c>
      <c r="H493" s="98" t="str">
        <f t="shared" si="30"/>
        <v/>
      </c>
      <c r="I493" s="99" t="str">
        <f t="shared" si="31"/>
        <v/>
      </c>
    </row>
    <row r="494" spans="1:9" x14ac:dyDescent="0.3">
      <c r="A494">
        <v>493</v>
      </c>
      <c r="E494" s="101" t="str">
        <f t="shared" si="28"/>
        <v/>
      </c>
      <c r="G494" s="97" t="str">
        <f t="shared" si="29"/>
        <v/>
      </c>
      <c r="H494" s="98" t="str">
        <f t="shared" si="30"/>
        <v/>
      </c>
      <c r="I494" s="99" t="str">
        <f t="shared" si="31"/>
        <v/>
      </c>
    </row>
    <row r="495" spans="1:9" x14ac:dyDescent="0.3">
      <c r="A495">
        <v>494</v>
      </c>
      <c r="E495" s="101" t="str">
        <f t="shared" si="28"/>
        <v/>
      </c>
      <c r="G495" s="97" t="str">
        <f t="shared" si="29"/>
        <v/>
      </c>
      <c r="H495" s="98" t="str">
        <f t="shared" si="30"/>
        <v/>
      </c>
      <c r="I495" s="99" t="str">
        <f t="shared" si="31"/>
        <v/>
      </c>
    </row>
    <row r="496" spans="1:9" x14ac:dyDescent="0.3">
      <c r="A496">
        <v>495</v>
      </c>
      <c r="E496" s="101" t="str">
        <f t="shared" si="28"/>
        <v/>
      </c>
      <c r="G496" s="97" t="str">
        <f t="shared" si="29"/>
        <v/>
      </c>
      <c r="H496" s="98" t="str">
        <f t="shared" si="30"/>
        <v/>
      </c>
      <c r="I496" s="99" t="str">
        <f t="shared" si="31"/>
        <v/>
      </c>
    </row>
    <row r="497" spans="1:9" x14ac:dyDescent="0.3">
      <c r="A497">
        <v>496</v>
      </c>
      <c r="E497" s="101" t="str">
        <f t="shared" si="28"/>
        <v/>
      </c>
      <c r="G497" s="97" t="str">
        <f t="shared" si="29"/>
        <v/>
      </c>
      <c r="H497" s="98" t="str">
        <f t="shared" si="30"/>
        <v/>
      </c>
      <c r="I497" s="99" t="str">
        <f t="shared" si="31"/>
        <v/>
      </c>
    </row>
    <row r="498" spans="1:9" x14ac:dyDescent="0.3">
      <c r="A498">
        <v>497</v>
      </c>
      <c r="E498" s="101" t="str">
        <f t="shared" si="28"/>
        <v/>
      </c>
      <c r="G498" s="97" t="str">
        <f t="shared" si="29"/>
        <v/>
      </c>
      <c r="H498" s="98" t="str">
        <f t="shared" si="30"/>
        <v/>
      </c>
      <c r="I498" s="99" t="str">
        <f t="shared" si="31"/>
        <v/>
      </c>
    </row>
    <row r="499" spans="1:9" x14ac:dyDescent="0.3">
      <c r="A499">
        <v>498</v>
      </c>
      <c r="E499" s="101" t="str">
        <f t="shared" si="28"/>
        <v/>
      </c>
      <c r="G499" s="97" t="str">
        <f t="shared" si="29"/>
        <v/>
      </c>
      <c r="H499" s="98" t="str">
        <f t="shared" si="30"/>
        <v/>
      </c>
      <c r="I499" s="99" t="str">
        <f t="shared" si="31"/>
        <v/>
      </c>
    </row>
    <row r="500" spans="1:9" x14ac:dyDescent="0.3">
      <c r="A500">
        <v>499</v>
      </c>
      <c r="E500" s="101" t="str">
        <f t="shared" si="28"/>
        <v/>
      </c>
      <c r="G500" s="97" t="str">
        <f t="shared" si="29"/>
        <v/>
      </c>
      <c r="H500" s="98" t="str">
        <f t="shared" si="30"/>
        <v/>
      </c>
      <c r="I500" s="99" t="str">
        <f t="shared" si="31"/>
        <v/>
      </c>
    </row>
    <row r="501" spans="1:9" x14ac:dyDescent="0.3">
      <c r="A501">
        <v>500</v>
      </c>
      <c r="E501" s="101" t="str">
        <f t="shared" si="28"/>
        <v/>
      </c>
      <c r="G501" s="97" t="str">
        <f t="shared" si="29"/>
        <v/>
      </c>
      <c r="H501" s="98" t="str">
        <f t="shared" si="30"/>
        <v/>
      </c>
      <c r="I501" s="99" t="str">
        <f t="shared" si="31"/>
        <v/>
      </c>
    </row>
    <row r="502" spans="1:9" x14ac:dyDescent="0.3">
      <c r="A502">
        <v>501</v>
      </c>
      <c r="E502" s="101" t="str">
        <f t="shared" si="28"/>
        <v/>
      </c>
      <c r="G502" s="97" t="str">
        <f t="shared" si="29"/>
        <v/>
      </c>
      <c r="H502" s="98" t="str">
        <f t="shared" si="30"/>
        <v/>
      </c>
      <c r="I502" s="99" t="str">
        <f t="shared" si="31"/>
        <v/>
      </c>
    </row>
    <row r="503" spans="1:9" x14ac:dyDescent="0.3">
      <c r="A503">
        <v>502</v>
      </c>
      <c r="E503" s="101" t="str">
        <f t="shared" si="28"/>
        <v/>
      </c>
      <c r="G503" s="97" t="str">
        <f t="shared" si="29"/>
        <v/>
      </c>
      <c r="H503" s="98" t="str">
        <f t="shared" si="30"/>
        <v/>
      </c>
      <c r="I503" s="99" t="str">
        <f t="shared" si="31"/>
        <v/>
      </c>
    </row>
    <row r="504" spans="1:9" x14ac:dyDescent="0.3">
      <c r="A504">
        <v>503</v>
      </c>
      <c r="E504" s="101" t="str">
        <f t="shared" si="28"/>
        <v/>
      </c>
      <c r="G504" s="97" t="str">
        <f t="shared" si="29"/>
        <v/>
      </c>
      <c r="H504" s="98" t="str">
        <f t="shared" si="30"/>
        <v/>
      </c>
      <c r="I504" s="99" t="str">
        <f t="shared" si="31"/>
        <v/>
      </c>
    </row>
    <row r="505" spans="1:9" x14ac:dyDescent="0.3">
      <c r="A505">
        <v>504</v>
      </c>
      <c r="E505" s="101" t="str">
        <f t="shared" si="28"/>
        <v/>
      </c>
      <c r="G505" s="97" t="str">
        <f t="shared" si="29"/>
        <v/>
      </c>
      <c r="H505" s="98" t="str">
        <f t="shared" si="30"/>
        <v/>
      </c>
      <c r="I505" s="99" t="str">
        <f t="shared" si="31"/>
        <v/>
      </c>
    </row>
    <row r="506" spans="1:9" x14ac:dyDescent="0.3">
      <c r="A506">
        <v>505</v>
      </c>
      <c r="E506" s="101" t="str">
        <f t="shared" si="28"/>
        <v/>
      </c>
      <c r="G506" s="97" t="str">
        <f t="shared" si="29"/>
        <v/>
      </c>
      <c r="H506" s="98" t="str">
        <f t="shared" si="30"/>
        <v/>
      </c>
      <c r="I506" s="99" t="str">
        <f t="shared" si="31"/>
        <v/>
      </c>
    </row>
    <row r="507" spans="1:9" x14ac:dyDescent="0.3">
      <c r="A507">
        <v>506</v>
      </c>
      <c r="E507" s="101" t="str">
        <f t="shared" si="28"/>
        <v/>
      </c>
      <c r="G507" s="97" t="str">
        <f t="shared" si="29"/>
        <v/>
      </c>
      <c r="H507" s="98" t="str">
        <f t="shared" si="30"/>
        <v/>
      </c>
      <c r="I507" s="99" t="str">
        <f t="shared" si="31"/>
        <v/>
      </c>
    </row>
    <row r="508" spans="1:9" x14ac:dyDescent="0.3">
      <c r="A508">
        <v>507</v>
      </c>
      <c r="E508" s="101" t="str">
        <f t="shared" si="28"/>
        <v/>
      </c>
      <c r="G508" s="97" t="str">
        <f t="shared" si="29"/>
        <v/>
      </c>
      <c r="H508" s="98" t="str">
        <f t="shared" si="30"/>
        <v/>
      </c>
      <c r="I508" s="99" t="str">
        <f t="shared" si="31"/>
        <v/>
      </c>
    </row>
    <row r="509" spans="1:9" x14ac:dyDescent="0.3">
      <c r="A509">
        <v>508</v>
      </c>
      <c r="E509" s="101" t="str">
        <f t="shared" si="28"/>
        <v/>
      </c>
      <c r="G509" s="97" t="str">
        <f t="shared" si="29"/>
        <v/>
      </c>
      <c r="H509" s="98" t="str">
        <f t="shared" si="30"/>
        <v/>
      </c>
      <c r="I509" s="99" t="str">
        <f t="shared" si="31"/>
        <v/>
      </c>
    </row>
    <row r="510" spans="1:9" x14ac:dyDescent="0.3">
      <c r="A510">
        <v>509</v>
      </c>
      <c r="E510" s="101" t="str">
        <f t="shared" si="28"/>
        <v/>
      </c>
      <c r="G510" s="97" t="str">
        <f t="shared" si="29"/>
        <v/>
      </c>
      <c r="H510" s="98" t="str">
        <f t="shared" si="30"/>
        <v/>
      </c>
      <c r="I510" s="99" t="str">
        <f t="shared" si="31"/>
        <v/>
      </c>
    </row>
    <row r="511" spans="1:9" x14ac:dyDescent="0.3">
      <c r="A511">
        <v>510</v>
      </c>
      <c r="E511" s="101" t="str">
        <f t="shared" si="28"/>
        <v/>
      </c>
      <c r="G511" s="97" t="str">
        <f t="shared" si="29"/>
        <v/>
      </c>
      <c r="H511" s="98" t="str">
        <f t="shared" si="30"/>
        <v/>
      </c>
      <c r="I511" s="99" t="str">
        <f t="shared" si="31"/>
        <v/>
      </c>
    </row>
    <row r="512" spans="1:9" x14ac:dyDescent="0.3">
      <c r="A512">
        <v>511</v>
      </c>
      <c r="E512" s="101" t="str">
        <f t="shared" si="28"/>
        <v/>
      </c>
      <c r="G512" s="97" t="str">
        <f t="shared" si="29"/>
        <v/>
      </c>
      <c r="H512" s="98" t="str">
        <f t="shared" si="30"/>
        <v/>
      </c>
      <c r="I512" s="99" t="str">
        <f t="shared" si="31"/>
        <v/>
      </c>
    </row>
    <row r="513" spans="1:9" x14ac:dyDescent="0.3">
      <c r="A513">
        <v>512</v>
      </c>
      <c r="E513" s="101" t="str">
        <f t="shared" si="28"/>
        <v/>
      </c>
      <c r="G513" s="97" t="str">
        <f t="shared" si="29"/>
        <v/>
      </c>
      <c r="H513" s="98" t="str">
        <f t="shared" si="30"/>
        <v/>
      </c>
      <c r="I513" s="99" t="str">
        <f t="shared" si="31"/>
        <v/>
      </c>
    </row>
    <row r="514" spans="1:9" x14ac:dyDescent="0.3">
      <c r="A514">
        <v>513</v>
      </c>
      <c r="E514" s="101" t="str">
        <f t="shared" ref="E514:E577" si="32">IFERROR(VLOOKUP(D514,Rate,2,FALSE),"")</f>
        <v/>
      </c>
      <c r="G514" s="97" t="str">
        <f t="shared" ref="G514:G577" si="33">IFERROR(VLOOKUP(D514,Rate,3,FALSE)*F514,"")</f>
        <v/>
      </c>
      <c r="H514" s="98" t="str">
        <f t="shared" ref="H514:H577" si="34">IFERROR(VLOOKUP(D514,Rate,4,FALSE)*F514,"")</f>
        <v/>
      </c>
      <c r="I514" s="99" t="str">
        <f t="shared" ref="I514:I577" si="35">IFERROR(VLOOKUP(D514,Rate,5,FALSE)*F514,"")</f>
        <v/>
      </c>
    </row>
    <row r="515" spans="1:9" x14ac:dyDescent="0.3">
      <c r="A515">
        <v>514</v>
      </c>
      <c r="E515" s="101" t="str">
        <f t="shared" si="32"/>
        <v/>
      </c>
      <c r="G515" s="97" t="str">
        <f t="shared" si="33"/>
        <v/>
      </c>
      <c r="H515" s="98" t="str">
        <f t="shared" si="34"/>
        <v/>
      </c>
      <c r="I515" s="99" t="str">
        <f t="shared" si="35"/>
        <v/>
      </c>
    </row>
    <row r="516" spans="1:9" x14ac:dyDescent="0.3">
      <c r="A516">
        <v>515</v>
      </c>
      <c r="E516" s="101" t="str">
        <f t="shared" si="32"/>
        <v/>
      </c>
      <c r="G516" s="97" t="str">
        <f t="shared" si="33"/>
        <v/>
      </c>
      <c r="H516" s="98" t="str">
        <f t="shared" si="34"/>
        <v/>
      </c>
      <c r="I516" s="99" t="str">
        <f t="shared" si="35"/>
        <v/>
      </c>
    </row>
    <row r="517" spans="1:9" x14ac:dyDescent="0.3">
      <c r="A517">
        <v>516</v>
      </c>
      <c r="E517" s="101" t="str">
        <f t="shared" si="32"/>
        <v/>
      </c>
      <c r="G517" s="97" t="str">
        <f t="shared" si="33"/>
        <v/>
      </c>
      <c r="H517" s="98" t="str">
        <f t="shared" si="34"/>
        <v/>
      </c>
      <c r="I517" s="99" t="str">
        <f t="shared" si="35"/>
        <v/>
      </c>
    </row>
    <row r="518" spans="1:9" x14ac:dyDescent="0.3">
      <c r="A518">
        <v>517</v>
      </c>
      <c r="E518" s="101" t="str">
        <f t="shared" si="32"/>
        <v/>
      </c>
      <c r="G518" s="97" t="str">
        <f t="shared" si="33"/>
        <v/>
      </c>
      <c r="H518" s="98" t="str">
        <f t="shared" si="34"/>
        <v/>
      </c>
      <c r="I518" s="99" t="str">
        <f t="shared" si="35"/>
        <v/>
      </c>
    </row>
    <row r="519" spans="1:9" x14ac:dyDescent="0.3">
      <c r="A519">
        <v>518</v>
      </c>
      <c r="E519" s="101" t="str">
        <f t="shared" si="32"/>
        <v/>
      </c>
      <c r="G519" s="97" t="str">
        <f t="shared" si="33"/>
        <v/>
      </c>
      <c r="H519" s="98" t="str">
        <f t="shared" si="34"/>
        <v/>
      </c>
      <c r="I519" s="99" t="str">
        <f t="shared" si="35"/>
        <v/>
      </c>
    </row>
    <row r="520" spans="1:9" x14ac:dyDescent="0.3">
      <c r="A520">
        <v>519</v>
      </c>
      <c r="E520" s="101" t="str">
        <f t="shared" si="32"/>
        <v/>
      </c>
      <c r="G520" s="97" t="str">
        <f t="shared" si="33"/>
        <v/>
      </c>
      <c r="H520" s="98" t="str">
        <f t="shared" si="34"/>
        <v/>
      </c>
      <c r="I520" s="99" t="str">
        <f t="shared" si="35"/>
        <v/>
      </c>
    </row>
    <row r="521" spans="1:9" x14ac:dyDescent="0.3">
      <c r="A521">
        <v>520</v>
      </c>
      <c r="E521" s="101" t="str">
        <f t="shared" si="32"/>
        <v/>
      </c>
      <c r="G521" s="97" t="str">
        <f t="shared" si="33"/>
        <v/>
      </c>
      <c r="H521" s="98" t="str">
        <f t="shared" si="34"/>
        <v/>
      </c>
      <c r="I521" s="99" t="str">
        <f t="shared" si="35"/>
        <v/>
      </c>
    </row>
    <row r="522" spans="1:9" x14ac:dyDescent="0.3">
      <c r="A522">
        <v>521</v>
      </c>
      <c r="E522" s="101" t="str">
        <f t="shared" si="32"/>
        <v/>
      </c>
      <c r="G522" s="97" t="str">
        <f t="shared" si="33"/>
        <v/>
      </c>
      <c r="H522" s="98" t="str">
        <f t="shared" si="34"/>
        <v/>
      </c>
      <c r="I522" s="99" t="str">
        <f t="shared" si="35"/>
        <v/>
      </c>
    </row>
    <row r="523" spans="1:9" x14ac:dyDescent="0.3">
      <c r="A523">
        <v>522</v>
      </c>
      <c r="E523" s="101" t="str">
        <f t="shared" si="32"/>
        <v/>
      </c>
      <c r="G523" s="97" t="str">
        <f t="shared" si="33"/>
        <v/>
      </c>
      <c r="H523" s="98" t="str">
        <f t="shared" si="34"/>
        <v/>
      </c>
      <c r="I523" s="99" t="str">
        <f t="shared" si="35"/>
        <v/>
      </c>
    </row>
    <row r="524" spans="1:9" x14ac:dyDescent="0.3">
      <c r="A524">
        <v>523</v>
      </c>
      <c r="E524" s="101" t="str">
        <f t="shared" si="32"/>
        <v/>
      </c>
      <c r="G524" s="97" t="str">
        <f t="shared" si="33"/>
        <v/>
      </c>
      <c r="H524" s="98" t="str">
        <f t="shared" si="34"/>
        <v/>
      </c>
      <c r="I524" s="99" t="str">
        <f t="shared" si="35"/>
        <v/>
      </c>
    </row>
    <row r="525" spans="1:9" x14ac:dyDescent="0.3">
      <c r="A525">
        <v>524</v>
      </c>
      <c r="E525" s="101" t="str">
        <f t="shared" si="32"/>
        <v/>
      </c>
      <c r="G525" s="97" t="str">
        <f t="shared" si="33"/>
        <v/>
      </c>
      <c r="H525" s="98" t="str">
        <f t="shared" si="34"/>
        <v/>
      </c>
      <c r="I525" s="99" t="str">
        <f t="shared" si="35"/>
        <v/>
      </c>
    </row>
    <row r="526" spans="1:9" x14ac:dyDescent="0.3">
      <c r="A526">
        <v>525</v>
      </c>
      <c r="E526" s="101" t="str">
        <f t="shared" si="32"/>
        <v/>
      </c>
      <c r="G526" s="97" t="str">
        <f t="shared" si="33"/>
        <v/>
      </c>
      <c r="H526" s="98" t="str">
        <f t="shared" si="34"/>
        <v/>
      </c>
      <c r="I526" s="99" t="str">
        <f t="shared" si="35"/>
        <v/>
      </c>
    </row>
    <row r="527" spans="1:9" x14ac:dyDescent="0.3">
      <c r="A527">
        <v>526</v>
      </c>
      <c r="E527" s="101" t="str">
        <f t="shared" si="32"/>
        <v/>
      </c>
      <c r="G527" s="97" t="str">
        <f t="shared" si="33"/>
        <v/>
      </c>
      <c r="H527" s="98" t="str">
        <f t="shared" si="34"/>
        <v/>
      </c>
      <c r="I527" s="99" t="str">
        <f t="shared" si="35"/>
        <v/>
      </c>
    </row>
    <row r="528" spans="1:9" x14ac:dyDescent="0.3">
      <c r="A528">
        <v>527</v>
      </c>
      <c r="E528" s="101" t="str">
        <f t="shared" si="32"/>
        <v/>
      </c>
      <c r="G528" s="97" t="str">
        <f t="shared" si="33"/>
        <v/>
      </c>
      <c r="H528" s="98" t="str">
        <f t="shared" si="34"/>
        <v/>
      </c>
      <c r="I528" s="99" t="str">
        <f t="shared" si="35"/>
        <v/>
      </c>
    </row>
    <row r="529" spans="1:9" x14ac:dyDescent="0.3">
      <c r="A529">
        <v>528</v>
      </c>
      <c r="E529" s="101" t="str">
        <f t="shared" si="32"/>
        <v/>
      </c>
      <c r="G529" s="97" t="str">
        <f t="shared" si="33"/>
        <v/>
      </c>
      <c r="H529" s="98" t="str">
        <f t="shared" si="34"/>
        <v/>
      </c>
      <c r="I529" s="99" t="str">
        <f t="shared" si="35"/>
        <v/>
      </c>
    </row>
    <row r="530" spans="1:9" x14ac:dyDescent="0.3">
      <c r="A530">
        <v>529</v>
      </c>
      <c r="E530" s="101" t="str">
        <f t="shared" si="32"/>
        <v/>
      </c>
      <c r="G530" s="97" t="str">
        <f t="shared" si="33"/>
        <v/>
      </c>
      <c r="H530" s="98" t="str">
        <f t="shared" si="34"/>
        <v/>
      </c>
      <c r="I530" s="99" t="str">
        <f t="shared" si="35"/>
        <v/>
      </c>
    </row>
    <row r="531" spans="1:9" x14ac:dyDescent="0.3">
      <c r="A531">
        <v>530</v>
      </c>
      <c r="E531" s="101" t="str">
        <f t="shared" si="32"/>
        <v/>
      </c>
      <c r="G531" s="97" t="str">
        <f t="shared" si="33"/>
        <v/>
      </c>
      <c r="H531" s="98" t="str">
        <f t="shared" si="34"/>
        <v/>
      </c>
      <c r="I531" s="99" t="str">
        <f t="shared" si="35"/>
        <v/>
      </c>
    </row>
    <row r="532" spans="1:9" x14ac:dyDescent="0.3">
      <c r="A532">
        <v>531</v>
      </c>
      <c r="E532" s="101" t="str">
        <f t="shared" si="32"/>
        <v/>
      </c>
      <c r="G532" s="97" t="str">
        <f t="shared" si="33"/>
        <v/>
      </c>
      <c r="H532" s="98" t="str">
        <f t="shared" si="34"/>
        <v/>
      </c>
      <c r="I532" s="99" t="str">
        <f t="shared" si="35"/>
        <v/>
      </c>
    </row>
    <row r="533" spans="1:9" x14ac:dyDescent="0.3">
      <c r="A533">
        <v>532</v>
      </c>
      <c r="E533" s="101" t="str">
        <f t="shared" si="32"/>
        <v/>
      </c>
      <c r="G533" s="97" t="str">
        <f t="shared" si="33"/>
        <v/>
      </c>
      <c r="H533" s="98" t="str">
        <f t="shared" si="34"/>
        <v/>
      </c>
      <c r="I533" s="99" t="str">
        <f t="shared" si="35"/>
        <v/>
      </c>
    </row>
    <row r="534" spans="1:9" x14ac:dyDescent="0.3">
      <c r="A534">
        <v>533</v>
      </c>
      <c r="E534" s="101" t="str">
        <f t="shared" si="32"/>
        <v/>
      </c>
      <c r="G534" s="97" t="str">
        <f t="shared" si="33"/>
        <v/>
      </c>
      <c r="H534" s="98" t="str">
        <f t="shared" si="34"/>
        <v/>
      </c>
      <c r="I534" s="99" t="str">
        <f t="shared" si="35"/>
        <v/>
      </c>
    </row>
    <row r="535" spans="1:9" x14ac:dyDescent="0.3">
      <c r="A535">
        <v>534</v>
      </c>
      <c r="E535" s="101" t="str">
        <f t="shared" si="32"/>
        <v/>
      </c>
      <c r="G535" s="97" t="str">
        <f t="shared" si="33"/>
        <v/>
      </c>
      <c r="H535" s="98" t="str">
        <f t="shared" si="34"/>
        <v/>
      </c>
      <c r="I535" s="99" t="str">
        <f t="shared" si="35"/>
        <v/>
      </c>
    </row>
    <row r="536" spans="1:9" x14ac:dyDescent="0.3">
      <c r="A536">
        <v>535</v>
      </c>
      <c r="E536" s="101" t="str">
        <f t="shared" si="32"/>
        <v/>
      </c>
      <c r="G536" s="97" t="str">
        <f t="shared" si="33"/>
        <v/>
      </c>
      <c r="H536" s="98" t="str">
        <f t="shared" si="34"/>
        <v/>
      </c>
      <c r="I536" s="99" t="str">
        <f t="shared" si="35"/>
        <v/>
      </c>
    </row>
    <row r="537" spans="1:9" x14ac:dyDescent="0.3">
      <c r="A537">
        <v>536</v>
      </c>
      <c r="E537" s="101" t="str">
        <f t="shared" si="32"/>
        <v/>
      </c>
      <c r="G537" s="97" t="str">
        <f t="shared" si="33"/>
        <v/>
      </c>
      <c r="H537" s="98" t="str">
        <f t="shared" si="34"/>
        <v/>
      </c>
      <c r="I537" s="99" t="str">
        <f t="shared" si="35"/>
        <v/>
      </c>
    </row>
    <row r="538" spans="1:9" x14ac:dyDescent="0.3">
      <c r="A538">
        <v>537</v>
      </c>
      <c r="E538" s="101" t="str">
        <f t="shared" si="32"/>
        <v/>
      </c>
      <c r="G538" s="97" t="str">
        <f t="shared" si="33"/>
        <v/>
      </c>
      <c r="H538" s="98" t="str">
        <f t="shared" si="34"/>
        <v/>
      </c>
      <c r="I538" s="99" t="str">
        <f t="shared" si="35"/>
        <v/>
      </c>
    </row>
    <row r="539" spans="1:9" x14ac:dyDescent="0.3">
      <c r="A539">
        <v>538</v>
      </c>
      <c r="E539" s="101" t="str">
        <f t="shared" si="32"/>
        <v/>
      </c>
      <c r="G539" s="97" t="str">
        <f t="shared" si="33"/>
        <v/>
      </c>
      <c r="H539" s="98" t="str">
        <f t="shared" si="34"/>
        <v/>
      </c>
      <c r="I539" s="99" t="str">
        <f t="shared" si="35"/>
        <v/>
      </c>
    </row>
    <row r="540" spans="1:9" x14ac:dyDescent="0.3">
      <c r="A540">
        <v>539</v>
      </c>
      <c r="E540" s="101" t="str">
        <f t="shared" si="32"/>
        <v/>
      </c>
      <c r="G540" s="97" t="str">
        <f t="shared" si="33"/>
        <v/>
      </c>
      <c r="H540" s="98" t="str">
        <f t="shared" si="34"/>
        <v/>
      </c>
      <c r="I540" s="99" t="str">
        <f t="shared" si="35"/>
        <v/>
      </c>
    </row>
    <row r="541" spans="1:9" x14ac:dyDescent="0.3">
      <c r="A541">
        <v>540</v>
      </c>
      <c r="E541" s="101" t="str">
        <f t="shared" si="32"/>
        <v/>
      </c>
      <c r="G541" s="97" t="str">
        <f t="shared" si="33"/>
        <v/>
      </c>
      <c r="H541" s="98" t="str">
        <f t="shared" si="34"/>
        <v/>
      </c>
      <c r="I541" s="99" t="str">
        <f t="shared" si="35"/>
        <v/>
      </c>
    </row>
    <row r="542" spans="1:9" x14ac:dyDescent="0.3">
      <c r="A542">
        <v>541</v>
      </c>
      <c r="E542" s="101" t="str">
        <f t="shared" si="32"/>
        <v/>
      </c>
      <c r="G542" s="97" t="str">
        <f t="shared" si="33"/>
        <v/>
      </c>
      <c r="H542" s="98" t="str">
        <f t="shared" si="34"/>
        <v/>
      </c>
      <c r="I542" s="99" t="str">
        <f t="shared" si="35"/>
        <v/>
      </c>
    </row>
    <row r="543" spans="1:9" x14ac:dyDescent="0.3">
      <c r="A543">
        <v>542</v>
      </c>
      <c r="E543" s="101" t="str">
        <f t="shared" si="32"/>
        <v/>
      </c>
      <c r="G543" s="97" t="str">
        <f t="shared" si="33"/>
        <v/>
      </c>
      <c r="H543" s="98" t="str">
        <f t="shared" si="34"/>
        <v/>
      </c>
      <c r="I543" s="99" t="str">
        <f t="shared" si="35"/>
        <v/>
      </c>
    </row>
    <row r="544" spans="1:9" x14ac:dyDescent="0.3">
      <c r="A544">
        <v>543</v>
      </c>
      <c r="E544" s="101" t="str">
        <f t="shared" si="32"/>
        <v/>
      </c>
      <c r="G544" s="97" t="str">
        <f t="shared" si="33"/>
        <v/>
      </c>
      <c r="H544" s="98" t="str">
        <f t="shared" si="34"/>
        <v/>
      </c>
      <c r="I544" s="99" t="str">
        <f t="shared" si="35"/>
        <v/>
      </c>
    </row>
    <row r="545" spans="1:9" x14ac:dyDescent="0.3">
      <c r="A545">
        <v>544</v>
      </c>
      <c r="E545" s="101" t="str">
        <f t="shared" si="32"/>
        <v/>
      </c>
      <c r="G545" s="97" t="str">
        <f t="shared" si="33"/>
        <v/>
      </c>
      <c r="H545" s="98" t="str">
        <f t="shared" si="34"/>
        <v/>
      </c>
      <c r="I545" s="99" t="str">
        <f t="shared" si="35"/>
        <v/>
      </c>
    </row>
    <row r="546" spans="1:9" x14ac:dyDescent="0.3">
      <c r="A546">
        <v>545</v>
      </c>
      <c r="E546" s="101" t="str">
        <f t="shared" si="32"/>
        <v/>
      </c>
      <c r="G546" s="97" t="str">
        <f t="shared" si="33"/>
        <v/>
      </c>
      <c r="H546" s="98" t="str">
        <f t="shared" si="34"/>
        <v/>
      </c>
      <c r="I546" s="99" t="str">
        <f t="shared" si="35"/>
        <v/>
      </c>
    </row>
    <row r="547" spans="1:9" x14ac:dyDescent="0.3">
      <c r="A547">
        <v>546</v>
      </c>
      <c r="E547" s="101" t="str">
        <f t="shared" si="32"/>
        <v/>
      </c>
      <c r="G547" s="97" t="str">
        <f t="shared" si="33"/>
        <v/>
      </c>
      <c r="H547" s="98" t="str">
        <f t="shared" si="34"/>
        <v/>
      </c>
      <c r="I547" s="99" t="str">
        <f t="shared" si="35"/>
        <v/>
      </c>
    </row>
    <row r="548" spans="1:9" x14ac:dyDescent="0.3">
      <c r="A548">
        <v>547</v>
      </c>
      <c r="E548" s="101" t="str">
        <f t="shared" si="32"/>
        <v/>
      </c>
      <c r="G548" s="97" t="str">
        <f t="shared" si="33"/>
        <v/>
      </c>
      <c r="H548" s="98" t="str">
        <f t="shared" si="34"/>
        <v/>
      </c>
      <c r="I548" s="99" t="str">
        <f t="shared" si="35"/>
        <v/>
      </c>
    </row>
    <row r="549" spans="1:9" x14ac:dyDescent="0.3">
      <c r="A549">
        <v>548</v>
      </c>
      <c r="E549" s="101" t="str">
        <f t="shared" si="32"/>
        <v/>
      </c>
      <c r="G549" s="97" t="str">
        <f t="shared" si="33"/>
        <v/>
      </c>
      <c r="H549" s="98" t="str">
        <f t="shared" si="34"/>
        <v/>
      </c>
      <c r="I549" s="99" t="str">
        <f t="shared" si="35"/>
        <v/>
      </c>
    </row>
    <row r="550" spans="1:9" x14ac:dyDescent="0.3">
      <c r="A550">
        <v>549</v>
      </c>
      <c r="E550" s="101" t="str">
        <f t="shared" si="32"/>
        <v/>
      </c>
      <c r="G550" s="97" t="str">
        <f t="shared" si="33"/>
        <v/>
      </c>
      <c r="H550" s="98" t="str">
        <f t="shared" si="34"/>
        <v/>
      </c>
      <c r="I550" s="99" t="str">
        <f t="shared" si="35"/>
        <v/>
      </c>
    </row>
    <row r="551" spans="1:9" x14ac:dyDescent="0.3">
      <c r="A551">
        <v>550</v>
      </c>
      <c r="E551" s="101" t="str">
        <f t="shared" si="32"/>
        <v/>
      </c>
      <c r="G551" s="97" t="str">
        <f t="shared" si="33"/>
        <v/>
      </c>
      <c r="H551" s="98" t="str">
        <f t="shared" si="34"/>
        <v/>
      </c>
      <c r="I551" s="99" t="str">
        <f t="shared" si="35"/>
        <v/>
      </c>
    </row>
    <row r="552" spans="1:9" x14ac:dyDescent="0.3">
      <c r="A552">
        <v>551</v>
      </c>
      <c r="E552" s="101" t="str">
        <f t="shared" si="32"/>
        <v/>
      </c>
      <c r="G552" s="97" t="str">
        <f t="shared" si="33"/>
        <v/>
      </c>
      <c r="H552" s="98" t="str">
        <f t="shared" si="34"/>
        <v/>
      </c>
      <c r="I552" s="99" t="str">
        <f t="shared" si="35"/>
        <v/>
      </c>
    </row>
    <row r="553" spans="1:9" x14ac:dyDescent="0.3">
      <c r="A553">
        <v>552</v>
      </c>
      <c r="E553" s="101" t="str">
        <f t="shared" si="32"/>
        <v/>
      </c>
      <c r="G553" s="97" t="str">
        <f t="shared" si="33"/>
        <v/>
      </c>
      <c r="H553" s="98" t="str">
        <f t="shared" si="34"/>
        <v/>
      </c>
      <c r="I553" s="99" t="str">
        <f t="shared" si="35"/>
        <v/>
      </c>
    </row>
    <row r="554" spans="1:9" x14ac:dyDescent="0.3">
      <c r="A554">
        <v>553</v>
      </c>
      <c r="E554" s="101" t="str">
        <f t="shared" si="32"/>
        <v/>
      </c>
      <c r="G554" s="97" t="str">
        <f t="shared" si="33"/>
        <v/>
      </c>
      <c r="H554" s="98" t="str">
        <f t="shared" si="34"/>
        <v/>
      </c>
      <c r="I554" s="99" t="str">
        <f t="shared" si="35"/>
        <v/>
      </c>
    </row>
    <row r="555" spans="1:9" x14ac:dyDescent="0.3">
      <c r="A555">
        <v>554</v>
      </c>
      <c r="E555" s="101" t="str">
        <f t="shared" si="32"/>
        <v/>
      </c>
      <c r="G555" s="97" t="str">
        <f t="shared" si="33"/>
        <v/>
      </c>
      <c r="H555" s="98" t="str">
        <f t="shared" si="34"/>
        <v/>
      </c>
      <c r="I555" s="99" t="str">
        <f t="shared" si="35"/>
        <v/>
      </c>
    </row>
    <row r="556" spans="1:9" x14ac:dyDescent="0.3">
      <c r="A556">
        <v>555</v>
      </c>
      <c r="E556" s="101" t="str">
        <f t="shared" si="32"/>
        <v/>
      </c>
      <c r="G556" s="97" t="str">
        <f t="shared" si="33"/>
        <v/>
      </c>
      <c r="H556" s="98" t="str">
        <f t="shared" si="34"/>
        <v/>
      </c>
      <c r="I556" s="99" t="str">
        <f t="shared" si="35"/>
        <v/>
      </c>
    </row>
    <row r="557" spans="1:9" x14ac:dyDescent="0.3">
      <c r="A557">
        <v>556</v>
      </c>
      <c r="E557" s="101" t="str">
        <f t="shared" si="32"/>
        <v/>
      </c>
      <c r="G557" s="97" t="str">
        <f t="shared" si="33"/>
        <v/>
      </c>
      <c r="H557" s="98" t="str">
        <f t="shared" si="34"/>
        <v/>
      </c>
      <c r="I557" s="99" t="str">
        <f t="shared" si="35"/>
        <v/>
      </c>
    </row>
    <row r="558" spans="1:9" x14ac:dyDescent="0.3">
      <c r="A558">
        <v>557</v>
      </c>
      <c r="E558" s="101" t="str">
        <f t="shared" si="32"/>
        <v/>
      </c>
      <c r="G558" s="97" t="str">
        <f t="shared" si="33"/>
        <v/>
      </c>
      <c r="H558" s="98" t="str">
        <f t="shared" si="34"/>
        <v/>
      </c>
      <c r="I558" s="99" t="str">
        <f t="shared" si="35"/>
        <v/>
      </c>
    </row>
    <row r="559" spans="1:9" x14ac:dyDescent="0.3">
      <c r="A559">
        <v>558</v>
      </c>
      <c r="E559" s="101" t="str">
        <f t="shared" si="32"/>
        <v/>
      </c>
      <c r="G559" s="97" t="str">
        <f t="shared" si="33"/>
        <v/>
      </c>
      <c r="H559" s="98" t="str">
        <f t="shared" si="34"/>
        <v/>
      </c>
      <c r="I559" s="99" t="str">
        <f t="shared" si="35"/>
        <v/>
      </c>
    </row>
    <row r="560" spans="1:9" x14ac:dyDescent="0.3">
      <c r="A560">
        <v>559</v>
      </c>
      <c r="E560" s="101" t="str">
        <f t="shared" si="32"/>
        <v/>
      </c>
      <c r="G560" s="97" t="str">
        <f t="shared" si="33"/>
        <v/>
      </c>
      <c r="H560" s="98" t="str">
        <f t="shared" si="34"/>
        <v/>
      </c>
      <c r="I560" s="99" t="str">
        <f t="shared" si="35"/>
        <v/>
      </c>
    </row>
    <row r="561" spans="1:9" x14ac:dyDescent="0.3">
      <c r="A561">
        <v>560</v>
      </c>
      <c r="E561" s="101" t="str">
        <f t="shared" si="32"/>
        <v/>
      </c>
      <c r="G561" s="97" t="str">
        <f t="shared" si="33"/>
        <v/>
      </c>
      <c r="H561" s="98" t="str">
        <f t="shared" si="34"/>
        <v/>
      </c>
      <c r="I561" s="99" t="str">
        <f t="shared" si="35"/>
        <v/>
      </c>
    </row>
    <row r="562" spans="1:9" x14ac:dyDescent="0.3">
      <c r="A562">
        <v>561</v>
      </c>
      <c r="E562" s="101" t="str">
        <f t="shared" si="32"/>
        <v/>
      </c>
      <c r="G562" s="97" t="str">
        <f t="shared" si="33"/>
        <v/>
      </c>
      <c r="H562" s="98" t="str">
        <f t="shared" si="34"/>
        <v/>
      </c>
      <c r="I562" s="99" t="str">
        <f t="shared" si="35"/>
        <v/>
      </c>
    </row>
    <row r="563" spans="1:9" x14ac:dyDescent="0.3">
      <c r="A563">
        <v>562</v>
      </c>
      <c r="E563" s="101" t="str">
        <f t="shared" si="32"/>
        <v/>
      </c>
      <c r="G563" s="97" t="str">
        <f t="shared" si="33"/>
        <v/>
      </c>
      <c r="H563" s="98" t="str">
        <f t="shared" si="34"/>
        <v/>
      </c>
      <c r="I563" s="99" t="str">
        <f t="shared" si="35"/>
        <v/>
      </c>
    </row>
    <row r="564" spans="1:9" x14ac:dyDescent="0.3">
      <c r="A564">
        <v>563</v>
      </c>
      <c r="E564" s="101" t="str">
        <f t="shared" si="32"/>
        <v/>
      </c>
      <c r="G564" s="97" t="str">
        <f t="shared" si="33"/>
        <v/>
      </c>
      <c r="H564" s="98" t="str">
        <f t="shared" si="34"/>
        <v/>
      </c>
      <c r="I564" s="99" t="str">
        <f t="shared" si="35"/>
        <v/>
      </c>
    </row>
    <row r="565" spans="1:9" x14ac:dyDescent="0.3">
      <c r="A565">
        <v>564</v>
      </c>
      <c r="E565" s="101" t="str">
        <f t="shared" si="32"/>
        <v/>
      </c>
      <c r="G565" s="97" t="str">
        <f t="shared" si="33"/>
        <v/>
      </c>
      <c r="H565" s="98" t="str">
        <f t="shared" si="34"/>
        <v/>
      </c>
      <c r="I565" s="99" t="str">
        <f t="shared" si="35"/>
        <v/>
      </c>
    </row>
    <row r="566" spans="1:9" x14ac:dyDescent="0.3">
      <c r="A566">
        <v>565</v>
      </c>
      <c r="E566" s="101" t="str">
        <f t="shared" si="32"/>
        <v/>
      </c>
      <c r="G566" s="97" t="str">
        <f t="shared" si="33"/>
        <v/>
      </c>
      <c r="H566" s="98" t="str">
        <f t="shared" si="34"/>
        <v/>
      </c>
      <c r="I566" s="99" t="str">
        <f t="shared" si="35"/>
        <v/>
      </c>
    </row>
    <row r="567" spans="1:9" x14ac:dyDescent="0.3">
      <c r="A567">
        <v>566</v>
      </c>
      <c r="E567" s="101" t="str">
        <f t="shared" si="32"/>
        <v/>
      </c>
      <c r="G567" s="97" t="str">
        <f t="shared" si="33"/>
        <v/>
      </c>
      <c r="H567" s="98" t="str">
        <f t="shared" si="34"/>
        <v/>
      </c>
      <c r="I567" s="99" t="str">
        <f t="shared" si="35"/>
        <v/>
      </c>
    </row>
    <row r="568" spans="1:9" x14ac:dyDescent="0.3">
      <c r="A568">
        <v>567</v>
      </c>
      <c r="E568" s="101" t="str">
        <f t="shared" si="32"/>
        <v/>
      </c>
      <c r="G568" s="97" t="str">
        <f t="shared" si="33"/>
        <v/>
      </c>
      <c r="H568" s="98" t="str">
        <f t="shared" si="34"/>
        <v/>
      </c>
      <c r="I568" s="99" t="str">
        <f t="shared" si="35"/>
        <v/>
      </c>
    </row>
    <row r="569" spans="1:9" x14ac:dyDescent="0.3">
      <c r="A569">
        <v>568</v>
      </c>
      <c r="E569" s="101" t="str">
        <f t="shared" si="32"/>
        <v/>
      </c>
      <c r="G569" s="97" t="str">
        <f t="shared" si="33"/>
        <v/>
      </c>
      <c r="H569" s="98" t="str">
        <f t="shared" si="34"/>
        <v/>
      </c>
      <c r="I569" s="99" t="str">
        <f t="shared" si="35"/>
        <v/>
      </c>
    </row>
    <row r="570" spans="1:9" x14ac:dyDescent="0.3">
      <c r="A570">
        <v>569</v>
      </c>
      <c r="E570" s="101" t="str">
        <f t="shared" si="32"/>
        <v/>
      </c>
      <c r="G570" s="97" t="str">
        <f t="shared" si="33"/>
        <v/>
      </c>
      <c r="H570" s="98" t="str">
        <f t="shared" si="34"/>
        <v/>
      </c>
      <c r="I570" s="99" t="str">
        <f t="shared" si="35"/>
        <v/>
      </c>
    </row>
    <row r="571" spans="1:9" x14ac:dyDescent="0.3">
      <c r="A571">
        <v>570</v>
      </c>
      <c r="E571" s="101" t="str">
        <f t="shared" si="32"/>
        <v/>
      </c>
      <c r="G571" s="97" t="str">
        <f t="shared" si="33"/>
        <v/>
      </c>
      <c r="H571" s="98" t="str">
        <f t="shared" si="34"/>
        <v/>
      </c>
      <c r="I571" s="99" t="str">
        <f t="shared" si="35"/>
        <v/>
      </c>
    </row>
    <row r="572" spans="1:9" x14ac:dyDescent="0.3">
      <c r="A572">
        <v>571</v>
      </c>
      <c r="E572" s="101" t="str">
        <f t="shared" si="32"/>
        <v/>
      </c>
      <c r="G572" s="97" t="str">
        <f t="shared" si="33"/>
        <v/>
      </c>
      <c r="H572" s="98" t="str">
        <f t="shared" si="34"/>
        <v/>
      </c>
      <c r="I572" s="99" t="str">
        <f t="shared" si="35"/>
        <v/>
      </c>
    </row>
    <row r="573" spans="1:9" x14ac:dyDescent="0.3">
      <c r="A573">
        <v>572</v>
      </c>
      <c r="E573" s="101" t="str">
        <f t="shared" si="32"/>
        <v/>
      </c>
      <c r="G573" s="97" t="str">
        <f t="shared" si="33"/>
        <v/>
      </c>
      <c r="H573" s="98" t="str">
        <f t="shared" si="34"/>
        <v/>
      </c>
      <c r="I573" s="99" t="str">
        <f t="shared" si="35"/>
        <v/>
      </c>
    </row>
    <row r="574" spans="1:9" x14ac:dyDescent="0.3">
      <c r="A574">
        <v>573</v>
      </c>
      <c r="E574" s="101" t="str">
        <f t="shared" si="32"/>
        <v/>
      </c>
      <c r="G574" s="97" t="str">
        <f t="shared" si="33"/>
        <v/>
      </c>
      <c r="H574" s="98" t="str">
        <f t="shared" si="34"/>
        <v/>
      </c>
      <c r="I574" s="99" t="str">
        <f t="shared" si="35"/>
        <v/>
      </c>
    </row>
    <row r="575" spans="1:9" x14ac:dyDescent="0.3">
      <c r="A575">
        <v>574</v>
      </c>
      <c r="E575" s="101" t="str">
        <f t="shared" si="32"/>
        <v/>
      </c>
      <c r="G575" s="97" t="str">
        <f t="shared" si="33"/>
        <v/>
      </c>
      <c r="H575" s="98" t="str">
        <f t="shared" si="34"/>
        <v/>
      </c>
      <c r="I575" s="99" t="str">
        <f t="shared" si="35"/>
        <v/>
      </c>
    </row>
    <row r="576" spans="1:9" x14ac:dyDescent="0.3">
      <c r="A576">
        <v>575</v>
      </c>
      <c r="E576" s="101" t="str">
        <f t="shared" si="32"/>
        <v/>
      </c>
      <c r="G576" s="97" t="str">
        <f t="shared" si="33"/>
        <v/>
      </c>
      <c r="H576" s="98" t="str">
        <f t="shared" si="34"/>
        <v/>
      </c>
      <c r="I576" s="99" t="str">
        <f t="shared" si="35"/>
        <v/>
      </c>
    </row>
    <row r="577" spans="1:9" x14ac:dyDescent="0.3">
      <c r="A577">
        <v>576</v>
      </c>
      <c r="E577" s="101" t="str">
        <f t="shared" si="32"/>
        <v/>
      </c>
      <c r="G577" s="97" t="str">
        <f t="shared" si="33"/>
        <v/>
      </c>
      <c r="H577" s="98" t="str">
        <f t="shared" si="34"/>
        <v/>
      </c>
      <c r="I577" s="99" t="str">
        <f t="shared" si="35"/>
        <v/>
      </c>
    </row>
    <row r="578" spans="1:9" x14ac:dyDescent="0.3">
      <c r="A578">
        <v>577</v>
      </c>
      <c r="E578" s="101" t="str">
        <f t="shared" ref="E578:E641" si="36">IFERROR(VLOOKUP(D578,Rate,2,FALSE),"")</f>
        <v/>
      </c>
      <c r="G578" s="97" t="str">
        <f t="shared" ref="G578:G641" si="37">IFERROR(VLOOKUP(D578,Rate,3,FALSE)*F578,"")</f>
        <v/>
      </c>
      <c r="H578" s="98" t="str">
        <f t="shared" ref="H578:H641" si="38">IFERROR(VLOOKUP(D578,Rate,4,FALSE)*F578,"")</f>
        <v/>
      </c>
      <c r="I578" s="99" t="str">
        <f t="shared" ref="I578:I641" si="39">IFERROR(VLOOKUP(D578,Rate,5,FALSE)*F578,"")</f>
        <v/>
      </c>
    </row>
    <row r="579" spans="1:9" x14ac:dyDescent="0.3">
      <c r="A579">
        <v>578</v>
      </c>
      <c r="E579" s="101" t="str">
        <f t="shared" si="36"/>
        <v/>
      </c>
      <c r="G579" s="97" t="str">
        <f t="shared" si="37"/>
        <v/>
      </c>
      <c r="H579" s="98" t="str">
        <f t="shared" si="38"/>
        <v/>
      </c>
      <c r="I579" s="99" t="str">
        <f t="shared" si="39"/>
        <v/>
      </c>
    </row>
    <row r="580" spans="1:9" x14ac:dyDescent="0.3">
      <c r="A580">
        <v>579</v>
      </c>
      <c r="E580" s="101" t="str">
        <f t="shared" si="36"/>
        <v/>
      </c>
      <c r="G580" s="97" t="str">
        <f t="shared" si="37"/>
        <v/>
      </c>
      <c r="H580" s="98" t="str">
        <f t="shared" si="38"/>
        <v/>
      </c>
      <c r="I580" s="99" t="str">
        <f t="shared" si="39"/>
        <v/>
      </c>
    </row>
    <row r="581" spans="1:9" x14ac:dyDescent="0.3">
      <c r="A581">
        <v>580</v>
      </c>
      <c r="E581" s="101" t="str">
        <f t="shared" si="36"/>
        <v/>
      </c>
      <c r="G581" s="97" t="str">
        <f t="shared" si="37"/>
        <v/>
      </c>
      <c r="H581" s="98" t="str">
        <f t="shared" si="38"/>
        <v/>
      </c>
      <c r="I581" s="99" t="str">
        <f t="shared" si="39"/>
        <v/>
      </c>
    </row>
    <row r="582" spans="1:9" x14ac:dyDescent="0.3">
      <c r="A582">
        <v>581</v>
      </c>
      <c r="E582" s="101" t="str">
        <f t="shared" si="36"/>
        <v/>
      </c>
      <c r="G582" s="97" t="str">
        <f t="shared" si="37"/>
        <v/>
      </c>
      <c r="H582" s="98" t="str">
        <f t="shared" si="38"/>
        <v/>
      </c>
      <c r="I582" s="99" t="str">
        <f t="shared" si="39"/>
        <v/>
      </c>
    </row>
    <row r="583" spans="1:9" x14ac:dyDescent="0.3">
      <c r="A583">
        <v>582</v>
      </c>
      <c r="E583" s="101" t="str">
        <f t="shared" si="36"/>
        <v/>
      </c>
      <c r="G583" s="97" t="str">
        <f t="shared" si="37"/>
        <v/>
      </c>
      <c r="H583" s="98" t="str">
        <f t="shared" si="38"/>
        <v/>
      </c>
      <c r="I583" s="99" t="str">
        <f t="shared" si="39"/>
        <v/>
      </c>
    </row>
    <row r="584" spans="1:9" x14ac:dyDescent="0.3">
      <c r="A584">
        <v>583</v>
      </c>
      <c r="E584" s="101" t="str">
        <f t="shared" si="36"/>
        <v/>
      </c>
      <c r="G584" s="97" t="str">
        <f t="shared" si="37"/>
        <v/>
      </c>
      <c r="H584" s="98" t="str">
        <f t="shared" si="38"/>
        <v/>
      </c>
      <c r="I584" s="99" t="str">
        <f t="shared" si="39"/>
        <v/>
      </c>
    </row>
    <row r="585" spans="1:9" x14ac:dyDescent="0.3">
      <c r="A585">
        <v>584</v>
      </c>
      <c r="E585" s="101" t="str">
        <f t="shared" si="36"/>
        <v/>
      </c>
      <c r="G585" s="97" t="str">
        <f t="shared" si="37"/>
        <v/>
      </c>
      <c r="H585" s="98" t="str">
        <f t="shared" si="38"/>
        <v/>
      </c>
      <c r="I585" s="99" t="str">
        <f t="shared" si="39"/>
        <v/>
      </c>
    </row>
    <row r="586" spans="1:9" x14ac:dyDescent="0.3">
      <c r="A586">
        <v>585</v>
      </c>
      <c r="E586" s="101" t="str">
        <f t="shared" si="36"/>
        <v/>
      </c>
      <c r="G586" s="97" t="str">
        <f t="shared" si="37"/>
        <v/>
      </c>
      <c r="H586" s="98" t="str">
        <f t="shared" si="38"/>
        <v/>
      </c>
      <c r="I586" s="99" t="str">
        <f t="shared" si="39"/>
        <v/>
      </c>
    </row>
    <row r="587" spans="1:9" x14ac:dyDescent="0.3">
      <c r="A587">
        <v>586</v>
      </c>
      <c r="E587" s="101" t="str">
        <f t="shared" si="36"/>
        <v/>
      </c>
      <c r="G587" s="97" t="str">
        <f t="shared" si="37"/>
        <v/>
      </c>
      <c r="H587" s="98" t="str">
        <f t="shared" si="38"/>
        <v/>
      </c>
      <c r="I587" s="99" t="str">
        <f t="shared" si="39"/>
        <v/>
      </c>
    </row>
    <row r="588" spans="1:9" x14ac:dyDescent="0.3">
      <c r="A588">
        <v>587</v>
      </c>
      <c r="E588" s="101" t="str">
        <f t="shared" si="36"/>
        <v/>
      </c>
      <c r="G588" s="97" t="str">
        <f t="shared" si="37"/>
        <v/>
      </c>
      <c r="H588" s="98" t="str">
        <f t="shared" si="38"/>
        <v/>
      </c>
      <c r="I588" s="99" t="str">
        <f t="shared" si="39"/>
        <v/>
      </c>
    </row>
    <row r="589" spans="1:9" x14ac:dyDescent="0.3">
      <c r="A589">
        <v>588</v>
      </c>
      <c r="E589" s="101" t="str">
        <f t="shared" si="36"/>
        <v/>
      </c>
      <c r="G589" s="97" t="str">
        <f t="shared" si="37"/>
        <v/>
      </c>
      <c r="H589" s="98" t="str">
        <f t="shared" si="38"/>
        <v/>
      </c>
      <c r="I589" s="99" t="str">
        <f t="shared" si="39"/>
        <v/>
      </c>
    </row>
    <row r="590" spans="1:9" x14ac:dyDescent="0.3">
      <c r="A590">
        <v>589</v>
      </c>
      <c r="E590" s="101" t="str">
        <f t="shared" si="36"/>
        <v/>
      </c>
      <c r="G590" s="97" t="str">
        <f t="shared" si="37"/>
        <v/>
      </c>
      <c r="H590" s="98" t="str">
        <f t="shared" si="38"/>
        <v/>
      </c>
      <c r="I590" s="99" t="str">
        <f t="shared" si="39"/>
        <v/>
      </c>
    </row>
    <row r="591" spans="1:9" x14ac:dyDescent="0.3">
      <c r="A591">
        <v>590</v>
      </c>
      <c r="E591" s="101" t="str">
        <f t="shared" si="36"/>
        <v/>
      </c>
      <c r="G591" s="97" t="str">
        <f t="shared" si="37"/>
        <v/>
      </c>
      <c r="H591" s="98" t="str">
        <f t="shared" si="38"/>
        <v/>
      </c>
      <c r="I591" s="99" t="str">
        <f t="shared" si="39"/>
        <v/>
      </c>
    </row>
    <row r="592" spans="1:9" x14ac:dyDescent="0.3">
      <c r="A592">
        <v>591</v>
      </c>
      <c r="E592" s="101" t="str">
        <f t="shared" si="36"/>
        <v/>
      </c>
      <c r="G592" s="97" t="str">
        <f t="shared" si="37"/>
        <v/>
      </c>
      <c r="H592" s="98" t="str">
        <f t="shared" si="38"/>
        <v/>
      </c>
      <c r="I592" s="99" t="str">
        <f t="shared" si="39"/>
        <v/>
      </c>
    </row>
    <row r="593" spans="1:9" x14ac:dyDescent="0.3">
      <c r="A593">
        <v>592</v>
      </c>
      <c r="E593" s="101" t="str">
        <f t="shared" si="36"/>
        <v/>
      </c>
      <c r="G593" s="97" t="str">
        <f t="shared" si="37"/>
        <v/>
      </c>
      <c r="H593" s="98" t="str">
        <f t="shared" si="38"/>
        <v/>
      </c>
      <c r="I593" s="99" t="str">
        <f t="shared" si="39"/>
        <v/>
      </c>
    </row>
    <row r="594" spans="1:9" x14ac:dyDescent="0.3">
      <c r="A594">
        <v>593</v>
      </c>
      <c r="E594" s="101" t="str">
        <f t="shared" si="36"/>
        <v/>
      </c>
      <c r="G594" s="97" t="str">
        <f t="shared" si="37"/>
        <v/>
      </c>
      <c r="H594" s="98" t="str">
        <f t="shared" si="38"/>
        <v/>
      </c>
      <c r="I594" s="99" t="str">
        <f t="shared" si="39"/>
        <v/>
      </c>
    </row>
    <row r="595" spans="1:9" x14ac:dyDescent="0.3">
      <c r="A595">
        <v>594</v>
      </c>
      <c r="E595" s="101" t="str">
        <f t="shared" si="36"/>
        <v/>
      </c>
      <c r="G595" s="97" t="str">
        <f t="shared" si="37"/>
        <v/>
      </c>
      <c r="H595" s="98" t="str">
        <f t="shared" si="38"/>
        <v/>
      </c>
      <c r="I595" s="99" t="str">
        <f t="shared" si="39"/>
        <v/>
      </c>
    </row>
    <row r="596" spans="1:9" x14ac:dyDescent="0.3">
      <c r="A596">
        <v>595</v>
      </c>
      <c r="E596" s="101" t="str">
        <f t="shared" si="36"/>
        <v/>
      </c>
      <c r="G596" s="97" t="str">
        <f t="shared" si="37"/>
        <v/>
      </c>
      <c r="H596" s="98" t="str">
        <f t="shared" si="38"/>
        <v/>
      </c>
      <c r="I596" s="99" t="str">
        <f t="shared" si="39"/>
        <v/>
      </c>
    </row>
    <row r="597" spans="1:9" x14ac:dyDescent="0.3">
      <c r="A597">
        <v>596</v>
      </c>
      <c r="E597" s="101" t="str">
        <f t="shared" si="36"/>
        <v/>
      </c>
      <c r="G597" s="97" t="str">
        <f t="shared" si="37"/>
        <v/>
      </c>
      <c r="H597" s="98" t="str">
        <f t="shared" si="38"/>
        <v/>
      </c>
      <c r="I597" s="99" t="str">
        <f t="shared" si="39"/>
        <v/>
      </c>
    </row>
    <row r="598" spans="1:9" x14ac:dyDescent="0.3">
      <c r="A598">
        <v>597</v>
      </c>
      <c r="E598" s="101" t="str">
        <f t="shared" si="36"/>
        <v/>
      </c>
      <c r="G598" s="97" t="str">
        <f t="shared" si="37"/>
        <v/>
      </c>
      <c r="H598" s="98" t="str">
        <f t="shared" si="38"/>
        <v/>
      </c>
      <c r="I598" s="99" t="str">
        <f t="shared" si="39"/>
        <v/>
      </c>
    </row>
    <row r="599" spans="1:9" x14ac:dyDescent="0.3">
      <c r="A599">
        <v>598</v>
      </c>
      <c r="E599" s="101" t="str">
        <f t="shared" si="36"/>
        <v/>
      </c>
      <c r="G599" s="97" t="str">
        <f t="shared" si="37"/>
        <v/>
      </c>
      <c r="H599" s="98" t="str">
        <f t="shared" si="38"/>
        <v/>
      </c>
      <c r="I599" s="99" t="str">
        <f t="shared" si="39"/>
        <v/>
      </c>
    </row>
    <row r="600" spans="1:9" x14ac:dyDescent="0.3">
      <c r="A600">
        <v>599</v>
      </c>
      <c r="E600" s="101" t="str">
        <f t="shared" si="36"/>
        <v/>
      </c>
      <c r="G600" s="97" t="str">
        <f t="shared" si="37"/>
        <v/>
      </c>
      <c r="H600" s="98" t="str">
        <f t="shared" si="38"/>
        <v/>
      </c>
      <c r="I600" s="99" t="str">
        <f t="shared" si="39"/>
        <v/>
      </c>
    </row>
    <row r="601" spans="1:9" x14ac:dyDescent="0.3">
      <c r="A601">
        <v>600</v>
      </c>
      <c r="E601" s="101" t="str">
        <f t="shared" si="36"/>
        <v/>
      </c>
      <c r="G601" s="97" t="str">
        <f t="shared" si="37"/>
        <v/>
      </c>
      <c r="H601" s="98" t="str">
        <f t="shared" si="38"/>
        <v/>
      </c>
      <c r="I601" s="99" t="str">
        <f t="shared" si="39"/>
        <v/>
      </c>
    </row>
    <row r="602" spans="1:9" x14ac:dyDescent="0.3">
      <c r="A602">
        <v>601</v>
      </c>
      <c r="E602" s="101" t="str">
        <f t="shared" si="36"/>
        <v/>
      </c>
      <c r="G602" s="97" t="str">
        <f t="shared" si="37"/>
        <v/>
      </c>
      <c r="H602" s="98" t="str">
        <f t="shared" si="38"/>
        <v/>
      </c>
      <c r="I602" s="99" t="str">
        <f t="shared" si="39"/>
        <v/>
      </c>
    </row>
    <row r="603" spans="1:9" x14ac:dyDescent="0.3">
      <c r="A603">
        <v>602</v>
      </c>
      <c r="E603" s="101" t="str">
        <f t="shared" si="36"/>
        <v/>
      </c>
      <c r="G603" s="97" t="str">
        <f t="shared" si="37"/>
        <v/>
      </c>
      <c r="H603" s="98" t="str">
        <f t="shared" si="38"/>
        <v/>
      </c>
      <c r="I603" s="99" t="str">
        <f t="shared" si="39"/>
        <v/>
      </c>
    </row>
    <row r="604" spans="1:9" x14ac:dyDescent="0.3">
      <c r="A604">
        <v>603</v>
      </c>
      <c r="E604" s="101" t="str">
        <f t="shared" si="36"/>
        <v/>
      </c>
      <c r="G604" s="97" t="str">
        <f t="shared" si="37"/>
        <v/>
      </c>
      <c r="H604" s="98" t="str">
        <f t="shared" si="38"/>
        <v/>
      </c>
      <c r="I604" s="99" t="str">
        <f t="shared" si="39"/>
        <v/>
      </c>
    </row>
    <row r="605" spans="1:9" x14ac:dyDescent="0.3">
      <c r="A605">
        <v>604</v>
      </c>
      <c r="E605" s="101" t="str">
        <f t="shared" si="36"/>
        <v/>
      </c>
      <c r="G605" s="97" t="str">
        <f t="shared" si="37"/>
        <v/>
      </c>
      <c r="H605" s="98" t="str">
        <f t="shared" si="38"/>
        <v/>
      </c>
      <c r="I605" s="99" t="str">
        <f t="shared" si="39"/>
        <v/>
      </c>
    </row>
    <row r="606" spans="1:9" x14ac:dyDescent="0.3">
      <c r="A606">
        <v>605</v>
      </c>
      <c r="E606" s="101" t="str">
        <f t="shared" si="36"/>
        <v/>
      </c>
      <c r="G606" s="97" t="str">
        <f t="shared" si="37"/>
        <v/>
      </c>
      <c r="H606" s="98" t="str">
        <f t="shared" si="38"/>
        <v/>
      </c>
      <c r="I606" s="99" t="str">
        <f t="shared" si="39"/>
        <v/>
      </c>
    </row>
    <row r="607" spans="1:9" x14ac:dyDescent="0.3">
      <c r="A607">
        <v>606</v>
      </c>
      <c r="E607" s="101" t="str">
        <f t="shared" si="36"/>
        <v/>
      </c>
      <c r="G607" s="97" t="str">
        <f t="shared" si="37"/>
        <v/>
      </c>
      <c r="H607" s="98" t="str">
        <f t="shared" si="38"/>
        <v/>
      </c>
      <c r="I607" s="99" t="str">
        <f t="shared" si="39"/>
        <v/>
      </c>
    </row>
    <row r="608" spans="1:9" x14ac:dyDescent="0.3">
      <c r="A608">
        <v>607</v>
      </c>
      <c r="E608" s="101" t="str">
        <f t="shared" si="36"/>
        <v/>
      </c>
      <c r="G608" s="97" t="str">
        <f t="shared" si="37"/>
        <v/>
      </c>
      <c r="H608" s="98" t="str">
        <f t="shared" si="38"/>
        <v/>
      </c>
      <c r="I608" s="99" t="str">
        <f t="shared" si="39"/>
        <v/>
      </c>
    </row>
    <row r="609" spans="1:9" x14ac:dyDescent="0.3">
      <c r="A609">
        <v>608</v>
      </c>
      <c r="E609" s="101" t="str">
        <f t="shared" si="36"/>
        <v/>
      </c>
      <c r="G609" s="97" t="str">
        <f t="shared" si="37"/>
        <v/>
      </c>
      <c r="H609" s="98" t="str">
        <f t="shared" si="38"/>
        <v/>
      </c>
      <c r="I609" s="99" t="str">
        <f t="shared" si="39"/>
        <v/>
      </c>
    </row>
    <row r="610" spans="1:9" x14ac:dyDescent="0.3">
      <c r="A610">
        <v>609</v>
      </c>
      <c r="E610" s="101" t="str">
        <f t="shared" si="36"/>
        <v/>
      </c>
      <c r="G610" s="97" t="str">
        <f t="shared" si="37"/>
        <v/>
      </c>
      <c r="H610" s="98" t="str">
        <f t="shared" si="38"/>
        <v/>
      </c>
      <c r="I610" s="99" t="str">
        <f t="shared" si="39"/>
        <v/>
      </c>
    </row>
    <row r="611" spans="1:9" x14ac:dyDescent="0.3">
      <c r="A611">
        <v>610</v>
      </c>
      <c r="E611" s="101" t="str">
        <f t="shared" si="36"/>
        <v/>
      </c>
      <c r="G611" s="97" t="str">
        <f t="shared" si="37"/>
        <v/>
      </c>
      <c r="H611" s="98" t="str">
        <f t="shared" si="38"/>
        <v/>
      </c>
      <c r="I611" s="99" t="str">
        <f t="shared" si="39"/>
        <v/>
      </c>
    </row>
    <row r="612" spans="1:9" x14ac:dyDescent="0.3">
      <c r="A612">
        <v>611</v>
      </c>
      <c r="E612" s="101" t="str">
        <f t="shared" si="36"/>
        <v/>
      </c>
      <c r="G612" s="97" t="str">
        <f t="shared" si="37"/>
        <v/>
      </c>
      <c r="H612" s="98" t="str">
        <f t="shared" si="38"/>
        <v/>
      </c>
      <c r="I612" s="99" t="str">
        <f t="shared" si="39"/>
        <v/>
      </c>
    </row>
    <row r="613" spans="1:9" x14ac:dyDescent="0.3">
      <c r="A613">
        <v>612</v>
      </c>
      <c r="E613" s="101" t="str">
        <f t="shared" si="36"/>
        <v/>
      </c>
      <c r="G613" s="97" t="str">
        <f t="shared" si="37"/>
        <v/>
      </c>
      <c r="H613" s="98" t="str">
        <f t="shared" si="38"/>
        <v/>
      </c>
      <c r="I613" s="99" t="str">
        <f t="shared" si="39"/>
        <v/>
      </c>
    </row>
    <row r="614" spans="1:9" x14ac:dyDescent="0.3">
      <c r="A614">
        <v>613</v>
      </c>
      <c r="E614" s="101" t="str">
        <f t="shared" si="36"/>
        <v/>
      </c>
      <c r="G614" s="97" t="str">
        <f t="shared" si="37"/>
        <v/>
      </c>
      <c r="H614" s="98" t="str">
        <f t="shared" si="38"/>
        <v/>
      </c>
      <c r="I614" s="99" t="str">
        <f t="shared" si="39"/>
        <v/>
      </c>
    </row>
    <row r="615" spans="1:9" x14ac:dyDescent="0.3">
      <c r="A615">
        <v>614</v>
      </c>
      <c r="E615" s="101" t="str">
        <f t="shared" si="36"/>
        <v/>
      </c>
      <c r="G615" s="97" t="str">
        <f t="shared" si="37"/>
        <v/>
      </c>
      <c r="H615" s="98" t="str">
        <f t="shared" si="38"/>
        <v/>
      </c>
      <c r="I615" s="99" t="str">
        <f t="shared" si="39"/>
        <v/>
      </c>
    </row>
    <row r="616" spans="1:9" x14ac:dyDescent="0.3">
      <c r="A616">
        <v>615</v>
      </c>
      <c r="E616" s="101" t="str">
        <f t="shared" si="36"/>
        <v/>
      </c>
      <c r="G616" s="97" t="str">
        <f t="shared" si="37"/>
        <v/>
      </c>
      <c r="H616" s="98" t="str">
        <f t="shared" si="38"/>
        <v/>
      </c>
      <c r="I616" s="99" t="str">
        <f t="shared" si="39"/>
        <v/>
      </c>
    </row>
    <row r="617" spans="1:9" x14ac:dyDescent="0.3">
      <c r="A617">
        <v>616</v>
      </c>
      <c r="E617" s="101" t="str">
        <f t="shared" si="36"/>
        <v/>
      </c>
      <c r="G617" s="97" t="str">
        <f t="shared" si="37"/>
        <v/>
      </c>
      <c r="H617" s="98" t="str">
        <f t="shared" si="38"/>
        <v/>
      </c>
      <c r="I617" s="99" t="str">
        <f t="shared" si="39"/>
        <v/>
      </c>
    </row>
    <row r="618" spans="1:9" x14ac:dyDescent="0.3">
      <c r="A618">
        <v>617</v>
      </c>
      <c r="E618" s="101" t="str">
        <f t="shared" si="36"/>
        <v/>
      </c>
      <c r="G618" s="97" t="str">
        <f t="shared" si="37"/>
        <v/>
      </c>
      <c r="H618" s="98" t="str">
        <f t="shared" si="38"/>
        <v/>
      </c>
      <c r="I618" s="99" t="str">
        <f t="shared" si="39"/>
        <v/>
      </c>
    </row>
    <row r="619" spans="1:9" x14ac:dyDescent="0.3">
      <c r="A619">
        <v>618</v>
      </c>
      <c r="E619" s="101" t="str">
        <f t="shared" si="36"/>
        <v/>
      </c>
      <c r="G619" s="97" t="str">
        <f t="shared" si="37"/>
        <v/>
      </c>
      <c r="H619" s="98" t="str">
        <f t="shared" si="38"/>
        <v/>
      </c>
      <c r="I619" s="99" t="str">
        <f t="shared" si="39"/>
        <v/>
      </c>
    </row>
    <row r="620" spans="1:9" x14ac:dyDescent="0.3">
      <c r="A620">
        <v>619</v>
      </c>
      <c r="E620" s="101" t="str">
        <f t="shared" si="36"/>
        <v/>
      </c>
      <c r="G620" s="97" t="str">
        <f t="shared" si="37"/>
        <v/>
      </c>
      <c r="H620" s="98" t="str">
        <f t="shared" si="38"/>
        <v/>
      </c>
      <c r="I620" s="99" t="str">
        <f t="shared" si="39"/>
        <v/>
      </c>
    </row>
    <row r="621" spans="1:9" x14ac:dyDescent="0.3">
      <c r="A621">
        <v>620</v>
      </c>
      <c r="E621" s="101" t="str">
        <f t="shared" si="36"/>
        <v/>
      </c>
      <c r="G621" s="97" t="str">
        <f t="shared" si="37"/>
        <v/>
      </c>
      <c r="H621" s="98" t="str">
        <f t="shared" si="38"/>
        <v/>
      </c>
      <c r="I621" s="99" t="str">
        <f t="shared" si="39"/>
        <v/>
      </c>
    </row>
    <row r="622" spans="1:9" x14ac:dyDescent="0.3">
      <c r="A622">
        <v>621</v>
      </c>
      <c r="E622" s="101" t="str">
        <f t="shared" si="36"/>
        <v/>
      </c>
      <c r="G622" s="97" t="str">
        <f t="shared" si="37"/>
        <v/>
      </c>
      <c r="H622" s="98" t="str">
        <f t="shared" si="38"/>
        <v/>
      </c>
      <c r="I622" s="99" t="str">
        <f t="shared" si="39"/>
        <v/>
      </c>
    </row>
    <row r="623" spans="1:9" x14ac:dyDescent="0.3">
      <c r="A623">
        <v>622</v>
      </c>
      <c r="E623" s="101" t="str">
        <f t="shared" si="36"/>
        <v/>
      </c>
      <c r="G623" s="97" t="str">
        <f t="shared" si="37"/>
        <v/>
      </c>
      <c r="H623" s="98" t="str">
        <f t="shared" si="38"/>
        <v/>
      </c>
      <c r="I623" s="99" t="str">
        <f t="shared" si="39"/>
        <v/>
      </c>
    </row>
    <row r="624" spans="1:9" x14ac:dyDescent="0.3">
      <c r="A624">
        <v>623</v>
      </c>
      <c r="E624" s="101" t="str">
        <f t="shared" si="36"/>
        <v/>
      </c>
      <c r="G624" s="97" t="str">
        <f t="shared" si="37"/>
        <v/>
      </c>
      <c r="H624" s="98" t="str">
        <f t="shared" si="38"/>
        <v/>
      </c>
      <c r="I624" s="99" t="str">
        <f t="shared" si="39"/>
        <v/>
      </c>
    </row>
    <row r="625" spans="1:9" x14ac:dyDescent="0.3">
      <c r="A625">
        <v>624</v>
      </c>
      <c r="E625" s="101" t="str">
        <f t="shared" si="36"/>
        <v/>
      </c>
      <c r="G625" s="97" t="str">
        <f t="shared" si="37"/>
        <v/>
      </c>
      <c r="H625" s="98" t="str">
        <f t="shared" si="38"/>
        <v/>
      </c>
      <c r="I625" s="99" t="str">
        <f t="shared" si="39"/>
        <v/>
      </c>
    </row>
    <row r="626" spans="1:9" x14ac:dyDescent="0.3">
      <c r="A626">
        <v>625</v>
      </c>
      <c r="E626" s="101" t="str">
        <f t="shared" si="36"/>
        <v/>
      </c>
      <c r="G626" s="97" t="str">
        <f t="shared" si="37"/>
        <v/>
      </c>
      <c r="H626" s="98" t="str">
        <f t="shared" si="38"/>
        <v/>
      </c>
      <c r="I626" s="99" t="str">
        <f t="shared" si="39"/>
        <v/>
      </c>
    </row>
    <row r="627" spans="1:9" x14ac:dyDescent="0.3">
      <c r="A627">
        <v>626</v>
      </c>
      <c r="E627" s="101" t="str">
        <f t="shared" si="36"/>
        <v/>
      </c>
      <c r="G627" s="97" t="str">
        <f t="shared" si="37"/>
        <v/>
      </c>
      <c r="H627" s="98" t="str">
        <f t="shared" si="38"/>
        <v/>
      </c>
      <c r="I627" s="99" t="str">
        <f t="shared" si="39"/>
        <v/>
      </c>
    </row>
    <row r="628" spans="1:9" x14ac:dyDescent="0.3">
      <c r="A628">
        <v>627</v>
      </c>
      <c r="E628" s="101" t="str">
        <f t="shared" si="36"/>
        <v/>
      </c>
      <c r="G628" s="97" t="str">
        <f t="shared" si="37"/>
        <v/>
      </c>
      <c r="H628" s="98" t="str">
        <f t="shared" si="38"/>
        <v/>
      </c>
      <c r="I628" s="99" t="str">
        <f t="shared" si="39"/>
        <v/>
      </c>
    </row>
    <row r="629" spans="1:9" x14ac:dyDescent="0.3">
      <c r="A629">
        <v>628</v>
      </c>
      <c r="E629" s="101" t="str">
        <f t="shared" si="36"/>
        <v/>
      </c>
      <c r="G629" s="97" t="str">
        <f t="shared" si="37"/>
        <v/>
      </c>
      <c r="H629" s="98" t="str">
        <f t="shared" si="38"/>
        <v/>
      </c>
      <c r="I629" s="99" t="str">
        <f t="shared" si="39"/>
        <v/>
      </c>
    </row>
    <row r="630" spans="1:9" x14ac:dyDescent="0.3">
      <c r="A630">
        <v>629</v>
      </c>
      <c r="E630" s="101" t="str">
        <f t="shared" si="36"/>
        <v/>
      </c>
      <c r="G630" s="97" t="str">
        <f t="shared" si="37"/>
        <v/>
      </c>
      <c r="H630" s="98" t="str">
        <f t="shared" si="38"/>
        <v/>
      </c>
      <c r="I630" s="99" t="str">
        <f t="shared" si="39"/>
        <v/>
      </c>
    </row>
    <row r="631" spans="1:9" x14ac:dyDescent="0.3">
      <c r="A631">
        <v>630</v>
      </c>
      <c r="E631" s="101" t="str">
        <f t="shared" si="36"/>
        <v/>
      </c>
      <c r="G631" s="97" t="str">
        <f t="shared" si="37"/>
        <v/>
      </c>
      <c r="H631" s="98" t="str">
        <f t="shared" si="38"/>
        <v/>
      </c>
      <c r="I631" s="99" t="str">
        <f t="shared" si="39"/>
        <v/>
      </c>
    </row>
    <row r="632" spans="1:9" x14ac:dyDescent="0.3">
      <c r="A632">
        <v>631</v>
      </c>
      <c r="E632" s="101" t="str">
        <f t="shared" si="36"/>
        <v/>
      </c>
      <c r="G632" s="97" t="str">
        <f t="shared" si="37"/>
        <v/>
      </c>
      <c r="H632" s="98" t="str">
        <f t="shared" si="38"/>
        <v/>
      </c>
      <c r="I632" s="99" t="str">
        <f t="shared" si="39"/>
        <v/>
      </c>
    </row>
    <row r="633" spans="1:9" x14ac:dyDescent="0.3">
      <c r="A633">
        <v>632</v>
      </c>
      <c r="E633" s="101" t="str">
        <f t="shared" si="36"/>
        <v/>
      </c>
      <c r="G633" s="97" t="str">
        <f t="shared" si="37"/>
        <v/>
      </c>
      <c r="H633" s="98" t="str">
        <f t="shared" si="38"/>
        <v/>
      </c>
      <c r="I633" s="99" t="str">
        <f t="shared" si="39"/>
        <v/>
      </c>
    </row>
    <row r="634" spans="1:9" x14ac:dyDescent="0.3">
      <c r="A634">
        <v>633</v>
      </c>
      <c r="E634" s="101" t="str">
        <f t="shared" si="36"/>
        <v/>
      </c>
      <c r="G634" s="97" t="str">
        <f t="shared" si="37"/>
        <v/>
      </c>
      <c r="H634" s="98" t="str">
        <f t="shared" si="38"/>
        <v/>
      </c>
      <c r="I634" s="99" t="str">
        <f t="shared" si="39"/>
        <v/>
      </c>
    </row>
    <row r="635" spans="1:9" x14ac:dyDescent="0.3">
      <c r="A635">
        <v>634</v>
      </c>
      <c r="E635" s="101" t="str">
        <f t="shared" si="36"/>
        <v/>
      </c>
      <c r="G635" s="97" t="str">
        <f t="shared" si="37"/>
        <v/>
      </c>
      <c r="H635" s="98" t="str">
        <f t="shared" si="38"/>
        <v/>
      </c>
      <c r="I635" s="99" t="str">
        <f t="shared" si="39"/>
        <v/>
      </c>
    </row>
    <row r="636" spans="1:9" x14ac:dyDescent="0.3">
      <c r="A636">
        <v>635</v>
      </c>
      <c r="E636" s="101" t="str">
        <f t="shared" si="36"/>
        <v/>
      </c>
      <c r="G636" s="97" t="str">
        <f t="shared" si="37"/>
        <v/>
      </c>
      <c r="H636" s="98" t="str">
        <f t="shared" si="38"/>
        <v/>
      </c>
      <c r="I636" s="99" t="str">
        <f t="shared" si="39"/>
        <v/>
      </c>
    </row>
    <row r="637" spans="1:9" x14ac:dyDescent="0.3">
      <c r="A637">
        <v>636</v>
      </c>
      <c r="E637" s="101" t="str">
        <f t="shared" si="36"/>
        <v/>
      </c>
      <c r="G637" s="97" t="str">
        <f t="shared" si="37"/>
        <v/>
      </c>
      <c r="H637" s="98" t="str">
        <f t="shared" si="38"/>
        <v/>
      </c>
      <c r="I637" s="99" t="str">
        <f t="shared" si="39"/>
        <v/>
      </c>
    </row>
    <row r="638" spans="1:9" x14ac:dyDescent="0.3">
      <c r="A638">
        <v>637</v>
      </c>
      <c r="E638" s="101" t="str">
        <f t="shared" si="36"/>
        <v/>
      </c>
      <c r="G638" s="97" t="str">
        <f t="shared" si="37"/>
        <v/>
      </c>
      <c r="H638" s="98" t="str">
        <f t="shared" si="38"/>
        <v/>
      </c>
      <c r="I638" s="99" t="str">
        <f t="shared" si="39"/>
        <v/>
      </c>
    </row>
    <row r="639" spans="1:9" x14ac:dyDescent="0.3">
      <c r="A639">
        <v>638</v>
      </c>
      <c r="E639" s="101" t="str">
        <f t="shared" si="36"/>
        <v/>
      </c>
      <c r="G639" s="97" t="str">
        <f t="shared" si="37"/>
        <v/>
      </c>
      <c r="H639" s="98" t="str">
        <f t="shared" si="38"/>
        <v/>
      </c>
      <c r="I639" s="99" t="str">
        <f t="shared" si="39"/>
        <v/>
      </c>
    </row>
    <row r="640" spans="1:9" x14ac:dyDescent="0.3">
      <c r="A640">
        <v>639</v>
      </c>
      <c r="E640" s="101" t="str">
        <f t="shared" si="36"/>
        <v/>
      </c>
      <c r="G640" s="97" t="str">
        <f t="shared" si="37"/>
        <v/>
      </c>
      <c r="H640" s="98" t="str">
        <f t="shared" si="38"/>
        <v/>
      </c>
      <c r="I640" s="99" t="str">
        <f t="shared" si="39"/>
        <v/>
      </c>
    </row>
    <row r="641" spans="1:9" x14ac:dyDescent="0.3">
      <c r="A641">
        <v>640</v>
      </c>
      <c r="E641" s="101" t="str">
        <f t="shared" si="36"/>
        <v/>
      </c>
      <c r="G641" s="97" t="str">
        <f t="shared" si="37"/>
        <v/>
      </c>
      <c r="H641" s="98" t="str">
        <f t="shared" si="38"/>
        <v/>
      </c>
      <c r="I641" s="99" t="str">
        <f t="shared" si="39"/>
        <v/>
      </c>
    </row>
    <row r="642" spans="1:9" x14ac:dyDescent="0.3">
      <c r="A642">
        <v>641</v>
      </c>
      <c r="E642" s="101" t="str">
        <f t="shared" ref="E642:E705" si="40">IFERROR(VLOOKUP(D642,Rate,2,FALSE),"")</f>
        <v/>
      </c>
      <c r="G642" s="97" t="str">
        <f t="shared" ref="G642:G705" si="41">IFERROR(VLOOKUP(D642,Rate,3,FALSE)*F642,"")</f>
        <v/>
      </c>
      <c r="H642" s="98" t="str">
        <f t="shared" ref="H642:H705" si="42">IFERROR(VLOOKUP(D642,Rate,4,FALSE)*F642,"")</f>
        <v/>
      </c>
      <c r="I642" s="99" t="str">
        <f t="shared" ref="I642:I705" si="43">IFERROR(VLOOKUP(D642,Rate,5,FALSE)*F642,"")</f>
        <v/>
      </c>
    </row>
    <row r="643" spans="1:9" x14ac:dyDescent="0.3">
      <c r="A643">
        <v>642</v>
      </c>
      <c r="E643" s="101" t="str">
        <f t="shared" si="40"/>
        <v/>
      </c>
      <c r="G643" s="97" t="str">
        <f t="shared" si="41"/>
        <v/>
      </c>
      <c r="H643" s="98" t="str">
        <f t="shared" si="42"/>
        <v/>
      </c>
      <c r="I643" s="99" t="str">
        <f t="shared" si="43"/>
        <v/>
      </c>
    </row>
    <row r="644" spans="1:9" x14ac:dyDescent="0.3">
      <c r="A644">
        <v>643</v>
      </c>
      <c r="E644" s="101" t="str">
        <f t="shared" si="40"/>
        <v/>
      </c>
      <c r="G644" s="97" t="str">
        <f t="shared" si="41"/>
        <v/>
      </c>
      <c r="H644" s="98" t="str">
        <f t="shared" si="42"/>
        <v/>
      </c>
      <c r="I644" s="99" t="str">
        <f t="shared" si="43"/>
        <v/>
      </c>
    </row>
    <row r="645" spans="1:9" x14ac:dyDescent="0.3">
      <c r="A645">
        <v>644</v>
      </c>
      <c r="E645" s="101" t="str">
        <f t="shared" si="40"/>
        <v/>
      </c>
      <c r="G645" s="97" t="str">
        <f t="shared" si="41"/>
        <v/>
      </c>
      <c r="H645" s="98" t="str">
        <f t="shared" si="42"/>
        <v/>
      </c>
      <c r="I645" s="99" t="str">
        <f t="shared" si="43"/>
        <v/>
      </c>
    </row>
    <row r="646" spans="1:9" x14ac:dyDescent="0.3">
      <c r="A646">
        <v>645</v>
      </c>
      <c r="E646" s="101" t="str">
        <f t="shared" si="40"/>
        <v/>
      </c>
      <c r="G646" s="97" t="str">
        <f t="shared" si="41"/>
        <v/>
      </c>
      <c r="H646" s="98" t="str">
        <f t="shared" si="42"/>
        <v/>
      </c>
      <c r="I646" s="99" t="str">
        <f t="shared" si="43"/>
        <v/>
      </c>
    </row>
    <row r="647" spans="1:9" x14ac:dyDescent="0.3">
      <c r="A647">
        <v>646</v>
      </c>
      <c r="E647" s="101" t="str">
        <f t="shared" si="40"/>
        <v/>
      </c>
      <c r="G647" s="97" t="str">
        <f t="shared" si="41"/>
        <v/>
      </c>
      <c r="H647" s="98" t="str">
        <f t="shared" si="42"/>
        <v/>
      </c>
      <c r="I647" s="99" t="str">
        <f t="shared" si="43"/>
        <v/>
      </c>
    </row>
    <row r="648" spans="1:9" x14ac:dyDescent="0.3">
      <c r="A648">
        <v>647</v>
      </c>
      <c r="E648" s="101" t="str">
        <f t="shared" si="40"/>
        <v/>
      </c>
      <c r="G648" s="97" t="str">
        <f t="shared" si="41"/>
        <v/>
      </c>
      <c r="H648" s="98" t="str">
        <f t="shared" si="42"/>
        <v/>
      </c>
      <c r="I648" s="99" t="str">
        <f t="shared" si="43"/>
        <v/>
      </c>
    </row>
    <row r="649" spans="1:9" x14ac:dyDescent="0.3">
      <c r="A649">
        <v>648</v>
      </c>
      <c r="E649" s="101" t="str">
        <f t="shared" si="40"/>
        <v/>
      </c>
      <c r="G649" s="97" t="str">
        <f t="shared" si="41"/>
        <v/>
      </c>
      <c r="H649" s="98" t="str">
        <f t="shared" si="42"/>
        <v/>
      </c>
      <c r="I649" s="99" t="str">
        <f t="shared" si="43"/>
        <v/>
      </c>
    </row>
    <row r="650" spans="1:9" x14ac:dyDescent="0.3">
      <c r="A650">
        <v>649</v>
      </c>
      <c r="E650" s="101" t="str">
        <f t="shared" si="40"/>
        <v/>
      </c>
      <c r="G650" s="97" t="str">
        <f t="shared" si="41"/>
        <v/>
      </c>
      <c r="H650" s="98" t="str">
        <f t="shared" si="42"/>
        <v/>
      </c>
      <c r="I650" s="99" t="str">
        <f t="shared" si="43"/>
        <v/>
      </c>
    </row>
    <row r="651" spans="1:9" x14ac:dyDescent="0.3">
      <c r="A651">
        <v>650</v>
      </c>
      <c r="E651" s="101" t="str">
        <f t="shared" si="40"/>
        <v/>
      </c>
      <c r="G651" s="97" t="str">
        <f t="shared" si="41"/>
        <v/>
      </c>
      <c r="H651" s="98" t="str">
        <f t="shared" si="42"/>
        <v/>
      </c>
      <c r="I651" s="99" t="str">
        <f t="shared" si="43"/>
        <v/>
      </c>
    </row>
    <row r="652" spans="1:9" x14ac:dyDescent="0.3">
      <c r="A652">
        <v>651</v>
      </c>
      <c r="E652" s="101" t="str">
        <f t="shared" si="40"/>
        <v/>
      </c>
      <c r="G652" s="97" t="str">
        <f t="shared" si="41"/>
        <v/>
      </c>
      <c r="H652" s="98" t="str">
        <f t="shared" si="42"/>
        <v/>
      </c>
      <c r="I652" s="99" t="str">
        <f t="shared" si="43"/>
        <v/>
      </c>
    </row>
    <row r="653" spans="1:9" x14ac:dyDescent="0.3">
      <c r="A653">
        <v>652</v>
      </c>
      <c r="E653" s="101" t="str">
        <f t="shared" si="40"/>
        <v/>
      </c>
      <c r="G653" s="97" t="str">
        <f t="shared" si="41"/>
        <v/>
      </c>
      <c r="H653" s="98" t="str">
        <f t="shared" si="42"/>
        <v/>
      </c>
      <c r="I653" s="99" t="str">
        <f t="shared" si="43"/>
        <v/>
      </c>
    </row>
    <row r="654" spans="1:9" x14ac:dyDescent="0.3">
      <c r="A654">
        <v>653</v>
      </c>
      <c r="E654" s="101" t="str">
        <f t="shared" si="40"/>
        <v/>
      </c>
      <c r="G654" s="97" t="str">
        <f t="shared" si="41"/>
        <v/>
      </c>
      <c r="H654" s="98" t="str">
        <f t="shared" si="42"/>
        <v/>
      </c>
      <c r="I654" s="99" t="str">
        <f t="shared" si="43"/>
        <v/>
      </c>
    </row>
    <row r="655" spans="1:9" x14ac:dyDescent="0.3">
      <c r="A655">
        <v>654</v>
      </c>
      <c r="E655" s="101" t="str">
        <f t="shared" si="40"/>
        <v/>
      </c>
      <c r="G655" s="97" t="str">
        <f t="shared" si="41"/>
        <v/>
      </c>
      <c r="H655" s="98" t="str">
        <f t="shared" si="42"/>
        <v/>
      </c>
      <c r="I655" s="99" t="str">
        <f t="shared" si="43"/>
        <v/>
      </c>
    </row>
    <row r="656" spans="1:9" x14ac:dyDescent="0.3">
      <c r="A656">
        <v>655</v>
      </c>
      <c r="E656" s="101" t="str">
        <f t="shared" si="40"/>
        <v/>
      </c>
      <c r="G656" s="97" t="str">
        <f t="shared" si="41"/>
        <v/>
      </c>
      <c r="H656" s="98" t="str">
        <f t="shared" si="42"/>
        <v/>
      </c>
      <c r="I656" s="99" t="str">
        <f t="shared" si="43"/>
        <v/>
      </c>
    </row>
    <row r="657" spans="1:9" x14ac:dyDescent="0.3">
      <c r="A657">
        <v>656</v>
      </c>
      <c r="E657" s="101" t="str">
        <f t="shared" si="40"/>
        <v/>
      </c>
      <c r="G657" s="97" t="str">
        <f t="shared" si="41"/>
        <v/>
      </c>
      <c r="H657" s="98" t="str">
        <f t="shared" si="42"/>
        <v/>
      </c>
      <c r="I657" s="99" t="str">
        <f t="shared" si="43"/>
        <v/>
      </c>
    </row>
    <row r="658" spans="1:9" x14ac:dyDescent="0.3">
      <c r="A658">
        <v>657</v>
      </c>
      <c r="E658" s="101" t="str">
        <f t="shared" si="40"/>
        <v/>
      </c>
      <c r="G658" s="97" t="str">
        <f t="shared" si="41"/>
        <v/>
      </c>
      <c r="H658" s="98" t="str">
        <f t="shared" si="42"/>
        <v/>
      </c>
      <c r="I658" s="99" t="str">
        <f t="shared" si="43"/>
        <v/>
      </c>
    </row>
    <row r="659" spans="1:9" x14ac:dyDescent="0.3">
      <c r="A659">
        <v>658</v>
      </c>
      <c r="E659" s="101" t="str">
        <f t="shared" si="40"/>
        <v/>
      </c>
      <c r="G659" s="97" t="str">
        <f t="shared" si="41"/>
        <v/>
      </c>
      <c r="H659" s="98" t="str">
        <f t="shared" si="42"/>
        <v/>
      </c>
      <c r="I659" s="99" t="str">
        <f t="shared" si="43"/>
        <v/>
      </c>
    </row>
    <row r="660" spans="1:9" x14ac:dyDescent="0.3">
      <c r="A660">
        <v>659</v>
      </c>
      <c r="E660" s="101" t="str">
        <f t="shared" si="40"/>
        <v/>
      </c>
      <c r="G660" s="97" t="str">
        <f t="shared" si="41"/>
        <v/>
      </c>
      <c r="H660" s="98" t="str">
        <f t="shared" si="42"/>
        <v/>
      </c>
      <c r="I660" s="99" t="str">
        <f t="shared" si="43"/>
        <v/>
      </c>
    </row>
    <row r="661" spans="1:9" x14ac:dyDescent="0.3">
      <c r="A661">
        <v>660</v>
      </c>
      <c r="E661" s="101" t="str">
        <f t="shared" si="40"/>
        <v/>
      </c>
      <c r="G661" s="97" t="str">
        <f t="shared" si="41"/>
        <v/>
      </c>
      <c r="H661" s="98" t="str">
        <f t="shared" si="42"/>
        <v/>
      </c>
      <c r="I661" s="99" t="str">
        <f t="shared" si="43"/>
        <v/>
      </c>
    </row>
    <row r="662" spans="1:9" x14ac:dyDescent="0.3">
      <c r="A662">
        <v>661</v>
      </c>
      <c r="E662" s="101" t="str">
        <f t="shared" si="40"/>
        <v/>
      </c>
      <c r="G662" s="97" t="str">
        <f t="shared" si="41"/>
        <v/>
      </c>
      <c r="H662" s="98" t="str">
        <f t="shared" si="42"/>
        <v/>
      </c>
      <c r="I662" s="99" t="str">
        <f t="shared" si="43"/>
        <v/>
      </c>
    </row>
    <row r="663" spans="1:9" x14ac:dyDescent="0.3">
      <c r="A663">
        <v>662</v>
      </c>
      <c r="E663" s="101" t="str">
        <f t="shared" si="40"/>
        <v/>
      </c>
      <c r="G663" s="97" t="str">
        <f t="shared" si="41"/>
        <v/>
      </c>
      <c r="H663" s="98" t="str">
        <f t="shared" si="42"/>
        <v/>
      </c>
      <c r="I663" s="99" t="str">
        <f t="shared" si="43"/>
        <v/>
      </c>
    </row>
    <row r="664" spans="1:9" x14ac:dyDescent="0.3">
      <c r="A664">
        <v>663</v>
      </c>
      <c r="E664" s="101" t="str">
        <f t="shared" si="40"/>
        <v/>
      </c>
      <c r="G664" s="97" t="str">
        <f t="shared" si="41"/>
        <v/>
      </c>
      <c r="H664" s="98" t="str">
        <f t="shared" si="42"/>
        <v/>
      </c>
      <c r="I664" s="99" t="str">
        <f t="shared" si="43"/>
        <v/>
      </c>
    </row>
    <row r="665" spans="1:9" x14ac:dyDescent="0.3">
      <c r="A665">
        <v>664</v>
      </c>
      <c r="E665" s="101" t="str">
        <f t="shared" si="40"/>
        <v/>
      </c>
      <c r="G665" s="97" t="str">
        <f t="shared" si="41"/>
        <v/>
      </c>
      <c r="H665" s="98" t="str">
        <f t="shared" si="42"/>
        <v/>
      </c>
      <c r="I665" s="99" t="str">
        <f t="shared" si="43"/>
        <v/>
      </c>
    </row>
    <row r="666" spans="1:9" x14ac:dyDescent="0.3">
      <c r="A666">
        <v>665</v>
      </c>
      <c r="E666" s="101" t="str">
        <f t="shared" si="40"/>
        <v/>
      </c>
      <c r="G666" s="97" t="str">
        <f t="shared" si="41"/>
        <v/>
      </c>
      <c r="H666" s="98" t="str">
        <f t="shared" si="42"/>
        <v/>
      </c>
      <c r="I666" s="99" t="str">
        <f t="shared" si="43"/>
        <v/>
      </c>
    </row>
    <row r="667" spans="1:9" x14ac:dyDescent="0.3">
      <c r="A667">
        <v>666</v>
      </c>
      <c r="E667" s="101" t="str">
        <f t="shared" si="40"/>
        <v/>
      </c>
      <c r="G667" s="97" t="str">
        <f t="shared" si="41"/>
        <v/>
      </c>
      <c r="H667" s="98" t="str">
        <f t="shared" si="42"/>
        <v/>
      </c>
      <c r="I667" s="99" t="str">
        <f t="shared" si="43"/>
        <v/>
      </c>
    </row>
    <row r="668" spans="1:9" x14ac:dyDescent="0.3">
      <c r="A668">
        <v>667</v>
      </c>
      <c r="E668" s="101" t="str">
        <f t="shared" si="40"/>
        <v/>
      </c>
      <c r="G668" s="97" t="str">
        <f t="shared" si="41"/>
        <v/>
      </c>
      <c r="H668" s="98" t="str">
        <f t="shared" si="42"/>
        <v/>
      </c>
      <c r="I668" s="99" t="str">
        <f t="shared" si="43"/>
        <v/>
      </c>
    </row>
    <row r="669" spans="1:9" x14ac:dyDescent="0.3">
      <c r="A669">
        <v>668</v>
      </c>
      <c r="E669" s="101" t="str">
        <f t="shared" si="40"/>
        <v/>
      </c>
      <c r="G669" s="97" t="str">
        <f t="shared" si="41"/>
        <v/>
      </c>
      <c r="H669" s="98" t="str">
        <f t="shared" si="42"/>
        <v/>
      </c>
      <c r="I669" s="99" t="str">
        <f t="shared" si="43"/>
        <v/>
      </c>
    </row>
    <row r="670" spans="1:9" x14ac:dyDescent="0.3">
      <c r="A670">
        <v>669</v>
      </c>
      <c r="E670" s="101" t="str">
        <f t="shared" si="40"/>
        <v/>
      </c>
      <c r="G670" s="97" t="str">
        <f t="shared" si="41"/>
        <v/>
      </c>
      <c r="H670" s="98" t="str">
        <f t="shared" si="42"/>
        <v/>
      </c>
      <c r="I670" s="99" t="str">
        <f t="shared" si="43"/>
        <v/>
      </c>
    </row>
    <row r="671" spans="1:9" x14ac:dyDescent="0.3">
      <c r="A671">
        <v>670</v>
      </c>
      <c r="E671" s="101" t="str">
        <f t="shared" si="40"/>
        <v/>
      </c>
      <c r="G671" s="97" t="str">
        <f t="shared" si="41"/>
        <v/>
      </c>
      <c r="H671" s="98" t="str">
        <f t="shared" si="42"/>
        <v/>
      </c>
      <c r="I671" s="99" t="str">
        <f t="shared" si="43"/>
        <v/>
      </c>
    </row>
    <row r="672" spans="1:9" x14ac:dyDescent="0.3">
      <c r="A672">
        <v>671</v>
      </c>
      <c r="E672" s="101" t="str">
        <f t="shared" si="40"/>
        <v/>
      </c>
      <c r="G672" s="97" t="str">
        <f t="shared" si="41"/>
        <v/>
      </c>
      <c r="H672" s="98" t="str">
        <f t="shared" si="42"/>
        <v/>
      </c>
      <c r="I672" s="99" t="str">
        <f t="shared" si="43"/>
        <v/>
      </c>
    </row>
    <row r="673" spans="1:9" x14ac:dyDescent="0.3">
      <c r="A673">
        <v>672</v>
      </c>
      <c r="E673" s="101" t="str">
        <f t="shared" si="40"/>
        <v/>
      </c>
      <c r="G673" s="97" t="str">
        <f t="shared" si="41"/>
        <v/>
      </c>
      <c r="H673" s="98" t="str">
        <f t="shared" si="42"/>
        <v/>
      </c>
      <c r="I673" s="99" t="str">
        <f t="shared" si="43"/>
        <v/>
      </c>
    </row>
    <row r="674" spans="1:9" x14ac:dyDescent="0.3">
      <c r="A674">
        <v>673</v>
      </c>
      <c r="E674" s="101" t="str">
        <f t="shared" si="40"/>
        <v/>
      </c>
      <c r="G674" s="97" t="str">
        <f t="shared" si="41"/>
        <v/>
      </c>
      <c r="H674" s="98" t="str">
        <f t="shared" si="42"/>
        <v/>
      </c>
      <c r="I674" s="99" t="str">
        <f t="shared" si="43"/>
        <v/>
      </c>
    </row>
    <row r="675" spans="1:9" x14ac:dyDescent="0.3">
      <c r="A675">
        <v>674</v>
      </c>
      <c r="E675" s="101" t="str">
        <f t="shared" si="40"/>
        <v/>
      </c>
      <c r="G675" s="97" t="str">
        <f t="shared" si="41"/>
        <v/>
      </c>
      <c r="H675" s="98" t="str">
        <f t="shared" si="42"/>
        <v/>
      </c>
      <c r="I675" s="99" t="str">
        <f t="shared" si="43"/>
        <v/>
      </c>
    </row>
    <row r="676" spans="1:9" x14ac:dyDescent="0.3">
      <c r="A676">
        <v>675</v>
      </c>
      <c r="E676" s="101" t="str">
        <f t="shared" si="40"/>
        <v/>
      </c>
      <c r="G676" s="97" t="str">
        <f t="shared" si="41"/>
        <v/>
      </c>
      <c r="H676" s="98" t="str">
        <f t="shared" si="42"/>
        <v/>
      </c>
      <c r="I676" s="99" t="str">
        <f t="shared" si="43"/>
        <v/>
      </c>
    </row>
    <row r="677" spans="1:9" x14ac:dyDescent="0.3">
      <c r="A677">
        <v>676</v>
      </c>
      <c r="E677" s="101" t="str">
        <f t="shared" si="40"/>
        <v/>
      </c>
      <c r="G677" s="97" t="str">
        <f t="shared" si="41"/>
        <v/>
      </c>
      <c r="H677" s="98" t="str">
        <f t="shared" si="42"/>
        <v/>
      </c>
      <c r="I677" s="99" t="str">
        <f t="shared" si="43"/>
        <v/>
      </c>
    </row>
    <row r="678" spans="1:9" x14ac:dyDescent="0.3">
      <c r="A678">
        <v>677</v>
      </c>
      <c r="E678" s="101" t="str">
        <f t="shared" si="40"/>
        <v/>
      </c>
      <c r="G678" s="97" t="str">
        <f t="shared" si="41"/>
        <v/>
      </c>
      <c r="H678" s="98" t="str">
        <f t="shared" si="42"/>
        <v/>
      </c>
      <c r="I678" s="99" t="str">
        <f t="shared" si="43"/>
        <v/>
      </c>
    </row>
    <row r="679" spans="1:9" x14ac:dyDescent="0.3">
      <c r="A679">
        <v>678</v>
      </c>
      <c r="E679" s="101" t="str">
        <f t="shared" si="40"/>
        <v/>
      </c>
      <c r="G679" s="97" t="str">
        <f t="shared" si="41"/>
        <v/>
      </c>
      <c r="H679" s="98" t="str">
        <f t="shared" si="42"/>
        <v/>
      </c>
      <c r="I679" s="99" t="str">
        <f t="shared" si="43"/>
        <v/>
      </c>
    </row>
    <row r="680" spans="1:9" x14ac:dyDescent="0.3">
      <c r="A680">
        <v>679</v>
      </c>
      <c r="E680" s="101" t="str">
        <f t="shared" si="40"/>
        <v/>
      </c>
      <c r="G680" s="97" t="str">
        <f t="shared" si="41"/>
        <v/>
      </c>
      <c r="H680" s="98" t="str">
        <f t="shared" si="42"/>
        <v/>
      </c>
      <c r="I680" s="99" t="str">
        <f t="shared" si="43"/>
        <v/>
      </c>
    </row>
    <row r="681" spans="1:9" x14ac:dyDescent="0.3">
      <c r="A681">
        <v>680</v>
      </c>
      <c r="E681" s="101" t="str">
        <f t="shared" si="40"/>
        <v/>
      </c>
      <c r="G681" s="97" t="str">
        <f t="shared" si="41"/>
        <v/>
      </c>
      <c r="H681" s="98" t="str">
        <f t="shared" si="42"/>
        <v/>
      </c>
      <c r="I681" s="99" t="str">
        <f t="shared" si="43"/>
        <v/>
      </c>
    </row>
    <row r="682" spans="1:9" x14ac:dyDescent="0.3">
      <c r="A682">
        <v>681</v>
      </c>
      <c r="E682" s="101" t="str">
        <f t="shared" si="40"/>
        <v/>
      </c>
      <c r="G682" s="97" t="str">
        <f t="shared" si="41"/>
        <v/>
      </c>
      <c r="H682" s="98" t="str">
        <f t="shared" si="42"/>
        <v/>
      </c>
      <c r="I682" s="99" t="str">
        <f t="shared" si="43"/>
        <v/>
      </c>
    </row>
    <row r="683" spans="1:9" x14ac:dyDescent="0.3">
      <c r="A683">
        <v>682</v>
      </c>
      <c r="E683" s="101" t="str">
        <f t="shared" si="40"/>
        <v/>
      </c>
      <c r="G683" s="97" t="str">
        <f t="shared" si="41"/>
        <v/>
      </c>
      <c r="H683" s="98" t="str">
        <f t="shared" si="42"/>
        <v/>
      </c>
      <c r="I683" s="99" t="str">
        <f t="shared" si="43"/>
        <v/>
      </c>
    </row>
    <row r="684" spans="1:9" x14ac:dyDescent="0.3">
      <c r="A684">
        <v>683</v>
      </c>
      <c r="E684" s="101" t="str">
        <f t="shared" si="40"/>
        <v/>
      </c>
      <c r="G684" s="97" t="str">
        <f t="shared" si="41"/>
        <v/>
      </c>
      <c r="H684" s="98" t="str">
        <f t="shared" si="42"/>
        <v/>
      </c>
      <c r="I684" s="99" t="str">
        <f t="shared" si="43"/>
        <v/>
      </c>
    </row>
    <row r="685" spans="1:9" x14ac:dyDescent="0.3">
      <c r="A685">
        <v>684</v>
      </c>
      <c r="E685" s="101" t="str">
        <f t="shared" si="40"/>
        <v/>
      </c>
      <c r="G685" s="97" t="str">
        <f t="shared" si="41"/>
        <v/>
      </c>
      <c r="H685" s="98" t="str">
        <f t="shared" si="42"/>
        <v/>
      </c>
      <c r="I685" s="99" t="str">
        <f t="shared" si="43"/>
        <v/>
      </c>
    </row>
    <row r="686" spans="1:9" x14ac:dyDescent="0.3">
      <c r="A686">
        <v>685</v>
      </c>
      <c r="E686" s="101" t="str">
        <f t="shared" si="40"/>
        <v/>
      </c>
      <c r="G686" s="97" t="str">
        <f t="shared" si="41"/>
        <v/>
      </c>
      <c r="H686" s="98" t="str">
        <f t="shared" si="42"/>
        <v/>
      </c>
      <c r="I686" s="99" t="str">
        <f t="shared" si="43"/>
        <v/>
      </c>
    </row>
    <row r="687" spans="1:9" x14ac:dyDescent="0.3">
      <c r="A687">
        <v>686</v>
      </c>
      <c r="E687" s="101" t="str">
        <f t="shared" si="40"/>
        <v/>
      </c>
      <c r="G687" s="97" t="str">
        <f t="shared" si="41"/>
        <v/>
      </c>
      <c r="H687" s="98" t="str">
        <f t="shared" si="42"/>
        <v/>
      </c>
      <c r="I687" s="99" t="str">
        <f t="shared" si="43"/>
        <v/>
      </c>
    </row>
    <row r="688" spans="1:9" x14ac:dyDescent="0.3">
      <c r="A688">
        <v>687</v>
      </c>
      <c r="E688" s="101" t="str">
        <f t="shared" si="40"/>
        <v/>
      </c>
      <c r="G688" s="97" t="str">
        <f t="shared" si="41"/>
        <v/>
      </c>
      <c r="H688" s="98" t="str">
        <f t="shared" si="42"/>
        <v/>
      </c>
      <c r="I688" s="99" t="str">
        <f t="shared" si="43"/>
        <v/>
      </c>
    </row>
    <row r="689" spans="1:9" x14ac:dyDescent="0.3">
      <c r="A689">
        <v>688</v>
      </c>
      <c r="E689" s="101" t="str">
        <f t="shared" si="40"/>
        <v/>
      </c>
      <c r="G689" s="97" t="str">
        <f t="shared" si="41"/>
        <v/>
      </c>
      <c r="H689" s="98" t="str">
        <f t="shared" si="42"/>
        <v/>
      </c>
      <c r="I689" s="99" t="str">
        <f t="shared" si="43"/>
        <v/>
      </c>
    </row>
    <row r="690" spans="1:9" x14ac:dyDescent="0.3">
      <c r="A690">
        <v>689</v>
      </c>
      <c r="E690" s="101" t="str">
        <f t="shared" si="40"/>
        <v/>
      </c>
      <c r="G690" s="97" t="str">
        <f t="shared" si="41"/>
        <v/>
      </c>
      <c r="H690" s="98" t="str">
        <f t="shared" si="42"/>
        <v/>
      </c>
      <c r="I690" s="99" t="str">
        <f t="shared" si="43"/>
        <v/>
      </c>
    </row>
    <row r="691" spans="1:9" x14ac:dyDescent="0.3">
      <c r="A691">
        <v>690</v>
      </c>
      <c r="E691" s="101" t="str">
        <f t="shared" si="40"/>
        <v/>
      </c>
      <c r="G691" s="97" t="str">
        <f t="shared" si="41"/>
        <v/>
      </c>
      <c r="H691" s="98" t="str">
        <f t="shared" si="42"/>
        <v/>
      </c>
      <c r="I691" s="99" t="str">
        <f t="shared" si="43"/>
        <v/>
      </c>
    </row>
    <row r="692" spans="1:9" x14ac:dyDescent="0.3">
      <c r="A692">
        <v>691</v>
      </c>
      <c r="E692" s="101" t="str">
        <f t="shared" si="40"/>
        <v/>
      </c>
      <c r="G692" s="97" t="str">
        <f t="shared" si="41"/>
        <v/>
      </c>
      <c r="H692" s="98" t="str">
        <f t="shared" si="42"/>
        <v/>
      </c>
      <c r="I692" s="99" t="str">
        <f t="shared" si="43"/>
        <v/>
      </c>
    </row>
    <row r="693" spans="1:9" x14ac:dyDescent="0.3">
      <c r="A693">
        <v>692</v>
      </c>
      <c r="E693" s="101" t="str">
        <f t="shared" si="40"/>
        <v/>
      </c>
      <c r="G693" s="97" t="str">
        <f t="shared" si="41"/>
        <v/>
      </c>
      <c r="H693" s="98" t="str">
        <f t="shared" si="42"/>
        <v/>
      </c>
      <c r="I693" s="99" t="str">
        <f t="shared" si="43"/>
        <v/>
      </c>
    </row>
    <row r="694" spans="1:9" x14ac:dyDescent="0.3">
      <c r="A694">
        <v>693</v>
      </c>
      <c r="E694" s="101" t="str">
        <f t="shared" si="40"/>
        <v/>
      </c>
      <c r="G694" s="97" t="str">
        <f t="shared" si="41"/>
        <v/>
      </c>
      <c r="H694" s="98" t="str">
        <f t="shared" si="42"/>
        <v/>
      </c>
      <c r="I694" s="99" t="str">
        <f t="shared" si="43"/>
        <v/>
      </c>
    </row>
    <row r="695" spans="1:9" x14ac:dyDescent="0.3">
      <c r="A695">
        <v>694</v>
      </c>
      <c r="E695" s="101" t="str">
        <f t="shared" si="40"/>
        <v/>
      </c>
      <c r="G695" s="97" t="str">
        <f t="shared" si="41"/>
        <v/>
      </c>
      <c r="H695" s="98" t="str">
        <f t="shared" si="42"/>
        <v/>
      </c>
      <c r="I695" s="99" t="str">
        <f t="shared" si="43"/>
        <v/>
      </c>
    </row>
    <row r="696" spans="1:9" x14ac:dyDescent="0.3">
      <c r="A696">
        <v>695</v>
      </c>
      <c r="E696" s="101" t="str">
        <f t="shared" si="40"/>
        <v/>
      </c>
      <c r="G696" s="97" t="str">
        <f t="shared" si="41"/>
        <v/>
      </c>
      <c r="H696" s="98" t="str">
        <f t="shared" si="42"/>
        <v/>
      </c>
      <c r="I696" s="99" t="str">
        <f t="shared" si="43"/>
        <v/>
      </c>
    </row>
    <row r="697" spans="1:9" x14ac:dyDescent="0.3">
      <c r="A697">
        <v>696</v>
      </c>
      <c r="E697" s="101" t="str">
        <f t="shared" si="40"/>
        <v/>
      </c>
      <c r="G697" s="97" t="str">
        <f t="shared" si="41"/>
        <v/>
      </c>
      <c r="H697" s="98" t="str">
        <f t="shared" si="42"/>
        <v/>
      </c>
      <c r="I697" s="99" t="str">
        <f t="shared" si="43"/>
        <v/>
      </c>
    </row>
    <row r="698" spans="1:9" x14ac:dyDescent="0.3">
      <c r="A698">
        <v>697</v>
      </c>
      <c r="E698" s="101" t="str">
        <f t="shared" si="40"/>
        <v/>
      </c>
      <c r="G698" s="97" t="str">
        <f t="shared" si="41"/>
        <v/>
      </c>
      <c r="H698" s="98" t="str">
        <f t="shared" si="42"/>
        <v/>
      </c>
      <c r="I698" s="99" t="str">
        <f t="shared" si="43"/>
        <v/>
      </c>
    </row>
    <row r="699" spans="1:9" x14ac:dyDescent="0.3">
      <c r="A699">
        <v>698</v>
      </c>
      <c r="E699" s="101" t="str">
        <f t="shared" si="40"/>
        <v/>
      </c>
      <c r="G699" s="97" t="str">
        <f t="shared" si="41"/>
        <v/>
      </c>
      <c r="H699" s="98" t="str">
        <f t="shared" si="42"/>
        <v/>
      </c>
      <c r="I699" s="99" t="str">
        <f t="shared" si="43"/>
        <v/>
      </c>
    </row>
    <row r="700" spans="1:9" x14ac:dyDescent="0.3">
      <c r="A700">
        <v>699</v>
      </c>
      <c r="E700" s="101" t="str">
        <f t="shared" si="40"/>
        <v/>
      </c>
      <c r="G700" s="97" t="str">
        <f t="shared" si="41"/>
        <v/>
      </c>
      <c r="H700" s="98" t="str">
        <f t="shared" si="42"/>
        <v/>
      </c>
      <c r="I700" s="99" t="str">
        <f t="shared" si="43"/>
        <v/>
      </c>
    </row>
    <row r="701" spans="1:9" x14ac:dyDescent="0.3">
      <c r="A701">
        <v>700</v>
      </c>
      <c r="E701" s="101" t="str">
        <f t="shared" si="40"/>
        <v/>
      </c>
      <c r="G701" s="97" t="str">
        <f t="shared" si="41"/>
        <v/>
      </c>
      <c r="H701" s="98" t="str">
        <f t="shared" si="42"/>
        <v/>
      </c>
      <c r="I701" s="99" t="str">
        <f t="shared" si="43"/>
        <v/>
      </c>
    </row>
    <row r="702" spans="1:9" x14ac:dyDescent="0.3">
      <c r="A702">
        <v>701</v>
      </c>
      <c r="E702" s="101" t="str">
        <f t="shared" si="40"/>
        <v/>
      </c>
      <c r="G702" s="97" t="str">
        <f t="shared" si="41"/>
        <v/>
      </c>
      <c r="H702" s="98" t="str">
        <f t="shared" si="42"/>
        <v/>
      </c>
      <c r="I702" s="99" t="str">
        <f t="shared" si="43"/>
        <v/>
      </c>
    </row>
    <row r="703" spans="1:9" x14ac:dyDescent="0.3">
      <c r="A703">
        <v>702</v>
      </c>
      <c r="E703" s="101" t="str">
        <f t="shared" si="40"/>
        <v/>
      </c>
      <c r="G703" s="97" t="str">
        <f t="shared" si="41"/>
        <v/>
      </c>
      <c r="H703" s="98" t="str">
        <f t="shared" si="42"/>
        <v/>
      </c>
      <c r="I703" s="99" t="str">
        <f t="shared" si="43"/>
        <v/>
      </c>
    </row>
    <row r="704" spans="1:9" x14ac:dyDescent="0.3">
      <c r="A704">
        <v>703</v>
      </c>
      <c r="E704" s="101" t="str">
        <f t="shared" si="40"/>
        <v/>
      </c>
      <c r="G704" s="97" t="str">
        <f t="shared" si="41"/>
        <v/>
      </c>
      <c r="H704" s="98" t="str">
        <f t="shared" si="42"/>
        <v/>
      </c>
      <c r="I704" s="99" t="str">
        <f t="shared" si="43"/>
        <v/>
      </c>
    </row>
    <row r="705" spans="1:9" x14ac:dyDescent="0.3">
      <c r="A705">
        <v>704</v>
      </c>
      <c r="E705" s="101" t="str">
        <f t="shared" si="40"/>
        <v/>
      </c>
      <c r="G705" s="97" t="str">
        <f t="shared" si="41"/>
        <v/>
      </c>
      <c r="H705" s="98" t="str">
        <f t="shared" si="42"/>
        <v/>
      </c>
      <c r="I705" s="99" t="str">
        <f t="shared" si="43"/>
        <v/>
      </c>
    </row>
    <row r="706" spans="1:9" x14ac:dyDescent="0.3">
      <c r="A706">
        <v>705</v>
      </c>
      <c r="E706" s="101" t="str">
        <f t="shared" ref="E706:E769" si="44">IFERROR(VLOOKUP(D706,Rate,2,FALSE),"")</f>
        <v/>
      </c>
      <c r="G706" s="97" t="str">
        <f t="shared" ref="G706:G769" si="45">IFERROR(VLOOKUP(D706,Rate,3,FALSE)*F706,"")</f>
        <v/>
      </c>
      <c r="H706" s="98" t="str">
        <f t="shared" ref="H706:H769" si="46">IFERROR(VLOOKUP(D706,Rate,4,FALSE)*F706,"")</f>
        <v/>
      </c>
      <c r="I706" s="99" t="str">
        <f t="shared" ref="I706:I769" si="47">IFERROR(VLOOKUP(D706,Rate,5,FALSE)*F706,"")</f>
        <v/>
      </c>
    </row>
    <row r="707" spans="1:9" x14ac:dyDescent="0.3">
      <c r="A707">
        <v>706</v>
      </c>
      <c r="E707" s="101" t="str">
        <f t="shared" si="44"/>
        <v/>
      </c>
      <c r="G707" s="97" t="str">
        <f t="shared" si="45"/>
        <v/>
      </c>
      <c r="H707" s="98" t="str">
        <f t="shared" si="46"/>
        <v/>
      </c>
      <c r="I707" s="99" t="str">
        <f t="shared" si="47"/>
        <v/>
      </c>
    </row>
    <row r="708" spans="1:9" x14ac:dyDescent="0.3">
      <c r="A708">
        <v>707</v>
      </c>
      <c r="E708" s="101" t="str">
        <f t="shared" si="44"/>
        <v/>
      </c>
      <c r="G708" s="97" t="str">
        <f t="shared" si="45"/>
        <v/>
      </c>
      <c r="H708" s="98" t="str">
        <f t="shared" si="46"/>
        <v/>
      </c>
      <c r="I708" s="99" t="str">
        <f t="shared" si="47"/>
        <v/>
      </c>
    </row>
    <row r="709" spans="1:9" x14ac:dyDescent="0.3">
      <c r="A709">
        <v>708</v>
      </c>
      <c r="E709" s="101" t="str">
        <f t="shared" si="44"/>
        <v/>
      </c>
      <c r="G709" s="97" t="str">
        <f t="shared" si="45"/>
        <v/>
      </c>
      <c r="H709" s="98" t="str">
        <f t="shared" si="46"/>
        <v/>
      </c>
      <c r="I709" s="99" t="str">
        <f t="shared" si="47"/>
        <v/>
      </c>
    </row>
    <row r="710" spans="1:9" x14ac:dyDescent="0.3">
      <c r="A710">
        <v>709</v>
      </c>
      <c r="E710" s="101" t="str">
        <f t="shared" si="44"/>
        <v/>
      </c>
      <c r="G710" s="97" t="str">
        <f t="shared" si="45"/>
        <v/>
      </c>
      <c r="H710" s="98" t="str">
        <f t="shared" si="46"/>
        <v/>
      </c>
      <c r="I710" s="99" t="str">
        <f t="shared" si="47"/>
        <v/>
      </c>
    </row>
    <row r="711" spans="1:9" x14ac:dyDescent="0.3">
      <c r="A711">
        <v>710</v>
      </c>
      <c r="E711" s="101" t="str">
        <f t="shared" si="44"/>
        <v/>
      </c>
      <c r="G711" s="97" t="str">
        <f t="shared" si="45"/>
        <v/>
      </c>
      <c r="H711" s="98" t="str">
        <f t="shared" si="46"/>
        <v/>
      </c>
      <c r="I711" s="99" t="str">
        <f t="shared" si="47"/>
        <v/>
      </c>
    </row>
    <row r="712" spans="1:9" x14ac:dyDescent="0.3">
      <c r="A712">
        <v>711</v>
      </c>
      <c r="E712" s="101" t="str">
        <f t="shared" si="44"/>
        <v/>
      </c>
      <c r="G712" s="97" t="str">
        <f t="shared" si="45"/>
        <v/>
      </c>
      <c r="H712" s="98" t="str">
        <f t="shared" si="46"/>
        <v/>
      </c>
      <c r="I712" s="99" t="str">
        <f t="shared" si="47"/>
        <v/>
      </c>
    </row>
    <row r="713" spans="1:9" x14ac:dyDescent="0.3">
      <c r="A713">
        <v>712</v>
      </c>
      <c r="E713" s="101" t="str">
        <f t="shared" si="44"/>
        <v/>
      </c>
      <c r="G713" s="97" t="str">
        <f t="shared" si="45"/>
        <v/>
      </c>
      <c r="H713" s="98" t="str">
        <f t="shared" si="46"/>
        <v/>
      </c>
      <c r="I713" s="99" t="str">
        <f t="shared" si="47"/>
        <v/>
      </c>
    </row>
    <row r="714" spans="1:9" x14ac:dyDescent="0.3">
      <c r="A714">
        <v>713</v>
      </c>
      <c r="E714" s="101" t="str">
        <f t="shared" si="44"/>
        <v/>
      </c>
      <c r="G714" s="97" t="str">
        <f t="shared" si="45"/>
        <v/>
      </c>
      <c r="H714" s="98" t="str">
        <f t="shared" si="46"/>
        <v/>
      </c>
      <c r="I714" s="99" t="str">
        <f t="shared" si="47"/>
        <v/>
      </c>
    </row>
    <row r="715" spans="1:9" x14ac:dyDescent="0.3">
      <c r="A715">
        <v>714</v>
      </c>
      <c r="E715" s="101" t="str">
        <f t="shared" si="44"/>
        <v/>
      </c>
      <c r="G715" s="97" t="str">
        <f t="shared" si="45"/>
        <v/>
      </c>
      <c r="H715" s="98" t="str">
        <f t="shared" si="46"/>
        <v/>
      </c>
      <c r="I715" s="99" t="str">
        <f t="shared" si="47"/>
        <v/>
      </c>
    </row>
    <row r="716" spans="1:9" x14ac:dyDescent="0.3">
      <c r="A716">
        <v>715</v>
      </c>
      <c r="E716" s="101" t="str">
        <f t="shared" si="44"/>
        <v/>
      </c>
      <c r="G716" s="97" t="str">
        <f t="shared" si="45"/>
        <v/>
      </c>
      <c r="H716" s="98" t="str">
        <f t="shared" si="46"/>
        <v/>
      </c>
      <c r="I716" s="99" t="str">
        <f t="shared" si="47"/>
        <v/>
      </c>
    </row>
    <row r="717" spans="1:9" x14ac:dyDescent="0.3">
      <c r="A717">
        <v>716</v>
      </c>
      <c r="E717" s="101" t="str">
        <f t="shared" si="44"/>
        <v/>
      </c>
      <c r="G717" s="97" t="str">
        <f t="shared" si="45"/>
        <v/>
      </c>
      <c r="H717" s="98" t="str">
        <f t="shared" si="46"/>
        <v/>
      </c>
      <c r="I717" s="99" t="str">
        <f t="shared" si="47"/>
        <v/>
      </c>
    </row>
    <row r="718" spans="1:9" x14ac:dyDescent="0.3">
      <c r="A718">
        <v>717</v>
      </c>
      <c r="E718" s="101" t="str">
        <f t="shared" si="44"/>
        <v/>
      </c>
      <c r="G718" s="97" t="str">
        <f t="shared" si="45"/>
        <v/>
      </c>
      <c r="H718" s="98" t="str">
        <f t="shared" si="46"/>
        <v/>
      </c>
      <c r="I718" s="99" t="str">
        <f t="shared" si="47"/>
        <v/>
      </c>
    </row>
    <row r="719" spans="1:9" x14ac:dyDescent="0.3">
      <c r="A719">
        <v>718</v>
      </c>
      <c r="E719" s="101" t="str">
        <f t="shared" si="44"/>
        <v/>
      </c>
      <c r="G719" s="97" t="str">
        <f t="shared" si="45"/>
        <v/>
      </c>
      <c r="H719" s="98" t="str">
        <f t="shared" si="46"/>
        <v/>
      </c>
      <c r="I719" s="99" t="str">
        <f t="shared" si="47"/>
        <v/>
      </c>
    </row>
    <row r="720" spans="1:9" x14ac:dyDescent="0.3">
      <c r="A720">
        <v>719</v>
      </c>
      <c r="E720" s="101" t="str">
        <f t="shared" si="44"/>
        <v/>
      </c>
      <c r="G720" s="97" t="str">
        <f t="shared" si="45"/>
        <v/>
      </c>
      <c r="H720" s="98" t="str">
        <f t="shared" si="46"/>
        <v/>
      </c>
      <c r="I720" s="99" t="str">
        <f t="shared" si="47"/>
        <v/>
      </c>
    </row>
    <row r="721" spans="1:9" x14ac:dyDescent="0.3">
      <c r="A721">
        <v>720</v>
      </c>
      <c r="E721" s="101" t="str">
        <f t="shared" si="44"/>
        <v/>
      </c>
      <c r="G721" s="97" t="str">
        <f t="shared" si="45"/>
        <v/>
      </c>
      <c r="H721" s="98" t="str">
        <f t="shared" si="46"/>
        <v/>
      </c>
      <c r="I721" s="99" t="str">
        <f t="shared" si="47"/>
        <v/>
      </c>
    </row>
    <row r="722" spans="1:9" x14ac:dyDescent="0.3">
      <c r="A722">
        <v>721</v>
      </c>
      <c r="E722" s="101" t="str">
        <f t="shared" si="44"/>
        <v/>
      </c>
      <c r="G722" s="97" t="str">
        <f t="shared" si="45"/>
        <v/>
      </c>
      <c r="H722" s="98" t="str">
        <f t="shared" si="46"/>
        <v/>
      </c>
      <c r="I722" s="99" t="str">
        <f t="shared" si="47"/>
        <v/>
      </c>
    </row>
    <row r="723" spans="1:9" x14ac:dyDescent="0.3">
      <c r="A723">
        <v>722</v>
      </c>
      <c r="E723" s="101" t="str">
        <f t="shared" si="44"/>
        <v/>
      </c>
      <c r="G723" s="97" t="str">
        <f t="shared" si="45"/>
        <v/>
      </c>
      <c r="H723" s="98" t="str">
        <f t="shared" si="46"/>
        <v/>
      </c>
      <c r="I723" s="99" t="str">
        <f t="shared" si="47"/>
        <v/>
      </c>
    </row>
    <row r="724" spans="1:9" x14ac:dyDescent="0.3">
      <c r="A724">
        <v>723</v>
      </c>
      <c r="E724" s="101" t="str">
        <f t="shared" si="44"/>
        <v/>
      </c>
      <c r="G724" s="97" t="str">
        <f t="shared" si="45"/>
        <v/>
      </c>
      <c r="H724" s="98" t="str">
        <f t="shared" si="46"/>
        <v/>
      </c>
      <c r="I724" s="99" t="str">
        <f t="shared" si="47"/>
        <v/>
      </c>
    </row>
    <row r="725" spans="1:9" x14ac:dyDescent="0.3">
      <c r="A725">
        <v>724</v>
      </c>
      <c r="E725" s="101" t="str">
        <f t="shared" si="44"/>
        <v/>
      </c>
      <c r="G725" s="97" t="str">
        <f t="shared" si="45"/>
        <v/>
      </c>
      <c r="H725" s="98" t="str">
        <f t="shared" si="46"/>
        <v/>
      </c>
      <c r="I725" s="99" t="str">
        <f t="shared" si="47"/>
        <v/>
      </c>
    </row>
    <row r="726" spans="1:9" x14ac:dyDescent="0.3">
      <c r="A726">
        <v>725</v>
      </c>
      <c r="E726" s="101" t="str">
        <f t="shared" si="44"/>
        <v/>
      </c>
      <c r="G726" s="97" t="str">
        <f t="shared" si="45"/>
        <v/>
      </c>
      <c r="H726" s="98" t="str">
        <f t="shared" si="46"/>
        <v/>
      </c>
      <c r="I726" s="99" t="str">
        <f t="shared" si="47"/>
        <v/>
      </c>
    </row>
    <row r="727" spans="1:9" x14ac:dyDescent="0.3">
      <c r="A727">
        <v>726</v>
      </c>
      <c r="E727" s="101" t="str">
        <f t="shared" si="44"/>
        <v/>
      </c>
      <c r="G727" s="97" t="str">
        <f t="shared" si="45"/>
        <v/>
      </c>
      <c r="H727" s="98" t="str">
        <f t="shared" si="46"/>
        <v/>
      </c>
      <c r="I727" s="99" t="str">
        <f t="shared" si="47"/>
        <v/>
      </c>
    </row>
    <row r="728" spans="1:9" x14ac:dyDescent="0.3">
      <c r="A728">
        <v>727</v>
      </c>
      <c r="E728" s="101" t="str">
        <f t="shared" si="44"/>
        <v/>
      </c>
      <c r="G728" s="97" t="str">
        <f t="shared" si="45"/>
        <v/>
      </c>
      <c r="H728" s="98" t="str">
        <f t="shared" si="46"/>
        <v/>
      </c>
      <c r="I728" s="99" t="str">
        <f t="shared" si="47"/>
        <v/>
      </c>
    </row>
    <row r="729" spans="1:9" x14ac:dyDescent="0.3">
      <c r="A729">
        <v>728</v>
      </c>
      <c r="E729" s="101" t="str">
        <f t="shared" si="44"/>
        <v/>
      </c>
      <c r="G729" s="97" t="str">
        <f t="shared" si="45"/>
        <v/>
      </c>
      <c r="H729" s="98" t="str">
        <f t="shared" si="46"/>
        <v/>
      </c>
      <c r="I729" s="99" t="str">
        <f t="shared" si="47"/>
        <v/>
      </c>
    </row>
    <row r="730" spans="1:9" x14ac:dyDescent="0.3">
      <c r="A730">
        <v>729</v>
      </c>
      <c r="E730" s="101" t="str">
        <f t="shared" si="44"/>
        <v/>
      </c>
      <c r="G730" s="97" t="str">
        <f t="shared" si="45"/>
        <v/>
      </c>
      <c r="H730" s="98" t="str">
        <f t="shared" si="46"/>
        <v/>
      </c>
      <c r="I730" s="99" t="str">
        <f t="shared" si="47"/>
        <v/>
      </c>
    </row>
    <row r="731" spans="1:9" x14ac:dyDescent="0.3">
      <c r="A731">
        <v>730</v>
      </c>
      <c r="E731" s="101" t="str">
        <f t="shared" si="44"/>
        <v/>
      </c>
      <c r="G731" s="97" t="str">
        <f t="shared" si="45"/>
        <v/>
      </c>
      <c r="H731" s="98" t="str">
        <f t="shared" si="46"/>
        <v/>
      </c>
      <c r="I731" s="99" t="str">
        <f t="shared" si="47"/>
        <v/>
      </c>
    </row>
    <row r="732" spans="1:9" x14ac:dyDescent="0.3">
      <c r="A732">
        <v>731</v>
      </c>
      <c r="E732" s="101" t="str">
        <f t="shared" si="44"/>
        <v/>
      </c>
      <c r="G732" s="97" t="str">
        <f t="shared" si="45"/>
        <v/>
      </c>
      <c r="H732" s="98" t="str">
        <f t="shared" si="46"/>
        <v/>
      </c>
      <c r="I732" s="99" t="str">
        <f t="shared" si="47"/>
        <v/>
      </c>
    </row>
    <row r="733" spans="1:9" x14ac:dyDescent="0.3">
      <c r="A733">
        <v>732</v>
      </c>
      <c r="E733" s="101" t="str">
        <f t="shared" si="44"/>
        <v/>
      </c>
      <c r="G733" s="97" t="str">
        <f t="shared" si="45"/>
        <v/>
      </c>
      <c r="H733" s="98" t="str">
        <f t="shared" si="46"/>
        <v/>
      </c>
      <c r="I733" s="99" t="str">
        <f t="shared" si="47"/>
        <v/>
      </c>
    </row>
    <row r="734" spans="1:9" x14ac:dyDescent="0.3">
      <c r="A734">
        <v>733</v>
      </c>
      <c r="E734" s="101" t="str">
        <f t="shared" si="44"/>
        <v/>
      </c>
      <c r="G734" s="97" t="str">
        <f t="shared" si="45"/>
        <v/>
      </c>
      <c r="H734" s="98" t="str">
        <f t="shared" si="46"/>
        <v/>
      </c>
      <c r="I734" s="99" t="str">
        <f t="shared" si="47"/>
        <v/>
      </c>
    </row>
    <row r="735" spans="1:9" x14ac:dyDescent="0.3">
      <c r="A735">
        <v>734</v>
      </c>
      <c r="E735" s="101" t="str">
        <f t="shared" si="44"/>
        <v/>
      </c>
      <c r="G735" s="97" t="str">
        <f t="shared" si="45"/>
        <v/>
      </c>
      <c r="H735" s="98" t="str">
        <f t="shared" si="46"/>
        <v/>
      </c>
      <c r="I735" s="99" t="str">
        <f t="shared" si="47"/>
        <v/>
      </c>
    </row>
    <row r="736" spans="1:9" x14ac:dyDescent="0.3">
      <c r="A736">
        <v>735</v>
      </c>
      <c r="E736" s="101" t="str">
        <f t="shared" si="44"/>
        <v/>
      </c>
      <c r="G736" s="97" t="str">
        <f t="shared" si="45"/>
        <v/>
      </c>
      <c r="H736" s="98" t="str">
        <f t="shared" si="46"/>
        <v/>
      </c>
      <c r="I736" s="99" t="str">
        <f t="shared" si="47"/>
        <v/>
      </c>
    </row>
    <row r="737" spans="1:9" x14ac:dyDescent="0.3">
      <c r="A737">
        <v>736</v>
      </c>
      <c r="E737" s="101" t="str">
        <f t="shared" si="44"/>
        <v/>
      </c>
      <c r="G737" s="97" t="str">
        <f t="shared" si="45"/>
        <v/>
      </c>
      <c r="H737" s="98" t="str">
        <f t="shared" si="46"/>
        <v/>
      </c>
      <c r="I737" s="99" t="str">
        <f t="shared" si="47"/>
        <v/>
      </c>
    </row>
    <row r="738" spans="1:9" x14ac:dyDescent="0.3">
      <c r="A738">
        <v>737</v>
      </c>
      <c r="E738" s="101" t="str">
        <f t="shared" si="44"/>
        <v/>
      </c>
      <c r="G738" s="97" t="str">
        <f t="shared" si="45"/>
        <v/>
      </c>
      <c r="H738" s="98" t="str">
        <f t="shared" si="46"/>
        <v/>
      </c>
      <c r="I738" s="99" t="str">
        <f t="shared" si="47"/>
        <v/>
      </c>
    </row>
    <row r="739" spans="1:9" x14ac:dyDescent="0.3">
      <c r="A739">
        <v>738</v>
      </c>
      <c r="E739" s="101" t="str">
        <f t="shared" si="44"/>
        <v/>
      </c>
      <c r="G739" s="97" t="str">
        <f t="shared" si="45"/>
        <v/>
      </c>
      <c r="H739" s="98" t="str">
        <f t="shared" si="46"/>
        <v/>
      </c>
      <c r="I739" s="99" t="str">
        <f t="shared" si="47"/>
        <v/>
      </c>
    </row>
    <row r="740" spans="1:9" x14ac:dyDescent="0.3">
      <c r="A740">
        <v>739</v>
      </c>
      <c r="E740" s="101" t="str">
        <f t="shared" si="44"/>
        <v/>
      </c>
      <c r="G740" s="97" t="str">
        <f t="shared" si="45"/>
        <v/>
      </c>
      <c r="H740" s="98" t="str">
        <f t="shared" si="46"/>
        <v/>
      </c>
      <c r="I740" s="99" t="str">
        <f t="shared" si="47"/>
        <v/>
      </c>
    </row>
    <row r="741" spans="1:9" x14ac:dyDescent="0.3">
      <c r="A741">
        <v>740</v>
      </c>
      <c r="E741" s="101" t="str">
        <f t="shared" si="44"/>
        <v/>
      </c>
      <c r="G741" s="97" t="str">
        <f t="shared" si="45"/>
        <v/>
      </c>
      <c r="H741" s="98" t="str">
        <f t="shared" si="46"/>
        <v/>
      </c>
      <c r="I741" s="99" t="str">
        <f t="shared" si="47"/>
        <v/>
      </c>
    </row>
    <row r="742" spans="1:9" x14ac:dyDescent="0.3">
      <c r="A742">
        <v>741</v>
      </c>
      <c r="E742" s="101" t="str">
        <f t="shared" si="44"/>
        <v/>
      </c>
      <c r="G742" s="97" t="str">
        <f t="shared" si="45"/>
        <v/>
      </c>
      <c r="H742" s="98" t="str">
        <f t="shared" si="46"/>
        <v/>
      </c>
      <c r="I742" s="99" t="str">
        <f t="shared" si="47"/>
        <v/>
      </c>
    </row>
    <row r="743" spans="1:9" x14ac:dyDescent="0.3">
      <c r="A743">
        <v>742</v>
      </c>
      <c r="E743" s="101" t="str">
        <f t="shared" si="44"/>
        <v/>
      </c>
      <c r="G743" s="97" t="str">
        <f t="shared" si="45"/>
        <v/>
      </c>
      <c r="H743" s="98" t="str">
        <f t="shared" si="46"/>
        <v/>
      </c>
      <c r="I743" s="99" t="str">
        <f t="shared" si="47"/>
        <v/>
      </c>
    </row>
    <row r="744" spans="1:9" x14ac:dyDescent="0.3">
      <c r="A744">
        <v>743</v>
      </c>
      <c r="E744" s="101" t="str">
        <f t="shared" si="44"/>
        <v/>
      </c>
      <c r="G744" s="97" t="str">
        <f t="shared" si="45"/>
        <v/>
      </c>
      <c r="H744" s="98" t="str">
        <f t="shared" si="46"/>
        <v/>
      </c>
      <c r="I744" s="99" t="str">
        <f t="shared" si="47"/>
        <v/>
      </c>
    </row>
    <row r="745" spans="1:9" x14ac:dyDescent="0.3">
      <c r="A745">
        <v>744</v>
      </c>
      <c r="E745" s="101" t="str">
        <f t="shared" si="44"/>
        <v/>
      </c>
      <c r="G745" s="97" t="str">
        <f t="shared" si="45"/>
        <v/>
      </c>
      <c r="H745" s="98" t="str">
        <f t="shared" si="46"/>
        <v/>
      </c>
      <c r="I745" s="99" t="str">
        <f t="shared" si="47"/>
        <v/>
      </c>
    </row>
    <row r="746" spans="1:9" x14ac:dyDescent="0.3">
      <c r="A746">
        <v>745</v>
      </c>
      <c r="E746" s="101" t="str">
        <f t="shared" si="44"/>
        <v/>
      </c>
      <c r="G746" s="97" t="str">
        <f t="shared" si="45"/>
        <v/>
      </c>
      <c r="H746" s="98" t="str">
        <f t="shared" si="46"/>
        <v/>
      </c>
      <c r="I746" s="99" t="str">
        <f t="shared" si="47"/>
        <v/>
      </c>
    </row>
    <row r="747" spans="1:9" x14ac:dyDescent="0.3">
      <c r="A747">
        <v>746</v>
      </c>
      <c r="E747" s="101" t="str">
        <f t="shared" si="44"/>
        <v/>
      </c>
      <c r="G747" s="97" t="str">
        <f t="shared" si="45"/>
        <v/>
      </c>
      <c r="H747" s="98" t="str">
        <f t="shared" si="46"/>
        <v/>
      </c>
      <c r="I747" s="99" t="str">
        <f t="shared" si="47"/>
        <v/>
      </c>
    </row>
    <row r="748" spans="1:9" x14ac:dyDescent="0.3">
      <c r="A748">
        <v>747</v>
      </c>
      <c r="E748" s="101" t="str">
        <f t="shared" si="44"/>
        <v/>
      </c>
      <c r="G748" s="97" t="str">
        <f t="shared" si="45"/>
        <v/>
      </c>
      <c r="H748" s="98" t="str">
        <f t="shared" si="46"/>
        <v/>
      </c>
      <c r="I748" s="99" t="str">
        <f t="shared" si="47"/>
        <v/>
      </c>
    </row>
    <row r="749" spans="1:9" x14ac:dyDescent="0.3">
      <c r="A749">
        <v>748</v>
      </c>
      <c r="E749" s="101" t="str">
        <f t="shared" si="44"/>
        <v/>
      </c>
      <c r="G749" s="97" t="str">
        <f t="shared" si="45"/>
        <v/>
      </c>
      <c r="H749" s="98" t="str">
        <f t="shared" si="46"/>
        <v/>
      </c>
      <c r="I749" s="99" t="str">
        <f t="shared" si="47"/>
        <v/>
      </c>
    </row>
    <row r="750" spans="1:9" x14ac:dyDescent="0.3">
      <c r="A750">
        <v>749</v>
      </c>
      <c r="E750" s="101" t="str">
        <f t="shared" si="44"/>
        <v/>
      </c>
      <c r="G750" s="97" t="str">
        <f t="shared" si="45"/>
        <v/>
      </c>
      <c r="H750" s="98" t="str">
        <f t="shared" si="46"/>
        <v/>
      </c>
      <c r="I750" s="99" t="str">
        <f t="shared" si="47"/>
        <v/>
      </c>
    </row>
    <row r="751" spans="1:9" x14ac:dyDescent="0.3">
      <c r="A751">
        <v>750</v>
      </c>
      <c r="E751" s="101" t="str">
        <f t="shared" si="44"/>
        <v/>
      </c>
      <c r="G751" s="97" t="str">
        <f t="shared" si="45"/>
        <v/>
      </c>
      <c r="H751" s="98" t="str">
        <f t="shared" si="46"/>
        <v/>
      </c>
      <c r="I751" s="99" t="str">
        <f t="shared" si="47"/>
        <v/>
      </c>
    </row>
    <row r="752" spans="1:9" x14ac:dyDescent="0.3">
      <c r="A752">
        <v>751</v>
      </c>
      <c r="E752" s="101" t="str">
        <f t="shared" si="44"/>
        <v/>
      </c>
      <c r="G752" s="97" t="str">
        <f t="shared" si="45"/>
        <v/>
      </c>
      <c r="H752" s="98" t="str">
        <f t="shared" si="46"/>
        <v/>
      </c>
      <c r="I752" s="99" t="str">
        <f t="shared" si="47"/>
        <v/>
      </c>
    </row>
    <row r="753" spans="1:9" x14ac:dyDescent="0.3">
      <c r="A753">
        <v>752</v>
      </c>
      <c r="E753" s="101" t="str">
        <f t="shared" si="44"/>
        <v/>
      </c>
      <c r="G753" s="97" t="str">
        <f t="shared" si="45"/>
        <v/>
      </c>
      <c r="H753" s="98" t="str">
        <f t="shared" si="46"/>
        <v/>
      </c>
      <c r="I753" s="99" t="str">
        <f t="shared" si="47"/>
        <v/>
      </c>
    </row>
    <row r="754" spans="1:9" x14ac:dyDescent="0.3">
      <c r="A754">
        <v>753</v>
      </c>
      <c r="E754" s="101" t="str">
        <f t="shared" si="44"/>
        <v/>
      </c>
      <c r="G754" s="97" t="str">
        <f t="shared" si="45"/>
        <v/>
      </c>
      <c r="H754" s="98" t="str">
        <f t="shared" si="46"/>
        <v/>
      </c>
      <c r="I754" s="99" t="str">
        <f t="shared" si="47"/>
        <v/>
      </c>
    </row>
    <row r="755" spans="1:9" x14ac:dyDescent="0.3">
      <c r="A755">
        <v>754</v>
      </c>
      <c r="E755" s="101" t="str">
        <f t="shared" si="44"/>
        <v/>
      </c>
      <c r="G755" s="97" t="str">
        <f t="shared" si="45"/>
        <v/>
      </c>
      <c r="H755" s="98" t="str">
        <f t="shared" si="46"/>
        <v/>
      </c>
      <c r="I755" s="99" t="str">
        <f t="shared" si="47"/>
        <v/>
      </c>
    </row>
    <row r="756" spans="1:9" x14ac:dyDescent="0.3">
      <c r="A756">
        <v>755</v>
      </c>
      <c r="E756" s="101" t="str">
        <f t="shared" si="44"/>
        <v/>
      </c>
      <c r="G756" s="97" t="str">
        <f t="shared" si="45"/>
        <v/>
      </c>
      <c r="H756" s="98" t="str">
        <f t="shared" si="46"/>
        <v/>
      </c>
      <c r="I756" s="99" t="str">
        <f t="shared" si="47"/>
        <v/>
      </c>
    </row>
    <row r="757" spans="1:9" x14ac:dyDescent="0.3">
      <c r="A757">
        <v>756</v>
      </c>
      <c r="E757" s="101" t="str">
        <f t="shared" si="44"/>
        <v/>
      </c>
      <c r="G757" s="97" t="str">
        <f t="shared" si="45"/>
        <v/>
      </c>
      <c r="H757" s="98" t="str">
        <f t="shared" si="46"/>
        <v/>
      </c>
      <c r="I757" s="99" t="str">
        <f t="shared" si="47"/>
        <v/>
      </c>
    </row>
    <row r="758" spans="1:9" x14ac:dyDescent="0.3">
      <c r="A758">
        <v>757</v>
      </c>
      <c r="E758" s="101" t="str">
        <f t="shared" si="44"/>
        <v/>
      </c>
      <c r="G758" s="97" t="str">
        <f t="shared" si="45"/>
        <v/>
      </c>
      <c r="H758" s="98" t="str">
        <f t="shared" si="46"/>
        <v/>
      </c>
      <c r="I758" s="99" t="str">
        <f t="shared" si="47"/>
        <v/>
      </c>
    </row>
    <row r="759" spans="1:9" x14ac:dyDescent="0.3">
      <c r="A759">
        <v>758</v>
      </c>
      <c r="E759" s="101" t="str">
        <f t="shared" si="44"/>
        <v/>
      </c>
      <c r="G759" s="97" t="str">
        <f t="shared" si="45"/>
        <v/>
      </c>
      <c r="H759" s="98" t="str">
        <f t="shared" si="46"/>
        <v/>
      </c>
      <c r="I759" s="99" t="str">
        <f t="shared" si="47"/>
        <v/>
      </c>
    </row>
    <row r="760" spans="1:9" x14ac:dyDescent="0.3">
      <c r="A760">
        <v>759</v>
      </c>
      <c r="E760" s="101" t="str">
        <f t="shared" si="44"/>
        <v/>
      </c>
      <c r="G760" s="97" t="str">
        <f t="shared" si="45"/>
        <v/>
      </c>
      <c r="H760" s="98" t="str">
        <f t="shared" si="46"/>
        <v/>
      </c>
      <c r="I760" s="99" t="str">
        <f t="shared" si="47"/>
        <v/>
      </c>
    </row>
    <row r="761" spans="1:9" x14ac:dyDescent="0.3">
      <c r="A761">
        <v>760</v>
      </c>
      <c r="E761" s="101" t="str">
        <f t="shared" si="44"/>
        <v/>
      </c>
      <c r="G761" s="97" t="str">
        <f t="shared" si="45"/>
        <v/>
      </c>
      <c r="H761" s="98" t="str">
        <f t="shared" si="46"/>
        <v/>
      </c>
      <c r="I761" s="99" t="str">
        <f t="shared" si="47"/>
        <v/>
      </c>
    </row>
    <row r="762" spans="1:9" x14ac:dyDescent="0.3">
      <c r="A762">
        <v>761</v>
      </c>
      <c r="E762" s="101" t="str">
        <f t="shared" si="44"/>
        <v/>
      </c>
      <c r="G762" s="97" t="str">
        <f t="shared" si="45"/>
        <v/>
      </c>
      <c r="H762" s="98" t="str">
        <f t="shared" si="46"/>
        <v/>
      </c>
      <c r="I762" s="99" t="str">
        <f t="shared" si="47"/>
        <v/>
      </c>
    </row>
    <row r="763" spans="1:9" x14ac:dyDescent="0.3">
      <c r="A763">
        <v>762</v>
      </c>
      <c r="E763" s="101" t="str">
        <f t="shared" si="44"/>
        <v/>
      </c>
      <c r="G763" s="97" t="str">
        <f t="shared" si="45"/>
        <v/>
      </c>
      <c r="H763" s="98" t="str">
        <f t="shared" si="46"/>
        <v/>
      </c>
      <c r="I763" s="99" t="str">
        <f t="shared" si="47"/>
        <v/>
      </c>
    </row>
    <row r="764" spans="1:9" x14ac:dyDescent="0.3">
      <c r="A764">
        <v>763</v>
      </c>
      <c r="E764" s="101" t="str">
        <f t="shared" si="44"/>
        <v/>
      </c>
      <c r="G764" s="97" t="str">
        <f t="shared" si="45"/>
        <v/>
      </c>
      <c r="H764" s="98" t="str">
        <f t="shared" si="46"/>
        <v/>
      </c>
      <c r="I764" s="99" t="str">
        <f t="shared" si="47"/>
        <v/>
      </c>
    </row>
    <row r="765" spans="1:9" x14ac:dyDescent="0.3">
      <c r="A765">
        <v>764</v>
      </c>
      <c r="E765" s="101" t="str">
        <f t="shared" si="44"/>
        <v/>
      </c>
      <c r="G765" s="97" t="str">
        <f t="shared" si="45"/>
        <v/>
      </c>
      <c r="H765" s="98" t="str">
        <f t="shared" si="46"/>
        <v/>
      </c>
      <c r="I765" s="99" t="str">
        <f t="shared" si="47"/>
        <v/>
      </c>
    </row>
    <row r="766" spans="1:9" x14ac:dyDescent="0.3">
      <c r="A766">
        <v>765</v>
      </c>
      <c r="E766" s="101" t="str">
        <f t="shared" si="44"/>
        <v/>
      </c>
      <c r="G766" s="97" t="str">
        <f t="shared" si="45"/>
        <v/>
      </c>
      <c r="H766" s="98" t="str">
        <f t="shared" si="46"/>
        <v/>
      </c>
      <c r="I766" s="99" t="str">
        <f t="shared" si="47"/>
        <v/>
      </c>
    </row>
    <row r="767" spans="1:9" x14ac:dyDescent="0.3">
      <c r="A767">
        <v>766</v>
      </c>
      <c r="E767" s="101" t="str">
        <f t="shared" si="44"/>
        <v/>
      </c>
      <c r="G767" s="97" t="str">
        <f t="shared" si="45"/>
        <v/>
      </c>
      <c r="H767" s="98" t="str">
        <f t="shared" si="46"/>
        <v/>
      </c>
      <c r="I767" s="99" t="str">
        <f t="shared" si="47"/>
        <v/>
      </c>
    </row>
    <row r="768" spans="1:9" x14ac:dyDescent="0.3">
      <c r="A768">
        <v>767</v>
      </c>
      <c r="E768" s="101" t="str">
        <f t="shared" si="44"/>
        <v/>
      </c>
      <c r="G768" s="97" t="str">
        <f t="shared" si="45"/>
        <v/>
      </c>
      <c r="H768" s="98" t="str">
        <f t="shared" si="46"/>
        <v/>
      </c>
      <c r="I768" s="99" t="str">
        <f t="shared" si="47"/>
        <v/>
      </c>
    </row>
    <row r="769" spans="1:9" x14ac:dyDescent="0.3">
      <c r="A769">
        <v>768</v>
      </c>
      <c r="E769" s="101" t="str">
        <f t="shared" si="44"/>
        <v/>
      </c>
      <c r="G769" s="97" t="str">
        <f t="shared" si="45"/>
        <v/>
      </c>
      <c r="H769" s="98" t="str">
        <f t="shared" si="46"/>
        <v/>
      </c>
      <c r="I769" s="99" t="str">
        <f t="shared" si="47"/>
        <v/>
      </c>
    </row>
    <row r="770" spans="1:9" x14ac:dyDescent="0.3">
      <c r="A770">
        <v>769</v>
      </c>
      <c r="E770" s="101" t="str">
        <f t="shared" ref="E770:E833" si="48">IFERROR(VLOOKUP(D770,Rate,2,FALSE),"")</f>
        <v/>
      </c>
      <c r="G770" s="97" t="str">
        <f t="shared" ref="G770:G833" si="49">IFERROR(VLOOKUP(D770,Rate,3,FALSE)*F770,"")</f>
        <v/>
      </c>
      <c r="H770" s="98" t="str">
        <f t="shared" ref="H770:H833" si="50">IFERROR(VLOOKUP(D770,Rate,4,FALSE)*F770,"")</f>
        <v/>
      </c>
      <c r="I770" s="99" t="str">
        <f t="shared" ref="I770:I833" si="51">IFERROR(VLOOKUP(D770,Rate,5,FALSE)*F770,"")</f>
        <v/>
      </c>
    </row>
    <row r="771" spans="1:9" x14ac:dyDescent="0.3">
      <c r="A771">
        <v>770</v>
      </c>
      <c r="E771" s="101" t="str">
        <f t="shared" si="48"/>
        <v/>
      </c>
      <c r="G771" s="97" t="str">
        <f t="shared" si="49"/>
        <v/>
      </c>
      <c r="H771" s="98" t="str">
        <f t="shared" si="50"/>
        <v/>
      </c>
      <c r="I771" s="99" t="str">
        <f t="shared" si="51"/>
        <v/>
      </c>
    </row>
    <row r="772" spans="1:9" x14ac:dyDescent="0.3">
      <c r="A772">
        <v>771</v>
      </c>
      <c r="E772" s="101" t="str">
        <f t="shared" si="48"/>
        <v/>
      </c>
      <c r="G772" s="97" t="str">
        <f t="shared" si="49"/>
        <v/>
      </c>
      <c r="H772" s="98" t="str">
        <f t="shared" si="50"/>
        <v/>
      </c>
      <c r="I772" s="99" t="str">
        <f t="shared" si="51"/>
        <v/>
      </c>
    </row>
    <row r="773" spans="1:9" x14ac:dyDescent="0.3">
      <c r="A773">
        <v>772</v>
      </c>
      <c r="E773" s="101" t="str">
        <f t="shared" si="48"/>
        <v/>
      </c>
      <c r="G773" s="97" t="str">
        <f t="shared" si="49"/>
        <v/>
      </c>
      <c r="H773" s="98" t="str">
        <f t="shared" si="50"/>
        <v/>
      </c>
      <c r="I773" s="99" t="str">
        <f t="shared" si="51"/>
        <v/>
      </c>
    </row>
    <row r="774" spans="1:9" x14ac:dyDescent="0.3">
      <c r="A774">
        <v>773</v>
      </c>
      <c r="E774" s="101" t="str">
        <f t="shared" si="48"/>
        <v/>
      </c>
      <c r="G774" s="97" t="str">
        <f t="shared" si="49"/>
        <v/>
      </c>
      <c r="H774" s="98" t="str">
        <f t="shared" si="50"/>
        <v/>
      </c>
      <c r="I774" s="99" t="str">
        <f t="shared" si="51"/>
        <v/>
      </c>
    </row>
    <row r="775" spans="1:9" x14ac:dyDescent="0.3">
      <c r="A775">
        <v>774</v>
      </c>
      <c r="E775" s="101" t="str">
        <f t="shared" si="48"/>
        <v/>
      </c>
      <c r="G775" s="97" t="str">
        <f t="shared" si="49"/>
        <v/>
      </c>
      <c r="H775" s="98" t="str">
        <f t="shared" si="50"/>
        <v/>
      </c>
      <c r="I775" s="99" t="str">
        <f t="shared" si="51"/>
        <v/>
      </c>
    </row>
    <row r="776" spans="1:9" x14ac:dyDescent="0.3">
      <c r="A776">
        <v>775</v>
      </c>
      <c r="E776" s="101" t="str">
        <f t="shared" si="48"/>
        <v/>
      </c>
      <c r="G776" s="97" t="str">
        <f t="shared" si="49"/>
        <v/>
      </c>
      <c r="H776" s="98" t="str">
        <f t="shared" si="50"/>
        <v/>
      </c>
      <c r="I776" s="99" t="str">
        <f t="shared" si="51"/>
        <v/>
      </c>
    </row>
    <row r="777" spans="1:9" x14ac:dyDescent="0.3">
      <c r="A777">
        <v>776</v>
      </c>
      <c r="E777" s="101" t="str">
        <f t="shared" si="48"/>
        <v/>
      </c>
      <c r="G777" s="97" t="str">
        <f t="shared" si="49"/>
        <v/>
      </c>
      <c r="H777" s="98" t="str">
        <f t="shared" si="50"/>
        <v/>
      </c>
      <c r="I777" s="99" t="str">
        <f t="shared" si="51"/>
        <v/>
      </c>
    </row>
    <row r="778" spans="1:9" x14ac:dyDescent="0.3">
      <c r="A778">
        <v>777</v>
      </c>
      <c r="E778" s="101" t="str">
        <f t="shared" si="48"/>
        <v/>
      </c>
      <c r="G778" s="97" t="str">
        <f t="shared" si="49"/>
        <v/>
      </c>
      <c r="H778" s="98" t="str">
        <f t="shared" si="50"/>
        <v/>
      </c>
      <c r="I778" s="99" t="str">
        <f t="shared" si="51"/>
        <v/>
      </c>
    </row>
    <row r="779" spans="1:9" x14ac:dyDescent="0.3">
      <c r="A779">
        <v>778</v>
      </c>
      <c r="E779" s="101" t="str">
        <f t="shared" si="48"/>
        <v/>
      </c>
      <c r="G779" s="97" t="str">
        <f t="shared" si="49"/>
        <v/>
      </c>
      <c r="H779" s="98" t="str">
        <f t="shared" si="50"/>
        <v/>
      </c>
      <c r="I779" s="99" t="str">
        <f t="shared" si="51"/>
        <v/>
      </c>
    </row>
    <row r="780" spans="1:9" x14ac:dyDescent="0.3">
      <c r="A780">
        <v>779</v>
      </c>
      <c r="E780" s="101" t="str">
        <f t="shared" si="48"/>
        <v/>
      </c>
      <c r="G780" s="97" t="str">
        <f t="shared" si="49"/>
        <v/>
      </c>
      <c r="H780" s="98" t="str">
        <f t="shared" si="50"/>
        <v/>
      </c>
      <c r="I780" s="99" t="str">
        <f t="shared" si="51"/>
        <v/>
      </c>
    </row>
    <row r="781" spans="1:9" x14ac:dyDescent="0.3">
      <c r="A781">
        <v>780</v>
      </c>
      <c r="E781" s="101" t="str">
        <f t="shared" si="48"/>
        <v/>
      </c>
      <c r="G781" s="97" t="str">
        <f t="shared" si="49"/>
        <v/>
      </c>
      <c r="H781" s="98" t="str">
        <f t="shared" si="50"/>
        <v/>
      </c>
      <c r="I781" s="99" t="str">
        <f t="shared" si="51"/>
        <v/>
      </c>
    </row>
    <row r="782" spans="1:9" x14ac:dyDescent="0.3">
      <c r="A782">
        <v>781</v>
      </c>
      <c r="E782" s="101" t="str">
        <f t="shared" si="48"/>
        <v/>
      </c>
      <c r="G782" s="97" t="str">
        <f t="shared" si="49"/>
        <v/>
      </c>
      <c r="H782" s="98" t="str">
        <f t="shared" si="50"/>
        <v/>
      </c>
      <c r="I782" s="99" t="str">
        <f t="shared" si="51"/>
        <v/>
      </c>
    </row>
    <row r="783" spans="1:9" x14ac:dyDescent="0.3">
      <c r="A783">
        <v>782</v>
      </c>
      <c r="E783" s="101" t="str">
        <f t="shared" si="48"/>
        <v/>
      </c>
      <c r="G783" s="97" t="str">
        <f t="shared" si="49"/>
        <v/>
      </c>
      <c r="H783" s="98" t="str">
        <f t="shared" si="50"/>
        <v/>
      </c>
      <c r="I783" s="99" t="str">
        <f t="shared" si="51"/>
        <v/>
      </c>
    </row>
    <row r="784" spans="1:9" x14ac:dyDescent="0.3">
      <c r="A784">
        <v>783</v>
      </c>
      <c r="E784" s="101" t="str">
        <f t="shared" si="48"/>
        <v/>
      </c>
      <c r="G784" s="97" t="str">
        <f t="shared" si="49"/>
        <v/>
      </c>
      <c r="H784" s="98" t="str">
        <f t="shared" si="50"/>
        <v/>
      </c>
      <c r="I784" s="99" t="str">
        <f t="shared" si="51"/>
        <v/>
      </c>
    </row>
    <row r="785" spans="1:9" x14ac:dyDescent="0.3">
      <c r="A785">
        <v>784</v>
      </c>
      <c r="E785" s="101" t="str">
        <f t="shared" si="48"/>
        <v/>
      </c>
      <c r="G785" s="97" t="str">
        <f t="shared" si="49"/>
        <v/>
      </c>
      <c r="H785" s="98" t="str">
        <f t="shared" si="50"/>
        <v/>
      </c>
      <c r="I785" s="99" t="str">
        <f t="shared" si="51"/>
        <v/>
      </c>
    </row>
    <row r="786" spans="1:9" x14ac:dyDescent="0.3">
      <c r="A786">
        <v>785</v>
      </c>
      <c r="E786" s="101" t="str">
        <f t="shared" si="48"/>
        <v/>
      </c>
      <c r="G786" s="97" t="str">
        <f t="shared" si="49"/>
        <v/>
      </c>
      <c r="H786" s="98" t="str">
        <f t="shared" si="50"/>
        <v/>
      </c>
      <c r="I786" s="99" t="str">
        <f t="shared" si="51"/>
        <v/>
      </c>
    </row>
    <row r="787" spans="1:9" x14ac:dyDescent="0.3">
      <c r="A787">
        <v>786</v>
      </c>
      <c r="E787" s="101" t="str">
        <f t="shared" si="48"/>
        <v/>
      </c>
      <c r="G787" s="97" t="str">
        <f t="shared" si="49"/>
        <v/>
      </c>
      <c r="H787" s="98" t="str">
        <f t="shared" si="50"/>
        <v/>
      </c>
      <c r="I787" s="99" t="str">
        <f t="shared" si="51"/>
        <v/>
      </c>
    </row>
    <row r="788" spans="1:9" x14ac:dyDescent="0.3">
      <c r="A788">
        <v>787</v>
      </c>
      <c r="E788" s="101" t="str">
        <f t="shared" si="48"/>
        <v/>
      </c>
      <c r="G788" s="97" t="str">
        <f t="shared" si="49"/>
        <v/>
      </c>
      <c r="H788" s="98" t="str">
        <f t="shared" si="50"/>
        <v/>
      </c>
      <c r="I788" s="99" t="str">
        <f t="shared" si="51"/>
        <v/>
      </c>
    </row>
    <row r="789" spans="1:9" x14ac:dyDescent="0.3">
      <c r="A789">
        <v>788</v>
      </c>
      <c r="E789" s="101" t="str">
        <f t="shared" si="48"/>
        <v/>
      </c>
      <c r="G789" s="97" t="str">
        <f t="shared" si="49"/>
        <v/>
      </c>
      <c r="H789" s="98" t="str">
        <f t="shared" si="50"/>
        <v/>
      </c>
      <c r="I789" s="99" t="str">
        <f t="shared" si="51"/>
        <v/>
      </c>
    </row>
    <row r="790" spans="1:9" x14ac:dyDescent="0.3">
      <c r="A790">
        <v>789</v>
      </c>
      <c r="E790" s="101" t="str">
        <f t="shared" si="48"/>
        <v/>
      </c>
      <c r="G790" s="97" t="str">
        <f t="shared" si="49"/>
        <v/>
      </c>
      <c r="H790" s="98" t="str">
        <f t="shared" si="50"/>
        <v/>
      </c>
      <c r="I790" s="99" t="str">
        <f t="shared" si="51"/>
        <v/>
      </c>
    </row>
    <row r="791" spans="1:9" x14ac:dyDescent="0.3">
      <c r="A791">
        <v>790</v>
      </c>
      <c r="E791" s="101" t="str">
        <f t="shared" si="48"/>
        <v/>
      </c>
      <c r="G791" s="97" t="str">
        <f t="shared" si="49"/>
        <v/>
      </c>
      <c r="H791" s="98" t="str">
        <f t="shared" si="50"/>
        <v/>
      </c>
      <c r="I791" s="99" t="str">
        <f t="shared" si="51"/>
        <v/>
      </c>
    </row>
    <row r="792" spans="1:9" x14ac:dyDescent="0.3">
      <c r="A792">
        <v>791</v>
      </c>
      <c r="E792" s="101" t="str">
        <f t="shared" si="48"/>
        <v/>
      </c>
      <c r="G792" s="97" t="str">
        <f t="shared" si="49"/>
        <v/>
      </c>
      <c r="H792" s="98" t="str">
        <f t="shared" si="50"/>
        <v/>
      </c>
      <c r="I792" s="99" t="str">
        <f t="shared" si="51"/>
        <v/>
      </c>
    </row>
    <row r="793" spans="1:9" x14ac:dyDescent="0.3">
      <c r="A793">
        <v>792</v>
      </c>
      <c r="E793" s="101" t="str">
        <f t="shared" si="48"/>
        <v/>
      </c>
      <c r="G793" s="97" t="str">
        <f t="shared" si="49"/>
        <v/>
      </c>
      <c r="H793" s="98" t="str">
        <f t="shared" si="50"/>
        <v/>
      </c>
      <c r="I793" s="99" t="str">
        <f t="shared" si="51"/>
        <v/>
      </c>
    </row>
    <row r="794" spans="1:9" x14ac:dyDescent="0.3">
      <c r="A794">
        <v>793</v>
      </c>
      <c r="E794" s="101" t="str">
        <f t="shared" si="48"/>
        <v/>
      </c>
      <c r="G794" s="97" t="str">
        <f t="shared" si="49"/>
        <v/>
      </c>
      <c r="H794" s="98" t="str">
        <f t="shared" si="50"/>
        <v/>
      </c>
      <c r="I794" s="99" t="str">
        <f t="shared" si="51"/>
        <v/>
      </c>
    </row>
    <row r="795" spans="1:9" x14ac:dyDescent="0.3">
      <c r="A795">
        <v>794</v>
      </c>
      <c r="E795" s="101" t="str">
        <f t="shared" si="48"/>
        <v/>
      </c>
      <c r="G795" s="97" t="str">
        <f t="shared" si="49"/>
        <v/>
      </c>
      <c r="H795" s="98" t="str">
        <f t="shared" si="50"/>
        <v/>
      </c>
      <c r="I795" s="99" t="str">
        <f t="shared" si="51"/>
        <v/>
      </c>
    </row>
    <row r="796" spans="1:9" x14ac:dyDescent="0.3">
      <c r="A796">
        <v>795</v>
      </c>
      <c r="E796" s="101" t="str">
        <f t="shared" si="48"/>
        <v/>
      </c>
      <c r="G796" s="97" t="str">
        <f t="shared" si="49"/>
        <v/>
      </c>
      <c r="H796" s="98" t="str">
        <f t="shared" si="50"/>
        <v/>
      </c>
      <c r="I796" s="99" t="str">
        <f t="shared" si="51"/>
        <v/>
      </c>
    </row>
    <row r="797" spans="1:9" x14ac:dyDescent="0.3">
      <c r="A797">
        <v>796</v>
      </c>
      <c r="E797" s="101" t="str">
        <f t="shared" si="48"/>
        <v/>
      </c>
      <c r="G797" s="97" t="str">
        <f t="shared" si="49"/>
        <v/>
      </c>
      <c r="H797" s="98" t="str">
        <f t="shared" si="50"/>
        <v/>
      </c>
      <c r="I797" s="99" t="str">
        <f t="shared" si="51"/>
        <v/>
      </c>
    </row>
    <row r="798" spans="1:9" x14ac:dyDescent="0.3">
      <c r="A798">
        <v>797</v>
      </c>
      <c r="E798" s="101" t="str">
        <f t="shared" si="48"/>
        <v/>
      </c>
      <c r="G798" s="97" t="str">
        <f t="shared" si="49"/>
        <v/>
      </c>
      <c r="H798" s="98" t="str">
        <f t="shared" si="50"/>
        <v/>
      </c>
      <c r="I798" s="99" t="str">
        <f t="shared" si="51"/>
        <v/>
      </c>
    </row>
    <row r="799" spans="1:9" x14ac:dyDescent="0.3">
      <c r="A799">
        <v>798</v>
      </c>
      <c r="E799" s="101" t="str">
        <f t="shared" si="48"/>
        <v/>
      </c>
      <c r="G799" s="97" t="str">
        <f t="shared" si="49"/>
        <v/>
      </c>
      <c r="H799" s="98" t="str">
        <f t="shared" si="50"/>
        <v/>
      </c>
      <c r="I799" s="99" t="str">
        <f t="shared" si="51"/>
        <v/>
      </c>
    </row>
    <row r="800" spans="1:9" x14ac:dyDescent="0.3">
      <c r="A800">
        <v>799</v>
      </c>
      <c r="E800" s="101" t="str">
        <f t="shared" si="48"/>
        <v/>
      </c>
      <c r="G800" s="97" t="str">
        <f t="shared" si="49"/>
        <v/>
      </c>
      <c r="H800" s="98" t="str">
        <f t="shared" si="50"/>
        <v/>
      </c>
      <c r="I800" s="99" t="str">
        <f t="shared" si="51"/>
        <v/>
      </c>
    </row>
    <row r="801" spans="1:9" x14ac:dyDescent="0.3">
      <c r="A801">
        <v>800</v>
      </c>
      <c r="E801" s="101" t="str">
        <f t="shared" si="48"/>
        <v/>
      </c>
      <c r="G801" s="97" t="str">
        <f t="shared" si="49"/>
        <v/>
      </c>
      <c r="H801" s="98" t="str">
        <f t="shared" si="50"/>
        <v/>
      </c>
      <c r="I801" s="99" t="str">
        <f t="shared" si="51"/>
        <v/>
      </c>
    </row>
    <row r="802" spans="1:9" x14ac:dyDescent="0.3">
      <c r="A802">
        <v>801</v>
      </c>
      <c r="E802" s="101" t="str">
        <f t="shared" si="48"/>
        <v/>
      </c>
      <c r="G802" s="97" t="str">
        <f t="shared" si="49"/>
        <v/>
      </c>
      <c r="H802" s="98" t="str">
        <f t="shared" si="50"/>
        <v/>
      </c>
      <c r="I802" s="99" t="str">
        <f t="shared" si="51"/>
        <v/>
      </c>
    </row>
    <row r="803" spans="1:9" x14ac:dyDescent="0.3">
      <c r="A803">
        <v>802</v>
      </c>
      <c r="E803" s="101" t="str">
        <f t="shared" si="48"/>
        <v/>
      </c>
      <c r="G803" s="97" t="str">
        <f t="shared" si="49"/>
        <v/>
      </c>
      <c r="H803" s="98" t="str">
        <f t="shared" si="50"/>
        <v/>
      </c>
      <c r="I803" s="99" t="str">
        <f t="shared" si="51"/>
        <v/>
      </c>
    </row>
    <row r="804" spans="1:9" x14ac:dyDescent="0.3">
      <c r="A804">
        <v>803</v>
      </c>
      <c r="E804" s="101" t="str">
        <f t="shared" si="48"/>
        <v/>
      </c>
      <c r="G804" s="97" t="str">
        <f t="shared" si="49"/>
        <v/>
      </c>
      <c r="H804" s="98" t="str">
        <f t="shared" si="50"/>
        <v/>
      </c>
      <c r="I804" s="99" t="str">
        <f t="shared" si="51"/>
        <v/>
      </c>
    </row>
    <row r="805" spans="1:9" x14ac:dyDescent="0.3">
      <c r="A805">
        <v>804</v>
      </c>
      <c r="E805" s="101" t="str">
        <f t="shared" si="48"/>
        <v/>
      </c>
      <c r="G805" s="97" t="str">
        <f t="shared" si="49"/>
        <v/>
      </c>
      <c r="H805" s="98" t="str">
        <f t="shared" si="50"/>
        <v/>
      </c>
      <c r="I805" s="99" t="str">
        <f t="shared" si="51"/>
        <v/>
      </c>
    </row>
    <row r="806" spans="1:9" x14ac:dyDescent="0.3">
      <c r="A806">
        <v>805</v>
      </c>
      <c r="E806" s="101" t="str">
        <f t="shared" si="48"/>
        <v/>
      </c>
      <c r="G806" s="97" t="str">
        <f t="shared" si="49"/>
        <v/>
      </c>
      <c r="H806" s="98" t="str">
        <f t="shared" si="50"/>
        <v/>
      </c>
      <c r="I806" s="99" t="str">
        <f t="shared" si="51"/>
        <v/>
      </c>
    </row>
    <row r="807" spans="1:9" x14ac:dyDescent="0.3">
      <c r="A807">
        <v>806</v>
      </c>
      <c r="E807" s="101" t="str">
        <f t="shared" si="48"/>
        <v/>
      </c>
      <c r="G807" s="97" t="str">
        <f t="shared" si="49"/>
        <v/>
      </c>
      <c r="H807" s="98" t="str">
        <f t="shared" si="50"/>
        <v/>
      </c>
      <c r="I807" s="99" t="str">
        <f t="shared" si="51"/>
        <v/>
      </c>
    </row>
    <row r="808" spans="1:9" x14ac:dyDescent="0.3">
      <c r="A808">
        <v>807</v>
      </c>
      <c r="E808" s="101" t="str">
        <f t="shared" si="48"/>
        <v/>
      </c>
      <c r="G808" s="97" t="str">
        <f t="shared" si="49"/>
        <v/>
      </c>
      <c r="H808" s="98" t="str">
        <f t="shared" si="50"/>
        <v/>
      </c>
      <c r="I808" s="99" t="str">
        <f t="shared" si="51"/>
        <v/>
      </c>
    </row>
    <row r="809" spans="1:9" x14ac:dyDescent="0.3">
      <c r="A809">
        <v>808</v>
      </c>
      <c r="E809" s="101" t="str">
        <f t="shared" si="48"/>
        <v/>
      </c>
      <c r="G809" s="97" t="str">
        <f t="shared" si="49"/>
        <v/>
      </c>
      <c r="H809" s="98" t="str">
        <f t="shared" si="50"/>
        <v/>
      </c>
      <c r="I809" s="99" t="str">
        <f t="shared" si="51"/>
        <v/>
      </c>
    </row>
    <row r="810" spans="1:9" x14ac:dyDescent="0.3">
      <c r="A810">
        <v>809</v>
      </c>
      <c r="E810" s="101" t="str">
        <f t="shared" si="48"/>
        <v/>
      </c>
      <c r="G810" s="97" t="str">
        <f t="shared" si="49"/>
        <v/>
      </c>
      <c r="H810" s="98" t="str">
        <f t="shared" si="50"/>
        <v/>
      </c>
      <c r="I810" s="99" t="str">
        <f t="shared" si="51"/>
        <v/>
      </c>
    </row>
    <row r="811" spans="1:9" x14ac:dyDescent="0.3">
      <c r="A811">
        <v>810</v>
      </c>
      <c r="E811" s="101" t="str">
        <f t="shared" si="48"/>
        <v/>
      </c>
      <c r="G811" s="97" t="str">
        <f t="shared" si="49"/>
        <v/>
      </c>
      <c r="H811" s="98" t="str">
        <f t="shared" si="50"/>
        <v/>
      </c>
      <c r="I811" s="99" t="str">
        <f t="shared" si="51"/>
        <v/>
      </c>
    </row>
    <row r="812" spans="1:9" x14ac:dyDescent="0.3">
      <c r="A812">
        <v>811</v>
      </c>
      <c r="E812" s="101" t="str">
        <f t="shared" si="48"/>
        <v/>
      </c>
      <c r="G812" s="97" t="str">
        <f t="shared" si="49"/>
        <v/>
      </c>
      <c r="H812" s="98" t="str">
        <f t="shared" si="50"/>
        <v/>
      </c>
      <c r="I812" s="99" t="str">
        <f t="shared" si="51"/>
        <v/>
      </c>
    </row>
    <row r="813" spans="1:9" x14ac:dyDescent="0.3">
      <c r="A813">
        <v>812</v>
      </c>
      <c r="E813" s="101" t="str">
        <f t="shared" si="48"/>
        <v/>
      </c>
      <c r="G813" s="97" t="str">
        <f t="shared" si="49"/>
        <v/>
      </c>
      <c r="H813" s="98" t="str">
        <f t="shared" si="50"/>
        <v/>
      </c>
      <c r="I813" s="99" t="str">
        <f t="shared" si="51"/>
        <v/>
      </c>
    </row>
    <row r="814" spans="1:9" x14ac:dyDescent="0.3">
      <c r="A814">
        <v>813</v>
      </c>
      <c r="E814" s="101" t="str">
        <f t="shared" si="48"/>
        <v/>
      </c>
      <c r="G814" s="97" t="str">
        <f t="shared" si="49"/>
        <v/>
      </c>
      <c r="H814" s="98" t="str">
        <f t="shared" si="50"/>
        <v/>
      </c>
      <c r="I814" s="99" t="str">
        <f t="shared" si="51"/>
        <v/>
      </c>
    </row>
    <row r="815" spans="1:9" x14ac:dyDescent="0.3">
      <c r="A815">
        <v>814</v>
      </c>
      <c r="E815" s="101" t="str">
        <f t="shared" si="48"/>
        <v/>
      </c>
      <c r="G815" s="97" t="str">
        <f t="shared" si="49"/>
        <v/>
      </c>
      <c r="H815" s="98" t="str">
        <f t="shared" si="50"/>
        <v/>
      </c>
      <c r="I815" s="99" t="str">
        <f t="shared" si="51"/>
        <v/>
      </c>
    </row>
    <row r="816" spans="1:9" x14ac:dyDescent="0.3">
      <c r="A816">
        <v>815</v>
      </c>
      <c r="E816" s="101" t="str">
        <f t="shared" si="48"/>
        <v/>
      </c>
      <c r="G816" s="97" t="str">
        <f t="shared" si="49"/>
        <v/>
      </c>
      <c r="H816" s="98" t="str">
        <f t="shared" si="50"/>
        <v/>
      </c>
      <c r="I816" s="99" t="str">
        <f t="shared" si="51"/>
        <v/>
      </c>
    </row>
    <row r="817" spans="1:9" x14ac:dyDescent="0.3">
      <c r="A817">
        <v>816</v>
      </c>
      <c r="E817" s="101" t="str">
        <f t="shared" si="48"/>
        <v/>
      </c>
      <c r="G817" s="97" t="str">
        <f t="shared" si="49"/>
        <v/>
      </c>
      <c r="H817" s="98" t="str">
        <f t="shared" si="50"/>
        <v/>
      </c>
      <c r="I817" s="99" t="str">
        <f t="shared" si="51"/>
        <v/>
      </c>
    </row>
    <row r="818" spans="1:9" x14ac:dyDescent="0.3">
      <c r="A818">
        <v>817</v>
      </c>
      <c r="E818" s="101" t="str">
        <f t="shared" si="48"/>
        <v/>
      </c>
      <c r="G818" s="97" t="str">
        <f t="shared" si="49"/>
        <v/>
      </c>
      <c r="H818" s="98" t="str">
        <f t="shared" si="50"/>
        <v/>
      </c>
      <c r="I818" s="99" t="str">
        <f t="shared" si="51"/>
        <v/>
      </c>
    </row>
    <row r="819" spans="1:9" x14ac:dyDescent="0.3">
      <c r="A819">
        <v>818</v>
      </c>
      <c r="E819" s="101" t="str">
        <f t="shared" si="48"/>
        <v/>
      </c>
      <c r="G819" s="97" t="str">
        <f t="shared" si="49"/>
        <v/>
      </c>
      <c r="H819" s="98" t="str">
        <f t="shared" si="50"/>
        <v/>
      </c>
      <c r="I819" s="99" t="str">
        <f t="shared" si="51"/>
        <v/>
      </c>
    </row>
    <row r="820" spans="1:9" x14ac:dyDescent="0.3">
      <c r="A820">
        <v>819</v>
      </c>
      <c r="E820" s="101" t="str">
        <f t="shared" si="48"/>
        <v/>
      </c>
      <c r="G820" s="97" t="str">
        <f t="shared" si="49"/>
        <v/>
      </c>
      <c r="H820" s="98" t="str">
        <f t="shared" si="50"/>
        <v/>
      </c>
      <c r="I820" s="99" t="str">
        <f t="shared" si="51"/>
        <v/>
      </c>
    </row>
    <row r="821" spans="1:9" x14ac:dyDescent="0.3">
      <c r="A821">
        <v>820</v>
      </c>
      <c r="E821" s="101" t="str">
        <f t="shared" si="48"/>
        <v/>
      </c>
      <c r="G821" s="97" t="str">
        <f t="shared" si="49"/>
        <v/>
      </c>
      <c r="H821" s="98" t="str">
        <f t="shared" si="50"/>
        <v/>
      </c>
      <c r="I821" s="99" t="str">
        <f t="shared" si="51"/>
        <v/>
      </c>
    </row>
    <row r="822" spans="1:9" x14ac:dyDescent="0.3">
      <c r="A822">
        <v>821</v>
      </c>
      <c r="E822" s="101" t="str">
        <f t="shared" si="48"/>
        <v/>
      </c>
      <c r="G822" s="97" t="str">
        <f t="shared" si="49"/>
        <v/>
      </c>
      <c r="H822" s="98" t="str">
        <f t="shared" si="50"/>
        <v/>
      </c>
      <c r="I822" s="99" t="str">
        <f t="shared" si="51"/>
        <v/>
      </c>
    </row>
    <row r="823" spans="1:9" x14ac:dyDescent="0.3">
      <c r="A823">
        <v>822</v>
      </c>
      <c r="E823" s="101" t="str">
        <f t="shared" si="48"/>
        <v/>
      </c>
      <c r="G823" s="97" t="str">
        <f t="shared" si="49"/>
        <v/>
      </c>
      <c r="H823" s="98" t="str">
        <f t="shared" si="50"/>
        <v/>
      </c>
      <c r="I823" s="99" t="str">
        <f t="shared" si="51"/>
        <v/>
      </c>
    </row>
    <row r="824" spans="1:9" x14ac:dyDescent="0.3">
      <c r="A824">
        <v>823</v>
      </c>
      <c r="E824" s="101" t="str">
        <f t="shared" si="48"/>
        <v/>
      </c>
      <c r="G824" s="97" t="str">
        <f t="shared" si="49"/>
        <v/>
      </c>
      <c r="H824" s="98" t="str">
        <f t="shared" si="50"/>
        <v/>
      </c>
      <c r="I824" s="99" t="str">
        <f t="shared" si="51"/>
        <v/>
      </c>
    </row>
    <row r="825" spans="1:9" x14ac:dyDescent="0.3">
      <c r="A825">
        <v>824</v>
      </c>
      <c r="E825" s="101" t="str">
        <f t="shared" si="48"/>
        <v/>
      </c>
      <c r="G825" s="97" t="str">
        <f t="shared" si="49"/>
        <v/>
      </c>
      <c r="H825" s="98" t="str">
        <f t="shared" si="50"/>
        <v/>
      </c>
      <c r="I825" s="99" t="str">
        <f t="shared" si="51"/>
        <v/>
      </c>
    </row>
    <row r="826" spans="1:9" x14ac:dyDescent="0.3">
      <c r="A826">
        <v>825</v>
      </c>
      <c r="E826" s="101" t="str">
        <f t="shared" si="48"/>
        <v/>
      </c>
      <c r="G826" s="97" t="str">
        <f t="shared" si="49"/>
        <v/>
      </c>
      <c r="H826" s="98" t="str">
        <f t="shared" si="50"/>
        <v/>
      </c>
      <c r="I826" s="99" t="str">
        <f t="shared" si="51"/>
        <v/>
      </c>
    </row>
    <row r="827" spans="1:9" x14ac:dyDescent="0.3">
      <c r="A827">
        <v>826</v>
      </c>
      <c r="E827" s="101" t="str">
        <f t="shared" si="48"/>
        <v/>
      </c>
      <c r="G827" s="97" t="str">
        <f t="shared" si="49"/>
        <v/>
      </c>
      <c r="H827" s="98" t="str">
        <f t="shared" si="50"/>
        <v/>
      </c>
      <c r="I827" s="99" t="str">
        <f t="shared" si="51"/>
        <v/>
      </c>
    </row>
    <row r="828" spans="1:9" x14ac:dyDescent="0.3">
      <c r="A828">
        <v>827</v>
      </c>
      <c r="E828" s="101" t="str">
        <f t="shared" si="48"/>
        <v/>
      </c>
      <c r="G828" s="97" t="str">
        <f t="shared" si="49"/>
        <v/>
      </c>
      <c r="H828" s="98" t="str">
        <f t="shared" si="50"/>
        <v/>
      </c>
      <c r="I828" s="99" t="str">
        <f t="shared" si="51"/>
        <v/>
      </c>
    </row>
    <row r="829" spans="1:9" x14ac:dyDescent="0.3">
      <c r="A829">
        <v>828</v>
      </c>
      <c r="E829" s="101" t="str">
        <f t="shared" si="48"/>
        <v/>
      </c>
      <c r="G829" s="97" t="str">
        <f t="shared" si="49"/>
        <v/>
      </c>
      <c r="H829" s="98" t="str">
        <f t="shared" si="50"/>
        <v/>
      </c>
      <c r="I829" s="99" t="str">
        <f t="shared" si="51"/>
        <v/>
      </c>
    </row>
    <row r="830" spans="1:9" x14ac:dyDescent="0.3">
      <c r="A830">
        <v>829</v>
      </c>
      <c r="E830" s="101" t="str">
        <f t="shared" si="48"/>
        <v/>
      </c>
      <c r="G830" s="97" t="str">
        <f t="shared" si="49"/>
        <v/>
      </c>
      <c r="H830" s="98" t="str">
        <f t="shared" si="50"/>
        <v/>
      </c>
      <c r="I830" s="99" t="str">
        <f t="shared" si="51"/>
        <v/>
      </c>
    </row>
    <row r="831" spans="1:9" x14ac:dyDescent="0.3">
      <c r="A831">
        <v>830</v>
      </c>
      <c r="E831" s="101" t="str">
        <f t="shared" si="48"/>
        <v/>
      </c>
      <c r="G831" s="97" t="str">
        <f t="shared" si="49"/>
        <v/>
      </c>
      <c r="H831" s="98" t="str">
        <f t="shared" si="50"/>
        <v/>
      </c>
      <c r="I831" s="99" t="str">
        <f t="shared" si="51"/>
        <v/>
      </c>
    </row>
    <row r="832" spans="1:9" x14ac:dyDescent="0.3">
      <c r="A832">
        <v>831</v>
      </c>
      <c r="E832" s="101" t="str">
        <f t="shared" si="48"/>
        <v/>
      </c>
      <c r="G832" s="97" t="str">
        <f t="shared" si="49"/>
        <v/>
      </c>
      <c r="H832" s="98" t="str">
        <f t="shared" si="50"/>
        <v/>
      </c>
      <c r="I832" s="99" t="str">
        <f t="shared" si="51"/>
        <v/>
      </c>
    </row>
    <row r="833" spans="1:9" x14ac:dyDescent="0.3">
      <c r="A833">
        <v>832</v>
      </c>
      <c r="E833" s="101" t="str">
        <f t="shared" si="48"/>
        <v/>
      </c>
      <c r="G833" s="97" t="str">
        <f t="shared" si="49"/>
        <v/>
      </c>
      <c r="H833" s="98" t="str">
        <f t="shared" si="50"/>
        <v/>
      </c>
      <c r="I833" s="99" t="str">
        <f t="shared" si="51"/>
        <v/>
      </c>
    </row>
    <row r="834" spans="1:9" x14ac:dyDescent="0.3">
      <c r="A834">
        <v>833</v>
      </c>
      <c r="E834" s="101" t="str">
        <f t="shared" ref="E834:E897" si="52">IFERROR(VLOOKUP(D834,Rate,2,FALSE),"")</f>
        <v/>
      </c>
      <c r="G834" s="97" t="str">
        <f t="shared" ref="G834:G897" si="53">IFERROR(VLOOKUP(D834,Rate,3,FALSE)*F834,"")</f>
        <v/>
      </c>
      <c r="H834" s="98" t="str">
        <f t="shared" ref="H834:H897" si="54">IFERROR(VLOOKUP(D834,Rate,4,FALSE)*F834,"")</f>
        <v/>
      </c>
      <c r="I834" s="99" t="str">
        <f t="shared" ref="I834:I897" si="55">IFERROR(VLOOKUP(D834,Rate,5,FALSE)*F834,"")</f>
        <v/>
      </c>
    </row>
    <row r="835" spans="1:9" x14ac:dyDescent="0.3">
      <c r="A835">
        <v>834</v>
      </c>
      <c r="E835" s="101" t="str">
        <f t="shared" si="52"/>
        <v/>
      </c>
      <c r="G835" s="97" t="str">
        <f t="shared" si="53"/>
        <v/>
      </c>
      <c r="H835" s="98" t="str">
        <f t="shared" si="54"/>
        <v/>
      </c>
      <c r="I835" s="99" t="str">
        <f t="shared" si="55"/>
        <v/>
      </c>
    </row>
    <row r="836" spans="1:9" x14ac:dyDescent="0.3">
      <c r="A836">
        <v>835</v>
      </c>
      <c r="E836" s="101" t="str">
        <f t="shared" si="52"/>
        <v/>
      </c>
      <c r="G836" s="97" t="str">
        <f t="shared" si="53"/>
        <v/>
      </c>
      <c r="H836" s="98" t="str">
        <f t="shared" si="54"/>
        <v/>
      </c>
      <c r="I836" s="99" t="str">
        <f t="shared" si="55"/>
        <v/>
      </c>
    </row>
    <row r="837" spans="1:9" x14ac:dyDescent="0.3">
      <c r="A837">
        <v>836</v>
      </c>
      <c r="E837" s="101" t="str">
        <f t="shared" si="52"/>
        <v/>
      </c>
      <c r="G837" s="97" t="str">
        <f t="shared" si="53"/>
        <v/>
      </c>
      <c r="H837" s="98" t="str">
        <f t="shared" si="54"/>
        <v/>
      </c>
      <c r="I837" s="99" t="str">
        <f t="shared" si="55"/>
        <v/>
      </c>
    </row>
    <row r="838" spans="1:9" x14ac:dyDescent="0.3">
      <c r="A838">
        <v>837</v>
      </c>
      <c r="E838" s="101" t="str">
        <f t="shared" si="52"/>
        <v/>
      </c>
      <c r="G838" s="97" t="str">
        <f t="shared" si="53"/>
        <v/>
      </c>
      <c r="H838" s="98" t="str">
        <f t="shared" si="54"/>
        <v/>
      </c>
      <c r="I838" s="99" t="str">
        <f t="shared" si="55"/>
        <v/>
      </c>
    </row>
    <row r="839" spans="1:9" x14ac:dyDescent="0.3">
      <c r="A839">
        <v>838</v>
      </c>
      <c r="E839" s="101" t="str">
        <f t="shared" si="52"/>
        <v/>
      </c>
      <c r="G839" s="97" t="str">
        <f t="shared" si="53"/>
        <v/>
      </c>
      <c r="H839" s="98" t="str">
        <f t="shared" si="54"/>
        <v/>
      </c>
      <c r="I839" s="99" t="str">
        <f t="shared" si="55"/>
        <v/>
      </c>
    </row>
    <row r="840" spans="1:9" x14ac:dyDescent="0.3">
      <c r="A840">
        <v>839</v>
      </c>
      <c r="E840" s="101" t="str">
        <f t="shared" si="52"/>
        <v/>
      </c>
      <c r="G840" s="97" t="str">
        <f t="shared" si="53"/>
        <v/>
      </c>
      <c r="H840" s="98" t="str">
        <f t="shared" si="54"/>
        <v/>
      </c>
      <c r="I840" s="99" t="str">
        <f t="shared" si="55"/>
        <v/>
      </c>
    </row>
    <row r="841" spans="1:9" x14ac:dyDescent="0.3">
      <c r="A841">
        <v>840</v>
      </c>
      <c r="E841" s="101" t="str">
        <f t="shared" si="52"/>
        <v/>
      </c>
      <c r="G841" s="97" t="str">
        <f t="shared" si="53"/>
        <v/>
      </c>
      <c r="H841" s="98" t="str">
        <f t="shared" si="54"/>
        <v/>
      </c>
      <c r="I841" s="99" t="str">
        <f t="shared" si="55"/>
        <v/>
      </c>
    </row>
    <row r="842" spans="1:9" x14ac:dyDescent="0.3">
      <c r="A842">
        <v>841</v>
      </c>
      <c r="E842" s="101" t="str">
        <f t="shared" si="52"/>
        <v/>
      </c>
      <c r="G842" s="97" t="str">
        <f t="shared" si="53"/>
        <v/>
      </c>
      <c r="H842" s="98" t="str">
        <f t="shared" si="54"/>
        <v/>
      </c>
      <c r="I842" s="99" t="str">
        <f t="shared" si="55"/>
        <v/>
      </c>
    </row>
    <row r="843" spans="1:9" x14ac:dyDescent="0.3">
      <c r="A843">
        <v>842</v>
      </c>
      <c r="E843" s="101" t="str">
        <f t="shared" si="52"/>
        <v/>
      </c>
      <c r="G843" s="97" t="str">
        <f t="shared" si="53"/>
        <v/>
      </c>
      <c r="H843" s="98" t="str">
        <f t="shared" si="54"/>
        <v/>
      </c>
      <c r="I843" s="99" t="str">
        <f t="shared" si="55"/>
        <v/>
      </c>
    </row>
    <row r="844" spans="1:9" x14ac:dyDescent="0.3">
      <c r="A844">
        <v>843</v>
      </c>
      <c r="E844" s="101" t="str">
        <f t="shared" si="52"/>
        <v/>
      </c>
      <c r="G844" s="97" t="str">
        <f t="shared" si="53"/>
        <v/>
      </c>
      <c r="H844" s="98" t="str">
        <f t="shared" si="54"/>
        <v/>
      </c>
      <c r="I844" s="99" t="str">
        <f t="shared" si="55"/>
        <v/>
      </c>
    </row>
    <row r="845" spans="1:9" x14ac:dyDescent="0.3">
      <c r="A845">
        <v>844</v>
      </c>
      <c r="E845" s="101" t="str">
        <f t="shared" si="52"/>
        <v/>
      </c>
      <c r="G845" s="97" t="str">
        <f t="shared" si="53"/>
        <v/>
      </c>
      <c r="H845" s="98" t="str">
        <f t="shared" si="54"/>
        <v/>
      </c>
      <c r="I845" s="99" t="str">
        <f t="shared" si="55"/>
        <v/>
      </c>
    </row>
    <row r="846" spans="1:9" x14ac:dyDescent="0.3">
      <c r="A846">
        <v>845</v>
      </c>
      <c r="E846" s="101" t="str">
        <f t="shared" si="52"/>
        <v/>
      </c>
      <c r="G846" s="97" t="str">
        <f t="shared" si="53"/>
        <v/>
      </c>
      <c r="H846" s="98" t="str">
        <f t="shared" si="54"/>
        <v/>
      </c>
      <c r="I846" s="99" t="str">
        <f t="shared" si="55"/>
        <v/>
      </c>
    </row>
    <row r="847" spans="1:9" x14ac:dyDescent="0.3">
      <c r="A847">
        <v>846</v>
      </c>
      <c r="E847" s="101" t="str">
        <f t="shared" si="52"/>
        <v/>
      </c>
      <c r="G847" s="97" t="str">
        <f t="shared" si="53"/>
        <v/>
      </c>
      <c r="H847" s="98" t="str">
        <f t="shared" si="54"/>
        <v/>
      </c>
      <c r="I847" s="99" t="str">
        <f t="shared" si="55"/>
        <v/>
      </c>
    </row>
    <row r="848" spans="1:9" x14ac:dyDescent="0.3">
      <c r="A848">
        <v>847</v>
      </c>
      <c r="E848" s="101" t="str">
        <f t="shared" si="52"/>
        <v/>
      </c>
      <c r="G848" s="97" t="str">
        <f t="shared" si="53"/>
        <v/>
      </c>
      <c r="H848" s="98" t="str">
        <f t="shared" si="54"/>
        <v/>
      </c>
      <c r="I848" s="99" t="str">
        <f t="shared" si="55"/>
        <v/>
      </c>
    </row>
    <row r="849" spans="1:9" x14ac:dyDescent="0.3">
      <c r="A849">
        <v>848</v>
      </c>
      <c r="E849" s="101" t="str">
        <f t="shared" si="52"/>
        <v/>
      </c>
      <c r="G849" s="97" t="str">
        <f t="shared" si="53"/>
        <v/>
      </c>
      <c r="H849" s="98" t="str">
        <f t="shared" si="54"/>
        <v/>
      </c>
      <c r="I849" s="99" t="str">
        <f t="shared" si="55"/>
        <v/>
      </c>
    </row>
    <row r="850" spans="1:9" x14ac:dyDescent="0.3">
      <c r="A850">
        <v>849</v>
      </c>
      <c r="E850" s="101" t="str">
        <f t="shared" si="52"/>
        <v/>
      </c>
      <c r="G850" s="97" t="str">
        <f t="shared" si="53"/>
        <v/>
      </c>
      <c r="H850" s="98" t="str">
        <f t="shared" si="54"/>
        <v/>
      </c>
      <c r="I850" s="99" t="str">
        <f t="shared" si="55"/>
        <v/>
      </c>
    </row>
    <row r="851" spans="1:9" x14ac:dyDescent="0.3">
      <c r="A851">
        <v>850</v>
      </c>
      <c r="E851" s="101" t="str">
        <f t="shared" si="52"/>
        <v/>
      </c>
      <c r="G851" s="97" t="str">
        <f t="shared" si="53"/>
        <v/>
      </c>
      <c r="H851" s="98" t="str">
        <f t="shared" si="54"/>
        <v/>
      </c>
      <c r="I851" s="99" t="str">
        <f t="shared" si="55"/>
        <v/>
      </c>
    </row>
    <row r="852" spans="1:9" x14ac:dyDescent="0.3">
      <c r="A852">
        <v>851</v>
      </c>
      <c r="E852" s="101" t="str">
        <f t="shared" si="52"/>
        <v/>
      </c>
      <c r="G852" s="97" t="str">
        <f t="shared" si="53"/>
        <v/>
      </c>
      <c r="H852" s="98" t="str">
        <f t="shared" si="54"/>
        <v/>
      </c>
      <c r="I852" s="99" t="str">
        <f t="shared" si="55"/>
        <v/>
      </c>
    </row>
    <row r="853" spans="1:9" x14ac:dyDescent="0.3">
      <c r="A853">
        <v>852</v>
      </c>
      <c r="E853" s="101" t="str">
        <f t="shared" si="52"/>
        <v/>
      </c>
      <c r="G853" s="97" t="str">
        <f t="shared" si="53"/>
        <v/>
      </c>
      <c r="H853" s="98" t="str">
        <f t="shared" si="54"/>
        <v/>
      </c>
      <c r="I853" s="99" t="str">
        <f t="shared" si="55"/>
        <v/>
      </c>
    </row>
    <row r="854" spans="1:9" x14ac:dyDescent="0.3">
      <c r="A854">
        <v>853</v>
      </c>
      <c r="E854" s="101" t="str">
        <f t="shared" si="52"/>
        <v/>
      </c>
      <c r="G854" s="97" t="str">
        <f t="shared" si="53"/>
        <v/>
      </c>
      <c r="H854" s="98" t="str">
        <f t="shared" si="54"/>
        <v/>
      </c>
      <c r="I854" s="99" t="str">
        <f t="shared" si="55"/>
        <v/>
      </c>
    </row>
    <row r="855" spans="1:9" x14ac:dyDescent="0.3">
      <c r="A855">
        <v>854</v>
      </c>
      <c r="E855" s="101" t="str">
        <f t="shared" si="52"/>
        <v/>
      </c>
      <c r="G855" s="97" t="str">
        <f t="shared" si="53"/>
        <v/>
      </c>
      <c r="H855" s="98" t="str">
        <f t="shared" si="54"/>
        <v/>
      </c>
      <c r="I855" s="99" t="str">
        <f t="shared" si="55"/>
        <v/>
      </c>
    </row>
    <row r="856" spans="1:9" x14ac:dyDescent="0.3">
      <c r="A856">
        <v>855</v>
      </c>
      <c r="E856" s="101" t="str">
        <f t="shared" si="52"/>
        <v/>
      </c>
      <c r="G856" s="97" t="str">
        <f t="shared" si="53"/>
        <v/>
      </c>
      <c r="H856" s="98" t="str">
        <f t="shared" si="54"/>
        <v/>
      </c>
      <c r="I856" s="99" t="str">
        <f t="shared" si="55"/>
        <v/>
      </c>
    </row>
    <row r="857" spans="1:9" x14ac:dyDescent="0.3">
      <c r="A857">
        <v>856</v>
      </c>
      <c r="E857" s="101" t="str">
        <f t="shared" si="52"/>
        <v/>
      </c>
      <c r="G857" s="97" t="str">
        <f t="shared" si="53"/>
        <v/>
      </c>
      <c r="H857" s="98" t="str">
        <f t="shared" si="54"/>
        <v/>
      </c>
      <c r="I857" s="99" t="str">
        <f t="shared" si="55"/>
        <v/>
      </c>
    </row>
    <row r="858" spans="1:9" x14ac:dyDescent="0.3">
      <c r="A858">
        <v>857</v>
      </c>
      <c r="E858" s="101" t="str">
        <f t="shared" si="52"/>
        <v/>
      </c>
      <c r="G858" s="97" t="str">
        <f t="shared" si="53"/>
        <v/>
      </c>
      <c r="H858" s="98" t="str">
        <f t="shared" si="54"/>
        <v/>
      </c>
      <c r="I858" s="99" t="str">
        <f t="shared" si="55"/>
        <v/>
      </c>
    </row>
    <row r="859" spans="1:9" x14ac:dyDescent="0.3">
      <c r="A859">
        <v>858</v>
      </c>
      <c r="E859" s="101" t="str">
        <f t="shared" si="52"/>
        <v/>
      </c>
      <c r="G859" s="97" t="str">
        <f t="shared" si="53"/>
        <v/>
      </c>
      <c r="H859" s="98" t="str">
        <f t="shared" si="54"/>
        <v/>
      </c>
      <c r="I859" s="99" t="str">
        <f t="shared" si="55"/>
        <v/>
      </c>
    </row>
    <row r="860" spans="1:9" x14ac:dyDescent="0.3">
      <c r="A860">
        <v>859</v>
      </c>
      <c r="E860" s="101" t="str">
        <f t="shared" si="52"/>
        <v/>
      </c>
      <c r="G860" s="97" t="str">
        <f t="shared" si="53"/>
        <v/>
      </c>
      <c r="H860" s="98" t="str">
        <f t="shared" si="54"/>
        <v/>
      </c>
      <c r="I860" s="99" t="str">
        <f t="shared" si="55"/>
        <v/>
      </c>
    </row>
    <row r="861" spans="1:9" x14ac:dyDescent="0.3">
      <c r="A861">
        <v>860</v>
      </c>
      <c r="E861" s="101" t="str">
        <f t="shared" si="52"/>
        <v/>
      </c>
      <c r="G861" s="97" t="str">
        <f t="shared" si="53"/>
        <v/>
      </c>
      <c r="H861" s="98" t="str">
        <f t="shared" si="54"/>
        <v/>
      </c>
      <c r="I861" s="99" t="str">
        <f t="shared" si="55"/>
        <v/>
      </c>
    </row>
    <row r="862" spans="1:9" x14ac:dyDescent="0.3">
      <c r="A862">
        <v>861</v>
      </c>
      <c r="E862" s="101" t="str">
        <f t="shared" si="52"/>
        <v/>
      </c>
      <c r="G862" s="97" t="str">
        <f t="shared" si="53"/>
        <v/>
      </c>
      <c r="H862" s="98" t="str">
        <f t="shared" si="54"/>
        <v/>
      </c>
      <c r="I862" s="99" t="str">
        <f t="shared" si="55"/>
        <v/>
      </c>
    </row>
    <row r="863" spans="1:9" x14ac:dyDescent="0.3">
      <c r="A863">
        <v>862</v>
      </c>
      <c r="E863" s="101" t="str">
        <f t="shared" si="52"/>
        <v/>
      </c>
      <c r="G863" s="97" t="str">
        <f t="shared" si="53"/>
        <v/>
      </c>
      <c r="H863" s="98" t="str">
        <f t="shared" si="54"/>
        <v/>
      </c>
      <c r="I863" s="99" t="str">
        <f t="shared" si="55"/>
        <v/>
      </c>
    </row>
    <row r="864" spans="1:9" x14ac:dyDescent="0.3">
      <c r="A864">
        <v>863</v>
      </c>
      <c r="E864" s="101" t="str">
        <f t="shared" si="52"/>
        <v/>
      </c>
      <c r="G864" s="97" t="str">
        <f t="shared" si="53"/>
        <v/>
      </c>
      <c r="H864" s="98" t="str">
        <f t="shared" si="54"/>
        <v/>
      </c>
      <c r="I864" s="99" t="str">
        <f t="shared" si="55"/>
        <v/>
      </c>
    </row>
    <row r="865" spans="1:9" x14ac:dyDescent="0.3">
      <c r="A865">
        <v>864</v>
      </c>
      <c r="E865" s="101" t="str">
        <f t="shared" si="52"/>
        <v/>
      </c>
      <c r="G865" s="97" t="str">
        <f t="shared" si="53"/>
        <v/>
      </c>
      <c r="H865" s="98" t="str">
        <f t="shared" si="54"/>
        <v/>
      </c>
      <c r="I865" s="99" t="str">
        <f t="shared" si="55"/>
        <v/>
      </c>
    </row>
    <row r="866" spans="1:9" x14ac:dyDescent="0.3">
      <c r="A866">
        <v>865</v>
      </c>
      <c r="E866" s="101" t="str">
        <f t="shared" si="52"/>
        <v/>
      </c>
      <c r="G866" s="97" t="str">
        <f t="shared" si="53"/>
        <v/>
      </c>
      <c r="H866" s="98" t="str">
        <f t="shared" si="54"/>
        <v/>
      </c>
      <c r="I866" s="99" t="str">
        <f t="shared" si="55"/>
        <v/>
      </c>
    </row>
    <row r="867" spans="1:9" x14ac:dyDescent="0.3">
      <c r="A867">
        <v>866</v>
      </c>
      <c r="E867" s="101" t="str">
        <f t="shared" si="52"/>
        <v/>
      </c>
      <c r="G867" s="97" t="str">
        <f t="shared" si="53"/>
        <v/>
      </c>
      <c r="H867" s="98" t="str">
        <f t="shared" si="54"/>
        <v/>
      </c>
      <c r="I867" s="99" t="str">
        <f t="shared" si="55"/>
        <v/>
      </c>
    </row>
    <row r="868" spans="1:9" x14ac:dyDescent="0.3">
      <c r="A868">
        <v>867</v>
      </c>
      <c r="E868" s="101" t="str">
        <f t="shared" si="52"/>
        <v/>
      </c>
      <c r="G868" s="97" t="str">
        <f t="shared" si="53"/>
        <v/>
      </c>
      <c r="H868" s="98" t="str">
        <f t="shared" si="54"/>
        <v/>
      </c>
      <c r="I868" s="99" t="str">
        <f t="shared" si="55"/>
        <v/>
      </c>
    </row>
    <row r="869" spans="1:9" x14ac:dyDescent="0.3">
      <c r="A869">
        <v>868</v>
      </c>
      <c r="E869" s="101" t="str">
        <f t="shared" si="52"/>
        <v/>
      </c>
      <c r="G869" s="97" t="str">
        <f t="shared" si="53"/>
        <v/>
      </c>
      <c r="H869" s="98" t="str">
        <f t="shared" si="54"/>
        <v/>
      </c>
      <c r="I869" s="99" t="str">
        <f t="shared" si="55"/>
        <v/>
      </c>
    </row>
    <row r="870" spans="1:9" x14ac:dyDescent="0.3">
      <c r="A870">
        <v>869</v>
      </c>
      <c r="E870" s="101" t="str">
        <f t="shared" si="52"/>
        <v/>
      </c>
      <c r="G870" s="97" t="str">
        <f t="shared" si="53"/>
        <v/>
      </c>
      <c r="H870" s="98" t="str">
        <f t="shared" si="54"/>
        <v/>
      </c>
      <c r="I870" s="99" t="str">
        <f t="shared" si="55"/>
        <v/>
      </c>
    </row>
    <row r="871" spans="1:9" x14ac:dyDescent="0.3">
      <c r="A871">
        <v>870</v>
      </c>
      <c r="E871" s="101" t="str">
        <f t="shared" si="52"/>
        <v/>
      </c>
      <c r="G871" s="97" t="str">
        <f t="shared" si="53"/>
        <v/>
      </c>
      <c r="H871" s="98" t="str">
        <f t="shared" si="54"/>
        <v/>
      </c>
      <c r="I871" s="99" t="str">
        <f t="shared" si="55"/>
        <v/>
      </c>
    </row>
    <row r="872" spans="1:9" x14ac:dyDescent="0.3">
      <c r="A872">
        <v>871</v>
      </c>
      <c r="E872" s="101" t="str">
        <f t="shared" si="52"/>
        <v/>
      </c>
      <c r="G872" s="97" t="str">
        <f t="shared" si="53"/>
        <v/>
      </c>
      <c r="H872" s="98" t="str">
        <f t="shared" si="54"/>
        <v/>
      </c>
      <c r="I872" s="99" t="str">
        <f t="shared" si="55"/>
        <v/>
      </c>
    </row>
    <row r="873" spans="1:9" x14ac:dyDescent="0.3">
      <c r="A873">
        <v>872</v>
      </c>
      <c r="E873" s="101" t="str">
        <f t="shared" si="52"/>
        <v/>
      </c>
      <c r="G873" s="97" t="str">
        <f t="shared" si="53"/>
        <v/>
      </c>
      <c r="H873" s="98" t="str">
        <f t="shared" si="54"/>
        <v/>
      </c>
      <c r="I873" s="99" t="str">
        <f t="shared" si="55"/>
        <v/>
      </c>
    </row>
    <row r="874" spans="1:9" x14ac:dyDescent="0.3">
      <c r="A874">
        <v>873</v>
      </c>
      <c r="E874" s="101" t="str">
        <f t="shared" si="52"/>
        <v/>
      </c>
      <c r="G874" s="97" t="str">
        <f t="shared" si="53"/>
        <v/>
      </c>
      <c r="H874" s="98" t="str">
        <f t="shared" si="54"/>
        <v/>
      </c>
      <c r="I874" s="99" t="str">
        <f t="shared" si="55"/>
        <v/>
      </c>
    </row>
    <row r="875" spans="1:9" x14ac:dyDescent="0.3">
      <c r="A875">
        <v>874</v>
      </c>
      <c r="E875" s="101" t="str">
        <f t="shared" si="52"/>
        <v/>
      </c>
      <c r="G875" s="97" t="str">
        <f t="shared" si="53"/>
        <v/>
      </c>
      <c r="H875" s="98" t="str">
        <f t="shared" si="54"/>
        <v/>
      </c>
      <c r="I875" s="99" t="str">
        <f t="shared" si="55"/>
        <v/>
      </c>
    </row>
    <row r="876" spans="1:9" x14ac:dyDescent="0.3">
      <c r="A876">
        <v>875</v>
      </c>
      <c r="E876" s="101" t="str">
        <f t="shared" si="52"/>
        <v/>
      </c>
      <c r="G876" s="97" t="str">
        <f t="shared" si="53"/>
        <v/>
      </c>
      <c r="H876" s="98" t="str">
        <f t="shared" si="54"/>
        <v/>
      </c>
      <c r="I876" s="99" t="str">
        <f t="shared" si="55"/>
        <v/>
      </c>
    </row>
    <row r="877" spans="1:9" x14ac:dyDescent="0.3">
      <c r="A877">
        <v>876</v>
      </c>
      <c r="E877" s="101" t="str">
        <f t="shared" si="52"/>
        <v/>
      </c>
      <c r="G877" s="97" t="str">
        <f t="shared" si="53"/>
        <v/>
      </c>
      <c r="H877" s="98" t="str">
        <f t="shared" si="54"/>
        <v/>
      </c>
      <c r="I877" s="99" t="str">
        <f t="shared" si="55"/>
        <v/>
      </c>
    </row>
    <row r="878" spans="1:9" x14ac:dyDescent="0.3">
      <c r="A878">
        <v>877</v>
      </c>
      <c r="E878" s="101" t="str">
        <f t="shared" si="52"/>
        <v/>
      </c>
      <c r="G878" s="97" t="str">
        <f t="shared" si="53"/>
        <v/>
      </c>
      <c r="H878" s="98" t="str">
        <f t="shared" si="54"/>
        <v/>
      </c>
      <c r="I878" s="99" t="str">
        <f t="shared" si="55"/>
        <v/>
      </c>
    </row>
    <row r="879" spans="1:9" x14ac:dyDescent="0.3">
      <c r="A879">
        <v>878</v>
      </c>
      <c r="E879" s="101" t="str">
        <f t="shared" si="52"/>
        <v/>
      </c>
      <c r="G879" s="97" t="str">
        <f t="shared" si="53"/>
        <v/>
      </c>
      <c r="H879" s="98" t="str">
        <f t="shared" si="54"/>
        <v/>
      </c>
      <c r="I879" s="99" t="str">
        <f t="shared" si="55"/>
        <v/>
      </c>
    </row>
    <row r="880" spans="1:9" x14ac:dyDescent="0.3">
      <c r="A880">
        <v>879</v>
      </c>
      <c r="E880" s="101" t="str">
        <f t="shared" si="52"/>
        <v/>
      </c>
      <c r="G880" s="97" t="str">
        <f t="shared" si="53"/>
        <v/>
      </c>
      <c r="H880" s="98" t="str">
        <f t="shared" si="54"/>
        <v/>
      </c>
      <c r="I880" s="99" t="str">
        <f t="shared" si="55"/>
        <v/>
      </c>
    </row>
    <row r="881" spans="1:9" x14ac:dyDescent="0.3">
      <c r="A881">
        <v>880</v>
      </c>
      <c r="E881" s="101" t="str">
        <f t="shared" si="52"/>
        <v/>
      </c>
      <c r="G881" s="97" t="str">
        <f t="shared" si="53"/>
        <v/>
      </c>
      <c r="H881" s="98" t="str">
        <f t="shared" si="54"/>
        <v/>
      </c>
      <c r="I881" s="99" t="str">
        <f t="shared" si="55"/>
        <v/>
      </c>
    </row>
    <row r="882" spans="1:9" x14ac:dyDescent="0.3">
      <c r="A882">
        <v>881</v>
      </c>
      <c r="E882" s="101" t="str">
        <f t="shared" si="52"/>
        <v/>
      </c>
      <c r="G882" s="97" t="str">
        <f t="shared" si="53"/>
        <v/>
      </c>
      <c r="H882" s="98" t="str">
        <f t="shared" si="54"/>
        <v/>
      </c>
      <c r="I882" s="99" t="str">
        <f t="shared" si="55"/>
        <v/>
      </c>
    </row>
    <row r="883" spans="1:9" x14ac:dyDescent="0.3">
      <c r="A883">
        <v>882</v>
      </c>
      <c r="E883" s="101" t="str">
        <f t="shared" si="52"/>
        <v/>
      </c>
      <c r="G883" s="97" t="str">
        <f t="shared" si="53"/>
        <v/>
      </c>
      <c r="H883" s="98" t="str">
        <f t="shared" si="54"/>
        <v/>
      </c>
      <c r="I883" s="99" t="str">
        <f t="shared" si="55"/>
        <v/>
      </c>
    </row>
    <row r="884" spans="1:9" x14ac:dyDescent="0.3">
      <c r="A884">
        <v>883</v>
      </c>
      <c r="E884" s="101" t="str">
        <f t="shared" si="52"/>
        <v/>
      </c>
      <c r="G884" s="97" t="str">
        <f t="shared" si="53"/>
        <v/>
      </c>
      <c r="H884" s="98" t="str">
        <f t="shared" si="54"/>
        <v/>
      </c>
      <c r="I884" s="99" t="str">
        <f t="shared" si="55"/>
        <v/>
      </c>
    </row>
    <row r="885" spans="1:9" x14ac:dyDescent="0.3">
      <c r="A885">
        <v>884</v>
      </c>
      <c r="E885" s="101" t="str">
        <f t="shared" si="52"/>
        <v/>
      </c>
      <c r="G885" s="97" t="str">
        <f t="shared" si="53"/>
        <v/>
      </c>
      <c r="H885" s="98" t="str">
        <f t="shared" si="54"/>
        <v/>
      </c>
      <c r="I885" s="99" t="str">
        <f t="shared" si="55"/>
        <v/>
      </c>
    </row>
    <row r="886" spans="1:9" x14ac:dyDescent="0.3">
      <c r="A886">
        <v>885</v>
      </c>
      <c r="E886" s="101" t="str">
        <f t="shared" si="52"/>
        <v/>
      </c>
      <c r="G886" s="97" t="str">
        <f t="shared" si="53"/>
        <v/>
      </c>
      <c r="H886" s="98" t="str">
        <f t="shared" si="54"/>
        <v/>
      </c>
      <c r="I886" s="99" t="str">
        <f t="shared" si="55"/>
        <v/>
      </c>
    </row>
    <row r="887" spans="1:9" x14ac:dyDescent="0.3">
      <c r="A887">
        <v>886</v>
      </c>
      <c r="E887" s="101" t="str">
        <f t="shared" si="52"/>
        <v/>
      </c>
      <c r="G887" s="97" t="str">
        <f t="shared" si="53"/>
        <v/>
      </c>
      <c r="H887" s="98" t="str">
        <f t="shared" si="54"/>
        <v/>
      </c>
      <c r="I887" s="99" t="str">
        <f t="shared" si="55"/>
        <v/>
      </c>
    </row>
    <row r="888" spans="1:9" x14ac:dyDescent="0.3">
      <c r="A888">
        <v>887</v>
      </c>
      <c r="E888" s="101" t="str">
        <f t="shared" si="52"/>
        <v/>
      </c>
      <c r="G888" s="97" t="str">
        <f t="shared" si="53"/>
        <v/>
      </c>
      <c r="H888" s="98" t="str">
        <f t="shared" si="54"/>
        <v/>
      </c>
      <c r="I888" s="99" t="str">
        <f t="shared" si="55"/>
        <v/>
      </c>
    </row>
    <row r="889" spans="1:9" x14ac:dyDescent="0.3">
      <c r="A889">
        <v>888</v>
      </c>
      <c r="E889" s="101" t="str">
        <f t="shared" si="52"/>
        <v/>
      </c>
      <c r="G889" s="97" t="str">
        <f t="shared" si="53"/>
        <v/>
      </c>
      <c r="H889" s="98" t="str">
        <f t="shared" si="54"/>
        <v/>
      </c>
      <c r="I889" s="99" t="str">
        <f t="shared" si="55"/>
        <v/>
      </c>
    </row>
    <row r="890" spans="1:9" x14ac:dyDescent="0.3">
      <c r="A890">
        <v>889</v>
      </c>
      <c r="E890" s="101" t="str">
        <f t="shared" si="52"/>
        <v/>
      </c>
      <c r="G890" s="97" t="str">
        <f t="shared" si="53"/>
        <v/>
      </c>
      <c r="H890" s="98" t="str">
        <f t="shared" si="54"/>
        <v/>
      </c>
      <c r="I890" s="99" t="str">
        <f t="shared" si="55"/>
        <v/>
      </c>
    </row>
    <row r="891" spans="1:9" x14ac:dyDescent="0.3">
      <c r="A891">
        <v>890</v>
      </c>
      <c r="E891" s="101" t="str">
        <f t="shared" si="52"/>
        <v/>
      </c>
      <c r="G891" s="97" t="str">
        <f t="shared" si="53"/>
        <v/>
      </c>
      <c r="H891" s="98" t="str">
        <f t="shared" si="54"/>
        <v/>
      </c>
      <c r="I891" s="99" t="str">
        <f t="shared" si="55"/>
        <v/>
      </c>
    </row>
    <row r="892" spans="1:9" x14ac:dyDescent="0.3">
      <c r="A892">
        <v>891</v>
      </c>
      <c r="E892" s="101" t="str">
        <f t="shared" si="52"/>
        <v/>
      </c>
      <c r="G892" s="97" t="str">
        <f t="shared" si="53"/>
        <v/>
      </c>
      <c r="H892" s="98" t="str">
        <f t="shared" si="54"/>
        <v/>
      </c>
      <c r="I892" s="99" t="str">
        <f t="shared" si="55"/>
        <v/>
      </c>
    </row>
    <row r="893" spans="1:9" x14ac:dyDescent="0.3">
      <c r="A893">
        <v>892</v>
      </c>
      <c r="E893" s="101" t="str">
        <f t="shared" si="52"/>
        <v/>
      </c>
      <c r="G893" s="97" t="str">
        <f t="shared" si="53"/>
        <v/>
      </c>
      <c r="H893" s="98" t="str">
        <f t="shared" si="54"/>
        <v/>
      </c>
      <c r="I893" s="99" t="str">
        <f t="shared" si="55"/>
        <v/>
      </c>
    </row>
    <row r="894" spans="1:9" x14ac:dyDescent="0.3">
      <c r="A894">
        <v>893</v>
      </c>
      <c r="E894" s="101" t="str">
        <f t="shared" si="52"/>
        <v/>
      </c>
      <c r="G894" s="97" t="str">
        <f t="shared" si="53"/>
        <v/>
      </c>
      <c r="H894" s="98" t="str">
        <f t="shared" si="54"/>
        <v/>
      </c>
      <c r="I894" s="99" t="str">
        <f t="shared" si="55"/>
        <v/>
      </c>
    </row>
    <row r="895" spans="1:9" x14ac:dyDescent="0.3">
      <c r="A895">
        <v>894</v>
      </c>
      <c r="E895" s="101" t="str">
        <f t="shared" si="52"/>
        <v/>
      </c>
      <c r="G895" s="97" t="str">
        <f t="shared" si="53"/>
        <v/>
      </c>
      <c r="H895" s="98" t="str">
        <f t="shared" si="54"/>
        <v/>
      </c>
      <c r="I895" s="99" t="str">
        <f t="shared" si="55"/>
        <v/>
      </c>
    </row>
    <row r="896" spans="1:9" x14ac:dyDescent="0.3">
      <c r="A896">
        <v>895</v>
      </c>
      <c r="E896" s="101" t="str">
        <f t="shared" si="52"/>
        <v/>
      </c>
      <c r="G896" s="97" t="str">
        <f t="shared" si="53"/>
        <v/>
      </c>
      <c r="H896" s="98" t="str">
        <f t="shared" si="54"/>
        <v/>
      </c>
      <c r="I896" s="99" t="str">
        <f t="shared" si="55"/>
        <v/>
      </c>
    </row>
    <row r="897" spans="1:9" x14ac:dyDescent="0.3">
      <c r="A897">
        <v>896</v>
      </c>
      <c r="E897" s="101" t="str">
        <f t="shared" si="52"/>
        <v/>
      </c>
      <c r="G897" s="97" t="str">
        <f t="shared" si="53"/>
        <v/>
      </c>
      <c r="H897" s="98" t="str">
        <f t="shared" si="54"/>
        <v/>
      </c>
      <c r="I897" s="99" t="str">
        <f t="shared" si="55"/>
        <v/>
      </c>
    </row>
    <row r="898" spans="1:9" x14ac:dyDescent="0.3">
      <c r="A898">
        <v>897</v>
      </c>
      <c r="E898" s="101" t="str">
        <f t="shared" ref="E898:E961" si="56">IFERROR(VLOOKUP(D898,Rate,2,FALSE),"")</f>
        <v/>
      </c>
      <c r="G898" s="97" t="str">
        <f t="shared" ref="G898:G961" si="57">IFERROR(VLOOKUP(D898,Rate,3,FALSE)*F898,"")</f>
        <v/>
      </c>
      <c r="H898" s="98" t="str">
        <f t="shared" ref="H898:H961" si="58">IFERROR(VLOOKUP(D898,Rate,4,FALSE)*F898,"")</f>
        <v/>
      </c>
      <c r="I898" s="99" t="str">
        <f t="shared" ref="I898:I961" si="59">IFERROR(VLOOKUP(D898,Rate,5,FALSE)*F898,"")</f>
        <v/>
      </c>
    </row>
    <row r="899" spans="1:9" x14ac:dyDescent="0.3">
      <c r="A899">
        <v>898</v>
      </c>
      <c r="E899" s="101" t="str">
        <f t="shared" si="56"/>
        <v/>
      </c>
      <c r="G899" s="97" t="str">
        <f t="shared" si="57"/>
        <v/>
      </c>
      <c r="H899" s="98" t="str">
        <f t="shared" si="58"/>
        <v/>
      </c>
      <c r="I899" s="99" t="str">
        <f t="shared" si="59"/>
        <v/>
      </c>
    </row>
    <row r="900" spans="1:9" x14ac:dyDescent="0.3">
      <c r="A900">
        <v>899</v>
      </c>
      <c r="E900" s="101" t="str">
        <f t="shared" si="56"/>
        <v/>
      </c>
      <c r="G900" s="97" t="str">
        <f t="shared" si="57"/>
        <v/>
      </c>
      <c r="H900" s="98" t="str">
        <f t="shared" si="58"/>
        <v/>
      </c>
      <c r="I900" s="99" t="str">
        <f t="shared" si="59"/>
        <v/>
      </c>
    </row>
    <row r="901" spans="1:9" x14ac:dyDescent="0.3">
      <c r="A901">
        <v>900</v>
      </c>
      <c r="E901" s="101" t="str">
        <f t="shared" si="56"/>
        <v/>
      </c>
      <c r="G901" s="97" t="str">
        <f t="shared" si="57"/>
        <v/>
      </c>
      <c r="H901" s="98" t="str">
        <f t="shared" si="58"/>
        <v/>
      </c>
      <c r="I901" s="99" t="str">
        <f t="shared" si="59"/>
        <v/>
      </c>
    </row>
    <row r="902" spans="1:9" x14ac:dyDescent="0.3">
      <c r="A902">
        <v>901</v>
      </c>
      <c r="E902" s="101" t="str">
        <f t="shared" si="56"/>
        <v/>
      </c>
      <c r="G902" s="97" t="str">
        <f t="shared" si="57"/>
        <v/>
      </c>
      <c r="H902" s="98" t="str">
        <f t="shared" si="58"/>
        <v/>
      </c>
      <c r="I902" s="99" t="str">
        <f t="shared" si="59"/>
        <v/>
      </c>
    </row>
    <row r="903" spans="1:9" x14ac:dyDescent="0.3">
      <c r="A903">
        <v>902</v>
      </c>
      <c r="E903" s="101" t="str">
        <f t="shared" si="56"/>
        <v/>
      </c>
      <c r="G903" s="97" t="str">
        <f t="shared" si="57"/>
        <v/>
      </c>
      <c r="H903" s="98" t="str">
        <f t="shared" si="58"/>
        <v/>
      </c>
      <c r="I903" s="99" t="str">
        <f t="shared" si="59"/>
        <v/>
      </c>
    </row>
    <row r="904" spans="1:9" x14ac:dyDescent="0.3">
      <c r="A904">
        <v>903</v>
      </c>
      <c r="E904" s="101" t="str">
        <f t="shared" si="56"/>
        <v/>
      </c>
      <c r="G904" s="97" t="str">
        <f t="shared" si="57"/>
        <v/>
      </c>
      <c r="H904" s="98" t="str">
        <f t="shared" si="58"/>
        <v/>
      </c>
      <c r="I904" s="99" t="str">
        <f t="shared" si="59"/>
        <v/>
      </c>
    </row>
    <row r="905" spans="1:9" x14ac:dyDescent="0.3">
      <c r="A905">
        <v>904</v>
      </c>
      <c r="E905" s="101" t="str">
        <f t="shared" si="56"/>
        <v/>
      </c>
      <c r="G905" s="97" t="str">
        <f t="shared" si="57"/>
        <v/>
      </c>
      <c r="H905" s="98" t="str">
        <f t="shared" si="58"/>
        <v/>
      </c>
      <c r="I905" s="99" t="str">
        <f t="shared" si="59"/>
        <v/>
      </c>
    </row>
    <row r="906" spans="1:9" x14ac:dyDescent="0.3">
      <c r="A906">
        <v>905</v>
      </c>
      <c r="E906" s="101" t="str">
        <f t="shared" si="56"/>
        <v/>
      </c>
      <c r="G906" s="97" t="str">
        <f t="shared" si="57"/>
        <v/>
      </c>
      <c r="H906" s="98" t="str">
        <f t="shared" si="58"/>
        <v/>
      </c>
      <c r="I906" s="99" t="str">
        <f t="shared" si="59"/>
        <v/>
      </c>
    </row>
    <row r="907" spans="1:9" x14ac:dyDescent="0.3">
      <c r="A907">
        <v>906</v>
      </c>
      <c r="E907" s="101" t="str">
        <f t="shared" si="56"/>
        <v/>
      </c>
      <c r="G907" s="97" t="str">
        <f t="shared" si="57"/>
        <v/>
      </c>
      <c r="H907" s="98" t="str">
        <f t="shared" si="58"/>
        <v/>
      </c>
      <c r="I907" s="99" t="str">
        <f t="shared" si="59"/>
        <v/>
      </c>
    </row>
    <row r="908" spans="1:9" x14ac:dyDescent="0.3">
      <c r="A908">
        <v>907</v>
      </c>
      <c r="E908" s="101" t="str">
        <f t="shared" si="56"/>
        <v/>
      </c>
      <c r="G908" s="97" t="str">
        <f t="shared" si="57"/>
        <v/>
      </c>
      <c r="H908" s="98" t="str">
        <f t="shared" si="58"/>
        <v/>
      </c>
      <c r="I908" s="99" t="str">
        <f t="shared" si="59"/>
        <v/>
      </c>
    </row>
    <row r="909" spans="1:9" x14ac:dyDescent="0.3">
      <c r="A909">
        <v>908</v>
      </c>
      <c r="E909" s="101" t="str">
        <f t="shared" si="56"/>
        <v/>
      </c>
      <c r="G909" s="97" t="str">
        <f t="shared" si="57"/>
        <v/>
      </c>
      <c r="H909" s="98" t="str">
        <f t="shared" si="58"/>
        <v/>
      </c>
      <c r="I909" s="99" t="str">
        <f t="shared" si="59"/>
        <v/>
      </c>
    </row>
    <row r="910" spans="1:9" x14ac:dyDescent="0.3">
      <c r="A910">
        <v>909</v>
      </c>
      <c r="E910" s="101" t="str">
        <f t="shared" si="56"/>
        <v/>
      </c>
      <c r="G910" s="97" t="str">
        <f t="shared" si="57"/>
        <v/>
      </c>
      <c r="H910" s="98" t="str">
        <f t="shared" si="58"/>
        <v/>
      </c>
      <c r="I910" s="99" t="str">
        <f t="shared" si="59"/>
        <v/>
      </c>
    </row>
    <row r="911" spans="1:9" x14ac:dyDescent="0.3">
      <c r="A911">
        <v>910</v>
      </c>
      <c r="E911" s="101" t="str">
        <f t="shared" si="56"/>
        <v/>
      </c>
      <c r="G911" s="97" t="str">
        <f t="shared" si="57"/>
        <v/>
      </c>
      <c r="H911" s="98" t="str">
        <f t="shared" si="58"/>
        <v/>
      </c>
      <c r="I911" s="99" t="str">
        <f t="shared" si="59"/>
        <v/>
      </c>
    </row>
    <row r="912" spans="1:9" x14ac:dyDescent="0.3">
      <c r="A912">
        <v>911</v>
      </c>
      <c r="E912" s="101" t="str">
        <f t="shared" si="56"/>
        <v/>
      </c>
      <c r="G912" s="97" t="str">
        <f t="shared" si="57"/>
        <v/>
      </c>
      <c r="H912" s="98" t="str">
        <f t="shared" si="58"/>
        <v/>
      </c>
      <c r="I912" s="99" t="str">
        <f t="shared" si="59"/>
        <v/>
      </c>
    </row>
    <row r="913" spans="1:9" x14ac:dyDescent="0.3">
      <c r="A913">
        <v>912</v>
      </c>
      <c r="E913" s="101" t="str">
        <f t="shared" si="56"/>
        <v/>
      </c>
      <c r="G913" s="97" t="str">
        <f t="shared" si="57"/>
        <v/>
      </c>
      <c r="H913" s="98" t="str">
        <f t="shared" si="58"/>
        <v/>
      </c>
      <c r="I913" s="99" t="str">
        <f t="shared" si="59"/>
        <v/>
      </c>
    </row>
    <row r="914" spans="1:9" x14ac:dyDescent="0.3">
      <c r="A914">
        <v>913</v>
      </c>
      <c r="E914" s="101" t="str">
        <f t="shared" si="56"/>
        <v/>
      </c>
      <c r="G914" s="97" t="str">
        <f t="shared" si="57"/>
        <v/>
      </c>
      <c r="H914" s="98" t="str">
        <f t="shared" si="58"/>
        <v/>
      </c>
      <c r="I914" s="99" t="str">
        <f t="shared" si="59"/>
        <v/>
      </c>
    </row>
    <row r="915" spans="1:9" x14ac:dyDescent="0.3">
      <c r="A915">
        <v>914</v>
      </c>
      <c r="E915" s="101" t="str">
        <f t="shared" si="56"/>
        <v/>
      </c>
      <c r="G915" s="97" t="str">
        <f t="shared" si="57"/>
        <v/>
      </c>
      <c r="H915" s="98" t="str">
        <f t="shared" si="58"/>
        <v/>
      </c>
      <c r="I915" s="99" t="str">
        <f t="shared" si="59"/>
        <v/>
      </c>
    </row>
    <row r="916" spans="1:9" x14ac:dyDescent="0.3">
      <c r="A916">
        <v>915</v>
      </c>
      <c r="E916" s="101" t="str">
        <f t="shared" si="56"/>
        <v/>
      </c>
      <c r="G916" s="97" t="str">
        <f t="shared" si="57"/>
        <v/>
      </c>
      <c r="H916" s="98" t="str">
        <f t="shared" si="58"/>
        <v/>
      </c>
      <c r="I916" s="99" t="str">
        <f t="shared" si="59"/>
        <v/>
      </c>
    </row>
    <row r="917" spans="1:9" x14ac:dyDescent="0.3">
      <c r="A917">
        <v>916</v>
      </c>
      <c r="E917" s="101" t="str">
        <f t="shared" si="56"/>
        <v/>
      </c>
      <c r="G917" s="97" t="str">
        <f t="shared" si="57"/>
        <v/>
      </c>
      <c r="H917" s="98" t="str">
        <f t="shared" si="58"/>
        <v/>
      </c>
      <c r="I917" s="99" t="str">
        <f t="shared" si="59"/>
        <v/>
      </c>
    </row>
    <row r="918" spans="1:9" x14ac:dyDescent="0.3">
      <c r="A918">
        <v>917</v>
      </c>
      <c r="E918" s="101" t="str">
        <f t="shared" si="56"/>
        <v/>
      </c>
      <c r="G918" s="97" t="str">
        <f t="shared" si="57"/>
        <v/>
      </c>
      <c r="H918" s="98" t="str">
        <f t="shared" si="58"/>
        <v/>
      </c>
      <c r="I918" s="99" t="str">
        <f t="shared" si="59"/>
        <v/>
      </c>
    </row>
    <row r="919" spans="1:9" x14ac:dyDescent="0.3">
      <c r="A919">
        <v>918</v>
      </c>
      <c r="E919" s="101" t="str">
        <f t="shared" si="56"/>
        <v/>
      </c>
      <c r="G919" s="97" t="str">
        <f t="shared" si="57"/>
        <v/>
      </c>
      <c r="H919" s="98" t="str">
        <f t="shared" si="58"/>
        <v/>
      </c>
      <c r="I919" s="99" t="str">
        <f t="shared" si="59"/>
        <v/>
      </c>
    </row>
    <row r="920" spans="1:9" x14ac:dyDescent="0.3">
      <c r="A920">
        <v>919</v>
      </c>
      <c r="E920" s="101" t="str">
        <f t="shared" si="56"/>
        <v/>
      </c>
      <c r="G920" s="97" t="str">
        <f t="shared" si="57"/>
        <v/>
      </c>
      <c r="H920" s="98" t="str">
        <f t="shared" si="58"/>
        <v/>
      </c>
      <c r="I920" s="99" t="str">
        <f t="shared" si="59"/>
        <v/>
      </c>
    </row>
    <row r="921" spans="1:9" x14ac:dyDescent="0.3">
      <c r="A921">
        <v>920</v>
      </c>
      <c r="E921" s="101" t="str">
        <f t="shared" si="56"/>
        <v/>
      </c>
      <c r="G921" s="97" t="str">
        <f t="shared" si="57"/>
        <v/>
      </c>
      <c r="H921" s="98" t="str">
        <f t="shared" si="58"/>
        <v/>
      </c>
      <c r="I921" s="99" t="str">
        <f t="shared" si="59"/>
        <v/>
      </c>
    </row>
    <row r="922" spans="1:9" x14ac:dyDescent="0.3">
      <c r="A922">
        <v>921</v>
      </c>
      <c r="E922" s="101" t="str">
        <f t="shared" si="56"/>
        <v/>
      </c>
      <c r="G922" s="97" t="str">
        <f t="shared" si="57"/>
        <v/>
      </c>
      <c r="H922" s="98" t="str">
        <f t="shared" si="58"/>
        <v/>
      </c>
      <c r="I922" s="99" t="str">
        <f t="shared" si="59"/>
        <v/>
      </c>
    </row>
    <row r="923" spans="1:9" x14ac:dyDescent="0.3">
      <c r="A923">
        <v>922</v>
      </c>
      <c r="E923" s="101" t="str">
        <f t="shared" si="56"/>
        <v/>
      </c>
      <c r="G923" s="97" t="str">
        <f t="shared" si="57"/>
        <v/>
      </c>
      <c r="H923" s="98" t="str">
        <f t="shared" si="58"/>
        <v/>
      </c>
      <c r="I923" s="99" t="str">
        <f t="shared" si="59"/>
        <v/>
      </c>
    </row>
    <row r="924" spans="1:9" x14ac:dyDescent="0.3">
      <c r="A924">
        <v>923</v>
      </c>
      <c r="E924" s="101" t="str">
        <f t="shared" si="56"/>
        <v/>
      </c>
      <c r="G924" s="97" t="str">
        <f t="shared" si="57"/>
        <v/>
      </c>
      <c r="H924" s="98" t="str">
        <f t="shared" si="58"/>
        <v/>
      </c>
      <c r="I924" s="99" t="str">
        <f t="shared" si="59"/>
        <v/>
      </c>
    </row>
    <row r="925" spans="1:9" x14ac:dyDescent="0.3">
      <c r="A925">
        <v>924</v>
      </c>
      <c r="E925" s="101" t="str">
        <f t="shared" si="56"/>
        <v/>
      </c>
      <c r="G925" s="97" t="str">
        <f t="shared" si="57"/>
        <v/>
      </c>
      <c r="H925" s="98" t="str">
        <f t="shared" si="58"/>
        <v/>
      </c>
      <c r="I925" s="99" t="str">
        <f t="shared" si="59"/>
        <v/>
      </c>
    </row>
    <row r="926" spans="1:9" x14ac:dyDescent="0.3">
      <c r="A926">
        <v>925</v>
      </c>
      <c r="E926" s="101" t="str">
        <f t="shared" si="56"/>
        <v/>
      </c>
      <c r="G926" s="97" t="str">
        <f t="shared" si="57"/>
        <v/>
      </c>
      <c r="H926" s="98" t="str">
        <f t="shared" si="58"/>
        <v/>
      </c>
      <c r="I926" s="99" t="str">
        <f t="shared" si="59"/>
        <v/>
      </c>
    </row>
    <row r="927" spans="1:9" x14ac:dyDescent="0.3">
      <c r="A927">
        <v>926</v>
      </c>
      <c r="E927" s="101" t="str">
        <f t="shared" si="56"/>
        <v/>
      </c>
      <c r="G927" s="97" t="str">
        <f t="shared" si="57"/>
        <v/>
      </c>
      <c r="H927" s="98" t="str">
        <f t="shared" si="58"/>
        <v/>
      </c>
      <c r="I927" s="99" t="str">
        <f t="shared" si="59"/>
        <v/>
      </c>
    </row>
    <row r="928" spans="1:9" x14ac:dyDescent="0.3">
      <c r="A928">
        <v>927</v>
      </c>
      <c r="E928" s="101" t="str">
        <f t="shared" si="56"/>
        <v/>
      </c>
      <c r="G928" s="97" t="str">
        <f t="shared" si="57"/>
        <v/>
      </c>
      <c r="H928" s="98" t="str">
        <f t="shared" si="58"/>
        <v/>
      </c>
      <c r="I928" s="99" t="str">
        <f t="shared" si="59"/>
        <v/>
      </c>
    </row>
    <row r="929" spans="1:9" x14ac:dyDescent="0.3">
      <c r="A929">
        <v>928</v>
      </c>
      <c r="E929" s="101" t="str">
        <f t="shared" si="56"/>
        <v/>
      </c>
      <c r="G929" s="97" t="str">
        <f t="shared" si="57"/>
        <v/>
      </c>
      <c r="H929" s="98" t="str">
        <f t="shared" si="58"/>
        <v/>
      </c>
      <c r="I929" s="99" t="str">
        <f t="shared" si="59"/>
        <v/>
      </c>
    </row>
    <row r="930" spans="1:9" x14ac:dyDescent="0.3">
      <c r="A930">
        <v>929</v>
      </c>
      <c r="E930" s="101" t="str">
        <f t="shared" si="56"/>
        <v/>
      </c>
      <c r="G930" s="97" t="str">
        <f t="shared" si="57"/>
        <v/>
      </c>
      <c r="H930" s="98" t="str">
        <f t="shared" si="58"/>
        <v/>
      </c>
      <c r="I930" s="99" t="str">
        <f t="shared" si="59"/>
        <v/>
      </c>
    </row>
    <row r="931" spans="1:9" x14ac:dyDescent="0.3">
      <c r="A931">
        <v>930</v>
      </c>
      <c r="E931" s="101" t="str">
        <f t="shared" si="56"/>
        <v/>
      </c>
      <c r="G931" s="97" t="str">
        <f t="shared" si="57"/>
        <v/>
      </c>
      <c r="H931" s="98" t="str">
        <f t="shared" si="58"/>
        <v/>
      </c>
      <c r="I931" s="99" t="str">
        <f t="shared" si="59"/>
        <v/>
      </c>
    </row>
    <row r="932" spans="1:9" x14ac:dyDescent="0.3">
      <c r="A932">
        <v>931</v>
      </c>
      <c r="E932" s="101" t="str">
        <f t="shared" si="56"/>
        <v/>
      </c>
      <c r="G932" s="97" t="str">
        <f t="shared" si="57"/>
        <v/>
      </c>
      <c r="H932" s="98" t="str">
        <f t="shared" si="58"/>
        <v/>
      </c>
      <c r="I932" s="99" t="str">
        <f t="shared" si="59"/>
        <v/>
      </c>
    </row>
    <row r="933" spans="1:9" x14ac:dyDescent="0.3">
      <c r="A933">
        <v>932</v>
      </c>
      <c r="E933" s="101" t="str">
        <f t="shared" si="56"/>
        <v/>
      </c>
      <c r="G933" s="97" t="str">
        <f t="shared" si="57"/>
        <v/>
      </c>
      <c r="H933" s="98" t="str">
        <f t="shared" si="58"/>
        <v/>
      </c>
      <c r="I933" s="99" t="str">
        <f t="shared" si="59"/>
        <v/>
      </c>
    </row>
    <row r="934" spans="1:9" x14ac:dyDescent="0.3">
      <c r="A934">
        <v>933</v>
      </c>
      <c r="E934" s="101" t="str">
        <f t="shared" si="56"/>
        <v/>
      </c>
      <c r="G934" s="97" t="str">
        <f t="shared" si="57"/>
        <v/>
      </c>
      <c r="H934" s="98" t="str">
        <f t="shared" si="58"/>
        <v/>
      </c>
      <c r="I934" s="99" t="str">
        <f t="shared" si="59"/>
        <v/>
      </c>
    </row>
    <row r="935" spans="1:9" x14ac:dyDescent="0.3">
      <c r="A935">
        <v>934</v>
      </c>
      <c r="E935" s="101" t="str">
        <f t="shared" si="56"/>
        <v/>
      </c>
      <c r="G935" s="97" t="str">
        <f t="shared" si="57"/>
        <v/>
      </c>
      <c r="H935" s="98" t="str">
        <f t="shared" si="58"/>
        <v/>
      </c>
      <c r="I935" s="99" t="str">
        <f t="shared" si="59"/>
        <v/>
      </c>
    </row>
    <row r="936" spans="1:9" x14ac:dyDescent="0.3">
      <c r="A936">
        <v>935</v>
      </c>
      <c r="E936" s="101" t="str">
        <f t="shared" si="56"/>
        <v/>
      </c>
      <c r="G936" s="97" t="str">
        <f t="shared" si="57"/>
        <v/>
      </c>
      <c r="H936" s="98" t="str">
        <f t="shared" si="58"/>
        <v/>
      </c>
      <c r="I936" s="99" t="str">
        <f t="shared" si="59"/>
        <v/>
      </c>
    </row>
    <row r="937" spans="1:9" x14ac:dyDescent="0.3">
      <c r="A937">
        <v>936</v>
      </c>
      <c r="E937" s="101" t="str">
        <f t="shared" si="56"/>
        <v/>
      </c>
      <c r="G937" s="97" t="str">
        <f t="shared" si="57"/>
        <v/>
      </c>
      <c r="H937" s="98" t="str">
        <f t="shared" si="58"/>
        <v/>
      </c>
      <c r="I937" s="99" t="str">
        <f t="shared" si="59"/>
        <v/>
      </c>
    </row>
    <row r="938" spans="1:9" x14ac:dyDescent="0.3">
      <c r="A938">
        <v>937</v>
      </c>
      <c r="E938" s="101" t="str">
        <f t="shared" si="56"/>
        <v/>
      </c>
      <c r="G938" s="97" t="str">
        <f t="shared" si="57"/>
        <v/>
      </c>
      <c r="H938" s="98" t="str">
        <f t="shared" si="58"/>
        <v/>
      </c>
      <c r="I938" s="99" t="str">
        <f t="shared" si="59"/>
        <v/>
      </c>
    </row>
    <row r="939" spans="1:9" x14ac:dyDescent="0.3">
      <c r="A939">
        <v>938</v>
      </c>
      <c r="E939" s="101" t="str">
        <f t="shared" si="56"/>
        <v/>
      </c>
      <c r="G939" s="97" t="str">
        <f t="shared" si="57"/>
        <v/>
      </c>
      <c r="H939" s="98" t="str">
        <f t="shared" si="58"/>
        <v/>
      </c>
      <c r="I939" s="99" t="str">
        <f t="shared" si="59"/>
        <v/>
      </c>
    </row>
    <row r="940" spans="1:9" x14ac:dyDescent="0.3">
      <c r="A940">
        <v>939</v>
      </c>
      <c r="E940" s="101" t="str">
        <f t="shared" si="56"/>
        <v/>
      </c>
      <c r="G940" s="97" t="str">
        <f t="shared" si="57"/>
        <v/>
      </c>
      <c r="H940" s="98" t="str">
        <f t="shared" si="58"/>
        <v/>
      </c>
      <c r="I940" s="99" t="str">
        <f t="shared" si="59"/>
        <v/>
      </c>
    </row>
    <row r="941" spans="1:9" x14ac:dyDescent="0.3">
      <c r="A941">
        <v>940</v>
      </c>
      <c r="E941" s="101" t="str">
        <f t="shared" si="56"/>
        <v/>
      </c>
      <c r="G941" s="97" t="str">
        <f t="shared" si="57"/>
        <v/>
      </c>
      <c r="H941" s="98" t="str">
        <f t="shared" si="58"/>
        <v/>
      </c>
      <c r="I941" s="99" t="str">
        <f t="shared" si="59"/>
        <v/>
      </c>
    </row>
    <row r="942" spans="1:9" x14ac:dyDescent="0.3">
      <c r="A942">
        <v>941</v>
      </c>
      <c r="E942" s="101" t="str">
        <f t="shared" si="56"/>
        <v/>
      </c>
      <c r="G942" s="97" t="str">
        <f t="shared" si="57"/>
        <v/>
      </c>
      <c r="H942" s="98" t="str">
        <f t="shared" si="58"/>
        <v/>
      </c>
      <c r="I942" s="99" t="str">
        <f t="shared" si="59"/>
        <v/>
      </c>
    </row>
    <row r="943" spans="1:9" x14ac:dyDescent="0.3">
      <c r="A943">
        <v>942</v>
      </c>
      <c r="E943" s="101" t="str">
        <f t="shared" si="56"/>
        <v/>
      </c>
      <c r="G943" s="97" t="str">
        <f t="shared" si="57"/>
        <v/>
      </c>
      <c r="H943" s="98" t="str">
        <f t="shared" si="58"/>
        <v/>
      </c>
      <c r="I943" s="99" t="str">
        <f t="shared" si="59"/>
        <v/>
      </c>
    </row>
    <row r="944" spans="1:9" x14ac:dyDescent="0.3">
      <c r="A944">
        <v>943</v>
      </c>
      <c r="E944" s="101" t="str">
        <f t="shared" si="56"/>
        <v/>
      </c>
      <c r="G944" s="97" t="str">
        <f t="shared" si="57"/>
        <v/>
      </c>
      <c r="H944" s="98" t="str">
        <f t="shared" si="58"/>
        <v/>
      </c>
      <c r="I944" s="99" t="str">
        <f t="shared" si="59"/>
        <v/>
      </c>
    </row>
    <row r="945" spans="1:9" x14ac:dyDescent="0.3">
      <c r="A945">
        <v>944</v>
      </c>
      <c r="E945" s="101" t="str">
        <f t="shared" si="56"/>
        <v/>
      </c>
      <c r="G945" s="97" t="str">
        <f t="shared" si="57"/>
        <v/>
      </c>
      <c r="H945" s="98" t="str">
        <f t="shared" si="58"/>
        <v/>
      </c>
      <c r="I945" s="99" t="str">
        <f t="shared" si="59"/>
        <v/>
      </c>
    </row>
    <row r="946" spans="1:9" x14ac:dyDescent="0.3">
      <c r="A946">
        <v>945</v>
      </c>
      <c r="E946" s="101" t="str">
        <f t="shared" si="56"/>
        <v/>
      </c>
      <c r="G946" s="97" t="str">
        <f t="shared" si="57"/>
        <v/>
      </c>
      <c r="H946" s="98" t="str">
        <f t="shared" si="58"/>
        <v/>
      </c>
      <c r="I946" s="99" t="str">
        <f t="shared" si="59"/>
        <v/>
      </c>
    </row>
    <row r="947" spans="1:9" x14ac:dyDescent="0.3">
      <c r="A947">
        <v>946</v>
      </c>
      <c r="E947" s="101" t="str">
        <f t="shared" si="56"/>
        <v/>
      </c>
      <c r="G947" s="97" t="str">
        <f t="shared" si="57"/>
        <v/>
      </c>
      <c r="H947" s="98" t="str">
        <f t="shared" si="58"/>
        <v/>
      </c>
      <c r="I947" s="99" t="str">
        <f t="shared" si="59"/>
        <v/>
      </c>
    </row>
    <row r="948" spans="1:9" x14ac:dyDescent="0.3">
      <c r="A948">
        <v>947</v>
      </c>
      <c r="E948" s="101" t="str">
        <f t="shared" si="56"/>
        <v/>
      </c>
      <c r="G948" s="97" t="str">
        <f t="shared" si="57"/>
        <v/>
      </c>
      <c r="H948" s="98" t="str">
        <f t="shared" si="58"/>
        <v/>
      </c>
      <c r="I948" s="99" t="str">
        <f t="shared" si="59"/>
        <v/>
      </c>
    </row>
    <row r="949" spans="1:9" x14ac:dyDescent="0.3">
      <c r="A949">
        <v>948</v>
      </c>
      <c r="E949" s="101" t="str">
        <f t="shared" si="56"/>
        <v/>
      </c>
      <c r="G949" s="97" t="str">
        <f t="shared" si="57"/>
        <v/>
      </c>
      <c r="H949" s="98" t="str">
        <f t="shared" si="58"/>
        <v/>
      </c>
      <c r="I949" s="99" t="str">
        <f t="shared" si="59"/>
        <v/>
      </c>
    </row>
    <row r="950" spans="1:9" x14ac:dyDescent="0.3">
      <c r="A950">
        <v>949</v>
      </c>
      <c r="E950" s="101" t="str">
        <f t="shared" si="56"/>
        <v/>
      </c>
      <c r="G950" s="97" t="str">
        <f t="shared" si="57"/>
        <v/>
      </c>
      <c r="H950" s="98" t="str">
        <f t="shared" si="58"/>
        <v/>
      </c>
      <c r="I950" s="99" t="str">
        <f t="shared" si="59"/>
        <v/>
      </c>
    </row>
    <row r="951" spans="1:9" x14ac:dyDescent="0.3">
      <c r="A951">
        <v>950</v>
      </c>
      <c r="E951" s="101" t="str">
        <f t="shared" si="56"/>
        <v/>
      </c>
      <c r="G951" s="97" t="str">
        <f t="shared" si="57"/>
        <v/>
      </c>
      <c r="H951" s="98" t="str">
        <f t="shared" si="58"/>
        <v/>
      </c>
      <c r="I951" s="99" t="str">
        <f t="shared" si="59"/>
        <v/>
      </c>
    </row>
    <row r="952" spans="1:9" x14ac:dyDescent="0.3">
      <c r="A952">
        <v>951</v>
      </c>
      <c r="E952" s="101" t="str">
        <f t="shared" si="56"/>
        <v/>
      </c>
      <c r="G952" s="97" t="str">
        <f t="shared" si="57"/>
        <v/>
      </c>
      <c r="H952" s="98" t="str">
        <f t="shared" si="58"/>
        <v/>
      </c>
      <c r="I952" s="99" t="str">
        <f t="shared" si="59"/>
        <v/>
      </c>
    </row>
    <row r="953" spans="1:9" x14ac:dyDescent="0.3">
      <c r="A953">
        <v>952</v>
      </c>
      <c r="E953" s="101" t="str">
        <f t="shared" si="56"/>
        <v/>
      </c>
      <c r="G953" s="97" t="str">
        <f t="shared" si="57"/>
        <v/>
      </c>
      <c r="H953" s="98" t="str">
        <f t="shared" si="58"/>
        <v/>
      </c>
      <c r="I953" s="99" t="str">
        <f t="shared" si="59"/>
        <v/>
      </c>
    </row>
    <row r="954" spans="1:9" x14ac:dyDescent="0.3">
      <c r="A954">
        <v>953</v>
      </c>
      <c r="E954" s="101" t="str">
        <f t="shared" si="56"/>
        <v/>
      </c>
      <c r="G954" s="97" t="str">
        <f t="shared" si="57"/>
        <v/>
      </c>
      <c r="H954" s="98" t="str">
        <f t="shared" si="58"/>
        <v/>
      </c>
      <c r="I954" s="99" t="str">
        <f t="shared" si="59"/>
        <v/>
      </c>
    </row>
    <row r="955" spans="1:9" x14ac:dyDescent="0.3">
      <c r="A955">
        <v>954</v>
      </c>
      <c r="E955" s="101" t="str">
        <f t="shared" si="56"/>
        <v/>
      </c>
      <c r="G955" s="97" t="str">
        <f t="shared" si="57"/>
        <v/>
      </c>
      <c r="H955" s="98" t="str">
        <f t="shared" si="58"/>
        <v/>
      </c>
      <c r="I955" s="99" t="str">
        <f t="shared" si="59"/>
        <v/>
      </c>
    </row>
    <row r="956" spans="1:9" x14ac:dyDescent="0.3">
      <c r="A956">
        <v>955</v>
      </c>
      <c r="E956" s="101" t="str">
        <f t="shared" si="56"/>
        <v/>
      </c>
      <c r="G956" s="97" t="str">
        <f t="shared" si="57"/>
        <v/>
      </c>
      <c r="H956" s="98" t="str">
        <f t="shared" si="58"/>
        <v/>
      </c>
      <c r="I956" s="99" t="str">
        <f t="shared" si="59"/>
        <v/>
      </c>
    </row>
    <row r="957" spans="1:9" x14ac:dyDescent="0.3">
      <c r="A957">
        <v>956</v>
      </c>
      <c r="E957" s="101" t="str">
        <f t="shared" si="56"/>
        <v/>
      </c>
      <c r="G957" s="97" t="str">
        <f t="shared" si="57"/>
        <v/>
      </c>
      <c r="H957" s="98" t="str">
        <f t="shared" si="58"/>
        <v/>
      </c>
      <c r="I957" s="99" t="str">
        <f t="shared" si="59"/>
        <v/>
      </c>
    </row>
    <row r="958" spans="1:9" x14ac:dyDescent="0.3">
      <c r="A958">
        <v>957</v>
      </c>
      <c r="E958" s="101" t="str">
        <f t="shared" si="56"/>
        <v/>
      </c>
      <c r="G958" s="97" t="str">
        <f t="shared" si="57"/>
        <v/>
      </c>
      <c r="H958" s="98" t="str">
        <f t="shared" si="58"/>
        <v/>
      </c>
      <c r="I958" s="99" t="str">
        <f t="shared" si="59"/>
        <v/>
      </c>
    </row>
    <row r="959" spans="1:9" x14ac:dyDescent="0.3">
      <c r="A959">
        <v>958</v>
      </c>
      <c r="E959" s="101" t="str">
        <f t="shared" si="56"/>
        <v/>
      </c>
      <c r="G959" s="97" t="str">
        <f t="shared" si="57"/>
        <v/>
      </c>
      <c r="H959" s="98" t="str">
        <f t="shared" si="58"/>
        <v/>
      </c>
      <c r="I959" s="99" t="str">
        <f t="shared" si="59"/>
        <v/>
      </c>
    </row>
    <row r="960" spans="1:9" x14ac:dyDescent="0.3">
      <c r="A960">
        <v>959</v>
      </c>
      <c r="E960" s="101" t="str">
        <f t="shared" si="56"/>
        <v/>
      </c>
      <c r="G960" s="97" t="str">
        <f t="shared" si="57"/>
        <v/>
      </c>
      <c r="H960" s="98" t="str">
        <f t="shared" si="58"/>
        <v/>
      </c>
      <c r="I960" s="99" t="str">
        <f t="shared" si="59"/>
        <v/>
      </c>
    </row>
    <row r="961" spans="1:9" x14ac:dyDescent="0.3">
      <c r="A961">
        <v>960</v>
      </c>
      <c r="E961" s="101" t="str">
        <f t="shared" si="56"/>
        <v/>
      </c>
      <c r="G961" s="97" t="str">
        <f t="shared" si="57"/>
        <v/>
      </c>
      <c r="H961" s="98" t="str">
        <f t="shared" si="58"/>
        <v/>
      </c>
      <c r="I961" s="99" t="str">
        <f t="shared" si="59"/>
        <v/>
      </c>
    </row>
    <row r="962" spans="1:9" x14ac:dyDescent="0.3">
      <c r="A962">
        <v>961</v>
      </c>
      <c r="E962" s="101" t="str">
        <f t="shared" ref="E962:E1001" si="60">IFERROR(VLOOKUP(D962,Rate,2,FALSE),"")</f>
        <v/>
      </c>
      <c r="G962" s="97" t="str">
        <f t="shared" ref="G962:G1001" si="61">IFERROR(VLOOKUP(D962,Rate,3,FALSE)*F962,"")</f>
        <v/>
      </c>
      <c r="H962" s="98" t="str">
        <f t="shared" ref="H962:H1001" si="62">IFERROR(VLOOKUP(D962,Rate,4,FALSE)*F962,"")</f>
        <v/>
      </c>
      <c r="I962" s="99" t="str">
        <f t="shared" ref="I962:I1001" si="63">IFERROR(VLOOKUP(D962,Rate,5,FALSE)*F962,"")</f>
        <v/>
      </c>
    </row>
    <row r="963" spans="1:9" x14ac:dyDescent="0.3">
      <c r="A963">
        <v>962</v>
      </c>
      <c r="E963" s="101" t="str">
        <f t="shared" si="60"/>
        <v/>
      </c>
      <c r="G963" s="97" t="str">
        <f t="shared" si="61"/>
        <v/>
      </c>
      <c r="H963" s="98" t="str">
        <f t="shared" si="62"/>
        <v/>
      </c>
      <c r="I963" s="99" t="str">
        <f t="shared" si="63"/>
        <v/>
      </c>
    </row>
    <row r="964" spans="1:9" x14ac:dyDescent="0.3">
      <c r="A964">
        <v>963</v>
      </c>
      <c r="E964" s="101" t="str">
        <f t="shared" si="60"/>
        <v/>
      </c>
      <c r="G964" s="97" t="str">
        <f t="shared" si="61"/>
        <v/>
      </c>
      <c r="H964" s="98" t="str">
        <f t="shared" si="62"/>
        <v/>
      </c>
      <c r="I964" s="99" t="str">
        <f t="shared" si="63"/>
        <v/>
      </c>
    </row>
    <row r="965" spans="1:9" x14ac:dyDescent="0.3">
      <c r="A965">
        <v>964</v>
      </c>
      <c r="E965" s="101" t="str">
        <f t="shared" si="60"/>
        <v/>
      </c>
      <c r="G965" s="97" t="str">
        <f t="shared" si="61"/>
        <v/>
      </c>
      <c r="H965" s="98" t="str">
        <f t="shared" si="62"/>
        <v/>
      </c>
      <c r="I965" s="99" t="str">
        <f t="shared" si="63"/>
        <v/>
      </c>
    </row>
    <row r="966" spans="1:9" x14ac:dyDescent="0.3">
      <c r="A966">
        <v>965</v>
      </c>
      <c r="E966" s="101" t="str">
        <f t="shared" si="60"/>
        <v/>
      </c>
      <c r="G966" s="97" t="str">
        <f t="shared" si="61"/>
        <v/>
      </c>
      <c r="H966" s="98" t="str">
        <f t="shared" si="62"/>
        <v/>
      </c>
      <c r="I966" s="99" t="str">
        <f t="shared" si="63"/>
        <v/>
      </c>
    </row>
    <row r="967" spans="1:9" x14ac:dyDescent="0.3">
      <c r="A967">
        <v>966</v>
      </c>
      <c r="E967" s="101" t="str">
        <f t="shared" si="60"/>
        <v/>
      </c>
      <c r="G967" s="97" t="str">
        <f t="shared" si="61"/>
        <v/>
      </c>
      <c r="H967" s="98" t="str">
        <f t="shared" si="62"/>
        <v/>
      </c>
      <c r="I967" s="99" t="str">
        <f t="shared" si="63"/>
        <v/>
      </c>
    </row>
    <row r="968" spans="1:9" x14ac:dyDescent="0.3">
      <c r="A968">
        <v>967</v>
      </c>
      <c r="E968" s="101" t="str">
        <f t="shared" si="60"/>
        <v/>
      </c>
      <c r="G968" s="97" t="str">
        <f t="shared" si="61"/>
        <v/>
      </c>
      <c r="H968" s="98" t="str">
        <f t="shared" si="62"/>
        <v/>
      </c>
      <c r="I968" s="99" t="str">
        <f t="shared" si="63"/>
        <v/>
      </c>
    </row>
    <row r="969" spans="1:9" x14ac:dyDescent="0.3">
      <c r="A969">
        <v>968</v>
      </c>
      <c r="E969" s="101" t="str">
        <f t="shared" si="60"/>
        <v/>
      </c>
      <c r="G969" s="97" t="str">
        <f t="shared" si="61"/>
        <v/>
      </c>
      <c r="H969" s="98" t="str">
        <f t="shared" si="62"/>
        <v/>
      </c>
      <c r="I969" s="99" t="str">
        <f t="shared" si="63"/>
        <v/>
      </c>
    </row>
    <row r="970" spans="1:9" x14ac:dyDescent="0.3">
      <c r="A970">
        <v>969</v>
      </c>
      <c r="E970" s="101" t="str">
        <f t="shared" si="60"/>
        <v/>
      </c>
      <c r="G970" s="97" t="str">
        <f t="shared" si="61"/>
        <v/>
      </c>
      <c r="H970" s="98" t="str">
        <f t="shared" si="62"/>
        <v/>
      </c>
      <c r="I970" s="99" t="str">
        <f t="shared" si="63"/>
        <v/>
      </c>
    </row>
    <row r="971" spans="1:9" x14ac:dyDescent="0.3">
      <c r="A971">
        <v>970</v>
      </c>
      <c r="E971" s="101" t="str">
        <f t="shared" si="60"/>
        <v/>
      </c>
      <c r="G971" s="97" t="str">
        <f t="shared" si="61"/>
        <v/>
      </c>
      <c r="H971" s="98" t="str">
        <f t="shared" si="62"/>
        <v/>
      </c>
      <c r="I971" s="99" t="str">
        <f t="shared" si="63"/>
        <v/>
      </c>
    </row>
    <row r="972" spans="1:9" x14ac:dyDescent="0.3">
      <c r="A972">
        <v>971</v>
      </c>
      <c r="E972" s="101" t="str">
        <f t="shared" si="60"/>
        <v/>
      </c>
      <c r="G972" s="97" t="str">
        <f t="shared" si="61"/>
        <v/>
      </c>
      <c r="H972" s="98" t="str">
        <f t="shared" si="62"/>
        <v/>
      </c>
      <c r="I972" s="99" t="str">
        <f t="shared" si="63"/>
        <v/>
      </c>
    </row>
    <row r="973" spans="1:9" x14ac:dyDescent="0.3">
      <c r="A973">
        <v>972</v>
      </c>
      <c r="E973" s="101" t="str">
        <f t="shared" si="60"/>
        <v/>
      </c>
      <c r="G973" s="97" t="str">
        <f t="shared" si="61"/>
        <v/>
      </c>
      <c r="H973" s="98" t="str">
        <f t="shared" si="62"/>
        <v/>
      </c>
      <c r="I973" s="99" t="str">
        <f t="shared" si="63"/>
        <v/>
      </c>
    </row>
    <row r="974" spans="1:9" x14ac:dyDescent="0.3">
      <c r="A974">
        <v>973</v>
      </c>
      <c r="E974" s="101" t="str">
        <f t="shared" si="60"/>
        <v/>
      </c>
      <c r="G974" s="97" t="str">
        <f t="shared" si="61"/>
        <v/>
      </c>
      <c r="H974" s="98" t="str">
        <f t="shared" si="62"/>
        <v/>
      </c>
      <c r="I974" s="99" t="str">
        <f t="shared" si="63"/>
        <v/>
      </c>
    </row>
    <row r="975" spans="1:9" x14ac:dyDescent="0.3">
      <c r="A975">
        <v>974</v>
      </c>
      <c r="E975" s="101" t="str">
        <f t="shared" si="60"/>
        <v/>
      </c>
      <c r="G975" s="97" t="str">
        <f t="shared" si="61"/>
        <v/>
      </c>
      <c r="H975" s="98" t="str">
        <f t="shared" si="62"/>
        <v/>
      </c>
      <c r="I975" s="99" t="str">
        <f t="shared" si="63"/>
        <v/>
      </c>
    </row>
    <row r="976" spans="1:9" x14ac:dyDescent="0.3">
      <c r="A976">
        <v>975</v>
      </c>
      <c r="E976" s="101" t="str">
        <f t="shared" si="60"/>
        <v/>
      </c>
      <c r="G976" s="97" t="str">
        <f t="shared" si="61"/>
        <v/>
      </c>
      <c r="H976" s="98" t="str">
        <f t="shared" si="62"/>
        <v/>
      </c>
      <c r="I976" s="99" t="str">
        <f t="shared" si="63"/>
        <v/>
      </c>
    </row>
    <row r="977" spans="1:9" x14ac:dyDescent="0.3">
      <c r="A977">
        <v>976</v>
      </c>
      <c r="E977" s="101" t="str">
        <f t="shared" si="60"/>
        <v/>
      </c>
      <c r="G977" s="97" t="str">
        <f t="shared" si="61"/>
        <v/>
      </c>
      <c r="H977" s="98" t="str">
        <f t="shared" si="62"/>
        <v/>
      </c>
      <c r="I977" s="99" t="str">
        <f t="shared" si="63"/>
        <v/>
      </c>
    </row>
    <row r="978" spans="1:9" x14ac:dyDescent="0.3">
      <c r="A978">
        <v>977</v>
      </c>
      <c r="E978" s="101" t="str">
        <f t="shared" si="60"/>
        <v/>
      </c>
      <c r="G978" s="97" t="str">
        <f t="shared" si="61"/>
        <v/>
      </c>
      <c r="H978" s="98" t="str">
        <f t="shared" si="62"/>
        <v/>
      </c>
      <c r="I978" s="99" t="str">
        <f t="shared" si="63"/>
        <v/>
      </c>
    </row>
    <row r="979" spans="1:9" x14ac:dyDescent="0.3">
      <c r="A979">
        <v>978</v>
      </c>
      <c r="E979" s="101" t="str">
        <f t="shared" si="60"/>
        <v/>
      </c>
      <c r="G979" s="97" t="str">
        <f t="shared" si="61"/>
        <v/>
      </c>
      <c r="H979" s="98" t="str">
        <f t="shared" si="62"/>
        <v/>
      </c>
      <c r="I979" s="99" t="str">
        <f t="shared" si="63"/>
        <v/>
      </c>
    </row>
    <row r="980" spans="1:9" x14ac:dyDescent="0.3">
      <c r="A980">
        <v>979</v>
      </c>
      <c r="E980" s="101" t="str">
        <f t="shared" si="60"/>
        <v/>
      </c>
      <c r="G980" s="97" t="str">
        <f t="shared" si="61"/>
        <v/>
      </c>
      <c r="H980" s="98" t="str">
        <f t="shared" si="62"/>
        <v/>
      </c>
      <c r="I980" s="99" t="str">
        <f t="shared" si="63"/>
        <v/>
      </c>
    </row>
    <row r="981" spans="1:9" x14ac:dyDescent="0.3">
      <c r="A981">
        <v>980</v>
      </c>
      <c r="E981" s="101" t="str">
        <f t="shared" si="60"/>
        <v/>
      </c>
      <c r="G981" s="97" t="str">
        <f t="shared" si="61"/>
        <v/>
      </c>
      <c r="H981" s="98" t="str">
        <f t="shared" si="62"/>
        <v/>
      </c>
      <c r="I981" s="99" t="str">
        <f t="shared" si="63"/>
        <v/>
      </c>
    </row>
    <row r="982" spans="1:9" x14ac:dyDescent="0.3">
      <c r="A982">
        <v>981</v>
      </c>
      <c r="E982" s="101" t="str">
        <f t="shared" si="60"/>
        <v/>
      </c>
      <c r="G982" s="97" t="str">
        <f t="shared" si="61"/>
        <v/>
      </c>
      <c r="H982" s="98" t="str">
        <f t="shared" si="62"/>
        <v/>
      </c>
      <c r="I982" s="99" t="str">
        <f t="shared" si="63"/>
        <v/>
      </c>
    </row>
    <row r="983" spans="1:9" x14ac:dyDescent="0.3">
      <c r="A983">
        <v>982</v>
      </c>
      <c r="E983" s="101" t="str">
        <f t="shared" si="60"/>
        <v/>
      </c>
      <c r="G983" s="97" t="str">
        <f t="shared" si="61"/>
        <v/>
      </c>
      <c r="H983" s="98" t="str">
        <f t="shared" si="62"/>
        <v/>
      </c>
      <c r="I983" s="99" t="str">
        <f t="shared" si="63"/>
        <v/>
      </c>
    </row>
    <row r="984" spans="1:9" x14ac:dyDescent="0.3">
      <c r="A984">
        <v>983</v>
      </c>
      <c r="E984" s="101" t="str">
        <f t="shared" si="60"/>
        <v/>
      </c>
      <c r="G984" s="97" t="str">
        <f t="shared" si="61"/>
        <v/>
      </c>
      <c r="H984" s="98" t="str">
        <f t="shared" si="62"/>
        <v/>
      </c>
      <c r="I984" s="99" t="str">
        <f t="shared" si="63"/>
        <v/>
      </c>
    </row>
    <row r="985" spans="1:9" x14ac:dyDescent="0.3">
      <c r="A985">
        <v>984</v>
      </c>
      <c r="E985" s="101" t="str">
        <f t="shared" si="60"/>
        <v/>
      </c>
      <c r="G985" s="97" t="str">
        <f t="shared" si="61"/>
        <v/>
      </c>
      <c r="H985" s="98" t="str">
        <f t="shared" si="62"/>
        <v/>
      </c>
      <c r="I985" s="99" t="str">
        <f t="shared" si="63"/>
        <v/>
      </c>
    </row>
    <row r="986" spans="1:9" x14ac:dyDescent="0.3">
      <c r="A986">
        <v>985</v>
      </c>
      <c r="E986" s="101" t="str">
        <f t="shared" si="60"/>
        <v/>
      </c>
      <c r="G986" s="97" t="str">
        <f t="shared" si="61"/>
        <v/>
      </c>
      <c r="H986" s="98" t="str">
        <f t="shared" si="62"/>
        <v/>
      </c>
      <c r="I986" s="99" t="str">
        <f t="shared" si="63"/>
        <v/>
      </c>
    </row>
    <row r="987" spans="1:9" x14ac:dyDescent="0.3">
      <c r="A987">
        <v>986</v>
      </c>
      <c r="E987" s="101" t="str">
        <f t="shared" si="60"/>
        <v/>
      </c>
      <c r="G987" s="97" t="str">
        <f t="shared" si="61"/>
        <v/>
      </c>
      <c r="H987" s="98" t="str">
        <f t="shared" si="62"/>
        <v/>
      </c>
      <c r="I987" s="99" t="str">
        <f t="shared" si="63"/>
        <v/>
      </c>
    </row>
    <row r="988" spans="1:9" x14ac:dyDescent="0.3">
      <c r="A988">
        <v>987</v>
      </c>
      <c r="E988" s="101" t="str">
        <f t="shared" si="60"/>
        <v/>
      </c>
      <c r="G988" s="97" t="str">
        <f t="shared" si="61"/>
        <v/>
      </c>
      <c r="H988" s="98" t="str">
        <f t="shared" si="62"/>
        <v/>
      </c>
      <c r="I988" s="99" t="str">
        <f t="shared" si="63"/>
        <v/>
      </c>
    </row>
    <row r="989" spans="1:9" x14ac:dyDescent="0.3">
      <c r="A989">
        <v>988</v>
      </c>
      <c r="E989" s="101" t="str">
        <f t="shared" si="60"/>
        <v/>
      </c>
      <c r="G989" s="97" t="str">
        <f t="shared" si="61"/>
        <v/>
      </c>
      <c r="H989" s="98" t="str">
        <f t="shared" si="62"/>
        <v/>
      </c>
      <c r="I989" s="99" t="str">
        <f t="shared" si="63"/>
        <v/>
      </c>
    </row>
    <row r="990" spans="1:9" x14ac:dyDescent="0.3">
      <c r="A990">
        <v>989</v>
      </c>
      <c r="E990" s="101" t="str">
        <f t="shared" si="60"/>
        <v/>
      </c>
      <c r="G990" s="97" t="str">
        <f t="shared" si="61"/>
        <v/>
      </c>
      <c r="H990" s="98" t="str">
        <f t="shared" si="62"/>
        <v/>
      </c>
      <c r="I990" s="99" t="str">
        <f t="shared" si="63"/>
        <v/>
      </c>
    </row>
    <row r="991" spans="1:9" x14ac:dyDescent="0.3">
      <c r="A991">
        <v>990</v>
      </c>
      <c r="E991" s="101" t="str">
        <f t="shared" si="60"/>
        <v/>
      </c>
      <c r="G991" s="97" t="str">
        <f t="shared" si="61"/>
        <v/>
      </c>
      <c r="H991" s="98" t="str">
        <f t="shared" si="62"/>
        <v/>
      </c>
      <c r="I991" s="99" t="str">
        <f t="shared" si="63"/>
        <v/>
      </c>
    </row>
    <row r="992" spans="1:9" x14ac:dyDescent="0.3">
      <c r="A992">
        <v>991</v>
      </c>
      <c r="E992" s="101" t="str">
        <f t="shared" si="60"/>
        <v/>
      </c>
      <c r="G992" s="97" t="str">
        <f t="shared" si="61"/>
        <v/>
      </c>
      <c r="H992" s="98" t="str">
        <f t="shared" si="62"/>
        <v/>
      </c>
      <c r="I992" s="99" t="str">
        <f t="shared" si="63"/>
        <v/>
      </c>
    </row>
    <row r="993" spans="1:9" x14ac:dyDescent="0.3">
      <c r="A993">
        <v>992</v>
      </c>
      <c r="E993" s="101" t="str">
        <f t="shared" si="60"/>
        <v/>
      </c>
      <c r="G993" s="97" t="str">
        <f t="shared" si="61"/>
        <v/>
      </c>
      <c r="H993" s="98" t="str">
        <f t="shared" si="62"/>
        <v/>
      </c>
      <c r="I993" s="99" t="str">
        <f t="shared" si="63"/>
        <v/>
      </c>
    </row>
    <row r="994" spans="1:9" x14ac:dyDescent="0.3">
      <c r="A994">
        <v>993</v>
      </c>
      <c r="E994" s="101" t="str">
        <f t="shared" si="60"/>
        <v/>
      </c>
      <c r="G994" s="97" t="str">
        <f t="shared" si="61"/>
        <v/>
      </c>
      <c r="H994" s="98" t="str">
        <f t="shared" si="62"/>
        <v/>
      </c>
      <c r="I994" s="99" t="str">
        <f t="shared" si="63"/>
        <v/>
      </c>
    </row>
    <row r="995" spans="1:9" x14ac:dyDescent="0.3">
      <c r="A995">
        <v>994</v>
      </c>
      <c r="E995" s="101" t="str">
        <f t="shared" si="60"/>
        <v/>
      </c>
      <c r="G995" s="97" t="str">
        <f t="shared" si="61"/>
        <v/>
      </c>
      <c r="H995" s="98" t="str">
        <f t="shared" si="62"/>
        <v/>
      </c>
      <c r="I995" s="99" t="str">
        <f t="shared" si="63"/>
        <v/>
      </c>
    </row>
    <row r="996" spans="1:9" x14ac:dyDescent="0.3">
      <c r="A996">
        <v>995</v>
      </c>
      <c r="E996" s="101" t="str">
        <f t="shared" si="60"/>
        <v/>
      </c>
      <c r="G996" s="97" t="str">
        <f t="shared" si="61"/>
        <v/>
      </c>
      <c r="H996" s="98" t="str">
        <f t="shared" si="62"/>
        <v/>
      </c>
      <c r="I996" s="99" t="str">
        <f t="shared" si="63"/>
        <v/>
      </c>
    </row>
    <row r="997" spans="1:9" x14ac:dyDescent="0.3">
      <c r="A997">
        <v>996</v>
      </c>
      <c r="E997" s="101" t="str">
        <f t="shared" si="60"/>
        <v/>
      </c>
      <c r="G997" s="97" t="str">
        <f t="shared" si="61"/>
        <v/>
      </c>
      <c r="H997" s="98" t="str">
        <f t="shared" si="62"/>
        <v/>
      </c>
      <c r="I997" s="99" t="str">
        <f t="shared" si="63"/>
        <v/>
      </c>
    </row>
    <row r="998" spans="1:9" x14ac:dyDescent="0.3">
      <c r="A998">
        <v>997</v>
      </c>
      <c r="E998" s="101" t="str">
        <f t="shared" si="60"/>
        <v/>
      </c>
      <c r="G998" s="97" t="str">
        <f t="shared" si="61"/>
        <v/>
      </c>
      <c r="H998" s="98" t="str">
        <f t="shared" si="62"/>
        <v/>
      </c>
      <c r="I998" s="99" t="str">
        <f t="shared" si="63"/>
        <v/>
      </c>
    </row>
    <row r="999" spans="1:9" x14ac:dyDescent="0.3">
      <c r="A999">
        <v>998</v>
      </c>
      <c r="E999" s="101" t="str">
        <f t="shared" si="60"/>
        <v/>
      </c>
      <c r="G999" s="97" t="str">
        <f t="shared" si="61"/>
        <v/>
      </c>
      <c r="H999" s="98" t="str">
        <f t="shared" si="62"/>
        <v/>
      </c>
      <c r="I999" s="99" t="str">
        <f t="shared" si="63"/>
        <v/>
      </c>
    </row>
    <row r="1000" spans="1:9" x14ac:dyDescent="0.3">
      <c r="A1000">
        <v>999</v>
      </c>
      <c r="E1000" s="101" t="str">
        <f t="shared" si="60"/>
        <v/>
      </c>
      <c r="G1000" s="97" t="str">
        <f t="shared" si="61"/>
        <v/>
      </c>
      <c r="H1000" s="98" t="str">
        <f t="shared" si="62"/>
        <v/>
      </c>
      <c r="I1000" s="99" t="str">
        <f t="shared" si="63"/>
        <v/>
      </c>
    </row>
    <row r="1001" spans="1:9" x14ac:dyDescent="0.3">
      <c r="A1001">
        <v>1000</v>
      </c>
      <c r="E1001" s="101" t="str">
        <f t="shared" si="60"/>
        <v/>
      </c>
      <c r="G1001" s="97" t="str">
        <f t="shared" si="61"/>
        <v/>
      </c>
      <c r="H1001" s="98" t="str">
        <f t="shared" si="62"/>
        <v/>
      </c>
      <c r="I1001" s="99" t="str">
        <f t="shared" si="63"/>
        <v/>
      </c>
    </row>
  </sheetData>
  <sheetProtection algorithmName="SHA-512" hashValue="gvDChFly6jVoBpfrz0YXTvitHQc0hSszL/r9KKR9EqzKy1mvFEOaHkB58qee8UUAzFMHXvxh96uRx7oqae6LxA==" saltValue="5QTTRZiButfchf3b2v9dNA==" spinCount="100000" sheet="1" objects="1" scenarios="1"/>
  <mergeCells count="1">
    <mergeCell ref="G1:I1"/>
  </mergeCells>
  <dataValidations count="1">
    <dataValidation type="list" allowBlank="1" showInputMessage="1" showErrorMessage="1" sqref="C1:C1048576" xr:uid="{EAECA1AB-7D7E-4FDE-9446-ACCBB5680429}">
      <formula1>Type</formula1>
    </dataValidation>
  </dataValidations>
  <pageMargins left="0.7" right="0.7" top="0.75" bottom="0.75" header="0.3" footer="0.3"/>
  <pageSetup orientation="portrait" horizontalDpi="4294967293" verticalDpi="4294967293"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05415B-91E0-4F85-B4DF-EC56C3CE16AF}">
  <dimension ref="A1:H1001"/>
  <sheetViews>
    <sheetView workbookViewId="0">
      <pane ySplit="1" topLeftCell="A2" activePane="bottomLeft" state="frozen"/>
      <selection pane="bottomLeft" activeCell="E23" sqref="E23"/>
    </sheetView>
  </sheetViews>
  <sheetFormatPr defaultRowHeight="14.4" x14ac:dyDescent="0.3"/>
  <cols>
    <col min="1" max="1" width="5.109375" customWidth="1"/>
    <col min="2" max="2" width="14.109375" style="111" customWidth="1"/>
    <col min="3" max="3" width="14.44140625" style="109" customWidth="1"/>
    <col min="4" max="4" width="12" style="111" customWidth="1"/>
    <col min="5" max="5" width="12.109375" style="111" customWidth="1"/>
    <col min="6" max="6" width="16.88671875" customWidth="1"/>
    <col min="7" max="7" width="17.44140625" style="109" customWidth="1"/>
    <col min="8" max="8" width="13.5546875" customWidth="1"/>
  </cols>
  <sheetData>
    <row r="1" spans="1:8" s="4" customFormat="1" ht="15" thickBot="1" x14ac:dyDescent="0.35">
      <c r="A1" s="3" t="s">
        <v>7474</v>
      </c>
      <c r="B1" s="112" t="s">
        <v>7503</v>
      </c>
      <c r="C1" s="108" t="s">
        <v>7531</v>
      </c>
      <c r="D1" s="110" t="s">
        <v>7532</v>
      </c>
      <c r="E1" s="110" t="s">
        <v>7533</v>
      </c>
      <c r="F1" s="4" t="s">
        <v>220</v>
      </c>
      <c r="G1" s="108" t="s">
        <v>7534</v>
      </c>
      <c r="H1" s="4" t="s">
        <v>7535</v>
      </c>
    </row>
    <row r="2" spans="1:8" x14ac:dyDescent="0.3">
      <c r="A2">
        <v>1</v>
      </c>
      <c r="B2" s="113">
        <v>44229</v>
      </c>
      <c r="C2" s="109">
        <v>5.0000000000000001E-3</v>
      </c>
      <c r="D2" s="111">
        <v>1</v>
      </c>
      <c r="E2" s="111">
        <v>1</v>
      </c>
      <c r="F2">
        <f>IF(OR(ISBLANK(D2),ISBLANK(E2)),"",D2-E2)</f>
        <v>0</v>
      </c>
      <c r="G2" s="109">
        <v>5.7000000000000002E-3</v>
      </c>
      <c r="H2" s="8">
        <f>IFERROR((G2-C2)/C2,"")</f>
        <v>0.14000000000000001</v>
      </c>
    </row>
    <row r="3" spans="1:8" x14ac:dyDescent="0.3">
      <c r="A3">
        <v>2</v>
      </c>
      <c r="B3" s="113">
        <v>44230</v>
      </c>
      <c r="C3" s="109">
        <v>5.7000000000000002E-3</v>
      </c>
      <c r="D3" s="111">
        <v>2</v>
      </c>
      <c r="E3" s="111">
        <v>1</v>
      </c>
      <c r="F3">
        <f t="shared" ref="F3:F66" si="0">IF(OR(ISBLANK(D3),ISBLANK(E3)),"",D3-E3)</f>
        <v>1</v>
      </c>
      <c r="G3" s="109">
        <v>5.7999999999999996E-3</v>
      </c>
      <c r="H3" s="8">
        <f>IFERROR((G3-C3)/C3,"")</f>
        <v>1.7543859649122702E-2</v>
      </c>
    </row>
    <row r="4" spans="1:8" x14ac:dyDescent="0.3">
      <c r="A4">
        <v>3</v>
      </c>
      <c r="F4" t="str">
        <f t="shared" si="0"/>
        <v/>
      </c>
      <c r="H4" s="8" t="str">
        <f t="shared" ref="H4:H67" si="1">IFERROR((G4-C4)/C4,"")</f>
        <v/>
      </c>
    </row>
    <row r="5" spans="1:8" x14ac:dyDescent="0.3">
      <c r="A5">
        <v>4</v>
      </c>
      <c r="F5" t="str">
        <f t="shared" si="0"/>
        <v/>
      </c>
      <c r="H5" s="8" t="str">
        <f t="shared" si="1"/>
        <v/>
      </c>
    </row>
    <row r="6" spans="1:8" x14ac:dyDescent="0.3">
      <c r="A6">
        <v>5</v>
      </c>
      <c r="F6" t="str">
        <f t="shared" si="0"/>
        <v/>
      </c>
      <c r="H6" s="8" t="str">
        <f t="shared" si="1"/>
        <v/>
      </c>
    </row>
    <row r="7" spans="1:8" x14ac:dyDescent="0.3">
      <c r="A7">
        <v>6</v>
      </c>
      <c r="F7" t="str">
        <f t="shared" si="0"/>
        <v/>
      </c>
      <c r="H7" s="8" t="str">
        <f t="shared" si="1"/>
        <v/>
      </c>
    </row>
    <row r="8" spans="1:8" x14ac:dyDescent="0.3">
      <c r="A8">
        <v>7</v>
      </c>
      <c r="F8" t="str">
        <f t="shared" si="0"/>
        <v/>
      </c>
      <c r="H8" s="8" t="str">
        <f t="shared" si="1"/>
        <v/>
      </c>
    </row>
    <row r="9" spans="1:8" x14ac:dyDescent="0.3">
      <c r="A9">
        <v>8</v>
      </c>
      <c r="F9" t="str">
        <f t="shared" si="0"/>
        <v/>
      </c>
      <c r="H9" s="8" t="str">
        <f t="shared" si="1"/>
        <v/>
      </c>
    </row>
    <row r="10" spans="1:8" x14ac:dyDescent="0.3">
      <c r="A10">
        <v>9</v>
      </c>
      <c r="F10" t="str">
        <f t="shared" si="0"/>
        <v/>
      </c>
      <c r="H10" s="8" t="str">
        <f t="shared" si="1"/>
        <v/>
      </c>
    </row>
    <row r="11" spans="1:8" x14ac:dyDescent="0.3">
      <c r="A11">
        <v>10</v>
      </c>
      <c r="F11" t="str">
        <f t="shared" si="0"/>
        <v/>
      </c>
      <c r="H11" s="8" t="str">
        <f t="shared" si="1"/>
        <v/>
      </c>
    </row>
    <row r="12" spans="1:8" x14ac:dyDescent="0.3">
      <c r="A12">
        <v>11</v>
      </c>
      <c r="F12" t="str">
        <f t="shared" si="0"/>
        <v/>
      </c>
      <c r="H12" s="8" t="str">
        <f t="shared" si="1"/>
        <v/>
      </c>
    </row>
    <row r="13" spans="1:8" x14ac:dyDescent="0.3">
      <c r="A13">
        <v>12</v>
      </c>
      <c r="F13" t="str">
        <f t="shared" si="0"/>
        <v/>
      </c>
      <c r="H13" s="8" t="str">
        <f t="shared" si="1"/>
        <v/>
      </c>
    </row>
    <row r="14" spans="1:8" x14ac:dyDescent="0.3">
      <c r="A14">
        <v>13</v>
      </c>
      <c r="F14" t="str">
        <f t="shared" si="0"/>
        <v/>
      </c>
      <c r="H14" s="8" t="str">
        <f t="shared" si="1"/>
        <v/>
      </c>
    </row>
    <row r="15" spans="1:8" x14ac:dyDescent="0.3">
      <c r="A15">
        <v>14</v>
      </c>
      <c r="F15" t="str">
        <f t="shared" si="0"/>
        <v/>
      </c>
      <c r="H15" s="8" t="str">
        <f t="shared" si="1"/>
        <v/>
      </c>
    </row>
    <row r="16" spans="1:8" x14ac:dyDescent="0.3">
      <c r="A16">
        <v>15</v>
      </c>
      <c r="F16" t="str">
        <f t="shared" si="0"/>
        <v/>
      </c>
      <c r="H16" s="8" t="str">
        <f t="shared" si="1"/>
        <v/>
      </c>
    </row>
    <row r="17" spans="1:8" x14ac:dyDescent="0.3">
      <c r="A17">
        <v>16</v>
      </c>
      <c r="F17" t="str">
        <f t="shared" si="0"/>
        <v/>
      </c>
      <c r="H17" s="8" t="str">
        <f t="shared" si="1"/>
        <v/>
      </c>
    </row>
    <row r="18" spans="1:8" x14ac:dyDescent="0.3">
      <c r="A18">
        <v>17</v>
      </c>
      <c r="F18" t="str">
        <f t="shared" si="0"/>
        <v/>
      </c>
      <c r="H18" s="8" t="str">
        <f t="shared" si="1"/>
        <v/>
      </c>
    </row>
    <row r="19" spans="1:8" x14ac:dyDescent="0.3">
      <c r="A19">
        <v>18</v>
      </c>
      <c r="F19" t="str">
        <f t="shared" si="0"/>
        <v/>
      </c>
      <c r="H19" s="8" t="str">
        <f t="shared" si="1"/>
        <v/>
      </c>
    </row>
    <row r="20" spans="1:8" x14ac:dyDescent="0.3">
      <c r="A20">
        <v>19</v>
      </c>
      <c r="F20" t="str">
        <f t="shared" si="0"/>
        <v/>
      </c>
      <c r="H20" s="8" t="str">
        <f t="shared" si="1"/>
        <v/>
      </c>
    </row>
    <row r="21" spans="1:8" x14ac:dyDescent="0.3">
      <c r="A21">
        <v>20</v>
      </c>
      <c r="F21" t="str">
        <f t="shared" si="0"/>
        <v/>
      </c>
      <c r="H21" s="8" t="str">
        <f t="shared" si="1"/>
        <v/>
      </c>
    </row>
    <row r="22" spans="1:8" x14ac:dyDescent="0.3">
      <c r="A22">
        <v>21</v>
      </c>
      <c r="F22" t="str">
        <f t="shared" si="0"/>
        <v/>
      </c>
      <c r="H22" s="8" t="str">
        <f t="shared" si="1"/>
        <v/>
      </c>
    </row>
    <row r="23" spans="1:8" x14ac:dyDescent="0.3">
      <c r="A23">
        <v>22</v>
      </c>
      <c r="F23" t="str">
        <f t="shared" si="0"/>
        <v/>
      </c>
      <c r="H23" s="8" t="str">
        <f t="shared" si="1"/>
        <v/>
      </c>
    </row>
    <row r="24" spans="1:8" x14ac:dyDescent="0.3">
      <c r="A24">
        <v>23</v>
      </c>
      <c r="F24" t="str">
        <f t="shared" si="0"/>
        <v/>
      </c>
      <c r="H24" s="8" t="str">
        <f t="shared" si="1"/>
        <v/>
      </c>
    </row>
    <row r="25" spans="1:8" x14ac:dyDescent="0.3">
      <c r="A25">
        <v>24</v>
      </c>
      <c r="F25" t="str">
        <f t="shared" si="0"/>
        <v/>
      </c>
      <c r="H25" s="8" t="str">
        <f t="shared" si="1"/>
        <v/>
      </c>
    </row>
    <row r="26" spans="1:8" x14ac:dyDescent="0.3">
      <c r="A26">
        <v>25</v>
      </c>
      <c r="F26" t="str">
        <f t="shared" si="0"/>
        <v/>
      </c>
      <c r="H26" s="8" t="str">
        <f t="shared" si="1"/>
        <v/>
      </c>
    </row>
    <row r="27" spans="1:8" x14ac:dyDescent="0.3">
      <c r="A27">
        <v>26</v>
      </c>
      <c r="F27" t="str">
        <f t="shared" si="0"/>
        <v/>
      </c>
      <c r="H27" s="8" t="str">
        <f t="shared" si="1"/>
        <v/>
      </c>
    </row>
    <row r="28" spans="1:8" x14ac:dyDescent="0.3">
      <c r="A28">
        <v>27</v>
      </c>
      <c r="F28" t="str">
        <f t="shared" si="0"/>
        <v/>
      </c>
      <c r="H28" s="8" t="str">
        <f t="shared" si="1"/>
        <v/>
      </c>
    </row>
    <row r="29" spans="1:8" x14ac:dyDescent="0.3">
      <c r="A29">
        <v>28</v>
      </c>
      <c r="F29" t="str">
        <f t="shared" si="0"/>
        <v/>
      </c>
      <c r="H29" s="8" t="str">
        <f t="shared" si="1"/>
        <v/>
      </c>
    </row>
    <row r="30" spans="1:8" x14ac:dyDescent="0.3">
      <c r="A30">
        <v>29</v>
      </c>
      <c r="F30" t="str">
        <f t="shared" si="0"/>
        <v/>
      </c>
      <c r="H30" s="8" t="str">
        <f t="shared" si="1"/>
        <v/>
      </c>
    </row>
    <row r="31" spans="1:8" x14ac:dyDescent="0.3">
      <c r="A31">
        <v>30</v>
      </c>
      <c r="F31" t="str">
        <f t="shared" si="0"/>
        <v/>
      </c>
      <c r="H31" s="8" t="str">
        <f t="shared" si="1"/>
        <v/>
      </c>
    </row>
    <row r="32" spans="1:8" x14ac:dyDescent="0.3">
      <c r="A32">
        <v>31</v>
      </c>
      <c r="F32" t="str">
        <f t="shared" si="0"/>
        <v/>
      </c>
      <c r="H32" s="8" t="str">
        <f t="shared" si="1"/>
        <v/>
      </c>
    </row>
    <row r="33" spans="1:8" x14ac:dyDescent="0.3">
      <c r="A33">
        <v>32</v>
      </c>
      <c r="F33" t="str">
        <f t="shared" si="0"/>
        <v/>
      </c>
      <c r="H33" s="8" t="str">
        <f t="shared" si="1"/>
        <v/>
      </c>
    </row>
    <row r="34" spans="1:8" x14ac:dyDescent="0.3">
      <c r="A34">
        <v>33</v>
      </c>
      <c r="F34" t="str">
        <f t="shared" si="0"/>
        <v/>
      </c>
      <c r="H34" s="8" t="str">
        <f t="shared" si="1"/>
        <v/>
      </c>
    </row>
    <row r="35" spans="1:8" x14ac:dyDescent="0.3">
      <c r="A35">
        <v>34</v>
      </c>
      <c r="F35" t="str">
        <f t="shared" si="0"/>
        <v/>
      </c>
      <c r="H35" s="8" t="str">
        <f t="shared" si="1"/>
        <v/>
      </c>
    </row>
    <row r="36" spans="1:8" x14ac:dyDescent="0.3">
      <c r="A36">
        <v>35</v>
      </c>
      <c r="F36" t="str">
        <f t="shared" si="0"/>
        <v/>
      </c>
      <c r="H36" s="8" t="str">
        <f t="shared" si="1"/>
        <v/>
      </c>
    </row>
    <row r="37" spans="1:8" x14ac:dyDescent="0.3">
      <c r="A37">
        <v>36</v>
      </c>
      <c r="F37" t="str">
        <f t="shared" si="0"/>
        <v/>
      </c>
      <c r="H37" s="8" t="str">
        <f t="shared" si="1"/>
        <v/>
      </c>
    </row>
    <row r="38" spans="1:8" x14ac:dyDescent="0.3">
      <c r="A38">
        <v>37</v>
      </c>
      <c r="F38" t="str">
        <f t="shared" si="0"/>
        <v/>
      </c>
      <c r="H38" s="8" t="str">
        <f t="shared" si="1"/>
        <v/>
      </c>
    </row>
    <row r="39" spans="1:8" x14ac:dyDescent="0.3">
      <c r="A39">
        <v>38</v>
      </c>
      <c r="F39" t="str">
        <f t="shared" si="0"/>
        <v/>
      </c>
      <c r="H39" s="8" t="str">
        <f t="shared" si="1"/>
        <v/>
      </c>
    </row>
    <row r="40" spans="1:8" x14ac:dyDescent="0.3">
      <c r="A40">
        <v>39</v>
      </c>
      <c r="F40" t="str">
        <f t="shared" si="0"/>
        <v/>
      </c>
      <c r="H40" s="8" t="str">
        <f t="shared" si="1"/>
        <v/>
      </c>
    </row>
    <row r="41" spans="1:8" x14ac:dyDescent="0.3">
      <c r="A41">
        <v>40</v>
      </c>
      <c r="F41" t="str">
        <f t="shared" si="0"/>
        <v/>
      </c>
      <c r="H41" s="8" t="str">
        <f t="shared" si="1"/>
        <v/>
      </c>
    </row>
    <row r="42" spans="1:8" x14ac:dyDescent="0.3">
      <c r="A42">
        <v>41</v>
      </c>
      <c r="F42" t="str">
        <f t="shared" si="0"/>
        <v/>
      </c>
      <c r="H42" s="8" t="str">
        <f t="shared" si="1"/>
        <v/>
      </c>
    </row>
    <row r="43" spans="1:8" x14ac:dyDescent="0.3">
      <c r="A43">
        <v>42</v>
      </c>
      <c r="F43" t="str">
        <f t="shared" si="0"/>
        <v/>
      </c>
      <c r="H43" s="8" t="str">
        <f t="shared" si="1"/>
        <v/>
      </c>
    </row>
    <row r="44" spans="1:8" x14ac:dyDescent="0.3">
      <c r="A44">
        <v>43</v>
      </c>
      <c r="F44" t="str">
        <f t="shared" si="0"/>
        <v/>
      </c>
      <c r="H44" s="8" t="str">
        <f t="shared" si="1"/>
        <v/>
      </c>
    </row>
    <row r="45" spans="1:8" x14ac:dyDescent="0.3">
      <c r="A45">
        <v>44</v>
      </c>
      <c r="F45" t="str">
        <f t="shared" si="0"/>
        <v/>
      </c>
      <c r="H45" s="8" t="str">
        <f t="shared" si="1"/>
        <v/>
      </c>
    </row>
    <row r="46" spans="1:8" x14ac:dyDescent="0.3">
      <c r="A46">
        <v>45</v>
      </c>
      <c r="F46" t="str">
        <f t="shared" si="0"/>
        <v/>
      </c>
      <c r="H46" s="8" t="str">
        <f t="shared" si="1"/>
        <v/>
      </c>
    </row>
    <row r="47" spans="1:8" x14ac:dyDescent="0.3">
      <c r="A47">
        <v>46</v>
      </c>
      <c r="F47" t="str">
        <f t="shared" si="0"/>
        <v/>
      </c>
      <c r="H47" s="8" t="str">
        <f t="shared" si="1"/>
        <v/>
      </c>
    </row>
    <row r="48" spans="1:8" x14ac:dyDescent="0.3">
      <c r="A48">
        <v>47</v>
      </c>
      <c r="F48" t="str">
        <f t="shared" si="0"/>
        <v/>
      </c>
      <c r="H48" s="8" t="str">
        <f t="shared" si="1"/>
        <v/>
      </c>
    </row>
    <row r="49" spans="1:8" x14ac:dyDescent="0.3">
      <c r="A49">
        <v>48</v>
      </c>
      <c r="F49" t="str">
        <f t="shared" si="0"/>
        <v/>
      </c>
      <c r="H49" s="8" t="str">
        <f t="shared" si="1"/>
        <v/>
      </c>
    </row>
    <row r="50" spans="1:8" x14ac:dyDescent="0.3">
      <c r="A50">
        <v>49</v>
      </c>
      <c r="F50" t="str">
        <f t="shared" si="0"/>
        <v/>
      </c>
      <c r="H50" s="8" t="str">
        <f t="shared" si="1"/>
        <v/>
      </c>
    </row>
    <row r="51" spans="1:8" x14ac:dyDescent="0.3">
      <c r="A51">
        <v>50</v>
      </c>
      <c r="F51" t="str">
        <f t="shared" si="0"/>
        <v/>
      </c>
      <c r="H51" s="8" t="str">
        <f t="shared" si="1"/>
        <v/>
      </c>
    </row>
    <row r="52" spans="1:8" x14ac:dyDescent="0.3">
      <c r="A52">
        <v>51</v>
      </c>
      <c r="F52" t="str">
        <f t="shared" si="0"/>
        <v/>
      </c>
      <c r="H52" s="8" t="str">
        <f t="shared" si="1"/>
        <v/>
      </c>
    </row>
    <row r="53" spans="1:8" x14ac:dyDescent="0.3">
      <c r="A53">
        <v>52</v>
      </c>
      <c r="F53" t="str">
        <f t="shared" si="0"/>
        <v/>
      </c>
      <c r="H53" s="8" t="str">
        <f t="shared" si="1"/>
        <v/>
      </c>
    </row>
    <row r="54" spans="1:8" x14ac:dyDescent="0.3">
      <c r="A54">
        <v>53</v>
      </c>
      <c r="F54" t="str">
        <f t="shared" si="0"/>
        <v/>
      </c>
      <c r="H54" s="8" t="str">
        <f t="shared" si="1"/>
        <v/>
      </c>
    </row>
    <row r="55" spans="1:8" x14ac:dyDescent="0.3">
      <c r="A55">
        <v>54</v>
      </c>
      <c r="F55" t="str">
        <f t="shared" si="0"/>
        <v/>
      </c>
      <c r="H55" s="8" t="str">
        <f t="shared" si="1"/>
        <v/>
      </c>
    </row>
    <row r="56" spans="1:8" x14ac:dyDescent="0.3">
      <c r="A56">
        <v>55</v>
      </c>
      <c r="F56" t="str">
        <f t="shared" si="0"/>
        <v/>
      </c>
      <c r="H56" s="8" t="str">
        <f t="shared" si="1"/>
        <v/>
      </c>
    </row>
    <row r="57" spans="1:8" x14ac:dyDescent="0.3">
      <c r="A57">
        <v>56</v>
      </c>
      <c r="F57" t="str">
        <f t="shared" si="0"/>
        <v/>
      </c>
      <c r="H57" s="8" t="str">
        <f t="shared" si="1"/>
        <v/>
      </c>
    </row>
    <row r="58" spans="1:8" x14ac:dyDescent="0.3">
      <c r="A58">
        <v>57</v>
      </c>
      <c r="F58" t="str">
        <f t="shared" si="0"/>
        <v/>
      </c>
      <c r="H58" s="8" t="str">
        <f t="shared" si="1"/>
        <v/>
      </c>
    </row>
    <row r="59" spans="1:8" x14ac:dyDescent="0.3">
      <c r="A59">
        <v>58</v>
      </c>
      <c r="F59" t="str">
        <f t="shared" si="0"/>
        <v/>
      </c>
      <c r="H59" s="8" t="str">
        <f t="shared" si="1"/>
        <v/>
      </c>
    </row>
    <row r="60" spans="1:8" x14ac:dyDescent="0.3">
      <c r="A60">
        <v>59</v>
      </c>
      <c r="F60" t="str">
        <f t="shared" si="0"/>
        <v/>
      </c>
      <c r="H60" s="8" t="str">
        <f t="shared" si="1"/>
        <v/>
      </c>
    </row>
    <row r="61" spans="1:8" x14ac:dyDescent="0.3">
      <c r="A61">
        <v>60</v>
      </c>
      <c r="F61" t="str">
        <f t="shared" si="0"/>
        <v/>
      </c>
      <c r="H61" s="8" t="str">
        <f t="shared" si="1"/>
        <v/>
      </c>
    </row>
    <row r="62" spans="1:8" x14ac:dyDescent="0.3">
      <c r="A62">
        <v>61</v>
      </c>
      <c r="F62" t="str">
        <f t="shared" si="0"/>
        <v/>
      </c>
      <c r="H62" s="8" t="str">
        <f t="shared" si="1"/>
        <v/>
      </c>
    </row>
    <row r="63" spans="1:8" x14ac:dyDescent="0.3">
      <c r="A63">
        <v>62</v>
      </c>
      <c r="F63" t="str">
        <f t="shared" si="0"/>
        <v/>
      </c>
      <c r="H63" s="8" t="str">
        <f t="shared" si="1"/>
        <v/>
      </c>
    </row>
    <row r="64" spans="1:8" x14ac:dyDescent="0.3">
      <c r="A64">
        <v>63</v>
      </c>
      <c r="F64" t="str">
        <f t="shared" si="0"/>
        <v/>
      </c>
      <c r="H64" s="8" t="str">
        <f t="shared" si="1"/>
        <v/>
      </c>
    </row>
    <row r="65" spans="1:8" x14ac:dyDescent="0.3">
      <c r="A65">
        <v>64</v>
      </c>
      <c r="F65" t="str">
        <f t="shared" si="0"/>
        <v/>
      </c>
      <c r="H65" s="8" t="str">
        <f t="shared" si="1"/>
        <v/>
      </c>
    </row>
    <row r="66" spans="1:8" x14ac:dyDescent="0.3">
      <c r="A66">
        <v>65</v>
      </c>
      <c r="F66" t="str">
        <f t="shared" si="0"/>
        <v/>
      </c>
      <c r="H66" s="8" t="str">
        <f t="shared" si="1"/>
        <v/>
      </c>
    </row>
    <row r="67" spans="1:8" x14ac:dyDescent="0.3">
      <c r="A67">
        <v>66</v>
      </c>
      <c r="F67" t="str">
        <f t="shared" ref="F67:F130" si="2">IF(OR(ISBLANK(D67),ISBLANK(E67)),"",D67-E67)</f>
        <v/>
      </c>
      <c r="H67" s="8" t="str">
        <f t="shared" si="1"/>
        <v/>
      </c>
    </row>
    <row r="68" spans="1:8" x14ac:dyDescent="0.3">
      <c r="A68">
        <v>67</v>
      </c>
      <c r="F68" t="str">
        <f t="shared" si="2"/>
        <v/>
      </c>
      <c r="H68" s="8" t="str">
        <f t="shared" ref="H68:H131" si="3">IFERROR((G68-C68)/C68,"")</f>
        <v/>
      </c>
    </row>
    <row r="69" spans="1:8" x14ac:dyDescent="0.3">
      <c r="A69">
        <v>68</v>
      </c>
      <c r="F69" t="str">
        <f t="shared" si="2"/>
        <v/>
      </c>
      <c r="H69" s="8" t="str">
        <f t="shared" si="3"/>
        <v/>
      </c>
    </row>
    <row r="70" spans="1:8" x14ac:dyDescent="0.3">
      <c r="A70">
        <v>69</v>
      </c>
      <c r="F70" t="str">
        <f t="shared" si="2"/>
        <v/>
      </c>
      <c r="H70" s="8" t="str">
        <f t="shared" si="3"/>
        <v/>
      </c>
    </row>
    <row r="71" spans="1:8" x14ac:dyDescent="0.3">
      <c r="A71">
        <v>70</v>
      </c>
      <c r="F71" t="str">
        <f t="shared" si="2"/>
        <v/>
      </c>
      <c r="H71" s="8" t="str">
        <f t="shared" si="3"/>
        <v/>
      </c>
    </row>
    <row r="72" spans="1:8" x14ac:dyDescent="0.3">
      <c r="A72">
        <v>71</v>
      </c>
      <c r="F72" t="str">
        <f t="shared" si="2"/>
        <v/>
      </c>
      <c r="H72" s="8" t="str">
        <f t="shared" si="3"/>
        <v/>
      </c>
    </row>
    <row r="73" spans="1:8" x14ac:dyDescent="0.3">
      <c r="A73">
        <v>72</v>
      </c>
      <c r="F73" t="str">
        <f t="shared" si="2"/>
        <v/>
      </c>
      <c r="H73" s="8" t="str">
        <f t="shared" si="3"/>
        <v/>
      </c>
    </row>
    <row r="74" spans="1:8" x14ac:dyDescent="0.3">
      <c r="A74">
        <v>73</v>
      </c>
      <c r="F74" t="str">
        <f t="shared" si="2"/>
        <v/>
      </c>
      <c r="H74" s="8" t="str">
        <f t="shared" si="3"/>
        <v/>
      </c>
    </row>
    <row r="75" spans="1:8" x14ac:dyDescent="0.3">
      <c r="A75">
        <v>74</v>
      </c>
      <c r="F75" t="str">
        <f t="shared" si="2"/>
        <v/>
      </c>
      <c r="H75" s="8" t="str">
        <f t="shared" si="3"/>
        <v/>
      </c>
    </row>
    <row r="76" spans="1:8" x14ac:dyDescent="0.3">
      <c r="A76">
        <v>75</v>
      </c>
      <c r="F76" t="str">
        <f t="shared" si="2"/>
        <v/>
      </c>
      <c r="H76" s="8" t="str">
        <f t="shared" si="3"/>
        <v/>
      </c>
    </row>
    <row r="77" spans="1:8" x14ac:dyDescent="0.3">
      <c r="A77">
        <v>76</v>
      </c>
      <c r="F77" t="str">
        <f t="shared" si="2"/>
        <v/>
      </c>
      <c r="H77" s="8" t="str">
        <f t="shared" si="3"/>
        <v/>
      </c>
    </row>
    <row r="78" spans="1:8" x14ac:dyDescent="0.3">
      <c r="A78">
        <v>77</v>
      </c>
      <c r="F78" t="str">
        <f t="shared" si="2"/>
        <v/>
      </c>
      <c r="H78" s="8" t="str">
        <f t="shared" si="3"/>
        <v/>
      </c>
    </row>
    <row r="79" spans="1:8" x14ac:dyDescent="0.3">
      <c r="A79">
        <v>78</v>
      </c>
      <c r="F79" t="str">
        <f t="shared" si="2"/>
        <v/>
      </c>
      <c r="H79" s="8" t="str">
        <f t="shared" si="3"/>
        <v/>
      </c>
    </row>
    <row r="80" spans="1:8" x14ac:dyDescent="0.3">
      <c r="A80">
        <v>79</v>
      </c>
      <c r="F80" t="str">
        <f t="shared" si="2"/>
        <v/>
      </c>
      <c r="H80" s="8" t="str">
        <f t="shared" si="3"/>
        <v/>
      </c>
    </row>
    <row r="81" spans="1:8" x14ac:dyDescent="0.3">
      <c r="A81">
        <v>80</v>
      </c>
      <c r="F81" t="str">
        <f t="shared" si="2"/>
        <v/>
      </c>
      <c r="H81" s="8" t="str">
        <f t="shared" si="3"/>
        <v/>
      </c>
    </row>
    <row r="82" spans="1:8" x14ac:dyDescent="0.3">
      <c r="A82">
        <v>81</v>
      </c>
      <c r="F82" t="str">
        <f t="shared" si="2"/>
        <v/>
      </c>
      <c r="H82" s="8" t="str">
        <f t="shared" si="3"/>
        <v/>
      </c>
    </row>
    <row r="83" spans="1:8" x14ac:dyDescent="0.3">
      <c r="A83">
        <v>82</v>
      </c>
      <c r="F83" t="str">
        <f t="shared" si="2"/>
        <v/>
      </c>
      <c r="H83" s="8" t="str">
        <f t="shared" si="3"/>
        <v/>
      </c>
    </row>
    <row r="84" spans="1:8" x14ac:dyDescent="0.3">
      <c r="A84">
        <v>83</v>
      </c>
      <c r="F84" t="str">
        <f t="shared" si="2"/>
        <v/>
      </c>
      <c r="H84" s="8" t="str">
        <f t="shared" si="3"/>
        <v/>
      </c>
    </row>
    <row r="85" spans="1:8" x14ac:dyDescent="0.3">
      <c r="A85">
        <v>84</v>
      </c>
      <c r="F85" t="str">
        <f t="shared" si="2"/>
        <v/>
      </c>
      <c r="H85" s="8" t="str">
        <f t="shared" si="3"/>
        <v/>
      </c>
    </row>
    <row r="86" spans="1:8" x14ac:dyDescent="0.3">
      <c r="A86">
        <v>85</v>
      </c>
      <c r="F86" t="str">
        <f t="shared" si="2"/>
        <v/>
      </c>
      <c r="H86" s="8" t="str">
        <f t="shared" si="3"/>
        <v/>
      </c>
    </row>
    <row r="87" spans="1:8" x14ac:dyDescent="0.3">
      <c r="A87">
        <v>86</v>
      </c>
      <c r="F87" t="str">
        <f t="shared" si="2"/>
        <v/>
      </c>
      <c r="H87" s="8" t="str">
        <f t="shared" si="3"/>
        <v/>
      </c>
    </row>
    <row r="88" spans="1:8" x14ac:dyDescent="0.3">
      <c r="A88">
        <v>87</v>
      </c>
      <c r="F88" t="str">
        <f t="shared" si="2"/>
        <v/>
      </c>
      <c r="H88" s="8" t="str">
        <f t="shared" si="3"/>
        <v/>
      </c>
    </row>
    <row r="89" spans="1:8" x14ac:dyDescent="0.3">
      <c r="A89">
        <v>88</v>
      </c>
      <c r="F89" t="str">
        <f t="shared" si="2"/>
        <v/>
      </c>
      <c r="H89" s="8" t="str">
        <f t="shared" si="3"/>
        <v/>
      </c>
    </row>
    <row r="90" spans="1:8" x14ac:dyDescent="0.3">
      <c r="A90">
        <v>89</v>
      </c>
      <c r="F90" t="str">
        <f t="shared" si="2"/>
        <v/>
      </c>
      <c r="H90" s="8" t="str">
        <f t="shared" si="3"/>
        <v/>
      </c>
    </row>
    <row r="91" spans="1:8" x14ac:dyDescent="0.3">
      <c r="A91">
        <v>90</v>
      </c>
      <c r="F91" t="str">
        <f t="shared" si="2"/>
        <v/>
      </c>
      <c r="H91" s="8" t="str">
        <f t="shared" si="3"/>
        <v/>
      </c>
    </row>
    <row r="92" spans="1:8" x14ac:dyDescent="0.3">
      <c r="A92">
        <v>91</v>
      </c>
      <c r="F92" t="str">
        <f t="shared" si="2"/>
        <v/>
      </c>
      <c r="H92" s="8" t="str">
        <f t="shared" si="3"/>
        <v/>
      </c>
    </row>
    <row r="93" spans="1:8" x14ac:dyDescent="0.3">
      <c r="A93">
        <v>92</v>
      </c>
      <c r="F93" t="str">
        <f t="shared" si="2"/>
        <v/>
      </c>
      <c r="H93" s="8" t="str">
        <f t="shared" si="3"/>
        <v/>
      </c>
    </row>
    <row r="94" spans="1:8" x14ac:dyDescent="0.3">
      <c r="A94">
        <v>93</v>
      </c>
      <c r="F94" t="str">
        <f t="shared" si="2"/>
        <v/>
      </c>
      <c r="H94" s="8" t="str">
        <f t="shared" si="3"/>
        <v/>
      </c>
    </row>
    <row r="95" spans="1:8" x14ac:dyDescent="0.3">
      <c r="A95">
        <v>94</v>
      </c>
      <c r="F95" t="str">
        <f t="shared" si="2"/>
        <v/>
      </c>
      <c r="H95" s="8" t="str">
        <f t="shared" si="3"/>
        <v/>
      </c>
    </row>
    <row r="96" spans="1:8" x14ac:dyDescent="0.3">
      <c r="A96">
        <v>95</v>
      </c>
      <c r="F96" t="str">
        <f t="shared" si="2"/>
        <v/>
      </c>
      <c r="H96" s="8" t="str">
        <f t="shared" si="3"/>
        <v/>
      </c>
    </row>
    <row r="97" spans="1:8" x14ac:dyDescent="0.3">
      <c r="A97">
        <v>96</v>
      </c>
      <c r="F97" t="str">
        <f t="shared" si="2"/>
        <v/>
      </c>
      <c r="H97" s="8" t="str">
        <f t="shared" si="3"/>
        <v/>
      </c>
    </row>
    <row r="98" spans="1:8" x14ac:dyDescent="0.3">
      <c r="A98">
        <v>97</v>
      </c>
      <c r="F98" t="str">
        <f t="shared" si="2"/>
        <v/>
      </c>
      <c r="H98" s="8" t="str">
        <f t="shared" si="3"/>
        <v/>
      </c>
    </row>
    <row r="99" spans="1:8" x14ac:dyDescent="0.3">
      <c r="A99">
        <v>98</v>
      </c>
      <c r="F99" t="str">
        <f t="shared" si="2"/>
        <v/>
      </c>
      <c r="H99" s="8" t="str">
        <f t="shared" si="3"/>
        <v/>
      </c>
    </row>
    <row r="100" spans="1:8" x14ac:dyDescent="0.3">
      <c r="A100">
        <v>99</v>
      </c>
      <c r="F100" t="str">
        <f t="shared" si="2"/>
        <v/>
      </c>
      <c r="H100" s="8" t="str">
        <f t="shared" si="3"/>
        <v/>
      </c>
    </row>
    <row r="101" spans="1:8" x14ac:dyDescent="0.3">
      <c r="A101">
        <v>100</v>
      </c>
      <c r="F101" t="str">
        <f t="shared" si="2"/>
        <v/>
      </c>
      <c r="H101" s="8" t="str">
        <f t="shared" si="3"/>
        <v/>
      </c>
    </row>
    <row r="102" spans="1:8" x14ac:dyDescent="0.3">
      <c r="A102">
        <v>101</v>
      </c>
      <c r="F102" t="str">
        <f t="shared" si="2"/>
        <v/>
      </c>
      <c r="H102" s="8" t="str">
        <f t="shared" si="3"/>
        <v/>
      </c>
    </row>
    <row r="103" spans="1:8" x14ac:dyDescent="0.3">
      <c r="A103">
        <v>102</v>
      </c>
      <c r="F103" t="str">
        <f t="shared" si="2"/>
        <v/>
      </c>
      <c r="H103" s="8" t="str">
        <f t="shared" si="3"/>
        <v/>
      </c>
    </row>
    <row r="104" spans="1:8" x14ac:dyDescent="0.3">
      <c r="A104">
        <v>103</v>
      </c>
      <c r="F104" t="str">
        <f t="shared" si="2"/>
        <v/>
      </c>
      <c r="H104" s="8" t="str">
        <f t="shared" si="3"/>
        <v/>
      </c>
    </row>
    <row r="105" spans="1:8" x14ac:dyDescent="0.3">
      <c r="A105">
        <v>104</v>
      </c>
      <c r="F105" t="str">
        <f t="shared" si="2"/>
        <v/>
      </c>
      <c r="H105" s="8" t="str">
        <f t="shared" si="3"/>
        <v/>
      </c>
    </row>
    <row r="106" spans="1:8" x14ac:dyDescent="0.3">
      <c r="A106">
        <v>105</v>
      </c>
      <c r="F106" t="str">
        <f t="shared" si="2"/>
        <v/>
      </c>
      <c r="H106" s="8" t="str">
        <f t="shared" si="3"/>
        <v/>
      </c>
    </row>
    <row r="107" spans="1:8" x14ac:dyDescent="0.3">
      <c r="A107">
        <v>106</v>
      </c>
      <c r="F107" t="str">
        <f t="shared" si="2"/>
        <v/>
      </c>
      <c r="H107" s="8" t="str">
        <f t="shared" si="3"/>
        <v/>
      </c>
    </row>
    <row r="108" spans="1:8" x14ac:dyDescent="0.3">
      <c r="A108">
        <v>107</v>
      </c>
      <c r="F108" t="str">
        <f t="shared" si="2"/>
        <v/>
      </c>
      <c r="H108" s="8" t="str">
        <f t="shared" si="3"/>
        <v/>
      </c>
    </row>
    <row r="109" spans="1:8" x14ac:dyDescent="0.3">
      <c r="A109">
        <v>108</v>
      </c>
      <c r="F109" t="str">
        <f t="shared" si="2"/>
        <v/>
      </c>
      <c r="H109" s="8" t="str">
        <f t="shared" si="3"/>
        <v/>
      </c>
    </row>
    <row r="110" spans="1:8" x14ac:dyDescent="0.3">
      <c r="A110">
        <v>109</v>
      </c>
      <c r="F110" t="str">
        <f t="shared" si="2"/>
        <v/>
      </c>
      <c r="H110" s="8" t="str">
        <f t="shared" si="3"/>
        <v/>
      </c>
    </row>
    <row r="111" spans="1:8" x14ac:dyDescent="0.3">
      <c r="A111">
        <v>110</v>
      </c>
      <c r="F111" t="str">
        <f t="shared" si="2"/>
        <v/>
      </c>
      <c r="H111" s="8" t="str">
        <f t="shared" si="3"/>
        <v/>
      </c>
    </row>
    <row r="112" spans="1:8" x14ac:dyDescent="0.3">
      <c r="A112">
        <v>111</v>
      </c>
      <c r="F112" t="str">
        <f t="shared" si="2"/>
        <v/>
      </c>
      <c r="H112" s="8" t="str">
        <f t="shared" si="3"/>
        <v/>
      </c>
    </row>
    <row r="113" spans="1:8" x14ac:dyDescent="0.3">
      <c r="A113">
        <v>112</v>
      </c>
      <c r="F113" t="str">
        <f t="shared" si="2"/>
        <v/>
      </c>
      <c r="H113" s="8" t="str">
        <f t="shared" si="3"/>
        <v/>
      </c>
    </row>
    <row r="114" spans="1:8" x14ac:dyDescent="0.3">
      <c r="A114">
        <v>113</v>
      </c>
      <c r="F114" t="str">
        <f t="shared" si="2"/>
        <v/>
      </c>
      <c r="H114" s="8" t="str">
        <f t="shared" si="3"/>
        <v/>
      </c>
    </row>
    <row r="115" spans="1:8" x14ac:dyDescent="0.3">
      <c r="A115">
        <v>114</v>
      </c>
      <c r="F115" t="str">
        <f t="shared" si="2"/>
        <v/>
      </c>
      <c r="H115" s="8" t="str">
        <f t="shared" si="3"/>
        <v/>
      </c>
    </row>
    <row r="116" spans="1:8" x14ac:dyDescent="0.3">
      <c r="A116">
        <v>115</v>
      </c>
      <c r="F116" t="str">
        <f t="shared" si="2"/>
        <v/>
      </c>
      <c r="H116" s="8" t="str">
        <f t="shared" si="3"/>
        <v/>
      </c>
    </row>
    <row r="117" spans="1:8" x14ac:dyDescent="0.3">
      <c r="A117">
        <v>116</v>
      </c>
      <c r="F117" t="str">
        <f t="shared" si="2"/>
        <v/>
      </c>
      <c r="H117" s="8" t="str">
        <f t="shared" si="3"/>
        <v/>
      </c>
    </row>
    <row r="118" spans="1:8" x14ac:dyDescent="0.3">
      <c r="A118">
        <v>117</v>
      </c>
      <c r="F118" t="str">
        <f t="shared" si="2"/>
        <v/>
      </c>
      <c r="H118" s="8" t="str">
        <f t="shared" si="3"/>
        <v/>
      </c>
    </row>
    <row r="119" spans="1:8" x14ac:dyDescent="0.3">
      <c r="A119">
        <v>118</v>
      </c>
      <c r="F119" t="str">
        <f t="shared" si="2"/>
        <v/>
      </c>
      <c r="H119" s="8" t="str">
        <f t="shared" si="3"/>
        <v/>
      </c>
    </row>
    <row r="120" spans="1:8" x14ac:dyDescent="0.3">
      <c r="A120">
        <v>119</v>
      </c>
      <c r="F120" t="str">
        <f t="shared" si="2"/>
        <v/>
      </c>
      <c r="H120" s="8" t="str">
        <f t="shared" si="3"/>
        <v/>
      </c>
    </row>
    <row r="121" spans="1:8" x14ac:dyDescent="0.3">
      <c r="A121">
        <v>120</v>
      </c>
      <c r="F121" t="str">
        <f t="shared" si="2"/>
        <v/>
      </c>
      <c r="H121" s="8" t="str">
        <f t="shared" si="3"/>
        <v/>
      </c>
    </row>
    <row r="122" spans="1:8" x14ac:dyDescent="0.3">
      <c r="A122">
        <v>121</v>
      </c>
      <c r="F122" t="str">
        <f t="shared" si="2"/>
        <v/>
      </c>
      <c r="H122" s="8" t="str">
        <f t="shared" si="3"/>
        <v/>
      </c>
    </row>
    <row r="123" spans="1:8" x14ac:dyDescent="0.3">
      <c r="A123">
        <v>122</v>
      </c>
      <c r="F123" t="str">
        <f t="shared" si="2"/>
        <v/>
      </c>
      <c r="H123" s="8" t="str">
        <f t="shared" si="3"/>
        <v/>
      </c>
    </row>
    <row r="124" spans="1:8" x14ac:dyDescent="0.3">
      <c r="A124">
        <v>123</v>
      </c>
      <c r="F124" t="str">
        <f t="shared" si="2"/>
        <v/>
      </c>
      <c r="H124" s="8" t="str">
        <f t="shared" si="3"/>
        <v/>
      </c>
    </row>
    <row r="125" spans="1:8" x14ac:dyDescent="0.3">
      <c r="A125">
        <v>124</v>
      </c>
      <c r="F125" t="str">
        <f t="shared" si="2"/>
        <v/>
      </c>
      <c r="H125" s="8" t="str">
        <f t="shared" si="3"/>
        <v/>
      </c>
    </row>
    <row r="126" spans="1:8" x14ac:dyDescent="0.3">
      <c r="A126">
        <v>125</v>
      </c>
      <c r="F126" t="str">
        <f t="shared" si="2"/>
        <v/>
      </c>
      <c r="H126" s="8" t="str">
        <f t="shared" si="3"/>
        <v/>
      </c>
    </row>
    <row r="127" spans="1:8" x14ac:dyDescent="0.3">
      <c r="A127">
        <v>126</v>
      </c>
      <c r="F127" t="str">
        <f t="shared" si="2"/>
        <v/>
      </c>
      <c r="H127" s="8" t="str">
        <f t="shared" si="3"/>
        <v/>
      </c>
    </row>
    <row r="128" spans="1:8" x14ac:dyDescent="0.3">
      <c r="A128">
        <v>127</v>
      </c>
      <c r="F128" t="str">
        <f t="shared" si="2"/>
        <v/>
      </c>
      <c r="H128" s="8" t="str">
        <f t="shared" si="3"/>
        <v/>
      </c>
    </row>
    <row r="129" spans="1:8" x14ac:dyDescent="0.3">
      <c r="A129">
        <v>128</v>
      </c>
      <c r="F129" t="str">
        <f t="shared" si="2"/>
        <v/>
      </c>
      <c r="H129" s="8" t="str">
        <f t="shared" si="3"/>
        <v/>
      </c>
    </row>
    <row r="130" spans="1:8" x14ac:dyDescent="0.3">
      <c r="A130">
        <v>129</v>
      </c>
      <c r="F130" t="str">
        <f t="shared" si="2"/>
        <v/>
      </c>
      <c r="H130" s="8" t="str">
        <f t="shared" si="3"/>
        <v/>
      </c>
    </row>
    <row r="131" spans="1:8" x14ac:dyDescent="0.3">
      <c r="A131">
        <v>130</v>
      </c>
      <c r="F131" t="str">
        <f t="shared" ref="F131:F194" si="4">IF(OR(ISBLANK(D131),ISBLANK(E131)),"",D131-E131)</f>
        <v/>
      </c>
      <c r="H131" s="8" t="str">
        <f t="shared" si="3"/>
        <v/>
      </c>
    </row>
    <row r="132" spans="1:8" x14ac:dyDescent="0.3">
      <c r="A132">
        <v>131</v>
      </c>
      <c r="F132" t="str">
        <f t="shared" si="4"/>
        <v/>
      </c>
      <c r="H132" s="8" t="str">
        <f t="shared" ref="H132:H195" si="5">IFERROR((G132-C132)/C132,"")</f>
        <v/>
      </c>
    </row>
    <row r="133" spans="1:8" x14ac:dyDescent="0.3">
      <c r="A133">
        <v>132</v>
      </c>
      <c r="F133" t="str">
        <f t="shared" si="4"/>
        <v/>
      </c>
      <c r="H133" s="8" t="str">
        <f t="shared" si="5"/>
        <v/>
      </c>
    </row>
    <row r="134" spans="1:8" x14ac:dyDescent="0.3">
      <c r="A134">
        <v>133</v>
      </c>
      <c r="F134" t="str">
        <f t="shared" si="4"/>
        <v/>
      </c>
      <c r="H134" s="8" t="str">
        <f t="shared" si="5"/>
        <v/>
      </c>
    </row>
    <row r="135" spans="1:8" x14ac:dyDescent="0.3">
      <c r="A135">
        <v>134</v>
      </c>
      <c r="F135" t="str">
        <f t="shared" si="4"/>
        <v/>
      </c>
      <c r="H135" s="8" t="str">
        <f t="shared" si="5"/>
        <v/>
      </c>
    </row>
    <row r="136" spans="1:8" x14ac:dyDescent="0.3">
      <c r="A136">
        <v>135</v>
      </c>
      <c r="F136" t="str">
        <f t="shared" si="4"/>
        <v/>
      </c>
      <c r="H136" s="8" t="str">
        <f t="shared" si="5"/>
        <v/>
      </c>
    </row>
    <row r="137" spans="1:8" x14ac:dyDescent="0.3">
      <c r="A137">
        <v>136</v>
      </c>
      <c r="F137" t="str">
        <f t="shared" si="4"/>
        <v/>
      </c>
      <c r="H137" s="8" t="str">
        <f t="shared" si="5"/>
        <v/>
      </c>
    </row>
    <row r="138" spans="1:8" x14ac:dyDescent="0.3">
      <c r="A138">
        <v>137</v>
      </c>
      <c r="F138" t="str">
        <f t="shared" si="4"/>
        <v/>
      </c>
      <c r="H138" s="8" t="str">
        <f t="shared" si="5"/>
        <v/>
      </c>
    </row>
    <row r="139" spans="1:8" x14ac:dyDescent="0.3">
      <c r="A139">
        <v>138</v>
      </c>
      <c r="F139" t="str">
        <f t="shared" si="4"/>
        <v/>
      </c>
      <c r="H139" s="8" t="str">
        <f t="shared" si="5"/>
        <v/>
      </c>
    </row>
    <row r="140" spans="1:8" x14ac:dyDescent="0.3">
      <c r="A140">
        <v>139</v>
      </c>
      <c r="F140" t="str">
        <f t="shared" si="4"/>
        <v/>
      </c>
      <c r="H140" s="8" t="str">
        <f t="shared" si="5"/>
        <v/>
      </c>
    </row>
    <row r="141" spans="1:8" x14ac:dyDescent="0.3">
      <c r="A141">
        <v>140</v>
      </c>
      <c r="F141" t="str">
        <f t="shared" si="4"/>
        <v/>
      </c>
      <c r="H141" s="8" t="str">
        <f t="shared" si="5"/>
        <v/>
      </c>
    </row>
    <row r="142" spans="1:8" x14ac:dyDescent="0.3">
      <c r="A142">
        <v>141</v>
      </c>
      <c r="F142" t="str">
        <f t="shared" si="4"/>
        <v/>
      </c>
      <c r="H142" s="8" t="str">
        <f t="shared" si="5"/>
        <v/>
      </c>
    </row>
    <row r="143" spans="1:8" x14ac:dyDescent="0.3">
      <c r="A143">
        <v>142</v>
      </c>
      <c r="F143" t="str">
        <f t="shared" si="4"/>
        <v/>
      </c>
      <c r="H143" s="8" t="str">
        <f t="shared" si="5"/>
        <v/>
      </c>
    </row>
    <row r="144" spans="1:8" x14ac:dyDescent="0.3">
      <c r="A144">
        <v>143</v>
      </c>
      <c r="F144" t="str">
        <f t="shared" si="4"/>
        <v/>
      </c>
      <c r="H144" s="8" t="str">
        <f t="shared" si="5"/>
        <v/>
      </c>
    </row>
    <row r="145" spans="1:8" x14ac:dyDescent="0.3">
      <c r="A145">
        <v>144</v>
      </c>
      <c r="F145" t="str">
        <f t="shared" si="4"/>
        <v/>
      </c>
      <c r="H145" s="8" t="str">
        <f t="shared" si="5"/>
        <v/>
      </c>
    </row>
    <row r="146" spans="1:8" x14ac:dyDescent="0.3">
      <c r="A146">
        <v>145</v>
      </c>
      <c r="F146" t="str">
        <f t="shared" si="4"/>
        <v/>
      </c>
      <c r="H146" s="8" t="str">
        <f t="shared" si="5"/>
        <v/>
      </c>
    </row>
    <row r="147" spans="1:8" x14ac:dyDescent="0.3">
      <c r="A147">
        <v>146</v>
      </c>
      <c r="F147" t="str">
        <f t="shared" si="4"/>
        <v/>
      </c>
      <c r="H147" s="8" t="str">
        <f t="shared" si="5"/>
        <v/>
      </c>
    </row>
    <row r="148" spans="1:8" x14ac:dyDescent="0.3">
      <c r="A148">
        <v>147</v>
      </c>
      <c r="F148" t="str">
        <f t="shared" si="4"/>
        <v/>
      </c>
      <c r="H148" s="8" t="str">
        <f t="shared" si="5"/>
        <v/>
      </c>
    </row>
    <row r="149" spans="1:8" x14ac:dyDescent="0.3">
      <c r="A149">
        <v>148</v>
      </c>
      <c r="F149" t="str">
        <f t="shared" si="4"/>
        <v/>
      </c>
      <c r="H149" s="8" t="str">
        <f t="shared" si="5"/>
        <v/>
      </c>
    </row>
    <row r="150" spans="1:8" x14ac:dyDescent="0.3">
      <c r="A150">
        <v>149</v>
      </c>
      <c r="F150" t="str">
        <f t="shared" si="4"/>
        <v/>
      </c>
      <c r="H150" s="8" t="str">
        <f t="shared" si="5"/>
        <v/>
      </c>
    </row>
    <row r="151" spans="1:8" x14ac:dyDescent="0.3">
      <c r="A151">
        <v>150</v>
      </c>
      <c r="F151" t="str">
        <f t="shared" si="4"/>
        <v/>
      </c>
      <c r="H151" s="8" t="str">
        <f t="shared" si="5"/>
        <v/>
      </c>
    </row>
    <row r="152" spans="1:8" x14ac:dyDescent="0.3">
      <c r="A152">
        <v>151</v>
      </c>
      <c r="F152" t="str">
        <f t="shared" si="4"/>
        <v/>
      </c>
      <c r="H152" s="8" t="str">
        <f t="shared" si="5"/>
        <v/>
      </c>
    </row>
    <row r="153" spans="1:8" x14ac:dyDescent="0.3">
      <c r="A153">
        <v>152</v>
      </c>
      <c r="F153" t="str">
        <f t="shared" si="4"/>
        <v/>
      </c>
      <c r="H153" s="8" t="str">
        <f t="shared" si="5"/>
        <v/>
      </c>
    </row>
    <row r="154" spans="1:8" x14ac:dyDescent="0.3">
      <c r="A154">
        <v>153</v>
      </c>
      <c r="F154" t="str">
        <f t="shared" si="4"/>
        <v/>
      </c>
      <c r="H154" s="8" t="str">
        <f t="shared" si="5"/>
        <v/>
      </c>
    </row>
    <row r="155" spans="1:8" x14ac:dyDescent="0.3">
      <c r="A155">
        <v>154</v>
      </c>
      <c r="F155" t="str">
        <f t="shared" si="4"/>
        <v/>
      </c>
      <c r="H155" s="8" t="str">
        <f t="shared" si="5"/>
        <v/>
      </c>
    </row>
    <row r="156" spans="1:8" x14ac:dyDescent="0.3">
      <c r="A156">
        <v>155</v>
      </c>
      <c r="F156" t="str">
        <f t="shared" si="4"/>
        <v/>
      </c>
      <c r="H156" s="8" t="str">
        <f t="shared" si="5"/>
        <v/>
      </c>
    </row>
    <row r="157" spans="1:8" x14ac:dyDescent="0.3">
      <c r="A157">
        <v>156</v>
      </c>
      <c r="F157" t="str">
        <f t="shared" si="4"/>
        <v/>
      </c>
      <c r="H157" s="8" t="str">
        <f t="shared" si="5"/>
        <v/>
      </c>
    </row>
    <row r="158" spans="1:8" x14ac:dyDescent="0.3">
      <c r="A158">
        <v>157</v>
      </c>
      <c r="F158" t="str">
        <f t="shared" si="4"/>
        <v/>
      </c>
      <c r="H158" s="8" t="str">
        <f t="shared" si="5"/>
        <v/>
      </c>
    </row>
    <row r="159" spans="1:8" x14ac:dyDescent="0.3">
      <c r="A159">
        <v>158</v>
      </c>
      <c r="F159" t="str">
        <f t="shared" si="4"/>
        <v/>
      </c>
      <c r="H159" s="8" t="str">
        <f t="shared" si="5"/>
        <v/>
      </c>
    </row>
    <row r="160" spans="1:8" x14ac:dyDescent="0.3">
      <c r="A160">
        <v>159</v>
      </c>
      <c r="F160" t="str">
        <f t="shared" si="4"/>
        <v/>
      </c>
      <c r="H160" s="8" t="str">
        <f t="shared" si="5"/>
        <v/>
      </c>
    </row>
    <row r="161" spans="1:8" x14ac:dyDescent="0.3">
      <c r="A161">
        <v>160</v>
      </c>
      <c r="F161" t="str">
        <f t="shared" si="4"/>
        <v/>
      </c>
      <c r="H161" s="8" t="str">
        <f t="shared" si="5"/>
        <v/>
      </c>
    </row>
    <row r="162" spans="1:8" x14ac:dyDescent="0.3">
      <c r="A162">
        <v>161</v>
      </c>
      <c r="F162" t="str">
        <f t="shared" si="4"/>
        <v/>
      </c>
      <c r="H162" s="8" t="str">
        <f t="shared" si="5"/>
        <v/>
      </c>
    </row>
    <row r="163" spans="1:8" x14ac:dyDescent="0.3">
      <c r="A163">
        <v>162</v>
      </c>
      <c r="F163" t="str">
        <f t="shared" si="4"/>
        <v/>
      </c>
      <c r="H163" s="8" t="str">
        <f t="shared" si="5"/>
        <v/>
      </c>
    </row>
    <row r="164" spans="1:8" x14ac:dyDescent="0.3">
      <c r="A164">
        <v>163</v>
      </c>
      <c r="F164" t="str">
        <f t="shared" si="4"/>
        <v/>
      </c>
      <c r="H164" s="8" t="str">
        <f t="shared" si="5"/>
        <v/>
      </c>
    </row>
    <row r="165" spans="1:8" x14ac:dyDescent="0.3">
      <c r="A165">
        <v>164</v>
      </c>
      <c r="F165" t="str">
        <f t="shared" si="4"/>
        <v/>
      </c>
      <c r="H165" s="8" t="str">
        <f t="shared" si="5"/>
        <v/>
      </c>
    </row>
    <row r="166" spans="1:8" x14ac:dyDescent="0.3">
      <c r="A166">
        <v>165</v>
      </c>
      <c r="F166" t="str">
        <f t="shared" si="4"/>
        <v/>
      </c>
      <c r="H166" s="8" t="str">
        <f t="shared" si="5"/>
        <v/>
      </c>
    </row>
    <row r="167" spans="1:8" x14ac:dyDescent="0.3">
      <c r="A167">
        <v>166</v>
      </c>
      <c r="F167" t="str">
        <f t="shared" si="4"/>
        <v/>
      </c>
      <c r="H167" s="8" t="str">
        <f t="shared" si="5"/>
        <v/>
      </c>
    </row>
    <row r="168" spans="1:8" x14ac:dyDescent="0.3">
      <c r="A168">
        <v>167</v>
      </c>
      <c r="F168" t="str">
        <f t="shared" si="4"/>
        <v/>
      </c>
      <c r="H168" s="8" t="str">
        <f t="shared" si="5"/>
        <v/>
      </c>
    </row>
    <row r="169" spans="1:8" x14ac:dyDescent="0.3">
      <c r="A169">
        <v>168</v>
      </c>
      <c r="F169" t="str">
        <f t="shared" si="4"/>
        <v/>
      </c>
      <c r="H169" s="8" t="str">
        <f t="shared" si="5"/>
        <v/>
      </c>
    </row>
    <row r="170" spans="1:8" x14ac:dyDescent="0.3">
      <c r="A170">
        <v>169</v>
      </c>
      <c r="F170" t="str">
        <f t="shared" si="4"/>
        <v/>
      </c>
      <c r="H170" s="8" t="str">
        <f t="shared" si="5"/>
        <v/>
      </c>
    </row>
    <row r="171" spans="1:8" x14ac:dyDescent="0.3">
      <c r="A171">
        <v>170</v>
      </c>
      <c r="F171" t="str">
        <f t="shared" si="4"/>
        <v/>
      </c>
      <c r="H171" s="8" t="str">
        <f t="shared" si="5"/>
        <v/>
      </c>
    </row>
    <row r="172" spans="1:8" x14ac:dyDescent="0.3">
      <c r="A172">
        <v>171</v>
      </c>
      <c r="F172" t="str">
        <f t="shared" si="4"/>
        <v/>
      </c>
      <c r="H172" s="8" t="str">
        <f t="shared" si="5"/>
        <v/>
      </c>
    </row>
    <row r="173" spans="1:8" x14ac:dyDescent="0.3">
      <c r="A173">
        <v>172</v>
      </c>
      <c r="F173" t="str">
        <f t="shared" si="4"/>
        <v/>
      </c>
      <c r="H173" s="8" t="str">
        <f t="shared" si="5"/>
        <v/>
      </c>
    </row>
    <row r="174" spans="1:8" x14ac:dyDescent="0.3">
      <c r="A174">
        <v>173</v>
      </c>
      <c r="F174" t="str">
        <f t="shared" si="4"/>
        <v/>
      </c>
      <c r="H174" s="8" t="str">
        <f t="shared" si="5"/>
        <v/>
      </c>
    </row>
    <row r="175" spans="1:8" x14ac:dyDescent="0.3">
      <c r="A175">
        <v>174</v>
      </c>
      <c r="F175" t="str">
        <f t="shared" si="4"/>
        <v/>
      </c>
      <c r="H175" s="8" t="str">
        <f t="shared" si="5"/>
        <v/>
      </c>
    </row>
    <row r="176" spans="1:8" x14ac:dyDescent="0.3">
      <c r="A176">
        <v>175</v>
      </c>
      <c r="F176" t="str">
        <f t="shared" si="4"/>
        <v/>
      </c>
      <c r="H176" s="8" t="str">
        <f t="shared" si="5"/>
        <v/>
      </c>
    </row>
    <row r="177" spans="1:8" x14ac:dyDescent="0.3">
      <c r="A177">
        <v>176</v>
      </c>
      <c r="F177" t="str">
        <f t="shared" si="4"/>
        <v/>
      </c>
      <c r="H177" s="8" t="str">
        <f t="shared" si="5"/>
        <v/>
      </c>
    </row>
    <row r="178" spans="1:8" x14ac:dyDescent="0.3">
      <c r="A178">
        <v>177</v>
      </c>
      <c r="F178" t="str">
        <f t="shared" si="4"/>
        <v/>
      </c>
      <c r="H178" s="8" t="str">
        <f t="shared" si="5"/>
        <v/>
      </c>
    </row>
    <row r="179" spans="1:8" x14ac:dyDescent="0.3">
      <c r="A179">
        <v>178</v>
      </c>
      <c r="F179" t="str">
        <f t="shared" si="4"/>
        <v/>
      </c>
      <c r="H179" s="8" t="str">
        <f t="shared" si="5"/>
        <v/>
      </c>
    </row>
    <row r="180" spans="1:8" x14ac:dyDescent="0.3">
      <c r="A180">
        <v>179</v>
      </c>
      <c r="F180" t="str">
        <f t="shared" si="4"/>
        <v/>
      </c>
      <c r="H180" s="8" t="str">
        <f t="shared" si="5"/>
        <v/>
      </c>
    </row>
    <row r="181" spans="1:8" x14ac:dyDescent="0.3">
      <c r="A181">
        <v>180</v>
      </c>
      <c r="F181" t="str">
        <f t="shared" si="4"/>
        <v/>
      </c>
      <c r="H181" s="8" t="str">
        <f t="shared" si="5"/>
        <v/>
      </c>
    </row>
    <row r="182" spans="1:8" x14ac:dyDescent="0.3">
      <c r="A182">
        <v>181</v>
      </c>
      <c r="F182" t="str">
        <f t="shared" si="4"/>
        <v/>
      </c>
      <c r="H182" s="8" t="str">
        <f t="shared" si="5"/>
        <v/>
      </c>
    </row>
    <row r="183" spans="1:8" x14ac:dyDescent="0.3">
      <c r="A183">
        <v>182</v>
      </c>
      <c r="F183" t="str">
        <f t="shared" si="4"/>
        <v/>
      </c>
      <c r="H183" s="8" t="str">
        <f t="shared" si="5"/>
        <v/>
      </c>
    </row>
    <row r="184" spans="1:8" x14ac:dyDescent="0.3">
      <c r="A184">
        <v>183</v>
      </c>
      <c r="F184" t="str">
        <f t="shared" si="4"/>
        <v/>
      </c>
      <c r="H184" s="8" t="str">
        <f t="shared" si="5"/>
        <v/>
      </c>
    </row>
    <row r="185" spans="1:8" x14ac:dyDescent="0.3">
      <c r="A185">
        <v>184</v>
      </c>
      <c r="F185" t="str">
        <f t="shared" si="4"/>
        <v/>
      </c>
      <c r="H185" s="8" t="str">
        <f t="shared" si="5"/>
        <v/>
      </c>
    </row>
    <row r="186" spans="1:8" x14ac:dyDescent="0.3">
      <c r="A186">
        <v>185</v>
      </c>
      <c r="F186" t="str">
        <f t="shared" si="4"/>
        <v/>
      </c>
      <c r="H186" s="8" t="str">
        <f t="shared" si="5"/>
        <v/>
      </c>
    </row>
    <row r="187" spans="1:8" x14ac:dyDescent="0.3">
      <c r="A187">
        <v>186</v>
      </c>
      <c r="F187" t="str">
        <f t="shared" si="4"/>
        <v/>
      </c>
      <c r="H187" s="8" t="str">
        <f t="shared" si="5"/>
        <v/>
      </c>
    </row>
    <row r="188" spans="1:8" x14ac:dyDescent="0.3">
      <c r="A188">
        <v>187</v>
      </c>
      <c r="F188" t="str">
        <f t="shared" si="4"/>
        <v/>
      </c>
      <c r="H188" s="8" t="str">
        <f t="shared" si="5"/>
        <v/>
      </c>
    </row>
    <row r="189" spans="1:8" x14ac:dyDescent="0.3">
      <c r="A189">
        <v>188</v>
      </c>
      <c r="F189" t="str">
        <f t="shared" si="4"/>
        <v/>
      </c>
      <c r="H189" s="8" t="str">
        <f t="shared" si="5"/>
        <v/>
      </c>
    </row>
    <row r="190" spans="1:8" x14ac:dyDescent="0.3">
      <c r="A190">
        <v>189</v>
      </c>
      <c r="F190" t="str">
        <f t="shared" si="4"/>
        <v/>
      </c>
      <c r="H190" s="8" t="str">
        <f t="shared" si="5"/>
        <v/>
      </c>
    </row>
    <row r="191" spans="1:8" x14ac:dyDescent="0.3">
      <c r="A191">
        <v>190</v>
      </c>
      <c r="F191" t="str">
        <f t="shared" si="4"/>
        <v/>
      </c>
      <c r="H191" s="8" t="str">
        <f t="shared" si="5"/>
        <v/>
      </c>
    </row>
    <row r="192" spans="1:8" x14ac:dyDescent="0.3">
      <c r="A192">
        <v>191</v>
      </c>
      <c r="F192" t="str">
        <f t="shared" si="4"/>
        <v/>
      </c>
      <c r="H192" s="8" t="str">
        <f t="shared" si="5"/>
        <v/>
      </c>
    </row>
    <row r="193" spans="1:8" x14ac:dyDescent="0.3">
      <c r="A193">
        <v>192</v>
      </c>
      <c r="F193" t="str">
        <f t="shared" si="4"/>
        <v/>
      </c>
      <c r="H193" s="8" t="str">
        <f t="shared" si="5"/>
        <v/>
      </c>
    </row>
    <row r="194" spans="1:8" x14ac:dyDescent="0.3">
      <c r="A194">
        <v>193</v>
      </c>
      <c r="F194" t="str">
        <f t="shared" si="4"/>
        <v/>
      </c>
      <c r="H194" s="8" t="str">
        <f t="shared" si="5"/>
        <v/>
      </c>
    </row>
    <row r="195" spans="1:8" x14ac:dyDescent="0.3">
      <c r="A195">
        <v>194</v>
      </c>
      <c r="F195" t="str">
        <f t="shared" ref="F195:F258" si="6">IF(OR(ISBLANK(D195),ISBLANK(E195)),"",D195-E195)</f>
        <v/>
      </c>
      <c r="H195" s="8" t="str">
        <f t="shared" si="5"/>
        <v/>
      </c>
    </row>
    <row r="196" spans="1:8" x14ac:dyDescent="0.3">
      <c r="A196">
        <v>195</v>
      </c>
      <c r="F196" t="str">
        <f t="shared" si="6"/>
        <v/>
      </c>
      <c r="H196" s="8" t="str">
        <f t="shared" ref="H196:H259" si="7">IFERROR((G196-C196)/C196,"")</f>
        <v/>
      </c>
    </row>
    <row r="197" spans="1:8" x14ac:dyDescent="0.3">
      <c r="A197">
        <v>196</v>
      </c>
      <c r="F197" t="str">
        <f t="shared" si="6"/>
        <v/>
      </c>
      <c r="H197" s="8" t="str">
        <f t="shared" si="7"/>
        <v/>
      </c>
    </row>
    <row r="198" spans="1:8" x14ac:dyDescent="0.3">
      <c r="A198">
        <v>197</v>
      </c>
      <c r="F198" t="str">
        <f t="shared" si="6"/>
        <v/>
      </c>
      <c r="H198" s="8" t="str">
        <f t="shared" si="7"/>
        <v/>
      </c>
    </row>
    <row r="199" spans="1:8" x14ac:dyDescent="0.3">
      <c r="A199">
        <v>198</v>
      </c>
      <c r="F199" t="str">
        <f t="shared" si="6"/>
        <v/>
      </c>
      <c r="H199" s="8" t="str">
        <f t="shared" si="7"/>
        <v/>
      </c>
    </row>
    <row r="200" spans="1:8" x14ac:dyDescent="0.3">
      <c r="A200">
        <v>199</v>
      </c>
      <c r="F200" t="str">
        <f t="shared" si="6"/>
        <v/>
      </c>
      <c r="H200" s="8" t="str">
        <f t="shared" si="7"/>
        <v/>
      </c>
    </row>
    <row r="201" spans="1:8" x14ac:dyDescent="0.3">
      <c r="A201">
        <v>200</v>
      </c>
      <c r="F201" t="str">
        <f t="shared" si="6"/>
        <v/>
      </c>
      <c r="H201" s="8" t="str">
        <f t="shared" si="7"/>
        <v/>
      </c>
    </row>
    <row r="202" spans="1:8" x14ac:dyDescent="0.3">
      <c r="A202">
        <v>201</v>
      </c>
      <c r="F202" t="str">
        <f t="shared" si="6"/>
        <v/>
      </c>
      <c r="H202" s="8" t="str">
        <f t="shared" si="7"/>
        <v/>
      </c>
    </row>
    <row r="203" spans="1:8" x14ac:dyDescent="0.3">
      <c r="A203">
        <v>202</v>
      </c>
      <c r="F203" t="str">
        <f t="shared" si="6"/>
        <v/>
      </c>
      <c r="H203" s="8" t="str">
        <f t="shared" si="7"/>
        <v/>
      </c>
    </row>
    <row r="204" spans="1:8" x14ac:dyDescent="0.3">
      <c r="A204">
        <v>203</v>
      </c>
      <c r="F204" t="str">
        <f t="shared" si="6"/>
        <v/>
      </c>
      <c r="H204" s="8" t="str">
        <f t="shared" si="7"/>
        <v/>
      </c>
    </row>
    <row r="205" spans="1:8" x14ac:dyDescent="0.3">
      <c r="A205">
        <v>204</v>
      </c>
      <c r="F205" t="str">
        <f t="shared" si="6"/>
        <v/>
      </c>
      <c r="H205" s="8" t="str">
        <f t="shared" si="7"/>
        <v/>
      </c>
    </row>
    <row r="206" spans="1:8" x14ac:dyDescent="0.3">
      <c r="A206">
        <v>205</v>
      </c>
      <c r="F206" t="str">
        <f t="shared" si="6"/>
        <v/>
      </c>
      <c r="H206" s="8" t="str">
        <f t="shared" si="7"/>
        <v/>
      </c>
    </row>
    <row r="207" spans="1:8" x14ac:dyDescent="0.3">
      <c r="A207">
        <v>206</v>
      </c>
      <c r="F207" t="str">
        <f t="shared" si="6"/>
        <v/>
      </c>
      <c r="H207" s="8" t="str">
        <f t="shared" si="7"/>
        <v/>
      </c>
    </row>
    <row r="208" spans="1:8" x14ac:dyDescent="0.3">
      <c r="A208">
        <v>207</v>
      </c>
      <c r="F208" t="str">
        <f t="shared" si="6"/>
        <v/>
      </c>
      <c r="H208" s="8" t="str">
        <f t="shared" si="7"/>
        <v/>
      </c>
    </row>
    <row r="209" spans="1:8" x14ac:dyDescent="0.3">
      <c r="A209">
        <v>208</v>
      </c>
      <c r="F209" t="str">
        <f t="shared" si="6"/>
        <v/>
      </c>
      <c r="H209" s="8" t="str">
        <f t="shared" si="7"/>
        <v/>
      </c>
    </row>
    <row r="210" spans="1:8" x14ac:dyDescent="0.3">
      <c r="A210">
        <v>209</v>
      </c>
      <c r="F210" t="str">
        <f t="shared" si="6"/>
        <v/>
      </c>
      <c r="H210" s="8" t="str">
        <f t="shared" si="7"/>
        <v/>
      </c>
    </row>
    <row r="211" spans="1:8" x14ac:dyDescent="0.3">
      <c r="A211">
        <v>210</v>
      </c>
      <c r="F211" t="str">
        <f t="shared" si="6"/>
        <v/>
      </c>
      <c r="H211" s="8" t="str">
        <f t="shared" si="7"/>
        <v/>
      </c>
    </row>
    <row r="212" spans="1:8" x14ac:dyDescent="0.3">
      <c r="A212">
        <v>211</v>
      </c>
      <c r="F212" t="str">
        <f t="shared" si="6"/>
        <v/>
      </c>
      <c r="H212" s="8" t="str">
        <f t="shared" si="7"/>
        <v/>
      </c>
    </row>
    <row r="213" spans="1:8" x14ac:dyDescent="0.3">
      <c r="A213">
        <v>212</v>
      </c>
      <c r="F213" t="str">
        <f t="shared" si="6"/>
        <v/>
      </c>
      <c r="H213" s="8" t="str">
        <f t="shared" si="7"/>
        <v/>
      </c>
    </row>
    <row r="214" spans="1:8" x14ac:dyDescent="0.3">
      <c r="A214">
        <v>213</v>
      </c>
      <c r="F214" t="str">
        <f t="shared" si="6"/>
        <v/>
      </c>
      <c r="H214" s="8" t="str">
        <f t="shared" si="7"/>
        <v/>
      </c>
    </row>
    <row r="215" spans="1:8" x14ac:dyDescent="0.3">
      <c r="A215">
        <v>214</v>
      </c>
      <c r="F215" t="str">
        <f t="shared" si="6"/>
        <v/>
      </c>
      <c r="H215" s="8" t="str">
        <f t="shared" si="7"/>
        <v/>
      </c>
    </row>
    <row r="216" spans="1:8" x14ac:dyDescent="0.3">
      <c r="A216">
        <v>215</v>
      </c>
      <c r="F216" t="str">
        <f t="shared" si="6"/>
        <v/>
      </c>
      <c r="H216" s="8" t="str">
        <f t="shared" si="7"/>
        <v/>
      </c>
    </row>
    <row r="217" spans="1:8" x14ac:dyDescent="0.3">
      <c r="A217">
        <v>216</v>
      </c>
      <c r="F217" t="str">
        <f t="shared" si="6"/>
        <v/>
      </c>
      <c r="H217" s="8" t="str">
        <f t="shared" si="7"/>
        <v/>
      </c>
    </row>
    <row r="218" spans="1:8" x14ac:dyDescent="0.3">
      <c r="A218">
        <v>217</v>
      </c>
      <c r="F218" t="str">
        <f t="shared" si="6"/>
        <v/>
      </c>
      <c r="H218" s="8" t="str">
        <f t="shared" si="7"/>
        <v/>
      </c>
    </row>
    <row r="219" spans="1:8" x14ac:dyDescent="0.3">
      <c r="A219">
        <v>218</v>
      </c>
      <c r="F219" t="str">
        <f t="shared" si="6"/>
        <v/>
      </c>
      <c r="H219" s="8" t="str">
        <f t="shared" si="7"/>
        <v/>
      </c>
    </row>
    <row r="220" spans="1:8" x14ac:dyDescent="0.3">
      <c r="A220">
        <v>219</v>
      </c>
      <c r="F220" t="str">
        <f t="shared" si="6"/>
        <v/>
      </c>
      <c r="H220" s="8" t="str">
        <f t="shared" si="7"/>
        <v/>
      </c>
    </row>
    <row r="221" spans="1:8" x14ac:dyDescent="0.3">
      <c r="A221">
        <v>220</v>
      </c>
      <c r="F221" t="str">
        <f t="shared" si="6"/>
        <v/>
      </c>
      <c r="H221" s="8" t="str">
        <f t="shared" si="7"/>
        <v/>
      </c>
    </row>
    <row r="222" spans="1:8" x14ac:dyDescent="0.3">
      <c r="A222">
        <v>221</v>
      </c>
      <c r="F222" t="str">
        <f t="shared" si="6"/>
        <v/>
      </c>
      <c r="H222" s="8" t="str">
        <f t="shared" si="7"/>
        <v/>
      </c>
    </row>
    <row r="223" spans="1:8" x14ac:dyDescent="0.3">
      <c r="A223">
        <v>222</v>
      </c>
      <c r="F223" t="str">
        <f t="shared" si="6"/>
        <v/>
      </c>
      <c r="H223" s="8" t="str">
        <f t="shared" si="7"/>
        <v/>
      </c>
    </row>
    <row r="224" spans="1:8" x14ac:dyDescent="0.3">
      <c r="A224">
        <v>223</v>
      </c>
      <c r="F224" t="str">
        <f t="shared" si="6"/>
        <v/>
      </c>
      <c r="H224" s="8" t="str">
        <f t="shared" si="7"/>
        <v/>
      </c>
    </row>
    <row r="225" spans="1:8" x14ac:dyDescent="0.3">
      <c r="A225">
        <v>224</v>
      </c>
      <c r="F225" t="str">
        <f t="shared" si="6"/>
        <v/>
      </c>
      <c r="H225" s="8" t="str">
        <f t="shared" si="7"/>
        <v/>
      </c>
    </row>
    <row r="226" spans="1:8" x14ac:dyDescent="0.3">
      <c r="A226">
        <v>225</v>
      </c>
      <c r="F226" t="str">
        <f t="shared" si="6"/>
        <v/>
      </c>
      <c r="H226" s="8" t="str">
        <f t="shared" si="7"/>
        <v/>
      </c>
    </row>
    <row r="227" spans="1:8" x14ac:dyDescent="0.3">
      <c r="A227">
        <v>226</v>
      </c>
      <c r="F227" t="str">
        <f t="shared" si="6"/>
        <v/>
      </c>
      <c r="H227" s="8" t="str">
        <f t="shared" si="7"/>
        <v/>
      </c>
    </row>
    <row r="228" spans="1:8" x14ac:dyDescent="0.3">
      <c r="A228">
        <v>227</v>
      </c>
      <c r="F228" t="str">
        <f t="shared" si="6"/>
        <v/>
      </c>
      <c r="H228" s="8" t="str">
        <f t="shared" si="7"/>
        <v/>
      </c>
    </row>
    <row r="229" spans="1:8" x14ac:dyDescent="0.3">
      <c r="A229">
        <v>228</v>
      </c>
      <c r="F229" t="str">
        <f t="shared" si="6"/>
        <v/>
      </c>
      <c r="H229" s="8" t="str">
        <f t="shared" si="7"/>
        <v/>
      </c>
    </row>
    <row r="230" spans="1:8" x14ac:dyDescent="0.3">
      <c r="A230">
        <v>229</v>
      </c>
      <c r="F230" t="str">
        <f t="shared" si="6"/>
        <v/>
      </c>
      <c r="H230" s="8" t="str">
        <f t="shared" si="7"/>
        <v/>
      </c>
    </row>
    <row r="231" spans="1:8" x14ac:dyDescent="0.3">
      <c r="A231">
        <v>230</v>
      </c>
      <c r="F231" t="str">
        <f t="shared" si="6"/>
        <v/>
      </c>
      <c r="H231" s="8" t="str">
        <f t="shared" si="7"/>
        <v/>
      </c>
    </row>
    <row r="232" spans="1:8" x14ac:dyDescent="0.3">
      <c r="A232">
        <v>231</v>
      </c>
      <c r="F232" t="str">
        <f t="shared" si="6"/>
        <v/>
      </c>
      <c r="H232" s="8" t="str">
        <f t="shared" si="7"/>
        <v/>
      </c>
    </row>
    <row r="233" spans="1:8" x14ac:dyDescent="0.3">
      <c r="A233">
        <v>232</v>
      </c>
      <c r="F233" t="str">
        <f t="shared" si="6"/>
        <v/>
      </c>
      <c r="H233" s="8" t="str">
        <f t="shared" si="7"/>
        <v/>
      </c>
    </row>
    <row r="234" spans="1:8" x14ac:dyDescent="0.3">
      <c r="A234">
        <v>233</v>
      </c>
      <c r="F234" t="str">
        <f t="shared" si="6"/>
        <v/>
      </c>
      <c r="H234" s="8" t="str">
        <f t="shared" si="7"/>
        <v/>
      </c>
    </row>
    <row r="235" spans="1:8" x14ac:dyDescent="0.3">
      <c r="A235">
        <v>234</v>
      </c>
      <c r="F235" t="str">
        <f t="shared" si="6"/>
        <v/>
      </c>
      <c r="H235" s="8" t="str">
        <f t="shared" si="7"/>
        <v/>
      </c>
    </row>
    <row r="236" spans="1:8" x14ac:dyDescent="0.3">
      <c r="A236">
        <v>235</v>
      </c>
      <c r="F236" t="str">
        <f t="shared" si="6"/>
        <v/>
      </c>
      <c r="H236" s="8" t="str">
        <f t="shared" si="7"/>
        <v/>
      </c>
    </row>
    <row r="237" spans="1:8" x14ac:dyDescent="0.3">
      <c r="A237">
        <v>236</v>
      </c>
      <c r="F237" t="str">
        <f t="shared" si="6"/>
        <v/>
      </c>
      <c r="H237" s="8" t="str">
        <f t="shared" si="7"/>
        <v/>
      </c>
    </row>
    <row r="238" spans="1:8" x14ac:dyDescent="0.3">
      <c r="A238">
        <v>237</v>
      </c>
      <c r="F238" t="str">
        <f t="shared" si="6"/>
        <v/>
      </c>
      <c r="H238" s="8" t="str">
        <f t="shared" si="7"/>
        <v/>
      </c>
    </row>
    <row r="239" spans="1:8" x14ac:dyDescent="0.3">
      <c r="A239">
        <v>238</v>
      </c>
      <c r="F239" t="str">
        <f t="shared" si="6"/>
        <v/>
      </c>
      <c r="H239" s="8" t="str">
        <f t="shared" si="7"/>
        <v/>
      </c>
    </row>
    <row r="240" spans="1:8" x14ac:dyDescent="0.3">
      <c r="A240">
        <v>239</v>
      </c>
      <c r="F240" t="str">
        <f t="shared" si="6"/>
        <v/>
      </c>
      <c r="H240" s="8" t="str">
        <f t="shared" si="7"/>
        <v/>
      </c>
    </row>
    <row r="241" spans="1:8" x14ac:dyDescent="0.3">
      <c r="A241">
        <v>240</v>
      </c>
      <c r="F241" t="str">
        <f t="shared" si="6"/>
        <v/>
      </c>
      <c r="H241" s="8" t="str">
        <f t="shared" si="7"/>
        <v/>
      </c>
    </row>
    <row r="242" spans="1:8" x14ac:dyDescent="0.3">
      <c r="A242">
        <v>241</v>
      </c>
      <c r="F242" t="str">
        <f t="shared" si="6"/>
        <v/>
      </c>
      <c r="H242" s="8" t="str">
        <f t="shared" si="7"/>
        <v/>
      </c>
    </row>
    <row r="243" spans="1:8" x14ac:dyDescent="0.3">
      <c r="A243">
        <v>242</v>
      </c>
      <c r="F243" t="str">
        <f t="shared" si="6"/>
        <v/>
      </c>
      <c r="H243" s="8" t="str">
        <f t="shared" si="7"/>
        <v/>
      </c>
    </row>
    <row r="244" spans="1:8" x14ac:dyDescent="0.3">
      <c r="A244">
        <v>243</v>
      </c>
      <c r="F244" t="str">
        <f t="shared" si="6"/>
        <v/>
      </c>
      <c r="H244" s="8" t="str">
        <f t="shared" si="7"/>
        <v/>
      </c>
    </row>
    <row r="245" spans="1:8" x14ac:dyDescent="0.3">
      <c r="A245">
        <v>244</v>
      </c>
      <c r="F245" t="str">
        <f t="shared" si="6"/>
        <v/>
      </c>
      <c r="H245" s="8" t="str">
        <f t="shared" si="7"/>
        <v/>
      </c>
    </row>
    <row r="246" spans="1:8" x14ac:dyDescent="0.3">
      <c r="A246">
        <v>245</v>
      </c>
      <c r="F246" t="str">
        <f t="shared" si="6"/>
        <v/>
      </c>
      <c r="H246" s="8" t="str">
        <f t="shared" si="7"/>
        <v/>
      </c>
    </row>
    <row r="247" spans="1:8" x14ac:dyDescent="0.3">
      <c r="A247">
        <v>246</v>
      </c>
      <c r="F247" t="str">
        <f t="shared" si="6"/>
        <v/>
      </c>
      <c r="H247" s="8" t="str">
        <f t="shared" si="7"/>
        <v/>
      </c>
    </row>
    <row r="248" spans="1:8" x14ac:dyDescent="0.3">
      <c r="A248">
        <v>247</v>
      </c>
      <c r="F248" t="str">
        <f t="shared" si="6"/>
        <v/>
      </c>
      <c r="H248" s="8" t="str">
        <f t="shared" si="7"/>
        <v/>
      </c>
    </row>
    <row r="249" spans="1:8" x14ac:dyDescent="0.3">
      <c r="A249">
        <v>248</v>
      </c>
      <c r="F249" t="str">
        <f t="shared" si="6"/>
        <v/>
      </c>
      <c r="H249" s="8" t="str">
        <f t="shared" si="7"/>
        <v/>
      </c>
    </row>
    <row r="250" spans="1:8" x14ac:dyDescent="0.3">
      <c r="A250">
        <v>249</v>
      </c>
      <c r="F250" t="str">
        <f t="shared" si="6"/>
        <v/>
      </c>
      <c r="H250" s="8" t="str">
        <f t="shared" si="7"/>
        <v/>
      </c>
    </row>
    <row r="251" spans="1:8" x14ac:dyDescent="0.3">
      <c r="A251">
        <v>250</v>
      </c>
      <c r="F251" t="str">
        <f t="shared" si="6"/>
        <v/>
      </c>
      <c r="H251" s="8" t="str">
        <f t="shared" si="7"/>
        <v/>
      </c>
    </row>
    <row r="252" spans="1:8" x14ac:dyDescent="0.3">
      <c r="A252">
        <v>251</v>
      </c>
      <c r="F252" t="str">
        <f t="shared" si="6"/>
        <v/>
      </c>
      <c r="H252" s="8" t="str">
        <f t="shared" si="7"/>
        <v/>
      </c>
    </row>
    <row r="253" spans="1:8" x14ac:dyDescent="0.3">
      <c r="A253">
        <v>252</v>
      </c>
      <c r="F253" t="str">
        <f t="shared" si="6"/>
        <v/>
      </c>
      <c r="H253" s="8" t="str">
        <f t="shared" si="7"/>
        <v/>
      </c>
    </row>
    <row r="254" spans="1:8" x14ac:dyDescent="0.3">
      <c r="A254">
        <v>253</v>
      </c>
      <c r="F254" t="str">
        <f t="shared" si="6"/>
        <v/>
      </c>
      <c r="H254" s="8" t="str">
        <f t="shared" si="7"/>
        <v/>
      </c>
    </row>
    <row r="255" spans="1:8" x14ac:dyDescent="0.3">
      <c r="A255">
        <v>254</v>
      </c>
      <c r="F255" t="str">
        <f t="shared" si="6"/>
        <v/>
      </c>
      <c r="H255" s="8" t="str">
        <f t="shared" si="7"/>
        <v/>
      </c>
    </row>
    <row r="256" spans="1:8" x14ac:dyDescent="0.3">
      <c r="A256">
        <v>255</v>
      </c>
      <c r="F256" t="str">
        <f t="shared" si="6"/>
        <v/>
      </c>
      <c r="H256" s="8" t="str">
        <f t="shared" si="7"/>
        <v/>
      </c>
    </row>
    <row r="257" spans="1:8" x14ac:dyDescent="0.3">
      <c r="A257">
        <v>256</v>
      </c>
      <c r="F257" t="str">
        <f t="shared" si="6"/>
        <v/>
      </c>
      <c r="H257" s="8" t="str">
        <f t="shared" si="7"/>
        <v/>
      </c>
    </row>
    <row r="258" spans="1:8" x14ac:dyDescent="0.3">
      <c r="A258">
        <v>257</v>
      </c>
      <c r="F258" t="str">
        <f t="shared" si="6"/>
        <v/>
      </c>
      <c r="H258" s="8" t="str">
        <f t="shared" si="7"/>
        <v/>
      </c>
    </row>
    <row r="259" spans="1:8" x14ac:dyDescent="0.3">
      <c r="A259">
        <v>258</v>
      </c>
      <c r="F259" t="str">
        <f t="shared" ref="F259:F322" si="8">IF(OR(ISBLANK(D259),ISBLANK(E259)),"",D259-E259)</f>
        <v/>
      </c>
      <c r="H259" s="8" t="str">
        <f t="shared" si="7"/>
        <v/>
      </c>
    </row>
    <row r="260" spans="1:8" x14ac:dyDescent="0.3">
      <c r="A260">
        <v>259</v>
      </c>
      <c r="F260" t="str">
        <f t="shared" si="8"/>
        <v/>
      </c>
      <c r="H260" s="8" t="str">
        <f t="shared" ref="H260:H323" si="9">IFERROR((G260-C260)/C260,"")</f>
        <v/>
      </c>
    </row>
    <row r="261" spans="1:8" x14ac:dyDescent="0.3">
      <c r="A261">
        <v>260</v>
      </c>
      <c r="F261" t="str">
        <f t="shared" si="8"/>
        <v/>
      </c>
      <c r="H261" s="8" t="str">
        <f t="shared" si="9"/>
        <v/>
      </c>
    </row>
    <row r="262" spans="1:8" x14ac:dyDescent="0.3">
      <c r="A262">
        <v>261</v>
      </c>
      <c r="F262" t="str">
        <f t="shared" si="8"/>
        <v/>
      </c>
      <c r="H262" s="8" t="str">
        <f t="shared" si="9"/>
        <v/>
      </c>
    </row>
    <row r="263" spans="1:8" x14ac:dyDescent="0.3">
      <c r="A263">
        <v>262</v>
      </c>
      <c r="F263" t="str">
        <f t="shared" si="8"/>
        <v/>
      </c>
      <c r="H263" s="8" t="str">
        <f t="shared" si="9"/>
        <v/>
      </c>
    </row>
    <row r="264" spans="1:8" x14ac:dyDescent="0.3">
      <c r="A264">
        <v>263</v>
      </c>
      <c r="F264" t="str">
        <f t="shared" si="8"/>
        <v/>
      </c>
      <c r="H264" s="8" t="str">
        <f t="shared" si="9"/>
        <v/>
      </c>
    </row>
    <row r="265" spans="1:8" x14ac:dyDescent="0.3">
      <c r="A265">
        <v>264</v>
      </c>
      <c r="F265" t="str">
        <f t="shared" si="8"/>
        <v/>
      </c>
      <c r="H265" s="8" t="str">
        <f t="shared" si="9"/>
        <v/>
      </c>
    </row>
    <row r="266" spans="1:8" x14ac:dyDescent="0.3">
      <c r="A266">
        <v>265</v>
      </c>
      <c r="F266" t="str">
        <f t="shared" si="8"/>
        <v/>
      </c>
      <c r="H266" s="8" t="str">
        <f t="shared" si="9"/>
        <v/>
      </c>
    </row>
    <row r="267" spans="1:8" x14ac:dyDescent="0.3">
      <c r="A267">
        <v>266</v>
      </c>
      <c r="F267" t="str">
        <f t="shared" si="8"/>
        <v/>
      </c>
      <c r="H267" s="8" t="str">
        <f t="shared" si="9"/>
        <v/>
      </c>
    </row>
    <row r="268" spans="1:8" x14ac:dyDescent="0.3">
      <c r="A268">
        <v>267</v>
      </c>
      <c r="F268" t="str">
        <f t="shared" si="8"/>
        <v/>
      </c>
      <c r="H268" s="8" t="str">
        <f t="shared" si="9"/>
        <v/>
      </c>
    </row>
    <row r="269" spans="1:8" x14ac:dyDescent="0.3">
      <c r="A269">
        <v>268</v>
      </c>
      <c r="F269" t="str">
        <f t="shared" si="8"/>
        <v/>
      </c>
      <c r="H269" s="8" t="str">
        <f t="shared" si="9"/>
        <v/>
      </c>
    </row>
    <row r="270" spans="1:8" x14ac:dyDescent="0.3">
      <c r="A270">
        <v>269</v>
      </c>
      <c r="F270" t="str">
        <f t="shared" si="8"/>
        <v/>
      </c>
      <c r="H270" s="8" t="str">
        <f t="shared" si="9"/>
        <v/>
      </c>
    </row>
    <row r="271" spans="1:8" x14ac:dyDescent="0.3">
      <c r="A271">
        <v>270</v>
      </c>
      <c r="F271" t="str">
        <f t="shared" si="8"/>
        <v/>
      </c>
      <c r="H271" s="8" t="str">
        <f t="shared" si="9"/>
        <v/>
      </c>
    </row>
    <row r="272" spans="1:8" x14ac:dyDescent="0.3">
      <c r="A272">
        <v>271</v>
      </c>
      <c r="F272" t="str">
        <f t="shared" si="8"/>
        <v/>
      </c>
      <c r="H272" s="8" t="str">
        <f t="shared" si="9"/>
        <v/>
      </c>
    </row>
    <row r="273" spans="1:8" x14ac:dyDescent="0.3">
      <c r="A273">
        <v>272</v>
      </c>
      <c r="F273" t="str">
        <f t="shared" si="8"/>
        <v/>
      </c>
      <c r="H273" s="8" t="str">
        <f t="shared" si="9"/>
        <v/>
      </c>
    </row>
    <row r="274" spans="1:8" x14ac:dyDescent="0.3">
      <c r="A274">
        <v>273</v>
      </c>
      <c r="F274" t="str">
        <f t="shared" si="8"/>
        <v/>
      </c>
      <c r="H274" s="8" t="str">
        <f t="shared" si="9"/>
        <v/>
      </c>
    </row>
    <row r="275" spans="1:8" x14ac:dyDescent="0.3">
      <c r="A275">
        <v>274</v>
      </c>
      <c r="F275" t="str">
        <f t="shared" si="8"/>
        <v/>
      </c>
      <c r="H275" s="8" t="str">
        <f t="shared" si="9"/>
        <v/>
      </c>
    </row>
    <row r="276" spans="1:8" x14ac:dyDescent="0.3">
      <c r="A276">
        <v>275</v>
      </c>
      <c r="F276" t="str">
        <f t="shared" si="8"/>
        <v/>
      </c>
      <c r="H276" s="8" t="str">
        <f t="shared" si="9"/>
        <v/>
      </c>
    </row>
    <row r="277" spans="1:8" x14ac:dyDescent="0.3">
      <c r="A277">
        <v>276</v>
      </c>
      <c r="F277" t="str">
        <f t="shared" si="8"/>
        <v/>
      </c>
      <c r="H277" s="8" t="str">
        <f t="shared" si="9"/>
        <v/>
      </c>
    </row>
    <row r="278" spans="1:8" x14ac:dyDescent="0.3">
      <c r="A278">
        <v>277</v>
      </c>
      <c r="F278" t="str">
        <f t="shared" si="8"/>
        <v/>
      </c>
      <c r="H278" s="8" t="str">
        <f t="shared" si="9"/>
        <v/>
      </c>
    </row>
    <row r="279" spans="1:8" x14ac:dyDescent="0.3">
      <c r="A279">
        <v>278</v>
      </c>
      <c r="F279" t="str">
        <f t="shared" si="8"/>
        <v/>
      </c>
      <c r="H279" s="8" t="str">
        <f t="shared" si="9"/>
        <v/>
      </c>
    </row>
    <row r="280" spans="1:8" x14ac:dyDescent="0.3">
      <c r="A280">
        <v>279</v>
      </c>
      <c r="F280" t="str">
        <f t="shared" si="8"/>
        <v/>
      </c>
      <c r="H280" s="8" t="str">
        <f t="shared" si="9"/>
        <v/>
      </c>
    </row>
    <row r="281" spans="1:8" x14ac:dyDescent="0.3">
      <c r="A281">
        <v>280</v>
      </c>
      <c r="F281" t="str">
        <f t="shared" si="8"/>
        <v/>
      </c>
      <c r="H281" s="8" t="str">
        <f t="shared" si="9"/>
        <v/>
      </c>
    </row>
    <row r="282" spans="1:8" x14ac:dyDescent="0.3">
      <c r="A282">
        <v>281</v>
      </c>
      <c r="F282" t="str">
        <f t="shared" si="8"/>
        <v/>
      </c>
      <c r="H282" s="8" t="str">
        <f t="shared" si="9"/>
        <v/>
      </c>
    </row>
    <row r="283" spans="1:8" x14ac:dyDescent="0.3">
      <c r="A283">
        <v>282</v>
      </c>
      <c r="F283" t="str">
        <f t="shared" si="8"/>
        <v/>
      </c>
      <c r="H283" s="8" t="str">
        <f t="shared" si="9"/>
        <v/>
      </c>
    </row>
    <row r="284" spans="1:8" x14ac:dyDescent="0.3">
      <c r="A284">
        <v>283</v>
      </c>
      <c r="F284" t="str">
        <f t="shared" si="8"/>
        <v/>
      </c>
      <c r="H284" s="8" t="str">
        <f t="shared" si="9"/>
        <v/>
      </c>
    </row>
    <row r="285" spans="1:8" x14ac:dyDescent="0.3">
      <c r="A285">
        <v>284</v>
      </c>
      <c r="F285" t="str">
        <f t="shared" si="8"/>
        <v/>
      </c>
      <c r="H285" s="8" t="str">
        <f t="shared" si="9"/>
        <v/>
      </c>
    </row>
    <row r="286" spans="1:8" x14ac:dyDescent="0.3">
      <c r="A286">
        <v>285</v>
      </c>
      <c r="F286" t="str">
        <f t="shared" si="8"/>
        <v/>
      </c>
      <c r="H286" s="8" t="str">
        <f t="shared" si="9"/>
        <v/>
      </c>
    </row>
    <row r="287" spans="1:8" x14ac:dyDescent="0.3">
      <c r="A287">
        <v>286</v>
      </c>
      <c r="F287" t="str">
        <f t="shared" si="8"/>
        <v/>
      </c>
      <c r="H287" s="8" t="str">
        <f t="shared" si="9"/>
        <v/>
      </c>
    </row>
    <row r="288" spans="1:8" x14ac:dyDescent="0.3">
      <c r="A288">
        <v>287</v>
      </c>
      <c r="F288" t="str">
        <f t="shared" si="8"/>
        <v/>
      </c>
      <c r="H288" s="8" t="str">
        <f t="shared" si="9"/>
        <v/>
      </c>
    </row>
    <row r="289" spans="1:8" x14ac:dyDescent="0.3">
      <c r="A289">
        <v>288</v>
      </c>
      <c r="F289" t="str">
        <f t="shared" si="8"/>
        <v/>
      </c>
      <c r="H289" s="8" t="str">
        <f t="shared" si="9"/>
        <v/>
      </c>
    </row>
    <row r="290" spans="1:8" x14ac:dyDescent="0.3">
      <c r="A290">
        <v>289</v>
      </c>
      <c r="F290" t="str">
        <f t="shared" si="8"/>
        <v/>
      </c>
      <c r="H290" s="8" t="str">
        <f t="shared" si="9"/>
        <v/>
      </c>
    </row>
    <row r="291" spans="1:8" x14ac:dyDescent="0.3">
      <c r="A291">
        <v>290</v>
      </c>
      <c r="F291" t="str">
        <f t="shared" si="8"/>
        <v/>
      </c>
      <c r="H291" s="8" t="str">
        <f t="shared" si="9"/>
        <v/>
      </c>
    </row>
    <row r="292" spans="1:8" x14ac:dyDescent="0.3">
      <c r="A292">
        <v>291</v>
      </c>
      <c r="F292" t="str">
        <f t="shared" si="8"/>
        <v/>
      </c>
      <c r="H292" s="8" t="str">
        <f t="shared" si="9"/>
        <v/>
      </c>
    </row>
    <row r="293" spans="1:8" x14ac:dyDescent="0.3">
      <c r="A293">
        <v>292</v>
      </c>
      <c r="F293" t="str">
        <f t="shared" si="8"/>
        <v/>
      </c>
      <c r="H293" s="8" t="str">
        <f t="shared" si="9"/>
        <v/>
      </c>
    </row>
    <row r="294" spans="1:8" x14ac:dyDescent="0.3">
      <c r="A294">
        <v>293</v>
      </c>
      <c r="F294" t="str">
        <f t="shared" si="8"/>
        <v/>
      </c>
      <c r="H294" s="8" t="str">
        <f t="shared" si="9"/>
        <v/>
      </c>
    </row>
    <row r="295" spans="1:8" x14ac:dyDescent="0.3">
      <c r="A295">
        <v>294</v>
      </c>
      <c r="F295" t="str">
        <f t="shared" si="8"/>
        <v/>
      </c>
      <c r="H295" s="8" t="str">
        <f t="shared" si="9"/>
        <v/>
      </c>
    </row>
    <row r="296" spans="1:8" x14ac:dyDescent="0.3">
      <c r="A296">
        <v>295</v>
      </c>
      <c r="F296" t="str">
        <f t="shared" si="8"/>
        <v/>
      </c>
      <c r="H296" s="8" t="str">
        <f t="shared" si="9"/>
        <v/>
      </c>
    </row>
    <row r="297" spans="1:8" x14ac:dyDescent="0.3">
      <c r="A297">
        <v>296</v>
      </c>
      <c r="F297" t="str">
        <f t="shared" si="8"/>
        <v/>
      </c>
      <c r="H297" s="8" t="str">
        <f t="shared" si="9"/>
        <v/>
      </c>
    </row>
    <row r="298" spans="1:8" x14ac:dyDescent="0.3">
      <c r="A298">
        <v>297</v>
      </c>
      <c r="F298" t="str">
        <f t="shared" si="8"/>
        <v/>
      </c>
      <c r="H298" s="8" t="str">
        <f t="shared" si="9"/>
        <v/>
      </c>
    </row>
    <row r="299" spans="1:8" x14ac:dyDescent="0.3">
      <c r="A299">
        <v>298</v>
      </c>
      <c r="F299" t="str">
        <f t="shared" si="8"/>
        <v/>
      </c>
      <c r="H299" s="8" t="str">
        <f t="shared" si="9"/>
        <v/>
      </c>
    </row>
    <row r="300" spans="1:8" x14ac:dyDescent="0.3">
      <c r="A300">
        <v>299</v>
      </c>
      <c r="F300" t="str">
        <f t="shared" si="8"/>
        <v/>
      </c>
      <c r="H300" s="8" t="str">
        <f t="shared" si="9"/>
        <v/>
      </c>
    </row>
    <row r="301" spans="1:8" x14ac:dyDescent="0.3">
      <c r="A301">
        <v>300</v>
      </c>
      <c r="F301" t="str">
        <f t="shared" si="8"/>
        <v/>
      </c>
      <c r="H301" s="8" t="str">
        <f t="shared" si="9"/>
        <v/>
      </c>
    </row>
    <row r="302" spans="1:8" x14ac:dyDescent="0.3">
      <c r="A302">
        <v>301</v>
      </c>
      <c r="F302" t="str">
        <f t="shared" si="8"/>
        <v/>
      </c>
      <c r="H302" s="8" t="str">
        <f t="shared" si="9"/>
        <v/>
      </c>
    </row>
    <row r="303" spans="1:8" x14ac:dyDescent="0.3">
      <c r="A303">
        <v>302</v>
      </c>
      <c r="F303" t="str">
        <f t="shared" si="8"/>
        <v/>
      </c>
      <c r="H303" s="8" t="str">
        <f t="shared" si="9"/>
        <v/>
      </c>
    </row>
    <row r="304" spans="1:8" x14ac:dyDescent="0.3">
      <c r="A304">
        <v>303</v>
      </c>
      <c r="F304" t="str">
        <f t="shared" si="8"/>
        <v/>
      </c>
      <c r="H304" s="8" t="str">
        <f t="shared" si="9"/>
        <v/>
      </c>
    </row>
    <row r="305" spans="1:8" x14ac:dyDescent="0.3">
      <c r="A305">
        <v>304</v>
      </c>
      <c r="F305" t="str">
        <f t="shared" si="8"/>
        <v/>
      </c>
      <c r="H305" s="8" t="str">
        <f t="shared" si="9"/>
        <v/>
      </c>
    </row>
    <row r="306" spans="1:8" x14ac:dyDescent="0.3">
      <c r="A306">
        <v>305</v>
      </c>
      <c r="F306" t="str">
        <f t="shared" si="8"/>
        <v/>
      </c>
      <c r="H306" s="8" t="str">
        <f t="shared" si="9"/>
        <v/>
      </c>
    </row>
    <row r="307" spans="1:8" x14ac:dyDescent="0.3">
      <c r="A307">
        <v>306</v>
      </c>
      <c r="F307" t="str">
        <f t="shared" si="8"/>
        <v/>
      </c>
      <c r="H307" s="8" t="str">
        <f t="shared" si="9"/>
        <v/>
      </c>
    </row>
    <row r="308" spans="1:8" x14ac:dyDescent="0.3">
      <c r="A308">
        <v>307</v>
      </c>
      <c r="F308" t="str">
        <f t="shared" si="8"/>
        <v/>
      </c>
      <c r="H308" s="8" t="str">
        <f t="shared" si="9"/>
        <v/>
      </c>
    </row>
    <row r="309" spans="1:8" x14ac:dyDescent="0.3">
      <c r="A309">
        <v>308</v>
      </c>
      <c r="F309" t="str">
        <f t="shared" si="8"/>
        <v/>
      </c>
      <c r="H309" s="8" t="str">
        <f t="shared" si="9"/>
        <v/>
      </c>
    </row>
    <row r="310" spans="1:8" x14ac:dyDescent="0.3">
      <c r="A310">
        <v>309</v>
      </c>
      <c r="F310" t="str">
        <f t="shared" si="8"/>
        <v/>
      </c>
      <c r="H310" s="8" t="str">
        <f t="shared" si="9"/>
        <v/>
      </c>
    </row>
    <row r="311" spans="1:8" x14ac:dyDescent="0.3">
      <c r="A311">
        <v>310</v>
      </c>
      <c r="F311" t="str">
        <f t="shared" si="8"/>
        <v/>
      </c>
      <c r="H311" s="8" t="str">
        <f t="shared" si="9"/>
        <v/>
      </c>
    </row>
    <row r="312" spans="1:8" x14ac:dyDescent="0.3">
      <c r="A312">
        <v>311</v>
      </c>
      <c r="F312" t="str">
        <f t="shared" si="8"/>
        <v/>
      </c>
      <c r="H312" s="8" t="str">
        <f t="shared" si="9"/>
        <v/>
      </c>
    </row>
    <row r="313" spans="1:8" x14ac:dyDescent="0.3">
      <c r="A313">
        <v>312</v>
      </c>
      <c r="F313" t="str">
        <f t="shared" si="8"/>
        <v/>
      </c>
      <c r="H313" s="8" t="str">
        <f t="shared" si="9"/>
        <v/>
      </c>
    </row>
    <row r="314" spans="1:8" x14ac:dyDescent="0.3">
      <c r="A314">
        <v>313</v>
      </c>
      <c r="F314" t="str">
        <f t="shared" si="8"/>
        <v/>
      </c>
      <c r="H314" s="8" t="str">
        <f t="shared" si="9"/>
        <v/>
      </c>
    </row>
    <row r="315" spans="1:8" x14ac:dyDescent="0.3">
      <c r="A315">
        <v>314</v>
      </c>
      <c r="F315" t="str">
        <f t="shared" si="8"/>
        <v/>
      </c>
      <c r="H315" s="8" t="str">
        <f t="shared" si="9"/>
        <v/>
      </c>
    </row>
    <row r="316" spans="1:8" x14ac:dyDescent="0.3">
      <c r="A316">
        <v>315</v>
      </c>
      <c r="F316" t="str">
        <f t="shared" si="8"/>
        <v/>
      </c>
      <c r="H316" s="8" t="str">
        <f t="shared" si="9"/>
        <v/>
      </c>
    </row>
    <row r="317" spans="1:8" x14ac:dyDescent="0.3">
      <c r="A317">
        <v>316</v>
      </c>
      <c r="F317" t="str">
        <f t="shared" si="8"/>
        <v/>
      </c>
      <c r="H317" s="8" t="str">
        <f t="shared" si="9"/>
        <v/>
      </c>
    </row>
    <row r="318" spans="1:8" x14ac:dyDescent="0.3">
      <c r="A318">
        <v>317</v>
      </c>
      <c r="F318" t="str">
        <f t="shared" si="8"/>
        <v/>
      </c>
      <c r="H318" s="8" t="str">
        <f t="shared" si="9"/>
        <v/>
      </c>
    </row>
    <row r="319" spans="1:8" x14ac:dyDescent="0.3">
      <c r="A319">
        <v>318</v>
      </c>
      <c r="F319" t="str">
        <f t="shared" si="8"/>
        <v/>
      </c>
      <c r="H319" s="8" t="str">
        <f t="shared" si="9"/>
        <v/>
      </c>
    </row>
    <row r="320" spans="1:8" x14ac:dyDescent="0.3">
      <c r="A320">
        <v>319</v>
      </c>
      <c r="F320" t="str">
        <f t="shared" si="8"/>
        <v/>
      </c>
      <c r="H320" s="8" t="str">
        <f t="shared" si="9"/>
        <v/>
      </c>
    </row>
    <row r="321" spans="1:8" x14ac:dyDescent="0.3">
      <c r="A321">
        <v>320</v>
      </c>
      <c r="F321" t="str">
        <f t="shared" si="8"/>
        <v/>
      </c>
      <c r="H321" s="8" t="str">
        <f t="shared" si="9"/>
        <v/>
      </c>
    </row>
    <row r="322" spans="1:8" x14ac:dyDescent="0.3">
      <c r="A322">
        <v>321</v>
      </c>
      <c r="F322" t="str">
        <f t="shared" si="8"/>
        <v/>
      </c>
      <c r="H322" s="8" t="str">
        <f t="shared" si="9"/>
        <v/>
      </c>
    </row>
    <row r="323" spans="1:8" x14ac:dyDescent="0.3">
      <c r="A323">
        <v>322</v>
      </c>
      <c r="F323" t="str">
        <f t="shared" ref="F323:F386" si="10">IF(OR(ISBLANK(D323),ISBLANK(E323)),"",D323-E323)</f>
        <v/>
      </c>
      <c r="H323" s="8" t="str">
        <f t="shared" si="9"/>
        <v/>
      </c>
    </row>
    <row r="324" spans="1:8" x14ac:dyDescent="0.3">
      <c r="A324">
        <v>323</v>
      </c>
      <c r="F324" t="str">
        <f t="shared" si="10"/>
        <v/>
      </c>
      <c r="H324" s="8" t="str">
        <f t="shared" ref="H324:H387" si="11">IFERROR((G324-C324)/C324,"")</f>
        <v/>
      </c>
    </row>
    <row r="325" spans="1:8" x14ac:dyDescent="0.3">
      <c r="A325">
        <v>324</v>
      </c>
      <c r="F325" t="str">
        <f t="shared" si="10"/>
        <v/>
      </c>
      <c r="H325" s="8" t="str">
        <f t="shared" si="11"/>
        <v/>
      </c>
    </row>
    <row r="326" spans="1:8" x14ac:dyDescent="0.3">
      <c r="A326">
        <v>325</v>
      </c>
      <c r="F326" t="str">
        <f t="shared" si="10"/>
        <v/>
      </c>
      <c r="H326" s="8" t="str">
        <f t="shared" si="11"/>
        <v/>
      </c>
    </row>
    <row r="327" spans="1:8" x14ac:dyDescent="0.3">
      <c r="A327">
        <v>326</v>
      </c>
      <c r="F327" t="str">
        <f t="shared" si="10"/>
        <v/>
      </c>
      <c r="H327" s="8" t="str">
        <f t="shared" si="11"/>
        <v/>
      </c>
    </row>
    <row r="328" spans="1:8" x14ac:dyDescent="0.3">
      <c r="A328">
        <v>327</v>
      </c>
      <c r="F328" t="str">
        <f t="shared" si="10"/>
        <v/>
      </c>
      <c r="H328" s="8" t="str">
        <f t="shared" si="11"/>
        <v/>
      </c>
    </row>
    <row r="329" spans="1:8" x14ac:dyDescent="0.3">
      <c r="A329">
        <v>328</v>
      </c>
      <c r="F329" t="str">
        <f t="shared" si="10"/>
        <v/>
      </c>
      <c r="H329" s="8" t="str">
        <f t="shared" si="11"/>
        <v/>
      </c>
    </row>
    <row r="330" spans="1:8" x14ac:dyDescent="0.3">
      <c r="A330">
        <v>329</v>
      </c>
      <c r="F330" t="str">
        <f t="shared" si="10"/>
        <v/>
      </c>
      <c r="H330" s="8" t="str">
        <f t="shared" si="11"/>
        <v/>
      </c>
    </row>
    <row r="331" spans="1:8" x14ac:dyDescent="0.3">
      <c r="A331">
        <v>330</v>
      </c>
      <c r="F331" t="str">
        <f t="shared" si="10"/>
        <v/>
      </c>
      <c r="H331" s="8" t="str">
        <f t="shared" si="11"/>
        <v/>
      </c>
    </row>
    <row r="332" spans="1:8" x14ac:dyDescent="0.3">
      <c r="A332">
        <v>331</v>
      </c>
      <c r="F332" t="str">
        <f t="shared" si="10"/>
        <v/>
      </c>
      <c r="H332" s="8" t="str">
        <f t="shared" si="11"/>
        <v/>
      </c>
    </row>
    <row r="333" spans="1:8" x14ac:dyDescent="0.3">
      <c r="A333">
        <v>332</v>
      </c>
      <c r="F333" t="str">
        <f t="shared" si="10"/>
        <v/>
      </c>
      <c r="H333" s="8" t="str">
        <f t="shared" si="11"/>
        <v/>
      </c>
    </row>
    <row r="334" spans="1:8" x14ac:dyDescent="0.3">
      <c r="A334">
        <v>333</v>
      </c>
      <c r="F334" t="str">
        <f t="shared" si="10"/>
        <v/>
      </c>
      <c r="H334" s="8" t="str">
        <f t="shared" si="11"/>
        <v/>
      </c>
    </row>
    <row r="335" spans="1:8" x14ac:dyDescent="0.3">
      <c r="A335">
        <v>334</v>
      </c>
      <c r="F335" t="str">
        <f t="shared" si="10"/>
        <v/>
      </c>
      <c r="H335" s="8" t="str">
        <f t="shared" si="11"/>
        <v/>
      </c>
    </row>
    <row r="336" spans="1:8" x14ac:dyDescent="0.3">
      <c r="A336">
        <v>335</v>
      </c>
      <c r="F336" t="str">
        <f t="shared" si="10"/>
        <v/>
      </c>
      <c r="H336" s="8" t="str">
        <f t="shared" si="11"/>
        <v/>
      </c>
    </row>
    <row r="337" spans="1:8" x14ac:dyDescent="0.3">
      <c r="A337">
        <v>336</v>
      </c>
      <c r="F337" t="str">
        <f t="shared" si="10"/>
        <v/>
      </c>
      <c r="H337" s="8" t="str">
        <f t="shared" si="11"/>
        <v/>
      </c>
    </row>
    <row r="338" spans="1:8" x14ac:dyDescent="0.3">
      <c r="A338">
        <v>337</v>
      </c>
      <c r="F338" t="str">
        <f t="shared" si="10"/>
        <v/>
      </c>
      <c r="H338" s="8" t="str">
        <f t="shared" si="11"/>
        <v/>
      </c>
    </row>
    <row r="339" spans="1:8" x14ac:dyDescent="0.3">
      <c r="A339">
        <v>338</v>
      </c>
      <c r="F339" t="str">
        <f t="shared" si="10"/>
        <v/>
      </c>
      <c r="H339" s="8" t="str">
        <f t="shared" si="11"/>
        <v/>
      </c>
    </row>
    <row r="340" spans="1:8" x14ac:dyDescent="0.3">
      <c r="A340">
        <v>339</v>
      </c>
      <c r="F340" t="str">
        <f t="shared" si="10"/>
        <v/>
      </c>
      <c r="H340" s="8" t="str">
        <f t="shared" si="11"/>
        <v/>
      </c>
    </row>
    <row r="341" spans="1:8" x14ac:dyDescent="0.3">
      <c r="A341">
        <v>340</v>
      </c>
      <c r="F341" t="str">
        <f t="shared" si="10"/>
        <v/>
      </c>
      <c r="H341" s="8" t="str">
        <f t="shared" si="11"/>
        <v/>
      </c>
    </row>
    <row r="342" spans="1:8" x14ac:dyDescent="0.3">
      <c r="A342">
        <v>341</v>
      </c>
      <c r="F342" t="str">
        <f t="shared" si="10"/>
        <v/>
      </c>
      <c r="H342" s="8" t="str">
        <f t="shared" si="11"/>
        <v/>
      </c>
    </row>
    <row r="343" spans="1:8" x14ac:dyDescent="0.3">
      <c r="A343">
        <v>342</v>
      </c>
      <c r="F343" t="str">
        <f t="shared" si="10"/>
        <v/>
      </c>
      <c r="H343" s="8" t="str">
        <f t="shared" si="11"/>
        <v/>
      </c>
    </row>
    <row r="344" spans="1:8" x14ac:dyDescent="0.3">
      <c r="A344">
        <v>343</v>
      </c>
      <c r="F344" t="str">
        <f t="shared" si="10"/>
        <v/>
      </c>
      <c r="H344" s="8" t="str">
        <f t="shared" si="11"/>
        <v/>
      </c>
    </row>
    <row r="345" spans="1:8" x14ac:dyDescent="0.3">
      <c r="A345">
        <v>344</v>
      </c>
      <c r="F345" t="str">
        <f t="shared" si="10"/>
        <v/>
      </c>
      <c r="H345" s="8" t="str">
        <f t="shared" si="11"/>
        <v/>
      </c>
    </row>
    <row r="346" spans="1:8" x14ac:dyDescent="0.3">
      <c r="A346">
        <v>345</v>
      </c>
      <c r="F346" t="str">
        <f t="shared" si="10"/>
        <v/>
      </c>
      <c r="H346" s="8" t="str">
        <f t="shared" si="11"/>
        <v/>
      </c>
    </row>
    <row r="347" spans="1:8" x14ac:dyDescent="0.3">
      <c r="A347">
        <v>346</v>
      </c>
      <c r="F347" t="str">
        <f t="shared" si="10"/>
        <v/>
      </c>
      <c r="H347" s="8" t="str">
        <f t="shared" si="11"/>
        <v/>
      </c>
    </row>
    <row r="348" spans="1:8" x14ac:dyDescent="0.3">
      <c r="A348">
        <v>347</v>
      </c>
      <c r="F348" t="str">
        <f t="shared" si="10"/>
        <v/>
      </c>
      <c r="H348" s="8" t="str">
        <f t="shared" si="11"/>
        <v/>
      </c>
    </row>
    <row r="349" spans="1:8" x14ac:dyDescent="0.3">
      <c r="A349">
        <v>348</v>
      </c>
      <c r="F349" t="str">
        <f t="shared" si="10"/>
        <v/>
      </c>
      <c r="H349" s="8" t="str">
        <f t="shared" si="11"/>
        <v/>
      </c>
    </row>
    <row r="350" spans="1:8" x14ac:dyDescent="0.3">
      <c r="A350">
        <v>349</v>
      </c>
      <c r="F350" t="str">
        <f t="shared" si="10"/>
        <v/>
      </c>
      <c r="H350" s="8" t="str">
        <f t="shared" si="11"/>
        <v/>
      </c>
    </row>
    <row r="351" spans="1:8" x14ac:dyDescent="0.3">
      <c r="A351">
        <v>350</v>
      </c>
      <c r="F351" t="str">
        <f t="shared" si="10"/>
        <v/>
      </c>
      <c r="H351" s="8" t="str">
        <f t="shared" si="11"/>
        <v/>
      </c>
    </row>
    <row r="352" spans="1:8" x14ac:dyDescent="0.3">
      <c r="A352">
        <v>351</v>
      </c>
      <c r="F352" t="str">
        <f t="shared" si="10"/>
        <v/>
      </c>
      <c r="H352" s="8" t="str">
        <f t="shared" si="11"/>
        <v/>
      </c>
    </row>
    <row r="353" spans="1:8" x14ac:dyDescent="0.3">
      <c r="A353">
        <v>352</v>
      </c>
      <c r="F353" t="str">
        <f t="shared" si="10"/>
        <v/>
      </c>
      <c r="H353" s="8" t="str">
        <f t="shared" si="11"/>
        <v/>
      </c>
    </row>
    <row r="354" spans="1:8" x14ac:dyDescent="0.3">
      <c r="A354">
        <v>353</v>
      </c>
      <c r="F354" t="str">
        <f t="shared" si="10"/>
        <v/>
      </c>
      <c r="H354" s="8" t="str">
        <f t="shared" si="11"/>
        <v/>
      </c>
    </row>
    <row r="355" spans="1:8" x14ac:dyDescent="0.3">
      <c r="A355">
        <v>354</v>
      </c>
      <c r="F355" t="str">
        <f t="shared" si="10"/>
        <v/>
      </c>
      <c r="H355" s="8" t="str">
        <f t="shared" si="11"/>
        <v/>
      </c>
    </row>
    <row r="356" spans="1:8" x14ac:dyDescent="0.3">
      <c r="A356">
        <v>355</v>
      </c>
      <c r="F356" t="str">
        <f t="shared" si="10"/>
        <v/>
      </c>
      <c r="H356" s="8" t="str">
        <f t="shared" si="11"/>
        <v/>
      </c>
    </row>
    <row r="357" spans="1:8" x14ac:dyDescent="0.3">
      <c r="A357">
        <v>356</v>
      </c>
      <c r="F357" t="str">
        <f t="shared" si="10"/>
        <v/>
      </c>
      <c r="H357" s="8" t="str">
        <f t="shared" si="11"/>
        <v/>
      </c>
    </row>
    <row r="358" spans="1:8" x14ac:dyDescent="0.3">
      <c r="A358">
        <v>357</v>
      </c>
      <c r="F358" t="str">
        <f t="shared" si="10"/>
        <v/>
      </c>
      <c r="H358" s="8" t="str">
        <f t="shared" si="11"/>
        <v/>
      </c>
    </row>
    <row r="359" spans="1:8" x14ac:dyDescent="0.3">
      <c r="A359">
        <v>358</v>
      </c>
      <c r="F359" t="str">
        <f t="shared" si="10"/>
        <v/>
      </c>
      <c r="H359" s="8" t="str">
        <f t="shared" si="11"/>
        <v/>
      </c>
    </row>
    <row r="360" spans="1:8" x14ac:dyDescent="0.3">
      <c r="A360">
        <v>359</v>
      </c>
      <c r="F360" t="str">
        <f t="shared" si="10"/>
        <v/>
      </c>
      <c r="H360" s="8" t="str">
        <f t="shared" si="11"/>
        <v/>
      </c>
    </row>
    <row r="361" spans="1:8" x14ac:dyDescent="0.3">
      <c r="A361">
        <v>360</v>
      </c>
      <c r="F361" t="str">
        <f t="shared" si="10"/>
        <v/>
      </c>
      <c r="H361" s="8" t="str">
        <f t="shared" si="11"/>
        <v/>
      </c>
    </row>
    <row r="362" spans="1:8" x14ac:dyDescent="0.3">
      <c r="A362">
        <v>361</v>
      </c>
      <c r="F362" t="str">
        <f t="shared" si="10"/>
        <v/>
      </c>
      <c r="H362" s="8" t="str">
        <f t="shared" si="11"/>
        <v/>
      </c>
    </row>
    <row r="363" spans="1:8" x14ac:dyDescent="0.3">
      <c r="A363">
        <v>362</v>
      </c>
      <c r="F363" t="str">
        <f t="shared" si="10"/>
        <v/>
      </c>
      <c r="H363" s="8" t="str">
        <f t="shared" si="11"/>
        <v/>
      </c>
    </row>
    <row r="364" spans="1:8" x14ac:dyDescent="0.3">
      <c r="A364">
        <v>363</v>
      </c>
      <c r="F364" t="str">
        <f t="shared" si="10"/>
        <v/>
      </c>
      <c r="H364" s="8" t="str">
        <f t="shared" si="11"/>
        <v/>
      </c>
    </row>
    <row r="365" spans="1:8" x14ac:dyDescent="0.3">
      <c r="A365">
        <v>364</v>
      </c>
      <c r="F365" t="str">
        <f t="shared" si="10"/>
        <v/>
      </c>
      <c r="H365" s="8" t="str">
        <f t="shared" si="11"/>
        <v/>
      </c>
    </row>
    <row r="366" spans="1:8" x14ac:dyDescent="0.3">
      <c r="A366">
        <v>365</v>
      </c>
      <c r="F366" t="str">
        <f t="shared" si="10"/>
        <v/>
      </c>
      <c r="H366" s="8" t="str">
        <f t="shared" si="11"/>
        <v/>
      </c>
    </row>
    <row r="367" spans="1:8" x14ac:dyDescent="0.3">
      <c r="A367">
        <v>366</v>
      </c>
      <c r="F367" t="str">
        <f t="shared" si="10"/>
        <v/>
      </c>
      <c r="H367" s="8" t="str">
        <f t="shared" si="11"/>
        <v/>
      </c>
    </row>
    <row r="368" spans="1:8" x14ac:dyDescent="0.3">
      <c r="A368">
        <v>367</v>
      </c>
      <c r="F368" t="str">
        <f t="shared" si="10"/>
        <v/>
      </c>
      <c r="H368" s="8" t="str">
        <f t="shared" si="11"/>
        <v/>
      </c>
    </row>
    <row r="369" spans="1:8" x14ac:dyDescent="0.3">
      <c r="A369">
        <v>368</v>
      </c>
      <c r="F369" t="str">
        <f t="shared" si="10"/>
        <v/>
      </c>
      <c r="H369" s="8" t="str">
        <f t="shared" si="11"/>
        <v/>
      </c>
    </row>
    <row r="370" spans="1:8" x14ac:dyDescent="0.3">
      <c r="A370">
        <v>369</v>
      </c>
      <c r="F370" t="str">
        <f t="shared" si="10"/>
        <v/>
      </c>
      <c r="H370" s="8" t="str">
        <f t="shared" si="11"/>
        <v/>
      </c>
    </row>
    <row r="371" spans="1:8" x14ac:dyDescent="0.3">
      <c r="A371">
        <v>370</v>
      </c>
      <c r="F371" t="str">
        <f t="shared" si="10"/>
        <v/>
      </c>
      <c r="H371" s="8" t="str">
        <f t="shared" si="11"/>
        <v/>
      </c>
    </row>
    <row r="372" spans="1:8" x14ac:dyDescent="0.3">
      <c r="A372">
        <v>371</v>
      </c>
      <c r="F372" t="str">
        <f t="shared" si="10"/>
        <v/>
      </c>
      <c r="H372" s="8" t="str">
        <f t="shared" si="11"/>
        <v/>
      </c>
    </row>
    <row r="373" spans="1:8" x14ac:dyDescent="0.3">
      <c r="A373">
        <v>372</v>
      </c>
      <c r="F373" t="str">
        <f t="shared" si="10"/>
        <v/>
      </c>
      <c r="H373" s="8" t="str">
        <f t="shared" si="11"/>
        <v/>
      </c>
    </row>
    <row r="374" spans="1:8" x14ac:dyDescent="0.3">
      <c r="A374">
        <v>373</v>
      </c>
      <c r="F374" t="str">
        <f t="shared" si="10"/>
        <v/>
      </c>
      <c r="H374" s="8" t="str">
        <f t="shared" si="11"/>
        <v/>
      </c>
    </row>
    <row r="375" spans="1:8" x14ac:dyDescent="0.3">
      <c r="A375">
        <v>374</v>
      </c>
      <c r="F375" t="str">
        <f t="shared" si="10"/>
        <v/>
      </c>
      <c r="H375" s="8" t="str">
        <f t="shared" si="11"/>
        <v/>
      </c>
    </row>
    <row r="376" spans="1:8" x14ac:dyDescent="0.3">
      <c r="A376">
        <v>375</v>
      </c>
      <c r="F376" t="str">
        <f t="shared" si="10"/>
        <v/>
      </c>
      <c r="H376" s="8" t="str">
        <f t="shared" si="11"/>
        <v/>
      </c>
    </row>
    <row r="377" spans="1:8" x14ac:dyDescent="0.3">
      <c r="A377">
        <v>376</v>
      </c>
      <c r="F377" t="str">
        <f t="shared" si="10"/>
        <v/>
      </c>
      <c r="H377" s="8" t="str">
        <f t="shared" si="11"/>
        <v/>
      </c>
    </row>
    <row r="378" spans="1:8" x14ac:dyDescent="0.3">
      <c r="A378">
        <v>377</v>
      </c>
      <c r="F378" t="str">
        <f t="shared" si="10"/>
        <v/>
      </c>
      <c r="H378" s="8" t="str">
        <f t="shared" si="11"/>
        <v/>
      </c>
    </row>
    <row r="379" spans="1:8" x14ac:dyDescent="0.3">
      <c r="A379">
        <v>378</v>
      </c>
      <c r="F379" t="str">
        <f t="shared" si="10"/>
        <v/>
      </c>
      <c r="H379" s="8" t="str">
        <f t="shared" si="11"/>
        <v/>
      </c>
    </row>
    <row r="380" spans="1:8" x14ac:dyDescent="0.3">
      <c r="A380">
        <v>379</v>
      </c>
      <c r="F380" t="str">
        <f t="shared" si="10"/>
        <v/>
      </c>
      <c r="H380" s="8" t="str">
        <f t="shared" si="11"/>
        <v/>
      </c>
    </row>
    <row r="381" spans="1:8" x14ac:dyDescent="0.3">
      <c r="A381">
        <v>380</v>
      </c>
      <c r="F381" t="str">
        <f t="shared" si="10"/>
        <v/>
      </c>
      <c r="H381" s="8" t="str">
        <f t="shared" si="11"/>
        <v/>
      </c>
    </row>
    <row r="382" spans="1:8" x14ac:dyDescent="0.3">
      <c r="A382">
        <v>381</v>
      </c>
      <c r="F382" t="str">
        <f t="shared" si="10"/>
        <v/>
      </c>
      <c r="H382" s="8" t="str">
        <f t="shared" si="11"/>
        <v/>
      </c>
    </row>
    <row r="383" spans="1:8" x14ac:dyDescent="0.3">
      <c r="A383">
        <v>382</v>
      </c>
      <c r="F383" t="str">
        <f t="shared" si="10"/>
        <v/>
      </c>
      <c r="H383" s="8" t="str">
        <f t="shared" si="11"/>
        <v/>
      </c>
    </row>
    <row r="384" spans="1:8" x14ac:dyDescent="0.3">
      <c r="A384">
        <v>383</v>
      </c>
      <c r="F384" t="str">
        <f t="shared" si="10"/>
        <v/>
      </c>
      <c r="H384" s="8" t="str">
        <f t="shared" si="11"/>
        <v/>
      </c>
    </row>
    <row r="385" spans="1:8" x14ac:dyDescent="0.3">
      <c r="A385">
        <v>384</v>
      </c>
      <c r="F385" t="str">
        <f t="shared" si="10"/>
        <v/>
      </c>
      <c r="H385" s="8" t="str">
        <f t="shared" si="11"/>
        <v/>
      </c>
    </row>
    <row r="386" spans="1:8" x14ac:dyDescent="0.3">
      <c r="A386">
        <v>385</v>
      </c>
      <c r="F386" t="str">
        <f t="shared" si="10"/>
        <v/>
      </c>
      <c r="H386" s="8" t="str">
        <f t="shared" si="11"/>
        <v/>
      </c>
    </row>
    <row r="387" spans="1:8" x14ac:dyDescent="0.3">
      <c r="A387">
        <v>386</v>
      </c>
      <c r="F387" t="str">
        <f t="shared" ref="F387:F450" si="12">IF(OR(ISBLANK(D387),ISBLANK(E387)),"",D387-E387)</f>
        <v/>
      </c>
      <c r="H387" s="8" t="str">
        <f t="shared" si="11"/>
        <v/>
      </c>
    </row>
    <row r="388" spans="1:8" x14ac:dyDescent="0.3">
      <c r="A388">
        <v>387</v>
      </c>
      <c r="F388" t="str">
        <f t="shared" si="12"/>
        <v/>
      </c>
      <c r="H388" s="8" t="str">
        <f t="shared" ref="H388:H451" si="13">IFERROR((G388-C388)/C388,"")</f>
        <v/>
      </c>
    </row>
    <row r="389" spans="1:8" x14ac:dyDescent="0.3">
      <c r="A389">
        <v>388</v>
      </c>
      <c r="F389" t="str">
        <f t="shared" si="12"/>
        <v/>
      </c>
      <c r="H389" s="8" t="str">
        <f t="shared" si="13"/>
        <v/>
      </c>
    </row>
    <row r="390" spans="1:8" x14ac:dyDescent="0.3">
      <c r="A390">
        <v>389</v>
      </c>
      <c r="F390" t="str">
        <f t="shared" si="12"/>
        <v/>
      </c>
      <c r="H390" s="8" t="str">
        <f t="shared" si="13"/>
        <v/>
      </c>
    </row>
    <row r="391" spans="1:8" x14ac:dyDescent="0.3">
      <c r="A391">
        <v>390</v>
      </c>
      <c r="F391" t="str">
        <f t="shared" si="12"/>
        <v/>
      </c>
      <c r="H391" s="8" t="str">
        <f t="shared" si="13"/>
        <v/>
      </c>
    </row>
    <row r="392" spans="1:8" x14ac:dyDescent="0.3">
      <c r="A392">
        <v>391</v>
      </c>
      <c r="F392" t="str">
        <f t="shared" si="12"/>
        <v/>
      </c>
      <c r="H392" s="8" t="str">
        <f t="shared" si="13"/>
        <v/>
      </c>
    </row>
    <row r="393" spans="1:8" x14ac:dyDescent="0.3">
      <c r="A393">
        <v>392</v>
      </c>
      <c r="F393" t="str">
        <f t="shared" si="12"/>
        <v/>
      </c>
      <c r="H393" s="8" t="str">
        <f t="shared" si="13"/>
        <v/>
      </c>
    </row>
    <row r="394" spans="1:8" x14ac:dyDescent="0.3">
      <c r="A394">
        <v>393</v>
      </c>
      <c r="F394" t="str">
        <f t="shared" si="12"/>
        <v/>
      </c>
      <c r="H394" s="8" t="str">
        <f t="shared" si="13"/>
        <v/>
      </c>
    </row>
    <row r="395" spans="1:8" x14ac:dyDescent="0.3">
      <c r="A395">
        <v>394</v>
      </c>
      <c r="F395" t="str">
        <f t="shared" si="12"/>
        <v/>
      </c>
      <c r="H395" s="8" t="str">
        <f t="shared" si="13"/>
        <v/>
      </c>
    </row>
    <row r="396" spans="1:8" x14ac:dyDescent="0.3">
      <c r="A396">
        <v>395</v>
      </c>
      <c r="F396" t="str">
        <f t="shared" si="12"/>
        <v/>
      </c>
      <c r="H396" s="8" t="str">
        <f t="shared" si="13"/>
        <v/>
      </c>
    </row>
    <row r="397" spans="1:8" x14ac:dyDescent="0.3">
      <c r="A397">
        <v>396</v>
      </c>
      <c r="F397" t="str">
        <f t="shared" si="12"/>
        <v/>
      </c>
      <c r="H397" s="8" t="str">
        <f t="shared" si="13"/>
        <v/>
      </c>
    </row>
    <row r="398" spans="1:8" x14ac:dyDescent="0.3">
      <c r="A398">
        <v>397</v>
      </c>
      <c r="F398" t="str">
        <f t="shared" si="12"/>
        <v/>
      </c>
      <c r="H398" s="8" t="str">
        <f t="shared" si="13"/>
        <v/>
      </c>
    </row>
    <row r="399" spans="1:8" x14ac:dyDescent="0.3">
      <c r="A399">
        <v>398</v>
      </c>
      <c r="F399" t="str">
        <f t="shared" si="12"/>
        <v/>
      </c>
      <c r="H399" s="8" t="str">
        <f t="shared" si="13"/>
        <v/>
      </c>
    </row>
    <row r="400" spans="1:8" x14ac:dyDescent="0.3">
      <c r="A400">
        <v>399</v>
      </c>
      <c r="F400" t="str">
        <f t="shared" si="12"/>
        <v/>
      </c>
      <c r="H400" s="8" t="str">
        <f t="shared" si="13"/>
        <v/>
      </c>
    </row>
    <row r="401" spans="1:8" x14ac:dyDescent="0.3">
      <c r="A401">
        <v>400</v>
      </c>
      <c r="F401" t="str">
        <f t="shared" si="12"/>
        <v/>
      </c>
      <c r="H401" s="8" t="str">
        <f t="shared" si="13"/>
        <v/>
      </c>
    </row>
    <row r="402" spans="1:8" x14ac:dyDescent="0.3">
      <c r="A402">
        <v>401</v>
      </c>
      <c r="F402" t="str">
        <f t="shared" si="12"/>
        <v/>
      </c>
      <c r="H402" s="8" t="str">
        <f t="shared" si="13"/>
        <v/>
      </c>
    </row>
    <row r="403" spans="1:8" x14ac:dyDescent="0.3">
      <c r="A403">
        <v>402</v>
      </c>
      <c r="F403" t="str">
        <f t="shared" si="12"/>
        <v/>
      </c>
      <c r="H403" s="8" t="str">
        <f t="shared" si="13"/>
        <v/>
      </c>
    </row>
    <row r="404" spans="1:8" x14ac:dyDescent="0.3">
      <c r="A404">
        <v>403</v>
      </c>
      <c r="F404" t="str">
        <f t="shared" si="12"/>
        <v/>
      </c>
      <c r="H404" s="8" t="str">
        <f t="shared" si="13"/>
        <v/>
      </c>
    </row>
    <row r="405" spans="1:8" x14ac:dyDescent="0.3">
      <c r="A405">
        <v>404</v>
      </c>
      <c r="F405" t="str">
        <f t="shared" si="12"/>
        <v/>
      </c>
      <c r="H405" s="8" t="str">
        <f t="shared" si="13"/>
        <v/>
      </c>
    </row>
    <row r="406" spans="1:8" x14ac:dyDescent="0.3">
      <c r="A406">
        <v>405</v>
      </c>
      <c r="F406" t="str">
        <f t="shared" si="12"/>
        <v/>
      </c>
      <c r="H406" s="8" t="str">
        <f t="shared" si="13"/>
        <v/>
      </c>
    </row>
    <row r="407" spans="1:8" x14ac:dyDescent="0.3">
      <c r="A407">
        <v>406</v>
      </c>
      <c r="F407" t="str">
        <f t="shared" si="12"/>
        <v/>
      </c>
      <c r="H407" s="8" t="str">
        <f t="shared" si="13"/>
        <v/>
      </c>
    </row>
    <row r="408" spans="1:8" x14ac:dyDescent="0.3">
      <c r="A408">
        <v>407</v>
      </c>
      <c r="F408" t="str">
        <f t="shared" si="12"/>
        <v/>
      </c>
      <c r="H408" s="8" t="str">
        <f t="shared" si="13"/>
        <v/>
      </c>
    </row>
    <row r="409" spans="1:8" x14ac:dyDescent="0.3">
      <c r="A409">
        <v>408</v>
      </c>
      <c r="F409" t="str">
        <f t="shared" si="12"/>
        <v/>
      </c>
      <c r="H409" s="8" t="str">
        <f t="shared" si="13"/>
        <v/>
      </c>
    </row>
    <row r="410" spans="1:8" x14ac:dyDescent="0.3">
      <c r="A410">
        <v>409</v>
      </c>
      <c r="F410" t="str">
        <f t="shared" si="12"/>
        <v/>
      </c>
      <c r="H410" s="8" t="str">
        <f t="shared" si="13"/>
        <v/>
      </c>
    </row>
    <row r="411" spans="1:8" x14ac:dyDescent="0.3">
      <c r="A411">
        <v>410</v>
      </c>
      <c r="F411" t="str">
        <f t="shared" si="12"/>
        <v/>
      </c>
      <c r="H411" s="8" t="str">
        <f t="shared" si="13"/>
        <v/>
      </c>
    </row>
    <row r="412" spans="1:8" x14ac:dyDescent="0.3">
      <c r="A412">
        <v>411</v>
      </c>
      <c r="F412" t="str">
        <f t="shared" si="12"/>
        <v/>
      </c>
      <c r="H412" s="8" t="str">
        <f t="shared" si="13"/>
        <v/>
      </c>
    </row>
    <row r="413" spans="1:8" x14ac:dyDescent="0.3">
      <c r="A413">
        <v>412</v>
      </c>
      <c r="F413" t="str">
        <f t="shared" si="12"/>
        <v/>
      </c>
      <c r="H413" s="8" t="str">
        <f t="shared" si="13"/>
        <v/>
      </c>
    </row>
    <row r="414" spans="1:8" x14ac:dyDescent="0.3">
      <c r="A414">
        <v>413</v>
      </c>
      <c r="F414" t="str">
        <f t="shared" si="12"/>
        <v/>
      </c>
      <c r="H414" s="8" t="str">
        <f t="shared" si="13"/>
        <v/>
      </c>
    </row>
    <row r="415" spans="1:8" x14ac:dyDescent="0.3">
      <c r="A415">
        <v>414</v>
      </c>
      <c r="F415" t="str">
        <f t="shared" si="12"/>
        <v/>
      </c>
      <c r="H415" s="8" t="str">
        <f t="shared" si="13"/>
        <v/>
      </c>
    </row>
    <row r="416" spans="1:8" x14ac:dyDescent="0.3">
      <c r="A416">
        <v>415</v>
      </c>
      <c r="F416" t="str">
        <f t="shared" si="12"/>
        <v/>
      </c>
      <c r="H416" s="8" t="str">
        <f t="shared" si="13"/>
        <v/>
      </c>
    </row>
    <row r="417" spans="1:8" x14ac:dyDescent="0.3">
      <c r="A417">
        <v>416</v>
      </c>
      <c r="F417" t="str">
        <f t="shared" si="12"/>
        <v/>
      </c>
      <c r="H417" s="8" t="str">
        <f t="shared" si="13"/>
        <v/>
      </c>
    </row>
    <row r="418" spans="1:8" x14ac:dyDescent="0.3">
      <c r="A418">
        <v>417</v>
      </c>
      <c r="F418" t="str">
        <f t="shared" si="12"/>
        <v/>
      </c>
      <c r="H418" s="8" t="str">
        <f t="shared" si="13"/>
        <v/>
      </c>
    </row>
    <row r="419" spans="1:8" x14ac:dyDescent="0.3">
      <c r="A419">
        <v>418</v>
      </c>
      <c r="F419" t="str">
        <f t="shared" si="12"/>
        <v/>
      </c>
      <c r="H419" s="8" t="str">
        <f t="shared" si="13"/>
        <v/>
      </c>
    </row>
    <row r="420" spans="1:8" x14ac:dyDescent="0.3">
      <c r="A420">
        <v>419</v>
      </c>
      <c r="F420" t="str">
        <f t="shared" si="12"/>
        <v/>
      </c>
      <c r="H420" s="8" t="str">
        <f t="shared" si="13"/>
        <v/>
      </c>
    </row>
    <row r="421" spans="1:8" x14ac:dyDescent="0.3">
      <c r="A421">
        <v>420</v>
      </c>
      <c r="F421" t="str">
        <f t="shared" si="12"/>
        <v/>
      </c>
      <c r="H421" s="8" t="str">
        <f t="shared" si="13"/>
        <v/>
      </c>
    </row>
    <row r="422" spans="1:8" x14ac:dyDescent="0.3">
      <c r="A422">
        <v>421</v>
      </c>
      <c r="F422" t="str">
        <f t="shared" si="12"/>
        <v/>
      </c>
      <c r="H422" s="8" t="str">
        <f t="shared" si="13"/>
        <v/>
      </c>
    </row>
    <row r="423" spans="1:8" x14ac:dyDescent="0.3">
      <c r="A423">
        <v>422</v>
      </c>
      <c r="F423" t="str">
        <f t="shared" si="12"/>
        <v/>
      </c>
      <c r="H423" s="8" t="str">
        <f t="shared" si="13"/>
        <v/>
      </c>
    </row>
    <row r="424" spans="1:8" x14ac:dyDescent="0.3">
      <c r="A424">
        <v>423</v>
      </c>
      <c r="F424" t="str">
        <f t="shared" si="12"/>
        <v/>
      </c>
      <c r="H424" s="8" t="str">
        <f t="shared" si="13"/>
        <v/>
      </c>
    </row>
    <row r="425" spans="1:8" x14ac:dyDescent="0.3">
      <c r="A425">
        <v>424</v>
      </c>
      <c r="F425" t="str">
        <f t="shared" si="12"/>
        <v/>
      </c>
      <c r="H425" s="8" t="str">
        <f t="shared" si="13"/>
        <v/>
      </c>
    </row>
    <row r="426" spans="1:8" x14ac:dyDescent="0.3">
      <c r="A426">
        <v>425</v>
      </c>
      <c r="F426" t="str">
        <f t="shared" si="12"/>
        <v/>
      </c>
      <c r="H426" s="8" t="str">
        <f t="shared" si="13"/>
        <v/>
      </c>
    </row>
    <row r="427" spans="1:8" x14ac:dyDescent="0.3">
      <c r="A427">
        <v>426</v>
      </c>
      <c r="F427" t="str">
        <f t="shared" si="12"/>
        <v/>
      </c>
      <c r="H427" s="8" t="str">
        <f t="shared" si="13"/>
        <v/>
      </c>
    </row>
    <row r="428" spans="1:8" x14ac:dyDescent="0.3">
      <c r="A428">
        <v>427</v>
      </c>
      <c r="F428" t="str">
        <f t="shared" si="12"/>
        <v/>
      </c>
      <c r="H428" s="8" t="str">
        <f t="shared" si="13"/>
        <v/>
      </c>
    </row>
    <row r="429" spans="1:8" x14ac:dyDescent="0.3">
      <c r="A429">
        <v>428</v>
      </c>
      <c r="F429" t="str">
        <f t="shared" si="12"/>
        <v/>
      </c>
      <c r="H429" s="8" t="str">
        <f t="shared" si="13"/>
        <v/>
      </c>
    </row>
    <row r="430" spans="1:8" x14ac:dyDescent="0.3">
      <c r="A430">
        <v>429</v>
      </c>
      <c r="F430" t="str">
        <f t="shared" si="12"/>
        <v/>
      </c>
      <c r="H430" s="8" t="str">
        <f t="shared" si="13"/>
        <v/>
      </c>
    </row>
    <row r="431" spans="1:8" x14ac:dyDescent="0.3">
      <c r="A431">
        <v>430</v>
      </c>
      <c r="F431" t="str">
        <f t="shared" si="12"/>
        <v/>
      </c>
      <c r="H431" s="8" t="str">
        <f t="shared" si="13"/>
        <v/>
      </c>
    </row>
    <row r="432" spans="1:8" x14ac:dyDescent="0.3">
      <c r="A432">
        <v>431</v>
      </c>
      <c r="F432" t="str">
        <f t="shared" si="12"/>
        <v/>
      </c>
      <c r="H432" s="8" t="str">
        <f t="shared" si="13"/>
        <v/>
      </c>
    </row>
    <row r="433" spans="1:8" x14ac:dyDescent="0.3">
      <c r="A433">
        <v>432</v>
      </c>
      <c r="F433" t="str">
        <f t="shared" si="12"/>
        <v/>
      </c>
      <c r="H433" s="8" t="str">
        <f t="shared" si="13"/>
        <v/>
      </c>
    </row>
    <row r="434" spans="1:8" x14ac:dyDescent="0.3">
      <c r="A434">
        <v>433</v>
      </c>
      <c r="F434" t="str">
        <f t="shared" si="12"/>
        <v/>
      </c>
      <c r="H434" s="8" t="str">
        <f t="shared" si="13"/>
        <v/>
      </c>
    </row>
    <row r="435" spans="1:8" x14ac:dyDescent="0.3">
      <c r="A435">
        <v>434</v>
      </c>
      <c r="F435" t="str">
        <f t="shared" si="12"/>
        <v/>
      </c>
      <c r="H435" s="8" t="str">
        <f t="shared" si="13"/>
        <v/>
      </c>
    </row>
    <row r="436" spans="1:8" x14ac:dyDescent="0.3">
      <c r="A436">
        <v>435</v>
      </c>
      <c r="F436" t="str">
        <f t="shared" si="12"/>
        <v/>
      </c>
      <c r="H436" s="8" t="str">
        <f t="shared" si="13"/>
        <v/>
      </c>
    </row>
    <row r="437" spans="1:8" x14ac:dyDescent="0.3">
      <c r="A437">
        <v>436</v>
      </c>
      <c r="F437" t="str">
        <f t="shared" si="12"/>
        <v/>
      </c>
      <c r="H437" s="8" t="str">
        <f t="shared" si="13"/>
        <v/>
      </c>
    </row>
    <row r="438" spans="1:8" x14ac:dyDescent="0.3">
      <c r="A438">
        <v>437</v>
      </c>
      <c r="F438" t="str">
        <f t="shared" si="12"/>
        <v/>
      </c>
      <c r="H438" s="8" t="str">
        <f t="shared" si="13"/>
        <v/>
      </c>
    </row>
    <row r="439" spans="1:8" x14ac:dyDescent="0.3">
      <c r="A439">
        <v>438</v>
      </c>
      <c r="F439" t="str">
        <f t="shared" si="12"/>
        <v/>
      </c>
      <c r="H439" s="8" t="str">
        <f t="shared" si="13"/>
        <v/>
      </c>
    </row>
    <row r="440" spans="1:8" x14ac:dyDescent="0.3">
      <c r="A440">
        <v>439</v>
      </c>
      <c r="F440" t="str">
        <f t="shared" si="12"/>
        <v/>
      </c>
      <c r="H440" s="8" t="str">
        <f t="shared" si="13"/>
        <v/>
      </c>
    </row>
    <row r="441" spans="1:8" x14ac:dyDescent="0.3">
      <c r="A441">
        <v>440</v>
      </c>
      <c r="F441" t="str">
        <f t="shared" si="12"/>
        <v/>
      </c>
      <c r="H441" s="8" t="str">
        <f t="shared" si="13"/>
        <v/>
      </c>
    </row>
    <row r="442" spans="1:8" x14ac:dyDescent="0.3">
      <c r="A442">
        <v>441</v>
      </c>
      <c r="F442" t="str">
        <f t="shared" si="12"/>
        <v/>
      </c>
      <c r="H442" s="8" t="str">
        <f t="shared" si="13"/>
        <v/>
      </c>
    </row>
    <row r="443" spans="1:8" x14ac:dyDescent="0.3">
      <c r="A443">
        <v>442</v>
      </c>
      <c r="F443" t="str">
        <f t="shared" si="12"/>
        <v/>
      </c>
      <c r="H443" s="8" t="str">
        <f t="shared" si="13"/>
        <v/>
      </c>
    </row>
    <row r="444" spans="1:8" x14ac:dyDescent="0.3">
      <c r="A444">
        <v>443</v>
      </c>
      <c r="F444" t="str">
        <f t="shared" si="12"/>
        <v/>
      </c>
      <c r="H444" s="8" t="str">
        <f t="shared" si="13"/>
        <v/>
      </c>
    </row>
    <row r="445" spans="1:8" x14ac:dyDescent="0.3">
      <c r="A445">
        <v>444</v>
      </c>
      <c r="F445" t="str">
        <f t="shared" si="12"/>
        <v/>
      </c>
      <c r="H445" s="8" t="str">
        <f t="shared" si="13"/>
        <v/>
      </c>
    </row>
    <row r="446" spans="1:8" x14ac:dyDescent="0.3">
      <c r="A446">
        <v>445</v>
      </c>
      <c r="F446" t="str">
        <f t="shared" si="12"/>
        <v/>
      </c>
      <c r="H446" s="8" t="str">
        <f t="shared" si="13"/>
        <v/>
      </c>
    </row>
    <row r="447" spans="1:8" x14ac:dyDescent="0.3">
      <c r="A447">
        <v>446</v>
      </c>
      <c r="F447" t="str">
        <f t="shared" si="12"/>
        <v/>
      </c>
      <c r="H447" s="8" t="str">
        <f t="shared" si="13"/>
        <v/>
      </c>
    </row>
    <row r="448" spans="1:8" x14ac:dyDescent="0.3">
      <c r="A448">
        <v>447</v>
      </c>
      <c r="F448" t="str">
        <f t="shared" si="12"/>
        <v/>
      </c>
      <c r="H448" s="8" t="str">
        <f t="shared" si="13"/>
        <v/>
      </c>
    </row>
    <row r="449" spans="1:8" x14ac:dyDescent="0.3">
      <c r="A449">
        <v>448</v>
      </c>
      <c r="F449" t="str">
        <f t="shared" si="12"/>
        <v/>
      </c>
      <c r="H449" s="8" t="str">
        <f t="shared" si="13"/>
        <v/>
      </c>
    </row>
    <row r="450" spans="1:8" x14ac:dyDescent="0.3">
      <c r="A450">
        <v>449</v>
      </c>
      <c r="F450" t="str">
        <f t="shared" si="12"/>
        <v/>
      </c>
      <c r="H450" s="8" t="str">
        <f t="shared" si="13"/>
        <v/>
      </c>
    </row>
    <row r="451" spans="1:8" x14ac:dyDescent="0.3">
      <c r="A451">
        <v>450</v>
      </c>
      <c r="F451" t="str">
        <f t="shared" ref="F451:F514" si="14">IF(OR(ISBLANK(D451),ISBLANK(E451)),"",D451-E451)</f>
        <v/>
      </c>
      <c r="H451" s="8" t="str">
        <f t="shared" si="13"/>
        <v/>
      </c>
    </row>
    <row r="452" spans="1:8" x14ac:dyDescent="0.3">
      <c r="A452">
        <v>451</v>
      </c>
      <c r="F452" t="str">
        <f t="shared" si="14"/>
        <v/>
      </c>
      <c r="H452" s="8" t="str">
        <f t="shared" ref="H452:H515" si="15">IFERROR((G452-C452)/C452,"")</f>
        <v/>
      </c>
    </row>
    <row r="453" spans="1:8" x14ac:dyDescent="0.3">
      <c r="A453">
        <v>452</v>
      </c>
      <c r="F453" t="str">
        <f t="shared" si="14"/>
        <v/>
      </c>
      <c r="H453" s="8" t="str">
        <f t="shared" si="15"/>
        <v/>
      </c>
    </row>
    <row r="454" spans="1:8" x14ac:dyDescent="0.3">
      <c r="A454">
        <v>453</v>
      </c>
      <c r="F454" t="str">
        <f t="shared" si="14"/>
        <v/>
      </c>
      <c r="H454" s="8" t="str">
        <f t="shared" si="15"/>
        <v/>
      </c>
    </row>
    <row r="455" spans="1:8" x14ac:dyDescent="0.3">
      <c r="A455">
        <v>454</v>
      </c>
      <c r="F455" t="str">
        <f t="shared" si="14"/>
        <v/>
      </c>
      <c r="H455" s="8" t="str">
        <f t="shared" si="15"/>
        <v/>
      </c>
    </row>
    <row r="456" spans="1:8" x14ac:dyDescent="0.3">
      <c r="A456">
        <v>455</v>
      </c>
      <c r="F456" t="str">
        <f t="shared" si="14"/>
        <v/>
      </c>
      <c r="H456" s="8" t="str">
        <f t="shared" si="15"/>
        <v/>
      </c>
    </row>
    <row r="457" spans="1:8" x14ac:dyDescent="0.3">
      <c r="A457">
        <v>456</v>
      </c>
      <c r="F457" t="str">
        <f t="shared" si="14"/>
        <v/>
      </c>
      <c r="H457" s="8" t="str">
        <f t="shared" si="15"/>
        <v/>
      </c>
    </row>
    <row r="458" spans="1:8" x14ac:dyDescent="0.3">
      <c r="A458">
        <v>457</v>
      </c>
      <c r="F458" t="str">
        <f t="shared" si="14"/>
        <v/>
      </c>
      <c r="H458" s="8" t="str">
        <f t="shared" si="15"/>
        <v/>
      </c>
    </row>
    <row r="459" spans="1:8" x14ac:dyDescent="0.3">
      <c r="A459">
        <v>458</v>
      </c>
      <c r="F459" t="str">
        <f t="shared" si="14"/>
        <v/>
      </c>
      <c r="H459" s="8" t="str">
        <f t="shared" si="15"/>
        <v/>
      </c>
    </row>
    <row r="460" spans="1:8" x14ac:dyDescent="0.3">
      <c r="A460">
        <v>459</v>
      </c>
      <c r="F460" t="str">
        <f t="shared" si="14"/>
        <v/>
      </c>
      <c r="H460" s="8" t="str">
        <f t="shared" si="15"/>
        <v/>
      </c>
    </row>
    <row r="461" spans="1:8" x14ac:dyDescent="0.3">
      <c r="A461">
        <v>460</v>
      </c>
      <c r="F461" t="str">
        <f t="shared" si="14"/>
        <v/>
      </c>
      <c r="H461" s="8" t="str">
        <f t="shared" si="15"/>
        <v/>
      </c>
    </row>
    <row r="462" spans="1:8" x14ac:dyDescent="0.3">
      <c r="A462">
        <v>461</v>
      </c>
      <c r="F462" t="str">
        <f t="shared" si="14"/>
        <v/>
      </c>
      <c r="H462" s="8" t="str">
        <f t="shared" si="15"/>
        <v/>
      </c>
    </row>
    <row r="463" spans="1:8" x14ac:dyDescent="0.3">
      <c r="A463">
        <v>462</v>
      </c>
      <c r="F463" t="str">
        <f t="shared" si="14"/>
        <v/>
      </c>
      <c r="H463" s="8" t="str">
        <f t="shared" si="15"/>
        <v/>
      </c>
    </row>
    <row r="464" spans="1:8" x14ac:dyDescent="0.3">
      <c r="A464">
        <v>463</v>
      </c>
      <c r="F464" t="str">
        <f t="shared" si="14"/>
        <v/>
      </c>
      <c r="H464" s="8" t="str">
        <f t="shared" si="15"/>
        <v/>
      </c>
    </row>
    <row r="465" spans="1:8" x14ac:dyDescent="0.3">
      <c r="A465">
        <v>464</v>
      </c>
      <c r="F465" t="str">
        <f t="shared" si="14"/>
        <v/>
      </c>
      <c r="H465" s="8" t="str">
        <f t="shared" si="15"/>
        <v/>
      </c>
    </row>
    <row r="466" spans="1:8" x14ac:dyDescent="0.3">
      <c r="A466">
        <v>465</v>
      </c>
      <c r="F466" t="str">
        <f t="shared" si="14"/>
        <v/>
      </c>
      <c r="H466" s="8" t="str">
        <f t="shared" si="15"/>
        <v/>
      </c>
    </row>
    <row r="467" spans="1:8" x14ac:dyDescent="0.3">
      <c r="A467">
        <v>466</v>
      </c>
      <c r="F467" t="str">
        <f t="shared" si="14"/>
        <v/>
      </c>
      <c r="H467" s="8" t="str">
        <f t="shared" si="15"/>
        <v/>
      </c>
    </row>
    <row r="468" spans="1:8" x14ac:dyDescent="0.3">
      <c r="A468">
        <v>467</v>
      </c>
      <c r="F468" t="str">
        <f t="shared" si="14"/>
        <v/>
      </c>
      <c r="H468" s="8" t="str">
        <f t="shared" si="15"/>
        <v/>
      </c>
    </row>
    <row r="469" spans="1:8" x14ac:dyDescent="0.3">
      <c r="A469">
        <v>468</v>
      </c>
      <c r="F469" t="str">
        <f t="shared" si="14"/>
        <v/>
      </c>
      <c r="H469" s="8" t="str">
        <f t="shared" si="15"/>
        <v/>
      </c>
    </row>
    <row r="470" spans="1:8" x14ac:dyDescent="0.3">
      <c r="A470">
        <v>469</v>
      </c>
      <c r="F470" t="str">
        <f t="shared" si="14"/>
        <v/>
      </c>
      <c r="H470" s="8" t="str">
        <f t="shared" si="15"/>
        <v/>
      </c>
    </row>
    <row r="471" spans="1:8" x14ac:dyDescent="0.3">
      <c r="A471">
        <v>470</v>
      </c>
      <c r="F471" t="str">
        <f t="shared" si="14"/>
        <v/>
      </c>
      <c r="H471" s="8" t="str">
        <f t="shared" si="15"/>
        <v/>
      </c>
    </row>
    <row r="472" spans="1:8" x14ac:dyDescent="0.3">
      <c r="A472">
        <v>471</v>
      </c>
      <c r="F472" t="str">
        <f t="shared" si="14"/>
        <v/>
      </c>
      <c r="H472" s="8" t="str">
        <f t="shared" si="15"/>
        <v/>
      </c>
    </row>
    <row r="473" spans="1:8" x14ac:dyDescent="0.3">
      <c r="A473">
        <v>472</v>
      </c>
      <c r="F473" t="str">
        <f t="shared" si="14"/>
        <v/>
      </c>
      <c r="H473" s="8" t="str">
        <f t="shared" si="15"/>
        <v/>
      </c>
    </row>
    <row r="474" spans="1:8" x14ac:dyDescent="0.3">
      <c r="A474">
        <v>473</v>
      </c>
      <c r="F474" t="str">
        <f t="shared" si="14"/>
        <v/>
      </c>
      <c r="H474" s="8" t="str">
        <f t="shared" si="15"/>
        <v/>
      </c>
    </row>
    <row r="475" spans="1:8" x14ac:dyDescent="0.3">
      <c r="A475">
        <v>474</v>
      </c>
      <c r="F475" t="str">
        <f t="shared" si="14"/>
        <v/>
      </c>
      <c r="H475" s="8" t="str">
        <f t="shared" si="15"/>
        <v/>
      </c>
    </row>
    <row r="476" spans="1:8" x14ac:dyDescent="0.3">
      <c r="A476">
        <v>475</v>
      </c>
      <c r="F476" t="str">
        <f t="shared" si="14"/>
        <v/>
      </c>
      <c r="H476" s="8" t="str">
        <f t="shared" si="15"/>
        <v/>
      </c>
    </row>
    <row r="477" spans="1:8" x14ac:dyDescent="0.3">
      <c r="A477">
        <v>476</v>
      </c>
      <c r="F477" t="str">
        <f t="shared" si="14"/>
        <v/>
      </c>
      <c r="H477" s="8" t="str">
        <f t="shared" si="15"/>
        <v/>
      </c>
    </row>
    <row r="478" spans="1:8" x14ac:dyDescent="0.3">
      <c r="A478">
        <v>477</v>
      </c>
      <c r="F478" t="str">
        <f t="shared" si="14"/>
        <v/>
      </c>
      <c r="H478" s="8" t="str">
        <f t="shared" si="15"/>
        <v/>
      </c>
    </row>
    <row r="479" spans="1:8" x14ac:dyDescent="0.3">
      <c r="A479">
        <v>478</v>
      </c>
      <c r="F479" t="str">
        <f t="shared" si="14"/>
        <v/>
      </c>
      <c r="H479" s="8" t="str">
        <f t="shared" si="15"/>
        <v/>
      </c>
    </row>
    <row r="480" spans="1:8" x14ac:dyDescent="0.3">
      <c r="A480">
        <v>479</v>
      </c>
      <c r="F480" t="str">
        <f t="shared" si="14"/>
        <v/>
      </c>
      <c r="H480" s="8" t="str">
        <f t="shared" si="15"/>
        <v/>
      </c>
    </row>
    <row r="481" spans="1:8" x14ac:dyDescent="0.3">
      <c r="A481">
        <v>480</v>
      </c>
      <c r="F481" t="str">
        <f t="shared" si="14"/>
        <v/>
      </c>
      <c r="H481" s="8" t="str">
        <f t="shared" si="15"/>
        <v/>
      </c>
    </row>
    <row r="482" spans="1:8" x14ac:dyDescent="0.3">
      <c r="A482">
        <v>481</v>
      </c>
      <c r="F482" t="str">
        <f t="shared" si="14"/>
        <v/>
      </c>
      <c r="H482" s="8" t="str">
        <f t="shared" si="15"/>
        <v/>
      </c>
    </row>
    <row r="483" spans="1:8" x14ac:dyDescent="0.3">
      <c r="A483">
        <v>482</v>
      </c>
      <c r="F483" t="str">
        <f t="shared" si="14"/>
        <v/>
      </c>
      <c r="H483" s="8" t="str">
        <f t="shared" si="15"/>
        <v/>
      </c>
    </row>
    <row r="484" spans="1:8" x14ac:dyDescent="0.3">
      <c r="A484">
        <v>483</v>
      </c>
      <c r="F484" t="str">
        <f t="shared" si="14"/>
        <v/>
      </c>
      <c r="H484" s="8" t="str">
        <f t="shared" si="15"/>
        <v/>
      </c>
    </row>
    <row r="485" spans="1:8" x14ac:dyDescent="0.3">
      <c r="A485">
        <v>484</v>
      </c>
      <c r="F485" t="str">
        <f t="shared" si="14"/>
        <v/>
      </c>
      <c r="H485" s="8" t="str">
        <f t="shared" si="15"/>
        <v/>
      </c>
    </row>
    <row r="486" spans="1:8" x14ac:dyDescent="0.3">
      <c r="A486">
        <v>485</v>
      </c>
      <c r="F486" t="str">
        <f t="shared" si="14"/>
        <v/>
      </c>
      <c r="H486" s="8" t="str">
        <f t="shared" si="15"/>
        <v/>
      </c>
    </row>
    <row r="487" spans="1:8" x14ac:dyDescent="0.3">
      <c r="A487">
        <v>486</v>
      </c>
      <c r="F487" t="str">
        <f t="shared" si="14"/>
        <v/>
      </c>
      <c r="H487" s="8" t="str">
        <f t="shared" si="15"/>
        <v/>
      </c>
    </row>
    <row r="488" spans="1:8" x14ac:dyDescent="0.3">
      <c r="A488">
        <v>487</v>
      </c>
      <c r="F488" t="str">
        <f t="shared" si="14"/>
        <v/>
      </c>
      <c r="H488" s="8" t="str">
        <f t="shared" si="15"/>
        <v/>
      </c>
    </row>
    <row r="489" spans="1:8" x14ac:dyDescent="0.3">
      <c r="A489">
        <v>488</v>
      </c>
      <c r="F489" t="str">
        <f t="shared" si="14"/>
        <v/>
      </c>
      <c r="H489" s="8" t="str">
        <f t="shared" si="15"/>
        <v/>
      </c>
    </row>
    <row r="490" spans="1:8" x14ac:dyDescent="0.3">
      <c r="A490">
        <v>489</v>
      </c>
      <c r="F490" t="str">
        <f t="shared" si="14"/>
        <v/>
      </c>
      <c r="H490" s="8" t="str">
        <f t="shared" si="15"/>
        <v/>
      </c>
    </row>
    <row r="491" spans="1:8" x14ac:dyDescent="0.3">
      <c r="A491">
        <v>490</v>
      </c>
      <c r="F491" t="str">
        <f t="shared" si="14"/>
        <v/>
      </c>
      <c r="H491" s="8" t="str">
        <f t="shared" si="15"/>
        <v/>
      </c>
    </row>
    <row r="492" spans="1:8" x14ac:dyDescent="0.3">
      <c r="A492">
        <v>491</v>
      </c>
      <c r="F492" t="str">
        <f t="shared" si="14"/>
        <v/>
      </c>
      <c r="H492" s="8" t="str">
        <f t="shared" si="15"/>
        <v/>
      </c>
    </row>
    <row r="493" spans="1:8" x14ac:dyDescent="0.3">
      <c r="A493">
        <v>492</v>
      </c>
      <c r="F493" t="str">
        <f t="shared" si="14"/>
        <v/>
      </c>
      <c r="H493" s="8" t="str">
        <f t="shared" si="15"/>
        <v/>
      </c>
    </row>
    <row r="494" spans="1:8" x14ac:dyDescent="0.3">
      <c r="A494">
        <v>493</v>
      </c>
      <c r="F494" t="str">
        <f t="shared" si="14"/>
        <v/>
      </c>
      <c r="H494" s="8" t="str">
        <f t="shared" si="15"/>
        <v/>
      </c>
    </row>
    <row r="495" spans="1:8" x14ac:dyDescent="0.3">
      <c r="A495">
        <v>494</v>
      </c>
      <c r="F495" t="str">
        <f t="shared" si="14"/>
        <v/>
      </c>
      <c r="H495" s="8" t="str">
        <f t="shared" si="15"/>
        <v/>
      </c>
    </row>
    <row r="496" spans="1:8" x14ac:dyDescent="0.3">
      <c r="A496">
        <v>495</v>
      </c>
      <c r="F496" t="str">
        <f t="shared" si="14"/>
        <v/>
      </c>
      <c r="H496" s="8" t="str">
        <f t="shared" si="15"/>
        <v/>
      </c>
    </row>
    <row r="497" spans="1:8" x14ac:dyDescent="0.3">
      <c r="A497">
        <v>496</v>
      </c>
      <c r="F497" t="str">
        <f t="shared" si="14"/>
        <v/>
      </c>
      <c r="H497" s="8" t="str">
        <f t="shared" si="15"/>
        <v/>
      </c>
    </row>
    <row r="498" spans="1:8" x14ac:dyDescent="0.3">
      <c r="A498">
        <v>497</v>
      </c>
      <c r="F498" t="str">
        <f t="shared" si="14"/>
        <v/>
      </c>
      <c r="H498" s="8" t="str">
        <f t="shared" si="15"/>
        <v/>
      </c>
    </row>
    <row r="499" spans="1:8" x14ac:dyDescent="0.3">
      <c r="A499">
        <v>498</v>
      </c>
      <c r="F499" t="str">
        <f t="shared" si="14"/>
        <v/>
      </c>
      <c r="H499" s="8" t="str">
        <f t="shared" si="15"/>
        <v/>
      </c>
    </row>
    <row r="500" spans="1:8" x14ac:dyDescent="0.3">
      <c r="A500">
        <v>499</v>
      </c>
      <c r="F500" t="str">
        <f t="shared" si="14"/>
        <v/>
      </c>
      <c r="H500" s="8" t="str">
        <f t="shared" si="15"/>
        <v/>
      </c>
    </row>
    <row r="501" spans="1:8" x14ac:dyDescent="0.3">
      <c r="A501">
        <v>500</v>
      </c>
      <c r="F501" t="str">
        <f t="shared" si="14"/>
        <v/>
      </c>
      <c r="H501" s="8" t="str">
        <f t="shared" si="15"/>
        <v/>
      </c>
    </row>
    <row r="502" spans="1:8" x14ac:dyDescent="0.3">
      <c r="A502">
        <v>501</v>
      </c>
      <c r="F502" t="str">
        <f t="shared" si="14"/>
        <v/>
      </c>
      <c r="H502" s="8" t="str">
        <f t="shared" si="15"/>
        <v/>
      </c>
    </row>
    <row r="503" spans="1:8" x14ac:dyDescent="0.3">
      <c r="A503">
        <v>502</v>
      </c>
      <c r="F503" t="str">
        <f t="shared" si="14"/>
        <v/>
      </c>
      <c r="H503" s="8" t="str">
        <f t="shared" si="15"/>
        <v/>
      </c>
    </row>
    <row r="504" spans="1:8" x14ac:dyDescent="0.3">
      <c r="A504">
        <v>503</v>
      </c>
      <c r="F504" t="str">
        <f t="shared" si="14"/>
        <v/>
      </c>
      <c r="H504" s="8" t="str">
        <f t="shared" si="15"/>
        <v/>
      </c>
    </row>
    <row r="505" spans="1:8" x14ac:dyDescent="0.3">
      <c r="A505">
        <v>504</v>
      </c>
      <c r="F505" t="str">
        <f t="shared" si="14"/>
        <v/>
      </c>
      <c r="H505" s="8" t="str">
        <f t="shared" si="15"/>
        <v/>
      </c>
    </row>
    <row r="506" spans="1:8" x14ac:dyDescent="0.3">
      <c r="A506">
        <v>505</v>
      </c>
      <c r="F506" t="str">
        <f t="shared" si="14"/>
        <v/>
      </c>
      <c r="H506" s="8" t="str">
        <f t="shared" si="15"/>
        <v/>
      </c>
    </row>
    <row r="507" spans="1:8" x14ac:dyDescent="0.3">
      <c r="A507">
        <v>506</v>
      </c>
      <c r="F507" t="str">
        <f t="shared" si="14"/>
        <v/>
      </c>
      <c r="H507" s="8" t="str">
        <f t="shared" si="15"/>
        <v/>
      </c>
    </row>
    <row r="508" spans="1:8" x14ac:dyDescent="0.3">
      <c r="A508">
        <v>507</v>
      </c>
      <c r="F508" t="str">
        <f t="shared" si="14"/>
        <v/>
      </c>
      <c r="H508" s="8" t="str">
        <f t="shared" si="15"/>
        <v/>
      </c>
    </row>
    <row r="509" spans="1:8" x14ac:dyDescent="0.3">
      <c r="A509">
        <v>508</v>
      </c>
      <c r="F509" t="str">
        <f t="shared" si="14"/>
        <v/>
      </c>
      <c r="H509" s="8" t="str">
        <f t="shared" si="15"/>
        <v/>
      </c>
    </row>
    <row r="510" spans="1:8" x14ac:dyDescent="0.3">
      <c r="A510">
        <v>509</v>
      </c>
      <c r="F510" t="str">
        <f t="shared" si="14"/>
        <v/>
      </c>
      <c r="H510" s="8" t="str">
        <f t="shared" si="15"/>
        <v/>
      </c>
    </row>
    <row r="511" spans="1:8" x14ac:dyDescent="0.3">
      <c r="A511">
        <v>510</v>
      </c>
      <c r="F511" t="str">
        <f t="shared" si="14"/>
        <v/>
      </c>
      <c r="H511" s="8" t="str">
        <f t="shared" si="15"/>
        <v/>
      </c>
    </row>
    <row r="512" spans="1:8" x14ac:dyDescent="0.3">
      <c r="A512">
        <v>511</v>
      </c>
      <c r="F512" t="str">
        <f t="shared" si="14"/>
        <v/>
      </c>
      <c r="H512" s="8" t="str">
        <f t="shared" si="15"/>
        <v/>
      </c>
    </row>
    <row r="513" spans="1:8" x14ac:dyDescent="0.3">
      <c r="A513">
        <v>512</v>
      </c>
      <c r="F513" t="str">
        <f t="shared" si="14"/>
        <v/>
      </c>
      <c r="H513" s="8" t="str">
        <f t="shared" si="15"/>
        <v/>
      </c>
    </row>
    <row r="514" spans="1:8" x14ac:dyDescent="0.3">
      <c r="A514">
        <v>513</v>
      </c>
      <c r="F514" t="str">
        <f t="shared" si="14"/>
        <v/>
      </c>
      <c r="H514" s="8" t="str">
        <f t="shared" si="15"/>
        <v/>
      </c>
    </row>
    <row r="515" spans="1:8" x14ac:dyDescent="0.3">
      <c r="A515">
        <v>514</v>
      </c>
      <c r="F515" t="str">
        <f t="shared" ref="F515:F578" si="16">IF(OR(ISBLANK(D515),ISBLANK(E515)),"",D515-E515)</f>
        <v/>
      </c>
      <c r="H515" s="8" t="str">
        <f t="shared" si="15"/>
        <v/>
      </c>
    </row>
    <row r="516" spans="1:8" x14ac:dyDescent="0.3">
      <c r="A516">
        <v>515</v>
      </c>
      <c r="F516" t="str">
        <f t="shared" si="16"/>
        <v/>
      </c>
      <c r="H516" s="8" t="str">
        <f t="shared" ref="H516:H579" si="17">IFERROR((G516-C516)/C516,"")</f>
        <v/>
      </c>
    </row>
    <row r="517" spans="1:8" x14ac:dyDescent="0.3">
      <c r="A517">
        <v>516</v>
      </c>
      <c r="F517" t="str">
        <f t="shared" si="16"/>
        <v/>
      </c>
      <c r="H517" s="8" t="str">
        <f t="shared" si="17"/>
        <v/>
      </c>
    </row>
    <row r="518" spans="1:8" x14ac:dyDescent="0.3">
      <c r="A518">
        <v>517</v>
      </c>
      <c r="F518" t="str">
        <f t="shared" si="16"/>
        <v/>
      </c>
      <c r="H518" s="8" t="str">
        <f t="shared" si="17"/>
        <v/>
      </c>
    </row>
    <row r="519" spans="1:8" x14ac:dyDescent="0.3">
      <c r="A519">
        <v>518</v>
      </c>
      <c r="F519" t="str">
        <f t="shared" si="16"/>
        <v/>
      </c>
      <c r="H519" s="8" t="str">
        <f t="shared" si="17"/>
        <v/>
      </c>
    </row>
    <row r="520" spans="1:8" x14ac:dyDescent="0.3">
      <c r="A520">
        <v>519</v>
      </c>
      <c r="F520" t="str">
        <f t="shared" si="16"/>
        <v/>
      </c>
      <c r="H520" s="8" t="str">
        <f t="shared" si="17"/>
        <v/>
      </c>
    </row>
    <row r="521" spans="1:8" x14ac:dyDescent="0.3">
      <c r="A521">
        <v>520</v>
      </c>
      <c r="F521" t="str">
        <f t="shared" si="16"/>
        <v/>
      </c>
      <c r="H521" s="8" t="str">
        <f t="shared" si="17"/>
        <v/>
      </c>
    </row>
    <row r="522" spans="1:8" x14ac:dyDescent="0.3">
      <c r="A522">
        <v>521</v>
      </c>
      <c r="F522" t="str">
        <f t="shared" si="16"/>
        <v/>
      </c>
      <c r="H522" s="8" t="str">
        <f t="shared" si="17"/>
        <v/>
      </c>
    </row>
    <row r="523" spans="1:8" x14ac:dyDescent="0.3">
      <c r="A523">
        <v>522</v>
      </c>
      <c r="F523" t="str">
        <f t="shared" si="16"/>
        <v/>
      </c>
      <c r="H523" s="8" t="str">
        <f t="shared" si="17"/>
        <v/>
      </c>
    </row>
    <row r="524" spans="1:8" x14ac:dyDescent="0.3">
      <c r="A524">
        <v>523</v>
      </c>
      <c r="F524" t="str">
        <f t="shared" si="16"/>
        <v/>
      </c>
      <c r="H524" s="8" t="str">
        <f t="shared" si="17"/>
        <v/>
      </c>
    </row>
    <row r="525" spans="1:8" x14ac:dyDescent="0.3">
      <c r="A525">
        <v>524</v>
      </c>
      <c r="F525" t="str">
        <f t="shared" si="16"/>
        <v/>
      </c>
      <c r="H525" s="8" t="str">
        <f t="shared" si="17"/>
        <v/>
      </c>
    </row>
    <row r="526" spans="1:8" x14ac:dyDescent="0.3">
      <c r="A526">
        <v>525</v>
      </c>
      <c r="F526" t="str">
        <f t="shared" si="16"/>
        <v/>
      </c>
      <c r="H526" s="8" t="str">
        <f t="shared" si="17"/>
        <v/>
      </c>
    </row>
    <row r="527" spans="1:8" x14ac:dyDescent="0.3">
      <c r="A527">
        <v>526</v>
      </c>
      <c r="F527" t="str">
        <f t="shared" si="16"/>
        <v/>
      </c>
      <c r="H527" s="8" t="str">
        <f t="shared" si="17"/>
        <v/>
      </c>
    </row>
    <row r="528" spans="1:8" x14ac:dyDescent="0.3">
      <c r="A528">
        <v>527</v>
      </c>
      <c r="F528" t="str">
        <f t="shared" si="16"/>
        <v/>
      </c>
      <c r="H528" s="8" t="str">
        <f t="shared" si="17"/>
        <v/>
      </c>
    </row>
    <row r="529" spans="1:8" x14ac:dyDescent="0.3">
      <c r="A529">
        <v>528</v>
      </c>
      <c r="F529" t="str">
        <f t="shared" si="16"/>
        <v/>
      </c>
      <c r="H529" s="8" t="str">
        <f t="shared" si="17"/>
        <v/>
      </c>
    </row>
    <row r="530" spans="1:8" x14ac:dyDescent="0.3">
      <c r="A530">
        <v>529</v>
      </c>
      <c r="F530" t="str">
        <f t="shared" si="16"/>
        <v/>
      </c>
      <c r="H530" s="8" t="str">
        <f t="shared" si="17"/>
        <v/>
      </c>
    </row>
    <row r="531" spans="1:8" x14ac:dyDescent="0.3">
      <c r="A531">
        <v>530</v>
      </c>
      <c r="F531" t="str">
        <f t="shared" si="16"/>
        <v/>
      </c>
      <c r="H531" s="8" t="str">
        <f t="shared" si="17"/>
        <v/>
      </c>
    </row>
    <row r="532" spans="1:8" x14ac:dyDescent="0.3">
      <c r="A532">
        <v>531</v>
      </c>
      <c r="F532" t="str">
        <f t="shared" si="16"/>
        <v/>
      </c>
      <c r="H532" s="8" t="str">
        <f t="shared" si="17"/>
        <v/>
      </c>
    </row>
    <row r="533" spans="1:8" x14ac:dyDescent="0.3">
      <c r="A533">
        <v>532</v>
      </c>
      <c r="F533" t="str">
        <f t="shared" si="16"/>
        <v/>
      </c>
      <c r="H533" s="8" t="str">
        <f t="shared" si="17"/>
        <v/>
      </c>
    </row>
    <row r="534" spans="1:8" x14ac:dyDescent="0.3">
      <c r="A534">
        <v>533</v>
      </c>
      <c r="F534" t="str">
        <f t="shared" si="16"/>
        <v/>
      </c>
      <c r="H534" s="8" t="str">
        <f t="shared" si="17"/>
        <v/>
      </c>
    </row>
    <row r="535" spans="1:8" x14ac:dyDescent="0.3">
      <c r="A535">
        <v>534</v>
      </c>
      <c r="F535" t="str">
        <f t="shared" si="16"/>
        <v/>
      </c>
      <c r="H535" s="8" t="str">
        <f t="shared" si="17"/>
        <v/>
      </c>
    </row>
    <row r="536" spans="1:8" x14ac:dyDescent="0.3">
      <c r="A536">
        <v>535</v>
      </c>
      <c r="F536" t="str">
        <f t="shared" si="16"/>
        <v/>
      </c>
      <c r="H536" s="8" t="str">
        <f t="shared" si="17"/>
        <v/>
      </c>
    </row>
    <row r="537" spans="1:8" x14ac:dyDescent="0.3">
      <c r="A537">
        <v>536</v>
      </c>
      <c r="F537" t="str">
        <f t="shared" si="16"/>
        <v/>
      </c>
      <c r="H537" s="8" t="str">
        <f t="shared" si="17"/>
        <v/>
      </c>
    </row>
    <row r="538" spans="1:8" x14ac:dyDescent="0.3">
      <c r="A538">
        <v>537</v>
      </c>
      <c r="F538" t="str">
        <f t="shared" si="16"/>
        <v/>
      </c>
      <c r="H538" s="8" t="str">
        <f t="shared" si="17"/>
        <v/>
      </c>
    </row>
    <row r="539" spans="1:8" x14ac:dyDescent="0.3">
      <c r="A539">
        <v>538</v>
      </c>
      <c r="F539" t="str">
        <f t="shared" si="16"/>
        <v/>
      </c>
      <c r="H539" s="8" t="str">
        <f t="shared" si="17"/>
        <v/>
      </c>
    </row>
    <row r="540" spans="1:8" x14ac:dyDescent="0.3">
      <c r="A540">
        <v>539</v>
      </c>
      <c r="F540" t="str">
        <f t="shared" si="16"/>
        <v/>
      </c>
      <c r="H540" s="8" t="str">
        <f t="shared" si="17"/>
        <v/>
      </c>
    </row>
    <row r="541" spans="1:8" x14ac:dyDescent="0.3">
      <c r="A541">
        <v>540</v>
      </c>
      <c r="F541" t="str">
        <f t="shared" si="16"/>
        <v/>
      </c>
      <c r="H541" s="8" t="str">
        <f t="shared" si="17"/>
        <v/>
      </c>
    </row>
    <row r="542" spans="1:8" x14ac:dyDescent="0.3">
      <c r="A542">
        <v>541</v>
      </c>
      <c r="F542" t="str">
        <f t="shared" si="16"/>
        <v/>
      </c>
      <c r="H542" s="8" t="str">
        <f t="shared" si="17"/>
        <v/>
      </c>
    </row>
    <row r="543" spans="1:8" x14ac:dyDescent="0.3">
      <c r="A543">
        <v>542</v>
      </c>
      <c r="F543" t="str">
        <f t="shared" si="16"/>
        <v/>
      </c>
      <c r="H543" s="8" t="str">
        <f t="shared" si="17"/>
        <v/>
      </c>
    </row>
    <row r="544" spans="1:8" x14ac:dyDescent="0.3">
      <c r="A544">
        <v>543</v>
      </c>
      <c r="F544" t="str">
        <f t="shared" si="16"/>
        <v/>
      </c>
      <c r="H544" s="8" t="str">
        <f t="shared" si="17"/>
        <v/>
      </c>
    </row>
    <row r="545" spans="1:8" x14ac:dyDescent="0.3">
      <c r="A545">
        <v>544</v>
      </c>
      <c r="F545" t="str">
        <f t="shared" si="16"/>
        <v/>
      </c>
      <c r="H545" s="8" t="str">
        <f t="shared" si="17"/>
        <v/>
      </c>
    </row>
    <row r="546" spans="1:8" x14ac:dyDescent="0.3">
      <c r="A546">
        <v>545</v>
      </c>
      <c r="F546" t="str">
        <f t="shared" si="16"/>
        <v/>
      </c>
      <c r="H546" s="8" t="str">
        <f t="shared" si="17"/>
        <v/>
      </c>
    </row>
    <row r="547" spans="1:8" x14ac:dyDescent="0.3">
      <c r="A547">
        <v>546</v>
      </c>
      <c r="F547" t="str">
        <f t="shared" si="16"/>
        <v/>
      </c>
      <c r="H547" s="8" t="str">
        <f t="shared" si="17"/>
        <v/>
      </c>
    </row>
    <row r="548" spans="1:8" x14ac:dyDescent="0.3">
      <c r="A548">
        <v>547</v>
      </c>
      <c r="F548" t="str">
        <f t="shared" si="16"/>
        <v/>
      </c>
      <c r="H548" s="8" t="str">
        <f t="shared" si="17"/>
        <v/>
      </c>
    </row>
    <row r="549" spans="1:8" x14ac:dyDescent="0.3">
      <c r="A549">
        <v>548</v>
      </c>
      <c r="F549" t="str">
        <f t="shared" si="16"/>
        <v/>
      </c>
      <c r="H549" s="8" t="str">
        <f t="shared" si="17"/>
        <v/>
      </c>
    </row>
    <row r="550" spans="1:8" x14ac:dyDescent="0.3">
      <c r="A550">
        <v>549</v>
      </c>
      <c r="F550" t="str">
        <f t="shared" si="16"/>
        <v/>
      </c>
      <c r="H550" s="8" t="str">
        <f t="shared" si="17"/>
        <v/>
      </c>
    </row>
    <row r="551" spans="1:8" x14ac:dyDescent="0.3">
      <c r="A551">
        <v>550</v>
      </c>
      <c r="F551" t="str">
        <f t="shared" si="16"/>
        <v/>
      </c>
      <c r="H551" s="8" t="str">
        <f t="shared" si="17"/>
        <v/>
      </c>
    </row>
    <row r="552" spans="1:8" x14ac:dyDescent="0.3">
      <c r="A552">
        <v>551</v>
      </c>
      <c r="F552" t="str">
        <f t="shared" si="16"/>
        <v/>
      </c>
      <c r="H552" s="8" t="str">
        <f t="shared" si="17"/>
        <v/>
      </c>
    </row>
    <row r="553" spans="1:8" x14ac:dyDescent="0.3">
      <c r="A553">
        <v>552</v>
      </c>
      <c r="F553" t="str">
        <f t="shared" si="16"/>
        <v/>
      </c>
      <c r="H553" s="8" t="str">
        <f t="shared" si="17"/>
        <v/>
      </c>
    </row>
    <row r="554" spans="1:8" x14ac:dyDescent="0.3">
      <c r="A554">
        <v>553</v>
      </c>
      <c r="F554" t="str">
        <f t="shared" si="16"/>
        <v/>
      </c>
      <c r="H554" s="8" t="str">
        <f t="shared" si="17"/>
        <v/>
      </c>
    </row>
    <row r="555" spans="1:8" x14ac:dyDescent="0.3">
      <c r="A555">
        <v>554</v>
      </c>
      <c r="F555" t="str">
        <f t="shared" si="16"/>
        <v/>
      </c>
      <c r="H555" s="8" t="str">
        <f t="shared" si="17"/>
        <v/>
      </c>
    </row>
    <row r="556" spans="1:8" x14ac:dyDescent="0.3">
      <c r="A556">
        <v>555</v>
      </c>
      <c r="F556" t="str">
        <f t="shared" si="16"/>
        <v/>
      </c>
      <c r="H556" s="8" t="str">
        <f t="shared" si="17"/>
        <v/>
      </c>
    </row>
    <row r="557" spans="1:8" x14ac:dyDescent="0.3">
      <c r="A557">
        <v>556</v>
      </c>
      <c r="F557" t="str">
        <f t="shared" si="16"/>
        <v/>
      </c>
      <c r="H557" s="8" t="str">
        <f t="shared" si="17"/>
        <v/>
      </c>
    </row>
    <row r="558" spans="1:8" x14ac:dyDescent="0.3">
      <c r="A558">
        <v>557</v>
      </c>
      <c r="F558" t="str">
        <f t="shared" si="16"/>
        <v/>
      </c>
      <c r="H558" s="8" t="str">
        <f t="shared" si="17"/>
        <v/>
      </c>
    </row>
    <row r="559" spans="1:8" x14ac:dyDescent="0.3">
      <c r="A559">
        <v>558</v>
      </c>
      <c r="F559" t="str">
        <f t="shared" si="16"/>
        <v/>
      </c>
      <c r="H559" s="8" t="str">
        <f t="shared" si="17"/>
        <v/>
      </c>
    </row>
    <row r="560" spans="1:8" x14ac:dyDescent="0.3">
      <c r="A560">
        <v>559</v>
      </c>
      <c r="F560" t="str">
        <f t="shared" si="16"/>
        <v/>
      </c>
      <c r="H560" s="8" t="str">
        <f t="shared" si="17"/>
        <v/>
      </c>
    </row>
    <row r="561" spans="1:8" x14ac:dyDescent="0.3">
      <c r="A561">
        <v>560</v>
      </c>
      <c r="F561" t="str">
        <f t="shared" si="16"/>
        <v/>
      </c>
      <c r="H561" s="8" t="str">
        <f t="shared" si="17"/>
        <v/>
      </c>
    </row>
    <row r="562" spans="1:8" x14ac:dyDescent="0.3">
      <c r="A562">
        <v>561</v>
      </c>
      <c r="F562" t="str">
        <f t="shared" si="16"/>
        <v/>
      </c>
      <c r="H562" s="8" t="str">
        <f t="shared" si="17"/>
        <v/>
      </c>
    </row>
    <row r="563" spans="1:8" x14ac:dyDescent="0.3">
      <c r="A563">
        <v>562</v>
      </c>
      <c r="F563" t="str">
        <f t="shared" si="16"/>
        <v/>
      </c>
      <c r="H563" s="8" t="str">
        <f t="shared" si="17"/>
        <v/>
      </c>
    </row>
    <row r="564" spans="1:8" x14ac:dyDescent="0.3">
      <c r="A564">
        <v>563</v>
      </c>
      <c r="F564" t="str">
        <f t="shared" si="16"/>
        <v/>
      </c>
      <c r="H564" s="8" t="str">
        <f t="shared" si="17"/>
        <v/>
      </c>
    </row>
    <row r="565" spans="1:8" x14ac:dyDescent="0.3">
      <c r="A565">
        <v>564</v>
      </c>
      <c r="F565" t="str">
        <f t="shared" si="16"/>
        <v/>
      </c>
      <c r="H565" s="8" t="str">
        <f t="shared" si="17"/>
        <v/>
      </c>
    </row>
    <row r="566" spans="1:8" x14ac:dyDescent="0.3">
      <c r="A566">
        <v>565</v>
      </c>
      <c r="F566" t="str">
        <f t="shared" si="16"/>
        <v/>
      </c>
      <c r="H566" s="8" t="str">
        <f t="shared" si="17"/>
        <v/>
      </c>
    </row>
    <row r="567" spans="1:8" x14ac:dyDescent="0.3">
      <c r="A567">
        <v>566</v>
      </c>
      <c r="F567" t="str">
        <f t="shared" si="16"/>
        <v/>
      </c>
      <c r="H567" s="8" t="str">
        <f t="shared" si="17"/>
        <v/>
      </c>
    </row>
    <row r="568" spans="1:8" x14ac:dyDescent="0.3">
      <c r="A568">
        <v>567</v>
      </c>
      <c r="F568" t="str">
        <f t="shared" si="16"/>
        <v/>
      </c>
      <c r="H568" s="8" t="str">
        <f t="shared" si="17"/>
        <v/>
      </c>
    </row>
    <row r="569" spans="1:8" x14ac:dyDescent="0.3">
      <c r="A569">
        <v>568</v>
      </c>
      <c r="F569" t="str">
        <f t="shared" si="16"/>
        <v/>
      </c>
      <c r="H569" s="8" t="str">
        <f t="shared" si="17"/>
        <v/>
      </c>
    </row>
    <row r="570" spans="1:8" x14ac:dyDescent="0.3">
      <c r="A570">
        <v>569</v>
      </c>
      <c r="F570" t="str">
        <f t="shared" si="16"/>
        <v/>
      </c>
      <c r="H570" s="8" t="str">
        <f t="shared" si="17"/>
        <v/>
      </c>
    </row>
    <row r="571" spans="1:8" x14ac:dyDescent="0.3">
      <c r="A571">
        <v>570</v>
      </c>
      <c r="F571" t="str">
        <f t="shared" si="16"/>
        <v/>
      </c>
      <c r="H571" s="8" t="str">
        <f t="shared" si="17"/>
        <v/>
      </c>
    </row>
    <row r="572" spans="1:8" x14ac:dyDescent="0.3">
      <c r="A572">
        <v>571</v>
      </c>
      <c r="F572" t="str">
        <f t="shared" si="16"/>
        <v/>
      </c>
      <c r="H572" s="8" t="str">
        <f t="shared" si="17"/>
        <v/>
      </c>
    </row>
    <row r="573" spans="1:8" x14ac:dyDescent="0.3">
      <c r="A573">
        <v>572</v>
      </c>
      <c r="F573" t="str">
        <f t="shared" si="16"/>
        <v/>
      </c>
      <c r="H573" s="8" t="str">
        <f t="shared" si="17"/>
        <v/>
      </c>
    </row>
    <row r="574" spans="1:8" x14ac:dyDescent="0.3">
      <c r="A574">
        <v>573</v>
      </c>
      <c r="F574" t="str">
        <f t="shared" si="16"/>
        <v/>
      </c>
      <c r="H574" s="8" t="str">
        <f t="shared" si="17"/>
        <v/>
      </c>
    </row>
    <row r="575" spans="1:8" x14ac:dyDescent="0.3">
      <c r="A575">
        <v>574</v>
      </c>
      <c r="F575" t="str">
        <f t="shared" si="16"/>
        <v/>
      </c>
      <c r="H575" s="8" t="str">
        <f t="shared" si="17"/>
        <v/>
      </c>
    </row>
    <row r="576" spans="1:8" x14ac:dyDescent="0.3">
      <c r="A576">
        <v>575</v>
      </c>
      <c r="F576" t="str">
        <f t="shared" si="16"/>
        <v/>
      </c>
      <c r="H576" s="8" t="str">
        <f t="shared" si="17"/>
        <v/>
      </c>
    </row>
    <row r="577" spans="1:8" x14ac:dyDescent="0.3">
      <c r="A577">
        <v>576</v>
      </c>
      <c r="F577" t="str">
        <f t="shared" si="16"/>
        <v/>
      </c>
      <c r="H577" s="8" t="str">
        <f t="shared" si="17"/>
        <v/>
      </c>
    </row>
    <row r="578" spans="1:8" x14ac:dyDescent="0.3">
      <c r="A578">
        <v>577</v>
      </c>
      <c r="F578" t="str">
        <f t="shared" si="16"/>
        <v/>
      </c>
      <c r="H578" s="8" t="str">
        <f t="shared" si="17"/>
        <v/>
      </c>
    </row>
    <row r="579" spans="1:8" x14ac:dyDescent="0.3">
      <c r="A579">
        <v>578</v>
      </c>
      <c r="F579" t="str">
        <f t="shared" ref="F579:F642" si="18">IF(OR(ISBLANK(D579),ISBLANK(E579)),"",D579-E579)</f>
        <v/>
      </c>
      <c r="H579" s="8" t="str">
        <f t="shared" si="17"/>
        <v/>
      </c>
    </row>
    <row r="580" spans="1:8" x14ac:dyDescent="0.3">
      <c r="A580">
        <v>579</v>
      </c>
      <c r="F580" t="str">
        <f t="shared" si="18"/>
        <v/>
      </c>
      <c r="H580" s="8" t="str">
        <f t="shared" ref="H580:H643" si="19">IFERROR((G580-C580)/C580,"")</f>
        <v/>
      </c>
    </row>
    <row r="581" spans="1:8" x14ac:dyDescent="0.3">
      <c r="A581">
        <v>580</v>
      </c>
      <c r="F581" t="str">
        <f t="shared" si="18"/>
        <v/>
      </c>
      <c r="H581" s="8" t="str">
        <f t="shared" si="19"/>
        <v/>
      </c>
    </row>
    <row r="582" spans="1:8" x14ac:dyDescent="0.3">
      <c r="A582">
        <v>581</v>
      </c>
      <c r="F582" t="str">
        <f t="shared" si="18"/>
        <v/>
      </c>
      <c r="H582" s="8" t="str">
        <f t="shared" si="19"/>
        <v/>
      </c>
    </row>
    <row r="583" spans="1:8" x14ac:dyDescent="0.3">
      <c r="A583">
        <v>582</v>
      </c>
      <c r="F583" t="str">
        <f t="shared" si="18"/>
        <v/>
      </c>
      <c r="H583" s="8" t="str">
        <f t="shared" si="19"/>
        <v/>
      </c>
    </row>
    <row r="584" spans="1:8" x14ac:dyDescent="0.3">
      <c r="A584">
        <v>583</v>
      </c>
      <c r="F584" t="str">
        <f t="shared" si="18"/>
        <v/>
      </c>
      <c r="H584" s="8" t="str">
        <f t="shared" si="19"/>
        <v/>
      </c>
    </row>
    <row r="585" spans="1:8" x14ac:dyDescent="0.3">
      <c r="A585">
        <v>584</v>
      </c>
      <c r="F585" t="str">
        <f t="shared" si="18"/>
        <v/>
      </c>
      <c r="H585" s="8" t="str">
        <f t="shared" si="19"/>
        <v/>
      </c>
    </row>
    <row r="586" spans="1:8" x14ac:dyDescent="0.3">
      <c r="A586">
        <v>585</v>
      </c>
      <c r="F586" t="str">
        <f t="shared" si="18"/>
        <v/>
      </c>
      <c r="H586" s="8" t="str">
        <f t="shared" si="19"/>
        <v/>
      </c>
    </row>
    <row r="587" spans="1:8" x14ac:dyDescent="0.3">
      <c r="A587">
        <v>586</v>
      </c>
      <c r="F587" t="str">
        <f t="shared" si="18"/>
        <v/>
      </c>
      <c r="H587" s="8" t="str">
        <f t="shared" si="19"/>
        <v/>
      </c>
    </row>
    <row r="588" spans="1:8" x14ac:dyDescent="0.3">
      <c r="A588">
        <v>587</v>
      </c>
      <c r="F588" t="str">
        <f t="shared" si="18"/>
        <v/>
      </c>
      <c r="H588" s="8" t="str">
        <f t="shared" si="19"/>
        <v/>
      </c>
    </row>
    <row r="589" spans="1:8" x14ac:dyDescent="0.3">
      <c r="A589">
        <v>588</v>
      </c>
      <c r="F589" t="str">
        <f t="shared" si="18"/>
        <v/>
      </c>
      <c r="H589" s="8" t="str">
        <f t="shared" si="19"/>
        <v/>
      </c>
    </row>
    <row r="590" spans="1:8" x14ac:dyDescent="0.3">
      <c r="A590">
        <v>589</v>
      </c>
      <c r="F590" t="str">
        <f t="shared" si="18"/>
        <v/>
      </c>
      <c r="H590" s="8" t="str">
        <f t="shared" si="19"/>
        <v/>
      </c>
    </row>
    <row r="591" spans="1:8" x14ac:dyDescent="0.3">
      <c r="A591">
        <v>590</v>
      </c>
      <c r="F591" t="str">
        <f t="shared" si="18"/>
        <v/>
      </c>
      <c r="H591" s="8" t="str">
        <f t="shared" si="19"/>
        <v/>
      </c>
    </row>
    <row r="592" spans="1:8" x14ac:dyDescent="0.3">
      <c r="A592">
        <v>591</v>
      </c>
      <c r="F592" t="str">
        <f t="shared" si="18"/>
        <v/>
      </c>
      <c r="H592" s="8" t="str">
        <f t="shared" si="19"/>
        <v/>
      </c>
    </row>
    <row r="593" spans="1:8" x14ac:dyDescent="0.3">
      <c r="A593">
        <v>592</v>
      </c>
      <c r="F593" t="str">
        <f t="shared" si="18"/>
        <v/>
      </c>
      <c r="H593" s="8" t="str">
        <f t="shared" si="19"/>
        <v/>
      </c>
    </row>
    <row r="594" spans="1:8" x14ac:dyDescent="0.3">
      <c r="A594">
        <v>593</v>
      </c>
      <c r="F594" t="str">
        <f t="shared" si="18"/>
        <v/>
      </c>
      <c r="H594" s="8" t="str">
        <f t="shared" si="19"/>
        <v/>
      </c>
    </row>
    <row r="595" spans="1:8" x14ac:dyDescent="0.3">
      <c r="A595">
        <v>594</v>
      </c>
      <c r="F595" t="str">
        <f t="shared" si="18"/>
        <v/>
      </c>
      <c r="H595" s="8" t="str">
        <f t="shared" si="19"/>
        <v/>
      </c>
    </row>
    <row r="596" spans="1:8" x14ac:dyDescent="0.3">
      <c r="A596">
        <v>595</v>
      </c>
      <c r="F596" t="str">
        <f t="shared" si="18"/>
        <v/>
      </c>
      <c r="H596" s="8" t="str">
        <f t="shared" si="19"/>
        <v/>
      </c>
    </row>
    <row r="597" spans="1:8" x14ac:dyDescent="0.3">
      <c r="A597">
        <v>596</v>
      </c>
      <c r="F597" t="str">
        <f t="shared" si="18"/>
        <v/>
      </c>
      <c r="H597" s="8" t="str">
        <f t="shared" si="19"/>
        <v/>
      </c>
    </row>
    <row r="598" spans="1:8" x14ac:dyDescent="0.3">
      <c r="A598">
        <v>597</v>
      </c>
      <c r="F598" t="str">
        <f t="shared" si="18"/>
        <v/>
      </c>
      <c r="H598" s="8" t="str">
        <f t="shared" si="19"/>
        <v/>
      </c>
    </row>
    <row r="599" spans="1:8" x14ac:dyDescent="0.3">
      <c r="A599">
        <v>598</v>
      </c>
      <c r="F599" t="str">
        <f t="shared" si="18"/>
        <v/>
      </c>
      <c r="H599" s="8" t="str">
        <f t="shared" si="19"/>
        <v/>
      </c>
    </row>
    <row r="600" spans="1:8" x14ac:dyDescent="0.3">
      <c r="A600">
        <v>599</v>
      </c>
      <c r="F600" t="str">
        <f t="shared" si="18"/>
        <v/>
      </c>
      <c r="H600" s="8" t="str">
        <f t="shared" si="19"/>
        <v/>
      </c>
    </row>
    <row r="601" spans="1:8" x14ac:dyDescent="0.3">
      <c r="A601">
        <v>600</v>
      </c>
      <c r="F601" t="str">
        <f t="shared" si="18"/>
        <v/>
      </c>
      <c r="H601" s="8" t="str">
        <f t="shared" si="19"/>
        <v/>
      </c>
    </row>
    <row r="602" spans="1:8" x14ac:dyDescent="0.3">
      <c r="A602">
        <v>601</v>
      </c>
      <c r="F602" t="str">
        <f t="shared" si="18"/>
        <v/>
      </c>
      <c r="H602" s="8" t="str">
        <f t="shared" si="19"/>
        <v/>
      </c>
    </row>
    <row r="603" spans="1:8" x14ac:dyDescent="0.3">
      <c r="A603">
        <v>602</v>
      </c>
      <c r="F603" t="str">
        <f t="shared" si="18"/>
        <v/>
      </c>
      <c r="H603" s="8" t="str">
        <f t="shared" si="19"/>
        <v/>
      </c>
    </row>
    <row r="604" spans="1:8" x14ac:dyDescent="0.3">
      <c r="A604">
        <v>603</v>
      </c>
      <c r="F604" t="str">
        <f t="shared" si="18"/>
        <v/>
      </c>
      <c r="H604" s="8" t="str">
        <f t="shared" si="19"/>
        <v/>
      </c>
    </row>
    <row r="605" spans="1:8" x14ac:dyDescent="0.3">
      <c r="A605">
        <v>604</v>
      </c>
      <c r="F605" t="str">
        <f t="shared" si="18"/>
        <v/>
      </c>
      <c r="H605" s="8" t="str">
        <f t="shared" si="19"/>
        <v/>
      </c>
    </row>
    <row r="606" spans="1:8" x14ac:dyDescent="0.3">
      <c r="A606">
        <v>605</v>
      </c>
      <c r="F606" t="str">
        <f t="shared" si="18"/>
        <v/>
      </c>
      <c r="H606" s="8" t="str">
        <f t="shared" si="19"/>
        <v/>
      </c>
    </row>
    <row r="607" spans="1:8" x14ac:dyDescent="0.3">
      <c r="A607">
        <v>606</v>
      </c>
      <c r="F607" t="str">
        <f t="shared" si="18"/>
        <v/>
      </c>
      <c r="H607" s="8" t="str">
        <f t="shared" si="19"/>
        <v/>
      </c>
    </row>
    <row r="608" spans="1:8" x14ac:dyDescent="0.3">
      <c r="A608">
        <v>607</v>
      </c>
      <c r="F608" t="str">
        <f t="shared" si="18"/>
        <v/>
      </c>
      <c r="H608" s="8" t="str">
        <f t="shared" si="19"/>
        <v/>
      </c>
    </row>
    <row r="609" spans="1:8" x14ac:dyDescent="0.3">
      <c r="A609">
        <v>608</v>
      </c>
      <c r="F609" t="str">
        <f t="shared" si="18"/>
        <v/>
      </c>
      <c r="H609" s="8" t="str">
        <f t="shared" si="19"/>
        <v/>
      </c>
    </row>
    <row r="610" spans="1:8" x14ac:dyDescent="0.3">
      <c r="A610">
        <v>609</v>
      </c>
      <c r="F610" t="str">
        <f t="shared" si="18"/>
        <v/>
      </c>
      <c r="H610" s="8" t="str">
        <f t="shared" si="19"/>
        <v/>
      </c>
    </row>
    <row r="611" spans="1:8" x14ac:dyDescent="0.3">
      <c r="A611">
        <v>610</v>
      </c>
      <c r="F611" t="str">
        <f t="shared" si="18"/>
        <v/>
      </c>
      <c r="H611" s="8" t="str">
        <f t="shared" si="19"/>
        <v/>
      </c>
    </row>
    <row r="612" spans="1:8" x14ac:dyDescent="0.3">
      <c r="A612">
        <v>611</v>
      </c>
      <c r="F612" t="str">
        <f t="shared" si="18"/>
        <v/>
      </c>
      <c r="H612" s="8" t="str">
        <f t="shared" si="19"/>
        <v/>
      </c>
    </row>
    <row r="613" spans="1:8" x14ac:dyDescent="0.3">
      <c r="A613">
        <v>612</v>
      </c>
      <c r="F613" t="str">
        <f t="shared" si="18"/>
        <v/>
      </c>
      <c r="H613" s="8" t="str">
        <f t="shared" si="19"/>
        <v/>
      </c>
    </row>
    <row r="614" spans="1:8" x14ac:dyDescent="0.3">
      <c r="A614">
        <v>613</v>
      </c>
      <c r="F614" t="str">
        <f t="shared" si="18"/>
        <v/>
      </c>
      <c r="H614" s="8" t="str">
        <f t="shared" si="19"/>
        <v/>
      </c>
    </row>
    <row r="615" spans="1:8" x14ac:dyDescent="0.3">
      <c r="A615">
        <v>614</v>
      </c>
      <c r="F615" t="str">
        <f t="shared" si="18"/>
        <v/>
      </c>
      <c r="H615" s="8" t="str">
        <f t="shared" si="19"/>
        <v/>
      </c>
    </row>
    <row r="616" spans="1:8" x14ac:dyDescent="0.3">
      <c r="A616">
        <v>615</v>
      </c>
      <c r="F616" t="str">
        <f t="shared" si="18"/>
        <v/>
      </c>
      <c r="H616" s="8" t="str">
        <f t="shared" si="19"/>
        <v/>
      </c>
    </row>
    <row r="617" spans="1:8" x14ac:dyDescent="0.3">
      <c r="A617">
        <v>616</v>
      </c>
      <c r="F617" t="str">
        <f t="shared" si="18"/>
        <v/>
      </c>
      <c r="H617" s="8" t="str">
        <f t="shared" si="19"/>
        <v/>
      </c>
    </row>
    <row r="618" spans="1:8" x14ac:dyDescent="0.3">
      <c r="A618">
        <v>617</v>
      </c>
      <c r="F618" t="str">
        <f t="shared" si="18"/>
        <v/>
      </c>
      <c r="H618" s="8" t="str">
        <f t="shared" si="19"/>
        <v/>
      </c>
    </row>
    <row r="619" spans="1:8" x14ac:dyDescent="0.3">
      <c r="A619">
        <v>618</v>
      </c>
      <c r="F619" t="str">
        <f t="shared" si="18"/>
        <v/>
      </c>
      <c r="H619" s="8" t="str">
        <f t="shared" si="19"/>
        <v/>
      </c>
    </row>
    <row r="620" spans="1:8" x14ac:dyDescent="0.3">
      <c r="A620">
        <v>619</v>
      </c>
      <c r="F620" t="str">
        <f t="shared" si="18"/>
        <v/>
      </c>
      <c r="H620" s="8" t="str">
        <f t="shared" si="19"/>
        <v/>
      </c>
    </row>
    <row r="621" spans="1:8" x14ac:dyDescent="0.3">
      <c r="A621">
        <v>620</v>
      </c>
      <c r="F621" t="str">
        <f t="shared" si="18"/>
        <v/>
      </c>
      <c r="H621" s="8" t="str">
        <f t="shared" si="19"/>
        <v/>
      </c>
    </row>
    <row r="622" spans="1:8" x14ac:dyDescent="0.3">
      <c r="A622">
        <v>621</v>
      </c>
      <c r="F622" t="str">
        <f t="shared" si="18"/>
        <v/>
      </c>
      <c r="H622" s="8" t="str">
        <f t="shared" si="19"/>
        <v/>
      </c>
    </row>
    <row r="623" spans="1:8" x14ac:dyDescent="0.3">
      <c r="A623">
        <v>622</v>
      </c>
      <c r="F623" t="str">
        <f t="shared" si="18"/>
        <v/>
      </c>
      <c r="H623" s="8" t="str">
        <f t="shared" si="19"/>
        <v/>
      </c>
    </row>
    <row r="624" spans="1:8" x14ac:dyDescent="0.3">
      <c r="A624">
        <v>623</v>
      </c>
      <c r="F624" t="str">
        <f t="shared" si="18"/>
        <v/>
      </c>
      <c r="H624" s="8" t="str">
        <f t="shared" si="19"/>
        <v/>
      </c>
    </row>
    <row r="625" spans="1:8" x14ac:dyDescent="0.3">
      <c r="A625">
        <v>624</v>
      </c>
      <c r="F625" t="str">
        <f t="shared" si="18"/>
        <v/>
      </c>
      <c r="H625" s="8" t="str">
        <f t="shared" si="19"/>
        <v/>
      </c>
    </row>
    <row r="626" spans="1:8" x14ac:dyDescent="0.3">
      <c r="A626">
        <v>625</v>
      </c>
      <c r="F626" t="str">
        <f t="shared" si="18"/>
        <v/>
      </c>
      <c r="H626" s="8" t="str">
        <f t="shared" si="19"/>
        <v/>
      </c>
    </row>
    <row r="627" spans="1:8" x14ac:dyDescent="0.3">
      <c r="A627">
        <v>626</v>
      </c>
      <c r="F627" t="str">
        <f t="shared" si="18"/>
        <v/>
      </c>
      <c r="H627" s="8" t="str">
        <f t="shared" si="19"/>
        <v/>
      </c>
    </row>
    <row r="628" spans="1:8" x14ac:dyDescent="0.3">
      <c r="A628">
        <v>627</v>
      </c>
      <c r="F628" t="str">
        <f t="shared" si="18"/>
        <v/>
      </c>
      <c r="H628" s="8" t="str">
        <f t="shared" si="19"/>
        <v/>
      </c>
    </row>
    <row r="629" spans="1:8" x14ac:dyDescent="0.3">
      <c r="A629">
        <v>628</v>
      </c>
      <c r="F629" t="str">
        <f t="shared" si="18"/>
        <v/>
      </c>
      <c r="H629" s="8" t="str">
        <f t="shared" si="19"/>
        <v/>
      </c>
    </row>
    <row r="630" spans="1:8" x14ac:dyDescent="0.3">
      <c r="A630">
        <v>629</v>
      </c>
      <c r="F630" t="str">
        <f t="shared" si="18"/>
        <v/>
      </c>
      <c r="H630" s="8" t="str">
        <f t="shared" si="19"/>
        <v/>
      </c>
    </row>
    <row r="631" spans="1:8" x14ac:dyDescent="0.3">
      <c r="A631">
        <v>630</v>
      </c>
      <c r="F631" t="str">
        <f t="shared" si="18"/>
        <v/>
      </c>
      <c r="H631" s="8" t="str">
        <f t="shared" si="19"/>
        <v/>
      </c>
    </row>
    <row r="632" spans="1:8" x14ac:dyDescent="0.3">
      <c r="A632">
        <v>631</v>
      </c>
      <c r="F632" t="str">
        <f t="shared" si="18"/>
        <v/>
      </c>
      <c r="H632" s="8" t="str">
        <f t="shared" si="19"/>
        <v/>
      </c>
    </row>
    <row r="633" spans="1:8" x14ac:dyDescent="0.3">
      <c r="A633">
        <v>632</v>
      </c>
      <c r="F633" t="str">
        <f t="shared" si="18"/>
        <v/>
      </c>
      <c r="H633" s="8" t="str">
        <f t="shared" si="19"/>
        <v/>
      </c>
    </row>
    <row r="634" spans="1:8" x14ac:dyDescent="0.3">
      <c r="A634">
        <v>633</v>
      </c>
      <c r="F634" t="str">
        <f t="shared" si="18"/>
        <v/>
      </c>
      <c r="H634" s="8" t="str">
        <f t="shared" si="19"/>
        <v/>
      </c>
    </row>
    <row r="635" spans="1:8" x14ac:dyDescent="0.3">
      <c r="A635">
        <v>634</v>
      </c>
      <c r="F635" t="str">
        <f t="shared" si="18"/>
        <v/>
      </c>
      <c r="H635" s="8" t="str">
        <f t="shared" si="19"/>
        <v/>
      </c>
    </row>
    <row r="636" spans="1:8" x14ac:dyDescent="0.3">
      <c r="A636">
        <v>635</v>
      </c>
      <c r="F636" t="str">
        <f t="shared" si="18"/>
        <v/>
      </c>
      <c r="H636" s="8" t="str">
        <f t="shared" si="19"/>
        <v/>
      </c>
    </row>
    <row r="637" spans="1:8" x14ac:dyDescent="0.3">
      <c r="A637">
        <v>636</v>
      </c>
      <c r="F637" t="str">
        <f t="shared" si="18"/>
        <v/>
      </c>
      <c r="H637" s="8" t="str">
        <f t="shared" si="19"/>
        <v/>
      </c>
    </row>
    <row r="638" spans="1:8" x14ac:dyDescent="0.3">
      <c r="A638">
        <v>637</v>
      </c>
      <c r="F638" t="str">
        <f t="shared" si="18"/>
        <v/>
      </c>
      <c r="H638" s="8" t="str">
        <f t="shared" si="19"/>
        <v/>
      </c>
    </row>
    <row r="639" spans="1:8" x14ac:dyDescent="0.3">
      <c r="A639">
        <v>638</v>
      </c>
      <c r="F639" t="str">
        <f t="shared" si="18"/>
        <v/>
      </c>
      <c r="H639" s="8" t="str">
        <f t="shared" si="19"/>
        <v/>
      </c>
    </row>
    <row r="640" spans="1:8" x14ac:dyDescent="0.3">
      <c r="A640">
        <v>639</v>
      </c>
      <c r="F640" t="str">
        <f t="shared" si="18"/>
        <v/>
      </c>
      <c r="H640" s="8" t="str">
        <f t="shared" si="19"/>
        <v/>
      </c>
    </row>
    <row r="641" spans="1:8" x14ac:dyDescent="0.3">
      <c r="A641">
        <v>640</v>
      </c>
      <c r="F641" t="str">
        <f t="shared" si="18"/>
        <v/>
      </c>
      <c r="H641" s="8" t="str">
        <f t="shared" si="19"/>
        <v/>
      </c>
    </row>
    <row r="642" spans="1:8" x14ac:dyDescent="0.3">
      <c r="A642">
        <v>641</v>
      </c>
      <c r="F642" t="str">
        <f t="shared" si="18"/>
        <v/>
      </c>
      <c r="H642" s="8" t="str">
        <f t="shared" si="19"/>
        <v/>
      </c>
    </row>
    <row r="643" spans="1:8" x14ac:dyDescent="0.3">
      <c r="A643">
        <v>642</v>
      </c>
      <c r="F643" t="str">
        <f t="shared" ref="F643:F706" si="20">IF(OR(ISBLANK(D643),ISBLANK(E643)),"",D643-E643)</f>
        <v/>
      </c>
      <c r="H643" s="8" t="str">
        <f t="shared" si="19"/>
        <v/>
      </c>
    </row>
    <row r="644" spans="1:8" x14ac:dyDescent="0.3">
      <c r="A644">
        <v>643</v>
      </c>
      <c r="F644" t="str">
        <f t="shared" si="20"/>
        <v/>
      </c>
      <c r="H644" s="8" t="str">
        <f t="shared" ref="H644:H707" si="21">IFERROR((G644-C644)/C644,"")</f>
        <v/>
      </c>
    </row>
    <row r="645" spans="1:8" x14ac:dyDescent="0.3">
      <c r="A645">
        <v>644</v>
      </c>
      <c r="F645" t="str">
        <f t="shared" si="20"/>
        <v/>
      </c>
      <c r="H645" s="8" t="str">
        <f t="shared" si="21"/>
        <v/>
      </c>
    </row>
    <row r="646" spans="1:8" x14ac:dyDescent="0.3">
      <c r="A646">
        <v>645</v>
      </c>
      <c r="F646" t="str">
        <f t="shared" si="20"/>
        <v/>
      </c>
      <c r="H646" s="8" t="str">
        <f t="shared" si="21"/>
        <v/>
      </c>
    </row>
    <row r="647" spans="1:8" x14ac:dyDescent="0.3">
      <c r="A647">
        <v>646</v>
      </c>
      <c r="F647" t="str">
        <f t="shared" si="20"/>
        <v/>
      </c>
      <c r="H647" s="8" t="str">
        <f t="shared" si="21"/>
        <v/>
      </c>
    </row>
    <row r="648" spans="1:8" x14ac:dyDescent="0.3">
      <c r="A648">
        <v>647</v>
      </c>
      <c r="F648" t="str">
        <f t="shared" si="20"/>
        <v/>
      </c>
      <c r="H648" s="8" t="str">
        <f t="shared" si="21"/>
        <v/>
      </c>
    </row>
    <row r="649" spans="1:8" x14ac:dyDescent="0.3">
      <c r="A649">
        <v>648</v>
      </c>
      <c r="F649" t="str">
        <f t="shared" si="20"/>
        <v/>
      </c>
      <c r="H649" s="8" t="str">
        <f t="shared" si="21"/>
        <v/>
      </c>
    </row>
    <row r="650" spans="1:8" x14ac:dyDescent="0.3">
      <c r="A650">
        <v>649</v>
      </c>
      <c r="F650" t="str">
        <f t="shared" si="20"/>
        <v/>
      </c>
      <c r="H650" s="8" t="str">
        <f t="shared" si="21"/>
        <v/>
      </c>
    </row>
    <row r="651" spans="1:8" x14ac:dyDescent="0.3">
      <c r="A651">
        <v>650</v>
      </c>
      <c r="F651" t="str">
        <f t="shared" si="20"/>
        <v/>
      </c>
      <c r="H651" s="8" t="str">
        <f t="shared" si="21"/>
        <v/>
      </c>
    </row>
    <row r="652" spans="1:8" x14ac:dyDescent="0.3">
      <c r="A652">
        <v>651</v>
      </c>
      <c r="F652" t="str">
        <f t="shared" si="20"/>
        <v/>
      </c>
      <c r="H652" s="8" t="str">
        <f t="shared" si="21"/>
        <v/>
      </c>
    </row>
    <row r="653" spans="1:8" x14ac:dyDescent="0.3">
      <c r="A653">
        <v>652</v>
      </c>
      <c r="F653" t="str">
        <f t="shared" si="20"/>
        <v/>
      </c>
      <c r="H653" s="8" t="str">
        <f t="shared" si="21"/>
        <v/>
      </c>
    </row>
    <row r="654" spans="1:8" x14ac:dyDescent="0.3">
      <c r="A654">
        <v>653</v>
      </c>
      <c r="F654" t="str">
        <f t="shared" si="20"/>
        <v/>
      </c>
      <c r="H654" s="8" t="str">
        <f t="shared" si="21"/>
        <v/>
      </c>
    </row>
    <row r="655" spans="1:8" x14ac:dyDescent="0.3">
      <c r="A655">
        <v>654</v>
      </c>
      <c r="F655" t="str">
        <f t="shared" si="20"/>
        <v/>
      </c>
      <c r="H655" s="8" t="str">
        <f t="shared" si="21"/>
        <v/>
      </c>
    </row>
    <row r="656" spans="1:8" x14ac:dyDescent="0.3">
      <c r="A656">
        <v>655</v>
      </c>
      <c r="F656" t="str">
        <f t="shared" si="20"/>
        <v/>
      </c>
      <c r="H656" s="8" t="str">
        <f t="shared" si="21"/>
        <v/>
      </c>
    </row>
    <row r="657" spans="1:8" x14ac:dyDescent="0.3">
      <c r="A657">
        <v>656</v>
      </c>
      <c r="F657" t="str">
        <f t="shared" si="20"/>
        <v/>
      </c>
      <c r="H657" s="8" t="str">
        <f t="shared" si="21"/>
        <v/>
      </c>
    </row>
    <row r="658" spans="1:8" x14ac:dyDescent="0.3">
      <c r="A658">
        <v>657</v>
      </c>
      <c r="F658" t="str">
        <f t="shared" si="20"/>
        <v/>
      </c>
      <c r="H658" s="8" t="str">
        <f t="shared" si="21"/>
        <v/>
      </c>
    </row>
    <row r="659" spans="1:8" x14ac:dyDescent="0.3">
      <c r="A659">
        <v>658</v>
      </c>
      <c r="F659" t="str">
        <f t="shared" si="20"/>
        <v/>
      </c>
      <c r="H659" s="8" t="str">
        <f t="shared" si="21"/>
        <v/>
      </c>
    </row>
    <row r="660" spans="1:8" x14ac:dyDescent="0.3">
      <c r="A660">
        <v>659</v>
      </c>
      <c r="F660" t="str">
        <f t="shared" si="20"/>
        <v/>
      </c>
      <c r="H660" s="8" t="str">
        <f t="shared" si="21"/>
        <v/>
      </c>
    </row>
    <row r="661" spans="1:8" x14ac:dyDescent="0.3">
      <c r="A661">
        <v>660</v>
      </c>
      <c r="F661" t="str">
        <f t="shared" si="20"/>
        <v/>
      </c>
      <c r="H661" s="8" t="str">
        <f t="shared" si="21"/>
        <v/>
      </c>
    </row>
    <row r="662" spans="1:8" x14ac:dyDescent="0.3">
      <c r="A662">
        <v>661</v>
      </c>
      <c r="F662" t="str">
        <f t="shared" si="20"/>
        <v/>
      </c>
      <c r="H662" s="8" t="str">
        <f t="shared" si="21"/>
        <v/>
      </c>
    </row>
    <row r="663" spans="1:8" x14ac:dyDescent="0.3">
      <c r="A663">
        <v>662</v>
      </c>
      <c r="F663" t="str">
        <f t="shared" si="20"/>
        <v/>
      </c>
      <c r="H663" s="8" t="str">
        <f t="shared" si="21"/>
        <v/>
      </c>
    </row>
    <row r="664" spans="1:8" x14ac:dyDescent="0.3">
      <c r="A664">
        <v>663</v>
      </c>
      <c r="F664" t="str">
        <f t="shared" si="20"/>
        <v/>
      </c>
      <c r="H664" s="8" t="str">
        <f t="shared" si="21"/>
        <v/>
      </c>
    </row>
    <row r="665" spans="1:8" x14ac:dyDescent="0.3">
      <c r="A665">
        <v>664</v>
      </c>
      <c r="F665" t="str">
        <f t="shared" si="20"/>
        <v/>
      </c>
      <c r="H665" s="8" t="str">
        <f t="shared" si="21"/>
        <v/>
      </c>
    </row>
    <row r="666" spans="1:8" x14ac:dyDescent="0.3">
      <c r="A666">
        <v>665</v>
      </c>
      <c r="F666" t="str">
        <f t="shared" si="20"/>
        <v/>
      </c>
      <c r="H666" s="8" t="str">
        <f t="shared" si="21"/>
        <v/>
      </c>
    </row>
    <row r="667" spans="1:8" x14ac:dyDescent="0.3">
      <c r="A667">
        <v>666</v>
      </c>
      <c r="F667" t="str">
        <f t="shared" si="20"/>
        <v/>
      </c>
      <c r="H667" s="8" t="str">
        <f t="shared" si="21"/>
        <v/>
      </c>
    </row>
    <row r="668" spans="1:8" x14ac:dyDescent="0.3">
      <c r="A668">
        <v>667</v>
      </c>
      <c r="F668" t="str">
        <f t="shared" si="20"/>
        <v/>
      </c>
      <c r="H668" s="8" t="str">
        <f t="shared" si="21"/>
        <v/>
      </c>
    </row>
    <row r="669" spans="1:8" x14ac:dyDescent="0.3">
      <c r="A669">
        <v>668</v>
      </c>
      <c r="F669" t="str">
        <f t="shared" si="20"/>
        <v/>
      </c>
      <c r="H669" s="8" t="str">
        <f t="shared" si="21"/>
        <v/>
      </c>
    </row>
    <row r="670" spans="1:8" x14ac:dyDescent="0.3">
      <c r="A670">
        <v>669</v>
      </c>
      <c r="F670" t="str">
        <f t="shared" si="20"/>
        <v/>
      </c>
      <c r="H670" s="8" t="str">
        <f t="shared" si="21"/>
        <v/>
      </c>
    </row>
    <row r="671" spans="1:8" x14ac:dyDescent="0.3">
      <c r="A671">
        <v>670</v>
      </c>
      <c r="F671" t="str">
        <f t="shared" si="20"/>
        <v/>
      </c>
      <c r="H671" s="8" t="str">
        <f t="shared" si="21"/>
        <v/>
      </c>
    </row>
    <row r="672" spans="1:8" x14ac:dyDescent="0.3">
      <c r="A672">
        <v>671</v>
      </c>
      <c r="F672" t="str">
        <f t="shared" si="20"/>
        <v/>
      </c>
      <c r="H672" s="8" t="str">
        <f t="shared" si="21"/>
        <v/>
      </c>
    </row>
    <row r="673" spans="1:8" x14ac:dyDescent="0.3">
      <c r="A673">
        <v>672</v>
      </c>
      <c r="F673" t="str">
        <f t="shared" si="20"/>
        <v/>
      </c>
      <c r="H673" s="8" t="str">
        <f t="shared" si="21"/>
        <v/>
      </c>
    </row>
    <row r="674" spans="1:8" x14ac:dyDescent="0.3">
      <c r="A674">
        <v>673</v>
      </c>
      <c r="F674" t="str">
        <f t="shared" si="20"/>
        <v/>
      </c>
      <c r="H674" s="8" t="str">
        <f t="shared" si="21"/>
        <v/>
      </c>
    </row>
    <row r="675" spans="1:8" x14ac:dyDescent="0.3">
      <c r="A675">
        <v>674</v>
      </c>
      <c r="F675" t="str">
        <f t="shared" si="20"/>
        <v/>
      </c>
      <c r="H675" s="8" t="str">
        <f t="shared" si="21"/>
        <v/>
      </c>
    </row>
    <row r="676" spans="1:8" x14ac:dyDescent="0.3">
      <c r="A676">
        <v>675</v>
      </c>
      <c r="F676" t="str">
        <f t="shared" si="20"/>
        <v/>
      </c>
      <c r="H676" s="8" t="str">
        <f t="shared" si="21"/>
        <v/>
      </c>
    </row>
    <row r="677" spans="1:8" x14ac:dyDescent="0.3">
      <c r="A677">
        <v>676</v>
      </c>
      <c r="F677" t="str">
        <f t="shared" si="20"/>
        <v/>
      </c>
      <c r="H677" s="8" t="str">
        <f t="shared" si="21"/>
        <v/>
      </c>
    </row>
    <row r="678" spans="1:8" x14ac:dyDescent="0.3">
      <c r="A678">
        <v>677</v>
      </c>
      <c r="F678" t="str">
        <f t="shared" si="20"/>
        <v/>
      </c>
      <c r="H678" s="8" t="str">
        <f t="shared" si="21"/>
        <v/>
      </c>
    </row>
    <row r="679" spans="1:8" x14ac:dyDescent="0.3">
      <c r="A679">
        <v>678</v>
      </c>
      <c r="F679" t="str">
        <f t="shared" si="20"/>
        <v/>
      </c>
      <c r="H679" s="8" t="str">
        <f t="shared" si="21"/>
        <v/>
      </c>
    </row>
    <row r="680" spans="1:8" x14ac:dyDescent="0.3">
      <c r="A680">
        <v>679</v>
      </c>
      <c r="F680" t="str">
        <f t="shared" si="20"/>
        <v/>
      </c>
      <c r="H680" s="8" t="str">
        <f t="shared" si="21"/>
        <v/>
      </c>
    </row>
    <row r="681" spans="1:8" x14ac:dyDescent="0.3">
      <c r="A681">
        <v>680</v>
      </c>
      <c r="F681" t="str">
        <f t="shared" si="20"/>
        <v/>
      </c>
      <c r="H681" s="8" t="str">
        <f t="shared" si="21"/>
        <v/>
      </c>
    </row>
    <row r="682" spans="1:8" x14ac:dyDescent="0.3">
      <c r="A682">
        <v>681</v>
      </c>
      <c r="F682" t="str">
        <f t="shared" si="20"/>
        <v/>
      </c>
      <c r="H682" s="8" t="str">
        <f t="shared" si="21"/>
        <v/>
      </c>
    </row>
    <row r="683" spans="1:8" x14ac:dyDescent="0.3">
      <c r="A683">
        <v>682</v>
      </c>
      <c r="F683" t="str">
        <f t="shared" si="20"/>
        <v/>
      </c>
      <c r="H683" s="8" t="str">
        <f t="shared" si="21"/>
        <v/>
      </c>
    </row>
    <row r="684" spans="1:8" x14ac:dyDescent="0.3">
      <c r="A684">
        <v>683</v>
      </c>
      <c r="F684" t="str">
        <f t="shared" si="20"/>
        <v/>
      </c>
      <c r="H684" s="8" t="str">
        <f t="shared" si="21"/>
        <v/>
      </c>
    </row>
    <row r="685" spans="1:8" x14ac:dyDescent="0.3">
      <c r="A685">
        <v>684</v>
      </c>
      <c r="F685" t="str">
        <f t="shared" si="20"/>
        <v/>
      </c>
      <c r="H685" s="8" t="str">
        <f t="shared" si="21"/>
        <v/>
      </c>
    </row>
    <row r="686" spans="1:8" x14ac:dyDescent="0.3">
      <c r="A686">
        <v>685</v>
      </c>
      <c r="F686" t="str">
        <f t="shared" si="20"/>
        <v/>
      </c>
      <c r="H686" s="8" t="str">
        <f t="shared" si="21"/>
        <v/>
      </c>
    </row>
    <row r="687" spans="1:8" x14ac:dyDescent="0.3">
      <c r="A687">
        <v>686</v>
      </c>
      <c r="F687" t="str">
        <f t="shared" si="20"/>
        <v/>
      </c>
      <c r="H687" s="8" t="str">
        <f t="shared" si="21"/>
        <v/>
      </c>
    </row>
    <row r="688" spans="1:8" x14ac:dyDescent="0.3">
      <c r="A688">
        <v>687</v>
      </c>
      <c r="F688" t="str">
        <f t="shared" si="20"/>
        <v/>
      </c>
      <c r="H688" s="8" t="str">
        <f t="shared" si="21"/>
        <v/>
      </c>
    </row>
    <row r="689" spans="1:8" x14ac:dyDescent="0.3">
      <c r="A689">
        <v>688</v>
      </c>
      <c r="F689" t="str">
        <f t="shared" si="20"/>
        <v/>
      </c>
      <c r="H689" s="8" t="str">
        <f t="shared" si="21"/>
        <v/>
      </c>
    </row>
    <row r="690" spans="1:8" x14ac:dyDescent="0.3">
      <c r="A690">
        <v>689</v>
      </c>
      <c r="F690" t="str">
        <f t="shared" si="20"/>
        <v/>
      </c>
      <c r="H690" s="8" t="str">
        <f t="shared" si="21"/>
        <v/>
      </c>
    </row>
    <row r="691" spans="1:8" x14ac:dyDescent="0.3">
      <c r="A691">
        <v>690</v>
      </c>
      <c r="F691" t="str">
        <f t="shared" si="20"/>
        <v/>
      </c>
      <c r="H691" s="8" t="str">
        <f t="shared" si="21"/>
        <v/>
      </c>
    </row>
    <row r="692" spans="1:8" x14ac:dyDescent="0.3">
      <c r="A692">
        <v>691</v>
      </c>
      <c r="F692" t="str">
        <f t="shared" si="20"/>
        <v/>
      </c>
      <c r="H692" s="8" t="str">
        <f t="shared" si="21"/>
        <v/>
      </c>
    </row>
    <row r="693" spans="1:8" x14ac:dyDescent="0.3">
      <c r="A693">
        <v>692</v>
      </c>
      <c r="F693" t="str">
        <f t="shared" si="20"/>
        <v/>
      </c>
      <c r="H693" s="8" t="str">
        <f t="shared" si="21"/>
        <v/>
      </c>
    </row>
    <row r="694" spans="1:8" x14ac:dyDescent="0.3">
      <c r="A694">
        <v>693</v>
      </c>
      <c r="F694" t="str">
        <f t="shared" si="20"/>
        <v/>
      </c>
      <c r="H694" s="8" t="str">
        <f t="shared" si="21"/>
        <v/>
      </c>
    </row>
    <row r="695" spans="1:8" x14ac:dyDescent="0.3">
      <c r="A695">
        <v>694</v>
      </c>
      <c r="F695" t="str">
        <f t="shared" si="20"/>
        <v/>
      </c>
      <c r="H695" s="8" t="str">
        <f t="shared" si="21"/>
        <v/>
      </c>
    </row>
    <row r="696" spans="1:8" x14ac:dyDescent="0.3">
      <c r="A696">
        <v>695</v>
      </c>
      <c r="F696" t="str">
        <f t="shared" si="20"/>
        <v/>
      </c>
      <c r="H696" s="8" t="str">
        <f t="shared" si="21"/>
        <v/>
      </c>
    </row>
    <row r="697" spans="1:8" x14ac:dyDescent="0.3">
      <c r="A697">
        <v>696</v>
      </c>
      <c r="F697" t="str">
        <f t="shared" si="20"/>
        <v/>
      </c>
      <c r="H697" s="8" t="str">
        <f t="shared" si="21"/>
        <v/>
      </c>
    </row>
    <row r="698" spans="1:8" x14ac:dyDescent="0.3">
      <c r="A698">
        <v>697</v>
      </c>
      <c r="F698" t="str">
        <f t="shared" si="20"/>
        <v/>
      </c>
      <c r="H698" s="8" t="str">
        <f t="shared" si="21"/>
        <v/>
      </c>
    </row>
    <row r="699" spans="1:8" x14ac:dyDescent="0.3">
      <c r="A699">
        <v>698</v>
      </c>
      <c r="F699" t="str">
        <f t="shared" si="20"/>
        <v/>
      </c>
      <c r="H699" s="8" t="str">
        <f t="shared" si="21"/>
        <v/>
      </c>
    </row>
    <row r="700" spans="1:8" x14ac:dyDescent="0.3">
      <c r="A700">
        <v>699</v>
      </c>
      <c r="F700" t="str">
        <f t="shared" si="20"/>
        <v/>
      </c>
      <c r="H700" s="8" t="str">
        <f t="shared" si="21"/>
        <v/>
      </c>
    </row>
    <row r="701" spans="1:8" x14ac:dyDescent="0.3">
      <c r="A701">
        <v>700</v>
      </c>
      <c r="F701" t="str">
        <f t="shared" si="20"/>
        <v/>
      </c>
      <c r="H701" s="8" t="str">
        <f t="shared" si="21"/>
        <v/>
      </c>
    </row>
    <row r="702" spans="1:8" x14ac:dyDescent="0.3">
      <c r="A702">
        <v>701</v>
      </c>
      <c r="F702" t="str">
        <f t="shared" si="20"/>
        <v/>
      </c>
      <c r="H702" s="8" t="str">
        <f t="shared" si="21"/>
        <v/>
      </c>
    </row>
    <row r="703" spans="1:8" x14ac:dyDescent="0.3">
      <c r="A703">
        <v>702</v>
      </c>
      <c r="F703" t="str">
        <f t="shared" si="20"/>
        <v/>
      </c>
      <c r="H703" s="8" t="str">
        <f t="shared" si="21"/>
        <v/>
      </c>
    </row>
    <row r="704" spans="1:8" x14ac:dyDescent="0.3">
      <c r="A704">
        <v>703</v>
      </c>
      <c r="F704" t="str">
        <f t="shared" si="20"/>
        <v/>
      </c>
      <c r="H704" s="8" t="str">
        <f t="shared" si="21"/>
        <v/>
      </c>
    </row>
    <row r="705" spans="1:8" x14ac:dyDescent="0.3">
      <c r="A705">
        <v>704</v>
      </c>
      <c r="F705" t="str">
        <f t="shared" si="20"/>
        <v/>
      </c>
      <c r="H705" s="8" t="str">
        <f t="shared" si="21"/>
        <v/>
      </c>
    </row>
    <row r="706" spans="1:8" x14ac:dyDescent="0.3">
      <c r="A706">
        <v>705</v>
      </c>
      <c r="F706" t="str">
        <f t="shared" si="20"/>
        <v/>
      </c>
      <c r="H706" s="8" t="str">
        <f t="shared" si="21"/>
        <v/>
      </c>
    </row>
    <row r="707" spans="1:8" x14ac:dyDescent="0.3">
      <c r="A707">
        <v>706</v>
      </c>
      <c r="F707" t="str">
        <f t="shared" ref="F707:F770" si="22">IF(OR(ISBLANK(D707),ISBLANK(E707)),"",D707-E707)</f>
        <v/>
      </c>
      <c r="H707" s="8" t="str">
        <f t="shared" si="21"/>
        <v/>
      </c>
    </row>
    <row r="708" spans="1:8" x14ac:dyDescent="0.3">
      <c r="A708">
        <v>707</v>
      </c>
      <c r="F708" t="str">
        <f t="shared" si="22"/>
        <v/>
      </c>
      <c r="H708" s="8" t="str">
        <f t="shared" ref="H708:H771" si="23">IFERROR((G708-C708)/C708,"")</f>
        <v/>
      </c>
    </row>
    <row r="709" spans="1:8" x14ac:dyDescent="0.3">
      <c r="A709">
        <v>708</v>
      </c>
      <c r="F709" t="str">
        <f t="shared" si="22"/>
        <v/>
      </c>
      <c r="H709" s="8" t="str">
        <f t="shared" si="23"/>
        <v/>
      </c>
    </row>
    <row r="710" spans="1:8" x14ac:dyDescent="0.3">
      <c r="A710">
        <v>709</v>
      </c>
      <c r="F710" t="str">
        <f t="shared" si="22"/>
        <v/>
      </c>
      <c r="H710" s="8" t="str">
        <f t="shared" si="23"/>
        <v/>
      </c>
    </row>
    <row r="711" spans="1:8" x14ac:dyDescent="0.3">
      <c r="A711">
        <v>710</v>
      </c>
      <c r="F711" t="str">
        <f t="shared" si="22"/>
        <v/>
      </c>
      <c r="H711" s="8" t="str">
        <f t="shared" si="23"/>
        <v/>
      </c>
    </row>
    <row r="712" spans="1:8" x14ac:dyDescent="0.3">
      <c r="A712">
        <v>711</v>
      </c>
      <c r="F712" t="str">
        <f t="shared" si="22"/>
        <v/>
      </c>
      <c r="H712" s="8" t="str">
        <f t="shared" si="23"/>
        <v/>
      </c>
    </row>
    <row r="713" spans="1:8" x14ac:dyDescent="0.3">
      <c r="A713">
        <v>712</v>
      </c>
      <c r="F713" t="str">
        <f t="shared" si="22"/>
        <v/>
      </c>
      <c r="H713" s="8" t="str">
        <f t="shared" si="23"/>
        <v/>
      </c>
    </row>
    <row r="714" spans="1:8" x14ac:dyDescent="0.3">
      <c r="A714">
        <v>713</v>
      </c>
      <c r="F714" t="str">
        <f t="shared" si="22"/>
        <v/>
      </c>
      <c r="H714" s="8" t="str">
        <f t="shared" si="23"/>
        <v/>
      </c>
    </row>
    <row r="715" spans="1:8" x14ac:dyDescent="0.3">
      <c r="A715">
        <v>714</v>
      </c>
      <c r="F715" t="str">
        <f t="shared" si="22"/>
        <v/>
      </c>
      <c r="H715" s="8" t="str">
        <f t="shared" si="23"/>
        <v/>
      </c>
    </row>
    <row r="716" spans="1:8" x14ac:dyDescent="0.3">
      <c r="A716">
        <v>715</v>
      </c>
      <c r="F716" t="str">
        <f t="shared" si="22"/>
        <v/>
      </c>
      <c r="H716" s="8" t="str">
        <f t="shared" si="23"/>
        <v/>
      </c>
    </row>
    <row r="717" spans="1:8" x14ac:dyDescent="0.3">
      <c r="A717">
        <v>716</v>
      </c>
      <c r="F717" t="str">
        <f t="shared" si="22"/>
        <v/>
      </c>
      <c r="H717" s="8" t="str">
        <f t="shared" si="23"/>
        <v/>
      </c>
    </row>
    <row r="718" spans="1:8" x14ac:dyDescent="0.3">
      <c r="A718">
        <v>717</v>
      </c>
      <c r="F718" t="str">
        <f t="shared" si="22"/>
        <v/>
      </c>
      <c r="H718" s="8" t="str">
        <f t="shared" si="23"/>
        <v/>
      </c>
    </row>
    <row r="719" spans="1:8" x14ac:dyDescent="0.3">
      <c r="A719">
        <v>718</v>
      </c>
      <c r="F719" t="str">
        <f t="shared" si="22"/>
        <v/>
      </c>
      <c r="H719" s="8" t="str">
        <f t="shared" si="23"/>
        <v/>
      </c>
    </row>
    <row r="720" spans="1:8" x14ac:dyDescent="0.3">
      <c r="A720">
        <v>719</v>
      </c>
      <c r="F720" t="str">
        <f t="shared" si="22"/>
        <v/>
      </c>
      <c r="H720" s="8" t="str">
        <f t="shared" si="23"/>
        <v/>
      </c>
    </row>
    <row r="721" spans="1:8" x14ac:dyDescent="0.3">
      <c r="A721">
        <v>720</v>
      </c>
      <c r="F721" t="str">
        <f t="shared" si="22"/>
        <v/>
      </c>
      <c r="H721" s="8" t="str">
        <f t="shared" si="23"/>
        <v/>
      </c>
    </row>
    <row r="722" spans="1:8" x14ac:dyDescent="0.3">
      <c r="A722">
        <v>721</v>
      </c>
      <c r="F722" t="str">
        <f t="shared" si="22"/>
        <v/>
      </c>
      <c r="H722" s="8" t="str">
        <f t="shared" si="23"/>
        <v/>
      </c>
    </row>
    <row r="723" spans="1:8" x14ac:dyDescent="0.3">
      <c r="A723">
        <v>722</v>
      </c>
      <c r="F723" t="str">
        <f t="shared" si="22"/>
        <v/>
      </c>
      <c r="H723" s="8" t="str">
        <f t="shared" si="23"/>
        <v/>
      </c>
    </row>
    <row r="724" spans="1:8" x14ac:dyDescent="0.3">
      <c r="A724">
        <v>723</v>
      </c>
      <c r="F724" t="str">
        <f t="shared" si="22"/>
        <v/>
      </c>
      <c r="H724" s="8" t="str">
        <f t="shared" si="23"/>
        <v/>
      </c>
    </row>
    <row r="725" spans="1:8" x14ac:dyDescent="0.3">
      <c r="A725">
        <v>724</v>
      </c>
      <c r="F725" t="str">
        <f t="shared" si="22"/>
        <v/>
      </c>
      <c r="H725" s="8" t="str">
        <f t="shared" si="23"/>
        <v/>
      </c>
    </row>
    <row r="726" spans="1:8" x14ac:dyDescent="0.3">
      <c r="A726">
        <v>725</v>
      </c>
      <c r="F726" t="str">
        <f t="shared" si="22"/>
        <v/>
      </c>
      <c r="H726" s="8" t="str">
        <f t="shared" si="23"/>
        <v/>
      </c>
    </row>
    <row r="727" spans="1:8" x14ac:dyDescent="0.3">
      <c r="A727">
        <v>726</v>
      </c>
      <c r="F727" t="str">
        <f t="shared" si="22"/>
        <v/>
      </c>
      <c r="H727" s="8" t="str">
        <f t="shared" si="23"/>
        <v/>
      </c>
    </row>
    <row r="728" spans="1:8" x14ac:dyDescent="0.3">
      <c r="A728">
        <v>727</v>
      </c>
      <c r="F728" t="str">
        <f t="shared" si="22"/>
        <v/>
      </c>
      <c r="H728" s="8" t="str">
        <f t="shared" si="23"/>
        <v/>
      </c>
    </row>
    <row r="729" spans="1:8" x14ac:dyDescent="0.3">
      <c r="A729">
        <v>728</v>
      </c>
      <c r="F729" t="str">
        <f t="shared" si="22"/>
        <v/>
      </c>
      <c r="H729" s="8" t="str">
        <f t="shared" si="23"/>
        <v/>
      </c>
    </row>
    <row r="730" spans="1:8" x14ac:dyDescent="0.3">
      <c r="A730">
        <v>729</v>
      </c>
      <c r="F730" t="str">
        <f t="shared" si="22"/>
        <v/>
      </c>
      <c r="H730" s="8" t="str">
        <f t="shared" si="23"/>
        <v/>
      </c>
    </row>
    <row r="731" spans="1:8" x14ac:dyDescent="0.3">
      <c r="A731">
        <v>730</v>
      </c>
      <c r="F731" t="str">
        <f t="shared" si="22"/>
        <v/>
      </c>
      <c r="H731" s="8" t="str">
        <f t="shared" si="23"/>
        <v/>
      </c>
    </row>
    <row r="732" spans="1:8" x14ac:dyDescent="0.3">
      <c r="A732">
        <v>731</v>
      </c>
      <c r="F732" t="str">
        <f t="shared" si="22"/>
        <v/>
      </c>
      <c r="H732" s="8" t="str">
        <f t="shared" si="23"/>
        <v/>
      </c>
    </row>
    <row r="733" spans="1:8" x14ac:dyDescent="0.3">
      <c r="A733">
        <v>732</v>
      </c>
      <c r="F733" t="str">
        <f t="shared" si="22"/>
        <v/>
      </c>
      <c r="H733" s="8" t="str">
        <f t="shared" si="23"/>
        <v/>
      </c>
    </row>
    <row r="734" spans="1:8" x14ac:dyDescent="0.3">
      <c r="A734">
        <v>733</v>
      </c>
      <c r="F734" t="str">
        <f t="shared" si="22"/>
        <v/>
      </c>
      <c r="H734" s="8" t="str">
        <f t="shared" si="23"/>
        <v/>
      </c>
    </row>
    <row r="735" spans="1:8" x14ac:dyDescent="0.3">
      <c r="A735">
        <v>734</v>
      </c>
      <c r="F735" t="str">
        <f t="shared" si="22"/>
        <v/>
      </c>
      <c r="H735" s="8" t="str">
        <f t="shared" si="23"/>
        <v/>
      </c>
    </row>
    <row r="736" spans="1:8" x14ac:dyDescent="0.3">
      <c r="A736">
        <v>735</v>
      </c>
      <c r="F736" t="str">
        <f t="shared" si="22"/>
        <v/>
      </c>
      <c r="H736" s="8" t="str">
        <f t="shared" si="23"/>
        <v/>
      </c>
    </row>
    <row r="737" spans="1:8" x14ac:dyDescent="0.3">
      <c r="A737">
        <v>736</v>
      </c>
      <c r="F737" t="str">
        <f t="shared" si="22"/>
        <v/>
      </c>
      <c r="H737" s="8" t="str">
        <f t="shared" si="23"/>
        <v/>
      </c>
    </row>
    <row r="738" spans="1:8" x14ac:dyDescent="0.3">
      <c r="A738">
        <v>737</v>
      </c>
      <c r="F738" t="str">
        <f t="shared" si="22"/>
        <v/>
      </c>
      <c r="H738" s="8" t="str">
        <f t="shared" si="23"/>
        <v/>
      </c>
    </row>
    <row r="739" spans="1:8" x14ac:dyDescent="0.3">
      <c r="A739">
        <v>738</v>
      </c>
      <c r="F739" t="str">
        <f t="shared" si="22"/>
        <v/>
      </c>
      <c r="H739" s="8" t="str">
        <f t="shared" si="23"/>
        <v/>
      </c>
    </row>
    <row r="740" spans="1:8" x14ac:dyDescent="0.3">
      <c r="A740">
        <v>739</v>
      </c>
      <c r="F740" t="str">
        <f t="shared" si="22"/>
        <v/>
      </c>
      <c r="H740" s="8" t="str">
        <f t="shared" si="23"/>
        <v/>
      </c>
    </row>
    <row r="741" spans="1:8" x14ac:dyDescent="0.3">
      <c r="A741">
        <v>740</v>
      </c>
      <c r="F741" t="str">
        <f t="shared" si="22"/>
        <v/>
      </c>
      <c r="H741" s="8" t="str">
        <f t="shared" si="23"/>
        <v/>
      </c>
    </row>
    <row r="742" spans="1:8" x14ac:dyDescent="0.3">
      <c r="A742">
        <v>741</v>
      </c>
      <c r="F742" t="str">
        <f t="shared" si="22"/>
        <v/>
      </c>
      <c r="H742" s="8" t="str">
        <f t="shared" si="23"/>
        <v/>
      </c>
    </row>
    <row r="743" spans="1:8" x14ac:dyDescent="0.3">
      <c r="A743">
        <v>742</v>
      </c>
      <c r="F743" t="str">
        <f t="shared" si="22"/>
        <v/>
      </c>
      <c r="H743" s="8" t="str">
        <f t="shared" si="23"/>
        <v/>
      </c>
    </row>
    <row r="744" spans="1:8" x14ac:dyDescent="0.3">
      <c r="A744">
        <v>743</v>
      </c>
      <c r="F744" t="str">
        <f t="shared" si="22"/>
        <v/>
      </c>
      <c r="H744" s="8" t="str">
        <f t="shared" si="23"/>
        <v/>
      </c>
    </row>
    <row r="745" spans="1:8" x14ac:dyDescent="0.3">
      <c r="A745">
        <v>744</v>
      </c>
      <c r="F745" t="str">
        <f t="shared" si="22"/>
        <v/>
      </c>
      <c r="H745" s="8" t="str">
        <f t="shared" si="23"/>
        <v/>
      </c>
    </row>
    <row r="746" spans="1:8" x14ac:dyDescent="0.3">
      <c r="A746">
        <v>745</v>
      </c>
      <c r="F746" t="str">
        <f t="shared" si="22"/>
        <v/>
      </c>
      <c r="H746" s="8" t="str">
        <f t="shared" si="23"/>
        <v/>
      </c>
    </row>
    <row r="747" spans="1:8" x14ac:dyDescent="0.3">
      <c r="A747">
        <v>746</v>
      </c>
      <c r="F747" t="str">
        <f t="shared" si="22"/>
        <v/>
      </c>
      <c r="H747" s="8" t="str">
        <f t="shared" si="23"/>
        <v/>
      </c>
    </row>
    <row r="748" spans="1:8" x14ac:dyDescent="0.3">
      <c r="A748">
        <v>747</v>
      </c>
      <c r="F748" t="str">
        <f t="shared" si="22"/>
        <v/>
      </c>
      <c r="H748" s="8" t="str">
        <f t="shared" si="23"/>
        <v/>
      </c>
    </row>
    <row r="749" spans="1:8" x14ac:dyDescent="0.3">
      <c r="A749">
        <v>748</v>
      </c>
      <c r="F749" t="str">
        <f t="shared" si="22"/>
        <v/>
      </c>
      <c r="H749" s="8" t="str">
        <f t="shared" si="23"/>
        <v/>
      </c>
    </row>
    <row r="750" spans="1:8" x14ac:dyDescent="0.3">
      <c r="A750">
        <v>749</v>
      </c>
      <c r="F750" t="str">
        <f t="shared" si="22"/>
        <v/>
      </c>
      <c r="H750" s="8" t="str">
        <f t="shared" si="23"/>
        <v/>
      </c>
    </row>
    <row r="751" spans="1:8" x14ac:dyDescent="0.3">
      <c r="A751">
        <v>750</v>
      </c>
      <c r="F751" t="str">
        <f t="shared" si="22"/>
        <v/>
      </c>
      <c r="H751" s="8" t="str">
        <f t="shared" si="23"/>
        <v/>
      </c>
    </row>
    <row r="752" spans="1:8" x14ac:dyDescent="0.3">
      <c r="A752">
        <v>751</v>
      </c>
      <c r="F752" t="str">
        <f t="shared" si="22"/>
        <v/>
      </c>
      <c r="H752" s="8" t="str">
        <f t="shared" si="23"/>
        <v/>
      </c>
    </row>
    <row r="753" spans="1:8" x14ac:dyDescent="0.3">
      <c r="A753">
        <v>752</v>
      </c>
      <c r="F753" t="str">
        <f t="shared" si="22"/>
        <v/>
      </c>
      <c r="H753" s="8" t="str">
        <f t="shared" si="23"/>
        <v/>
      </c>
    </row>
    <row r="754" spans="1:8" x14ac:dyDescent="0.3">
      <c r="A754">
        <v>753</v>
      </c>
      <c r="F754" t="str">
        <f t="shared" si="22"/>
        <v/>
      </c>
      <c r="H754" s="8" t="str">
        <f t="shared" si="23"/>
        <v/>
      </c>
    </row>
    <row r="755" spans="1:8" x14ac:dyDescent="0.3">
      <c r="A755">
        <v>754</v>
      </c>
      <c r="F755" t="str">
        <f t="shared" si="22"/>
        <v/>
      </c>
      <c r="H755" s="8" t="str">
        <f t="shared" si="23"/>
        <v/>
      </c>
    </row>
    <row r="756" spans="1:8" x14ac:dyDescent="0.3">
      <c r="A756">
        <v>755</v>
      </c>
      <c r="F756" t="str">
        <f t="shared" si="22"/>
        <v/>
      </c>
      <c r="H756" s="8" t="str">
        <f t="shared" si="23"/>
        <v/>
      </c>
    </row>
    <row r="757" spans="1:8" x14ac:dyDescent="0.3">
      <c r="A757">
        <v>756</v>
      </c>
      <c r="F757" t="str">
        <f t="shared" si="22"/>
        <v/>
      </c>
      <c r="H757" s="8" t="str">
        <f t="shared" si="23"/>
        <v/>
      </c>
    </row>
    <row r="758" spans="1:8" x14ac:dyDescent="0.3">
      <c r="A758">
        <v>757</v>
      </c>
      <c r="F758" t="str">
        <f t="shared" si="22"/>
        <v/>
      </c>
      <c r="H758" s="8" t="str">
        <f t="shared" si="23"/>
        <v/>
      </c>
    </row>
    <row r="759" spans="1:8" x14ac:dyDescent="0.3">
      <c r="A759">
        <v>758</v>
      </c>
      <c r="F759" t="str">
        <f t="shared" si="22"/>
        <v/>
      </c>
      <c r="H759" s="8" t="str">
        <f t="shared" si="23"/>
        <v/>
      </c>
    </row>
    <row r="760" spans="1:8" x14ac:dyDescent="0.3">
      <c r="A760">
        <v>759</v>
      </c>
      <c r="F760" t="str">
        <f t="shared" si="22"/>
        <v/>
      </c>
      <c r="H760" s="8" t="str">
        <f t="shared" si="23"/>
        <v/>
      </c>
    </row>
    <row r="761" spans="1:8" x14ac:dyDescent="0.3">
      <c r="A761">
        <v>760</v>
      </c>
      <c r="F761" t="str">
        <f t="shared" si="22"/>
        <v/>
      </c>
      <c r="H761" s="8" t="str">
        <f t="shared" si="23"/>
        <v/>
      </c>
    </row>
    <row r="762" spans="1:8" x14ac:dyDescent="0.3">
      <c r="A762">
        <v>761</v>
      </c>
      <c r="F762" t="str">
        <f t="shared" si="22"/>
        <v/>
      </c>
      <c r="H762" s="8" t="str">
        <f t="shared" si="23"/>
        <v/>
      </c>
    </row>
    <row r="763" spans="1:8" x14ac:dyDescent="0.3">
      <c r="A763">
        <v>762</v>
      </c>
      <c r="F763" t="str">
        <f t="shared" si="22"/>
        <v/>
      </c>
      <c r="H763" s="8" t="str">
        <f t="shared" si="23"/>
        <v/>
      </c>
    </row>
    <row r="764" spans="1:8" x14ac:dyDescent="0.3">
      <c r="A764">
        <v>763</v>
      </c>
      <c r="F764" t="str">
        <f t="shared" si="22"/>
        <v/>
      </c>
      <c r="H764" s="8" t="str">
        <f t="shared" si="23"/>
        <v/>
      </c>
    </row>
    <row r="765" spans="1:8" x14ac:dyDescent="0.3">
      <c r="A765">
        <v>764</v>
      </c>
      <c r="F765" t="str">
        <f t="shared" si="22"/>
        <v/>
      </c>
      <c r="H765" s="8" t="str">
        <f t="shared" si="23"/>
        <v/>
      </c>
    </row>
    <row r="766" spans="1:8" x14ac:dyDescent="0.3">
      <c r="A766">
        <v>765</v>
      </c>
      <c r="F766" t="str">
        <f t="shared" si="22"/>
        <v/>
      </c>
      <c r="H766" s="8" t="str">
        <f t="shared" si="23"/>
        <v/>
      </c>
    </row>
    <row r="767" spans="1:8" x14ac:dyDescent="0.3">
      <c r="A767">
        <v>766</v>
      </c>
      <c r="F767" t="str">
        <f t="shared" si="22"/>
        <v/>
      </c>
      <c r="H767" s="8" t="str">
        <f t="shared" si="23"/>
        <v/>
      </c>
    </row>
    <row r="768" spans="1:8" x14ac:dyDescent="0.3">
      <c r="A768">
        <v>767</v>
      </c>
      <c r="F768" t="str">
        <f t="shared" si="22"/>
        <v/>
      </c>
      <c r="H768" s="8" t="str">
        <f t="shared" si="23"/>
        <v/>
      </c>
    </row>
    <row r="769" spans="1:8" x14ac:dyDescent="0.3">
      <c r="A769">
        <v>768</v>
      </c>
      <c r="F769" t="str">
        <f t="shared" si="22"/>
        <v/>
      </c>
      <c r="H769" s="8" t="str">
        <f t="shared" si="23"/>
        <v/>
      </c>
    </row>
    <row r="770" spans="1:8" x14ac:dyDescent="0.3">
      <c r="A770">
        <v>769</v>
      </c>
      <c r="F770" t="str">
        <f t="shared" si="22"/>
        <v/>
      </c>
      <c r="H770" s="8" t="str">
        <f t="shared" si="23"/>
        <v/>
      </c>
    </row>
    <row r="771" spans="1:8" x14ac:dyDescent="0.3">
      <c r="A771">
        <v>770</v>
      </c>
      <c r="F771" t="str">
        <f t="shared" ref="F771:F834" si="24">IF(OR(ISBLANK(D771),ISBLANK(E771)),"",D771-E771)</f>
        <v/>
      </c>
      <c r="H771" s="8" t="str">
        <f t="shared" si="23"/>
        <v/>
      </c>
    </row>
    <row r="772" spans="1:8" x14ac:dyDescent="0.3">
      <c r="A772">
        <v>771</v>
      </c>
      <c r="F772" t="str">
        <f t="shared" si="24"/>
        <v/>
      </c>
      <c r="H772" s="8" t="str">
        <f t="shared" ref="H772:H835" si="25">IFERROR((G772-C772)/C772,"")</f>
        <v/>
      </c>
    </row>
    <row r="773" spans="1:8" x14ac:dyDescent="0.3">
      <c r="A773">
        <v>772</v>
      </c>
      <c r="F773" t="str">
        <f t="shared" si="24"/>
        <v/>
      </c>
      <c r="H773" s="8" t="str">
        <f t="shared" si="25"/>
        <v/>
      </c>
    </row>
    <row r="774" spans="1:8" x14ac:dyDescent="0.3">
      <c r="A774">
        <v>773</v>
      </c>
      <c r="F774" t="str">
        <f t="shared" si="24"/>
        <v/>
      </c>
      <c r="H774" s="8" t="str">
        <f t="shared" si="25"/>
        <v/>
      </c>
    </row>
    <row r="775" spans="1:8" x14ac:dyDescent="0.3">
      <c r="A775">
        <v>774</v>
      </c>
      <c r="F775" t="str">
        <f t="shared" si="24"/>
        <v/>
      </c>
      <c r="H775" s="8" t="str">
        <f t="shared" si="25"/>
        <v/>
      </c>
    </row>
    <row r="776" spans="1:8" x14ac:dyDescent="0.3">
      <c r="A776">
        <v>775</v>
      </c>
      <c r="F776" t="str">
        <f t="shared" si="24"/>
        <v/>
      </c>
      <c r="H776" s="8" t="str">
        <f t="shared" si="25"/>
        <v/>
      </c>
    </row>
    <row r="777" spans="1:8" x14ac:dyDescent="0.3">
      <c r="A777">
        <v>776</v>
      </c>
      <c r="F777" t="str">
        <f t="shared" si="24"/>
        <v/>
      </c>
      <c r="H777" s="8" t="str">
        <f t="shared" si="25"/>
        <v/>
      </c>
    </row>
    <row r="778" spans="1:8" x14ac:dyDescent="0.3">
      <c r="A778">
        <v>777</v>
      </c>
      <c r="F778" t="str">
        <f t="shared" si="24"/>
        <v/>
      </c>
      <c r="H778" s="8" t="str">
        <f t="shared" si="25"/>
        <v/>
      </c>
    </row>
    <row r="779" spans="1:8" x14ac:dyDescent="0.3">
      <c r="A779">
        <v>778</v>
      </c>
      <c r="F779" t="str">
        <f t="shared" si="24"/>
        <v/>
      </c>
      <c r="H779" s="8" t="str">
        <f t="shared" si="25"/>
        <v/>
      </c>
    </row>
    <row r="780" spans="1:8" x14ac:dyDescent="0.3">
      <c r="A780">
        <v>779</v>
      </c>
      <c r="F780" t="str">
        <f t="shared" si="24"/>
        <v/>
      </c>
      <c r="H780" s="8" t="str">
        <f t="shared" si="25"/>
        <v/>
      </c>
    </row>
    <row r="781" spans="1:8" x14ac:dyDescent="0.3">
      <c r="A781">
        <v>780</v>
      </c>
      <c r="F781" t="str">
        <f t="shared" si="24"/>
        <v/>
      </c>
      <c r="H781" s="8" t="str">
        <f t="shared" si="25"/>
        <v/>
      </c>
    </row>
    <row r="782" spans="1:8" x14ac:dyDescent="0.3">
      <c r="A782">
        <v>781</v>
      </c>
      <c r="F782" t="str">
        <f t="shared" si="24"/>
        <v/>
      </c>
      <c r="H782" s="8" t="str">
        <f t="shared" si="25"/>
        <v/>
      </c>
    </row>
    <row r="783" spans="1:8" x14ac:dyDescent="0.3">
      <c r="A783">
        <v>782</v>
      </c>
      <c r="F783" t="str">
        <f t="shared" si="24"/>
        <v/>
      </c>
      <c r="H783" s="8" t="str">
        <f t="shared" si="25"/>
        <v/>
      </c>
    </row>
    <row r="784" spans="1:8" x14ac:dyDescent="0.3">
      <c r="A784">
        <v>783</v>
      </c>
      <c r="F784" t="str">
        <f t="shared" si="24"/>
        <v/>
      </c>
      <c r="H784" s="8" t="str">
        <f t="shared" si="25"/>
        <v/>
      </c>
    </row>
    <row r="785" spans="1:8" x14ac:dyDescent="0.3">
      <c r="A785">
        <v>784</v>
      </c>
      <c r="F785" t="str">
        <f t="shared" si="24"/>
        <v/>
      </c>
      <c r="H785" s="8" t="str">
        <f t="shared" si="25"/>
        <v/>
      </c>
    </row>
    <row r="786" spans="1:8" x14ac:dyDescent="0.3">
      <c r="A786">
        <v>785</v>
      </c>
      <c r="F786" t="str">
        <f t="shared" si="24"/>
        <v/>
      </c>
      <c r="H786" s="8" t="str">
        <f t="shared" si="25"/>
        <v/>
      </c>
    </row>
    <row r="787" spans="1:8" x14ac:dyDescent="0.3">
      <c r="A787">
        <v>786</v>
      </c>
      <c r="F787" t="str">
        <f t="shared" si="24"/>
        <v/>
      </c>
      <c r="H787" s="8" t="str">
        <f t="shared" si="25"/>
        <v/>
      </c>
    </row>
    <row r="788" spans="1:8" x14ac:dyDescent="0.3">
      <c r="A788">
        <v>787</v>
      </c>
      <c r="F788" t="str">
        <f t="shared" si="24"/>
        <v/>
      </c>
      <c r="H788" s="8" t="str">
        <f t="shared" si="25"/>
        <v/>
      </c>
    </row>
    <row r="789" spans="1:8" x14ac:dyDescent="0.3">
      <c r="A789">
        <v>788</v>
      </c>
      <c r="F789" t="str">
        <f t="shared" si="24"/>
        <v/>
      </c>
      <c r="H789" s="8" t="str">
        <f t="shared" si="25"/>
        <v/>
      </c>
    </row>
    <row r="790" spans="1:8" x14ac:dyDescent="0.3">
      <c r="A790">
        <v>789</v>
      </c>
      <c r="F790" t="str">
        <f t="shared" si="24"/>
        <v/>
      </c>
      <c r="H790" s="8" t="str">
        <f t="shared" si="25"/>
        <v/>
      </c>
    </row>
    <row r="791" spans="1:8" x14ac:dyDescent="0.3">
      <c r="A791">
        <v>790</v>
      </c>
      <c r="F791" t="str">
        <f t="shared" si="24"/>
        <v/>
      </c>
      <c r="H791" s="8" t="str">
        <f t="shared" si="25"/>
        <v/>
      </c>
    </row>
    <row r="792" spans="1:8" x14ac:dyDescent="0.3">
      <c r="A792">
        <v>791</v>
      </c>
      <c r="F792" t="str">
        <f t="shared" si="24"/>
        <v/>
      </c>
      <c r="H792" s="8" t="str">
        <f t="shared" si="25"/>
        <v/>
      </c>
    </row>
    <row r="793" spans="1:8" x14ac:dyDescent="0.3">
      <c r="A793">
        <v>792</v>
      </c>
      <c r="F793" t="str">
        <f t="shared" si="24"/>
        <v/>
      </c>
      <c r="H793" s="8" t="str">
        <f t="shared" si="25"/>
        <v/>
      </c>
    </row>
    <row r="794" spans="1:8" x14ac:dyDescent="0.3">
      <c r="A794">
        <v>793</v>
      </c>
      <c r="F794" t="str">
        <f t="shared" si="24"/>
        <v/>
      </c>
      <c r="H794" s="8" t="str">
        <f t="shared" si="25"/>
        <v/>
      </c>
    </row>
    <row r="795" spans="1:8" x14ac:dyDescent="0.3">
      <c r="A795">
        <v>794</v>
      </c>
      <c r="F795" t="str">
        <f t="shared" si="24"/>
        <v/>
      </c>
      <c r="H795" s="8" t="str">
        <f t="shared" si="25"/>
        <v/>
      </c>
    </row>
    <row r="796" spans="1:8" x14ac:dyDescent="0.3">
      <c r="A796">
        <v>795</v>
      </c>
      <c r="F796" t="str">
        <f t="shared" si="24"/>
        <v/>
      </c>
      <c r="H796" s="8" t="str">
        <f t="shared" si="25"/>
        <v/>
      </c>
    </row>
    <row r="797" spans="1:8" x14ac:dyDescent="0.3">
      <c r="A797">
        <v>796</v>
      </c>
      <c r="F797" t="str">
        <f t="shared" si="24"/>
        <v/>
      </c>
      <c r="H797" s="8" t="str">
        <f t="shared" si="25"/>
        <v/>
      </c>
    </row>
    <row r="798" spans="1:8" x14ac:dyDescent="0.3">
      <c r="A798">
        <v>797</v>
      </c>
      <c r="F798" t="str">
        <f t="shared" si="24"/>
        <v/>
      </c>
      <c r="H798" s="8" t="str">
        <f t="shared" si="25"/>
        <v/>
      </c>
    </row>
    <row r="799" spans="1:8" x14ac:dyDescent="0.3">
      <c r="A799">
        <v>798</v>
      </c>
      <c r="F799" t="str">
        <f t="shared" si="24"/>
        <v/>
      </c>
      <c r="H799" s="8" t="str">
        <f t="shared" si="25"/>
        <v/>
      </c>
    </row>
    <row r="800" spans="1:8" x14ac:dyDescent="0.3">
      <c r="A800">
        <v>799</v>
      </c>
      <c r="F800" t="str">
        <f t="shared" si="24"/>
        <v/>
      </c>
      <c r="H800" s="8" t="str">
        <f t="shared" si="25"/>
        <v/>
      </c>
    </row>
    <row r="801" spans="1:8" x14ac:dyDescent="0.3">
      <c r="A801">
        <v>800</v>
      </c>
      <c r="F801" t="str">
        <f t="shared" si="24"/>
        <v/>
      </c>
      <c r="H801" s="8" t="str">
        <f t="shared" si="25"/>
        <v/>
      </c>
    </row>
    <row r="802" spans="1:8" x14ac:dyDescent="0.3">
      <c r="A802">
        <v>801</v>
      </c>
      <c r="F802" t="str">
        <f t="shared" si="24"/>
        <v/>
      </c>
      <c r="H802" s="8" t="str">
        <f t="shared" si="25"/>
        <v/>
      </c>
    </row>
    <row r="803" spans="1:8" x14ac:dyDescent="0.3">
      <c r="A803">
        <v>802</v>
      </c>
      <c r="F803" t="str">
        <f t="shared" si="24"/>
        <v/>
      </c>
      <c r="H803" s="8" t="str">
        <f t="shared" si="25"/>
        <v/>
      </c>
    </row>
    <row r="804" spans="1:8" x14ac:dyDescent="0.3">
      <c r="A804">
        <v>803</v>
      </c>
      <c r="F804" t="str">
        <f t="shared" si="24"/>
        <v/>
      </c>
      <c r="H804" s="8" t="str">
        <f t="shared" si="25"/>
        <v/>
      </c>
    </row>
    <row r="805" spans="1:8" x14ac:dyDescent="0.3">
      <c r="A805">
        <v>804</v>
      </c>
      <c r="F805" t="str">
        <f t="shared" si="24"/>
        <v/>
      </c>
      <c r="H805" s="8" t="str">
        <f t="shared" si="25"/>
        <v/>
      </c>
    </row>
    <row r="806" spans="1:8" x14ac:dyDescent="0.3">
      <c r="A806">
        <v>805</v>
      </c>
      <c r="F806" t="str">
        <f t="shared" si="24"/>
        <v/>
      </c>
      <c r="H806" s="8" t="str">
        <f t="shared" si="25"/>
        <v/>
      </c>
    </row>
    <row r="807" spans="1:8" x14ac:dyDescent="0.3">
      <c r="A807">
        <v>806</v>
      </c>
      <c r="F807" t="str">
        <f t="shared" si="24"/>
        <v/>
      </c>
      <c r="H807" s="8" t="str">
        <f t="shared" si="25"/>
        <v/>
      </c>
    </row>
    <row r="808" spans="1:8" x14ac:dyDescent="0.3">
      <c r="A808">
        <v>807</v>
      </c>
      <c r="F808" t="str">
        <f t="shared" si="24"/>
        <v/>
      </c>
      <c r="H808" s="8" t="str">
        <f t="shared" si="25"/>
        <v/>
      </c>
    </row>
    <row r="809" spans="1:8" x14ac:dyDescent="0.3">
      <c r="A809">
        <v>808</v>
      </c>
      <c r="F809" t="str">
        <f t="shared" si="24"/>
        <v/>
      </c>
      <c r="H809" s="8" t="str">
        <f t="shared" si="25"/>
        <v/>
      </c>
    </row>
    <row r="810" spans="1:8" x14ac:dyDescent="0.3">
      <c r="A810">
        <v>809</v>
      </c>
      <c r="F810" t="str">
        <f t="shared" si="24"/>
        <v/>
      </c>
      <c r="H810" s="8" t="str">
        <f t="shared" si="25"/>
        <v/>
      </c>
    </row>
    <row r="811" spans="1:8" x14ac:dyDescent="0.3">
      <c r="A811">
        <v>810</v>
      </c>
      <c r="F811" t="str">
        <f t="shared" si="24"/>
        <v/>
      </c>
      <c r="H811" s="8" t="str">
        <f t="shared" si="25"/>
        <v/>
      </c>
    </row>
    <row r="812" spans="1:8" x14ac:dyDescent="0.3">
      <c r="A812">
        <v>811</v>
      </c>
      <c r="F812" t="str">
        <f t="shared" si="24"/>
        <v/>
      </c>
      <c r="H812" s="8" t="str">
        <f t="shared" si="25"/>
        <v/>
      </c>
    </row>
    <row r="813" spans="1:8" x14ac:dyDescent="0.3">
      <c r="A813">
        <v>812</v>
      </c>
      <c r="F813" t="str">
        <f t="shared" si="24"/>
        <v/>
      </c>
      <c r="H813" s="8" t="str">
        <f t="shared" si="25"/>
        <v/>
      </c>
    </row>
    <row r="814" spans="1:8" x14ac:dyDescent="0.3">
      <c r="A814">
        <v>813</v>
      </c>
      <c r="F814" t="str">
        <f t="shared" si="24"/>
        <v/>
      </c>
      <c r="H814" s="8" t="str">
        <f t="shared" si="25"/>
        <v/>
      </c>
    </row>
    <row r="815" spans="1:8" x14ac:dyDescent="0.3">
      <c r="A815">
        <v>814</v>
      </c>
      <c r="F815" t="str">
        <f t="shared" si="24"/>
        <v/>
      </c>
      <c r="H815" s="8" t="str">
        <f t="shared" si="25"/>
        <v/>
      </c>
    </row>
    <row r="816" spans="1:8" x14ac:dyDescent="0.3">
      <c r="A816">
        <v>815</v>
      </c>
      <c r="F816" t="str">
        <f t="shared" si="24"/>
        <v/>
      </c>
      <c r="H816" s="8" t="str">
        <f t="shared" si="25"/>
        <v/>
      </c>
    </row>
    <row r="817" spans="1:8" x14ac:dyDescent="0.3">
      <c r="A817">
        <v>816</v>
      </c>
      <c r="F817" t="str">
        <f t="shared" si="24"/>
        <v/>
      </c>
      <c r="H817" s="8" t="str">
        <f t="shared" si="25"/>
        <v/>
      </c>
    </row>
    <row r="818" spans="1:8" x14ac:dyDescent="0.3">
      <c r="A818">
        <v>817</v>
      </c>
      <c r="F818" t="str">
        <f t="shared" si="24"/>
        <v/>
      </c>
      <c r="H818" s="8" t="str">
        <f t="shared" si="25"/>
        <v/>
      </c>
    </row>
    <row r="819" spans="1:8" x14ac:dyDescent="0.3">
      <c r="A819">
        <v>818</v>
      </c>
      <c r="F819" t="str">
        <f t="shared" si="24"/>
        <v/>
      </c>
      <c r="H819" s="8" t="str">
        <f t="shared" si="25"/>
        <v/>
      </c>
    </row>
    <row r="820" spans="1:8" x14ac:dyDescent="0.3">
      <c r="A820">
        <v>819</v>
      </c>
      <c r="F820" t="str">
        <f t="shared" si="24"/>
        <v/>
      </c>
      <c r="H820" s="8" t="str">
        <f t="shared" si="25"/>
        <v/>
      </c>
    </row>
    <row r="821" spans="1:8" x14ac:dyDescent="0.3">
      <c r="A821">
        <v>820</v>
      </c>
      <c r="F821" t="str">
        <f t="shared" si="24"/>
        <v/>
      </c>
      <c r="H821" s="8" t="str">
        <f t="shared" si="25"/>
        <v/>
      </c>
    </row>
    <row r="822" spans="1:8" x14ac:dyDescent="0.3">
      <c r="A822">
        <v>821</v>
      </c>
      <c r="F822" t="str">
        <f t="shared" si="24"/>
        <v/>
      </c>
      <c r="H822" s="8" t="str">
        <f t="shared" si="25"/>
        <v/>
      </c>
    </row>
    <row r="823" spans="1:8" x14ac:dyDescent="0.3">
      <c r="A823">
        <v>822</v>
      </c>
      <c r="F823" t="str">
        <f t="shared" si="24"/>
        <v/>
      </c>
      <c r="H823" s="8" t="str">
        <f t="shared" si="25"/>
        <v/>
      </c>
    </row>
    <row r="824" spans="1:8" x14ac:dyDescent="0.3">
      <c r="A824">
        <v>823</v>
      </c>
      <c r="F824" t="str">
        <f t="shared" si="24"/>
        <v/>
      </c>
      <c r="H824" s="8" t="str">
        <f t="shared" si="25"/>
        <v/>
      </c>
    </row>
    <row r="825" spans="1:8" x14ac:dyDescent="0.3">
      <c r="A825">
        <v>824</v>
      </c>
      <c r="F825" t="str">
        <f t="shared" si="24"/>
        <v/>
      </c>
      <c r="H825" s="8" t="str">
        <f t="shared" si="25"/>
        <v/>
      </c>
    </row>
    <row r="826" spans="1:8" x14ac:dyDescent="0.3">
      <c r="A826">
        <v>825</v>
      </c>
      <c r="F826" t="str">
        <f t="shared" si="24"/>
        <v/>
      </c>
      <c r="H826" s="8" t="str">
        <f t="shared" si="25"/>
        <v/>
      </c>
    </row>
    <row r="827" spans="1:8" x14ac:dyDescent="0.3">
      <c r="A827">
        <v>826</v>
      </c>
      <c r="F827" t="str">
        <f t="shared" si="24"/>
        <v/>
      </c>
      <c r="H827" s="8" t="str">
        <f t="shared" si="25"/>
        <v/>
      </c>
    </row>
    <row r="828" spans="1:8" x14ac:dyDescent="0.3">
      <c r="A828">
        <v>827</v>
      </c>
      <c r="F828" t="str">
        <f t="shared" si="24"/>
        <v/>
      </c>
      <c r="H828" s="8" t="str">
        <f t="shared" si="25"/>
        <v/>
      </c>
    </row>
    <row r="829" spans="1:8" x14ac:dyDescent="0.3">
      <c r="A829">
        <v>828</v>
      </c>
      <c r="F829" t="str">
        <f t="shared" si="24"/>
        <v/>
      </c>
      <c r="H829" s="8" t="str">
        <f t="shared" si="25"/>
        <v/>
      </c>
    </row>
    <row r="830" spans="1:8" x14ac:dyDescent="0.3">
      <c r="A830">
        <v>829</v>
      </c>
      <c r="F830" t="str">
        <f t="shared" si="24"/>
        <v/>
      </c>
      <c r="H830" s="8" t="str">
        <f t="shared" si="25"/>
        <v/>
      </c>
    </row>
    <row r="831" spans="1:8" x14ac:dyDescent="0.3">
      <c r="A831">
        <v>830</v>
      </c>
      <c r="F831" t="str">
        <f t="shared" si="24"/>
        <v/>
      </c>
      <c r="H831" s="8" t="str">
        <f t="shared" si="25"/>
        <v/>
      </c>
    </row>
    <row r="832" spans="1:8" x14ac:dyDescent="0.3">
      <c r="A832">
        <v>831</v>
      </c>
      <c r="F832" t="str">
        <f t="shared" si="24"/>
        <v/>
      </c>
      <c r="H832" s="8" t="str">
        <f t="shared" si="25"/>
        <v/>
      </c>
    </row>
    <row r="833" spans="1:8" x14ac:dyDescent="0.3">
      <c r="A833">
        <v>832</v>
      </c>
      <c r="F833" t="str">
        <f t="shared" si="24"/>
        <v/>
      </c>
      <c r="H833" s="8" t="str">
        <f t="shared" si="25"/>
        <v/>
      </c>
    </row>
    <row r="834" spans="1:8" x14ac:dyDescent="0.3">
      <c r="A834">
        <v>833</v>
      </c>
      <c r="F834" t="str">
        <f t="shared" si="24"/>
        <v/>
      </c>
      <c r="H834" s="8" t="str">
        <f t="shared" si="25"/>
        <v/>
      </c>
    </row>
    <row r="835" spans="1:8" x14ac:dyDescent="0.3">
      <c r="A835">
        <v>834</v>
      </c>
      <c r="F835" t="str">
        <f t="shared" ref="F835:F898" si="26">IF(OR(ISBLANK(D835),ISBLANK(E835)),"",D835-E835)</f>
        <v/>
      </c>
      <c r="H835" s="8" t="str">
        <f t="shared" si="25"/>
        <v/>
      </c>
    </row>
    <row r="836" spans="1:8" x14ac:dyDescent="0.3">
      <c r="A836">
        <v>835</v>
      </c>
      <c r="F836" t="str">
        <f t="shared" si="26"/>
        <v/>
      </c>
      <c r="H836" s="8" t="str">
        <f t="shared" ref="H836:H899" si="27">IFERROR((G836-C836)/C836,"")</f>
        <v/>
      </c>
    </row>
    <row r="837" spans="1:8" x14ac:dyDescent="0.3">
      <c r="A837">
        <v>836</v>
      </c>
      <c r="F837" t="str">
        <f t="shared" si="26"/>
        <v/>
      </c>
      <c r="H837" s="8" t="str">
        <f t="shared" si="27"/>
        <v/>
      </c>
    </row>
    <row r="838" spans="1:8" x14ac:dyDescent="0.3">
      <c r="A838">
        <v>837</v>
      </c>
      <c r="F838" t="str">
        <f t="shared" si="26"/>
        <v/>
      </c>
      <c r="H838" s="8" t="str">
        <f t="shared" si="27"/>
        <v/>
      </c>
    </row>
    <row r="839" spans="1:8" x14ac:dyDescent="0.3">
      <c r="A839">
        <v>838</v>
      </c>
      <c r="F839" t="str">
        <f t="shared" si="26"/>
        <v/>
      </c>
      <c r="H839" s="8" t="str">
        <f t="shared" si="27"/>
        <v/>
      </c>
    </row>
    <row r="840" spans="1:8" x14ac:dyDescent="0.3">
      <c r="A840">
        <v>839</v>
      </c>
      <c r="F840" t="str">
        <f t="shared" si="26"/>
        <v/>
      </c>
      <c r="H840" s="8" t="str">
        <f t="shared" si="27"/>
        <v/>
      </c>
    </row>
    <row r="841" spans="1:8" x14ac:dyDescent="0.3">
      <c r="A841">
        <v>840</v>
      </c>
      <c r="F841" t="str">
        <f t="shared" si="26"/>
        <v/>
      </c>
      <c r="H841" s="8" t="str">
        <f t="shared" si="27"/>
        <v/>
      </c>
    </row>
    <row r="842" spans="1:8" x14ac:dyDescent="0.3">
      <c r="A842">
        <v>841</v>
      </c>
      <c r="F842" t="str">
        <f t="shared" si="26"/>
        <v/>
      </c>
      <c r="H842" s="8" t="str">
        <f t="shared" si="27"/>
        <v/>
      </c>
    </row>
    <row r="843" spans="1:8" x14ac:dyDescent="0.3">
      <c r="A843">
        <v>842</v>
      </c>
      <c r="F843" t="str">
        <f t="shared" si="26"/>
        <v/>
      </c>
      <c r="H843" s="8" t="str">
        <f t="shared" si="27"/>
        <v/>
      </c>
    </row>
    <row r="844" spans="1:8" x14ac:dyDescent="0.3">
      <c r="A844">
        <v>843</v>
      </c>
      <c r="F844" t="str">
        <f t="shared" si="26"/>
        <v/>
      </c>
      <c r="H844" s="8" t="str">
        <f t="shared" si="27"/>
        <v/>
      </c>
    </row>
    <row r="845" spans="1:8" x14ac:dyDescent="0.3">
      <c r="A845">
        <v>844</v>
      </c>
      <c r="F845" t="str">
        <f t="shared" si="26"/>
        <v/>
      </c>
      <c r="H845" s="8" t="str">
        <f t="shared" si="27"/>
        <v/>
      </c>
    </row>
    <row r="846" spans="1:8" x14ac:dyDescent="0.3">
      <c r="A846">
        <v>845</v>
      </c>
      <c r="F846" t="str">
        <f t="shared" si="26"/>
        <v/>
      </c>
      <c r="H846" s="8" t="str">
        <f t="shared" si="27"/>
        <v/>
      </c>
    </row>
    <row r="847" spans="1:8" x14ac:dyDescent="0.3">
      <c r="A847">
        <v>846</v>
      </c>
      <c r="F847" t="str">
        <f t="shared" si="26"/>
        <v/>
      </c>
      <c r="H847" s="8" t="str">
        <f t="shared" si="27"/>
        <v/>
      </c>
    </row>
    <row r="848" spans="1:8" x14ac:dyDescent="0.3">
      <c r="A848">
        <v>847</v>
      </c>
      <c r="F848" t="str">
        <f t="shared" si="26"/>
        <v/>
      </c>
      <c r="H848" s="8" t="str">
        <f t="shared" si="27"/>
        <v/>
      </c>
    </row>
    <row r="849" spans="1:8" x14ac:dyDescent="0.3">
      <c r="A849">
        <v>848</v>
      </c>
      <c r="F849" t="str">
        <f t="shared" si="26"/>
        <v/>
      </c>
      <c r="H849" s="8" t="str">
        <f t="shared" si="27"/>
        <v/>
      </c>
    </row>
    <row r="850" spans="1:8" x14ac:dyDescent="0.3">
      <c r="A850">
        <v>849</v>
      </c>
      <c r="F850" t="str">
        <f t="shared" si="26"/>
        <v/>
      </c>
      <c r="H850" s="8" t="str">
        <f t="shared" si="27"/>
        <v/>
      </c>
    </row>
    <row r="851" spans="1:8" x14ac:dyDescent="0.3">
      <c r="A851">
        <v>850</v>
      </c>
      <c r="F851" t="str">
        <f t="shared" si="26"/>
        <v/>
      </c>
      <c r="H851" s="8" t="str">
        <f t="shared" si="27"/>
        <v/>
      </c>
    </row>
    <row r="852" spans="1:8" x14ac:dyDescent="0.3">
      <c r="A852">
        <v>851</v>
      </c>
      <c r="F852" t="str">
        <f t="shared" si="26"/>
        <v/>
      </c>
      <c r="H852" s="8" t="str">
        <f t="shared" si="27"/>
        <v/>
      </c>
    </row>
    <row r="853" spans="1:8" x14ac:dyDescent="0.3">
      <c r="A853">
        <v>852</v>
      </c>
      <c r="F853" t="str">
        <f t="shared" si="26"/>
        <v/>
      </c>
      <c r="H853" s="8" t="str">
        <f t="shared" si="27"/>
        <v/>
      </c>
    </row>
    <row r="854" spans="1:8" x14ac:dyDescent="0.3">
      <c r="A854">
        <v>853</v>
      </c>
      <c r="F854" t="str">
        <f t="shared" si="26"/>
        <v/>
      </c>
      <c r="H854" s="8" t="str">
        <f t="shared" si="27"/>
        <v/>
      </c>
    </row>
    <row r="855" spans="1:8" x14ac:dyDescent="0.3">
      <c r="A855">
        <v>854</v>
      </c>
      <c r="F855" t="str">
        <f t="shared" si="26"/>
        <v/>
      </c>
      <c r="H855" s="8" t="str">
        <f t="shared" si="27"/>
        <v/>
      </c>
    </row>
    <row r="856" spans="1:8" x14ac:dyDescent="0.3">
      <c r="A856">
        <v>855</v>
      </c>
      <c r="F856" t="str">
        <f t="shared" si="26"/>
        <v/>
      </c>
      <c r="H856" s="8" t="str">
        <f t="shared" si="27"/>
        <v/>
      </c>
    </row>
    <row r="857" spans="1:8" x14ac:dyDescent="0.3">
      <c r="A857">
        <v>856</v>
      </c>
      <c r="F857" t="str">
        <f t="shared" si="26"/>
        <v/>
      </c>
      <c r="H857" s="8" t="str">
        <f t="shared" si="27"/>
        <v/>
      </c>
    </row>
    <row r="858" spans="1:8" x14ac:dyDescent="0.3">
      <c r="A858">
        <v>857</v>
      </c>
      <c r="F858" t="str">
        <f t="shared" si="26"/>
        <v/>
      </c>
      <c r="H858" s="8" t="str">
        <f t="shared" si="27"/>
        <v/>
      </c>
    </row>
    <row r="859" spans="1:8" x14ac:dyDescent="0.3">
      <c r="A859">
        <v>858</v>
      </c>
      <c r="F859" t="str">
        <f t="shared" si="26"/>
        <v/>
      </c>
      <c r="H859" s="8" t="str">
        <f t="shared" si="27"/>
        <v/>
      </c>
    </row>
    <row r="860" spans="1:8" x14ac:dyDescent="0.3">
      <c r="A860">
        <v>859</v>
      </c>
      <c r="F860" t="str">
        <f t="shared" si="26"/>
        <v/>
      </c>
      <c r="H860" s="8" t="str">
        <f t="shared" si="27"/>
        <v/>
      </c>
    </row>
    <row r="861" spans="1:8" x14ac:dyDescent="0.3">
      <c r="A861">
        <v>860</v>
      </c>
      <c r="F861" t="str">
        <f t="shared" si="26"/>
        <v/>
      </c>
      <c r="H861" s="8" t="str">
        <f t="shared" si="27"/>
        <v/>
      </c>
    </row>
    <row r="862" spans="1:8" x14ac:dyDescent="0.3">
      <c r="A862">
        <v>861</v>
      </c>
      <c r="F862" t="str">
        <f t="shared" si="26"/>
        <v/>
      </c>
      <c r="H862" s="8" t="str">
        <f t="shared" si="27"/>
        <v/>
      </c>
    </row>
    <row r="863" spans="1:8" x14ac:dyDescent="0.3">
      <c r="A863">
        <v>862</v>
      </c>
      <c r="F863" t="str">
        <f t="shared" si="26"/>
        <v/>
      </c>
      <c r="H863" s="8" t="str">
        <f t="shared" si="27"/>
        <v/>
      </c>
    </row>
    <row r="864" spans="1:8" x14ac:dyDescent="0.3">
      <c r="A864">
        <v>863</v>
      </c>
      <c r="F864" t="str">
        <f t="shared" si="26"/>
        <v/>
      </c>
      <c r="H864" s="8" t="str">
        <f t="shared" si="27"/>
        <v/>
      </c>
    </row>
    <row r="865" spans="1:8" x14ac:dyDescent="0.3">
      <c r="A865">
        <v>864</v>
      </c>
      <c r="F865" t="str">
        <f t="shared" si="26"/>
        <v/>
      </c>
      <c r="H865" s="8" t="str">
        <f t="shared" si="27"/>
        <v/>
      </c>
    </row>
    <row r="866" spans="1:8" x14ac:dyDescent="0.3">
      <c r="A866">
        <v>865</v>
      </c>
      <c r="F866" t="str">
        <f t="shared" si="26"/>
        <v/>
      </c>
      <c r="H866" s="8" t="str">
        <f t="shared" si="27"/>
        <v/>
      </c>
    </row>
    <row r="867" spans="1:8" x14ac:dyDescent="0.3">
      <c r="A867">
        <v>866</v>
      </c>
      <c r="F867" t="str">
        <f t="shared" si="26"/>
        <v/>
      </c>
      <c r="H867" s="8" t="str">
        <f t="shared" si="27"/>
        <v/>
      </c>
    </row>
    <row r="868" spans="1:8" x14ac:dyDescent="0.3">
      <c r="A868">
        <v>867</v>
      </c>
      <c r="F868" t="str">
        <f t="shared" si="26"/>
        <v/>
      </c>
      <c r="H868" s="8" t="str">
        <f t="shared" si="27"/>
        <v/>
      </c>
    </row>
    <row r="869" spans="1:8" x14ac:dyDescent="0.3">
      <c r="A869">
        <v>868</v>
      </c>
      <c r="F869" t="str">
        <f t="shared" si="26"/>
        <v/>
      </c>
      <c r="H869" s="8" t="str">
        <f t="shared" si="27"/>
        <v/>
      </c>
    </row>
    <row r="870" spans="1:8" x14ac:dyDescent="0.3">
      <c r="A870">
        <v>869</v>
      </c>
      <c r="F870" t="str">
        <f t="shared" si="26"/>
        <v/>
      </c>
      <c r="H870" s="8" t="str">
        <f t="shared" si="27"/>
        <v/>
      </c>
    </row>
    <row r="871" spans="1:8" x14ac:dyDescent="0.3">
      <c r="A871">
        <v>870</v>
      </c>
      <c r="F871" t="str">
        <f t="shared" si="26"/>
        <v/>
      </c>
      <c r="H871" s="8" t="str">
        <f t="shared" si="27"/>
        <v/>
      </c>
    </row>
    <row r="872" spans="1:8" x14ac:dyDescent="0.3">
      <c r="A872">
        <v>871</v>
      </c>
      <c r="F872" t="str">
        <f t="shared" si="26"/>
        <v/>
      </c>
      <c r="H872" s="8" t="str">
        <f t="shared" si="27"/>
        <v/>
      </c>
    </row>
    <row r="873" spans="1:8" x14ac:dyDescent="0.3">
      <c r="A873">
        <v>872</v>
      </c>
      <c r="F873" t="str">
        <f t="shared" si="26"/>
        <v/>
      </c>
      <c r="H873" s="8" t="str">
        <f t="shared" si="27"/>
        <v/>
      </c>
    </row>
    <row r="874" spans="1:8" x14ac:dyDescent="0.3">
      <c r="A874">
        <v>873</v>
      </c>
      <c r="F874" t="str">
        <f t="shared" si="26"/>
        <v/>
      </c>
      <c r="H874" s="8" t="str">
        <f t="shared" si="27"/>
        <v/>
      </c>
    </row>
    <row r="875" spans="1:8" x14ac:dyDescent="0.3">
      <c r="A875">
        <v>874</v>
      </c>
      <c r="F875" t="str">
        <f t="shared" si="26"/>
        <v/>
      </c>
      <c r="H875" s="8" t="str">
        <f t="shared" si="27"/>
        <v/>
      </c>
    </row>
    <row r="876" spans="1:8" x14ac:dyDescent="0.3">
      <c r="A876">
        <v>875</v>
      </c>
      <c r="F876" t="str">
        <f t="shared" si="26"/>
        <v/>
      </c>
      <c r="H876" s="8" t="str">
        <f t="shared" si="27"/>
        <v/>
      </c>
    </row>
    <row r="877" spans="1:8" x14ac:dyDescent="0.3">
      <c r="A877">
        <v>876</v>
      </c>
      <c r="F877" t="str">
        <f t="shared" si="26"/>
        <v/>
      </c>
      <c r="H877" s="8" t="str">
        <f t="shared" si="27"/>
        <v/>
      </c>
    </row>
    <row r="878" spans="1:8" x14ac:dyDescent="0.3">
      <c r="A878">
        <v>877</v>
      </c>
      <c r="F878" t="str">
        <f t="shared" si="26"/>
        <v/>
      </c>
      <c r="H878" s="8" t="str">
        <f t="shared" si="27"/>
        <v/>
      </c>
    </row>
    <row r="879" spans="1:8" x14ac:dyDescent="0.3">
      <c r="A879">
        <v>878</v>
      </c>
      <c r="F879" t="str">
        <f t="shared" si="26"/>
        <v/>
      </c>
      <c r="H879" s="8" t="str">
        <f t="shared" si="27"/>
        <v/>
      </c>
    </row>
    <row r="880" spans="1:8" x14ac:dyDescent="0.3">
      <c r="A880">
        <v>879</v>
      </c>
      <c r="F880" t="str">
        <f t="shared" si="26"/>
        <v/>
      </c>
      <c r="H880" s="8" t="str">
        <f t="shared" si="27"/>
        <v/>
      </c>
    </row>
    <row r="881" spans="1:8" x14ac:dyDescent="0.3">
      <c r="A881">
        <v>880</v>
      </c>
      <c r="F881" t="str">
        <f t="shared" si="26"/>
        <v/>
      </c>
      <c r="H881" s="8" t="str">
        <f t="shared" si="27"/>
        <v/>
      </c>
    </row>
    <row r="882" spans="1:8" x14ac:dyDescent="0.3">
      <c r="A882">
        <v>881</v>
      </c>
      <c r="F882" t="str">
        <f t="shared" si="26"/>
        <v/>
      </c>
      <c r="H882" s="8" t="str">
        <f t="shared" si="27"/>
        <v/>
      </c>
    </row>
    <row r="883" spans="1:8" x14ac:dyDescent="0.3">
      <c r="A883">
        <v>882</v>
      </c>
      <c r="F883" t="str">
        <f t="shared" si="26"/>
        <v/>
      </c>
      <c r="H883" s="8" t="str">
        <f t="shared" si="27"/>
        <v/>
      </c>
    </row>
    <row r="884" spans="1:8" x14ac:dyDescent="0.3">
      <c r="A884">
        <v>883</v>
      </c>
      <c r="F884" t="str">
        <f t="shared" si="26"/>
        <v/>
      </c>
      <c r="H884" s="8" t="str">
        <f t="shared" si="27"/>
        <v/>
      </c>
    </row>
    <row r="885" spans="1:8" x14ac:dyDescent="0.3">
      <c r="A885">
        <v>884</v>
      </c>
      <c r="F885" t="str">
        <f t="shared" si="26"/>
        <v/>
      </c>
      <c r="H885" s="8" t="str">
        <f t="shared" si="27"/>
        <v/>
      </c>
    </row>
    <row r="886" spans="1:8" x14ac:dyDescent="0.3">
      <c r="A886">
        <v>885</v>
      </c>
      <c r="F886" t="str">
        <f t="shared" si="26"/>
        <v/>
      </c>
      <c r="H886" s="8" t="str">
        <f t="shared" si="27"/>
        <v/>
      </c>
    </row>
    <row r="887" spans="1:8" x14ac:dyDescent="0.3">
      <c r="A887">
        <v>886</v>
      </c>
      <c r="F887" t="str">
        <f t="shared" si="26"/>
        <v/>
      </c>
      <c r="H887" s="8" t="str">
        <f t="shared" si="27"/>
        <v/>
      </c>
    </row>
    <row r="888" spans="1:8" x14ac:dyDescent="0.3">
      <c r="A888">
        <v>887</v>
      </c>
      <c r="F888" t="str">
        <f t="shared" si="26"/>
        <v/>
      </c>
      <c r="H888" s="8" t="str">
        <f t="shared" si="27"/>
        <v/>
      </c>
    </row>
    <row r="889" spans="1:8" x14ac:dyDescent="0.3">
      <c r="A889">
        <v>888</v>
      </c>
      <c r="F889" t="str">
        <f t="shared" si="26"/>
        <v/>
      </c>
      <c r="H889" s="8" t="str">
        <f t="shared" si="27"/>
        <v/>
      </c>
    </row>
    <row r="890" spans="1:8" x14ac:dyDescent="0.3">
      <c r="A890">
        <v>889</v>
      </c>
      <c r="F890" t="str">
        <f t="shared" si="26"/>
        <v/>
      </c>
      <c r="H890" s="8" t="str">
        <f t="shared" si="27"/>
        <v/>
      </c>
    </row>
    <row r="891" spans="1:8" x14ac:dyDescent="0.3">
      <c r="A891">
        <v>890</v>
      </c>
      <c r="F891" t="str">
        <f t="shared" si="26"/>
        <v/>
      </c>
      <c r="H891" s="8" t="str">
        <f t="shared" si="27"/>
        <v/>
      </c>
    </row>
    <row r="892" spans="1:8" x14ac:dyDescent="0.3">
      <c r="A892">
        <v>891</v>
      </c>
      <c r="F892" t="str">
        <f t="shared" si="26"/>
        <v/>
      </c>
      <c r="H892" s="8" t="str">
        <f t="shared" si="27"/>
        <v/>
      </c>
    </row>
    <row r="893" spans="1:8" x14ac:dyDescent="0.3">
      <c r="A893">
        <v>892</v>
      </c>
      <c r="F893" t="str">
        <f t="shared" si="26"/>
        <v/>
      </c>
      <c r="H893" s="8" t="str">
        <f t="shared" si="27"/>
        <v/>
      </c>
    </row>
    <row r="894" spans="1:8" x14ac:dyDescent="0.3">
      <c r="A894">
        <v>893</v>
      </c>
      <c r="F894" t="str">
        <f t="shared" si="26"/>
        <v/>
      </c>
      <c r="H894" s="8" t="str">
        <f t="shared" si="27"/>
        <v/>
      </c>
    </row>
    <row r="895" spans="1:8" x14ac:dyDescent="0.3">
      <c r="A895">
        <v>894</v>
      </c>
      <c r="F895" t="str">
        <f t="shared" si="26"/>
        <v/>
      </c>
      <c r="H895" s="8" t="str">
        <f t="shared" si="27"/>
        <v/>
      </c>
    </row>
    <row r="896" spans="1:8" x14ac:dyDescent="0.3">
      <c r="A896">
        <v>895</v>
      </c>
      <c r="F896" t="str">
        <f t="shared" si="26"/>
        <v/>
      </c>
      <c r="H896" s="8" t="str">
        <f t="shared" si="27"/>
        <v/>
      </c>
    </row>
    <row r="897" spans="1:8" x14ac:dyDescent="0.3">
      <c r="A897">
        <v>896</v>
      </c>
      <c r="F897" t="str">
        <f t="shared" si="26"/>
        <v/>
      </c>
      <c r="H897" s="8" t="str">
        <f t="shared" si="27"/>
        <v/>
      </c>
    </row>
    <row r="898" spans="1:8" x14ac:dyDescent="0.3">
      <c r="A898">
        <v>897</v>
      </c>
      <c r="F898" t="str">
        <f t="shared" si="26"/>
        <v/>
      </c>
      <c r="H898" s="8" t="str">
        <f t="shared" si="27"/>
        <v/>
      </c>
    </row>
    <row r="899" spans="1:8" x14ac:dyDescent="0.3">
      <c r="A899">
        <v>898</v>
      </c>
      <c r="F899" t="str">
        <f t="shared" ref="F899:F962" si="28">IF(OR(ISBLANK(D899),ISBLANK(E899)),"",D899-E899)</f>
        <v/>
      </c>
      <c r="H899" s="8" t="str">
        <f t="shared" si="27"/>
        <v/>
      </c>
    </row>
    <row r="900" spans="1:8" x14ac:dyDescent="0.3">
      <c r="A900">
        <v>899</v>
      </c>
      <c r="F900" t="str">
        <f t="shared" si="28"/>
        <v/>
      </c>
      <c r="H900" s="8" t="str">
        <f t="shared" ref="H900:H963" si="29">IFERROR((G900-C900)/C900,"")</f>
        <v/>
      </c>
    </row>
    <row r="901" spans="1:8" x14ac:dyDescent="0.3">
      <c r="A901">
        <v>900</v>
      </c>
      <c r="F901" t="str">
        <f t="shared" si="28"/>
        <v/>
      </c>
      <c r="H901" s="8" t="str">
        <f t="shared" si="29"/>
        <v/>
      </c>
    </row>
    <row r="902" spans="1:8" x14ac:dyDescent="0.3">
      <c r="A902">
        <v>901</v>
      </c>
      <c r="F902" t="str">
        <f t="shared" si="28"/>
        <v/>
      </c>
      <c r="H902" s="8" t="str">
        <f t="shared" si="29"/>
        <v/>
      </c>
    </row>
    <row r="903" spans="1:8" x14ac:dyDescent="0.3">
      <c r="A903">
        <v>902</v>
      </c>
      <c r="F903" t="str">
        <f t="shared" si="28"/>
        <v/>
      </c>
      <c r="H903" s="8" t="str">
        <f t="shared" si="29"/>
        <v/>
      </c>
    </row>
    <row r="904" spans="1:8" x14ac:dyDescent="0.3">
      <c r="A904">
        <v>903</v>
      </c>
      <c r="F904" t="str">
        <f t="shared" si="28"/>
        <v/>
      </c>
      <c r="H904" s="8" t="str">
        <f t="shared" si="29"/>
        <v/>
      </c>
    </row>
    <row r="905" spans="1:8" x14ac:dyDescent="0.3">
      <c r="A905">
        <v>904</v>
      </c>
      <c r="F905" t="str">
        <f t="shared" si="28"/>
        <v/>
      </c>
      <c r="H905" s="8" t="str">
        <f t="shared" si="29"/>
        <v/>
      </c>
    </row>
    <row r="906" spans="1:8" x14ac:dyDescent="0.3">
      <c r="A906">
        <v>905</v>
      </c>
      <c r="F906" t="str">
        <f t="shared" si="28"/>
        <v/>
      </c>
      <c r="H906" s="8" t="str">
        <f t="shared" si="29"/>
        <v/>
      </c>
    </row>
    <row r="907" spans="1:8" x14ac:dyDescent="0.3">
      <c r="A907">
        <v>906</v>
      </c>
      <c r="F907" t="str">
        <f t="shared" si="28"/>
        <v/>
      </c>
      <c r="H907" s="8" t="str">
        <f t="shared" si="29"/>
        <v/>
      </c>
    </row>
    <row r="908" spans="1:8" x14ac:dyDescent="0.3">
      <c r="A908">
        <v>907</v>
      </c>
      <c r="F908" t="str">
        <f t="shared" si="28"/>
        <v/>
      </c>
      <c r="H908" s="8" t="str">
        <f t="shared" si="29"/>
        <v/>
      </c>
    </row>
    <row r="909" spans="1:8" x14ac:dyDescent="0.3">
      <c r="A909">
        <v>908</v>
      </c>
      <c r="F909" t="str">
        <f t="shared" si="28"/>
        <v/>
      </c>
      <c r="H909" s="8" t="str">
        <f t="shared" si="29"/>
        <v/>
      </c>
    </row>
    <row r="910" spans="1:8" x14ac:dyDescent="0.3">
      <c r="A910">
        <v>909</v>
      </c>
      <c r="F910" t="str">
        <f t="shared" si="28"/>
        <v/>
      </c>
      <c r="H910" s="8" t="str">
        <f t="shared" si="29"/>
        <v/>
      </c>
    </row>
    <row r="911" spans="1:8" x14ac:dyDescent="0.3">
      <c r="A911">
        <v>910</v>
      </c>
      <c r="F911" t="str">
        <f t="shared" si="28"/>
        <v/>
      </c>
      <c r="H911" s="8" t="str">
        <f t="shared" si="29"/>
        <v/>
      </c>
    </row>
    <row r="912" spans="1:8" x14ac:dyDescent="0.3">
      <c r="A912">
        <v>911</v>
      </c>
      <c r="F912" t="str">
        <f t="shared" si="28"/>
        <v/>
      </c>
      <c r="H912" s="8" t="str">
        <f t="shared" si="29"/>
        <v/>
      </c>
    </row>
    <row r="913" spans="1:8" x14ac:dyDescent="0.3">
      <c r="A913">
        <v>912</v>
      </c>
      <c r="F913" t="str">
        <f t="shared" si="28"/>
        <v/>
      </c>
      <c r="H913" s="8" t="str">
        <f t="shared" si="29"/>
        <v/>
      </c>
    </row>
    <row r="914" spans="1:8" x14ac:dyDescent="0.3">
      <c r="A914">
        <v>913</v>
      </c>
      <c r="F914" t="str">
        <f t="shared" si="28"/>
        <v/>
      </c>
      <c r="H914" s="8" t="str">
        <f t="shared" si="29"/>
        <v/>
      </c>
    </row>
    <row r="915" spans="1:8" x14ac:dyDescent="0.3">
      <c r="A915">
        <v>914</v>
      </c>
      <c r="F915" t="str">
        <f t="shared" si="28"/>
        <v/>
      </c>
      <c r="H915" s="8" t="str">
        <f t="shared" si="29"/>
        <v/>
      </c>
    </row>
    <row r="916" spans="1:8" x14ac:dyDescent="0.3">
      <c r="A916">
        <v>915</v>
      </c>
      <c r="F916" t="str">
        <f t="shared" si="28"/>
        <v/>
      </c>
      <c r="H916" s="8" t="str">
        <f t="shared" si="29"/>
        <v/>
      </c>
    </row>
    <row r="917" spans="1:8" x14ac:dyDescent="0.3">
      <c r="A917">
        <v>916</v>
      </c>
      <c r="F917" t="str">
        <f t="shared" si="28"/>
        <v/>
      </c>
      <c r="H917" s="8" t="str">
        <f t="shared" si="29"/>
        <v/>
      </c>
    </row>
    <row r="918" spans="1:8" x14ac:dyDescent="0.3">
      <c r="A918">
        <v>917</v>
      </c>
      <c r="F918" t="str">
        <f t="shared" si="28"/>
        <v/>
      </c>
      <c r="H918" s="8" t="str">
        <f t="shared" si="29"/>
        <v/>
      </c>
    </row>
    <row r="919" spans="1:8" x14ac:dyDescent="0.3">
      <c r="A919">
        <v>918</v>
      </c>
      <c r="F919" t="str">
        <f t="shared" si="28"/>
        <v/>
      </c>
      <c r="H919" s="8" t="str">
        <f t="shared" si="29"/>
        <v/>
      </c>
    </row>
    <row r="920" spans="1:8" x14ac:dyDescent="0.3">
      <c r="A920">
        <v>919</v>
      </c>
      <c r="F920" t="str">
        <f t="shared" si="28"/>
        <v/>
      </c>
      <c r="H920" s="8" t="str">
        <f t="shared" si="29"/>
        <v/>
      </c>
    </row>
    <row r="921" spans="1:8" x14ac:dyDescent="0.3">
      <c r="A921">
        <v>920</v>
      </c>
      <c r="F921" t="str">
        <f t="shared" si="28"/>
        <v/>
      </c>
      <c r="H921" s="8" t="str">
        <f t="shared" si="29"/>
        <v/>
      </c>
    </row>
    <row r="922" spans="1:8" x14ac:dyDescent="0.3">
      <c r="A922">
        <v>921</v>
      </c>
      <c r="F922" t="str">
        <f t="shared" si="28"/>
        <v/>
      </c>
      <c r="H922" s="8" t="str">
        <f t="shared" si="29"/>
        <v/>
      </c>
    </row>
    <row r="923" spans="1:8" x14ac:dyDescent="0.3">
      <c r="A923">
        <v>922</v>
      </c>
      <c r="F923" t="str">
        <f t="shared" si="28"/>
        <v/>
      </c>
      <c r="H923" s="8" t="str">
        <f t="shared" si="29"/>
        <v/>
      </c>
    </row>
    <row r="924" spans="1:8" x14ac:dyDescent="0.3">
      <c r="A924">
        <v>923</v>
      </c>
      <c r="F924" t="str">
        <f t="shared" si="28"/>
        <v/>
      </c>
      <c r="H924" s="8" t="str">
        <f t="shared" si="29"/>
        <v/>
      </c>
    </row>
    <row r="925" spans="1:8" x14ac:dyDescent="0.3">
      <c r="A925">
        <v>924</v>
      </c>
      <c r="F925" t="str">
        <f t="shared" si="28"/>
        <v/>
      </c>
      <c r="H925" s="8" t="str">
        <f t="shared" si="29"/>
        <v/>
      </c>
    </row>
    <row r="926" spans="1:8" x14ac:dyDescent="0.3">
      <c r="A926">
        <v>925</v>
      </c>
      <c r="F926" t="str">
        <f t="shared" si="28"/>
        <v/>
      </c>
      <c r="H926" s="8" t="str">
        <f t="shared" si="29"/>
        <v/>
      </c>
    </row>
    <row r="927" spans="1:8" x14ac:dyDescent="0.3">
      <c r="A927">
        <v>926</v>
      </c>
      <c r="F927" t="str">
        <f t="shared" si="28"/>
        <v/>
      </c>
      <c r="H927" s="8" t="str">
        <f t="shared" si="29"/>
        <v/>
      </c>
    </row>
    <row r="928" spans="1:8" x14ac:dyDescent="0.3">
      <c r="A928">
        <v>927</v>
      </c>
      <c r="F928" t="str">
        <f t="shared" si="28"/>
        <v/>
      </c>
      <c r="H928" s="8" t="str">
        <f t="shared" si="29"/>
        <v/>
      </c>
    </row>
    <row r="929" spans="1:8" x14ac:dyDescent="0.3">
      <c r="A929">
        <v>928</v>
      </c>
      <c r="F929" t="str">
        <f t="shared" si="28"/>
        <v/>
      </c>
      <c r="H929" s="8" t="str">
        <f t="shared" si="29"/>
        <v/>
      </c>
    </row>
    <row r="930" spans="1:8" x14ac:dyDescent="0.3">
      <c r="A930">
        <v>929</v>
      </c>
      <c r="F930" t="str">
        <f t="shared" si="28"/>
        <v/>
      </c>
      <c r="H930" s="8" t="str">
        <f t="shared" si="29"/>
        <v/>
      </c>
    </row>
    <row r="931" spans="1:8" x14ac:dyDescent="0.3">
      <c r="A931">
        <v>930</v>
      </c>
      <c r="F931" t="str">
        <f t="shared" si="28"/>
        <v/>
      </c>
      <c r="H931" s="8" t="str">
        <f t="shared" si="29"/>
        <v/>
      </c>
    </row>
    <row r="932" spans="1:8" x14ac:dyDescent="0.3">
      <c r="A932">
        <v>931</v>
      </c>
      <c r="F932" t="str">
        <f t="shared" si="28"/>
        <v/>
      </c>
      <c r="H932" s="8" t="str">
        <f t="shared" si="29"/>
        <v/>
      </c>
    </row>
    <row r="933" spans="1:8" x14ac:dyDescent="0.3">
      <c r="A933">
        <v>932</v>
      </c>
      <c r="F933" t="str">
        <f t="shared" si="28"/>
        <v/>
      </c>
      <c r="H933" s="8" t="str">
        <f t="shared" si="29"/>
        <v/>
      </c>
    </row>
    <row r="934" spans="1:8" x14ac:dyDescent="0.3">
      <c r="A934">
        <v>933</v>
      </c>
      <c r="F934" t="str">
        <f t="shared" si="28"/>
        <v/>
      </c>
      <c r="H934" s="8" t="str">
        <f t="shared" si="29"/>
        <v/>
      </c>
    </row>
    <row r="935" spans="1:8" x14ac:dyDescent="0.3">
      <c r="A935">
        <v>934</v>
      </c>
      <c r="F935" t="str">
        <f t="shared" si="28"/>
        <v/>
      </c>
      <c r="H935" s="8" t="str">
        <f t="shared" si="29"/>
        <v/>
      </c>
    </row>
    <row r="936" spans="1:8" x14ac:dyDescent="0.3">
      <c r="A936">
        <v>935</v>
      </c>
      <c r="F936" t="str">
        <f t="shared" si="28"/>
        <v/>
      </c>
      <c r="H936" s="8" t="str">
        <f t="shared" si="29"/>
        <v/>
      </c>
    </row>
    <row r="937" spans="1:8" x14ac:dyDescent="0.3">
      <c r="A937">
        <v>936</v>
      </c>
      <c r="F937" t="str">
        <f t="shared" si="28"/>
        <v/>
      </c>
      <c r="H937" s="8" t="str">
        <f t="shared" si="29"/>
        <v/>
      </c>
    </row>
    <row r="938" spans="1:8" x14ac:dyDescent="0.3">
      <c r="A938">
        <v>937</v>
      </c>
      <c r="F938" t="str">
        <f t="shared" si="28"/>
        <v/>
      </c>
      <c r="H938" s="8" t="str">
        <f t="shared" si="29"/>
        <v/>
      </c>
    </row>
    <row r="939" spans="1:8" x14ac:dyDescent="0.3">
      <c r="A939">
        <v>938</v>
      </c>
      <c r="F939" t="str">
        <f t="shared" si="28"/>
        <v/>
      </c>
      <c r="H939" s="8" t="str">
        <f t="shared" si="29"/>
        <v/>
      </c>
    </row>
    <row r="940" spans="1:8" x14ac:dyDescent="0.3">
      <c r="A940">
        <v>939</v>
      </c>
      <c r="F940" t="str">
        <f t="shared" si="28"/>
        <v/>
      </c>
      <c r="H940" s="8" t="str">
        <f t="shared" si="29"/>
        <v/>
      </c>
    </row>
    <row r="941" spans="1:8" x14ac:dyDescent="0.3">
      <c r="A941">
        <v>940</v>
      </c>
      <c r="F941" t="str">
        <f t="shared" si="28"/>
        <v/>
      </c>
      <c r="H941" s="8" t="str">
        <f t="shared" si="29"/>
        <v/>
      </c>
    </row>
    <row r="942" spans="1:8" x14ac:dyDescent="0.3">
      <c r="A942">
        <v>941</v>
      </c>
      <c r="F942" t="str">
        <f t="shared" si="28"/>
        <v/>
      </c>
      <c r="H942" s="8" t="str">
        <f t="shared" si="29"/>
        <v/>
      </c>
    </row>
    <row r="943" spans="1:8" x14ac:dyDescent="0.3">
      <c r="A943">
        <v>942</v>
      </c>
      <c r="F943" t="str">
        <f t="shared" si="28"/>
        <v/>
      </c>
      <c r="H943" s="8" t="str">
        <f t="shared" si="29"/>
        <v/>
      </c>
    </row>
    <row r="944" spans="1:8" x14ac:dyDescent="0.3">
      <c r="A944">
        <v>943</v>
      </c>
      <c r="F944" t="str">
        <f t="shared" si="28"/>
        <v/>
      </c>
      <c r="H944" s="8" t="str">
        <f t="shared" si="29"/>
        <v/>
      </c>
    </row>
    <row r="945" spans="1:8" x14ac:dyDescent="0.3">
      <c r="A945">
        <v>944</v>
      </c>
      <c r="F945" t="str">
        <f t="shared" si="28"/>
        <v/>
      </c>
      <c r="H945" s="8" t="str">
        <f t="shared" si="29"/>
        <v/>
      </c>
    </row>
    <row r="946" spans="1:8" x14ac:dyDescent="0.3">
      <c r="A946">
        <v>945</v>
      </c>
      <c r="F946" t="str">
        <f t="shared" si="28"/>
        <v/>
      </c>
      <c r="H946" s="8" t="str">
        <f t="shared" si="29"/>
        <v/>
      </c>
    </row>
    <row r="947" spans="1:8" x14ac:dyDescent="0.3">
      <c r="A947">
        <v>946</v>
      </c>
      <c r="F947" t="str">
        <f t="shared" si="28"/>
        <v/>
      </c>
      <c r="H947" s="8" t="str">
        <f t="shared" si="29"/>
        <v/>
      </c>
    </row>
    <row r="948" spans="1:8" x14ac:dyDescent="0.3">
      <c r="A948">
        <v>947</v>
      </c>
      <c r="F948" t="str">
        <f t="shared" si="28"/>
        <v/>
      </c>
      <c r="H948" s="8" t="str">
        <f t="shared" si="29"/>
        <v/>
      </c>
    </row>
    <row r="949" spans="1:8" x14ac:dyDescent="0.3">
      <c r="A949">
        <v>948</v>
      </c>
      <c r="F949" t="str">
        <f t="shared" si="28"/>
        <v/>
      </c>
      <c r="H949" s="8" t="str">
        <f t="shared" si="29"/>
        <v/>
      </c>
    </row>
    <row r="950" spans="1:8" x14ac:dyDescent="0.3">
      <c r="A950">
        <v>949</v>
      </c>
      <c r="F950" t="str">
        <f t="shared" si="28"/>
        <v/>
      </c>
      <c r="H950" s="8" t="str">
        <f t="shared" si="29"/>
        <v/>
      </c>
    </row>
    <row r="951" spans="1:8" x14ac:dyDescent="0.3">
      <c r="A951">
        <v>950</v>
      </c>
      <c r="F951" t="str">
        <f t="shared" si="28"/>
        <v/>
      </c>
      <c r="H951" s="8" t="str">
        <f t="shared" si="29"/>
        <v/>
      </c>
    </row>
    <row r="952" spans="1:8" x14ac:dyDescent="0.3">
      <c r="A952">
        <v>951</v>
      </c>
      <c r="F952" t="str">
        <f t="shared" si="28"/>
        <v/>
      </c>
      <c r="H952" s="8" t="str">
        <f t="shared" si="29"/>
        <v/>
      </c>
    </row>
    <row r="953" spans="1:8" x14ac:dyDescent="0.3">
      <c r="A953">
        <v>952</v>
      </c>
      <c r="F953" t="str">
        <f t="shared" si="28"/>
        <v/>
      </c>
      <c r="H953" s="8" t="str">
        <f t="shared" si="29"/>
        <v/>
      </c>
    </row>
    <row r="954" spans="1:8" x14ac:dyDescent="0.3">
      <c r="A954">
        <v>953</v>
      </c>
      <c r="F954" t="str">
        <f t="shared" si="28"/>
        <v/>
      </c>
      <c r="H954" s="8" t="str">
        <f t="shared" si="29"/>
        <v/>
      </c>
    </row>
    <row r="955" spans="1:8" x14ac:dyDescent="0.3">
      <c r="A955">
        <v>954</v>
      </c>
      <c r="F955" t="str">
        <f t="shared" si="28"/>
        <v/>
      </c>
      <c r="H955" s="8" t="str">
        <f t="shared" si="29"/>
        <v/>
      </c>
    </row>
    <row r="956" spans="1:8" x14ac:dyDescent="0.3">
      <c r="A956">
        <v>955</v>
      </c>
      <c r="F956" t="str">
        <f t="shared" si="28"/>
        <v/>
      </c>
      <c r="H956" s="8" t="str">
        <f t="shared" si="29"/>
        <v/>
      </c>
    </row>
    <row r="957" spans="1:8" x14ac:dyDescent="0.3">
      <c r="A957">
        <v>956</v>
      </c>
      <c r="F957" t="str">
        <f t="shared" si="28"/>
        <v/>
      </c>
      <c r="H957" s="8" t="str">
        <f t="shared" si="29"/>
        <v/>
      </c>
    </row>
    <row r="958" spans="1:8" x14ac:dyDescent="0.3">
      <c r="A958">
        <v>957</v>
      </c>
      <c r="F958" t="str">
        <f t="shared" si="28"/>
        <v/>
      </c>
      <c r="H958" s="8" t="str">
        <f t="shared" si="29"/>
        <v/>
      </c>
    </row>
    <row r="959" spans="1:8" x14ac:dyDescent="0.3">
      <c r="A959">
        <v>958</v>
      </c>
      <c r="F959" t="str">
        <f t="shared" si="28"/>
        <v/>
      </c>
      <c r="H959" s="8" t="str">
        <f t="shared" si="29"/>
        <v/>
      </c>
    </row>
    <row r="960" spans="1:8" x14ac:dyDescent="0.3">
      <c r="A960">
        <v>959</v>
      </c>
      <c r="F960" t="str">
        <f t="shared" si="28"/>
        <v/>
      </c>
      <c r="H960" s="8" t="str">
        <f t="shared" si="29"/>
        <v/>
      </c>
    </row>
    <row r="961" spans="1:8" x14ac:dyDescent="0.3">
      <c r="A961">
        <v>960</v>
      </c>
      <c r="F961" t="str">
        <f t="shared" si="28"/>
        <v/>
      </c>
      <c r="H961" s="8" t="str">
        <f t="shared" si="29"/>
        <v/>
      </c>
    </row>
    <row r="962" spans="1:8" x14ac:dyDescent="0.3">
      <c r="A962">
        <v>961</v>
      </c>
      <c r="F962" t="str">
        <f t="shared" si="28"/>
        <v/>
      </c>
      <c r="H962" s="8" t="str">
        <f t="shared" si="29"/>
        <v/>
      </c>
    </row>
    <row r="963" spans="1:8" x14ac:dyDescent="0.3">
      <c r="A963">
        <v>962</v>
      </c>
      <c r="F963" t="str">
        <f t="shared" ref="F963:F1001" si="30">IF(OR(ISBLANK(D963),ISBLANK(E963)),"",D963-E963)</f>
        <v/>
      </c>
      <c r="H963" s="8" t="str">
        <f t="shared" si="29"/>
        <v/>
      </c>
    </row>
    <row r="964" spans="1:8" x14ac:dyDescent="0.3">
      <c r="A964">
        <v>963</v>
      </c>
      <c r="F964" t="str">
        <f t="shared" si="30"/>
        <v/>
      </c>
      <c r="H964" s="8" t="str">
        <f t="shared" ref="H964:H1001" si="31">IFERROR((G964-C964)/C964,"")</f>
        <v/>
      </c>
    </row>
    <row r="965" spans="1:8" x14ac:dyDescent="0.3">
      <c r="A965">
        <v>964</v>
      </c>
      <c r="F965" t="str">
        <f t="shared" si="30"/>
        <v/>
      </c>
      <c r="H965" s="8" t="str">
        <f t="shared" si="31"/>
        <v/>
      </c>
    </row>
    <row r="966" spans="1:8" x14ac:dyDescent="0.3">
      <c r="A966">
        <v>965</v>
      </c>
      <c r="F966" t="str">
        <f t="shared" si="30"/>
        <v/>
      </c>
      <c r="H966" s="8" t="str">
        <f t="shared" si="31"/>
        <v/>
      </c>
    </row>
    <row r="967" spans="1:8" x14ac:dyDescent="0.3">
      <c r="A967">
        <v>966</v>
      </c>
      <c r="F967" t="str">
        <f t="shared" si="30"/>
        <v/>
      </c>
      <c r="H967" s="8" t="str">
        <f t="shared" si="31"/>
        <v/>
      </c>
    </row>
    <row r="968" spans="1:8" x14ac:dyDescent="0.3">
      <c r="A968">
        <v>967</v>
      </c>
      <c r="F968" t="str">
        <f t="shared" si="30"/>
        <v/>
      </c>
      <c r="H968" s="8" t="str">
        <f t="shared" si="31"/>
        <v/>
      </c>
    </row>
    <row r="969" spans="1:8" x14ac:dyDescent="0.3">
      <c r="A969">
        <v>968</v>
      </c>
      <c r="F969" t="str">
        <f t="shared" si="30"/>
        <v/>
      </c>
      <c r="H969" s="8" t="str">
        <f t="shared" si="31"/>
        <v/>
      </c>
    </row>
    <row r="970" spans="1:8" x14ac:dyDescent="0.3">
      <c r="A970">
        <v>969</v>
      </c>
      <c r="F970" t="str">
        <f t="shared" si="30"/>
        <v/>
      </c>
      <c r="H970" s="8" t="str">
        <f t="shared" si="31"/>
        <v/>
      </c>
    </row>
    <row r="971" spans="1:8" x14ac:dyDescent="0.3">
      <c r="A971">
        <v>970</v>
      </c>
      <c r="F971" t="str">
        <f t="shared" si="30"/>
        <v/>
      </c>
      <c r="H971" s="8" t="str">
        <f t="shared" si="31"/>
        <v/>
      </c>
    </row>
    <row r="972" spans="1:8" x14ac:dyDescent="0.3">
      <c r="A972">
        <v>971</v>
      </c>
      <c r="F972" t="str">
        <f t="shared" si="30"/>
        <v/>
      </c>
      <c r="H972" s="8" t="str">
        <f t="shared" si="31"/>
        <v/>
      </c>
    </row>
    <row r="973" spans="1:8" x14ac:dyDescent="0.3">
      <c r="A973">
        <v>972</v>
      </c>
      <c r="F973" t="str">
        <f t="shared" si="30"/>
        <v/>
      </c>
      <c r="H973" s="8" t="str">
        <f t="shared" si="31"/>
        <v/>
      </c>
    </row>
    <row r="974" spans="1:8" x14ac:dyDescent="0.3">
      <c r="A974">
        <v>973</v>
      </c>
      <c r="F974" t="str">
        <f t="shared" si="30"/>
        <v/>
      </c>
      <c r="H974" s="8" t="str">
        <f t="shared" si="31"/>
        <v/>
      </c>
    </row>
    <row r="975" spans="1:8" x14ac:dyDescent="0.3">
      <c r="A975">
        <v>974</v>
      </c>
      <c r="F975" t="str">
        <f t="shared" si="30"/>
        <v/>
      </c>
      <c r="H975" s="8" t="str">
        <f t="shared" si="31"/>
        <v/>
      </c>
    </row>
    <row r="976" spans="1:8" x14ac:dyDescent="0.3">
      <c r="A976">
        <v>975</v>
      </c>
      <c r="F976" t="str">
        <f t="shared" si="30"/>
        <v/>
      </c>
      <c r="H976" s="8" t="str">
        <f t="shared" si="31"/>
        <v/>
      </c>
    </row>
    <row r="977" spans="1:8" x14ac:dyDescent="0.3">
      <c r="A977">
        <v>976</v>
      </c>
      <c r="F977" t="str">
        <f t="shared" si="30"/>
        <v/>
      </c>
      <c r="H977" s="8" t="str">
        <f t="shared" si="31"/>
        <v/>
      </c>
    </row>
    <row r="978" spans="1:8" x14ac:dyDescent="0.3">
      <c r="A978">
        <v>977</v>
      </c>
      <c r="F978" t="str">
        <f t="shared" si="30"/>
        <v/>
      </c>
      <c r="H978" s="8" t="str">
        <f t="shared" si="31"/>
        <v/>
      </c>
    </row>
    <row r="979" spans="1:8" x14ac:dyDescent="0.3">
      <c r="A979">
        <v>978</v>
      </c>
      <c r="F979" t="str">
        <f t="shared" si="30"/>
        <v/>
      </c>
      <c r="H979" s="8" t="str">
        <f t="shared" si="31"/>
        <v/>
      </c>
    </row>
    <row r="980" spans="1:8" x14ac:dyDescent="0.3">
      <c r="A980">
        <v>979</v>
      </c>
      <c r="F980" t="str">
        <f t="shared" si="30"/>
        <v/>
      </c>
      <c r="H980" s="8" t="str">
        <f t="shared" si="31"/>
        <v/>
      </c>
    </row>
    <row r="981" spans="1:8" x14ac:dyDescent="0.3">
      <c r="A981">
        <v>980</v>
      </c>
      <c r="F981" t="str">
        <f t="shared" si="30"/>
        <v/>
      </c>
      <c r="H981" s="8" t="str">
        <f t="shared" si="31"/>
        <v/>
      </c>
    </row>
    <row r="982" spans="1:8" x14ac:dyDescent="0.3">
      <c r="A982">
        <v>981</v>
      </c>
      <c r="F982" t="str">
        <f t="shared" si="30"/>
        <v/>
      </c>
      <c r="H982" s="8" t="str">
        <f t="shared" si="31"/>
        <v/>
      </c>
    </row>
    <row r="983" spans="1:8" x14ac:dyDescent="0.3">
      <c r="A983">
        <v>982</v>
      </c>
      <c r="F983" t="str">
        <f t="shared" si="30"/>
        <v/>
      </c>
      <c r="H983" s="8" t="str">
        <f t="shared" si="31"/>
        <v/>
      </c>
    </row>
    <row r="984" spans="1:8" x14ac:dyDescent="0.3">
      <c r="A984">
        <v>983</v>
      </c>
      <c r="F984" t="str">
        <f t="shared" si="30"/>
        <v/>
      </c>
      <c r="H984" s="8" t="str">
        <f t="shared" si="31"/>
        <v/>
      </c>
    </row>
    <row r="985" spans="1:8" x14ac:dyDescent="0.3">
      <c r="A985">
        <v>984</v>
      </c>
      <c r="F985" t="str">
        <f t="shared" si="30"/>
        <v/>
      </c>
      <c r="H985" s="8" t="str">
        <f t="shared" si="31"/>
        <v/>
      </c>
    </row>
    <row r="986" spans="1:8" x14ac:dyDescent="0.3">
      <c r="A986">
        <v>985</v>
      </c>
      <c r="F986" t="str">
        <f t="shared" si="30"/>
        <v/>
      </c>
      <c r="H986" s="8" t="str">
        <f t="shared" si="31"/>
        <v/>
      </c>
    </row>
    <row r="987" spans="1:8" x14ac:dyDescent="0.3">
      <c r="A987">
        <v>986</v>
      </c>
      <c r="F987" t="str">
        <f t="shared" si="30"/>
        <v/>
      </c>
      <c r="H987" s="8" t="str">
        <f t="shared" si="31"/>
        <v/>
      </c>
    </row>
    <row r="988" spans="1:8" x14ac:dyDescent="0.3">
      <c r="A988">
        <v>987</v>
      </c>
      <c r="F988" t="str">
        <f t="shared" si="30"/>
        <v/>
      </c>
      <c r="H988" s="8" t="str">
        <f t="shared" si="31"/>
        <v/>
      </c>
    </row>
    <row r="989" spans="1:8" x14ac:dyDescent="0.3">
      <c r="A989">
        <v>988</v>
      </c>
      <c r="F989" t="str">
        <f t="shared" si="30"/>
        <v/>
      </c>
      <c r="H989" s="8" t="str">
        <f t="shared" si="31"/>
        <v/>
      </c>
    </row>
    <row r="990" spans="1:8" x14ac:dyDescent="0.3">
      <c r="A990">
        <v>989</v>
      </c>
      <c r="F990" t="str">
        <f t="shared" si="30"/>
        <v/>
      </c>
      <c r="H990" s="8" t="str">
        <f t="shared" si="31"/>
        <v/>
      </c>
    </row>
    <row r="991" spans="1:8" x14ac:dyDescent="0.3">
      <c r="A991">
        <v>990</v>
      </c>
      <c r="F991" t="str">
        <f t="shared" si="30"/>
        <v/>
      </c>
      <c r="H991" s="8" t="str">
        <f t="shared" si="31"/>
        <v/>
      </c>
    </row>
    <row r="992" spans="1:8" x14ac:dyDescent="0.3">
      <c r="A992">
        <v>991</v>
      </c>
      <c r="F992" t="str">
        <f t="shared" si="30"/>
        <v/>
      </c>
      <c r="H992" s="8" t="str">
        <f t="shared" si="31"/>
        <v/>
      </c>
    </row>
    <row r="993" spans="1:8" x14ac:dyDescent="0.3">
      <c r="A993">
        <v>992</v>
      </c>
      <c r="F993" t="str">
        <f t="shared" si="30"/>
        <v/>
      </c>
      <c r="H993" s="8" t="str">
        <f t="shared" si="31"/>
        <v/>
      </c>
    </row>
    <row r="994" spans="1:8" x14ac:dyDescent="0.3">
      <c r="A994">
        <v>993</v>
      </c>
      <c r="F994" t="str">
        <f t="shared" si="30"/>
        <v/>
      </c>
      <c r="H994" s="8" t="str">
        <f t="shared" si="31"/>
        <v/>
      </c>
    </row>
    <row r="995" spans="1:8" x14ac:dyDescent="0.3">
      <c r="A995">
        <v>994</v>
      </c>
      <c r="F995" t="str">
        <f t="shared" si="30"/>
        <v/>
      </c>
      <c r="H995" s="8" t="str">
        <f t="shared" si="31"/>
        <v/>
      </c>
    </row>
    <row r="996" spans="1:8" x14ac:dyDescent="0.3">
      <c r="A996">
        <v>995</v>
      </c>
      <c r="F996" t="str">
        <f t="shared" si="30"/>
        <v/>
      </c>
      <c r="H996" s="8" t="str">
        <f t="shared" si="31"/>
        <v/>
      </c>
    </row>
    <row r="997" spans="1:8" x14ac:dyDescent="0.3">
      <c r="A997">
        <v>996</v>
      </c>
      <c r="F997" t="str">
        <f t="shared" si="30"/>
        <v/>
      </c>
      <c r="H997" s="8" t="str">
        <f t="shared" si="31"/>
        <v/>
      </c>
    </row>
    <row r="998" spans="1:8" x14ac:dyDescent="0.3">
      <c r="A998">
        <v>997</v>
      </c>
      <c r="F998" t="str">
        <f t="shared" si="30"/>
        <v/>
      </c>
      <c r="H998" s="8" t="str">
        <f t="shared" si="31"/>
        <v/>
      </c>
    </row>
    <row r="999" spans="1:8" x14ac:dyDescent="0.3">
      <c r="A999">
        <v>998</v>
      </c>
      <c r="F999" t="str">
        <f t="shared" si="30"/>
        <v/>
      </c>
      <c r="H999" s="8" t="str">
        <f t="shared" si="31"/>
        <v/>
      </c>
    </row>
    <row r="1000" spans="1:8" x14ac:dyDescent="0.3">
      <c r="A1000">
        <v>999</v>
      </c>
      <c r="F1000" t="str">
        <f t="shared" si="30"/>
        <v/>
      </c>
      <c r="H1000" s="8" t="str">
        <f t="shared" si="31"/>
        <v/>
      </c>
    </row>
    <row r="1001" spans="1:8" x14ac:dyDescent="0.3">
      <c r="A1001">
        <v>1000</v>
      </c>
      <c r="F1001" t="str">
        <f t="shared" si="30"/>
        <v/>
      </c>
      <c r="H1001" s="8" t="str">
        <f t="shared" si="31"/>
        <v/>
      </c>
    </row>
  </sheetData>
  <sheetProtection algorithmName="SHA-512" hashValue="a19vQFK80EB6Ntk1EslnxMb/jvo79VcT36Fw+mgGCmvooJLyvMrF+KJfVyIPGHmIREW2OsBVFGrDw+Y+DwLLxA==" saltValue="7E/OeSh9feVmTj8fqbpbZQ==" spinCount="100000" sheet="1" objects="1" scenarios="1"/>
  <conditionalFormatting sqref="H2:H1048576">
    <cfRule type="cellIs" dxfId="8" priority="8" operator="greaterThanOrEqual">
      <formula>3</formula>
    </cfRule>
    <cfRule type="cellIs" dxfId="7" priority="9" operator="between">
      <formula>0</formula>
      <formula>3</formula>
    </cfRule>
    <cfRule type="cellIs" dxfId="6" priority="10" operator="lessThan">
      <formula>0</formula>
    </cfRule>
  </conditionalFormatting>
  <conditionalFormatting sqref="A2:XFD1048576">
    <cfRule type="expression" priority="1">
      <formula>$F2&lt;0</formula>
    </cfRule>
    <cfRule type="expression" dxfId="5" priority="6">
      <formula>$F2&lt;100</formula>
    </cfRule>
  </conditionalFormatting>
  <conditionalFormatting sqref="A2:XFD1048576">
    <cfRule type="expression" dxfId="4" priority="2">
      <formula>$F2=0</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39D7F-3380-4B4E-B24B-19F2F6E44059}">
  <dimension ref="A1:T1102"/>
  <sheetViews>
    <sheetView zoomScale="90" zoomScaleNormal="90" workbookViewId="0">
      <pane xSplit="5" ySplit="2" topLeftCell="F3" activePane="bottomRight" state="frozen"/>
      <selection pane="topRight" activeCell="F1" sqref="F1"/>
      <selection pane="bottomLeft" activeCell="A3" sqref="A3"/>
      <selection pane="bottomRight" activeCell="C6" sqref="C6"/>
    </sheetView>
  </sheetViews>
  <sheetFormatPr defaultRowHeight="14.4" x14ac:dyDescent="0.3"/>
  <cols>
    <col min="1" max="1" width="5.88671875" style="111" customWidth="1"/>
    <col min="2" max="2" width="9.109375" style="111" customWidth="1"/>
    <col min="3" max="4" width="10" style="111" customWidth="1"/>
    <col min="5" max="5" width="12.6640625" style="6" customWidth="1"/>
    <col min="6" max="6" width="12.33203125" style="111" customWidth="1"/>
    <col min="7" max="7" width="12.6640625" style="111" customWidth="1"/>
    <col min="8" max="8" width="12.5546875" style="130" customWidth="1"/>
    <col min="9" max="9" width="14.33203125" customWidth="1"/>
    <col min="10" max="10" width="12" bestFit="1" customWidth="1"/>
    <col min="11" max="11" width="11" customWidth="1"/>
    <col min="12" max="12" width="12.5546875" customWidth="1"/>
    <col min="13" max="13" width="12.21875" style="111" customWidth="1"/>
    <col min="14" max="14" width="11.6640625" style="111" customWidth="1"/>
    <col min="15" max="16" width="12.33203125" customWidth="1"/>
    <col min="17" max="17" width="12" customWidth="1"/>
    <col min="18" max="18" width="11.5546875" customWidth="1"/>
    <col min="19" max="19" width="10.21875" customWidth="1"/>
    <col min="20" max="20" width="12.88671875" customWidth="1"/>
  </cols>
  <sheetData>
    <row r="1" spans="1:20" s="83" customFormat="1" ht="15" thickBot="1" x14ac:dyDescent="0.35">
      <c r="A1" s="134" t="s">
        <v>7504</v>
      </c>
      <c r="B1" s="134" t="s">
        <v>7514</v>
      </c>
      <c r="C1" s="143" t="s">
        <v>7526</v>
      </c>
      <c r="D1" s="134" t="s">
        <v>7429</v>
      </c>
      <c r="E1" s="141" t="s">
        <v>7525</v>
      </c>
      <c r="F1" s="145" t="s">
        <v>7506</v>
      </c>
      <c r="G1" s="146"/>
      <c r="H1" s="146"/>
      <c r="I1" s="146"/>
      <c r="J1" s="146"/>
      <c r="K1" s="146"/>
      <c r="L1" s="147"/>
      <c r="M1" s="136" t="s">
        <v>7509</v>
      </c>
      <c r="N1" s="137"/>
      <c r="O1" s="137"/>
      <c r="P1" s="137"/>
      <c r="Q1" s="137"/>
      <c r="R1" s="138"/>
      <c r="S1" s="139" t="s">
        <v>7520</v>
      </c>
      <c r="T1" s="140"/>
    </row>
    <row r="2" spans="1:20" s="83" customFormat="1" ht="15" thickBot="1" x14ac:dyDescent="0.35">
      <c r="A2" s="135"/>
      <c r="B2" s="135"/>
      <c r="C2" s="144"/>
      <c r="D2" s="135"/>
      <c r="E2" s="142"/>
      <c r="F2" s="127" t="s">
        <v>7503</v>
      </c>
      <c r="G2" s="128" t="s">
        <v>7505</v>
      </c>
      <c r="H2" s="129" t="s">
        <v>7516</v>
      </c>
      <c r="I2" s="85" t="s">
        <v>7508</v>
      </c>
      <c r="J2" s="85" t="s">
        <v>7489</v>
      </c>
      <c r="K2" s="85" t="s">
        <v>7524</v>
      </c>
      <c r="L2" s="85" t="s">
        <v>7518</v>
      </c>
      <c r="M2" s="126" t="s">
        <v>7503</v>
      </c>
      <c r="N2" s="126" t="s">
        <v>7505</v>
      </c>
      <c r="O2" s="86" t="s">
        <v>7517</v>
      </c>
      <c r="P2" s="42" t="s">
        <v>7518</v>
      </c>
      <c r="Q2" s="42" t="s">
        <v>7489</v>
      </c>
      <c r="R2" s="42" t="s">
        <v>7519</v>
      </c>
      <c r="S2" s="43" t="s">
        <v>7529</v>
      </c>
      <c r="T2" s="43" t="s">
        <v>7530</v>
      </c>
    </row>
    <row r="3" spans="1:20" x14ac:dyDescent="0.3">
      <c r="A3" s="111">
        <v>1</v>
      </c>
      <c r="B3" s="111" t="s">
        <v>7513</v>
      </c>
      <c r="C3" s="111" t="s">
        <v>7528</v>
      </c>
      <c r="D3" s="111" t="s">
        <v>7515</v>
      </c>
      <c r="E3" s="6">
        <f t="shared" ref="E3:E66" si="0">IFERROR(VLOOKUP(D3,Rate,3,FALSE),"")</f>
        <v>3.8366329353769351E-7</v>
      </c>
      <c r="F3" s="113">
        <v>44225</v>
      </c>
      <c r="G3" s="130">
        <v>2.8000000000000002E-7</v>
      </c>
      <c r="H3" s="130">
        <v>5.0000000000000001E-3</v>
      </c>
      <c r="I3">
        <f>IFERROR(H3/G3,"")</f>
        <v>17857.142857142855</v>
      </c>
      <c r="J3">
        <f t="shared" ref="J3:J66" si="1">IFERROR(VLOOKUP(B3,ExchangeFee,2,FALSE)*I3,"")</f>
        <v>17.857142857142854</v>
      </c>
      <c r="K3">
        <f>IFERROR(I3-J3,"")</f>
        <v>17839.285714285714</v>
      </c>
      <c r="L3" s="6">
        <f>IFERROR(K3*G3,"")</f>
        <v>4.9950000000000003E-3</v>
      </c>
      <c r="M3" s="113">
        <v>44225</v>
      </c>
      <c r="N3" s="130">
        <v>2.9999999999999999E-7</v>
      </c>
      <c r="O3">
        <f>K3</f>
        <v>17839.285714285714</v>
      </c>
      <c r="P3">
        <f>IFERROR(O3*N3,"")</f>
        <v>5.3517857142857143E-3</v>
      </c>
      <c r="Q3" s="6">
        <f t="shared" ref="Q3:Q66" si="2">IFERROR(VLOOKUP(B3,ExchangeFee,2,FALSE)*P3,"")</f>
        <v>5.3517857142857142E-6</v>
      </c>
      <c r="R3" s="6">
        <f>IFERROR(P3-Q3,"")</f>
        <v>5.3464339285714283E-3</v>
      </c>
      <c r="S3" s="8">
        <f>IFERROR((N3-G3)/G3,"")</f>
        <v>7.1428571428571314E-2</v>
      </c>
      <c r="T3" s="8">
        <f>IFERROR((R3-H3)/H3,"")</f>
        <v>6.9286785714285648E-2</v>
      </c>
    </row>
    <row r="4" spans="1:20" x14ac:dyDescent="0.3">
      <c r="A4" s="111">
        <v>2</v>
      </c>
      <c r="B4" s="111" t="s">
        <v>826</v>
      </c>
      <c r="E4" s="6" t="str">
        <f t="shared" si="0"/>
        <v/>
      </c>
      <c r="I4" t="str">
        <f t="shared" ref="I4:I67" si="3">IFERROR(H4/G4,"")</f>
        <v/>
      </c>
      <c r="J4" t="str">
        <f t="shared" si="1"/>
        <v/>
      </c>
      <c r="K4" t="str">
        <f t="shared" ref="K4:K67" si="4">IFERROR(I4-J4,"")</f>
        <v/>
      </c>
      <c r="L4" s="6" t="str">
        <f t="shared" ref="L4:L67" si="5">IFERROR(K4*G4,"")</f>
        <v/>
      </c>
      <c r="N4" s="130"/>
      <c r="O4" t="str">
        <f>K4</f>
        <v/>
      </c>
      <c r="P4" t="str">
        <f t="shared" ref="P4:P67" si="6">IFERROR(O4*N4,"")</f>
        <v/>
      </c>
      <c r="Q4" s="6" t="str">
        <f t="shared" si="2"/>
        <v/>
      </c>
      <c r="R4" s="6" t="str">
        <f t="shared" ref="R4:R67" si="7">IFERROR(P4-Q4,"")</f>
        <v/>
      </c>
      <c r="S4" s="8" t="str">
        <f t="shared" ref="S4:S67" si="8">IFERROR((N4-G4)/G4,"")</f>
        <v/>
      </c>
      <c r="T4" s="8" t="str">
        <f t="shared" ref="T4:T67" si="9">IFERROR((R4-H4)/H4,"")</f>
        <v/>
      </c>
    </row>
    <row r="5" spans="1:20" x14ac:dyDescent="0.3">
      <c r="A5" s="111">
        <v>3</v>
      </c>
      <c r="B5" s="111" t="s">
        <v>7513</v>
      </c>
      <c r="E5" s="6" t="str">
        <f t="shared" si="0"/>
        <v/>
      </c>
      <c r="I5" t="str">
        <f t="shared" si="3"/>
        <v/>
      </c>
      <c r="J5" t="str">
        <f t="shared" si="1"/>
        <v/>
      </c>
      <c r="K5" t="str">
        <f t="shared" si="4"/>
        <v/>
      </c>
      <c r="L5" s="6" t="str">
        <f t="shared" si="5"/>
        <v/>
      </c>
      <c r="N5" s="130" t="s">
        <v>7521</v>
      </c>
      <c r="O5" t="str">
        <f t="shared" ref="O5:O68" si="10">K5</f>
        <v/>
      </c>
      <c r="P5" t="str">
        <f t="shared" si="6"/>
        <v/>
      </c>
      <c r="Q5" s="6" t="str">
        <f t="shared" si="2"/>
        <v/>
      </c>
      <c r="R5" s="6" t="str">
        <f t="shared" si="7"/>
        <v/>
      </c>
      <c r="S5" s="8" t="str">
        <f t="shared" si="8"/>
        <v/>
      </c>
      <c r="T5" s="8" t="str">
        <f t="shared" si="9"/>
        <v/>
      </c>
    </row>
    <row r="6" spans="1:20" x14ac:dyDescent="0.3">
      <c r="A6" s="111">
        <v>4</v>
      </c>
      <c r="B6" s="111" t="s">
        <v>7513</v>
      </c>
      <c r="E6" s="6" t="str">
        <f t="shared" si="0"/>
        <v/>
      </c>
      <c r="I6" t="str">
        <f>IFERROR(H6/G6,"")</f>
        <v/>
      </c>
      <c r="J6" t="str">
        <f t="shared" si="1"/>
        <v/>
      </c>
      <c r="K6" t="str">
        <f t="shared" si="4"/>
        <v/>
      </c>
      <c r="L6" s="6" t="str">
        <f t="shared" si="5"/>
        <v/>
      </c>
      <c r="N6" s="130" t="s">
        <v>7521</v>
      </c>
      <c r="O6" t="str">
        <f t="shared" si="10"/>
        <v/>
      </c>
      <c r="P6" t="str">
        <f t="shared" si="6"/>
        <v/>
      </c>
      <c r="Q6" s="6" t="str">
        <f t="shared" si="2"/>
        <v/>
      </c>
      <c r="R6" s="6" t="str">
        <f t="shared" si="7"/>
        <v/>
      </c>
      <c r="S6" s="8" t="str">
        <f t="shared" si="8"/>
        <v/>
      </c>
      <c r="T6" s="8" t="str">
        <f t="shared" si="9"/>
        <v/>
      </c>
    </row>
    <row r="7" spans="1:20" x14ac:dyDescent="0.3">
      <c r="A7" s="111">
        <v>5</v>
      </c>
      <c r="B7" s="111" t="s">
        <v>7513</v>
      </c>
      <c r="E7" s="6" t="str">
        <f t="shared" si="0"/>
        <v/>
      </c>
      <c r="I7" t="str">
        <f t="shared" si="3"/>
        <v/>
      </c>
      <c r="J7" t="str">
        <f t="shared" si="1"/>
        <v/>
      </c>
      <c r="K7" t="str">
        <f t="shared" si="4"/>
        <v/>
      </c>
      <c r="L7" s="6" t="str">
        <f t="shared" si="5"/>
        <v/>
      </c>
      <c r="N7" s="130" t="s">
        <v>7521</v>
      </c>
      <c r="O7" t="str">
        <f t="shared" si="10"/>
        <v/>
      </c>
      <c r="P7" t="str">
        <f t="shared" si="6"/>
        <v/>
      </c>
      <c r="Q7" s="6" t="str">
        <f t="shared" si="2"/>
        <v/>
      </c>
      <c r="R7" s="6" t="str">
        <f t="shared" si="7"/>
        <v/>
      </c>
      <c r="S7" s="8" t="str">
        <f t="shared" si="8"/>
        <v/>
      </c>
      <c r="T7" s="8" t="str">
        <f t="shared" si="9"/>
        <v/>
      </c>
    </row>
    <row r="8" spans="1:20" x14ac:dyDescent="0.3">
      <c r="A8" s="111">
        <v>6</v>
      </c>
      <c r="B8" s="111" t="s">
        <v>7513</v>
      </c>
      <c r="E8" s="6" t="str">
        <f t="shared" si="0"/>
        <v/>
      </c>
      <c r="I8" t="str">
        <f t="shared" si="3"/>
        <v/>
      </c>
      <c r="J8" t="str">
        <f t="shared" si="1"/>
        <v/>
      </c>
      <c r="K8" t="str">
        <f t="shared" si="4"/>
        <v/>
      </c>
      <c r="L8" s="6" t="str">
        <f t="shared" si="5"/>
        <v/>
      </c>
      <c r="N8" s="130" t="s">
        <v>7521</v>
      </c>
      <c r="O8" t="str">
        <f t="shared" si="10"/>
        <v/>
      </c>
      <c r="P8" t="str">
        <f t="shared" si="6"/>
        <v/>
      </c>
      <c r="Q8" s="6" t="str">
        <f t="shared" si="2"/>
        <v/>
      </c>
      <c r="R8" s="6" t="str">
        <f t="shared" si="7"/>
        <v/>
      </c>
      <c r="S8" s="8" t="str">
        <f t="shared" si="8"/>
        <v/>
      </c>
      <c r="T8" s="8" t="str">
        <f t="shared" si="9"/>
        <v/>
      </c>
    </row>
    <row r="9" spans="1:20" x14ac:dyDescent="0.3">
      <c r="A9" s="111">
        <v>7</v>
      </c>
      <c r="B9" s="111" t="s">
        <v>7513</v>
      </c>
      <c r="E9" s="6" t="str">
        <f t="shared" si="0"/>
        <v/>
      </c>
      <c r="I9" t="str">
        <f t="shared" si="3"/>
        <v/>
      </c>
      <c r="J9" t="str">
        <f t="shared" si="1"/>
        <v/>
      </c>
      <c r="K9" t="str">
        <f t="shared" si="4"/>
        <v/>
      </c>
      <c r="L9" s="6" t="str">
        <f t="shared" si="5"/>
        <v/>
      </c>
      <c r="N9" s="130" t="s">
        <v>7521</v>
      </c>
      <c r="O9" t="str">
        <f t="shared" si="10"/>
        <v/>
      </c>
      <c r="P9" t="str">
        <f t="shared" si="6"/>
        <v/>
      </c>
      <c r="Q9" s="6" t="str">
        <f t="shared" si="2"/>
        <v/>
      </c>
      <c r="R9" s="6" t="str">
        <f t="shared" si="7"/>
        <v/>
      </c>
      <c r="S9" s="8" t="str">
        <f t="shared" si="8"/>
        <v/>
      </c>
      <c r="T9" s="8" t="str">
        <f t="shared" si="9"/>
        <v/>
      </c>
    </row>
    <row r="10" spans="1:20" x14ac:dyDescent="0.3">
      <c r="A10" s="111">
        <v>8</v>
      </c>
      <c r="B10" s="111" t="s">
        <v>7513</v>
      </c>
      <c r="E10" s="6" t="str">
        <f t="shared" si="0"/>
        <v/>
      </c>
      <c r="I10" t="str">
        <f t="shared" si="3"/>
        <v/>
      </c>
      <c r="J10" t="str">
        <f t="shared" si="1"/>
        <v/>
      </c>
      <c r="K10" t="str">
        <f t="shared" si="4"/>
        <v/>
      </c>
      <c r="L10" s="6" t="str">
        <f t="shared" si="5"/>
        <v/>
      </c>
      <c r="N10" s="130" t="s">
        <v>7521</v>
      </c>
      <c r="O10" t="str">
        <f t="shared" si="10"/>
        <v/>
      </c>
      <c r="P10" t="str">
        <f t="shared" si="6"/>
        <v/>
      </c>
      <c r="Q10" s="6" t="str">
        <f t="shared" si="2"/>
        <v/>
      </c>
      <c r="R10" s="6" t="str">
        <f t="shared" si="7"/>
        <v/>
      </c>
      <c r="S10" s="8" t="str">
        <f t="shared" si="8"/>
        <v/>
      </c>
      <c r="T10" s="8" t="str">
        <f t="shared" si="9"/>
        <v/>
      </c>
    </row>
    <row r="11" spans="1:20" x14ac:dyDescent="0.3">
      <c r="A11" s="111">
        <v>9</v>
      </c>
      <c r="B11" s="111" t="s">
        <v>7513</v>
      </c>
      <c r="E11" s="6" t="str">
        <f t="shared" si="0"/>
        <v/>
      </c>
      <c r="I11" t="str">
        <f t="shared" si="3"/>
        <v/>
      </c>
      <c r="J11" t="str">
        <f t="shared" si="1"/>
        <v/>
      </c>
      <c r="K11" t="str">
        <f t="shared" si="4"/>
        <v/>
      </c>
      <c r="L11" s="6" t="str">
        <f t="shared" si="5"/>
        <v/>
      </c>
      <c r="N11" s="130" t="s">
        <v>7521</v>
      </c>
      <c r="O11" t="str">
        <f t="shared" si="10"/>
        <v/>
      </c>
      <c r="P11" t="str">
        <f t="shared" si="6"/>
        <v/>
      </c>
      <c r="Q11" s="6" t="str">
        <f t="shared" si="2"/>
        <v/>
      </c>
      <c r="R11" s="6" t="str">
        <f t="shared" si="7"/>
        <v/>
      </c>
      <c r="S11" s="8" t="str">
        <f t="shared" si="8"/>
        <v/>
      </c>
      <c r="T11" s="8" t="str">
        <f t="shared" si="9"/>
        <v/>
      </c>
    </row>
    <row r="12" spans="1:20" x14ac:dyDescent="0.3">
      <c r="A12" s="111">
        <v>10</v>
      </c>
      <c r="B12" s="111" t="s">
        <v>7513</v>
      </c>
      <c r="E12" s="6" t="str">
        <f t="shared" si="0"/>
        <v/>
      </c>
      <c r="I12" t="str">
        <f t="shared" si="3"/>
        <v/>
      </c>
      <c r="J12" t="str">
        <f t="shared" si="1"/>
        <v/>
      </c>
      <c r="K12" t="str">
        <f t="shared" si="4"/>
        <v/>
      </c>
      <c r="L12" s="6" t="str">
        <f t="shared" si="5"/>
        <v/>
      </c>
      <c r="N12" s="130" t="s">
        <v>7521</v>
      </c>
      <c r="O12" t="str">
        <f t="shared" si="10"/>
        <v/>
      </c>
      <c r="P12" t="str">
        <f t="shared" si="6"/>
        <v/>
      </c>
      <c r="Q12" s="6" t="str">
        <f t="shared" si="2"/>
        <v/>
      </c>
      <c r="R12" s="6" t="str">
        <f t="shared" si="7"/>
        <v/>
      </c>
      <c r="S12" s="8" t="str">
        <f t="shared" si="8"/>
        <v/>
      </c>
      <c r="T12" s="8" t="str">
        <f t="shared" si="9"/>
        <v/>
      </c>
    </row>
    <row r="13" spans="1:20" x14ac:dyDescent="0.3">
      <c r="A13" s="111">
        <v>11</v>
      </c>
      <c r="B13" s="111" t="s">
        <v>7513</v>
      </c>
      <c r="E13" s="6" t="str">
        <f t="shared" si="0"/>
        <v/>
      </c>
      <c r="I13" t="str">
        <f t="shared" si="3"/>
        <v/>
      </c>
      <c r="J13" t="str">
        <f t="shared" si="1"/>
        <v/>
      </c>
      <c r="K13" t="str">
        <f t="shared" si="4"/>
        <v/>
      </c>
      <c r="L13" s="6" t="str">
        <f t="shared" si="5"/>
        <v/>
      </c>
      <c r="N13" s="130" t="s">
        <v>7521</v>
      </c>
      <c r="O13" t="str">
        <f t="shared" si="10"/>
        <v/>
      </c>
      <c r="P13" t="str">
        <f t="shared" si="6"/>
        <v/>
      </c>
      <c r="Q13" s="6" t="str">
        <f t="shared" si="2"/>
        <v/>
      </c>
      <c r="R13" s="6" t="str">
        <f t="shared" si="7"/>
        <v/>
      </c>
      <c r="S13" s="8" t="str">
        <f t="shared" si="8"/>
        <v/>
      </c>
      <c r="T13" s="8" t="str">
        <f t="shared" si="9"/>
        <v/>
      </c>
    </row>
    <row r="14" spans="1:20" x14ac:dyDescent="0.3">
      <c r="A14" s="111">
        <v>12</v>
      </c>
      <c r="B14" s="111" t="s">
        <v>7513</v>
      </c>
      <c r="E14" s="6" t="str">
        <f t="shared" si="0"/>
        <v/>
      </c>
      <c r="I14" t="str">
        <f t="shared" si="3"/>
        <v/>
      </c>
      <c r="J14" t="str">
        <f t="shared" si="1"/>
        <v/>
      </c>
      <c r="K14" t="str">
        <f t="shared" si="4"/>
        <v/>
      </c>
      <c r="L14" s="6" t="str">
        <f t="shared" si="5"/>
        <v/>
      </c>
      <c r="N14" s="130" t="s">
        <v>7521</v>
      </c>
      <c r="O14" t="str">
        <f t="shared" si="10"/>
        <v/>
      </c>
      <c r="P14" t="str">
        <f t="shared" si="6"/>
        <v/>
      </c>
      <c r="Q14" s="6" t="str">
        <f t="shared" si="2"/>
        <v/>
      </c>
      <c r="R14" s="6" t="str">
        <f t="shared" si="7"/>
        <v/>
      </c>
      <c r="S14" s="8" t="str">
        <f t="shared" si="8"/>
        <v/>
      </c>
      <c r="T14" s="8" t="str">
        <f t="shared" si="9"/>
        <v/>
      </c>
    </row>
    <row r="15" spans="1:20" x14ac:dyDescent="0.3">
      <c r="A15" s="111">
        <v>13</v>
      </c>
      <c r="B15" s="111" t="s">
        <v>7513</v>
      </c>
      <c r="E15" s="6" t="str">
        <f t="shared" si="0"/>
        <v/>
      </c>
      <c r="I15" t="str">
        <f t="shared" si="3"/>
        <v/>
      </c>
      <c r="J15" t="str">
        <f t="shared" si="1"/>
        <v/>
      </c>
      <c r="K15" t="str">
        <f t="shared" si="4"/>
        <v/>
      </c>
      <c r="L15" s="6" t="str">
        <f t="shared" si="5"/>
        <v/>
      </c>
      <c r="N15" s="130" t="s">
        <v>7521</v>
      </c>
      <c r="O15" t="str">
        <f t="shared" si="10"/>
        <v/>
      </c>
      <c r="P15" t="str">
        <f t="shared" si="6"/>
        <v/>
      </c>
      <c r="Q15" s="6" t="str">
        <f t="shared" si="2"/>
        <v/>
      </c>
      <c r="R15" s="6" t="str">
        <f t="shared" si="7"/>
        <v/>
      </c>
      <c r="S15" s="8" t="str">
        <f t="shared" si="8"/>
        <v/>
      </c>
      <c r="T15" s="8" t="str">
        <f t="shared" si="9"/>
        <v/>
      </c>
    </row>
    <row r="16" spans="1:20" x14ac:dyDescent="0.3">
      <c r="A16" s="111">
        <v>14</v>
      </c>
      <c r="B16" s="111" t="s">
        <v>7513</v>
      </c>
      <c r="E16" s="6" t="str">
        <f t="shared" si="0"/>
        <v/>
      </c>
      <c r="I16" t="str">
        <f t="shared" si="3"/>
        <v/>
      </c>
      <c r="J16" t="str">
        <f t="shared" si="1"/>
        <v/>
      </c>
      <c r="K16" t="str">
        <f t="shared" si="4"/>
        <v/>
      </c>
      <c r="L16" s="6" t="str">
        <f t="shared" si="5"/>
        <v/>
      </c>
      <c r="N16" s="130" t="s">
        <v>7521</v>
      </c>
      <c r="O16" t="str">
        <f t="shared" si="10"/>
        <v/>
      </c>
      <c r="P16" t="str">
        <f t="shared" si="6"/>
        <v/>
      </c>
      <c r="Q16" s="6" t="str">
        <f t="shared" si="2"/>
        <v/>
      </c>
      <c r="R16" s="6" t="str">
        <f t="shared" si="7"/>
        <v/>
      </c>
      <c r="S16" s="8" t="str">
        <f t="shared" si="8"/>
        <v/>
      </c>
      <c r="T16" s="8" t="str">
        <f t="shared" si="9"/>
        <v/>
      </c>
    </row>
    <row r="17" spans="1:20" x14ac:dyDescent="0.3">
      <c r="A17" s="111">
        <v>15</v>
      </c>
      <c r="B17" s="111" t="s">
        <v>7513</v>
      </c>
      <c r="E17" s="6" t="str">
        <f t="shared" si="0"/>
        <v/>
      </c>
      <c r="I17" t="str">
        <f t="shared" si="3"/>
        <v/>
      </c>
      <c r="J17" t="str">
        <f t="shared" si="1"/>
        <v/>
      </c>
      <c r="K17" t="str">
        <f t="shared" si="4"/>
        <v/>
      </c>
      <c r="L17" s="6" t="str">
        <f t="shared" si="5"/>
        <v/>
      </c>
      <c r="N17" s="130" t="s">
        <v>7521</v>
      </c>
      <c r="O17" t="str">
        <f t="shared" si="10"/>
        <v/>
      </c>
      <c r="P17" t="str">
        <f t="shared" si="6"/>
        <v/>
      </c>
      <c r="Q17" s="6" t="str">
        <f t="shared" si="2"/>
        <v/>
      </c>
      <c r="R17" s="6" t="str">
        <f t="shared" si="7"/>
        <v/>
      </c>
      <c r="S17" s="8" t="str">
        <f t="shared" si="8"/>
        <v/>
      </c>
      <c r="T17" s="8" t="str">
        <f t="shared" si="9"/>
        <v/>
      </c>
    </row>
    <row r="18" spans="1:20" x14ac:dyDescent="0.3">
      <c r="A18" s="111">
        <v>16</v>
      </c>
      <c r="B18" s="111" t="s">
        <v>7513</v>
      </c>
      <c r="E18" s="6" t="str">
        <f t="shared" si="0"/>
        <v/>
      </c>
      <c r="I18" t="str">
        <f t="shared" si="3"/>
        <v/>
      </c>
      <c r="J18" t="str">
        <f t="shared" si="1"/>
        <v/>
      </c>
      <c r="K18" t="str">
        <f t="shared" si="4"/>
        <v/>
      </c>
      <c r="L18" s="6" t="str">
        <f t="shared" si="5"/>
        <v/>
      </c>
      <c r="N18" s="130" t="s">
        <v>7521</v>
      </c>
      <c r="O18" t="str">
        <f t="shared" si="10"/>
        <v/>
      </c>
      <c r="P18" t="str">
        <f t="shared" si="6"/>
        <v/>
      </c>
      <c r="Q18" s="6" t="str">
        <f t="shared" si="2"/>
        <v/>
      </c>
      <c r="R18" s="6" t="str">
        <f t="shared" si="7"/>
        <v/>
      </c>
      <c r="S18" s="8" t="str">
        <f t="shared" si="8"/>
        <v/>
      </c>
      <c r="T18" s="8" t="str">
        <f t="shared" si="9"/>
        <v/>
      </c>
    </row>
    <row r="19" spans="1:20" x14ac:dyDescent="0.3">
      <c r="A19" s="111">
        <v>17</v>
      </c>
      <c r="B19" s="111" t="s">
        <v>7513</v>
      </c>
      <c r="E19" s="6" t="str">
        <f t="shared" si="0"/>
        <v/>
      </c>
      <c r="I19" t="str">
        <f t="shared" si="3"/>
        <v/>
      </c>
      <c r="J19" t="str">
        <f t="shared" si="1"/>
        <v/>
      </c>
      <c r="K19" t="str">
        <f t="shared" si="4"/>
        <v/>
      </c>
      <c r="L19" s="6" t="str">
        <f t="shared" si="5"/>
        <v/>
      </c>
      <c r="N19" s="130" t="s">
        <v>7521</v>
      </c>
      <c r="O19" t="str">
        <f t="shared" si="10"/>
        <v/>
      </c>
      <c r="P19" t="str">
        <f t="shared" si="6"/>
        <v/>
      </c>
      <c r="Q19" s="6" t="str">
        <f t="shared" si="2"/>
        <v/>
      </c>
      <c r="R19" s="6" t="str">
        <f t="shared" si="7"/>
        <v/>
      </c>
      <c r="S19" s="8" t="str">
        <f t="shared" si="8"/>
        <v/>
      </c>
      <c r="T19" s="8" t="str">
        <f t="shared" si="9"/>
        <v/>
      </c>
    </row>
    <row r="20" spans="1:20" x14ac:dyDescent="0.3">
      <c r="A20" s="111">
        <v>18</v>
      </c>
      <c r="B20" s="111" t="s">
        <v>7513</v>
      </c>
      <c r="E20" s="6" t="str">
        <f t="shared" si="0"/>
        <v/>
      </c>
      <c r="I20" t="str">
        <f t="shared" si="3"/>
        <v/>
      </c>
      <c r="J20" t="str">
        <f t="shared" si="1"/>
        <v/>
      </c>
      <c r="K20" t="str">
        <f t="shared" si="4"/>
        <v/>
      </c>
      <c r="L20" s="6" t="str">
        <f t="shared" si="5"/>
        <v/>
      </c>
      <c r="N20" s="130" t="s">
        <v>7521</v>
      </c>
      <c r="O20" t="str">
        <f t="shared" si="10"/>
        <v/>
      </c>
      <c r="P20" t="str">
        <f t="shared" si="6"/>
        <v/>
      </c>
      <c r="Q20" s="6" t="str">
        <f t="shared" si="2"/>
        <v/>
      </c>
      <c r="R20" s="6" t="str">
        <f t="shared" si="7"/>
        <v/>
      </c>
      <c r="S20" s="8" t="str">
        <f t="shared" si="8"/>
        <v/>
      </c>
      <c r="T20" s="8" t="str">
        <f t="shared" si="9"/>
        <v/>
      </c>
    </row>
    <row r="21" spans="1:20" x14ac:dyDescent="0.3">
      <c r="A21" s="111">
        <v>19</v>
      </c>
      <c r="B21" s="111" t="s">
        <v>7513</v>
      </c>
      <c r="E21" s="6" t="str">
        <f t="shared" si="0"/>
        <v/>
      </c>
      <c r="I21" t="str">
        <f t="shared" si="3"/>
        <v/>
      </c>
      <c r="J21" t="str">
        <f t="shared" si="1"/>
        <v/>
      </c>
      <c r="K21" t="str">
        <f t="shared" si="4"/>
        <v/>
      </c>
      <c r="L21" s="6" t="str">
        <f t="shared" si="5"/>
        <v/>
      </c>
      <c r="N21" s="130" t="s">
        <v>7521</v>
      </c>
      <c r="O21" t="str">
        <f t="shared" si="10"/>
        <v/>
      </c>
      <c r="P21" t="str">
        <f t="shared" si="6"/>
        <v/>
      </c>
      <c r="Q21" s="6" t="str">
        <f t="shared" si="2"/>
        <v/>
      </c>
      <c r="R21" s="6" t="str">
        <f t="shared" si="7"/>
        <v/>
      </c>
      <c r="S21" s="8" t="str">
        <f t="shared" si="8"/>
        <v/>
      </c>
      <c r="T21" s="8" t="str">
        <f t="shared" si="9"/>
        <v/>
      </c>
    </row>
    <row r="22" spans="1:20" x14ac:dyDescent="0.3">
      <c r="A22" s="111">
        <v>20</v>
      </c>
      <c r="B22" s="111" t="s">
        <v>7513</v>
      </c>
      <c r="E22" s="6" t="str">
        <f t="shared" si="0"/>
        <v/>
      </c>
      <c r="I22" t="str">
        <f t="shared" si="3"/>
        <v/>
      </c>
      <c r="J22" t="str">
        <f t="shared" si="1"/>
        <v/>
      </c>
      <c r="K22" t="str">
        <f t="shared" si="4"/>
        <v/>
      </c>
      <c r="L22" s="6" t="str">
        <f t="shared" si="5"/>
        <v/>
      </c>
      <c r="N22" s="130" t="s">
        <v>7521</v>
      </c>
      <c r="O22" t="str">
        <f t="shared" si="10"/>
        <v/>
      </c>
      <c r="P22" t="str">
        <f t="shared" si="6"/>
        <v/>
      </c>
      <c r="Q22" s="6" t="str">
        <f t="shared" si="2"/>
        <v/>
      </c>
      <c r="R22" s="6" t="str">
        <f t="shared" si="7"/>
        <v/>
      </c>
      <c r="S22" s="8" t="str">
        <f t="shared" si="8"/>
        <v/>
      </c>
      <c r="T22" s="8" t="str">
        <f t="shared" si="9"/>
        <v/>
      </c>
    </row>
    <row r="23" spans="1:20" x14ac:dyDescent="0.3">
      <c r="A23" s="111">
        <v>21</v>
      </c>
      <c r="B23" s="111" t="s">
        <v>7513</v>
      </c>
      <c r="E23" s="6" t="str">
        <f t="shared" si="0"/>
        <v/>
      </c>
      <c r="I23" t="str">
        <f t="shared" si="3"/>
        <v/>
      </c>
      <c r="J23" t="str">
        <f t="shared" si="1"/>
        <v/>
      </c>
      <c r="K23" t="str">
        <f t="shared" si="4"/>
        <v/>
      </c>
      <c r="L23" s="6" t="str">
        <f t="shared" si="5"/>
        <v/>
      </c>
      <c r="N23" s="130" t="s">
        <v>7521</v>
      </c>
      <c r="O23" t="str">
        <f t="shared" si="10"/>
        <v/>
      </c>
      <c r="P23" t="str">
        <f t="shared" si="6"/>
        <v/>
      </c>
      <c r="Q23" s="6" t="str">
        <f t="shared" si="2"/>
        <v/>
      </c>
      <c r="R23" s="6" t="str">
        <f t="shared" si="7"/>
        <v/>
      </c>
      <c r="S23" s="8" t="str">
        <f t="shared" si="8"/>
        <v/>
      </c>
      <c r="T23" s="8" t="str">
        <f t="shared" si="9"/>
        <v/>
      </c>
    </row>
    <row r="24" spans="1:20" x14ac:dyDescent="0.3">
      <c r="A24" s="111">
        <v>22</v>
      </c>
      <c r="B24" s="111" t="s">
        <v>7513</v>
      </c>
      <c r="E24" s="6" t="str">
        <f t="shared" si="0"/>
        <v/>
      </c>
      <c r="I24" t="str">
        <f t="shared" si="3"/>
        <v/>
      </c>
      <c r="J24" t="str">
        <f t="shared" si="1"/>
        <v/>
      </c>
      <c r="K24" t="str">
        <f t="shared" si="4"/>
        <v/>
      </c>
      <c r="L24" s="6" t="str">
        <f t="shared" si="5"/>
        <v/>
      </c>
      <c r="N24" s="130" t="s">
        <v>7521</v>
      </c>
      <c r="O24" t="str">
        <f t="shared" si="10"/>
        <v/>
      </c>
      <c r="P24" t="str">
        <f t="shared" si="6"/>
        <v/>
      </c>
      <c r="Q24" s="6" t="str">
        <f t="shared" si="2"/>
        <v/>
      </c>
      <c r="R24" s="6" t="str">
        <f t="shared" si="7"/>
        <v/>
      </c>
      <c r="S24" s="8" t="str">
        <f t="shared" si="8"/>
        <v/>
      </c>
      <c r="T24" s="8" t="str">
        <f t="shared" si="9"/>
        <v/>
      </c>
    </row>
    <row r="25" spans="1:20" x14ac:dyDescent="0.3">
      <c r="A25" s="111">
        <v>23</v>
      </c>
      <c r="B25" s="111" t="s">
        <v>7513</v>
      </c>
      <c r="E25" s="6" t="str">
        <f t="shared" si="0"/>
        <v/>
      </c>
      <c r="I25" t="str">
        <f t="shared" si="3"/>
        <v/>
      </c>
      <c r="J25" t="str">
        <f t="shared" si="1"/>
        <v/>
      </c>
      <c r="K25" t="str">
        <f t="shared" si="4"/>
        <v/>
      </c>
      <c r="L25" s="6" t="str">
        <f t="shared" si="5"/>
        <v/>
      </c>
      <c r="N25" s="130" t="s">
        <v>7521</v>
      </c>
      <c r="O25" t="str">
        <f t="shared" si="10"/>
        <v/>
      </c>
      <c r="P25" t="str">
        <f t="shared" si="6"/>
        <v/>
      </c>
      <c r="Q25" s="6" t="str">
        <f t="shared" si="2"/>
        <v/>
      </c>
      <c r="R25" s="6" t="str">
        <f t="shared" si="7"/>
        <v/>
      </c>
      <c r="S25" s="8" t="str">
        <f t="shared" si="8"/>
        <v/>
      </c>
      <c r="T25" s="8" t="str">
        <f t="shared" si="9"/>
        <v/>
      </c>
    </row>
    <row r="26" spans="1:20" x14ac:dyDescent="0.3">
      <c r="A26" s="111">
        <v>24</v>
      </c>
      <c r="B26" s="111" t="s">
        <v>7513</v>
      </c>
      <c r="E26" s="6" t="str">
        <f t="shared" si="0"/>
        <v/>
      </c>
      <c r="I26" t="str">
        <f t="shared" si="3"/>
        <v/>
      </c>
      <c r="J26" t="str">
        <f t="shared" si="1"/>
        <v/>
      </c>
      <c r="K26" t="str">
        <f t="shared" si="4"/>
        <v/>
      </c>
      <c r="L26" s="6" t="str">
        <f t="shared" si="5"/>
        <v/>
      </c>
      <c r="N26" s="130" t="s">
        <v>7521</v>
      </c>
      <c r="O26" t="str">
        <f t="shared" si="10"/>
        <v/>
      </c>
      <c r="P26" t="str">
        <f t="shared" si="6"/>
        <v/>
      </c>
      <c r="Q26" s="6" t="str">
        <f t="shared" si="2"/>
        <v/>
      </c>
      <c r="R26" s="6" t="str">
        <f t="shared" si="7"/>
        <v/>
      </c>
      <c r="S26" s="8" t="str">
        <f t="shared" si="8"/>
        <v/>
      </c>
      <c r="T26" s="8" t="str">
        <f t="shared" si="9"/>
        <v/>
      </c>
    </row>
    <row r="27" spans="1:20" x14ac:dyDescent="0.3">
      <c r="A27" s="111">
        <v>25</v>
      </c>
      <c r="B27" s="111" t="s">
        <v>7513</v>
      </c>
      <c r="E27" s="6" t="str">
        <f t="shared" si="0"/>
        <v/>
      </c>
      <c r="I27" t="str">
        <f t="shared" si="3"/>
        <v/>
      </c>
      <c r="J27" t="str">
        <f t="shared" si="1"/>
        <v/>
      </c>
      <c r="K27" t="str">
        <f t="shared" si="4"/>
        <v/>
      </c>
      <c r="L27" s="6" t="str">
        <f t="shared" si="5"/>
        <v/>
      </c>
      <c r="N27" s="130" t="s">
        <v>7521</v>
      </c>
      <c r="O27" t="str">
        <f t="shared" si="10"/>
        <v/>
      </c>
      <c r="P27" t="str">
        <f t="shared" si="6"/>
        <v/>
      </c>
      <c r="Q27" s="6" t="str">
        <f t="shared" si="2"/>
        <v/>
      </c>
      <c r="R27" s="6" t="str">
        <f t="shared" si="7"/>
        <v/>
      </c>
      <c r="S27" s="8" t="str">
        <f t="shared" si="8"/>
        <v/>
      </c>
      <c r="T27" s="8" t="str">
        <f t="shared" si="9"/>
        <v/>
      </c>
    </row>
    <row r="28" spans="1:20" x14ac:dyDescent="0.3">
      <c r="A28" s="111">
        <v>26</v>
      </c>
      <c r="B28" s="111" t="s">
        <v>7513</v>
      </c>
      <c r="E28" s="6" t="str">
        <f t="shared" si="0"/>
        <v/>
      </c>
      <c r="I28" t="str">
        <f t="shared" si="3"/>
        <v/>
      </c>
      <c r="J28" t="str">
        <f t="shared" si="1"/>
        <v/>
      </c>
      <c r="K28" t="str">
        <f t="shared" si="4"/>
        <v/>
      </c>
      <c r="L28" s="6" t="str">
        <f t="shared" si="5"/>
        <v/>
      </c>
      <c r="N28" s="130" t="s">
        <v>7521</v>
      </c>
      <c r="O28" t="str">
        <f t="shared" si="10"/>
        <v/>
      </c>
      <c r="P28" t="str">
        <f t="shared" si="6"/>
        <v/>
      </c>
      <c r="Q28" s="6" t="str">
        <f t="shared" si="2"/>
        <v/>
      </c>
      <c r="R28" s="6" t="str">
        <f t="shared" si="7"/>
        <v/>
      </c>
      <c r="S28" s="8" t="str">
        <f t="shared" si="8"/>
        <v/>
      </c>
      <c r="T28" s="8" t="str">
        <f t="shared" si="9"/>
        <v/>
      </c>
    </row>
    <row r="29" spans="1:20" x14ac:dyDescent="0.3">
      <c r="A29" s="111">
        <v>27</v>
      </c>
      <c r="B29" s="111" t="s">
        <v>7513</v>
      </c>
      <c r="E29" s="6" t="str">
        <f t="shared" si="0"/>
        <v/>
      </c>
      <c r="I29" t="str">
        <f t="shared" si="3"/>
        <v/>
      </c>
      <c r="J29" t="str">
        <f t="shared" si="1"/>
        <v/>
      </c>
      <c r="K29" t="str">
        <f t="shared" si="4"/>
        <v/>
      </c>
      <c r="L29" s="6" t="str">
        <f t="shared" si="5"/>
        <v/>
      </c>
      <c r="N29" s="130" t="s">
        <v>7521</v>
      </c>
      <c r="O29" t="str">
        <f t="shared" si="10"/>
        <v/>
      </c>
      <c r="P29" t="str">
        <f t="shared" si="6"/>
        <v/>
      </c>
      <c r="Q29" s="6" t="str">
        <f t="shared" si="2"/>
        <v/>
      </c>
      <c r="R29" s="6" t="str">
        <f t="shared" si="7"/>
        <v/>
      </c>
      <c r="S29" s="8" t="str">
        <f t="shared" si="8"/>
        <v/>
      </c>
      <c r="T29" s="8" t="str">
        <f t="shared" si="9"/>
        <v/>
      </c>
    </row>
    <row r="30" spans="1:20" x14ac:dyDescent="0.3">
      <c r="A30" s="111">
        <v>28</v>
      </c>
      <c r="B30" s="111" t="s">
        <v>7513</v>
      </c>
      <c r="E30" s="6" t="str">
        <f t="shared" si="0"/>
        <v/>
      </c>
      <c r="I30" t="str">
        <f t="shared" si="3"/>
        <v/>
      </c>
      <c r="J30" t="str">
        <f t="shared" si="1"/>
        <v/>
      </c>
      <c r="K30" t="str">
        <f t="shared" si="4"/>
        <v/>
      </c>
      <c r="L30" s="6" t="str">
        <f t="shared" si="5"/>
        <v/>
      </c>
      <c r="N30" s="130" t="s">
        <v>7521</v>
      </c>
      <c r="O30" t="str">
        <f t="shared" si="10"/>
        <v/>
      </c>
      <c r="P30" t="str">
        <f t="shared" si="6"/>
        <v/>
      </c>
      <c r="Q30" s="6" t="str">
        <f t="shared" si="2"/>
        <v/>
      </c>
      <c r="R30" s="6" t="str">
        <f t="shared" si="7"/>
        <v/>
      </c>
      <c r="S30" s="8" t="str">
        <f t="shared" si="8"/>
        <v/>
      </c>
      <c r="T30" s="8" t="str">
        <f t="shared" si="9"/>
        <v/>
      </c>
    </row>
    <row r="31" spans="1:20" x14ac:dyDescent="0.3">
      <c r="A31" s="111">
        <v>29</v>
      </c>
      <c r="B31" s="111" t="s">
        <v>7513</v>
      </c>
      <c r="E31" s="6" t="str">
        <f t="shared" si="0"/>
        <v/>
      </c>
      <c r="I31" t="str">
        <f t="shared" si="3"/>
        <v/>
      </c>
      <c r="J31" t="str">
        <f t="shared" si="1"/>
        <v/>
      </c>
      <c r="K31" t="str">
        <f t="shared" si="4"/>
        <v/>
      </c>
      <c r="L31" s="6" t="str">
        <f t="shared" si="5"/>
        <v/>
      </c>
      <c r="N31" s="130" t="s">
        <v>7521</v>
      </c>
      <c r="O31" t="str">
        <f t="shared" si="10"/>
        <v/>
      </c>
      <c r="P31" t="str">
        <f t="shared" si="6"/>
        <v/>
      </c>
      <c r="Q31" s="6" t="str">
        <f t="shared" si="2"/>
        <v/>
      </c>
      <c r="R31" s="6" t="str">
        <f t="shared" si="7"/>
        <v/>
      </c>
      <c r="S31" s="8" t="str">
        <f t="shared" si="8"/>
        <v/>
      </c>
      <c r="T31" s="8" t="str">
        <f t="shared" si="9"/>
        <v/>
      </c>
    </row>
    <row r="32" spans="1:20" x14ac:dyDescent="0.3">
      <c r="A32" s="111">
        <v>30</v>
      </c>
      <c r="B32" s="111" t="s">
        <v>7513</v>
      </c>
      <c r="E32" s="6" t="str">
        <f t="shared" si="0"/>
        <v/>
      </c>
      <c r="I32" t="str">
        <f t="shared" si="3"/>
        <v/>
      </c>
      <c r="J32" t="str">
        <f t="shared" si="1"/>
        <v/>
      </c>
      <c r="K32" t="str">
        <f t="shared" si="4"/>
        <v/>
      </c>
      <c r="L32" s="6" t="str">
        <f t="shared" si="5"/>
        <v/>
      </c>
      <c r="N32" s="130" t="s">
        <v>7521</v>
      </c>
      <c r="O32" t="str">
        <f t="shared" si="10"/>
        <v/>
      </c>
      <c r="P32" t="str">
        <f t="shared" si="6"/>
        <v/>
      </c>
      <c r="Q32" s="6" t="str">
        <f t="shared" si="2"/>
        <v/>
      </c>
      <c r="R32" s="6" t="str">
        <f t="shared" si="7"/>
        <v/>
      </c>
      <c r="S32" s="8" t="str">
        <f t="shared" si="8"/>
        <v/>
      </c>
      <c r="T32" s="8" t="str">
        <f t="shared" si="9"/>
        <v/>
      </c>
    </row>
    <row r="33" spans="1:20" x14ac:dyDescent="0.3">
      <c r="A33" s="111">
        <v>31</v>
      </c>
      <c r="B33" s="111" t="s">
        <v>7513</v>
      </c>
      <c r="E33" s="6" t="str">
        <f t="shared" si="0"/>
        <v/>
      </c>
      <c r="I33" t="str">
        <f t="shared" si="3"/>
        <v/>
      </c>
      <c r="J33" t="str">
        <f t="shared" si="1"/>
        <v/>
      </c>
      <c r="K33" t="str">
        <f t="shared" si="4"/>
        <v/>
      </c>
      <c r="L33" s="6" t="str">
        <f t="shared" si="5"/>
        <v/>
      </c>
      <c r="N33" s="130" t="s">
        <v>7521</v>
      </c>
      <c r="O33" t="str">
        <f t="shared" si="10"/>
        <v/>
      </c>
      <c r="P33" t="str">
        <f t="shared" si="6"/>
        <v/>
      </c>
      <c r="Q33" s="6" t="str">
        <f t="shared" si="2"/>
        <v/>
      </c>
      <c r="R33" s="6" t="str">
        <f t="shared" si="7"/>
        <v/>
      </c>
      <c r="S33" s="8" t="str">
        <f t="shared" si="8"/>
        <v/>
      </c>
      <c r="T33" s="8" t="str">
        <f t="shared" si="9"/>
        <v/>
      </c>
    </row>
    <row r="34" spans="1:20" x14ac:dyDescent="0.3">
      <c r="A34" s="111">
        <v>32</v>
      </c>
      <c r="B34" s="111" t="s">
        <v>7513</v>
      </c>
      <c r="E34" s="6" t="str">
        <f t="shared" si="0"/>
        <v/>
      </c>
      <c r="I34" t="str">
        <f t="shared" si="3"/>
        <v/>
      </c>
      <c r="J34" t="str">
        <f t="shared" si="1"/>
        <v/>
      </c>
      <c r="K34" t="str">
        <f t="shared" si="4"/>
        <v/>
      </c>
      <c r="L34" s="6" t="str">
        <f t="shared" si="5"/>
        <v/>
      </c>
      <c r="N34" s="130" t="s">
        <v>7521</v>
      </c>
      <c r="O34" t="str">
        <f t="shared" si="10"/>
        <v/>
      </c>
      <c r="P34" t="str">
        <f t="shared" si="6"/>
        <v/>
      </c>
      <c r="Q34" s="6" t="str">
        <f t="shared" si="2"/>
        <v/>
      </c>
      <c r="R34" s="6" t="str">
        <f t="shared" si="7"/>
        <v/>
      </c>
      <c r="S34" s="8" t="str">
        <f t="shared" si="8"/>
        <v/>
      </c>
      <c r="T34" s="8" t="str">
        <f t="shared" si="9"/>
        <v/>
      </c>
    </row>
    <row r="35" spans="1:20" x14ac:dyDescent="0.3">
      <c r="A35" s="111">
        <v>33</v>
      </c>
      <c r="B35" s="111" t="s">
        <v>7513</v>
      </c>
      <c r="E35" s="6" t="str">
        <f t="shared" si="0"/>
        <v/>
      </c>
      <c r="I35" t="str">
        <f t="shared" si="3"/>
        <v/>
      </c>
      <c r="J35" t="str">
        <f t="shared" si="1"/>
        <v/>
      </c>
      <c r="K35" t="str">
        <f t="shared" si="4"/>
        <v/>
      </c>
      <c r="L35" s="6" t="str">
        <f t="shared" si="5"/>
        <v/>
      </c>
      <c r="N35" s="130" t="s">
        <v>7521</v>
      </c>
      <c r="O35" t="str">
        <f t="shared" si="10"/>
        <v/>
      </c>
      <c r="P35" t="str">
        <f t="shared" si="6"/>
        <v/>
      </c>
      <c r="Q35" s="6" t="str">
        <f t="shared" si="2"/>
        <v/>
      </c>
      <c r="R35" s="6" t="str">
        <f t="shared" si="7"/>
        <v/>
      </c>
      <c r="S35" s="8" t="str">
        <f t="shared" si="8"/>
        <v/>
      </c>
      <c r="T35" s="8" t="str">
        <f t="shared" si="9"/>
        <v/>
      </c>
    </row>
    <row r="36" spans="1:20" x14ac:dyDescent="0.3">
      <c r="A36" s="111">
        <v>34</v>
      </c>
      <c r="B36" s="111" t="s">
        <v>7513</v>
      </c>
      <c r="E36" s="6" t="str">
        <f t="shared" si="0"/>
        <v/>
      </c>
      <c r="I36" t="str">
        <f t="shared" si="3"/>
        <v/>
      </c>
      <c r="J36" t="str">
        <f t="shared" si="1"/>
        <v/>
      </c>
      <c r="K36" t="str">
        <f t="shared" si="4"/>
        <v/>
      </c>
      <c r="L36" s="6" t="str">
        <f t="shared" si="5"/>
        <v/>
      </c>
      <c r="N36" s="130" t="s">
        <v>7521</v>
      </c>
      <c r="O36" t="str">
        <f t="shared" si="10"/>
        <v/>
      </c>
      <c r="P36" t="str">
        <f t="shared" si="6"/>
        <v/>
      </c>
      <c r="Q36" s="6" t="str">
        <f t="shared" si="2"/>
        <v/>
      </c>
      <c r="R36" s="6" t="str">
        <f t="shared" si="7"/>
        <v/>
      </c>
      <c r="S36" s="8" t="str">
        <f t="shared" si="8"/>
        <v/>
      </c>
      <c r="T36" s="8" t="str">
        <f t="shared" si="9"/>
        <v/>
      </c>
    </row>
    <row r="37" spans="1:20" x14ac:dyDescent="0.3">
      <c r="A37" s="111">
        <v>35</v>
      </c>
      <c r="B37" s="111" t="s">
        <v>7513</v>
      </c>
      <c r="E37" s="6" t="str">
        <f t="shared" si="0"/>
        <v/>
      </c>
      <c r="I37" t="str">
        <f t="shared" si="3"/>
        <v/>
      </c>
      <c r="J37" t="str">
        <f t="shared" si="1"/>
        <v/>
      </c>
      <c r="K37" t="str">
        <f t="shared" si="4"/>
        <v/>
      </c>
      <c r="L37" s="6" t="str">
        <f t="shared" si="5"/>
        <v/>
      </c>
      <c r="N37" s="130" t="s">
        <v>7521</v>
      </c>
      <c r="O37" t="str">
        <f t="shared" si="10"/>
        <v/>
      </c>
      <c r="P37" t="str">
        <f t="shared" si="6"/>
        <v/>
      </c>
      <c r="Q37" s="6" t="str">
        <f t="shared" si="2"/>
        <v/>
      </c>
      <c r="R37" s="6" t="str">
        <f t="shared" si="7"/>
        <v/>
      </c>
      <c r="S37" s="8" t="str">
        <f t="shared" si="8"/>
        <v/>
      </c>
      <c r="T37" s="8" t="str">
        <f t="shared" si="9"/>
        <v/>
      </c>
    </row>
    <row r="38" spans="1:20" x14ac:dyDescent="0.3">
      <c r="A38" s="111">
        <v>36</v>
      </c>
      <c r="B38" s="111" t="s">
        <v>7513</v>
      </c>
      <c r="E38" s="6" t="str">
        <f t="shared" si="0"/>
        <v/>
      </c>
      <c r="I38" t="str">
        <f t="shared" si="3"/>
        <v/>
      </c>
      <c r="J38" t="str">
        <f t="shared" si="1"/>
        <v/>
      </c>
      <c r="K38" t="str">
        <f t="shared" si="4"/>
        <v/>
      </c>
      <c r="L38" s="6" t="str">
        <f t="shared" si="5"/>
        <v/>
      </c>
      <c r="N38" s="130" t="s">
        <v>7521</v>
      </c>
      <c r="O38" t="str">
        <f t="shared" si="10"/>
        <v/>
      </c>
      <c r="P38" t="str">
        <f t="shared" si="6"/>
        <v/>
      </c>
      <c r="Q38" s="6" t="str">
        <f t="shared" si="2"/>
        <v/>
      </c>
      <c r="R38" s="6" t="str">
        <f t="shared" si="7"/>
        <v/>
      </c>
      <c r="S38" s="8" t="str">
        <f t="shared" si="8"/>
        <v/>
      </c>
      <c r="T38" s="8" t="str">
        <f t="shared" si="9"/>
        <v/>
      </c>
    </row>
    <row r="39" spans="1:20" x14ac:dyDescent="0.3">
      <c r="A39" s="111">
        <v>37</v>
      </c>
      <c r="B39" s="111" t="s">
        <v>7513</v>
      </c>
      <c r="E39" s="6" t="str">
        <f t="shared" si="0"/>
        <v/>
      </c>
      <c r="I39" t="str">
        <f t="shared" si="3"/>
        <v/>
      </c>
      <c r="J39" t="str">
        <f t="shared" si="1"/>
        <v/>
      </c>
      <c r="K39" t="str">
        <f t="shared" si="4"/>
        <v/>
      </c>
      <c r="L39" s="6" t="str">
        <f t="shared" si="5"/>
        <v/>
      </c>
      <c r="N39" s="130" t="s">
        <v>7521</v>
      </c>
      <c r="O39" t="str">
        <f t="shared" si="10"/>
        <v/>
      </c>
      <c r="P39" t="str">
        <f t="shared" si="6"/>
        <v/>
      </c>
      <c r="Q39" s="6" t="str">
        <f t="shared" si="2"/>
        <v/>
      </c>
      <c r="R39" s="6" t="str">
        <f t="shared" si="7"/>
        <v/>
      </c>
      <c r="S39" s="8" t="str">
        <f t="shared" si="8"/>
        <v/>
      </c>
      <c r="T39" s="8" t="str">
        <f t="shared" si="9"/>
        <v/>
      </c>
    </row>
    <row r="40" spans="1:20" x14ac:dyDescent="0.3">
      <c r="A40" s="111">
        <v>38</v>
      </c>
      <c r="B40" s="111" t="s">
        <v>7513</v>
      </c>
      <c r="E40" s="6" t="str">
        <f t="shared" si="0"/>
        <v/>
      </c>
      <c r="I40" t="str">
        <f t="shared" si="3"/>
        <v/>
      </c>
      <c r="J40" t="str">
        <f t="shared" si="1"/>
        <v/>
      </c>
      <c r="K40" t="str">
        <f t="shared" si="4"/>
        <v/>
      </c>
      <c r="L40" s="6" t="str">
        <f t="shared" si="5"/>
        <v/>
      </c>
      <c r="N40" s="130" t="s">
        <v>7521</v>
      </c>
      <c r="O40" t="str">
        <f t="shared" si="10"/>
        <v/>
      </c>
      <c r="P40" t="str">
        <f t="shared" si="6"/>
        <v/>
      </c>
      <c r="Q40" s="6" t="str">
        <f t="shared" si="2"/>
        <v/>
      </c>
      <c r="R40" s="6" t="str">
        <f t="shared" si="7"/>
        <v/>
      </c>
      <c r="S40" s="8" t="str">
        <f t="shared" si="8"/>
        <v/>
      </c>
      <c r="T40" s="8" t="str">
        <f t="shared" si="9"/>
        <v/>
      </c>
    </row>
    <row r="41" spans="1:20" x14ac:dyDescent="0.3">
      <c r="A41" s="111">
        <v>39</v>
      </c>
      <c r="B41" s="111" t="s">
        <v>7513</v>
      </c>
      <c r="E41" s="6" t="str">
        <f t="shared" si="0"/>
        <v/>
      </c>
      <c r="I41" t="str">
        <f t="shared" si="3"/>
        <v/>
      </c>
      <c r="J41" t="str">
        <f t="shared" si="1"/>
        <v/>
      </c>
      <c r="K41" t="str">
        <f t="shared" si="4"/>
        <v/>
      </c>
      <c r="L41" s="6" t="str">
        <f t="shared" si="5"/>
        <v/>
      </c>
      <c r="N41" s="130" t="s">
        <v>7521</v>
      </c>
      <c r="O41" t="str">
        <f t="shared" si="10"/>
        <v/>
      </c>
      <c r="P41" t="str">
        <f t="shared" si="6"/>
        <v/>
      </c>
      <c r="Q41" s="6" t="str">
        <f t="shared" si="2"/>
        <v/>
      </c>
      <c r="R41" s="6" t="str">
        <f t="shared" si="7"/>
        <v/>
      </c>
      <c r="S41" s="8" t="str">
        <f t="shared" si="8"/>
        <v/>
      </c>
      <c r="T41" s="8" t="str">
        <f t="shared" si="9"/>
        <v/>
      </c>
    </row>
    <row r="42" spans="1:20" x14ac:dyDescent="0.3">
      <c r="A42" s="111">
        <v>40</v>
      </c>
      <c r="B42" s="111" t="s">
        <v>7513</v>
      </c>
      <c r="E42" s="6" t="str">
        <f t="shared" si="0"/>
        <v/>
      </c>
      <c r="I42" t="str">
        <f t="shared" si="3"/>
        <v/>
      </c>
      <c r="J42" t="str">
        <f t="shared" si="1"/>
        <v/>
      </c>
      <c r="K42" t="str">
        <f t="shared" si="4"/>
        <v/>
      </c>
      <c r="L42" s="6" t="str">
        <f t="shared" si="5"/>
        <v/>
      </c>
      <c r="N42" s="130" t="s">
        <v>7521</v>
      </c>
      <c r="O42" t="str">
        <f t="shared" si="10"/>
        <v/>
      </c>
      <c r="P42" t="str">
        <f t="shared" si="6"/>
        <v/>
      </c>
      <c r="Q42" s="6" t="str">
        <f t="shared" si="2"/>
        <v/>
      </c>
      <c r="R42" s="6" t="str">
        <f t="shared" si="7"/>
        <v/>
      </c>
      <c r="S42" s="8" t="str">
        <f t="shared" si="8"/>
        <v/>
      </c>
      <c r="T42" s="8" t="str">
        <f t="shared" si="9"/>
        <v/>
      </c>
    </row>
    <row r="43" spans="1:20" x14ac:dyDescent="0.3">
      <c r="A43" s="111">
        <v>41</v>
      </c>
      <c r="B43" s="111" t="s">
        <v>7513</v>
      </c>
      <c r="E43" s="6" t="str">
        <f t="shared" si="0"/>
        <v/>
      </c>
      <c r="I43" t="str">
        <f t="shared" si="3"/>
        <v/>
      </c>
      <c r="J43" t="str">
        <f t="shared" si="1"/>
        <v/>
      </c>
      <c r="K43" t="str">
        <f t="shared" si="4"/>
        <v/>
      </c>
      <c r="L43" s="6" t="str">
        <f t="shared" si="5"/>
        <v/>
      </c>
      <c r="N43" s="130" t="s">
        <v>7521</v>
      </c>
      <c r="O43" t="str">
        <f t="shared" si="10"/>
        <v/>
      </c>
      <c r="P43" t="str">
        <f t="shared" si="6"/>
        <v/>
      </c>
      <c r="Q43" s="6" t="str">
        <f t="shared" si="2"/>
        <v/>
      </c>
      <c r="R43" s="6" t="str">
        <f t="shared" si="7"/>
        <v/>
      </c>
      <c r="S43" s="8" t="str">
        <f t="shared" si="8"/>
        <v/>
      </c>
      <c r="T43" s="8" t="str">
        <f t="shared" si="9"/>
        <v/>
      </c>
    </row>
    <row r="44" spans="1:20" x14ac:dyDescent="0.3">
      <c r="A44" s="111">
        <v>42</v>
      </c>
      <c r="B44" s="111" t="s">
        <v>7513</v>
      </c>
      <c r="E44" s="6" t="str">
        <f t="shared" si="0"/>
        <v/>
      </c>
      <c r="I44" t="str">
        <f t="shared" si="3"/>
        <v/>
      </c>
      <c r="J44" t="str">
        <f t="shared" si="1"/>
        <v/>
      </c>
      <c r="K44" t="str">
        <f t="shared" si="4"/>
        <v/>
      </c>
      <c r="L44" s="6" t="str">
        <f t="shared" si="5"/>
        <v/>
      </c>
      <c r="N44" s="130" t="s">
        <v>7521</v>
      </c>
      <c r="O44" t="str">
        <f t="shared" si="10"/>
        <v/>
      </c>
      <c r="P44" t="str">
        <f t="shared" si="6"/>
        <v/>
      </c>
      <c r="Q44" s="6" t="str">
        <f t="shared" si="2"/>
        <v/>
      </c>
      <c r="R44" s="6" t="str">
        <f t="shared" si="7"/>
        <v/>
      </c>
      <c r="S44" s="8" t="str">
        <f t="shared" si="8"/>
        <v/>
      </c>
      <c r="T44" s="8" t="str">
        <f t="shared" si="9"/>
        <v/>
      </c>
    </row>
    <row r="45" spans="1:20" x14ac:dyDescent="0.3">
      <c r="A45" s="111">
        <v>43</v>
      </c>
      <c r="B45" s="111" t="s">
        <v>7513</v>
      </c>
      <c r="E45" s="6" t="str">
        <f t="shared" si="0"/>
        <v/>
      </c>
      <c r="I45" t="str">
        <f t="shared" si="3"/>
        <v/>
      </c>
      <c r="J45" t="str">
        <f t="shared" si="1"/>
        <v/>
      </c>
      <c r="K45" t="str">
        <f t="shared" si="4"/>
        <v/>
      </c>
      <c r="L45" s="6" t="str">
        <f t="shared" si="5"/>
        <v/>
      </c>
      <c r="N45" s="130" t="s">
        <v>7521</v>
      </c>
      <c r="O45" t="str">
        <f t="shared" si="10"/>
        <v/>
      </c>
      <c r="P45" t="str">
        <f t="shared" si="6"/>
        <v/>
      </c>
      <c r="Q45" s="6" t="str">
        <f t="shared" si="2"/>
        <v/>
      </c>
      <c r="R45" s="6" t="str">
        <f t="shared" si="7"/>
        <v/>
      </c>
      <c r="S45" s="8" t="str">
        <f t="shared" si="8"/>
        <v/>
      </c>
      <c r="T45" s="8" t="str">
        <f t="shared" si="9"/>
        <v/>
      </c>
    </row>
    <row r="46" spans="1:20" x14ac:dyDescent="0.3">
      <c r="A46" s="111">
        <v>44</v>
      </c>
      <c r="B46" s="111" t="s">
        <v>7513</v>
      </c>
      <c r="E46" s="6" t="str">
        <f t="shared" si="0"/>
        <v/>
      </c>
      <c r="I46" t="str">
        <f t="shared" si="3"/>
        <v/>
      </c>
      <c r="J46" t="str">
        <f t="shared" si="1"/>
        <v/>
      </c>
      <c r="K46" t="str">
        <f t="shared" si="4"/>
        <v/>
      </c>
      <c r="L46" s="6" t="str">
        <f t="shared" si="5"/>
        <v/>
      </c>
      <c r="N46" s="130" t="s">
        <v>7521</v>
      </c>
      <c r="O46" t="str">
        <f t="shared" si="10"/>
        <v/>
      </c>
      <c r="P46" t="str">
        <f t="shared" si="6"/>
        <v/>
      </c>
      <c r="Q46" s="6" t="str">
        <f t="shared" si="2"/>
        <v/>
      </c>
      <c r="R46" s="6" t="str">
        <f t="shared" si="7"/>
        <v/>
      </c>
      <c r="S46" s="8" t="str">
        <f t="shared" si="8"/>
        <v/>
      </c>
      <c r="T46" s="8" t="str">
        <f t="shared" si="9"/>
        <v/>
      </c>
    </row>
    <row r="47" spans="1:20" x14ac:dyDescent="0.3">
      <c r="A47" s="111">
        <v>45</v>
      </c>
      <c r="B47" s="111" t="s">
        <v>7513</v>
      </c>
      <c r="E47" s="6" t="str">
        <f t="shared" si="0"/>
        <v/>
      </c>
      <c r="I47" t="str">
        <f t="shared" si="3"/>
        <v/>
      </c>
      <c r="J47" t="str">
        <f t="shared" si="1"/>
        <v/>
      </c>
      <c r="K47" t="str">
        <f t="shared" si="4"/>
        <v/>
      </c>
      <c r="L47" s="6" t="str">
        <f t="shared" si="5"/>
        <v/>
      </c>
      <c r="N47" s="130" t="s">
        <v>7521</v>
      </c>
      <c r="O47" t="str">
        <f t="shared" si="10"/>
        <v/>
      </c>
      <c r="P47" t="str">
        <f t="shared" si="6"/>
        <v/>
      </c>
      <c r="Q47" s="6" t="str">
        <f t="shared" si="2"/>
        <v/>
      </c>
      <c r="R47" s="6" t="str">
        <f t="shared" si="7"/>
        <v/>
      </c>
      <c r="S47" s="8" t="str">
        <f t="shared" si="8"/>
        <v/>
      </c>
      <c r="T47" s="8" t="str">
        <f t="shared" si="9"/>
        <v/>
      </c>
    </row>
    <row r="48" spans="1:20" x14ac:dyDescent="0.3">
      <c r="A48" s="111">
        <v>46</v>
      </c>
      <c r="B48" s="111" t="s">
        <v>7513</v>
      </c>
      <c r="E48" s="6" t="str">
        <f t="shared" si="0"/>
        <v/>
      </c>
      <c r="I48" t="str">
        <f t="shared" si="3"/>
        <v/>
      </c>
      <c r="J48" t="str">
        <f t="shared" si="1"/>
        <v/>
      </c>
      <c r="K48" t="str">
        <f t="shared" si="4"/>
        <v/>
      </c>
      <c r="L48" s="6" t="str">
        <f t="shared" si="5"/>
        <v/>
      </c>
      <c r="N48" s="130" t="s">
        <v>7521</v>
      </c>
      <c r="O48" t="str">
        <f t="shared" si="10"/>
        <v/>
      </c>
      <c r="P48" t="str">
        <f t="shared" si="6"/>
        <v/>
      </c>
      <c r="Q48" s="6" t="str">
        <f t="shared" si="2"/>
        <v/>
      </c>
      <c r="R48" s="6" t="str">
        <f t="shared" si="7"/>
        <v/>
      </c>
      <c r="S48" s="8" t="str">
        <f t="shared" si="8"/>
        <v/>
      </c>
      <c r="T48" s="8" t="str">
        <f t="shared" si="9"/>
        <v/>
      </c>
    </row>
    <row r="49" spans="1:20" x14ac:dyDescent="0.3">
      <c r="A49" s="111">
        <v>47</v>
      </c>
      <c r="B49" s="111" t="s">
        <v>7513</v>
      </c>
      <c r="E49" s="6" t="str">
        <f t="shared" si="0"/>
        <v/>
      </c>
      <c r="I49" t="str">
        <f t="shared" si="3"/>
        <v/>
      </c>
      <c r="J49" t="str">
        <f t="shared" si="1"/>
        <v/>
      </c>
      <c r="K49" t="str">
        <f t="shared" si="4"/>
        <v/>
      </c>
      <c r="L49" s="6" t="str">
        <f t="shared" si="5"/>
        <v/>
      </c>
      <c r="N49" s="130" t="s">
        <v>7521</v>
      </c>
      <c r="O49" t="str">
        <f t="shared" si="10"/>
        <v/>
      </c>
      <c r="P49" t="str">
        <f t="shared" si="6"/>
        <v/>
      </c>
      <c r="Q49" s="6" t="str">
        <f t="shared" si="2"/>
        <v/>
      </c>
      <c r="R49" s="6" t="str">
        <f t="shared" si="7"/>
        <v/>
      </c>
      <c r="S49" s="8" t="str">
        <f t="shared" si="8"/>
        <v/>
      </c>
      <c r="T49" s="8" t="str">
        <f t="shared" si="9"/>
        <v/>
      </c>
    </row>
    <row r="50" spans="1:20" x14ac:dyDescent="0.3">
      <c r="A50" s="111">
        <v>48</v>
      </c>
      <c r="B50" s="111" t="s">
        <v>7513</v>
      </c>
      <c r="E50" s="6" t="str">
        <f t="shared" si="0"/>
        <v/>
      </c>
      <c r="I50" t="str">
        <f t="shared" si="3"/>
        <v/>
      </c>
      <c r="J50" t="str">
        <f t="shared" si="1"/>
        <v/>
      </c>
      <c r="K50" t="str">
        <f t="shared" si="4"/>
        <v/>
      </c>
      <c r="L50" s="6" t="str">
        <f t="shared" si="5"/>
        <v/>
      </c>
      <c r="N50" s="130" t="s">
        <v>7521</v>
      </c>
      <c r="O50" t="str">
        <f t="shared" si="10"/>
        <v/>
      </c>
      <c r="P50" t="str">
        <f t="shared" si="6"/>
        <v/>
      </c>
      <c r="Q50" s="6" t="str">
        <f t="shared" si="2"/>
        <v/>
      </c>
      <c r="R50" s="6" t="str">
        <f t="shared" si="7"/>
        <v/>
      </c>
      <c r="S50" s="8" t="str">
        <f t="shared" si="8"/>
        <v/>
      </c>
      <c r="T50" s="8" t="str">
        <f t="shared" si="9"/>
        <v/>
      </c>
    </row>
    <row r="51" spans="1:20" x14ac:dyDescent="0.3">
      <c r="A51" s="111">
        <v>49</v>
      </c>
      <c r="B51" s="111" t="s">
        <v>7513</v>
      </c>
      <c r="E51" s="6" t="str">
        <f t="shared" si="0"/>
        <v/>
      </c>
      <c r="I51" t="str">
        <f t="shared" si="3"/>
        <v/>
      </c>
      <c r="J51" t="str">
        <f t="shared" si="1"/>
        <v/>
      </c>
      <c r="K51" t="str">
        <f t="shared" si="4"/>
        <v/>
      </c>
      <c r="L51" s="6" t="str">
        <f t="shared" si="5"/>
        <v/>
      </c>
      <c r="N51" s="130" t="s">
        <v>7521</v>
      </c>
      <c r="O51" t="str">
        <f t="shared" si="10"/>
        <v/>
      </c>
      <c r="P51" t="str">
        <f t="shared" si="6"/>
        <v/>
      </c>
      <c r="Q51" s="6" t="str">
        <f t="shared" si="2"/>
        <v/>
      </c>
      <c r="R51" s="6" t="str">
        <f t="shared" si="7"/>
        <v/>
      </c>
      <c r="S51" s="8" t="str">
        <f t="shared" si="8"/>
        <v/>
      </c>
      <c r="T51" s="8" t="str">
        <f t="shared" si="9"/>
        <v/>
      </c>
    </row>
    <row r="52" spans="1:20" x14ac:dyDescent="0.3">
      <c r="A52" s="111">
        <v>50</v>
      </c>
      <c r="B52" s="111" t="s">
        <v>7513</v>
      </c>
      <c r="E52" s="6" t="str">
        <f t="shared" si="0"/>
        <v/>
      </c>
      <c r="I52" t="str">
        <f t="shared" si="3"/>
        <v/>
      </c>
      <c r="J52" t="str">
        <f t="shared" si="1"/>
        <v/>
      </c>
      <c r="K52" t="str">
        <f t="shared" si="4"/>
        <v/>
      </c>
      <c r="L52" s="6" t="str">
        <f t="shared" si="5"/>
        <v/>
      </c>
      <c r="N52" s="130" t="s">
        <v>7521</v>
      </c>
      <c r="O52" t="str">
        <f t="shared" si="10"/>
        <v/>
      </c>
      <c r="P52" t="str">
        <f t="shared" si="6"/>
        <v/>
      </c>
      <c r="Q52" s="6" t="str">
        <f t="shared" si="2"/>
        <v/>
      </c>
      <c r="R52" s="6" t="str">
        <f t="shared" si="7"/>
        <v/>
      </c>
      <c r="S52" s="8" t="str">
        <f t="shared" si="8"/>
        <v/>
      </c>
      <c r="T52" s="8" t="str">
        <f t="shared" si="9"/>
        <v/>
      </c>
    </row>
    <row r="53" spans="1:20" x14ac:dyDescent="0.3">
      <c r="A53" s="111">
        <v>51</v>
      </c>
      <c r="B53" s="111" t="s">
        <v>7513</v>
      </c>
      <c r="E53" s="6" t="str">
        <f t="shared" si="0"/>
        <v/>
      </c>
      <c r="I53" t="str">
        <f t="shared" si="3"/>
        <v/>
      </c>
      <c r="J53" t="str">
        <f t="shared" si="1"/>
        <v/>
      </c>
      <c r="K53" t="str">
        <f t="shared" si="4"/>
        <v/>
      </c>
      <c r="L53" s="6" t="str">
        <f t="shared" si="5"/>
        <v/>
      </c>
      <c r="N53" s="130" t="s">
        <v>7521</v>
      </c>
      <c r="O53" t="str">
        <f t="shared" si="10"/>
        <v/>
      </c>
      <c r="P53" t="str">
        <f t="shared" si="6"/>
        <v/>
      </c>
      <c r="Q53" s="6" t="str">
        <f t="shared" si="2"/>
        <v/>
      </c>
      <c r="R53" s="6" t="str">
        <f t="shared" si="7"/>
        <v/>
      </c>
      <c r="S53" s="8" t="str">
        <f t="shared" si="8"/>
        <v/>
      </c>
      <c r="T53" s="8" t="str">
        <f t="shared" si="9"/>
        <v/>
      </c>
    </row>
    <row r="54" spans="1:20" x14ac:dyDescent="0.3">
      <c r="A54" s="111">
        <v>52</v>
      </c>
      <c r="B54" s="111" t="s">
        <v>7513</v>
      </c>
      <c r="E54" s="6" t="str">
        <f t="shared" si="0"/>
        <v/>
      </c>
      <c r="I54" t="str">
        <f t="shared" si="3"/>
        <v/>
      </c>
      <c r="J54" t="str">
        <f t="shared" si="1"/>
        <v/>
      </c>
      <c r="K54" t="str">
        <f t="shared" si="4"/>
        <v/>
      </c>
      <c r="L54" s="6" t="str">
        <f t="shared" si="5"/>
        <v/>
      </c>
      <c r="N54" s="130" t="s">
        <v>7521</v>
      </c>
      <c r="O54" t="str">
        <f t="shared" si="10"/>
        <v/>
      </c>
      <c r="P54" t="str">
        <f t="shared" si="6"/>
        <v/>
      </c>
      <c r="Q54" s="6" t="str">
        <f t="shared" si="2"/>
        <v/>
      </c>
      <c r="R54" s="6" t="str">
        <f t="shared" si="7"/>
        <v/>
      </c>
      <c r="S54" s="8" t="str">
        <f t="shared" si="8"/>
        <v/>
      </c>
      <c r="T54" s="8" t="str">
        <f t="shared" si="9"/>
        <v/>
      </c>
    </row>
    <row r="55" spans="1:20" x14ac:dyDescent="0.3">
      <c r="A55" s="111">
        <v>53</v>
      </c>
      <c r="B55" s="111" t="s">
        <v>7513</v>
      </c>
      <c r="E55" s="6" t="str">
        <f t="shared" si="0"/>
        <v/>
      </c>
      <c r="I55" t="str">
        <f t="shared" si="3"/>
        <v/>
      </c>
      <c r="J55" t="str">
        <f t="shared" si="1"/>
        <v/>
      </c>
      <c r="K55" t="str">
        <f t="shared" si="4"/>
        <v/>
      </c>
      <c r="L55" s="6" t="str">
        <f t="shared" si="5"/>
        <v/>
      </c>
      <c r="N55" s="130" t="s">
        <v>7521</v>
      </c>
      <c r="O55" t="str">
        <f t="shared" si="10"/>
        <v/>
      </c>
      <c r="P55" t="str">
        <f t="shared" si="6"/>
        <v/>
      </c>
      <c r="Q55" s="6" t="str">
        <f t="shared" si="2"/>
        <v/>
      </c>
      <c r="R55" s="6" t="str">
        <f t="shared" si="7"/>
        <v/>
      </c>
      <c r="S55" s="8" t="str">
        <f t="shared" si="8"/>
        <v/>
      </c>
      <c r="T55" s="8" t="str">
        <f t="shared" si="9"/>
        <v/>
      </c>
    </row>
    <row r="56" spans="1:20" x14ac:dyDescent="0.3">
      <c r="A56" s="111">
        <v>54</v>
      </c>
      <c r="B56" s="111" t="s">
        <v>7513</v>
      </c>
      <c r="E56" s="6" t="str">
        <f t="shared" si="0"/>
        <v/>
      </c>
      <c r="I56" t="str">
        <f t="shared" si="3"/>
        <v/>
      </c>
      <c r="J56" t="str">
        <f t="shared" si="1"/>
        <v/>
      </c>
      <c r="K56" t="str">
        <f t="shared" si="4"/>
        <v/>
      </c>
      <c r="L56" s="6" t="str">
        <f t="shared" si="5"/>
        <v/>
      </c>
      <c r="N56" s="130" t="s">
        <v>7521</v>
      </c>
      <c r="O56" t="str">
        <f t="shared" si="10"/>
        <v/>
      </c>
      <c r="P56" t="str">
        <f t="shared" si="6"/>
        <v/>
      </c>
      <c r="Q56" s="6" t="str">
        <f t="shared" si="2"/>
        <v/>
      </c>
      <c r="R56" s="6" t="str">
        <f t="shared" si="7"/>
        <v/>
      </c>
      <c r="S56" s="8" t="str">
        <f t="shared" si="8"/>
        <v/>
      </c>
      <c r="T56" s="8" t="str">
        <f t="shared" si="9"/>
        <v/>
      </c>
    </row>
    <row r="57" spans="1:20" x14ac:dyDescent="0.3">
      <c r="A57" s="111">
        <v>55</v>
      </c>
      <c r="B57" s="111" t="s">
        <v>7513</v>
      </c>
      <c r="E57" s="6" t="str">
        <f t="shared" si="0"/>
        <v/>
      </c>
      <c r="I57" t="str">
        <f t="shared" si="3"/>
        <v/>
      </c>
      <c r="J57" t="str">
        <f t="shared" si="1"/>
        <v/>
      </c>
      <c r="K57" t="str">
        <f t="shared" si="4"/>
        <v/>
      </c>
      <c r="L57" s="6" t="str">
        <f t="shared" si="5"/>
        <v/>
      </c>
      <c r="N57" s="130" t="s">
        <v>7521</v>
      </c>
      <c r="O57" t="str">
        <f t="shared" si="10"/>
        <v/>
      </c>
      <c r="P57" t="str">
        <f t="shared" si="6"/>
        <v/>
      </c>
      <c r="Q57" s="6" t="str">
        <f t="shared" si="2"/>
        <v/>
      </c>
      <c r="R57" s="6" t="str">
        <f t="shared" si="7"/>
        <v/>
      </c>
      <c r="S57" s="8" t="str">
        <f t="shared" si="8"/>
        <v/>
      </c>
      <c r="T57" s="8" t="str">
        <f t="shared" si="9"/>
        <v/>
      </c>
    </row>
    <row r="58" spans="1:20" x14ac:dyDescent="0.3">
      <c r="A58" s="111">
        <v>56</v>
      </c>
      <c r="B58" s="111" t="s">
        <v>7513</v>
      </c>
      <c r="E58" s="6" t="str">
        <f t="shared" si="0"/>
        <v/>
      </c>
      <c r="I58" t="str">
        <f t="shared" si="3"/>
        <v/>
      </c>
      <c r="J58" t="str">
        <f t="shared" si="1"/>
        <v/>
      </c>
      <c r="K58" t="str">
        <f t="shared" si="4"/>
        <v/>
      </c>
      <c r="L58" s="6" t="str">
        <f t="shared" si="5"/>
        <v/>
      </c>
      <c r="N58" s="130" t="s">
        <v>7521</v>
      </c>
      <c r="O58" t="str">
        <f t="shared" si="10"/>
        <v/>
      </c>
      <c r="P58" t="str">
        <f t="shared" si="6"/>
        <v/>
      </c>
      <c r="Q58" s="6" t="str">
        <f t="shared" si="2"/>
        <v/>
      </c>
      <c r="R58" s="6" t="str">
        <f t="shared" si="7"/>
        <v/>
      </c>
      <c r="S58" s="8" t="str">
        <f t="shared" si="8"/>
        <v/>
      </c>
      <c r="T58" s="8" t="str">
        <f t="shared" si="9"/>
        <v/>
      </c>
    </row>
    <row r="59" spans="1:20" x14ac:dyDescent="0.3">
      <c r="A59" s="111">
        <v>57</v>
      </c>
      <c r="B59" s="111" t="s">
        <v>7513</v>
      </c>
      <c r="E59" s="6" t="str">
        <f t="shared" si="0"/>
        <v/>
      </c>
      <c r="I59" t="str">
        <f t="shared" si="3"/>
        <v/>
      </c>
      <c r="J59" t="str">
        <f t="shared" si="1"/>
        <v/>
      </c>
      <c r="K59" t="str">
        <f t="shared" si="4"/>
        <v/>
      </c>
      <c r="L59" s="6" t="str">
        <f t="shared" si="5"/>
        <v/>
      </c>
      <c r="N59" s="130" t="s">
        <v>7521</v>
      </c>
      <c r="O59" t="str">
        <f t="shared" si="10"/>
        <v/>
      </c>
      <c r="P59" t="str">
        <f t="shared" si="6"/>
        <v/>
      </c>
      <c r="Q59" s="6" t="str">
        <f t="shared" si="2"/>
        <v/>
      </c>
      <c r="R59" s="6" t="str">
        <f t="shared" si="7"/>
        <v/>
      </c>
      <c r="S59" s="8" t="str">
        <f t="shared" si="8"/>
        <v/>
      </c>
      <c r="T59" s="8" t="str">
        <f t="shared" si="9"/>
        <v/>
      </c>
    </row>
    <row r="60" spans="1:20" x14ac:dyDescent="0.3">
      <c r="A60" s="111">
        <v>58</v>
      </c>
      <c r="B60" s="111" t="s">
        <v>7513</v>
      </c>
      <c r="E60" s="6" t="str">
        <f t="shared" si="0"/>
        <v/>
      </c>
      <c r="I60" t="str">
        <f t="shared" si="3"/>
        <v/>
      </c>
      <c r="J60" t="str">
        <f t="shared" si="1"/>
        <v/>
      </c>
      <c r="K60" t="str">
        <f t="shared" si="4"/>
        <v/>
      </c>
      <c r="L60" s="6" t="str">
        <f t="shared" si="5"/>
        <v/>
      </c>
      <c r="N60" s="130" t="s">
        <v>7521</v>
      </c>
      <c r="O60" t="str">
        <f t="shared" si="10"/>
        <v/>
      </c>
      <c r="P60" t="str">
        <f t="shared" si="6"/>
        <v/>
      </c>
      <c r="Q60" s="6" t="str">
        <f t="shared" si="2"/>
        <v/>
      </c>
      <c r="R60" s="6" t="str">
        <f t="shared" si="7"/>
        <v/>
      </c>
      <c r="S60" s="8" t="str">
        <f t="shared" si="8"/>
        <v/>
      </c>
      <c r="T60" s="8" t="str">
        <f t="shared" si="9"/>
        <v/>
      </c>
    </row>
    <row r="61" spans="1:20" x14ac:dyDescent="0.3">
      <c r="A61" s="111">
        <v>59</v>
      </c>
      <c r="B61" s="111" t="s">
        <v>7513</v>
      </c>
      <c r="E61" s="6" t="str">
        <f t="shared" si="0"/>
        <v/>
      </c>
      <c r="I61" t="str">
        <f t="shared" si="3"/>
        <v/>
      </c>
      <c r="J61" t="str">
        <f t="shared" si="1"/>
        <v/>
      </c>
      <c r="K61" t="str">
        <f t="shared" si="4"/>
        <v/>
      </c>
      <c r="L61" s="6" t="str">
        <f t="shared" si="5"/>
        <v/>
      </c>
      <c r="N61" s="130" t="s">
        <v>7521</v>
      </c>
      <c r="O61" t="str">
        <f t="shared" si="10"/>
        <v/>
      </c>
      <c r="P61" t="str">
        <f t="shared" si="6"/>
        <v/>
      </c>
      <c r="Q61" s="6" t="str">
        <f t="shared" si="2"/>
        <v/>
      </c>
      <c r="R61" s="6" t="str">
        <f t="shared" si="7"/>
        <v/>
      </c>
      <c r="S61" s="8" t="str">
        <f t="shared" si="8"/>
        <v/>
      </c>
      <c r="T61" s="8" t="str">
        <f t="shared" si="9"/>
        <v/>
      </c>
    </row>
    <row r="62" spans="1:20" x14ac:dyDescent="0.3">
      <c r="A62" s="111">
        <v>60</v>
      </c>
      <c r="B62" s="111" t="s">
        <v>7513</v>
      </c>
      <c r="E62" s="6" t="str">
        <f t="shared" si="0"/>
        <v/>
      </c>
      <c r="I62" t="str">
        <f t="shared" si="3"/>
        <v/>
      </c>
      <c r="J62" t="str">
        <f t="shared" si="1"/>
        <v/>
      </c>
      <c r="K62" t="str">
        <f t="shared" si="4"/>
        <v/>
      </c>
      <c r="L62" s="6" t="str">
        <f t="shared" si="5"/>
        <v/>
      </c>
      <c r="N62" s="130" t="s">
        <v>7521</v>
      </c>
      <c r="O62" t="str">
        <f t="shared" si="10"/>
        <v/>
      </c>
      <c r="P62" t="str">
        <f t="shared" si="6"/>
        <v/>
      </c>
      <c r="Q62" s="6" t="str">
        <f t="shared" si="2"/>
        <v/>
      </c>
      <c r="R62" s="6" t="str">
        <f t="shared" si="7"/>
        <v/>
      </c>
      <c r="S62" s="8" t="str">
        <f t="shared" si="8"/>
        <v/>
      </c>
      <c r="T62" s="8" t="str">
        <f t="shared" si="9"/>
        <v/>
      </c>
    </row>
    <row r="63" spans="1:20" x14ac:dyDescent="0.3">
      <c r="A63" s="111">
        <v>61</v>
      </c>
      <c r="B63" s="111" t="s">
        <v>7513</v>
      </c>
      <c r="E63" s="6" t="str">
        <f t="shared" si="0"/>
        <v/>
      </c>
      <c r="I63" t="str">
        <f t="shared" si="3"/>
        <v/>
      </c>
      <c r="J63" t="str">
        <f t="shared" si="1"/>
        <v/>
      </c>
      <c r="K63" t="str">
        <f t="shared" si="4"/>
        <v/>
      </c>
      <c r="L63" s="6" t="str">
        <f t="shared" si="5"/>
        <v/>
      </c>
      <c r="N63" s="130" t="s">
        <v>7521</v>
      </c>
      <c r="O63" t="str">
        <f t="shared" si="10"/>
        <v/>
      </c>
      <c r="P63" t="str">
        <f t="shared" si="6"/>
        <v/>
      </c>
      <c r="Q63" s="6" t="str">
        <f t="shared" si="2"/>
        <v/>
      </c>
      <c r="R63" s="6" t="str">
        <f t="shared" si="7"/>
        <v/>
      </c>
      <c r="S63" s="8" t="str">
        <f t="shared" si="8"/>
        <v/>
      </c>
      <c r="T63" s="8" t="str">
        <f t="shared" si="9"/>
        <v/>
      </c>
    </row>
    <row r="64" spans="1:20" x14ac:dyDescent="0.3">
      <c r="A64" s="111">
        <v>62</v>
      </c>
      <c r="B64" s="111" t="s">
        <v>7513</v>
      </c>
      <c r="E64" s="6" t="str">
        <f t="shared" si="0"/>
        <v/>
      </c>
      <c r="I64" t="str">
        <f t="shared" si="3"/>
        <v/>
      </c>
      <c r="J64" t="str">
        <f t="shared" si="1"/>
        <v/>
      </c>
      <c r="K64" t="str">
        <f t="shared" si="4"/>
        <v/>
      </c>
      <c r="L64" s="6" t="str">
        <f t="shared" si="5"/>
        <v/>
      </c>
      <c r="N64" s="130" t="s">
        <v>7521</v>
      </c>
      <c r="O64" t="str">
        <f t="shared" si="10"/>
        <v/>
      </c>
      <c r="P64" t="str">
        <f t="shared" si="6"/>
        <v/>
      </c>
      <c r="Q64" s="6" t="str">
        <f t="shared" si="2"/>
        <v/>
      </c>
      <c r="R64" s="6" t="str">
        <f t="shared" si="7"/>
        <v/>
      </c>
      <c r="S64" s="8" t="str">
        <f t="shared" si="8"/>
        <v/>
      </c>
      <c r="T64" s="8" t="str">
        <f t="shared" si="9"/>
        <v/>
      </c>
    </row>
    <row r="65" spans="1:20" x14ac:dyDescent="0.3">
      <c r="A65" s="111">
        <v>63</v>
      </c>
      <c r="B65" s="111" t="s">
        <v>7513</v>
      </c>
      <c r="E65" s="6" t="str">
        <f t="shared" si="0"/>
        <v/>
      </c>
      <c r="I65" t="str">
        <f t="shared" si="3"/>
        <v/>
      </c>
      <c r="J65" t="str">
        <f t="shared" si="1"/>
        <v/>
      </c>
      <c r="K65" t="str">
        <f t="shared" si="4"/>
        <v/>
      </c>
      <c r="L65" s="6" t="str">
        <f t="shared" si="5"/>
        <v/>
      </c>
      <c r="N65" s="130" t="s">
        <v>7521</v>
      </c>
      <c r="O65" t="str">
        <f t="shared" si="10"/>
        <v/>
      </c>
      <c r="P65" t="str">
        <f t="shared" si="6"/>
        <v/>
      </c>
      <c r="Q65" s="6" t="str">
        <f t="shared" si="2"/>
        <v/>
      </c>
      <c r="R65" s="6" t="str">
        <f t="shared" si="7"/>
        <v/>
      </c>
      <c r="S65" s="8" t="str">
        <f t="shared" si="8"/>
        <v/>
      </c>
      <c r="T65" s="8" t="str">
        <f t="shared" si="9"/>
        <v/>
      </c>
    </row>
    <row r="66" spans="1:20" x14ac:dyDescent="0.3">
      <c r="A66" s="111">
        <v>64</v>
      </c>
      <c r="B66" s="111" t="s">
        <v>7513</v>
      </c>
      <c r="E66" s="6" t="str">
        <f t="shared" si="0"/>
        <v/>
      </c>
      <c r="I66" t="str">
        <f t="shared" si="3"/>
        <v/>
      </c>
      <c r="J66" t="str">
        <f t="shared" si="1"/>
        <v/>
      </c>
      <c r="K66" t="str">
        <f t="shared" si="4"/>
        <v/>
      </c>
      <c r="L66" s="6" t="str">
        <f t="shared" si="5"/>
        <v/>
      </c>
      <c r="N66" s="130" t="s">
        <v>7521</v>
      </c>
      <c r="O66" t="str">
        <f t="shared" si="10"/>
        <v/>
      </c>
      <c r="P66" t="str">
        <f t="shared" si="6"/>
        <v/>
      </c>
      <c r="Q66" s="6" t="str">
        <f t="shared" si="2"/>
        <v/>
      </c>
      <c r="R66" s="6" t="str">
        <f t="shared" si="7"/>
        <v/>
      </c>
      <c r="S66" s="8" t="str">
        <f t="shared" si="8"/>
        <v/>
      </c>
      <c r="T66" s="8" t="str">
        <f t="shared" si="9"/>
        <v/>
      </c>
    </row>
    <row r="67" spans="1:20" x14ac:dyDescent="0.3">
      <c r="A67" s="111">
        <v>65</v>
      </c>
      <c r="B67" s="111" t="s">
        <v>7513</v>
      </c>
      <c r="E67" s="6" t="str">
        <f t="shared" ref="E67:E130" si="11">IFERROR(VLOOKUP(D67,Rate,3,FALSE),"")</f>
        <v/>
      </c>
      <c r="I67" t="str">
        <f t="shared" si="3"/>
        <v/>
      </c>
      <c r="J67" t="str">
        <f t="shared" ref="J67:J130" si="12">IFERROR(VLOOKUP(B67,ExchangeFee,2,FALSE)*I67,"")</f>
        <v/>
      </c>
      <c r="K67" t="str">
        <f t="shared" si="4"/>
        <v/>
      </c>
      <c r="L67" s="6" t="str">
        <f t="shared" si="5"/>
        <v/>
      </c>
      <c r="N67" s="130" t="s">
        <v>7521</v>
      </c>
      <c r="O67" t="str">
        <f t="shared" si="10"/>
        <v/>
      </c>
      <c r="P67" t="str">
        <f t="shared" si="6"/>
        <v/>
      </c>
      <c r="Q67" s="6" t="str">
        <f t="shared" ref="Q67:Q130" si="13">IFERROR(VLOOKUP(B67,ExchangeFee,2,FALSE)*P67,"")</f>
        <v/>
      </c>
      <c r="R67" s="6" t="str">
        <f t="shared" si="7"/>
        <v/>
      </c>
      <c r="S67" s="8" t="str">
        <f t="shared" si="8"/>
        <v/>
      </c>
      <c r="T67" s="8" t="str">
        <f t="shared" si="9"/>
        <v/>
      </c>
    </row>
    <row r="68" spans="1:20" x14ac:dyDescent="0.3">
      <c r="A68" s="111">
        <v>66</v>
      </c>
      <c r="B68" s="111" t="s">
        <v>7513</v>
      </c>
      <c r="E68" s="6" t="str">
        <f t="shared" si="11"/>
        <v/>
      </c>
      <c r="I68" t="str">
        <f t="shared" ref="I68:I131" si="14">IFERROR(H68/G68,"")</f>
        <v/>
      </c>
      <c r="J68" t="str">
        <f t="shared" si="12"/>
        <v/>
      </c>
      <c r="K68" t="str">
        <f t="shared" ref="K68:K131" si="15">IFERROR(I68-J68,"")</f>
        <v/>
      </c>
      <c r="L68" s="6" t="str">
        <f t="shared" ref="L68:L131" si="16">IFERROR(K68*G68,"")</f>
        <v/>
      </c>
      <c r="N68" s="130" t="s">
        <v>7521</v>
      </c>
      <c r="O68" t="str">
        <f t="shared" si="10"/>
        <v/>
      </c>
      <c r="P68" t="str">
        <f t="shared" ref="P68:P131" si="17">IFERROR(O68*N68,"")</f>
        <v/>
      </c>
      <c r="Q68" s="6" t="str">
        <f t="shared" si="13"/>
        <v/>
      </c>
      <c r="R68" s="6" t="str">
        <f t="shared" ref="R68:R131" si="18">IFERROR(P68-Q68,"")</f>
        <v/>
      </c>
      <c r="S68" s="8" t="str">
        <f t="shared" ref="S68:S131" si="19">IFERROR((N68-G68)/G68,"")</f>
        <v/>
      </c>
      <c r="T68" s="8" t="str">
        <f t="shared" ref="T68:T131" si="20">IFERROR((R68-H68)/H68,"")</f>
        <v/>
      </c>
    </row>
    <row r="69" spans="1:20" x14ac:dyDescent="0.3">
      <c r="A69" s="111">
        <v>67</v>
      </c>
      <c r="B69" s="111" t="s">
        <v>7513</v>
      </c>
      <c r="E69" s="6" t="str">
        <f t="shared" si="11"/>
        <v/>
      </c>
      <c r="I69" t="str">
        <f t="shared" si="14"/>
        <v/>
      </c>
      <c r="J69" t="str">
        <f t="shared" si="12"/>
        <v/>
      </c>
      <c r="K69" t="str">
        <f t="shared" si="15"/>
        <v/>
      </c>
      <c r="L69" s="6" t="str">
        <f t="shared" si="16"/>
        <v/>
      </c>
      <c r="N69" s="130" t="s">
        <v>7521</v>
      </c>
      <c r="O69" t="str">
        <f t="shared" ref="O69:O132" si="21">K69</f>
        <v/>
      </c>
      <c r="P69" t="str">
        <f t="shared" si="17"/>
        <v/>
      </c>
      <c r="Q69" s="6" t="str">
        <f t="shared" si="13"/>
        <v/>
      </c>
      <c r="R69" s="6" t="str">
        <f t="shared" si="18"/>
        <v/>
      </c>
      <c r="S69" s="8" t="str">
        <f t="shared" si="19"/>
        <v/>
      </c>
      <c r="T69" s="8" t="str">
        <f t="shared" si="20"/>
        <v/>
      </c>
    </row>
    <row r="70" spans="1:20" x14ac:dyDescent="0.3">
      <c r="A70" s="111">
        <v>68</v>
      </c>
      <c r="B70" s="111" t="s">
        <v>7513</v>
      </c>
      <c r="E70" s="6" t="str">
        <f t="shared" si="11"/>
        <v/>
      </c>
      <c r="I70" t="str">
        <f t="shared" si="14"/>
        <v/>
      </c>
      <c r="J70" t="str">
        <f t="shared" si="12"/>
        <v/>
      </c>
      <c r="K70" t="str">
        <f t="shared" si="15"/>
        <v/>
      </c>
      <c r="L70" s="6" t="str">
        <f t="shared" si="16"/>
        <v/>
      </c>
      <c r="N70" s="130" t="s">
        <v>7521</v>
      </c>
      <c r="O70" t="str">
        <f t="shared" si="21"/>
        <v/>
      </c>
      <c r="P70" t="str">
        <f t="shared" si="17"/>
        <v/>
      </c>
      <c r="Q70" s="6" t="str">
        <f t="shared" si="13"/>
        <v/>
      </c>
      <c r="R70" s="6" t="str">
        <f t="shared" si="18"/>
        <v/>
      </c>
      <c r="S70" s="8" t="str">
        <f t="shared" si="19"/>
        <v/>
      </c>
      <c r="T70" s="8" t="str">
        <f t="shared" si="20"/>
        <v/>
      </c>
    </row>
    <row r="71" spans="1:20" x14ac:dyDescent="0.3">
      <c r="A71" s="111">
        <v>69</v>
      </c>
      <c r="B71" s="111" t="s">
        <v>7513</v>
      </c>
      <c r="E71" s="6" t="str">
        <f t="shared" si="11"/>
        <v/>
      </c>
      <c r="I71" t="str">
        <f t="shared" si="14"/>
        <v/>
      </c>
      <c r="J71" t="str">
        <f t="shared" si="12"/>
        <v/>
      </c>
      <c r="K71" t="str">
        <f t="shared" si="15"/>
        <v/>
      </c>
      <c r="L71" s="6" t="str">
        <f t="shared" si="16"/>
        <v/>
      </c>
      <c r="N71" s="130" t="s">
        <v>7521</v>
      </c>
      <c r="O71" t="str">
        <f t="shared" si="21"/>
        <v/>
      </c>
      <c r="P71" t="str">
        <f t="shared" si="17"/>
        <v/>
      </c>
      <c r="Q71" s="6" t="str">
        <f t="shared" si="13"/>
        <v/>
      </c>
      <c r="R71" s="6" t="str">
        <f t="shared" si="18"/>
        <v/>
      </c>
      <c r="S71" s="8" t="str">
        <f t="shared" si="19"/>
        <v/>
      </c>
      <c r="T71" s="8" t="str">
        <f t="shared" si="20"/>
        <v/>
      </c>
    </row>
    <row r="72" spans="1:20" x14ac:dyDescent="0.3">
      <c r="A72" s="111">
        <v>70</v>
      </c>
      <c r="B72" s="111" t="s">
        <v>7513</v>
      </c>
      <c r="E72" s="6" t="str">
        <f t="shared" si="11"/>
        <v/>
      </c>
      <c r="I72" t="str">
        <f t="shared" si="14"/>
        <v/>
      </c>
      <c r="J72" t="str">
        <f t="shared" si="12"/>
        <v/>
      </c>
      <c r="K72" t="str">
        <f t="shared" si="15"/>
        <v/>
      </c>
      <c r="L72" s="6" t="str">
        <f t="shared" si="16"/>
        <v/>
      </c>
      <c r="N72" s="130" t="s">
        <v>7521</v>
      </c>
      <c r="O72" t="str">
        <f t="shared" si="21"/>
        <v/>
      </c>
      <c r="P72" t="str">
        <f t="shared" si="17"/>
        <v/>
      </c>
      <c r="Q72" s="6" t="str">
        <f t="shared" si="13"/>
        <v/>
      </c>
      <c r="R72" s="6" t="str">
        <f t="shared" si="18"/>
        <v/>
      </c>
      <c r="S72" s="8" t="str">
        <f t="shared" si="19"/>
        <v/>
      </c>
      <c r="T72" s="8" t="str">
        <f t="shared" si="20"/>
        <v/>
      </c>
    </row>
    <row r="73" spans="1:20" x14ac:dyDescent="0.3">
      <c r="A73" s="111">
        <v>71</v>
      </c>
      <c r="B73" s="111" t="s">
        <v>7513</v>
      </c>
      <c r="E73" s="6" t="str">
        <f t="shared" si="11"/>
        <v/>
      </c>
      <c r="I73" t="str">
        <f t="shared" si="14"/>
        <v/>
      </c>
      <c r="J73" t="str">
        <f t="shared" si="12"/>
        <v/>
      </c>
      <c r="K73" t="str">
        <f t="shared" si="15"/>
        <v/>
      </c>
      <c r="L73" s="6" t="str">
        <f t="shared" si="16"/>
        <v/>
      </c>
      <c r="N73" s="130" t="s">
        <v>7521</v>
      </c>
      <c r="O73" t="str">
        <f t="shared" si="21"/>
        <v/>
      </c>
      <c r="P73" t="str">
        <f t="shared" si="17"/>
        <v/>
      </c>
      <c r="Q73" s="6" t="str">
        <f t="shared" si="13"/>
        <v/>
      </c>
      <c r="R73" s="6" t="str">
        <f t="shared" si="18"/>
        <v/>
      </c>
      <c r="S73" s="8" t="str">
        <f t="shared" si="19"/>
        <v/>
      </c>
      <c r="T73" s="8" t="str">
        <f t="shared" si="20"/>
        <v/>
      </c>
    </row>
    <row r="74" spans="1:20" x14ac:dyDescent="0.3">
      <c r="A74" s="111">
        <v>72</v>
      </c>
      <c r="B74" s="111" t="s">
        <v>7513</v>
      </c>
      <c r="E74" s="6" t="str">
        <f t="shared" si="11"/>
        <v/>
      </c>
      <c r="I74" t="str">
        <f t="shared" si="14"/>
        <v/>
      </c>
      <c r="J74" t="str">
        <f t="shared" si="12"/>
        <v/>
      </c>
      <c r="K74" t="str">
        <f t="shared" si="15"/>
        <v/>
      </c>
      <c r="L74" s="6" t="str">
        <f t="shared" si="16"/>
        <v/>
      </c>
      <c r="N74" s="130" t="s">
        <v>7521</v>
      </c>
      <c r="O74" t="str">
        <f t="shared" si="21"/>
        <v/>
      </c>
      <c r="P74" t="str">
        <f t="shared" si="17"/>
        <v/>
      </c>
      <c r="Q74" s="6" t="str">
        <f t="shared" si="13"/>
        <v/>
      </c>
      <c r="R74" s="6" t="str">
        <f t="shared" si="18"/>
        <v/>
      </c>
      <c r="S74" s="8" t="str">
        <f t="shared" si="19"/>
        <v/>
      </c>
      <c r="T74" s="8" t="str">
        <f t="shared" si="20"/>
        <v/>
      </c>
    </row>
    <row r="75" spans="1:20" x14ac:dyDescent="0.3">
      <c r="A75" s="111">
        <v>73</v>
      </c>
      <c r="B75" s="111" t="s">
        <v>7513</v>
      </c>
      <c r="E75" s="6" t="str">
        <f t="shared" si="11"/>
        <v/>
      </c>
      <c r="I75" t="str">
        <f t="shared" si="14"/>
        <v/>
      </c>
      <c r="J75" t="str">
        <f t="shared" si="12"/>
        <v/>
      </c>
      <c r="K75" t="str">
        <f t="shared" si="15"/>
        <v/>
      </c>
      <c r="L75" s="6" t="str">
        <f t="shared" si="16"/>
        <v/>
      </c>
      <c r="N75" s="130" t="s">
        <v>7521</v>
      </c>
      <c r="O75" t="str">
        <f t="shared" si="21"/>
        <v/>
      </c>
      <c r="P75" t="str">
        <f t="shared" si="17"/>
        <v/>
      </c>
      <c r="Q75" s="6" t="str">
        <f t="shared" si="13"/>
        <v/>
      </c>
      <c r="R75" s="6" t="str">
        <f t="shared" si="18"/>
        <v/>
      </c>
      <c r="S75" s="8" t="str">
        <f t="shared" si="19"/>
        <v/>
      </c>
      <c r="T75" s="8" t="str">
        <f t="shared" si="20"/>
        <v/>
      </c>
    </row>
    <row r="76" spans="1:20" x14ac:dyDescent="0.3">
      <c r="A76" s="111">
        <v>74</v>
      </c>
      <c r="B76" s="111" t="s">
        <v>7513</v>
      </c>
      <c r="E76" s="6" t="str">
        <f t="shared" si="11"/>
        <v/>
      </c>
      <c r="I76" t="str">
        <f t="shared" si="14"/>
        <v/>
      </c>
      <c r="J76" t="str">
        <f t="shared" si="12"/>
        <v/>
      </c>
      <c r="K76" t="str">
        <f t="shared" si="15"/>
        <v/>
      </c>
      <c r="L76" s="6" t="str">
        <f t="shared" si="16"/>
        <v/>
      </c>
      <c r="N76" s="130" t="s">
        <v>7521</v>
      </c>
      <c r="O76" t="str">
        <f t="shared" si="21"/>
        <v/>
      </c>
      <c r="P76" t="str">
        <f t="shared" si="17"/>
        <v/>
      </c>
      <c r="Q76" s="6" t="str">
        <f t="shared" si="13"/>
        <v/>
      </c>
      <c r="R76" s="6" t="str">
        <f t="shared" si="18"/>
        <v/>
      </c>
      <c r="S76" s="8" t="str">
        <f t="shared" si="19"/>
        <v/>
      </c>
      <c r="T76" s="8" t="str">
        <f t="shared" si="20"/>
        <v/>
      </c>
    </row>
    <row r="77" spans="1:20" x14ac:dyDescent="0.3">
      <c r="A77" s="111">
        <v>75</v>
      </c>
      <c r="B77" s="111" t="s">
        <v>7513</v>
      </c>
      <c r="E77" s="6" t="str">
        <f t="shared" si="11"/>
        <v/>
      </c>
      <c r="I77" t="str">
        <f t="shared" si="14"/>
        <v/>
      </c>
      <c r="J77" t="str">
        <f t="shared" si="12"/>
        <v/>
      </c>
      <c r="K77" t="str">
        <f t="shared" si="15"/>
        <v/>
      </c>
      <c r="L77" s="6" t="str">
        <f t="shared" si="16"/>
        <v/>
      </c>
      <c r="N77" s="130" t="s">
        <v>7521</v>
      </c>
      <c r="O77" t="str">
        <f t="shared" si="21"/>
        <v/>
      </c>
      <c r="P77" t="str">
        <f t="shared" si="17"/>
        <v/>
      </c>
      <c r="Q77" s="6" t="str">
        <f t="shared" si="13"/>
        <v/>
      </c>
      <c r="R77" s="6" t="str">
        <f t="shared" si="18"/>
        <v/>
      </c>
      <c r="S77" s="8" t="str">
        <f t="shared" si="19"/>
        <v/>
      </c>
      <c r="T77" s="8" t="str">
        <f t="shared" si="20"/>
        <v/>
      </c>
    </row>
    <row r="78" spans="1:20" x14ac:dyDescent="0.3">
      <c r="A78" s="111">
        <v>76</v>
      </c>
      <c r="B78" s="111" t="s">
        <v>7513</v>
      </c>
      <c r="E78" s="6" t="str">
        <f t="shared" si="11"/>
        <v/>
      </c>
      <c r="I78" t="str">
        <f t="shared" si="14"/>
        <v/>
      </c>
      <c r="J78" t="str">
        <f t="shared" si="12"/>
        <v/>
      </c>
      <c r="K78" t="str">
        <f t="shared" si="15"/>
        <v/>
      </c>
      <c r="L78" s="6" t="str">
        <f t="shared" si="16"/>
        <v/>
      </c>
      <c r="N78" s="130" t="s">
        <v>7521</v>
      </c>
      <c r="O78" t="str">
        <f t="shared" si="21"/>
        <v/>
      </c>
      <c r="P78" t="str">
        <f t="shared" si="17"/>
        <v/>
      </c>
      <c r="Q78" s="6" t="str">
        <f t="shared" si="13"/>
        <v/>
      </c>
      <c r="R78" s="6" t="str">
        <f t="shared" si="18"/>
        <v/>
      </c>
      <c r="S78" s="8" t="str">
        <f t="shared" si="19"/>
        <v/>
      </c>
      <c r="T78" s="8" t="str">
        <f t="shared" si="20"/>
        <v/>
      </c>
    </row>
    <row r="79" spans="1:20" x14ac:dyDescent="0.3">
      <c r="A79" s="111">
        <v>77</v>
      </c>
      <c r="B79" s="111" t="s">
        <v>7513</v>
      </c>
      <c r="E79" s="6" t="str">
        <f t="shared" si="11"/>
        <v/>
      </c>
      <c r="I79" t="str">
        <f t="shared" si="14"/>
        <v/>
      </c>
      <c r="J79" t="str">
        <f t="shared" si="12"/>
        <v/>
      </c>
      <c r="K79" t="str">
        <f t="shared" si="15"/>
        <v/>
      </c>
      <c r="L79" s="6" t="str">
        <f t="shared" si="16"/>
        <v/>
      </c>
      <c r="N79" s="130" t="s">
        <v>7521</v>
      </c>
      <c r="O79" t="str">
        <f t="shared" si="21"/>
        <v/>
      </c>
      <c r="P79" t="str">
        <f t="shared" si="17"/>
        <v/>
      </c>
      <c r="Q79" s="6" t="str">
        <f t="shared" si="13"/>
        <v/>
      </c>
      <c r="R79" s="6" t="str">
        <f t="shared" si="18"/>
        <v/>
      </c>
      <c r="S79" s="8" t="str">
        <f t="shared" si="19"/>
        <v/>
      </c>
      <c r="T79" s="8" t="str">
        <f t="shared" si="20"/>
        <v/>
      </c>
    </row>
    <row r="80" spans="1:20" x14ac:dyDescent="0.3">
      <c r="A80" s="111">
        <v>78</v>
      </c>
      <c r="B80" s="111" t="s">
        <v>7513</v>
      </c>
      <c r="E80" s="6" t="str">
        <f t="shared" si="11"/>
        <v/>
      </c>
      <c r="I80" t="str">
        <f t="shared" si="14"/>
        <v/>
      </c>
      <c r="J80" t="str">
        <f t="shared" si="12"/>
        <v/>
      </c>
      <c r="K80" t="str">
        <f t="shared" si="15"/>
        <v/>
      </c>
      <c r="L80" s="6" t="str">
        <f t="shared" si="16"/>
        <v/>
      </c>
      <c r="N80" s="130" t="s">
        <v>7521</v>
      </c>
      <c r="O80" t="str">
        <f t="shared" si="21"/>
        <v/>
      </c>
      <c r="P80" t="str">
        <f t="shared" si="17"/>
        <v/>
      </c>
      <c r="Q80" s="6" t="str">
        <f t="shared" si="13"/>
        <v/>
      </c>
      <c r="R80" s="6" t="str">
        <f t="shared" si="18"/>
        <v/>
      </c>
      <c r="S80" s="8" t="str">
        <f t="shared" si="19"/>
        <v/>
      </c>
      <c r="T80" s="8" t="str">
        <f t="shared" si="20"/>
        <v/>
      </c>
    </row>
    <row r="81" spans="1:20" x14ac:dyDescent="0.3">
      <c r="A81" s="111">
        <v>79</v>
      </c>
      <c r="B81" s="111" t="s">
        <v>7513</v>
      </c>
      <c r="E81" s="6" t="str">
        <f t="shared" si="11"/>
        <v/>
      </c>
      <c r="I81" t="str">
        <f t="shared" si="14"/>
        <v/>
      </c>
      <c r="J81" t="str">
        <f t="shared" si="12"/>
        <v/>
      </c>
      <c r="K81" t="str">
        <f t="shared" si="15"/>
        <v/>
      </c>
      <c r="L81" s="6" t="str">
        <f t="shared" si="16"/>
        <v/>
      </c>
      <c r="N81" s="130" t="s">
        <v>7521</v>
      </c>
      <c r="O81" t="str">
        <f t="shared" si="21"/>
        <v/>
      </c>
      <c r="P81" t="str">
        <f t="shared" si="17"/>
        <v/>
      </c>
      <c r="Q81" s="6" t="str">
        <f t="shared" si="13"/>
        <v/>
      </c>
      <c r="R81" s="6" t="str">
        <f t="shared" si="18"/>
        <v/>
      </c>
      <c r="S81" s="8" t="str">
        <f t="shared" si="19"/>
        <v/>
      </c>
      <c r="T81" s="8" t="str">
        <f t="shared" si="20"/>
        <v/>
      </c>
    </row>
    <row r="82" spans="1:20" x14ac:dyDescent="0.3">
      <c r="A82" s="111">
        <v>80</v>
      </c>
      <c r="B82" s="111" t="s">
        <v>7513</v>
      </c>
      <c r="E82" s="6" t="str">
        <f t="shared" si="11"/>
        <v/>
      </c>
      <c r="I82" t="str">
        <f t="shared" si="14"/>
        <v/>
      </c>
      <c r="J82" t="str">
        <f t="shared" si="12"/>
        <v/>
      </c>
      <c r="K82" t="str">
        <f t="shared" si="15"/>
        <v/>
      </c>
      <c r="L82" s="6" t="str">
        <f t="shared" si="16"/>
        <v/>
      </c>
      <c r="N82" s="130" t="s">
        <v>7521</v>
      </c>
      <c r="O82" t="str">
        <f t="shared" si="21"/>
        <v/>
      </c>
      <c r="P82" t="str">
        <f t="shared" si="17"/>
        <v/>
      </c>
      <c r="Q82" s="6" t="str">
        <f t="shared" si="13"/>
        <v/>
      </c>
      <c r="R82" s="6" t="str">
        <f t="shared" si="18"/>
        <v/>
      </c>
      <c r="S82" s="8" t="str">
        <f t="shared" si="19"/>
        <v/>
      </c>
      <c r="T82" s="8" t="str">
        <f t="shared" si="20"/>
        <v/>
      </c>
    </row>
    <row r="83" spans="1:20" x14ac:dyDescent="0.3">
      <c r="A83" s="111">
        <v>81</v>
      </c>
      <c r="B83" s="111" t="s">
        <v>7513</v>
      </c>
      <c r="E83" s="6" t="str">
        <f t="shared" si="11"/>
        <v/>
      </c>
      <c r="I83" t="str">
        <f t="shared" si="14"/>
        <v/>
      </c>
      <c r="J83" t="str">
        <f t="shared" si="12"/>
        <v/>
      </c>
      <c r="K83" t="str">
        <f t="shared" si="15"/>
        <v/>
      </c>
      <c r="L83" s="6" t="str">
        <f t="shared" si="16"/>
        <v/>
      </c>
      <c r="N83" s="130" t="s">
        <v>7521</v>
      </c>
      <c r="O83" t="str">
        <f t="shared" si="21"/>
        <v/>
      </c>
      <c r="P83" t="str">
        <f t="shared" si="17"/>
        <v/>
      </c>
      <c r="Q83" s="6" t="str">
        <f t="shared" si="13"/>
        <v/>
      </c>
      <c r="R83" s="6" t="str">
        <f t="shared" si="18"/>
        <v/>
      </c>
      <c r="S83" s="8" t="str">
        <f t="shared" si="19"/>
        <v/>
      </c>
      <c r="T83" s="8" t="str">
        <f t="shared" si="20"/>
        <v/>
      </c>
    </row>
    <row r="84" spans="1:20" x14ac:dyDescent="0.3">
      <c r="A84" s="111">
        <v>82</v>
      </c>
      <c r="B84" s="111" t="s">
        <v>7513</v>
      </c>
      <c r="E84" s="6" t="str">
        <f t="shared" si="11"/>
        <v/>
      </c>
      <c r="I84" t="str">
        <f t="shared" si="14"/>
        <v/>
      </c>
      <c r="J84" t="str">
        <f t="shared" si="12"/>
        <v/>
      </c>
      <c r="K84" t="str">
        <f t="shared" si="15"/>
        <v/>
      </c>
      <c r="L84" s="6" t="str">
        <f t="shared" si="16"/>
        <v/>
      </c>
      <c r="N84" s="130" t="s">
        <v>7521</v>
      </c>
      <c r="O84" t="str">
        <f t="shared" si="21"/>
        <v/>
      </c>
      <c r="P84" t="str">
        <f t="shared" si="17"/>
        <v/>
      </c>
      <c r="Q84" s="6" t="str">
        <f t="shared" si="13"/>
        <v/>
      </c>
      <c r="R84" s="6" t="str">
        <f t="shared" si="18"/>
        <v/>
      </c>
      <c r="S84" s="8" t="str">
        <f t="shared" si="19"/>
        <v/>
      </c>
      <c r="T84" s="8" t="str">
        <f t="shared" si="20"/>
        <v/>
      </c>
    </row>
    <row r="85" spans="1:20" x14ac:dyDescent="0.3">
      <c r="A85" s="111">
        <v>83</v>
      </c>
      <c r="B85" s="111" t="s">
        <v>7513</v>
      </c>
      <c r="E85" s="6" t="str">
        <f t="shared" si="11"/>
        <v/>
      </c>
      <c r="I85" t="str">
        <f t="shared" si="14"/>
        <v/>
      </c>
      <c r="J85" t="str">
        <f t="shared" si="12"/>
        <v/>
      </c>
      <c r="K85" t="str">
        <f t="shared" si="15"/>
        <v/>
      </c>
      <c r="L85" s="6" t="str">
        <f t="shared" si="16"/>
        <v/>
      </c>
      <c r="N85" s="130" t="s">
        <v>7521</v>
      </c>
      <c r="O85" t="str">
        <f t="shared" si="21"/>
        <v/>
      </c>
      <c r="P85" t="str">
        <f t="shared" si="17"/>
        <v/>
      </c>
      <c r="Q85" s="6" t="str">
        <f t="shared" si="13"/>
        <v/>
      </c>
      <c r="R85" s="6" t="str">
        <f t="shared" si="18"/>
        <v/>
      </c>
      <c r="S85" s="8" t="str">
        <f t="shared" si="19"/>
        <v/>
      </c>
      <c r="T85" s="8" t="str">
        <f t="shared" si="20"/>
        <v/>
      </c>
    </row>
    <row r="86" spans="1:20" x14ac:dyDescent="0.3">
      <c r="A86" s="111">
        <v>84</v>
      </c>
      <c r="B86" s="111" t="s">
        <v>7513</v>
      </c>
      <c r="E86" s="6" t="str">
        <f t="shared" si="11"/>
        <v/>
      </c>
      <c r="I86" t="str">
        <f t="shared" si="14"/>
        <v/>
      </c>
      <c r="J86" t="str">
        <f t="shared" si="12"/>
        <v/>
      </c>
      <c r="K86" t="str">
        <f t="shared" si="15"/>
        <v/>
      </c>
      <c r="L86" s="6" t="str">
        <f t="shared" si="16"/>
        <v/>
      </c>
      <c r="N86" s="130" t="s">
        <v>7521</v>
      </c>
      <c r="O86" t="str">
        <f t="shared" si="21"/>
        <v/>
      </c>
      <c r="P86" t="str">
        <f t="shared" si="17"/>
        <v/>
      </c>
      <c r="Q86" s="6" t="str">
        <f t="shared" si="13"/>
        <v/>
      </c>
      <c r="R86" s="6" t="str">
        <f t="shared" si="18"/>
        <v/>
      </c>
      <c r="S86" s="8" t="str">
        <f t="shared" si="19"/>
        <v/>
      </c>
      <c r="T86" s="8" t="str">
        <f t="shared" si="20"/>
        <v/>
      </c>
    </row>
    <row r="87" spans="1:20" x14ac:dyDescent="0.3">
      <c r="A87" s="111">
        <v>85</v>
      </c>
      <c r="B87" s="111" t="s">
        <v>7513</v>
      </c>
      <c r="E87" s="6" t="str">
        <f t="shared" si="11"/>
        <v/>
      </c>
      <c r="I87" t="str">
        <f t="shared" si="14"/>
        <v/>
      </c>
      <c r="J87" t="str">
        <f t="shared" si="12"/>
        <v/>
      </c>
      <c r="K87" t="str">
        <f t="shared" si="15"/>
        <v/>
      </c>
      <c r="L87" s="6" t="str">
        <f t="shared" si="16"/>
        <v/>
      </c>
      <c r="N87" s="130" t="s">
        <v>7521</v>
      </c>
      <c r="O87" t="str">
        <f t="shared" si="21"/>
        <v/>
      </c>
      <c r="P87" t="str">
        <f t="shared" si="17"/>
        <v/>
      </c>
      <c r="Q87" s="6" t="str">
        <f t="shared" si="13"/>
        <v/>
      </c>
      <c r="R87" s="6" t="str">
        <f t="shared" si="18"/>
        <v/>
      </c>
      <c r="S87" s="8" t="str">
        <f t="shared" si="19"/>
        <v/>
      </c>
      <c r="T87" s="8" t="str">
        <f t="shared" si="20"/>
        <v/>
      </c>
    </row>
    <row r="88" spans="1:20" x14ac:dyDescent="0.3">
      <c r="A88" s="111">
        <v>86</v>
      </c>
      <c r="B88" s="111" t="s">
        <v>7513</v>
      </c>
      <c r="E88" s="6" t="str">
        <f t="shared" si="11"/>
        <v/>
      </c>
      <c r="I88" t="str">
        <f t="shared" si="14"/>
        <v/>
      </c>
      <c r="J88" t="str">
        <f t="shared" si="12"/>
        <v/>
      </c>
      <c r="K88" t="str">
        <f t="shared" si="15"/>
        <v/>
      </c>
      <c r="L88" s="6" t="str">
        <f t="shared" si="16"/>
        <v/>
      </c>
      <c r="N88" s="130" t="s">
        <v>7521</v>
      </c>
      <c r="O88" t="str">
        <f t="shared" si="21"/>
        <v/>
      </c>
      <c r="P88" t="str">
        <f t="shared" si="17"/>
        <v/>
      </c>
      <c r="Q88" s="6" t="str">
        <f t="shared" si="13"/>
        <v/>
      </c>
      <c r="R88" s="6" t="str">
        <f t="shared" si="18"/>
        <v/>
      </c>
      <c r="S88" s="8" t="str">
        <f t="shared" si="19"/>
        <v/>
      </c>
      <c r="T88" s="8" t="str">
        <f t="shared" si="20"/>
        <v/>
      </c>
    </row>
    <row r="89" spans="1:20" x14ac:dyDescent="0.3">
      <c r="A89" s="111">
        <v>87</v>
      </c>
      <c r="B89" s="111" t="s">
        <v>7513</v>
      </c>
      <c r="E89" s="6" t="str">
        <f t="shared" si="11"/>
        <v/>
      </c>
      <c r="I89" t="str">
        <f t="shared" si="14"/>
        <v/>
      </c>
      <c r="J89" t="str">
        <f t="shared" si="12"/>
        <v/>
      </c>
      <c r="K89" t="str">
        <f t="shared" si="15"/>
        <v/>
      </c>
      <c r="L89" s="6" t="str">
        <f t="shared" si="16"/>
        <v/>
      </c>
      <c r="N89" s="130" t="s">
        <v>7521</v>
      </c>
      <c r="O89" t="str">
        <f t="shared" si="21"/>
        <v/>
      </c>
      <c r="P89" t="str">
        <f t="shared" si="17"/>
        <v/>
      </c>
      <c r="Q89" s="6" t="str">
        <f t="shared" si="13"/>
        <v/>
      </c>
      <c r="R89" s="6" t="str">
        <f t="shared" si="18"/>
        <v/>
      </c>
      <c r="S89" s="8" t="str">
        <f t="shared" si="19"/>
        <v/>
      </c>
      <c r="T89" s="8" t="str">
        <f t="shared" si="20"/>
        <v/>
      </c>
    </row>
    <row r="90" spans="1:20" x14ac:dyDescent="0.3">
      <c r="A90" s="111">
        <v>88</v>
      </c>
      <c r="B90" s="111" t="s">
        <v>7513</v>
      </c>
      <c r="E90" s="6" t="str">
        <f t="shared" si="11"/>
        <v/>
      </c>
      <c r="I90" t="str">
        <f t="shared" si="14"/>
        <v/>
      </c>
      <c r="J90" t="str">
        <f t="shared" si="12"/>
        <v/>
      </c>
      <c r="K90" t="str">
        <f t="shared" si="15"/>
        <v/>
      </c>
      <c r="L90" s="6" t="str">
        <f t="shared" si="16"/>
        <v/>
      </c>
      <c r="N90" s="130" t="s">
        <v>7521</v>
      </c>
      <c r="O90" t="str">
        <f t="shared" si="21"/>
        <v/>
      </c>
      <c r="P90" t="str">
        <f t="shared" si="17"/>
        <v/>
      </c>
      <c r="Q90" s="6" t="str">
        <f t="shared" si="13"/>
        <v/>
      </c>
      <c r="R90" s="6" t="str">
        <f t="shared" si="18"/>
        <v/>
      </c>
      <c r="S90" s="8" t="str">
        <f t="shared" si="19"/>
        <v/>
      </c>
      <c r="T90" s="8" t="str">
        <f t="shared" si="20"/>
        <v/>
      </c>
    </row>
    <row r="91" spans="1:20" x14ac:dyDescent="0.3">
      <c r="A91" s="111">
        <v>89</v>
      </c>
      <c r="B91" s="111" t="s">
        <v>7513</v>
      </c>
      <c r="E91" s="6" t="str">
        <f t="shared" si="11"/>
        <v/>
      </c>
      <c r="I91" t="str">
        <f t="shared" si="14"/>
        <v/>
      </c>
      <c r="J91" t="str">
        <f t="shared" si="12"/>
        <v/>
      </c>
      <c r="K91" t="str">
        <f t="shared" si="15"/>
        <v/>
      </c>
      <c r="L91" s="6" t="str">
        <f t="shared" si="16"/>
        <v/>
      </c>
      <c r="N91" s="130" t="s">
        <v>7521</v>
      </c>
      <c r="O91" t="str">
        <f t="shared" si="21"/>
        <v/>
      </c>
      <c r="P91" t="str">
        <f t="shared" si="17"/>
        <v/>
      </c>
      <c r="Q91" s="6" t="str">
        <f t="shared" si="13"/>
        <v/>
      </c>
      <c r="R91" s="6" t="str">
        <f t="shared" si="18"/>
        <v/>
      </c>
      <c r="S91" s="8" t="str">
        <f t="shared" si="19"/>
        <v/>
      </c>
      <c r="T91" s="8" t="str">
        <f t="shared" si="20"/>
        <v/>
      </c>
    </row>
    <row r="92" spans="1:20" x14ac:dyDescent="0.3">
      <c r="A92" s="111">
        <v>90</v>
      </c>
      <c r="B92" s="111" t="s">
        <v>7513</v>
      </c>
      <c r="E92" s="6" t="str">
        <f t="shared" si="11"/>
        <v/>
      </c>
      <c r="I92" t="str">
        <f t="shared" si="14"/>
        <v/>
      </c>
      <c r="J92" t="str">
        <f t="shared" si="12"/>
        <v/>
      </c>
      <c r="K92" t="str">
        <f t="shared" si="15"/>
        <v/>
      </c>
      <c r="L92" s="6" t="str">
        <f t="shared" si="16"/>
        <v/>
      </c>
      <c r="N92" s="130" t="s">
        <v>7521</v>
      </c>
      <c r="O92" t="str">
        <f t="shared" si="21"/>
        <v/>
      </c>
      <c r="P92" t="str">
        <f t="shared" si="17"/>
        <v/>
      </c>
      <c r="Q92" s="6" t="str">
        <f t="shared" si="13"/>
        <v/>
      </c>
      <c r="R92" s="6" t="str">
        <f t="shared" si="18"/>
        <v/>
      </c>
      <c r="S92" s="8" t="str">
        <f t="shared" si="19"/>
        <v/>
      </c>
      <c r="T92" s="8" t="str">
        <f t="shared" si="20"/>
        <v/>
      </c>
    </row>
    <row r="93" spans="1:20" x14ac:dyDescent="0.3">
      <c r="A93" s="111">
        <v>91</v>
      </c>
      <c r="B93" s="111" t="s">
        <v>7513</v>
      </c>
      <c r="E93" s="6" t="str">
        <f t="shared" si="11"/>
        <v/>
      </c>
      <c r="I93" t="str">
        <f t="shared" si="14"/>
        <v/>
      </c>
      <c r="J93" t="str">
        <f t="shared" si="12"/>
        <v/>
      </c>
      <c r="K93" t="str">
        <f t="shared" si="15"/>
        <v/>
      </c>
      <c r="L93" s="6" t="str">
        <f t="shared" si="16"/>
        <v/>
      </c>
      <c r="N93" s="130" t="s">
        <v>7521</v>
      </c>
      <c r="O93" t="str">
        <f t="shared" si="21"/>
        <v/>
      </c>
      <c r="P93" t="str">
        <f t="shared" si="17"/>
        <v/>
      </c>
      <c r="Q93" s="6" t="str">
        <f t="shared" si="13"/>
        <v/>
      </c>
      <c r="R93" s="6" t="str">
        <f t="shared" si="18"/>
        <v/>
      </c>
      <c r="S93" s="8" t="str">
        <f t="shared" si="19"/>
        <v/>
      </c>
      <c r="T93" s="8" t="str">
        <f t="shared" si="20"/>
        <v/>
      </c>
    </row>
    <row r="94" spans="1:20" x14ac:dyDescent="0.3">
      <c r="A94" s="111">
        <v>92</v>
      </c>
      <c r="B94" s="111" t="s">
        <v>7513</v>
      </c>
      <c r="E94" s="6" t="str">
        <f t="shared" si="11"/>
        <v/>
      </c>
      <c r="I94" t="str">
        <f t="shared" si="14"/>
        <v/>
      </c>
      <c r="J94" t="str">
        <f t="shared" si="12"/>
        <v/>
      </c>
      <c r="K94" t="str">
        <f t="shared" si="15"/>
        <v/>
      </c>
      <c r="L94" s="6" t="str">
        <f t="shared" si="16"/>
        <v/>
      </c>
      <c r="N94" s="130" t="s">
        <v>7521</v>
      </c>
      <c r="O94" t="str">
        <f t="shared" si="21"/>
        <v/>
      </c>
      <c r="P94" t="str">
        <f t="shared" si="17"/>
        <v/>
      </c>
      <c r="Q94" s="6" t="str">
        <f t="shared" si="13"/>
        <v/>
      </c>
      <c r="R94" s="6" t="str">
        <f t="shared" si="18"/>
        <v/>
      </c>
      <c r="S94" s="8" t="str">
        <f t="shared" si="19"/>
        <v/>
      </c>
      <c r="T94" s="8" t="str">
        <f t="shared" si="20"/>
        <v/>
      </c>
    </row>
    <row r="95" spans="1:20" x14ac:dyDescent="0.3">
      <c r="A95" s="111">
        <v>93</v>
      </c>
      <c r="B95" s="111" t="s">
        <v>7513</v>
      </c>
      <c r="E95" s="6" t="str">
        <f t="shared" si="11"/>
        <v/>
      </c>
      <c r="I95" t="str">
        <f t="shared" si="14"/>
        <v/>
      </c>
      <c r="J95" t="str">
        <f t="shared" si="12"/>
        <v/>
      </c>
      <c r="K95" t="str">
        <f t="shared" si="15"/>
        <v/>
      </c>
      <c r="L95" s="6" t="str">
        <f t="shared" si="16"/>
        <v/>
      </c>
      <c r="N95" s="130" t="s">
        <v>7521</v>
      </c>
      <c r="O95" t="str">
        <f t="shared" si="21"/>
        <v/>
      </c>
      <c r="P95" t="str">
        <f t="shared" si="17"/>
        <v/>
      </c>
      <c r="Q95" s="6" t="str">
        <f t="shared" si="13"/>
        <v/>
      </c>
      <c r="R95" s="6" t="str">
        <f t="shared" si="18"/>
        <v/>
      </c>
      <c r="S95" s="8" t="str">
        <f t="shared" si="19"/>
        <v/>
      </c>
      <c r="T95" s="8" t="str">
        <f t="shared" si="20"/>
        <v/>
      </c>
    </row>
    <row r="96" spans="1:20" x14ac:dyDescent="0.3">
      <c r="A96" s="111">
        <v>94</v>
      </c>
      <c r="B96" s="111" t="s">
        <v>7513</v>
      </c>
      <c r="E96" s="6" t="str">
        <f t="shared" si="11"/>
        <v/>
      </c>
      <c r="I96" t="str">
        <f t="shared" si="14"/>
        <v/>
      </c>
      <c r="J96" t="str">
        <f t="shared" si="12"/>
        <v/>
      </c>
      <c r="K96" t="str">
        <f t="shared" si="15"/>
        <v/>
      </c>
      <c r="L96" s="6" t="str">
        <f t="shared" si="16"/>
        <v/>
      </c>
      <c r="N96" s="130" t="s">
        <v>7521</v>
      </c>
      <c r="O96" t="str">
        <f t="shared" si="21"/>
        <v/>
      </c>
      <c r="P96" t="str">
        <f t="shared" si="17"/>
        <v/>
      </c>
      <c r="Q96" s="6" t="str">
        <f t="shared" si="13"/>
        <v/>
      </c>
      <c r="R96" s="6" t="str">
        <f t="shared" si="18"/>
        <v/>
      </c>
      <c r="S96" s="8" t="str">
        <f t="shared" si="19"/>
        <v/>
      </c>
      <c r="T96" s="8" t="str">
        <f t="shared" si="20"/>
        <v/>
      </c>
    </row>
    <row r="97" spans="1:20" x14ac:dyDescent="0.3">
      <c r="A97" s="111">
        <v>95</v>
      </c>
      <c r="B97" s="111" t="s">
        <v>7513</v>
      </c>
      <c r="E97" s="6" t="str">
        <f t="shared" si="11"/>
        <v/>
      </c>
      <c r="I97" t="str">
        <f t="shared" si="14"/>
        <v/>
      </c>
      <c r="J97" t="str">
        <f t="shared" si="12"/>
        <v/>
      </c>
      <c r="K97" t="str">
        <f t="shared" si="15"/>
        <v/>
      </c>
      <c r="L97" s="6" t="str">
        <f t="shared" si="16"/>
        <v/>
      </c>
      <c r="N97" s="130" t="s">
        <v>7521</v>
      </c>
      <c r="O97" t="str">
        <f t="shared" si="21"/>
        <v/>
      </c>
      <c r="P97" t="str">
        <f t="shared" si="17"/>
        <v/>
      </c>
      <c r="Q97" s="6" t="str">
        <f t="shared" si="13"/>
        <v/>
      </c>
      <c r="R97" s="6" t="str">
        <f t="shared" si="18"/>
        <v/>
      </c>
      <c r="S97" s="8" t="str">
        <f t="shared" si="19"/>
        <v/>
      </c>
      <c r="T97" s="8" t="str">
        <f t="shared" si="20"/>
        <v/>
      </c>
    </row>
    <row r="98" spans="1:20" x14ac:dyDescent="0.3">
      <c r="A98" s="111">
        <v>96</v>
      </c>
      <c r="B98" s="111" t="s">
        <v>7513</v>
      </c>
      <c r="E98" s="6" t="str">
        <f t="shared" si="11"/>
        <v/>
      </c>
      <c r="I98" t="str">
        <f t="shared" si="14"/>
        <v/>
      </c>
      <c r="J98" t="str">
        <f t="shared" si="12"/>
        <v/>
      </c>
      <c r="K98" t="str">
        <f t="shared" si="15"/>
        <v/>
      </c>
      <c r="L98" s="6" t="str">
        <f t="shared" si="16"/>
        <v/>
      </c>
      <c r="N98" s="130" t="s">
        <v>7521</v>
      </c>
      <c r="O98" t="str">
        <f t="shared" si="21"/>
        <v/>
      </c>
      <c r="P98" t="str">
        <f t="shared" si="17"/>
        <v/>
      </c>
      <c r="Q98" s="6" t="str">
        <f t="shared" si="13"/>
        <v/>
      </c>
      <c r="R98" s="6" t="str">
        <f t="shared" si="18"/>
        <v/>
      </c>
      <c r="S98" s="8" t="str">
        <f t="shared" si="19"/>
        <v/>
      </c>
      <c r="T98" s="8" t="str">
        <f t="shared" si="20"/>
        <v/>
      </c>
    </row>
    <row r="99" spans="1:20" x14ac:dyDescent="0.3">
      <c r="A99" s="111">
        <v>97</v>
      </c>
      <c r="B99" s="111" t="s">
        <v>7513</v>
      </c>
      <c r="E99" s="6" t="str">
        <f t="shared" si="11"/>
        <v/>
      </c>
      <c r="I99" t="str">
        <f t="shared" si="14"/>
        <v/>
      </c>
      <c r="J99" t="str">
        <f t="shared" si="12"/>
        <v/>
      </c>
      <c r="K99" t="str">
        <f t="shared" si="15"/>
        <v/>
      </c>
      <c r="L99" s="6" t="str">
        <f t="shared" si="16"/>
        <v/>
      </c>
      <c r="N99" s="130" t="s">
        <v>7521</v>
      </c>
      <c r="O99" t="str">
        <f t="shared" si="21"/>
        <v/>
      </c>
      <c r="P99" t="str">
        <f t="shared" si="17"/>
        <v/>
      </c>
      <c r="Q99" s="6" t="str">
        <f t="shared" si="13"/>
        <v/>
      </c>
      <c r="R99" s="6" t="str">
        <f t="shared" si="18"/>
        <v/>
      </c>
      <c r="S99" s="8" t="str">
        <f t="shared" si="19"/>
        <v/>
      </c>
      <c r="T99" s="8" t="str">
        <f t="shared" si="20"/>
        <v/>
      </c>
    </row>
    <row r="100" spans="1:20" x14ac:dyDescent="0.3">
      <c r="A100" s="111">
        <v>98</v>
      </c>
      <c r="B100" s="111" t="s">
        <v>7513</v>
      </c>
      <c r="E100" s="6" t="str">
        <f t="shared" si="11"/>
        <v/>
      </c>
      <c r="I100" t="str">
        <f t="shared" si="14"/>
        <v/>
      </c>
      <c r="J100" t="str">
        <f t="shared" si="12"/>
        <v/>
      </c>
      <c r="K100" t="str">
        <f t="shared" si="15"/>
        <v/>
      </c>
      <c r="L100" s="6" t="str">
        <f t="shared" si="16"/>
        <v/>
      </c>
      <c r="N100" s="130" t="s">
        <v>7521</v>
      </c>
      <c r="O100" t="str">
        <f t="shared" si="21"/>
        <v/>
      </c>
      <c r="P100" t="str">
        <f t="shared" si="17"/>
        <v/>
      </c>
      <c r="Q100" s="6" t="str">
        <f t="shared" si="13"/>
        <v/>
      </c>
      <c r="R100" s="6" t="str">
        <f t="shared" si="18"/>
        <v/>
      </c>
      <c r="S100" s="8" t="str">
        <f t="shared" si="19"/>
        <v/>
      </c>
      <c r="T100" s="8" t="str">
        <f t="shared" si="20"/>
        <v/>
      </c>
    </row>
    <row r="101" spans="1:20" x14ac:dyDescent="0.3">
      <c r="A101" s="111">
        <v>99</v>
      </c>
      <c r="B101" s="111" t="s">
        <v>7513</v>
      </c>
      <c r="E101" s="6" t="str">
        <f t="shared" si="11"/>
        <v/>
      </c>
      <c r="I101" t="str">
        <f t="shared" si="14"/>
        <v/>
      </c>
      <c r="J101" t="str">
        <f t="shared" si="12"/>
        <v/>
      </c>
      <c r="K101" t="str">
        <f t="shared" si="15"/>
        <v/>
      </c>
      <c r="L101" s="6" t="str">
        <f t="shared" si="16"/>
        <v/>
      </c>
      <c r="N101" s="130" t="s">
        <v>7521</v>
      </c>
      <c r="O101" t="str">
        <f t="shared" si="21"/>
        <v/>
      </c>
      <c r="P101" t="str">
        <f t="shared" si="17"/>
        <v/>
      </c>
      <c r="Q101" s="6" t="str">
        <f t="shared" si="13"/>
        <v/>
      </c>
      <c r="R101" s="6" t="str">
        <f t="shared" si="18"/>
        <v/>
      </c>
      <c r="S101" s="8" t="str">
        <f t="shared" si="19"/>
        <v/>
      </c>
      <c r="T101" s="8" t="str">
        <f t="shared" si="20"/>
        <v/>
      </c>
    </row>
    <row r="102" spans="1:20" x14ac:dyDescent="0.3">
      <c r="A102" s="111">
        <v>100</v>
      </c>
      <c r="B102" s="111" t="s">
        <v>7513</v>
      </c>
      <c r="E102" s="6" t="str">
        <f t="shared" si="11"/>
        <v/>
      </c>
      <c r="I102" t="str">
        <f t="shared" si="14"/>
        <v/>
      </c>
      <c r="J102" t="str">
        <f t="shared" si="12"/>
        <v/>
      </c>
      <c r="K102" t="str">
        <f t="shared" si="15"/>
        <v/>
      </c>
      <c r="L102" s="6" t="str">
        <f t="shared" si="16"/>
        <v/>
      </c>
      <c r="N102" s="130" t="s">
        <v>7521</v>
      </c>
      <c r="O102" t="str">
        <f t="shared" si="21"/>
        <v/>
      </c>
      <c r="P102" t="str">
        <f t="shared" si="17"/>
        <v/>
      </c>
      <c r="Q102" s="6" t="str">
        <f t="shared" si="13"/>
        <v/>
      </c>
      <c r="R102" s="6" t="str">
        <f t="shared" si="18"/>
        <v/>
      </c>
      <c r="S102" s="8" t="str">
        <f t="shared" si="19"/>
        <v/>
      </c>
      <c r="T102" s="8" t="str">
        <f t="shared" si="20"/>
        <v/>
      </c>
    </row>
    <row r="103" spans="1:20" x14ac:dyDescent="0.3">
      <c r="A103" s="111">
        <v>101</v>
      </c>
      <c r="B103" s="111" t="s">
        <v>7513</v>
      </c>
      <c r="E103" s="6" t="str">
        <f t="shared" si="11"/>
        <v/>
      </c>
      <c r="I103" t="str">
        <f t="shared" si="14"/>
        <v/>
      </c>
      <c r="J103" t="str">
        <f t="shared" si="12"/>
        <v/>
      </c>
      <c r="K103" t="str">
        <f t="shared" si="15"/>
        <v/>
      </c>
      <c r="L103" s="6" t="str">
        <f t="shared" si="16"/>
        <v/>
      </c>
      <c r="N103" s="130" t="s">
        <v>7521</v>
      </c>
      <c r="O103" t="str">
        <f t="shared" si="21"/>
        <v/>
      </c>
      <c r="P103" t="str">
        <f t="shared" si="17"/>
        <v/>
      </c>
      <c r="Q103" s="6" t="str">
        <f t="shared" si="13"/>
        <v/>
      </c>
      <c r="R103" s="6" t="str">
        <f t="shared" si="18"/>
        <v/>
      </c>
      <c r="S103" s="8" t="str">
        <f t="shared" si="19"/>
        <v/>
      </c>
      <c r="T103" s="8" t="str">
        <f t="shared" si="20"/>
        <v/>
      </c>
    </row>
    <row r="104" spans="1:20" x14ac:dyDescent="0.3">
      <c r="A104" s="111">
        <v>102</v>
      </c>
      <c r="B104" s="111" t="s">
        <v>7513</v>
      </c>
      <c r="E104" s="6" t="str">
        <f t="shared" si="11"/>
        <v/>
      </c>
      <c r="I104" t="str">
        <f t="shared" si="14"/>
        <v/>
      </c>
      <c r="J104" t="str">
        <f t="shared" si="12"/>
        <v/>
      </c>
      <c r="K104" t="str">
        <f t="shared" si="15"/>
        <v/>
      </c>
      <c r="L104" s="6" t="str">
        <f t="shared" si="16"/>
        <v/>
      </c>
      <c r="N104" s="130" t="s">
        <v>7521</v>
      </c>
      <c r="O104" t="str">
        <f t="shared" si="21"/>
        <v/>
      </c>
      <c r="P104" t="str">
        <f t="shared" si="17"/>
        <v/>
      </c>
      <c r="Q104" s="6" t="str">
        <f t="shared" si="13"/>
        <v/>
      </c>
      <c r="R104" s="6" t="str">
        <f t="shared" si="18"/>
        <v/>
      </c>
      <c r="S104" s="8" t="str">
        <f t="shared" si="19"/>
        <v/>
      </c>
      <c r="T104" s="8" t="str">
        <f t="shared" si="20"/>
        <v/>
      </c>
    </row>
    <row r="105" spans="1:20" x14ac:dyDescent="0.3">
      <c r="A105" s="111">
        <v>103</v>
      </c>
      <c r="B105" s="111" t="s">
        <v>7513</v>
      </c>
      <c r="E105" s="6" t="str">
        <f t="shared" si="11"/>
        <v/>
      </c>
      <c r="I105" t="str">
        <f t="shared" si="14"/>
        <v/>
      </c>
      <c r="J105" t="str">
        <f t="shared" si="12"/>
        <v/>
      </c>
      <c r="K105" t="str">
        <f t="shared" si="15"/>
        <v/>
      </c>
      <c r="L105" s="6" t="str">
        <f t="shared" si="16"/>
        <v/>
      </c>
      <c r="N105" s="130" t="s">
        <v>7521</v>
      </c>
      <c r="O105" t="str">
        <f t="shared" si="21"/>
        <v/>
      </c>
      <c r="P105" t="str">
        <f t="shared" si="17"/>
        <v/>
      </c>
      <c r="Q105" s="6" t="str">
        <f t="shared" si="13"/>
        <v/>
      </c>
      <c r="R105" s="6" t="str">
        <f t="shared" si="18"/>
        <v/>
      </c>
      <c r="S105" s="8" t="str">
        <f t="shared" si="19"/>
        <v/>
      </c>
      <c r="T105" s="8" t="str">
        <f t="shared" si="20"/>
        <v/>
      </c>
    </row>
    <row r="106" spans="1:20" x14ac:dyDescent="0.3">
      <c r="A106" s="111">
        <v>104</v>
      </c>
      <c r="B106" s="111" t="s">
        <v>7513</v>
      </c>
      <c r="E106" s="6" t="str">
        <f t="shared" si="11"/>
        <v/>
      </c>
      <c r="I106" t="str">
        <f t="shared" si="14"/>
        <v/>
      </c>
      <c r="J106" t="str">
        <f t="shared" si="12"/>
        <v/>
      </c>
      <c r="K106" t="str">
        <f t="shared" si="15"/>
        <v/>
      </c>
      <c r="L106" s="6" t="str">
        <f t="shared" si="16"/>
        <v/>
      </c>
      <c r="N106" s="130" t="s">
        <v>7521</v>
      </c>
      <c r="O106" t="str">
        <f t="shared" si="21"/>
        <v/>
      </c>
      <c r="P106" t="str">
        <f t="shared" si="17"/>
        <v/>
      </c>
      <c r="Q106" s="6" t="str">
        <f t="shared" si="13"/>
        <v/>
      </c>
      <c r="R106" s="6" t="str">
        <f t="shared" si="18"/>
        <v/>
      </c>
      <c r="S106" s="8" t="str">
        <f t="shared" si="19"/>
        <v/>
      </c>
      <c r="T106" s="8" t="str">
        <f t="shared" si="20"/>
        <v/>
      </c>
    </row>
    <row r="107" spans="1:20" x14ac:dyDescent="0.3">
      <c r="A107" s="111">
        <v>105</v>
      </c>
      <c r="B107" s="111" t="s">
        <v>7513</v>
      </c>
      <c r="E107" s="6" t="str">
        <f t="shared" si="11"/>
        <v/>
      </c>
      <c r="I107" t="str">
        <f t="shared" si="14"/>
        <v/>
      </c>
      <c r="J107" t="str">
        <f t="shared" si="12"/>
        <v/>
      </c>
      <c r="K107" t="str">
        <f t="shared" si="15"/>
        <v/>
      </c>
      <c r="L107" s="6" t="str">
        <f t="shared" si="16"/>
        <v/>
      </c>
      <c r="N107" s="130" t="s">
        <v>7521</v>
      </c>
      <c r="O107" t="str">
        <f t="shared" si="21"/>
        <v/>
      </c>
      <c r="P107" t="str">
        <f t="shared" si="17"/>
        <v/>
      </c>
      <c r="Q107" s="6" t="str">
        <f t="shared" si="13"/>
        <v/>
      </c>
      <c r="R107" s="6" t="str">
        <f t="shared" si="18"/>
        <v/>
      </c>
      <c r="S107" s="8" t="str">
        <f t="shared" si="19"/>
        <v/>
      </c>
      <c r="T107" s="8" t="str">
        <f t="shared" si="20"/>
        <v/>
      </c>
    </row>
    <row r="108" spans="1:20" x14ac:dyDescent="0.3">
      <c r="A108" s="111">
        <v>106</v>
      </c>
      <c r="B108" s="111" t="s">
        <v>7513</v>
      </c>
      <c r="E108" s="6" t="str">
        <f t="shared" si="11"/>
        <v/>
      </c>
      <c r="I108" t="str">
        <f t="shared" si="14"/>
        <v/>
      </c>
      <c r="J108" t="str">
        <f t="shared" si="12"/>
        <v/>
      </c>
      <c r="K108" t="str">
        <f t="shared" si="15"/>
        <v/>
      </c>
      <c r="L108" s="6" t="str">
        <f t="shared" si="16"/>
        <v/>
      </c>
      <c r="N108" s="130" t="s">
        <v>7521</v>
      </c>
      <c r="O108" t="str">
        <f t="shared" si="21"/>
        <v/>
      </c>
      <c r="P108" t="str">
        <f t="shared" si="17"/>
        <v/>
      </c>
      <c r="Q108" s="6" t="str">
        <f t="shared" si="13"/>
        <v/>
      </c>
      <c r="R108" s="6" t="str">
        <f t="shared" si="18"/>
        <v/>
      </c>
      <c r="S108" s="8" t="str">
        <f t="shared" si="19"/>
        <v/>
      </c>
      <c r="T108" s="8" t="str">
        <f t="shared" si="20"/>
        <v/>
      </c>
    </row>
    <row r="109" spans="1:20" x14ac:dyDescent="0.3">
      <c r="A109" s="111">
        <v>107</v>
      </c>
      <c r="B109" s="111" t="s">
        <v>7513</v>
      </c>
      <c r="E109" s="6" t="str">
        <f t="shared" si="11"/>
        <v/>
      </c>
      <c r="I109" t="str">
        <f t="shared" si="14"/>
        <v/>
      </c>
      <c r="J109" t="str">
        <f t="shared" si="12"/>
        <v/>
      </c>
      <c r="K109" t="str">
        <f t="shared" si="15"/>
        <v/>
      </c>
      <c r="L109" s="6" t="str">
        <f t="shared" si="16"/>
        <v/>
      </c>
      <c r="N109" s="130" t="s">
        <v>7521</v>
      </c>
      <c r="O109" t="str">
        <f t="shared" si="21"/>
        <v/>
      </c>
      <c r="P109" t="str">
        <f t="shared" si="17"/>
        <v/>
      </c>
      <c r="Q109" s="6" t="str">
        <f t="shared" si="13"/>
        <v/>
      </c>
      <c r="R109" s="6" t="str">
        <f t="shared" si="18"/>
        <v/>
      </c>
      <c r="S109" s="8" t="str">
        <f t="shared" si="19"/>
        <v/>
      </c>
      <c r="T109" s="8" t="str">
        <f t="shared" si="20"/>
        <v/>
      </c>
    </row>
    <row r="110" spans="1:20" x14ac:dyDescent="0.3">
      <c r="A110" s="111">
        <v>108</v>
      </c>
      <c r="B110" s="111" t="s">
        <v>7513</v>
      </c>
      <c r="E110" s="6" t="str">
        <f t="shared" si="11"/>
        <v/>
      </c>
      <c r="I110" t="str">
        <f t="shared" si="14"/>
        <v/>
      </c>
      <c r="J110" t="str">
        <f t="shared" si="12"/>
        <v/>
      </c>
      <c r="K110" t="str">
        <f t="shared" si="15"/>
        <v/>
      </c>
      <c r="L110" s="6" t="str">
        <f t="shared" si="16"/>
        <v/>
      </c>
      <c r="N110" s="130" t="s">
        <v>7521</v>
      </c>
      <c r="O110" t="str">
        <f t="shared" si="21"/>
        <v/>
      </c>
      <c r="P110" t="str">
        <f t="shared" si="17"/>
        <v/>
      </c>
      <c r="Q110" s="6" t="str">
        <f t="shared" si="13"/>
        <v/>
      </c>
      <c r="R110" s="6" t="str">
        <f t="shared" si="18"/>
        <v/>
      </c>
      <c r="S110" s="8" t="str">
        <f t="shared" si="19"/>
        <v/>
      </c>
      <c r="T110" s="8" t="str">
        <f t="shared" si="20"/>
        <v/>
      </c>
    </row>
    <row r="111" spans="1:20" x14ac:dyDescent="0.3">
      <c r="A111" s="111">
        <v>109</v>
      </c>
      <c r="B111" s="111" t="s">
        <v>7513</v>
      </c>
      <c r="E111" s="6" t="str">
        <f t="shared" si="11"/>
        <v/>
      </c>
      <c r="I111" t="str">
        <f t="shared" si="14"/>
        <v/>
      </c>
      <c r="J111" t="str">
        <f t="shared" si="12"/>
        <v/>
      </c>
      <c r="K111" t="str">
        <f t="shared" si="15"/>
        <v/>
      </c>
      <c r="L111" s="6" t="str">
        <f t="shared" si="16"/>
        <v/>
      </c>
      <c r="N111" s="130" t="s">
        <v>7521</v>
      </c>
      <c r="O111" t="str">
        <f t="shared" si="21"/>
        <v/>
      </c>
      <c r="P111" t="str">
        <f t="shared" si="17"/>
        <v/>
      </c>
      <c r="Q111" s="6" t="str">
        <f t="shared" si="13"/>
        <v/>
      </c>
      <c r="R111" s="6" t="str">
        <f t="shared" si="18"/>
        <v/>
      </c>
      <c r="S111" s="8" t="str">
        <f t="shared" si="19"/>
        <v/>
      </c>
      <c r="T111" s="8" t="str">
        <f t="shared" si="20"/>
        <v/>
      </c>
    </row>
    <row r="112" spans="1:20" x14ac:dyDescent="0.3">
      <c r="A112" s="111">
        <v>110</v>
      </c>
      <c r="B112" s="111" t="s">
        <v>7513</v>
      </c>
      <c r="E112" s="6" t="str">
        <f t="shared" si="11"/>
        <v/>
      </c>
      <c r="I112" t="str">
        <f t="shared" si="14"/>
        <v/>
      </c>
      <c r="J112" t="str">
        <f t="shared" si="12"/>
        <v/>
      </c>
      <c r="K112" t="str">
        <f t="shared" si="15"/>
        <v/>
      </c>
      <c r="L112" s="6" t="str">
        <f t="shared" si="16"/>
        <v/>
      </c>
      <c r="N112" s="130" t="s">
        <v>7521</v>
      </c>
      <c r="O112" t="str">
        <f t="shared" si="21"/>
        <v/>
      </c>
      <c r="P112" t="str">
        <f t="shared" si="17"/>
        <v/>
      </c>
      <c r="Q112" s="6" t="str">
        <f t="shared" si="13"/>
        <v/>
      </c>
      <c r="R112" s="6" t="str">
        <f t="shared" si="18"/>
        <v/>
      </c>
      <c r="S112" s="8" t="str">
        <f t="shared" si="19"/>
        <v/>
      </c>
      <c r="T112" s="8" t="str">
        <f t="shared" si="20"/>
        <v/>
      </c>
    </row>
    <row r="113" spans="1:20" x14ac:dyDescent="0.3">
      <c r="A113" s="111">
        <v>111</v>
      </c>
      <c r="B113" s="111" t="s">
        <v>7513</v>
      </c>
      <c r="E113" s="6" t="str">
        <f t="shared" si="11"/>
        <v/>
      </c>
      <c r="I113" t="str">
        <f t="shared" si="14"/>
        <v/>
      </c>
      <c r="J113" t="str">
        <f t="shared" si="12"/>
        <v/>
      </c>
      <c r="K113" t="str">
        <f t="shared" si="15"/>
        <v/>
      </c>
      <c r="L113" s="6" t="str">
        <f t="shared" si="16"/>
        <v/>
      </c>
      <c r="N113" s="130" t="s">
        <v>7521</v>
      </c>
      <c r="O113" t="str">
        <f t="shared" si="21"/>
        <v/>
      </c>
      <c r="P113" t="str">
        <f t="shared" si="17"/>
        <v/>
      </c>
      <c r="Q113" s="6" t="str">
        <f t="shared" si="13"/>
        <v/>
      </c>
      <c r="R113" s="6" t="str">
        <f t="shared" si="18"/>
        <v/>
      </c>
      <c r="S113" s="8" t="str">
        <f t="shared" si="19"/>
        <v/>
      </c>
      <c r="T113" s="8" t="str">
        <f t="shared" si="20"/>
        <v/>
      </c>
    </row>
    <row r="114" spans="1:20" x14ac:dyDescent="0.3">
      <c r="A114" s="111">
        <v>112</v>
      </c>
      <c r="B114" s="111" t="s">
        <v>7513</v>
      </c>
      <c r="E114" s="6" t="str">
        <f t="shared" si="11"/>
        <v/>
      </c>
      <c r="I114" t="str">
        <f t="shared" si="14"/>
        <v/>
      </c>
      <c r="J114" t="str">
        <f t="shared" si="12"/>
        <v/>
      </c>
      <c r="K114" t="str">
        <f t="shared" si="15"/>
        <v/>
      </c>
      <c r="L114" s="6" t="str">
        <f t="shared" si="16"/>
        <v/>
      </c>
      <c r="N114" s="130" t="s">
        <v>7521</v>
      </c>
      <c r="O114" t="str">
        <f t="shared" si="21"/>
        <v/>
      </c>
      <c r="P114" t="str">
        <f t="shared" si="17"/>
        <v/>
      </c>
      <c r="Q114" s="6" t="str">
        <f t="shared" si="13"/>
        <v/>
      </c>
      <c r="R114" s="6" t="str">
        <f t="shared" si="18"/>
        <v/>
      </c>
      <c r="S114" s="8" t="str">
        <f t="shared" si="19"/>
        <v/>
      </c>
      <c r="T114" s="8" t="str">
        <f t="shared" si="20"/>
        <v/>
      </c>
    </row>
    <row r="115" spans="1:20" x14ac:dyDescent="0.3">
      <c r="A115" s="111">
        <v>113</v>
      </c>
      <c r="B115" s="111" t="s">
        <v>7513</v>
      </c>
      <c r="E115" s="6" t="str">
        <f t="shared" si="11"/>
        <v/>
      </c>
      <c r="I115" t="str">
        <f t="shared" si="14"/>
        <v/>
      </c>
      <c r="J115" t="str">
        <f t="shared" si="12"/>
        <v/>
      </c>
      <c r="K115" t="str">
        <f t="shared" si="15"/>
        <v/>
      </c>
      <c r="L115" s="6" t="str">
        <f t="shared" si="16"/>
        <v/>
      </c>
      <c r="N115" s="130" t="s">
        <v>7521</v>
      </c>
      <c r="O115" t="str">
        <f t="shared" si="21"/>
        <v/>
      </c>
      <c r="P115" t="str">
        <f t="shared" si="17"/>
        <v/>
      </c>
      <c r="Q115" s="6" t="str">
        <f t="shared" si="13"/>
        <v/>
      </c>
      <c r="R115" s="6" t="str">
        <f t="shared" si="18"/>
        <v/>
      </c>
      <c r="S115" s="8" t="str">
        <f t="shared" si="19"/>
        <v/>
      </c>
      <c r="T115" s="8" t="str">
        <f t="shared" si="20"/>
        <v/>
      </c>
    </row>
    <row r="116" spans="1:20" x14ac:dyDescent="0.3">
      <c r="A116" s="111">
        <v>114</v>
      </c>
      <c r="B116" s="111" t="s">
        <v>7513</v>
      </c>
      <c r="E116" s="6" t="str">
        <f t="shared" si="11"/>
        <v/>
      </c>
      <c r="I116" t="str">
        <f t="shared" si="14"/>
        <v/>
      </c>
      <c r="J116" t="str">
        <f t="shared" si="12"/>
        <v/>
      </c>
      <c r="K116" t="str">
        <f t="shared" si="15"/>
        <v/>
      </c>
      <c r="L116" s="6" t="str">
        <f t="shared" si="16"/>
        <v/>
      </c>
      <c r="N116" s="130" t="s">
        <v>7521</v>
      </c>
      <c r="O116" t="str">
        <f t="shared" si="21"/>
        <v/>
      </c>
      <c r="P116" t="str">
        <f t="shared" si="17"/>
        <v/>
      </c>
      <c r="Q116" s="6" t="str">
        <f t="shared" si="13"/>
        <v/>
      </c>
      <c r="R116" s="6" t="str">
        <f t="shared" si="18"/>
        <v/>
      </c>
      <c r="S116" s="8" t="str">
        <f t="shared" si="19"/>
        <v/>
      </c>
      <c r="T116" s="8" t="str">
        <f t="shared" si="20"/>
        <v/>
      </c>
    </row>
    <row r="117" spans="1:20" x14ac:dyDescent="0.3">
      <c r="A117" s="111">
        <v>115</v>
      </c>
      <c r="B117" s="111" t="s">
        <v>7513</v>
      </c>
      <c r="E117" s="6" t="str">
        <f t="shared" si="11"/>
        <v/>
      </c>
      <c r="I117" t="str">
        <f t="shared" si="14"/>
        <v/>
      </c>
      <c r="J117" t="str">
        <f t="shared" si="12"/>
        <v/>
      </c>
      <c r="K117" t="str">
        <f t="shared" si="15"/>
        <v/>
      </c>
      <c r="L117" s="6" t="str">
        <f t="shared" si="16"/>
        <v/>
      </c>
      <c r="N117" s="130" t="s">
        <v>7521</v>
      </c>
      <c r="O117" t="str">
        <f t="shared" si="21"/>
        <v/>
      </c>
      <c r="P117" t="str">
        <f t="shared" si="17"/>
        <v/>
      </c>
      <c r="Q117" s="6" t="str">
        <f t="shared" si="13"/>
        <v/>
      </c>
      <c r="R117" s="6" t="str">
        <f t="shared" si="18"/>
        <v/>
      </c>
      <c r="S117" s="8" t="str">
        <f t="shared" si="19"/>
        <v/>
      </c>
      <c r="T117" s="8" t="str">
        <f t="shared" si="20"/>
        <v/>
      </c>
    </row>
    <row r="118" spans="1:20" x14ac:dyDescent="0.3">
      <c r="A118" s="111">
        <v>116</v>
      </c>
      <c r="B118" s="111" t="s">
        <v>7513</v>
      </c>
      <c r="E118" s="6" t="str">
        <f t="shared" si="11"/>
        <v/>
      </c>
      <c r="I118" t="str">
        <f t="shared" si="14"/>
        <v/>
      </c>
      <c r="J118" t="str">
        <f t="shared" si="12"/>
        <v/>
      </c>
      <c r="K118" t="str">
        <f t="shared" si="15"/>
        <v/>
      </c>
      <c r="L118" s="6" t="str">
        <f t="shared" si="16"/>
        <v/>
      </c>
      <c r="N118" s="130" t="s">
        <v>7521</v>
      </c>
      <c r="O118" t="str">
        <f t="shared" si="21"/>
        <v/>
      </c>
      <c r="P118" t="str">
        <f t="shared" si="17"/>
        <v/>
      </c>
      <c r="Q118" s="6" t="str">
        <f t="shared" si="13"/>
        <v/>
      </c>
      <c r="R118" s="6" t="str">
        <f t="shared" si="18"/>
        <v/>
      </c>
      <c r="S118" s="8" t="str">
        <f t="shared" si="19"/>
        <v/>
      </c>
      <c r="T118" s="8" t="str">
        <f t="shared" si="20"/>
        <v/>
      </c>
    </row>
    <row r="119" spans="1:20" x14ac:dyDescent="0.3">
      <c r="A119" s="111">
        <v>117</v>
      </c>
      <c r="B119" s="111" t="s">
        <v>7513</v>
      </c>
      <c r="E119" s="6" t="str">
        <f t="shared" si="11"/>
        <v/>
      </c>
      <c r="I119" t="str">
        <f t="shared" si="14"/>
        <v/>
      </c>
      <c r="J119" t="str">
        <f t="shared" si="12"/>
        <v/>
      </c>
      <c r="K119" t="str">
        <f t="shared" si="15"/>
        <v/>
      </c>
      <c r="L119" s="6" t="str">
        <f t="shared" si="16"/>
        <v/>
      </c>
      <c r="N119" s="130" t="s">
        <v>7521</v>
      </c>
      <c r="O119" t="str">
        <f t="shared" si="21"/>
        <v/>
      </c>
      <c r="P119" t="str">
        <f t="shared" si="17"/>
        <v/>
      </c>
      <c r="Q119" s="6" t="str">
        <f t="shared" si="13"/>
        <v/>
      </c>
      <c r="R119" s="6" t="str">
        <f t="shared" si="18"/>
        <v/>
      </c>
      <c r="S119" s="8" t="str">
        <f t="shared" si="19"/>
        <v/>
      </c>
      <c r="T119" s="8" t="str">
        <f t="shared" si="20"/>
        <v/>
      </c>
    </row>
    <row r="120" spans="1:20" x14ac:dyDescent="0.3">
      <c r="A120" s="111">
        <v>118</v>
      </c>
      <c r="B120" s="111" t="s">
        <v>7513</v>
      </c>
      <c r="E120" s="6" t="str">
        <f t="shared" si="11"/>
        <v/>
      </c>
      <c r="I120" t="str">
        <f t="shared" si="14"/>
        <v/>
      </c>
      <c r="J120" t="str">
        <f t="shared" si="12"/>
        <v/>
      </c>
      <c r="K120" t="str">
        <f t="shared" si="15"/>
        <v/>
      </c>
      <c r="L120" s="6" t="str">
        <f t="shared" si="16"/>
        <v/>
      </c>
      <c r="N120" s="130" t="s">
        <v>7521</v>
      </c>
      <c r="O120" t="str">
        <f t="shared" si="21"/>
        <v/>
      </c>
      <c r="P120" t="str">
        <f t="shared" si="17"/>
        <v/>
      </c>
      <c r="Q120" s="6" t="str">
        <f t="shared" si="13"/>
        <v/>
      </c>
      <c r="R120" s="6" t="str">
        <f t="shared" si="18"/>
        <v/>
      </c>
      <c r="S120" s="8" t="str">
        <f t="shared" si="19"/>
        <v/>
      </c>
      <c r="T120" s="8" t="str">
        <f t="shared" si="20"/>
        <v/>
      </c>
    </row>
    <row r="121" spans="1:20" x14ac:dyDescent="0.3">
      <c r="A121" s="111">
        <v>119</v>
      </c>
      <c r="B121" s="111" t="s">
        <v>7513</v>
      </c>
      <c r="E121" s="6" t="str">
        <f t="shared" si="11"/>
        <v/>
      </c>
      <c r="I121" t="str">
        <f t="shared" si="14"/>
        <v/>
      </c>
      <c r="J121" t="str">
        <f t="shared" si="12"/>
        <v/>
      </c>
      <c r="K121" t="str">
        <f t="shared" si="15"/>
        <v/>
      </c>
      <c r="L121" s="6" t="str">
        <f t="shared" si="16"/>
        <v/>
      </c>
      <c r="N121" s="130" t="s">
        <v>7521</v>
      </c>
      <c r="O121" t="str">
        <f t="shared" si="21"/>
        <v/>
      </c>
      <c r="P121" t="str">
        <f t="shared" si="17"/>
        <v/>
      </c>
      <c r="Q121" s="6" t="str">
        <f t="shared" si="13"/>
        <v/>
      </c>
      <c r="R121" s="6" t="str">
        <f t="shared" si="18"/>
        <v/>
      </c>
      <c r="S121" s="8" t="str">
        <f t="shared" si="19"/>
        <v/>
      </c>
      <c r="T121" s="8" t="str">
        <f t="shared" si="20"/>
        <v/>
      </c>
    </row>
    <row r="122" spans="1:20" x14ac:dyDescent="0.3">
      <c r="A122" s="111">
        <v>120</v>
      </c>
      <c r="B122" s="111" t="s">
        <v>7513</v>
      </c>
      <c r="E122" s="6" t="str">
        <f t="shared" si="11"/>
        <v/>
      </c>
      <c r="I122" t="str">
        <f t="shared" si="14"/>
        <v/>
      </c>
      <c r="J122" t="str">
        <f t="shared" si="12"/>
        <v/>
      </c>
      <c r="K122" t="str">
        <f t="shared" si="15"/>
        <v/>
      </c>
      <c r="L122" s="6" t="str">
        <f t="shared" si="16"/>
        <v/>
      </c>
      <c r="N122" s="130" t="s">
        <v>7521</v>
      </c>
      <c r="O122" t="str">
        <f t="shared" si="21"/>
        <v/>
      </c>
      <c r="P122" t="str">
        <f t="shared" si="17"/>
        <v/>
      </c>
      <c r="Q122" s="6" t="str">
        <f t="shared" si="13"/>
        <v/>
      </c>
      <c r="R122" s="6" t="str">
        <f t="shared" si="18"/>
        <v/>
      </c>
      <c r="S122" s="8" t="str">
        <f t="shared" si="19"/>
        <v/>
      </c>
      <c r="T122" s="8" t="str">
        <f t="shared" si="20"/>
        <v/>
      </c>
    </row>
    <row r="123" spans="1:20" x14ac:dyDescent="0.3">
      <c r="A123" s="111">
        <v>121</v>
      </c>
      <c r="B123" s="111" t="s">
        <v>7513</v>
      </c>
      <c r="E123" s="6" t="str">
        <f t="shared" si="11"/>
        <v/>
      </c>
      <c r="I123" t="str">
        <f t="shared" si="14"/>
        <v/>
      </c>
      <c r="J123" t="str">
        <f t="shared" si="12"/>
        <v/>
      </c>
      <c r="K123" t="str">
        <f t="shared" si="15"/>
        <v/>
      </c>
      <c r="L123" s="6" t="str">
        <f t="shared" si="16"/>
        <v/>
      </c>
      <c r="N123" s="130" t="s">
        <v>7521</v>
      </c>
      <c r="O123" t="str">
        <f t="shared" si="21"/>
        <v/>
      </c>
      <c r="P123" t="str">
        <f t="shared" si="17"/>
        <v/>
      </c>
      <c r="Q123" s="6" t="str">
        <f t="shared" si="13"/>
        <v/>
      </c>
      <c r="R123" s="6" t="str">
        <f t="shared" si="18"/>
        <v/>
      </c>
      <c r="S123" s="8" t="str">
        <f t="shared" si="19"/>
        <v/>
      </c>
      <c r="T123" s="8" t="str">
        <f t="shared" si="20"/>
        <v/>
      </c>
    </row>
    <row r="124" spans="1:20" x14ac:dyDescent="0.3">
      <c r="A124" s="111">
        <v>122</v>
      </c>
      <c r="B124" s="111" t="s">
        <v>7513</v>
      </c>
      <c r="E124" s="6" t="str">
        <f t="shared" si="11"/>
        <v/>
      </c>
      <c r="I124" t="str">
        <f t="shared" si="14"/>
        <v/>
      </c>
      <c r="J124" t="str">
        <f t="shared" si="12"/>
        <v/>
      </c>
      <c r="K124" t="str">
        <f t="shared" si="15"/>
        <v/>
      </c>
      <c r="L124" s="6" t="str">
        <f t="shared" si="16"/>
        <v/>
      </c>
      <c r="N124" s="130" t="s">
        <v>7521</v>
      </c>
      <c r="O124" t="str">
        <f t="shared" si="21"/>
        <v/>
      </c>
      <c r="P124" t="str">
        <f t="shared" si="17"/>
        <v/>
      </c>
      <c r="Q124" s="6" t="str">
        <f t="shared" si="13"/>
        <v/>
      </c>
      <c r="R124" s="6" t="str">
        <f t="shared" si="18"/>
        <v/>
      </c>
      <c r="S124" s="8" t="str">
        <f t="shared" si="19"/>
        <v/>
      </c>
      <c r="T124" s="8" t="str">
        <f t="shared" si="20"/>
        <v/>
      </c>
    </row>
    <row r="125" spans="1:20" x14ac:dyDescent="0.3">
      <c r="A125" s="111">
        <v>123</v>
      </c>
      <c r="B125" s="111" t="s">
        <v>7513</v>
      </c>
      <c r="E125" s="6" t="str">
        <f t="shared" si="11"/>
        <v/>
      </c>
      <c r="I125" t="str">
        <f t="shared" si="14"/>
        <v/>
      </c>
      <c r="J125" t="str">
        <f t="shared" si="12"/>
        <v/>
      </c>
      <c r="K125" t="str">
        <f t="shared" si="15"/>
        <v/>
      </c>
      <c r="L125" s="6" t="str">
        <f t="shared" si="16"/>
        <v/>
      </c>
      <c r="N125" s="130" t="s">
        <v>7521</v>
      </c>
      <c r="O125" t="str">
        <f t="shared" si="21"/>
        <v/>
      </c>
      <c r="P125" t="str">
        <f t="shared" si="17"/>
        <v/>
      </c>
      <c r="Q125" s="6" t="str">
        <f t="shared" si="13"/>
        <v/>
      </c>
      <c r="R125" s="6" t="str">
        <f t="shared" si="18"/>
        <v/>
      </c>
      <c r="S125" s="8" t="str">
        <f t="shared" si="19"/>
        <v/>
      </c>
      <c r="T125" s="8" t="str">
        <f t="shared" si="20"/>
        <v/>
      </c>
    </row>
    <row r="126" spans="1:20" x14ac:dyDescent="0.3">
      <c r="A126" s="111">
        <v>124</v>
      </c>
      <c r="B126" s="111" t="s">
        <v>7513</v>
      </c>
      <c r="E126" s="6" t="str">
        <f t="shared" si="11"/>
        <v/>
      </c>
      <c r="I126" t="str">
        <f t="shared" si="14"/>
        <v/>
      </c>
      <c r="J126" t="str">
        <f t="shared" si="12"/>
        <v/>
      </c>
      <c r="K126" t="str">
        <f t="shared" si="15"/>
        <v/>
      </c>
      <c r="L126" s="6" t="str">
        <f t="shared" si="16"/>
        <v/>
      </c>
      <c r="N126" s="130" t="s">
        <v>7521</v>
      </c>
      <c r="O126" t="str">
        <f t="shared" si="21"/>
        <v/>
      </c>
      <c r="P126" t="str">
        <f t="shared" si="17"/>
        <v/>
      </c>
      <c r="Q126" s="6" t="str">
        <f t="shared" si="13"/>
        <v/>
      </c>
      <c r="R126" s="6" t="str">
        <f t="shared" si="18"/>
        <v/>
      </c>
      <c r="S126" s="8" t="str">
        <f t="shared" si="19"/>
        <v/>
      </c>
      <c r="T126" s="8" t="str">
        <f t="shared" si="20"/>
        <v/>
      </c>
    </row>
    <row r="127" spans="1:20" x14ac:dyDescent="0.3">
      <c r="A127" s="111">
        <v>125</v>
      </c>
      <c r="B127" s="111" t="s">
        <v>7513</v>
      </c>
      <c r="E127" s="6" t="str">
        <f t="shared" si="11"/>
        <v/>
      </c>
      <c r="I127" t="str">
        <f t="shared" si="14"/>
        <v/>
      </c>
      <c r="J127" t="str">
        <f t="shared" si="12"/>
        <v/>
      </c>
      <c r="K127" t="str">
        <f t="shared" si="15"/>
        <v/>
      </c>
      <c r="L127" s="6" t="str">
        <f t="shared" si="16"/>
        <v/>
      </c>
      <c r="N127" s="130" t="s">
        <v>7521</v>
      </c>
      <c r="O127" t="str">
        <f t="shared" si="21"/>
        <v/>
      </c>
      <c r="P127" t="str">
        <f t="shared" si="17"/>
        <v/>
      </c>
      <c r="Q127" s="6" t="str">
        <f t="shared" si="13"/>
        <v/>
      </c>
      <c r="R127" s="6" t="str">
        <f t="shared" si="18"/>
        <v/>
      </c>
      <c r="S127" s="8" t="str">
        <f t="shared" si="19"/>
        <v/>
      </c>
      <c r="T127" s="8" t="str">
        <f t="shared" si="20"/>
        <v/>
      </c>
    </row>
    <row r="128" spans="1:20" x14ac:dyDescent="0.3">
      <c r="A128" s="111">
        <v>126</v>
      </c>
      <c r="B128" s="111" t="s">
        <v>7513</v>
      </c>
      <c r="E128" s="6" t="str">
        <f t="shared" si="11"/>
        <v/>
      </c>
      <c r="I128" t="str">
        <f t="shared" si="14"/>
        <v/>
      </c>
      <c r="J128" t="str">
        <f t="shared" si="12"/>
        <v/>
      </c>
      <c r="K128" t="str">
        <f t="shared" si="15"/>
        <v/>
      </c>
      <c r="L128" s="6" t="str">
        <f t="shared" si="16"/>
        <v/>
      </c>
      <c r="N128" s="130" t="s">
        <v>7521</v>
      </c>
      <c r="O128" t="str">
        <f t="shared" si="21"/>
        <v/>
      </c>
      <c r="P128" t="str">
        <f t="shared" si="17"/>
        <v/>
      </c>
      <c r="Q128" s="6" t="str">
        <f t="shared" si="13"/>
        <v/>
      </c>
      <c r="R128" s="6" t="str">
        <f t="shared" si="18"/>
        <v/>
      </c>
      <c r="S128" s="8" t="str">
        <f t="shared" si="19"/>
        <v/>
      </c>
      <c r="T128" s="8" t="str">
        <f t="shared" si="20"/>
        <v/>
      </c>
    </row>
    <row r="129" spans="1:20" x14ac:dyDescent="0.3">
      <c r="A129" s="111">
        <v>127</v>
      </c>
      <c r="B129" s="111" t="s">
        <v>7513</v>
      </c>
      <c r="E129" s="6" t="str">
        <f t="shared" si="11"/>
        <v/>
      </c>
      <c r="I129" t="str">
        <f t="shared" si="14"/>
        <v/>
      </c>
      <c r="J129" t="str">
        <f t="shared" si="12"/>
        <v/>
      </c>
      <c r="K129" t="str">
        <f t="shared" si="15"/>
        <v/>
      </c>
      <c r="L129" s="6" t="str">
        <f t="shared" si="16"/>
        <v/>
      </c>
      <c r="N129" s="130" t="s">
        <v>7521</v>
      </c>
      <c r="O129" t="str">
        <f t="shared" si="21"/>
        <v/>
      </c>
      <c r="P129" t="str">
        <f t="shared" si="17"/>
        <v/>
      </c>
      <c r="Q129" s="6" t="str">
        <f t="shared" si="13"/>
        <v/>
      </c>
      <c r="R129" s="6" t="str">
        <f t="shared" si="18"/>
        <v/>
      </c>
      <c r="S129" s="8" t="str">
        <f t="shared" si="19"/>
        <v/>
      </c>
      <c r="T129" s="8" t="str">
        <f t="shared" si="20"/>
        <v/>
      </c>
    </row>
    <row r="130" spans="1:20" x14ac:dyDescent="0.3">
      <c r="A130" s="111">
        <v>128</v>
      </c>
      <c r="B130" s="111" t="s">
        <v>7513</v>
      </c>
      <c r="E130" s="6" t="str">
        <f t="shared" si="11"/>
        <v/>
      </c>
      <c r="I130" t="str">
        <f t="shared" si="14"/>
        <v/>
      </c>
      <c r="J130" t="str">
        <f t="shared" si="12"/>
        <v/>
      </c>
      <c r="K130" t="str">
        <f t="shared" si="15"/>
        <v/>
      </c>
      <c r="L130" s="6" t="str">
        <f t="shared" si="16"/>
        <v/>
      </c>
      <c r="N130" s="130" t="s">
        <v>7521</v>
      </c>
      <c r="O130" t="str">
        <f t="shared" si="21"/>
        <v/>
      </c>
      <c r="P130" t="str">
        <f t="shared" si="17"/>
        <v/>
      </c>
      <c r="Q130" s="6" t="str">
        <f t="shared" si="13"/>
        <v/>
      </c>
      <c r="R130" s="6" t="str">
        <f t="shared" si="18"/>
        <v/>
      </c>
      <c r="S130" s="8" t="str">
        <f t="shared" si="19"/>
        <v/>
      </c>
      <c r="T130" s="8" t="str">
        <f t="shared" si="20"/>
        <v/>
      </c>
    </row>
    <row r="131" spans="1:20" x14ac:dyDescent="0.3">
      <c r="A131" s="111">
        <v>129</v>
      </c>
      <c r="B131" s="111" t="s">
        <v>7513</v>
      </c>
      <c r="E131" s="6" t="str">
        <f t="shared" ref="E131:E194" si="22">IFERROR(VLOOKUP(D131,Rate,3,FALSE),"")</f>
        <v/>
      </c>
      <c r="I131" t="str">
        <f t="shared" si="14"/>
        <v/>
      </c>
      <c r="J131" t="str">
        <f t="shared" ref="J131:J194" si="23">IFERROR(VLOOKUP(B131,ExchangeFee,2,FALSE)*I131,"")</f>
        <v/>
      </c>
      <c r="K131" t="str">
        <f t="shared" si="15"/>
        <v/>
      </c>
      <c r="L131" s="6" t="str">
        <f t="shared" si="16"/>
        <v/>
      </c>
      <c r="N131" s="130" t="s">
        <v>7521</v>
      </c>
      <c r="O131" t="str">
        <f t="shared" si="21"/>
        <v/>
      </c>
      <c r="P131" t="str">
        <f t="shared" si="17"/>
        <v/>
      </c>
      <c r="Q131" s="6" t="str">
        <f t="shared" ref="Q131:Q194" si="24">IFERROR(VLOOKUP(B131,ExchangeFee,2,FALSE)*P131,"")</f>
        <v/>
      </c>
      <c r="R131" s="6" t="str">
        <f t="shared" si="18"/>
        <v/>
      </c>
      <c r="S131" s="8" t="str">
        <f t="shared" si="19"/>
        <v/>
      </c>
      <c r="T131" s="8" t="str">
        <f t="shared" si="20"/>
        <v/>
      </c>
    </row>
    <row r="132" spans="1:20" x14ac:dyDescent="0.3">
      <c r="A132" s="111">
        <v>130</v>
      </c>
      <c r="B132" s="111" t="s">
        <v>7513</v>
      </c>
      <c r="E132" s="6" t="str">
        <f t="shared" si="22"/>
        <v/>
      </c>
      <c r="I132" t="str">
        <f t="shared" ref="I132:I195" si="25">IFERROR(H132/G132,"")</f>
        <v/>
      </c>
      <c r="J132" t="str">
        <f t="shared" si="23"/>
        <v/>
      </c>
      <c r="K132" t="str">
        <f t="shared" ref="K132:K195" si="26">IFERROR(I132-J132,"")</f>
        <v/>
      </c>
      <c r="L132" s="6" t="str">
        <f t="shared" ref="L132:L195" si="27">IFERROR(K132*G132,"")</f>
        <v/>
      </c>
      <c r="N132" s="130" t="s">
        <v>7521</v>
      </c>
      <c r="O132" t="str">
        <f t="shared" si="21"/>
        <v/>
      </c>
      <c r="P132" t="str">
        <f t="shared" ref="P132:P195" si="28">IFERROR(O132*N132,"")</f>
        <v/>
      </c>
      <c r="Q132" s="6" t="str">
        <f t="shared" si="24"/>
        <v/>
      </c>
      <c r="R132" s="6" t="str">
        <f t="shared" ref="R132:R195" si="29">IFERROR(P132-Q132,"")</f>
        <v/>
      </c>
      <c r="S132" s="8" t="str">
        <f t="shared" ref="S132:S195" si="30">IFERROR((N132-G132)/G132,"")</f>
        <v/>
      </c>
      <c r="T132" s="8" t="str">
        <f t="shared" ref="T132:T195" si="31">IFERROR((R132-H132)/H132,"")</f>
        <v/>
      </c>
    </row>
    <row r="133" spans="1:20" x14ac:dyDescent="0.3">
      <c r="A133" s="111">
        <v>131</v>
      </c>
      <c r="B133" s="111" t="s">
        <v>7513</v>
      </c>
      <c r="E133" s="6" t="str">
        <f t="shared" si="22"/>
        <v/>
      </c>
      <c r="I133" t="str">
        <f t="shared" si="25"/>
        <v/>
      </c>
      <c r="J133" t="str">
        <f t="shared" si="23"/>
        <v/>
      </c>
      <c r="K133" t="str">
        <f t="shared" si="26"/>
        <v/>
      </c>
      <c r="L133" s="6" t="str">
        <f t="shared" si="27"/>
        <v/>
      </c>
      <c r="N133" s="130" t="s">
        <v>7521</v>
      </c>
      <c r="O133" t="str">
        <f t="shared" ref="O133:O196" si="32">K133</f>
        <v/>
      </c>
      <c r="P133" t="str">
        <f t="shared" si="28"/>
        <v/>
      </c>
      <c r="Q133" s="6" t="str">
        <f t="shared" si="24"/>
        <v/>
      </c>
      <c r="R133" s="6" t="str">
        <f t="shared" si="29"/>
        <v/>
      </c>
      <c r="S133" s="8" t="str">
        <f t="shared" si="30"/>
        <v/>
      </c>
      <c r="T133" s="8" t="str">
        <f t="shared" si="31"/>
        <v/>
      </c>
    </row>
    <row r="134" spans="1:20" x14ac:dyDescent="0.3">
      <c r="A134" s="111">
        <v>132</v>
      </c>
      <c r="B134" s="111" t="s">
        <v>7513</v>
      </c>
      <c r="E134" s="6" t="str">
        <f t="shared" si="22"/>
        <v/>
      </c>
      <c r="I134" t="str">
        <f t="shared" si="25"/>
        <v/>
      </c>
      <c r="J134" t="str">
        <f t="shared" si="23"/>
        <v/>
      </c>
      <c r="K134" t="str">
        <f t="shared" si="26"/>
        <v/>
      </c>
      <c r="L134" s="6" t="str">
        <f t="shared" si="27"/>
        <v/>
      </c>
      <c r="N134" s="130" t="s">
        <v>7521</v>
      </c>
      <c r="O134" t="str">
        <f t="shared" si="32"/>
        <v/>
      </c>
      <c r="P134" t="str">
        <f t="shared" si="28"/>
        <v/>
      </c>
      <c r="Q134" s="6" t="str">
        <f t="shared" si="24"/>
        <v/>
      </c>
      <c r="R134" s="6" t="str">
        <f t="shared" si="29"/>
        <v/>
      </c>
      <c r="S134" s="8" t="str">
        <f t="shared" si="30"/>
        <v/>
      </c>
      <c r="T134" s="8" t="str">
        <f t="shared" si="31"/>
        <v/>
      </c>
    </row>
    <row r="135" spans="1:20" x14ac:dyDescent="0.3">
      <c r="A135" s="111">
        <v>133</v>
      </c>
      <c r="B135" s="111" t="s">
        <v>7513</v>
      </c>
      <c r="E135" s="6" t="str">
        <f t="shared" si="22"/>
        <v/>
      </c>
      <c r="I135" t="str">
        <f t="shared" si="25"/>
        <v/>
      </c>
      <c r="J135" t="str">
        <f t="shared" si="23"/>
        <v/>
      </c>
      <c r="K135" t="str">
        <f t="shared" si="26"/>
        <v/>
      </c>
      <c r="L135" s="6" t="str">
        <f t="shared" si="27"/>
        <v/>
      </c>
      <c r="N135" s="130" t="s">
        <v>7521</v>
      </c>
      <c r="O135" t="str">
        <f t="shared" si="32"/>
        <v/>
      </c>
      <c r="P135" t="str">
        <f t="shared" si="28"/>
        <v/>
      </c>
      <c r="Q135" s="6" t="str">
        <f t="shared" si="24"/>
        <v/>
      </c>
      <c r="R135" s="6" t="str">
        <f t="shared" si="29"/>
        <v/>
      </c>
      <c r="S135" s="8" t="str">
        <f t="shared" si="30"/>
        <v/>
      </c>
      <c r="T135" s="8" t="str">
        <f t="shared" si="31"/>
        <v/>
      </c>
    </row>
    <row r="136" spans="1:20" x14ac:dyDescent="0.3">
      <c r="A136" s="111">
        <v>134</v>
      </c>
      <c r="B136" s="111" t="s">
        <v>7513</v>
      </c>
      <c r="E136" s="6" t="str">
        <f t="shared" si="22"/>
        <v/>
      </c>
      <c r="I136" t="str">
        <f t="shared" si="25"/>
        <v/>
      </c>
      <c r="J136" t="str">
        <f t="shared" si="23"/>
        <v/>
      </c>
      <c r="K136" t="str">
        <f t="shared" si="26"/>
        <v/>
      </c>
      <c r="L136" s="6" t="str">
        <f t="shared" si="27"/>
        <v/>
      </c>
      <c r="N136" s="130" t="s">
        <v>7521</v>
      </c>
      <c r="O136" t="str">
        <f t="shared" si="32"/>
        <v/>
      </c>
      <c r="P136" t="str">
        <f t="shared" si="28"/>
        <v/>
      </c>
      <c r="Q136" s="6" t="str">
        <f t="shared" si="24"/>
        <v/>
      </c>
      <c r="R136" s="6" t="str">
        <f t="shared" si="29"/>
        <v/>
      </c>
      <c r="S136" s="8" t="str">
        <f t="shared" si="30"/>
        <v/>
      </c>
      <c r="T136" s="8" t="str">
        <f t="shared" si="31"/>
        <v/>
      </c>
    </row>
    <row r="137" spans="1:20" x14ac:dyDescent="0.3">
      <c r="A137" s="111">
        <v>135</v>
      </c>
      <c r="B137" s="111" t="s">
        <v>7513</v>
      </c>
      <c r="E137" s="6" t="str">
        <f t="shared" si="22"/>
        <v/>
      </c>
      <c r="I137" t="str">
        <f t="shared" si="25"/>
        <v/>
      </c>
      <c r="J137" t="str">
        <f t="shared" si="23"/>
        <v/>
      </c>
      <c r="K137" t="str">
        <f t="shared" si="26"/>
        <v/>
      </c>
      <c r="L137" s="6" t="str">
        <f t="shared" si="27"/>
        <v/>
      </c>
      <c r="N137" s="130" t="s">
        <v>7521</v>
      </c>
      <c r="O137" t="str">
        <f t="shared" si="32"/>
        <v/>
      </c>
      <c r="P137" t="str">
        <f t="shared" si="28"/>
        <v/>
      </c>
      <c r="Q137" s="6" t="str">
        <f t="shared" si="24"/>
        <v/>
      </c>
      <c r="R137" s="6" t="str">
        <f t="shared" si="29"/>
        <v/>
      </c>
      <c r="S137" s="8" t="str">
        <f t="shared" si="30"/>
        <v/>
      </c>
      <c r="T137" s="8" t="str">
        <f t="shared" si="31"/>
        <v/>
      </c>
    </row>
    <row r="138" spans="1:20" x14ac:dyDescent="0.3">
      <c r="A138" s="111">
        <v>136</v>
      </c>
      <c r="B138" s="111" t="s">
        <v>7513</v>
      </c>
      <c r="E138" s="6" t="str">
        <f t="shared" si="22"/>
        <v/>
      </c>
      <c r="I138" t="str">
        <f t="shared" si="25"/>
        <v/>
      </c>
      <c r="J138" t="str">
        <f t="shared" si="23"/>
        <v/>
      </c>
      <c r="K138" t="str">
        <f t="shared" si="26"/>
        <v/>
      </c>
      <c r="L138" s="6" t="str">
        <f t="shared" si="27"/>
        <v/>
      </c>
      <c r="N138" s="130" t="s">
        <v>7521</v>
      </c>
      <c r="O138" t="str">
        <f t="shared" si="32"/>
        <v/>
      </c>
      <c r="P138" t="str">
        <f t="shared" si="28"/>
        <v/>
      </c>
      <c r="Q138" s="6" t="str">
        <f t="shared" si="24"/>
        <v/>
      </c>
      <c r="R138" s="6" t="str">
        <f t="shared" si="29"/>
        <v/>
      </c>
      <c r="S138" s="8" t="str">
        <f t="shared" si="30"/>
        <v/>
      </c>
      <c r="T138" s="8" t="str">
        <f t="shared" si="31"/>
        <v/>
      </c>
    </row>
    <row r="139" spans="1:20" x14ac:dyDescent="0.3">
      <c r="A139" s="111">
        <v>137</v>
      </c>
      <c r="B139" s="111" t="s">
        <v>7513</v>
      </c>
      <c r="E139" s="6" t="str">
        <f t="shared" si="22"/>
        <v/>
      </c>
      <c r="I139" t="str">
        <f t="shared" si="25"/>
        <v/>
      </c>
      <c r="J139" t="str">
        <f t="shared" si="23"/>
        <v/>
      </c>
      <c r="K139" t="str">
        <f t="shared" si="26"/>
        <v/>
      </c>
      <c r="L139" s="6" t="str">
        <f t="shared" si="27"/>
        <v/>
      </c>
      <c r="N139" s="130" t="s">
        <v>7521</v>
      </c>
      <c r="O139" t="str">
        <f t="shared" si="32"/>
        <v/>
      </c>
      <c r="P139" t="str">
        <f t="shared" si="28"/>
        <v/>
      </c>
      <c r="Q139" s="6" t="str">
        <f t="shared" si="24"/>
        <v/>
      </c>
      <c r="R139" s="6" t="str">
        <f t="shared" si="29"/>
        <v/>
      </c>
      <c r="S139" s="8" t="str">
        <f t="shared" si="30"/>
        <v/>
      </c>
      <c r="T139" s="8" t="str">
        <f t="shared" si="31"/>
        <v/>
      </c>
    </row>
    <row r="140" spans="1:20" x14ac:dyDescent="0.3">
      <c r="A140" s="111">
        <v>138</v>
      </c>
      <c r="B140" s="111" t="s">
        <v>7513</v>
      </c>
      <c r="E140" s="6" t="str">
        <f t="shared" si="22"/>
        <v/>
      </c>
      <c r="I140" t="str">
        <f t="shared" si="25"/>
        <v/>
      </c>
      <c r="J140" t="str">
        <f t="shared" si="23"/>
        <v/>
      </c>
      <c r="K140" t="str">
        <f t="shared" si="26"/>
        <v/>
      </c>
      <c r="L140" s="6" t="str">
        <f t="shared" si="27"/>
        <v/>
      </c>
      <c r="N140" s="130" t="s">
        <v>7521</v>
      </c>
      <c r="O140" t="str">
        <f t="shared" si="32"/>
        <v/>
      </c>
      <c r="P140" t="str">
        <f t="shared" si="28"/>
        <v/>
      </c>
      <c r="Q140" s="6" t="str">
        <f t="shared" si="24"/>
        <v/>
      </c>
      <c r="R140" s="6" t="str">
        <f t="shared" si="29"/>
        <v/>
      </c>
      <c r="S140" s="8" t="str">
        <f t="shared" si="30"/>
        <v/>
      </c>
      <c r="T140" s="8" t="str">
        <f t="shared" si="31"/>
        <v/>
      </c>
    </row>
    <row r="141" spans="1:20" x14ac:dyDescent="0.3">
      <c r="A141" s="111">
        <v>139</v>
      </c>
      <c r="B141" s="111" t="s">
        <v>7513</v>
      </c>
      <c r="E141" s="6" t="str">
        <f t="shared" si="22"/>
        <v/>
      </c>
      <c r="I141" t="str">
        <f t="shared" si="25"/>
        <v/>
      </c>
      <c r="J141" t="str">
        <f t="shared" si="23"/>
        <v/>
      </c>
      <c r="K141" t="str">
        <f t="shared" si="26"/>
        <v/>
      </c>
      <c r="L141" s="6" t="str">
        <f t="shared" si="27"/>
        <v/>
      </c>
      <c r="N141" s="130" t="s">
        <v>7521</v>
      </c>
      <c r="O141" t="str">
        <f t="shared" si="32"/>
        <v/>
      </c>
      <c r="P141" t="str">
        <f t="shared" si="28"/>
        <v/>
      </c>
      <c r="Q141" s="6" t="str">
        <f t="shared" si="24"/>
        <v/>
      </c>
      <c r="R141" s="6" t="str">
        <f t="shared" si="29"/>
        <v/>
      </c>
      <c r="S141" s="8" t="str">
        <f t="shared" si="30"/>
        <v/>
      </c>
      <c r="T141" s="8" t="str">
        <f t="shared" si="31"/>
        <v/>
      </c>
    </row>
    <row r="142" spans="1:20" x14ac:dyDescent="0.3">
      <c r="A142" s="111">
        <v>140</v>
      </c>
      <c r="B142" s="111" t="s">
        <v>7513</v>
      </c>
      <c r="E142" s="6" t="str">
        <f t="shared" si="22"/>
        <v/>
      </c>
      <c r="I142" t="str">
        <f t="shared" si="25"/>
        <v/>
      </c>
      <c r="J142" t="str">
        <f t="shared" si="23"/>
        <v/>
      </c>
      <c r="K142" t="str">
        <f t="shared" si="26"/>
        <v/>
      </c>
      <c r="L142" s="6" t="str">
        <f t="shared" si="27"/>
        <v/>
      </c>
      <c r="N142" s="130" t="s">
        <v>7521</v>
      </c>
      <c r="O142" t="str">
        <f t="shared" si="32"/>
        <v/>
      </c>
      <c r="P142" t="str">
        <f t="shared" si="28"/>
        <v/>
      </c>
      <c r="Q142" s="6" t="str">
        <f t="shared" si="24"/>
        <v/>
      </c>
      <c r="R142" s="6" t="str">
        <f t="shared" si="29"/>
        <v/>
      </c>
      <c r="S142" s="8" t="str">
        <f t="shared" si="30"/>
        <v/>
      </c>
      <c r="T142" s="8" t="str">
        <f t="shared" si="31"/>
        <v/>
      </c>
    </row>
    <row r="143" spans="1:20" x14ac:dyDescent="0.3">
      <c r="A143" s="111">
        <v>141</v>
      </c>
      <c r="B143" s="111" t="s">
        <v>7513</v>
      </c>
      <c r="E143" s="6" t="str">
        <f t="shared" si="22"/>
        <v/>
      </c>
      <c r="I143" t="str">
        <f t="shared" si="25"/>
        <v/>
      </c>
      <c r="J143" t="str">
        <f t="shared" si="23"/>
        <v/>
      </c>
      <c r="K143" t="str">
        <f t="shared" si="26"/>
        <v/>
      </c>
      <c r="L143" s="6" t="str">
        <f t="shared" si="27"/>
        <v/>
      </c>
      <c r="N143" s="130" t="s">
        <v>7521</v>
      </c>
      <c r="O143" t="str">
        <f t="shared" si="32"/>
        <v/>
      </c>
      <c r="P143" t="str">
        <f t="shared" si="28"/>
        <v/>
      </c>
      <c r="Q143" s="6" t="str">
        <f t="shared" si="24"/>
        <v/>
      </c>
      <c r="R143" s="6" t="str">
        <f t="shared" si="29"/>
        <v/>
      </c>
      <c r="S143" s="8" t="str">
        <f t="shared" si="30"/>
        <v/>
      </c>
      <c r="T143" s="8" t="str">
        <f t="shared" si="31"/>
        <v/>
      </c>
    </row>
    <row r="144" spans="1:20" x14ac:dyDescent="0.3">
      <c r="A144" s="111">
        <v>142</v>
      </c>
      <c r="B144" s="111" t="s">
        <v>7513</v>
      </c>
      <c r="E144" s="6" t="str">
        <f t="shared" si="22"/>
        <v/>
      </c>
      <c r="I144" t="str">
        <f t="shared" si="25"/>
        <v/>
      </c>
      <c r="J144" t="str">
        <f t="shared" si="23"/>
        <v/>
      </c>
      <c r="K144" t="str">
        <f t="shared" si="26"/>
        <v/>
      </c>
      <c r="L144" s="6" t="str">
        <f t="shared" si="27"/>
        <v/>
      </c>
      <c r="N144" s="130" t="s">
        <v>7521</v>
      </c>
      <c r="O144" t="str">
        <f t="shared" si="32"/>
        <v/>
      </c>
      <c r="P144" t="str">
        <f t="shared" si="28"/>
        <v/>
      </c>
      <c r="Q144" s="6" t="str">
        <f t="shared" si="24"/>
        <v/>
      </c>
      <c r="R144" s="6" t="str">
        <f t="shared" si="29"/>
        <v/>
      </c>
      <c r="S144" s="8" t="str">
        <f t="shared" si="30"/>
        <v/>
      </c>
      <c r="T144" s="8" t="str">
        <f t="shared" si="31"/>
        <v/>
      </c>
    </row>
    <row r="145" spans="1:20" x14ac:dyDescent="0.3">
      <c r="A145" s="111">
        <v>143</v>
      </c>
      <c r="B145" s="111" t="s">
        <v>7513</v>
      </c>
      <c r="E145" s="6" t="str">
        <f t="shared" si="22"/>
        <v/>
      </c>
      <c r="I145" t="str">
        <f t="shared" si="25"/>
        <v/>
      </c>
      <c r="J145" t="str">
        <f t="shared" si="23"/>
        <v/>
      </c>
      <c r="K145" t="str">
        <f t="shared" si="26"/>
        <v/>
      </c>
      <c r="L145" s="6" t="str">
        <f t="shared" si="27"/>
        <v/>
      </c>
      <c r="N145" s="130" t="s">
        <v>7521</v>
      </c>
      <c r="O145" t="str">
        <f t="shared" si="32"/>
        <v/>
      </c>
      <c r="P145" t="str">
        <f t="shared" si="28"/>
        <v/>
      </c>
      <c r="Q145" s="6" t="str">
        <f t="shared" si="24"/>
        <v/>
      </c>
      <c r="R145" s="6" t="str">
        <f t="shared" si="29"/>
        <v/>
      </c>
      <c r="S145" s="8" t="str">
        <f t="shared" si="30"/>
        <v/>
      </c>
      <c r="T145" s="8" t="str">
        <f t="shared" si="31"/>
        <v/>
      </c>
    </row>
    <row r="146" spans="1:20" x14ac:dyDescent="0.3">
      <c r="A146" s="111">
        <v>144</v>
      </c>
      <c r="B146" s="111" t="s">
        <v>7513</v>
      </c>
      <c r="E146" s="6" t="str">
        <f t="shared" si="22"/>
        <v/>
      </c>
      <c r="I146" t="str">
        <f t="shared" si="25"/>
        <v/>
      </c>
      <c r="J146" t="str">
        <f t="shared" si="23"/>
        <v/>
      </c>
      <c r="K146" t="str">
        <f t="shared" si="26"/>
        <v/>
      </c>
      <c r="L146" s="6" t="str">
        <f t="shared" si="27"/>
        <v/>
      </c>
      <c r="N146" s="130" t="s">
        <v>7521</v>
      </c>
      <c r="O146" t="str">
        <f t="shared" si="32"/>
        <v/>
      </c>
      <c r="P146" t="str">
        <f t="shared" si="28"/>
        <v/>
      </c>
      <c r="Q146" s="6" t="str">
        <f t="shared" si="24"/>
        <v/>
      </c>
      <c r="R146" s="6" t="str">
        <f t="shared" si="29"/>
        <v/>
      </c>
      <c r="S146" s="8" t="str">
        <f t="shared" si="30"/>
        <v/>
      </c>
      <c r="T146" s="8" t="str">
        <f t="shared" si="31"/>
        <v/>
      </c>
    </row>
    <row r="147" spans="1:20" x14ac:dyDescent="0.3">
      <c r="A147" s="111">
        <v>145</v>
      </c>
      <c r="B147" s="111" t="s">
        <v>7513</v>
      </c>
      <c r="E147" s="6" t="str">
        <f t="shared" si="22"/>
        <v/>
      </c>
      <c r="I147" t="str">
        <f t="shared" si="25"/>
        <v/>
      </c>
      <c r="J147" t="str">
        <f t="shared" si="23"/>
        <v/>
      </c>
      <c r="K147" t="str">
        <f t="shared" si="26"/>
        <v/>
      </c>
      <c r="L147" s="6" t="str">
        <f t="shared" si="27"/>
        <v/>
      </c>
      <c r="N147" s="130" t="s">
        <v>7521</v>
      </c>
      <c r="O147" t="str">
        <f t="shared" si="32"/>
        <v/>
      </c>
      <c r="P147" t="str">
        <f t="shared" si="28"/>
        <v/>
      </c>
      <c r="Q147" s="6" t="str">
        <f t="shared" si="24"/>
        <v/>
      </c>
      <c r="R147" s="6" t="str">
        <f t="shared" si="29"/>
        <v/>
      </c>
      <c r="S147" s="8" t="str">
        <f t="shared" si="30"/>
        <v/>
      </c>
      <c r="T147" s="8" t="str">
        <f t="shared" si="31"/>
        <v/>
      </c>
    </row>
    <row r="148" spans="1:20" x14ac:dyDescent="0.3">
      <c r="A148" s="111">
        <v>146</v>
      </c>
      <c r="B148" s="111" t="s">
        <v>7513</v>
      </c>
      <c r="E148" s="6" t="str">
        <f t="shared" si="22"/>
        <v/>
      </c>
      <c r="I148" t="str">
        <f t="shared" si="25"/>
        <v/>
      </c>
      <c r="J148" t="str">
        <f t="shared" si="23"/>
        <v/>
      </c>
      <c r="K148" t="str">
        <f t="shared" si="26"/>
        <v/>
      </c>
      <c r="L148" s="6" t="str">
        <f t="shared" si="27"/>
        <v/>
      </c>
      <c r="N148" s="130" t="s">
        <v>7521</v>
      </c>
      <c r="O148" t="str">
        <f t="shared" si="32"/>
        <v/>
      </c>
      <c r="P148" t="str">
        <f t="shared" si="28"/>
        <v/>
      </c>
      <c r="Q148" s="6" t="str">
        <f t="shared" si="24"/>
        <v/>
      </c>
      <c r="R148" s="6" t="str">
        <f t="shared" si="29"/>
        <v/>
      </c>
      <c r="S148" s="8" t="str">
        <f t="shared" si="30"/>
        <v/>
      </c>
      <c r="T148" s="8" t="str">
        <f t="shared" si="31"/>
        <v/>
      </c>
    </row>
    <row r="149" spans="1:20" x14ac:dyDescent="0.3">
      <c r="A149" s="111">
        <v>147</v>
      </c>
      <c r="B149" s="111" t="s">
        <v>7513</v>
      </c>
      <c r="E149" s="6" t="str">
        <f t="shared" si="22"/>
        <v/>
      </c>
      <c r="I149" t="str">
        <f t="shared" si="25"/>
        <v/>
      </c>
      <c r="J149" t="str">
        <f t="shared" si="23"/>
        <v/>
      </c>
      <c r="K149" t="str">
        <f t="shared" si="26"/>
        <v/>
      </c>
      <c r="L149" s="6" t="str">
        <f t="shared" si="27"/>
        <v/>
      </c>
      <c r="N149" s="130" t="s">
        <v>7521</v>
      </c>
      <c r="O149" t="str">
        <f t="shared" si="32"/>
        <v/>
      </c>
      <c r="P149" t="str">
        <f t="shared" si="28"/>
        <v/>
      </c>
      <c r="Q149" s="6" t="str">
        <f t="shared" si="24"/>
        <v/>
      </c>
      <c r="R149" s="6" t="str">
        <f t="shared" si="29"/>
        <v/>
      </c>
      <c r="S149" s="8" t="str">
        <f t="shared" si="30"/>
        <v/>
      </c>
      <c r="T149" s="8" t="str">
        <f t="shared" si="31"/>
        <v/>
      </c>
    </row>
    <row r="150" spans="1:20" x14ac:dyDescent="0.3">
      <c r="A150" s="111">
        <v>148</v>
      </c>
      <c r="B150" s="111" t="s">
        <v>7513</v>
      </c>
      <c r="E150" s="6" t="str">
        <f t="shared" si="22"/>
        <v/>
      </c>
      <c r="I150" t="str">
        <f t="shared" si="25"/>
        <v/>
      </c>
      <c r="J150" t="str">
        <f t="shared" si="23"/>
        <v/>
      </c>
      <c r="K150" t="str">
        <f t="shared" si="26"/>
        <v/>
      </c>
      <c r="L150" s="6" t="str">
        <f t="shared" si="27"/>
        <v/>
      </c>
      <c r="N150" s="130" t="s">
        <v>7521</v>
      </c>
      <c r="O150" t="str">
        <f t="shared" si="32"/>
        <v/>
      </c>
      <c r="P150" t="str">
        <f t="shared" si="28"/>
        <v/>
      </c>
      <c r="Q150" s="6" t="str">
        <f t="shared" si="24"/>
        <v/>
      </c>
      <c r="R150" s="6" t="str">
        <f t="shared" si="29"/>
        <v/>
      </c>
      <c r="S150" s="8" t="str">
        <f t="shared" si="30"/>
        <v/>
      </c>
      <c r="T150" s="8" t="str">
        <f t="shared" si="31"/>
        <v/>
      </c>
    </row>
    <row r="151" spans="1:20" x14ac:dyDescent="0.3">
      <c r="A151" s="111">
        <v>149</v>
      </c>
      <c r="B151" s="111" t="s">
        <v>7513</v>
      </c>
      <c r="E151" s="6" t="str">
        <f t="shared" si="22"/>
        <v/>
      </c>
      <c r="I151" t="str">
        <f t="shared" si="25"/>
        <v/>
      </c>
      <c r="J151" t="str">
        <f t="shared" si="23"/>
        <v/>
      </c>
      <c r="K151" t="str">
        <f t="shared" si="26"/>
        <v/>
      </c>
      <c r="L151" s="6" t="str">
        <f t="shared" si="27"/>
        <v/>
      </c>
      <c r="N151" s="130" t="s">
        <v>7521</v>
      </c>
      <c r="O151" t="str">
        <f t="shared" si="32"/>
        <v/>
      </c>
      <c r="P151" t="str">
        <f t="shared" si="28"/>
        <v/>
      </c>
      <c r="Q151" s="6" t="str">
        <f t="shared" si="24"/>
        <v/>
      </c>
      <c r="R151" s="6" t="str">
        <f t="shared" si="29"/>
        <v/>
      </c>
      <c r="S151" s="8" t="str">
        <f t="shared" si="30"/>
        <v/>
      </c>
      <c r="T151" s="8" t="str">
        <f t="shared" si="31"/>
        <v/>
      </c>
    </row>
    <row r="152" spans="1:20" x14ac:dyDescent="0.3">
      <c r="A152" s="111">
        <v>150</v>
      </c>
      <c r="B152" s="111" t="s">
        <v>7513</v>
      </c>
      <c r="E152" s="6" t="str">
        <f t="shared" si="22"/>
        <v/>
      </c>
      <c r="I152" t="str">
        <f t="shared" si="25"/>
        <v/>
      </c>
      <c r="J152" t="str">
        <f t="shared" si="23"/>
        <v/>
      </c>
      <c r="K152" t="str">
        <f t="shared" si="26"/>
        <v/>
      </c>
      <c r="L152" s="6" t="str">
        <f t="shared" si="27"/>
        <v/>
      </c>
      <c r="N152" s="130" t="s">
        <v>7521</v>
      </c>
      <c r="O152" t="str">
        <f t="shared" si="32"/>
        <v/>
      </c>
      <c r="P152" t="str">
        <f t="shared" si="28"/>
        <v/>
      </c>
      <c r="Q152" s="6" t="str">
        <f t="shared" si="24"/>
        <v/>
      </c>
      <c r="R152" s="6" t="str">
        <f t="shared" si="29"/>
        <v/>
      </c>
      <c r="S152" s="8" t="str">
        <f t="shared" si="30"/>
        <v/>
      </c>
      <c r="T152" s="8" t="str">
        <f t="shared" si="31"/>
        <v/>
      </c>
    </row>
    <row r="153" spans="1:20" x14ac:dyDescent="0.3">
      <c r="A153" s="111">
        <v>151</v>
      </c>
      <c r="B153" s="111" t="s">
        <v>7513</v>
      </c>
      <c r="E153" s="6" t="str">
        <f t="shared" si="22"/>
        <v/>
      </c>
      <c r="I153" t="str">
        <f t="shared" si="25"/>
        <v/>
      </c>
      <c r="J153" t="str">
        <f t="shared" si="23"/>
        <v/>
      </c>
      <c r="K153" t="str">
        <f t="shared" si="26"/>
        <v/>
      </c>
      <c r="L153" s="6" t="str">
        <f t="shared" si="27"/>
        <v/>
      </c>
      <c r="N153" s="130" t="s">
        <v>7521</v>
      </c>
      <c r="O153" t="str">
        <f t="shared" si="32"/>
        <v/>
      </c>
      <c r="P153" t="str">
        <f t="shared" si="28"/>
        <v/>
      </c>
      <c r="Q153" s="6" t="str">
        <f t="shared" si="24"/>
        <v/>
      </c>
      <c r="R153" s="6" t="str">
        <f t="shared" si="29"/>
        <v/>
      </c>
      <c r="S153" s="8" t="str">
        <f t="shared" si="30"/>
        <v/>
      </c>
      <c r="T153" s="8" t="str">
        <f t="shared" si="31"/>
        <v/>
      </c>
    </row>
    <row r="154" spans="1:20" x14ac:dyDescent="0.3">
      <c r="A154" s="111">
        <v>152</v>
      </c>
      <c r="B154" s="111" t="s">
        <v>7513</v>
      </c>
      <c r="E154" s="6" t="str">
        <f t="shared" si="22"/>
        <v/>
      </c>
      <c r="I154" t="str">
        <f t="shared" si="25"/>
        <v/>
      </c>
      <c r="J154" t="str">
        <f t="shared" si="23"/>
        <v/>
      </c>
      <c r="K154" t="str">
        <f t="shared" si="26"/>
        <v/>
      </c>
      <c r="L154" s="6" t="str">
        <f t="shared" si="27"/>
        <v/>
      </c>
      <c r="N154" s="130" t="s">
        <v>7521</v>
      </c>
      <c r="O154" t="str">
        <f t="shared" si="32"/>
        <v/>
      </c>
      <c r="P154" t="str">
        <f t="shared" si="28"/>
        <v/>
      </c>
      <c r="Q154" s="6" t="str">
        <f t="shared" si="24"/>
        <v/>
      </c>
      <c r="R154" s="6" t="str">
        <f t="shared" si="29"/>
        <v/>
      </c>
      <c r="S154" s="8" t="str">
        <f t="shared" si="30"/>
        <v/>
      </c>
      <c r="T154" s="8" t="str">
        <f t="shared" si="31"/>
        <v/>
      </c>
    </row>
    <row r="155" spans="1:20" x14ac:dyDescent="0.3">
      <c r="A155" s="111">
        <v>153</v>
      </c>
      <c r="B155" s="111" t="s">
        <v>7513</v>
      </c>
      <c r="E155" s="6" t="str">
        <f t="shared" si="22"/>
        <v/>
      </c>
      <c r="I155" t="str">
        <f t="shared" si="25"/>
        <v/>
      </c>
      <c r="J155" t="str">
        <f t="shared" si="23"/>
        <v/>
      </c>
      <c r="K155" t="str">
        <f t="shared" si="26"/>
        <v/>
      </c>
      <c r="L155" s="6" t="str">
        <f t="shared" si="27"/>
        <v/>
      </c>
      <c r="N155" s="130" t="s">
        <v>7521</v>
      </c>
      <c r="O155" t="str">
        <f t="shared" si="32"/>
        <v/>
      </c>
      <c r="P155" t="str">
        <f t="shared" si="28"/>
        <v/>
      </c>
      <c r="Q155" s="6" t="str">
        <f t="shared" si="24"/>
        <v/>
      </c>
      <c r="R155" s="6" t="str">
        <f t="shared" si="29"/>
        <v/>
      </c>
      <c r="S155" s="8" t="str">
        <f t="shared" si="30"/>
        <v/>
      </c>
      <c r="T155" s="8" t="str">
        <f t="shared" si="31"/>
        <v/>
      </c>
    </row>
    <row r="156" spans="1:20" x14ac:dyDescent="0.3">
      <c r="A156" s="111">
        <v>154</v>
      </c>
      <c r="B156" s="111" t="s">
        <v>7513</v>
      </c>
      <c r="E156" s="6" t="str">
        <f t="shared" si="22"/>
        <v/>
      </c>
      <c r="I156" t="str">
        <f t="shared" si="25"/>
        <v/>
      </c>
      <c r="J156" t="str">
        <f t="shared" si="23"/>
        <v/>
      </c>
      <c r="K156" t="str">
        <f t="shared" si="26"/>
        <v/>
      </c>
      <c r="L156" s="6" t="str">
        <f t="shared" si="27"/>
        <v/>
      </c>
      <c r="N156" s="130" t="s">
        <v>7521</v>
      </c>
      <c r="O156" t="str">
        <f t="shared" si="32"/>
        <v/>
      </c>
      <c r="P156" t="str">
        <f t="shared" si="28"/>
        <v/>
      </c>
      <c r="Q156" s="6" t="str">
        <f t="shared" si="24"/>
        <v/>
      </c>
      <c r="R156" s="6" t="str">
        <f t="shared" si="29"/>
        <v/>
      </c>
      <c r="S156" s="8" t="str">
        <f t="shared" si="30"/>
        <v/>
      </c>
      <c r="T156" s="8" t="str">
        <f t="shared" si="31"/>
        <v/>
      </c>
    </row>
    <row r="157" spans="1:20" x14ac:dyDescent="0.3">
      <c r="A157" s="111">
        <v>155</v>
      </c>
      <c r="B157" s="111" t="s">
        <v>7513</v>
      </c>
      <c r="E157" s="6" t="str">
        <f t="shared" si="22"/>
        <v/>
      </c>
      <c r="I157" t="str">
        <f t="shared" si="25"/>
        <v/>
      </c>
      <c r="J157" t="str">
        <f t="shared" si="23"/>
        <v/>
      </c>
      <c r="K157" t="str">
        <f t="shared" si="26"/>
        <v/>
      </c>
      <c r="L157" s="6" t="str">
        <f t="shared" si="27"/>
        <v/>
      </c>
      <c r="N157" s="130" t="s">
        <v>7521</v>
      </c>
      <c r="O157" t="str">
        <f t="shared" si="32"/>
        <v/>
      </c>
      <c r="P157" t="str">
        <f t="shared" si="28"/>
        <v/>
      </c>
      <c r="Q157" s="6" t="str">
        <f t="shared" si="24"/>
        <v/>
      </c>
      <c r="R157" s="6" t="str">
        <f t="shared" si="29"/>
        <v/>
      </c>
      <c r="S157" s="8" t="str">
        <f t="shared" si="30"/>
        <v/>
      </c>
      <c r="T157" s="8" t="str">
        <f t="shared" si="31"/>
        <v/>
      </c>
    </row>
    <row r="158" spans="1:20" x14ac:dyDescent="0.3">
      <c r="A158" s="111">
        <v>156</v>
      </c>
      <c r="B158" s="111" t="s">
        <v>7513</v>
      </c>
      <c r="E158" s="6" t="str">
        <f t="shared" si="22"/>
        <v/>
      </c>
      <c r="I158" t="str">
        <f t="shared" si="25"/>
        <v/>
      </c>
      <c r="J158" t="str">
        <f t="shared" si="23"/>
        <v/>
      </c>
      <c r="K158" t="str">
        <f t="shared" si="26"/>
        <v/>
      </c>
      <c r="L158" s="6" t="str">
        <f t="shared" si="27"/>
        <v/>
      </c>
      <c r="N158" s="130" t="s">
        <v>7521</v>
      </c>
      <c r="O158" t="str">
        <f t="shared" si="32"/>
        <v/>
      </c>
      <c r="P158" t="str">
        <f t="shared" si="28"/>
        <v/>
      </c>
      <c r="Q158" s="6" t="str">
        <f t="shared" si="24"/>
        <v/>
      </c>
      <c r="R158" s="6" t="str">
        <f t="shared" si="29"/>
        <v/>
      </c>
      <c r="S158" s="8" t="str">
        <f t="shared" si="30"/>
        <v/>
      </c>
      <c r="T158" s="8" t="str">
        <f t="shared" si="31"/>
        <v/>
      </c>
    </row>
    <row r="159" spans="1:20" x14ac:dyDescent="0.3">
      <c r="A159" s="111">
        <v>157</v>
      </c>
      <c r="B159" s="111" t="s">
        <v>7513</v>
      </c>
      <c r="E159" s="6" t="str">
        <f t="shared" si="22"/>
        <v/>
      </c>
      <c r="I159" t="str">
        <f t="shared" si="25"/>
        <v/>
      </c>
      <c r="J159" t="str">
        <f t="shared" si="23"/>
        <v/>
      </c>
      <c r="K159" t="str">
        <f t="shared" si="26"/>
        <v/>
      </c>
      <c r="L159" s="6" t="str">
        <f t="shared" si="27"/>
        <v/>
      </c>
      <c r="N159" s="130" t="s">
        <v>7521</v>
      </c>
      <c r="O159" t="str">
        <f t="shared" si="32"/>
        <v/>
      </c>
      <c r="P159" t="str">
        <f t="shared" si="28"/>
        <v/>
      </c>
      <c r="Q159" s="6" t="str">
        <f t="shared" si="24"/>
        <v/>
      </c>
      <c r="R159" s="6" t="str">
        <f t="shared" si="29"/>
        <v/>
      </c>
      <c r="S159" s="8" t="str">
        <f t="shared" si="30"/>
        <v/>
      </c>
      <c r="T159" s="8" t="str">
        <f t="shared" si="31"/>
        <v/>
      </c>
    </row>
    <row r="160" spans="1:20" x14ac:dyDescent="0.3">
      <c r="A160" s="111">
        <v>158</v>
      </c>
      <c r="B160" s="111" t="s">
        <v>7513</v>
      </c>
      <c r="E160" s="6" t="str">
        <f t="shared" si="22"/>
        <v/>
      </c>
      <c r="I160" t="str">
        <f t="shared" si="25"/>
        <v/>
      </c>
      <c r="J160" t="str">
        <f t="shared" si="23"/>
        <v/>
      </c>
      <c r="K160" t="str">
        <f t="shared" si="26"/>
        <v/>
      </c>
      <c r="L160" s="6" t="str">
        <f t="shared" si="27"/>
        <v/>
      </c>
      <c r="N160" s="130" t="s">
        <v>7521</v>
      </c>
      <c r="O160" t="str">
        <f t="shared" si="32"/>
        <v/>
      </c>
      <c r="P160" t="str">
        <f t="shared" si="28"/>
        <v/>
      </c>
      <c r="Q160" s="6" t="str">
        <f t="shared" si="24"/>
        <v/>
      </c>
      <c r="R160" s="6" t="str">
        <f t="shared" si="29"/>
        <v/>
      </c>
      <c r="S160" s="8" t="str">
        <f t="shared" si="30"/>
        <v/>
      </c>
      <c r="T160" s="8" t="str">
        <f t="shared" si="31"/>
        <v/>
      </c>
    </row>
    <row r="161" spans="1:20" x14ac:dyDescent="0.3">
      <c r="A161" s="111">
        <v>159</v>
      </c>
      <c r="B161" s="111" t="s">
        <v>7513</v>
      </c>
      <c r="E161" s="6" t="str">
        <f t="shared" si="22"/>
        <v/>
      </c>
      <c r="I161" t="str">
        <f t="shared" si="25"/>
        <v/>
      </c>
      <c r="J161" t="str">
        <f t="shared" si="23"/>
        <v/>
      </c>
      <c r="K161" t="str">
        <f t="shared" si="26"/>
        <v/>
      </c>
      <c r="L161" s="6" t="str">
        <f t="shared" si="27"/>
        <v/>
      </c>
      <c r="N161" s="130" t="s">
        <v>7521</v>
      </c>
      <c r="O161" t="str">
        <f t="shared" si="32"/>
        <v/>
      </c>
      <c r="P161" t="str">
        <f t="shared" si="28"/>
        <v/>
      </c>
      <c r="Q161" s="6" t="str">
        <f t="shared" si="24"/>
        <v/>
      </c>
      <c r="R161" s="6" t="str">
        <f t="shared" si="29"/>
        <v/>
      </c>
      <c r="S161" s="8" t="str">
        <f t="shared" si="30"/>
        <v/>
      </c>
      <c r="T161" s="8" t="str">
        <f t="shared" si="31"/>
        <v/>
      </c>
    </row>
    <row r="162" spans="1:20" x14ac:dyDescent="0.3">
      <c r="A162" s="111">
        <v>160</v>
      </c>
      <c r="B162" s="111" t="s">
        <v>7513</v>
      </c>
      <c r="E162" s="6" t="str">
        <f t="shared" si="22"/>
        <v/>
      </c>
      <c r="I162" t="str">
        <f t="shared" si="25"/>
        <v/>
      </c>
      <c r="J162" t="str">
        <f t="shared" si="23"/>
        <v/>
      </c>
      <c r="K162" t="str">
        <f t="shared" si="26"/>
        <v/>
      </c>
      <c r="L162" s="6" t="str">
        <f t="shared" si="27"/>
        <v/>
      </c>
      <c r="N162" s="130" t="s">
        <v>7521</v>
      </c>
      <c r="O162" t="str">
        <f t="shared" si="32"/>
        <v/>
      </c>
      <c r="P162" t="str">
        <f t="shared" si="28"/>
        <v/>
      </c>
      <c r="Q162" s="6" t="str">
        <f t="shared" si="24"/>
        <v/>
      </c>
      <c r="R162" s="6" t="str">
        <f t="shared" si="29"/>
        <v/>
      </c>
      <c r="S162" s="8" t="str">
        <f t="shared" si="30"/>
        <v/>
      </c>
      <c r="T162" s="8" t="str">
        <f t="shared" si="31"/>
        <v/>
      </c>
    </row>
    <row r="163" spans="1:20" x14ac:dyDescent="0.3">
      <c r="A163" s="111">
        <v>161</v>
      </c>
      <c r="B163" s="111" t="s">
        <v>7513</v>
      </c>
      <c r="E163" s="6" t="str">
        <f t="shared" si="22"/>
        <v/>
      </c>
      <c r="I163" t="str">
        <f t="shared" si="25"/>
        <v/>
      </c>
      <c r="J163" t="str">
        <f t="shared" si="23"/>
        <v/>
      </c>
      <c r="K163" t="str">
        <f t="shared" si="26"/>
        <v/>
      </c>
      <c r="L163" s="6" t="str">
        <f t="shared" si="27"/>
        <v/>
      </c>
      <c r="N163" s="130" t="s">
        <v>7521</v>
      </c>
      <c r="O163" t="str">
        <f t="shared" si="32"/>
        <v/>
      </c>
      <c r="P163" t="str">
        <f t="shared" si="28"/>
        <v/>
      </c>
      <c r="Q163" s="6" t="str">
        <f t="shared" si="24"/>
        <v/>
      </c>
      <c r="R163" s="6" t="str">
        <f t="shared" si="29"/>
        <v/>
      </c>
      <c r="S163" s="8" t="str">
        <f t="shared" si="30"/>
        <v/>
      </c>
      <c r="T163" s="8" t="str">
        <f t="shared" si="31"/>
        <v/>
      </c>
    </row>
    <row r="164" spans="1:20" x14ac:dyDescent="0.3">
      <c r="A164" s="111">
        <v>162</v>
      </c>
      <c r="B164" s="111" t="s">
        <v>7513</v>
      </c>
      <c r="E164" s="6" t="str">
        <f t="shared" si="22"/>
        <v/>
      </c>
      <c r="I164" t="str">
        <f t="shared" si="25"/>
        <v/>
      </c>
      <c r="J164" t="str">
        <f t="shared" si="23"/>
        <v/>
      </c>
      <c r="K164" t="str">
        <f t="shared" si="26"/>
        <v/>
      </c>
      <c r="L164" s="6" t="str">
        <f t="shared" si="27"/>
        <v/>
      </c>
      <c r="N164" s="130" t="s">
        <v>7521</v>
      </c>
      <c r="O164" t="str">
        <f t="shared" si="32"/>
        <v/>
      </c>
      <c r="P164" t="str">
        <f t="shared" si="28"/>
        <v/>
      </c>
      <c r="Q164" s="6" t="str">
        <f t="shared" si="24"/>
        <v/>
      </c>
      <c r="R164" s="6" t="str">
        <f t="shared" si="29"/>
        <v/>
      </c>
      <c r="S164" s="8" t="str">
        <f t="shared" si="30"/>
        <v/>
      </c>
      <c r="T164" s="8" t="str">
        <f t="shared" si="31"/>
        <v/>
      </c>
    </row>
    <row r="165" spans="1:20" x14ac:dyDescent="0.3">
      <c r="A165" s="111">
        <v>163</v>
      </c>
      <c r="B165" s="111" t="s">
        <v>7513</v>
      </c>
      <c r="E165" s="6" t="str">
        <f t="shared" si="22"/>
        <v/>
      </c>
      <c r="I165" t="str">
        <f t="shared" si="25"/>
        <v/>
      </c>
      <c r="J165" t="str">
        <f t="shared" si="23"/>
        <v/>
      </c>
      <c r="K165" t="str">
        <f t="shared" si="26"/>
        <v/>
      </c>
      <c r="L165" s="6" t="str">
        <f t="shared" si="27"/>
        <v/>
      </c>
      <c r="N165" s="130" t="s">
        <v>7521</v>
      </c>
      <c r="O165" t="str">
        <f t="shared" si="32"/>
        <v/>
      </c>
      <c r="P165" t="str">
        <f t="shared" si="28"/>
        <v/>
      </c>
      <c r="Q165" s="6" t="str">
        <f t="shared" si="24"/>
        <v/>
      </c>
      <c r="R165" s="6" t="str">
        <f t="shared" si="29"/>
        <v/>
      </c>
      <c r="S165" s="8" t="str">
        <f t="shared" si="30"/>
        <v/>
      </c>
      <c r="T165" s="8" t="str">
        <f t="shared" si="31"/>
        <v/>
      </c>
    </row>
    <row r="166" spans="1:20" x14ac:dyDescent="0.3">
      <c r="A166" s="111">
        <v>164</v>
      </c>
      <c r="B166" s="111" t="s">
        <v>7513</v>
      </c>
      <c r="E166" s="6" t="str">
        <f t="shared" si="22"/>
        <v/>
      </c>
      <c r="I166" t="str">
        <f t="shared" si="25"/>
        <v/>
      </c>
      <c r="J166" t="str">
        <f t="shared" si="23"/>
        <v/>
      </c>
      <c r="K166" t="str">
        <f t="shared" si="26"/>
        <v/>
      </c>
      <c r="L166" s="6" t="str">
        <f t="shared" si="27"/>
        <v/>
      </c>
      <c r="N166" s="130" t="s">
        <v>7521</v>
      </c>
      <c r="O166" t="str">
        <f t="shared" si="32"/>
        <v/>
      </c>
      <c r="P166" t="str">
        <f t="shared" si="28"/>
        <v/>
      </c>
      <c r="Q166" s="6" t="str">
        <f t="shared" si="24"/>
        <v/>
      </c>
      <c r="R166" s="6" t="str">
        <f t="shared" si="29"/>
        <v/>
      </c>
      <c r="S166" s="8" t="str">
        <f t="shared" si="30"/>
        <v/>
      </c>
      <c r="T166" s="8" t="str">
        <f t="shared" si="31"/>
        <v/>
      </c>
    </row>
    <row r="167" spans="1:20" x14ac:dyDescent="0.3">
      <c r="A167" s="111">
        <v>165</v>
      </c>
      <c r="B167" s="111" t="s">
        <v>7513</v>
      </c>
      <c r="E167" s="6" t="str">
        <f t="shared" si="22"/>
        <v/>
      </c>
      <c r="I167" t="str">
        <f t="shared" si="25"/>
        <v/>
      </c>
      <c r="J167" t="str">
        <f t="shared" si="23"/>
        <v/>
      </c>
      <c r="K167" t="str">
        <f t="shared" si="26"/>
        <v/>
      </c>
      <c r="L167" s="6" t="str">
        <f t="shared" si="27"/>
        <v/>
      </c>
      <c r="N167" s="130" t="s">
        <v>7521</v>
      </c>
      <c r="O167" t="str">
        <f t="shared" si="32"/>
        <v/>
      </c>
      <c r="P167" t="str">
        <f t="shared" si="28"/>
        <v/>
      </c>
      <c r="Q167" s="6" t="str">
        <f t="shared" si="24"/>
        <v/>
      </c>
      <c r="R167" s="6" t="str">
        <f t="shared" si="29"/>
        <v/>
      </c>
      <c r="S167" s="8" t="str">
        <f t="shared" si="30"/>
        <v/>
      </c>
      <c r="T167" s="8" t="str">
        <f t="shared" si="31"/>
        <v/>
      </c>
    </row>
    <row r="168" spans="1:20" x14ac:dyDescent="0.3">
      <c r="A168" s="111">
        <v>166</v>
      </c>
      <c r="B168" s="111" t="s">
        <v>7513</v>
      </c>
      <c r="E168" s="6" t="str">
        <f t="shared" si="22"/>
        <v/>
      </c>
      <c r="I168" t="str">
        <f t="shared" si="25"/>
        <v/>
      </c>
      <c r="J168" t="str">
        <f t="shared" si="23"/>
        <v/>
      </c>
      <c r="K168" t="str">
        <f t="shared" si="26"/>
        <v/>
      </c>
      <c r="L168" s="6" t="str">
        <f t="shared" si="27"/>
        <v/>
      </c>
      <c r="N168" s="130" t="s">
        <v>7521</v>
      </c>
      <c r="O168" t="str">
        <f t="shared" si="32"/>
        <v/>
      </c>
      <c r="P168" t="str">
        <f t="shared" si="28"/>
        <v/>
      </c>
      <c r="Q168" s="6" t="str">
        <f t="shared" si="24"/>
        <v/>
      </c>
      <c r="R168" s="6" t="str">
        <f t="shared" si="29"/>
        <v/>
      </c>
      <c r="S168" s="8" t="str">
        <f t="shared" si="30"/>
        <v/>
      </c>
      <c r="T168" s="8" t="str">
        <f t="shared" si="31"/>
        <v/>
      </c>
    </row>
    <row r="169" spans="1:20" x14ac:dyDescent="0.3">
      <c r="A169" s="111">
        <v>167</v>
      </c>
      <c r="B169" s="111" t="s">
        <v>7513</v>
      </c>
      <c r="E169" s="6" t="str">
        <f t="shared" si="22"/>
        <v/>
      </c>
      <c r="I169" t="str">
        <f t="shared" si="25"/>
        <v/>
      </c>
      <c r="J169" t="str">
        <f t="shared" si="23"/>
        <v/>
      </c>
      <c r="K169" t="str">
        <f t="shared" si="26"/>
        <v/>
      </c>
      <c r="L169" s="6" t="str">
        <f t="shared" si="27"/>
        <v/>
      </c>
      <c r="N169" s="130" t="s">
        <v>7521</v>
      </c>
      <c r="O169" t="str">
        <f t="shared" si="32"/>
        <v/>
      </c>
      <c r="P169" t="str">
        <f t="shared" si="28"/>
        <v/>
      </c>
      <c r="Q169" s="6" t="str">
        <f t="shared" si="24"/>
        <v/>
      </c>
      <c r="R169" s="6" t="str">
        <f t="shared" si="29"/>
        <v/>
      </c>
      <c r="S169" s="8" t="str">
        <f t="shared" si="30"/>
        <v/>
      </c>
      <c r="T169" s="8" t="str">
        <f t="shared" si="31"/>
        <v/>
      </c>
    </row>
    <row r="170" spans="1:20" x14ac:dyDescent="0.3">
      <c r="A170" s="111">
        <v>168</v>
      </c>
      <c r="B170" s="111" t="s">
        <v>7513</v>
      </c>
      <c r="E170" s="6" t="str">
        <f t="shared" si="22"/>
        <v/>
      </c>
      <c r="I170" t="str">
        <f t="shared" si="25"/>
        <v/>
      </c>
      <c r="J170" t="str">
        <f t="shared" si="23"/>
        <v/>
      </c>
      <c r="K170" t="str">
        <f t="shared" si="26"/>
        <v/>
      </c>
      <c r="L170" s="6" t="str">
        <f t="shared" si="27"/>
        <v/>
      </c>
      <c r="N170" s="130" t="s">
        <v>7521</v>
      </c>
      <c r="O170" t="str">
        <f t="shared" si="32"/>
        <v/>
      </c>
      <c r="P170" t="str">
        <f t="shared" si="28"/>
        <v/>
      </c>
      <c r="Q170" s="6" t="str">
        <f t="shared" si="24"/>
        <v/>
      </c>
      <c r="R170" s="6" t="str">
        <f t="shared" si="29"/>
        <v/>
      </c>
      <c r="S170" s="8" t="str">
        <f t="shared" si="30"/>
        <v/>
      </c>
      <c r="T170" s="8" t="str">
        <f t="shared" si="31"/>
        <v/>
      </c>
    </row>
    <row r="171" spans="1:20" x14ac:dyDescent="0.3">
      <c r="A171" s="111">
        <v>169</v>
      </c>
      <c r="B171" s="111" t="s">
        <v>7513</v>
      </c>
      <c r="E171" s="6" t="str">
        <f t="shared" si="22"/>
        <v/>
      </c>
      <c r="I171" t="str">
        <f t="shared" si="25"/>
        <v/>
      </c>
      <c r="J171" t="str">
        <f t="shared" si="23"/>
        <v/>
      </c>
      <c r="K171" t="str">
        <f t="shared" si="26"/>
        <v/>
      </c>
      <c r="L171" s="6" t="str">
        <f t="shared" si="27"/>
        <v/>
      </c>
      <c r="N171" s="130" t="s">
        <v>7521</v>
      </c>
      <c r="O171" t="str">
        <f t="shared" si="32"/>
        <v/>
      </c>
      <c r="P171" t="str">
        <f t="shared" si="28"/>
        <v/>
      </c>
      <c r="Q171" s="6" t="str">
        <f t="shared" si="24"/>
        <v/>
      </c>
      <c r="R171" s="6" t="str">
        <f t="shared" si="29"/>
        <v/>
      </c>
      <c r="S171" s="8" t="str">
        <f t="shared" si="30"/>
        <v/>
      </c>
      <c r="T171" s="8" t="str">
        <f t="shared" si="31"/>
        <v/>
      </c>
    </row>
    <row r="172" spans="1:20" x14ac:dyDescent="0.3">
      <c r="A172" s="111">
        <v>170</v>
      </c>
      <c r="B172" s="111" t="s">
        <v>7513</v>
      </c>
      <c r="E172" s="6" t="str">
        <f t="shared" si="22"/>
        <v/>
      </c>
      <c r="I172" t="str">
        <f t="shared" si="25"/>
        <v/>
      </c>
      <c r="J172" t="str">
        <f t="shared" si="23"/>
        <v/>
      </c>
      <c r="K172" t="str">
        <f t="shared" si="26"/>
        <v/>
      </c>
      <c r="L172" s="6" t="str">
        <f t="shared" si="27"/>
        <v/>
      </c>
      <c r="N172" s="130" t="s">
        <v>7521</v>
      </c>
      <c r="O172" t="str">
        <f t="shared" si="32"/>
        <v/>
      </c>
      <c r="P172" t="str">
        <f t="shared" si="28"/>
        <v/>
      </c>
      <c r="Q172" s="6" t="str">
        <f t="shared" si="24"/>
        <v/>
      </c>
      <c r="R172" s="6" t="str">
        <f t="shared" si="29"/>
        <v/>
      </c>
      <c r="S172" s="8" t="str">
        <f t="shared" si="30"/>
        <v/>
      </c>
      <c r="T172" s="8" t="str">
        <f t="shared" si="31"/>
        <v/>
      </c>
    </row>
    <row r="173" spans="1:20" x14ac:dyDescent="0.3">
      <c r="A173" s="111">
        <v>171</v>
      </c>
      <c r="B173" s="111" t="s">
        <v>7513</v>
      </c>
      <c r="E173" s="6" t="str">
        <f t="shared" si="22"/>
        <v/>
      </c>
      <c r="I173" t="str">
        <f t="shared" si="25"/>
        <v/>
      </c>
      <c r="J173" t="str">
        <f t="shared" si="23"/>
        <v/>
      </c>
      <c r="K173" t="str">
        <f t="shared" si="26"/>
        <v/>
      </c>
      <c r="L173" s="6" t="str">
        <f t="shared" si="27"/>
        <v/>
      </c>
      <c r="N173" s="130" t="s">
        <v>7521</v>
      </c>
      <c r="O173" t="str">
        <f t="shared" si="32"/>
        <v/>
      </c>
      <c r="P173" t="str">
        <f t="shared" si="28"/>
        <v/>
      </c>
      <c r="Q173" s="6" t="str">
        <f t="shared" si="24"/>
        <v/>
      </c>
      <c r="R173" s="6" t="str">
        <f t="shared" si="29"/>
        <v/>
      </c>
      <c r="S173" s="8" t="str">
        <f t="shared" si="30"/>
        <v/>
      </c>
      <c r="T173" s="8" t="str">
        <f t="shared" si="31"/>
        <v/>
      </c>
    </row>
    <row r="174" spans="1:20" x14ac:dyDescent="0.3">
      <c r="A174" s="111">
        <v>172</v>
      </c>
      <c r="B174" s="111" t="s">
        <v>7513</v>
      </c>
      <c r="E174" s="6" t="str">
        <f t="shared" si="22"/>
        <v/>
      </c>
      <c r="I174" t="str">
        <f t="shared" si="25"/>
        <v/>
      </c>
      <c r="J174" t="str">
        <f t="shared" si="23"/>
        <v/>
      </c>
      <c r="K174" t="str">
        <f t="shared" si="26"/>
        <v/>
      </c>
      <c r="L174" s="6" t="str">
        <f t="shared" si="27"/>
        <v/>
      </c>
      <c r="N174" s="130" t="s">
        <v>7521</v>
      </c>
      <c r="O174" t="str">
        <f t="shared" si="32"/>
        <v/>
      </c>
      <c r="P174" t="str">
        <f t="shared" si="28"/>
        <v/>
      </c>
      <c r="Q174" s="6" t="str">
        <f t="shared" si="24"/>
        <v/>
      </c>
      <c r="R174" s="6" t="str">
        <f t="shared" si="29"/>
        <v/>
      </c>
      <c r="S174" s="8" t="str">
        <f t="shared" si="30"/>
        <v/>
      </c>
      <c r="T174" s="8" t="str">
        <f t="shared" si="31"/>
        <v/>
      </c>
    </row>
    <row r="175" spans="1:20" x14ac:dyDescent="0.3">
      <c r="A175" s="111">
        <v>173</v>
      </c>
      <c r="B175" s="111" t="s">
        <v>7513</v>
      </c>
      <c r="E175" s="6" t="str">
        <f t="shared" si="22"/>
        <v/>
      </c>
      <c r="I175" t="str">
        <f t="shared" si="25"/>
        <v/>
      </c>
      <c r="J175" t="str">
        <f t="shared" si="23"/>
        <v/>
      </c>
      <c r="K175" t="str">
        <f t="shared" si="26"/>
        <v/>
      </c>
      <c r="L175" s="6" t="str">
        <f t="shared" si="27"/>
        <v/>
      </c>
      <c r="N175" s="130" t="s">
        <v>7521</v>
      </c>
      <c r="O175" t="str">
        <f t="shared" si="32"/>
        <v/>
      </c>
      <c r="P175" t="str">
        <f t="shared" si="28"/>
        <v/>
      </c>
      <c r="Q175" s="6" t="str">
        <f t="shared" si="24"/>
        <v/>
      </c>
      <c r="R175" s="6" t="str">
        <f t="shared" si="29"/>
        <v/>
      </c>
      <c r="S175" s="8" t="str">
        <f t="shared" si="30"/>
        <v/>
      </c>
      <c r="T175" s="8" t="str">
        <f t="shared" si="31"/>
        <v/>
      </c>
    </row>
    <row r="176" spans="1:20" x14ac:dyDescent="0.3">
      <c r="A176" s="111">
        <v>174</v>
      </c>
      <c r="B176" s="111" t="s">
        <v>7513</v>
      </c>
      <c r="E176" s="6" t="str">
        <f t="shared" si="22"/>
        <v/>
      </c>
      <c r="I176" t="str">
        <f t="shared" si="25"/>
        <v/>
      </c>
      <c r="J176" t="str">
        <f t="shared" si="23"/>
        <v/>
      </c>
      <c r="K176" t="str">
        <f t="shared" si="26"/>
        <v/>
      </c>
      <c r="L176" s="6" t="str">
        <f t="shared" si="27"/>
        <v/>
      </c>
      <c r="N176" s="130" t="s">
        <v>7521</v>
      </c>
      <c r="O176" t="str">
        <f t="shared" si="32"/>
        <v/>
      </c>
      <c r="P176" t="str">
        <f t="shared" si="28"/>
        <v/>
      </c>
      <c r="Q176" s="6" t="str">
        <f t="shared" si="24"/>
        <v/>
      </c>
      <c r="R176" s="6" t="str">
        <f t="shared" si="29"/>
        <v/>
      </c>
      <c r="S176" s="8" t="str">
        <f t="shared" si="30"/>
        <v/>
      </c>
      <c r="T176" s="8" t="str">
        <f t="shared" si="31"/>
        <v/>
      </c>
    </row>
    <row r="177" spans="1:20" x14ac:dyDescent="0.3">
      <c r="A177" s="111">
        <v>175</v>
      </c>
      <c r="B177" s="111" t="s">
        <v>7513</v>
      </c>
      <c r="E177" s="6" t="str">
        <f t="shared" si="22"/>
        <v/>
      </c>
      <c r="I177" t="str">
        <f t="shared" si="25"/>
        <v/>
      </c>
      <c r="J177" t="str">
        <f t="shared" si="23"/>
        <v/>
      </c>
      <c r="K177" t="str">
        <f t="shared" si="26"/>
        <v/>
      </c>
      <c r="L177" s="6" t="str">
        <f t="shared" si="27"/>
        <v/>
      </c>
      <c r="N177" s="130" t="s">
        <v>7521</v>
      </c>
      <c r="O177" t="str">
        <f t="shared" si="32"/>
        <v/>
      </c>
      <c r="P177" t="str">
        <f t="shared" si="28"/>
        <v/>
      </c>
      <c r="Q177" s="6" t="str">
        <f t="shared" si="24"/>
        <v/>
      </c>
      <c r="R177" s="6" t="str">
        <f t="shared" si="29"/>
        <v/>
      </c>
      <c r="S177" s="8" t="str">
        <f t="shared" si="30"/>
        <v/>
      </c>
      <c r="T177" s="8" t="str">
        <f t="shared" si="31"/>
        <v/>
      </c>
    </row>
    <row r="178" spans="1:20" x14ac:dyDescent="0.3">
      <c r="A178" s="111">
        <v>176</v>
      </c>
      <c r="B178" s="111" t="s">
        <v>7513</v>
      </c>
      <c r="E178" s="6" t="str">
        <f t="shared" si="22"/>
        <v/>
      </c>
      <c r="I178" t="str">
        <f t="shared" si="25"/>
        <v/>
      </c>
      <c r="J178" t="str">
        <f t="shared" si="23"/>
        <v/>
      </c>
      <c r="K178" t="str">
        <f t="shared" si="26"/>
        <v/>
      </c>
      <c r="L178" s="6" t="str">
        <f t="shared" si="27"/>
        <v/>
      </c>
      <c r="N178" s="130" t="s">
        <v>7521</v>
      </c>
      <c r="O178" t="str">
        <f t="shared" si="32"/>
        <v/>
      </c>
      <c r="P178" t="str">
        <f t="shared" si="28"/>
        <v/>
      </c>
      <c r="Q178" s="6" t="str">
        <f t="shared" si="24"/>
        <v/>
      </c>
      <c r="R178" s="6" t="str">
        <f t="shared" si="29"/>
        <v/>
      </c>
      <c r="S178" s="8" t="str">
        <f t="shared" si="30"/>
        <v/>
      </c>
      <c r="T178" s="8" t="str">
        <f t="shared" si="31"/>
        <v/>
      </c>
    </row>
    <row r="179" spans="1:20" x14ac:dyDescent="0.3">
      <c r="A179" s="111">
        <v>177</v>
      </c>
      <c r="B179" s="111" t="s">
        <v>7513</v>
      </c>
      <c r="E179" s="6" t="str">
        <f t="shared" si="22"/>
        <v/>
      </c>
      <c r="I179" t="str">
        <f t="shared" si="25"/>
        <v/>
      </c>
      <c r="J179" t="str">
        <f t="shared" si="23"/>
        <v/>
      </c>
      <c r="K179" t="str">
        <f t="shared" si="26"/>
        <v/>
      </c>
      <c r="L179" s="6" t="str">
        <f t="shared" si="27"/>
        <v/>
      </c>
      <c r="N179" s="130" t="s">
        <v>7521</v>
      </c>
      <c r="O179" t="str">
        <f t="shared" si="32"/>
        <v/>
      </c>
      <c r="P179" t="str">
        <f t="shared" si="28"/>
        <v/>
      </c>
      <c r="Q179" s="6" t="str">
        <f t="shared" si="24"/>
        <v/>
      </c>
      <c r="R179" s="6" t="str">
        <f t="shared" si="29"/>
        <v/>
      </c>
      <c r="S179" s="8" t="str">
        <f t="shared" si="30"/>
        <v/>
      </c>
      <c r="T179" s="8" t="str">
        <f t="shared" si="31"/>
        <v/>
      </c>
    </row>
    <row r="180" spans="1:20" x14ac:dyDescent="0.3">
      <c r="A180" s="111">
        <v>178</v>
      </c>
      <c r="B180" s="111" t="s">
        <v>7513</v>
      </c>
      <c r="E180" s="6" t="str">
        <f t="shared" si="22"/>
        <v/>
      </c>
      <c r="I180" t="str">
        <f t="shared" si="25"/>
        <v/>
      </c>
      <c r="J180" t="str">
        <f t="shared" si="23"/>
        <v/>
      </c>
      <c r="K180" t="str">
        <f t="shared" si="26"/>
        <v/>
      </c>
      <c r="L180" s="6" t="str">
        <f t="shared" si="27"/>
        <v/>
      </c>
      <c r="N180" s="130" t="s">
        <v>7521</v>
      </c>
      <c r="O180" t="str">
        <f t="shared" si="32"/>
        <v/>
      </c>
      <c r="P180" t="str">
        <f t="shared" si="28"/>
        <v/>
      </c>
      <c r="Q180" s="6" t="str">
        <f t="shared" si="24"/>
        <v/>
      </c>
      <c r="R180" s="6" t="str">
        <f t="shared" si="29"/>
        <v/>
      </c>
      <c r="S180" s="8" t="str">
        <f t="shared" si="30"/>
        <v/>
      </c>
      <c r="T180" s="8" t="str">
        <f t="shared" si="31"/>
        <v/>
      </c>
    </row>
    <row r="181" spans="1:20" x14ac:dyDescent="0.3">
      <c r="A181" s="111">
        <v>179</v>
      </c>
      <c r="B181" s="111" t="s">
        <v>7513</v>
      </c>
      <c r="E181" s="6" t="str">
        <f t="shared" si="22"/>
        <v/>
      </c>
      <c r="I181" t="str">
        <f t="shared" si="25"/>
        <v/>
      </c>
      <c r="J181" t="str">
        <f t="shared" si="23"/>
        <v/>
      </c>
      <c r="K181" t="str">
        <f t="shared" si="26"/>
        <v/>
      </c>
      <c r="L181" s="6" t="str">
        <f t="shared" si="27"/>
        <v/>
      </c>
      <c r="N181" s="130" t="s">
        <v>7521</v>
      </c>
      <c r="O181" t="str">
        <f t="shared" si="32"/>
        <v/>
      </c>
      <c r="P181" t="str">
        <f t="shared" si="28"/>
        <v/>
      </c>
      <c r="Q181" s="6" t="str">
        <f t="shared" si="24"/>
        <v/>
      </c>
      <c r="R181" s="6" t="str">
        <f t="shared" si="29"/>
        <v/>
      </c>
      <c r="S181" s="8" t="str">
        <f t="shared" si="30"/>
        <v/>
      </c>
      <c r="T181" s="8" t="str">
        <f t="shared" si="31"/>
        <v/>
      </c>
    </row>
    <row r="182" spans="1:20" x14ac:dyDescent="0.3">
      <c r="A182" s="111">
        <v>180</v>
      </c>
      <c r="B182" s="111" t="s">
        <v>7513</v>
      </c>
      <c r="E182" s="6" t="str">
        <f t="shared" si="22"/>
        <v/>
      </c>
      <c r="I182" t="str">
        <f t="shared" si="25"/>
        <v/>
      </c>
      <c r="J182" t="str">
        <f t="shared" si="23"/>
        <v/>
      </c>
      <c r="K182" t="str">
        <f t="shared" si="26"/>
        <v/>
      </c>
      <c r="L182" s="6" t="str">
        <f t="shared" si="27"/>
        <v/>
      </c>
      <c r="N182" s="130" t="s">
        <v>7521</v>
      </c>
      <c r="O182" t="str">
        <f t="shared" si="32"/>
        <v/>
      </c>
      <c r="P182" t="str">
        <f t="shared" si="28"/>
        <v/>
      </c>
      <c r="Q182" s="6" t="str">
        <f t="shared" si="24"/>
        <v/>
      </c>
      <c r="R182" s="6" t="str">
        <f t="shared" si="29"/>
        <v/>
      </c>
      <c r="S182" s="8" t="str">
        <f t="shared" si="30"/>
        <v/>
      </c>
      <c r="T182" s="8" t="str">
        <f t="shared" si="31"/>
        <v/>
      </c>
    </row>
    <row r="183" spans="1:20" x14ac:dyDescent="0.3">
      <c r="A183" s="111">
        <v>181</v>
      </c>
      <c r="B183" s="111" t="s">
        <v>7513</v>
      </c>
      <c r="E183" s="6" t="str">
        <f t="shared" si="22"/>
        <v/>
      </c>
      <c r="I183" t="str">
        <f t="shared" si="25"/>
        <v/>
      </c>
      <c r="J183" t="str">
        <f t="shared" si="23"/>
        <v/>
      </c>
      <c r="K183" t="str">
        <f t="shared" si="26"/>
        <v/>
      </c>
      <c r="L183" s="6" t="str">
        <f t="shared" si="27"/>
        <v/>
      </c>
      <c r="N183" s="130" t="s">
        <v>7521</v>
      </c>
      <c r="O183" t="str">
        <f t="shared" si="32"/>
        <v/>
      </c>
      <c r="P183" t="str">
        <f t="shared" si="28"/>
        <v/>
      </c>
      <c r="Q183" s="6" t="str">
        <f t="shared" si="24"/>
        <v/>
      </c>
      <c r="R183" s="6" t="str">
        <f t="shared" si="29"/>
        <v/>
      </c>
      <c r="S183" s="8" t="str">
        <f t="shared" si="30"/>
        <v/>
      </c>
      <c r="T183" s="8" t="str">
        <f t="shared" si="31"/>
        <v/>
      </c>
    </row>
    <row r="184" spans="1:20" x14ac:dyDescent="0.3">
      <c r="A184" s="111">
        <v>182</v>
      </c>
      <c r="B184" s="111" t="s">
        <v>7513</v>
      </c>
      <c r="E184" s="6" t="str">
        <f t="shared" si="22"/>
        <v/>
      </c>
      <c r="I184" t="str">
        <f t="shared" si="25"/>
        <v/>
      </c>
      <c r="J184" t="str">
        <f t="shared" si="23"/>
        <v/>
      </c>
      <c r="K184" t="str">
        <f t="shared" si="26"/>
        <v/>
      </c>
      <c r="L184" s="6" t="str">
        <f t="shared" si="27"/>
        <v/>
      </c>
      <c r="N184" s="130" t="s">
        <v>7521</v>
      </c>
      <c r="O184" t="str">
        <f t="shared" si="32"/>
        <v/>
      </c>
      <c r="P184" t="str">
        <f t="shared" si="28"/>
        <v/>
      </c>
      <c r="Q184" s="6" t="str">
        <f t="shared" si="24"/>
        <v/>
      </c>
      <c r="R184" s="6" t="str">
        <f t="shared" si="29"/>
        <v/>
      </c>
      <c r="S184" s="8" t="str">
        <f t="shared" si="30"/>
        <v/>
      </c>
      <c r="T184" s="8" t="str">
        <f t="shared" si="31"/>
        <v/>
      </c>
    </row>
    <row r="185" spans="1:20" x14ac:dyDescent="0.3">
      <c r="A185" s="111">
        <v>183</v>
      </c>
      <c r="B185" s="111" t="s">
        <v>7513</v>
      </c>
      <c r="E185" s="6" t="str">
        <f t="shared" si="22"/>
        <v/>
      </c>
      <c r="I185" t="str">
        <f t="shared" si="25"/>
        <v/>
      </c>
      <c r="J185" t="str">
        <f t="shared" si="23"/>
        <v/>
      </c>
      <c r="K185" t="str">
        <f t="shared" si="26"/>
        <v/>
      </c>
      <c r="L185" s="6" t="str">
        <f t="shared" si="27"/>
        <v/>
      </c>
      <c r="N185" s="130" t="s">
        <v>7521</v>
      </c>
      <c r="O185" t="str">
        <f t="shared" si="32"/>
        <v/>
      </c>
      <c r="P185" t="str">
        <f t="shared" si="28"/>
        <v/>
      </c>
      <c r="Q185" s="6" t="str">
        <f t="shared" si="24"/>
        <v/>
      </c>
      <c r="R185" s="6" t="str">
        <f t="shared" si="29"/>
        <v/>
      </c>
      <c r="S185" s="8" t="str">
        <f t="shared" si="30"/>
        <v/>
      </c>
      <c r="T185" s="8" t="str">
        <f t="shared" si="31"/>
        <v/>
      </c>
    </row>
    <row r="186" spans="1:20" x14ac:dyDescent="0.3">
      <c r="A186" s="111">
        <v>184</v>
      </c>
      <c r="B186" s="111" t="s">
        <v>7513</v>
      </c>
      <c r="E186" s="6" t="str">
        <f t="shared" si="22"/>
        <v/>
      </c>
      <c r="I186" t="str">
        <f t="shared" si="25"/>
        <v/>
      </c>
      <c r="J186" t="str">
        <f t="shared" si="23"/>
        <v/>
      </c>
      <c r="K186" t="str">
        <f t="shared" si="26"/>
        <v/>
      </c>
      <c r="L186" s="6" t="str">
        <f t="shared" si="27"/>
        <v/>
      </c>
      <c r="N186" s="130" t="s">
        <v>7521</v>
      </c>
      <c r="O186" t="str">
        <f t="shared" si="32"/>
        <v/>
      </c>
      <c r="P186" t="str">
        <f t="shared" si="28"/>
        <v/>
      </c>
      <c r="Q186" s="6" t="str">
        <f t="shared" si="24"/>
        <v/>
      </c>
      <c r="R186" s="6" t="str">
        <f t="shared" si="29"/>
        <v/>
      </c>
      <c r="S186" s="8" t="str">
        <f t="shared" si="30"/>
        <v/>
      </c>
      <c r="T186" s="8" t="str">
        <f t="shared" si="31"/>
        <v/>
      </c>
    </row>
    <row r="187" spans="1:20" x14ac:dyDescent="0.3">
      <c r="A187" s="111">
        <v>185</v>
      </c>
      <c r="B187" s="111" t="s">
        <v>7513</v>
      </c>
      <c r="E187" s="6" t="str">
        <f t="shared" si="22"/>
        <v/>
      </c>
      <c r="I187" t="str">
        <f t="shared" si="25"/>
        <v/>
      </c>
      <c r="J187" t="str">
        <f t="shared" si="23"/>
        <v/>
      </c>
      <c r="K187" t="str">
        <f t="shared" si="26"/>
        <v/>
      </c>
      <c r="L187" s="6" t="str">
        <f t="shared" si="27"/>
        <v/>
      </c>
      <c r="N187" s="130" t="s">
        <v>7521</v>
      </c>
      <c r="O187" t="str">
        <f t="shared" si="32"/>
        <v/>
      </c>
      <c r="P187" t="str">
        <f t="shared" si="28"/>
        <v/>
      </c>
      <c r="Q187" s="6" t="str">
        <f t="shared" si="24"/>
        <v/>
      </c>
      <c r="R187" s="6" t="str">
        <f t="shared" si="29"/>
        <v/>
      </c>
      <c r="S187" s="8" t="str">
        <f t="shared" si="30"/>
        <v/>
      </c>
      <c r="T187" s="8" t="str">
        <f t="shared" si="31"/>
        <v/>
      </c>
    </row>
    <row r="188" spans="1:20" x14ac:dyDescent="0.3">
      <c r="A188" s="111">
        <v>186</v>
      </c>
      <c r="B188" s="111" t="s">
        <v>7513</v>
      </c>
      <c r="E188" s="6" t="str">
        <f t="shared" si="22"/>
        <v/>
      </c>
      <c r="I188" t="str">
        <f t="shared" si="25"/>
        <v/>
      </c>
      <c r="J188" t="str">
        <f t="shared" si="23"/>
        <v/>
      </c>
      <c r="K188" t="str">
        <f t="shared" si="26"/>
        <v/>
      </c>
      <c r="L188" s="6" t="str">
        <f t="shared" si="27"/>
        <v/>
      </c>
      <c r="N188" s="130" t="s">
        <v>7521</v>
      </c>
      <c r="O188" t="str">
        <f t="shared" si="32"/>
        <v/>
      </c>
      <c r="P188" t="str">
        <f t="shared" si="28"/>
        <v/>
      </c>
      <c r="Q188" s="6" t="str">
        <f t="shared" si="24"/>
        <v/>
      </c>
      <c r="R188" s="6" t="str">
        <f t="shared" si="29"/>
        <v/>
      </c>
      <c r="S188" s="8" t="str">
        <f t="shared" si="30"/>
        <v/>
      </c>
      <c r="T188" s="8" t="str">
        <f t="shared" si="31"/>
        <v/>
      </c>
    </row>
    <row r="189" spans="1:20" x14ac:dyDescent="0.3">
      <c r="A189" s="111">
        <v>187</v>
      </c>
      <c r="B189" s="111" t="s">
        <v>7513</v>
      </c>
      <c r="E189" s="6" t="str">
        <f t="shared" si="22"/>
        <v/>
      </c>
      <c r="I189" t="str">
        <f t="shared" si="25"/>
        <v/>
      </c>
      <c r="J189" t="str">
        <f t="shared" si="23"/>
        <v/>
      </c>
      <c r="K189" t="str">
        <f t="shared" si="26"/>
        <v/>
      </c>
      <c r="L189" s="6" t="str">
        <f t="shared" si="27"/>
        <v/>
      </c>
      <c r="N189" s="130" t="s">
        <v>7521</v>
      </c>
      <c r="O189" t="str">
        <f t="shared" si="32"/>
        <v/>
      </c>
      <c r="P189" t="str">
        <f t="shared" si="28"/>
        <v/>
      </c>
      <c r="Q189" s="6" t="str">
        <f t="shared" si="24"/>
        <v/>
      </c>
      <c r="R189" s="6" t="str">
        <f t="shared" si="29"/>
        <v/>
      </c>
      <c r="S189" s="8" t="str">
        <f t="shared" si="30"/>
        <v/>
      </c>
      <c r="T189" s="8" t="str">
        <f t="shared" si="31"/>
        <v/>
      </c>
    </row>
    <row r="190" spans="1:20" x14ac:dyDescent="0.3">
      <c r="A190" s="111">
        <v>188</v>
      </c>
      <c r="B190" s="111" t="s">
        <v>7513</v>
      </c>
      <c r="E190" s="6" t="str">
        <f t="shared" si="22"/>
        <v/>
      </c>
      <c r="I190" t="str">
        <f t="shared" si="25"/>
        <v/>
      </c>
      <c r="J190" t="str">
        <f t="shared" si="23"/>
        <v/>
      </c>
      <c r="K190" t="str">
        <f t="shared" si="26"/>
        <v/>
      </c>
      <c r="L190" s="6" t="str">
        <f t="shared" si="27"/>
        <v/>
      </c>
      <c r="N190" s="130" t="s">
        <v>7521</v>
      </c>
      <c r="O190" t="str">
        <f t="shared" si="32"/>
        <v/>
      </c>
      <c r="P190" t="str">
        <f t="shared" si="28"/>
        <v/>
      </c>
      <c r="Q190" s="6" t="str">
        <f t="shared" si="24"/>
        <v/>
      </c>
      <c r="R190" s="6" t="str">
        <f t="shared" si="29"/>
        <v/>
      </c>
      <c r="S190" s="8" t="str">
        <f t="shared" si="30"/>
        <v/>
      </c>
      <c r="T190" s="8" t="str">
        <f t="shared" si="31"/>
        <v/>
      </c>
    </row>
    <row r="191" spans="1:20" x14ac:dyDescent="0.3">
      <c r="A191" s="111">
        <v>189</v>
      </c>
      <c r="B191" s="111" t="s">
        <v>7513</v>
      </c>
      <c r="E191" s="6" t="str">
        <f t="shared" si="22"/>
        <v/>
      </c>
      <c r="I191" t="str">
        <f t="shared" si="25"/>
        <v/>
      </c>
      <c r="J191" t="str">
        <f t="shared" si="23"/>
        <v/>
      </c>
      <c r="K191" t="str">
        <f t="shared" si="26"/>
        <v/>
      </c>
      <c r="L191" s="6" t="str">
        <f t="shared" si="27"/>
        <v/>
      </c>
      <c r="N191" s="130" t="s">
        <v>7521</v>
      </c>
      <c r="O191" t="str">
        <f t="shared" si="32"/>
        <v/>
      </c>
      <c r="P191" t="str">
        <f t="shared" si="28"/>
        <v/>
      </c>
      <c r="Q191" s="6" t="str">
        <f t="shared" si="24"/>
        <v/>
      </c>
      <c r="R191" s="6" t="str">
        <f t="shared" si="29"/>
        <v/>
      </c>
      <c r="S191" s="8" t="str">
        <f t="shared" si="30"/>
        <v/>
      </c>
      <c r="T191" s="8" t="str">
        <f t="shared" si="31"/>
        <v/>
      </c>
    </row>
    <row r="192" spans="1:20" x14ac:dyDescent="0.3">
      <c r="A192" s="111">
        <v>190</v>
      </c>
      <c r="B192" s="111" t="s">
        <v>7513</v>
      </c>
      <c r="E192" s="6" t="str">
        <f t="shared" si="22"/>
        <v/>
      </c>
      <c r="I192" t="str">
        <f t="shared" si="25"/>
        <v/>
      </c>
      <c r="J192" t="str">
        <f t="shared" si="23"/>
        <v/>
      </c>
      <c r="K192" t="str">
        <f t="shared" si="26"/>
        <v/>
      </c>
      <c r="L192" s="6" t="str">
        <f t="shared" si="27"/>
        <v/>
      </c>
      <c r="N192" s="130" t="s">
        <v>7521</v>
      </c>
      <c r="O192" t="str">
        <f t="shared" si="32"/>
        <v/>
      </c>
      <c r="P192" t="str">
        <f t="shared" si="28"/>
        <v/>
      </c>
      <c r="Q192" s="6" t="str">
        <f t="shared" si="24"/>
        <v/>
      </c>
      <c r="R192" s="6" t="str">
        <f t="shared" si="29"/>
        <v/>
      </c>
      <c r="S192" s="8" t="str">
        <f t="shared" si="30"/>
        <v/>
      </c>
      <c r="T192" s="8" t="str">
        <f t="shared" si="31"/>
        <v/>
      </c>
    </row>
    <row r="193" spans="1:20" x14ac:dyDescent="0.3">
      <c r="A193" s="111">
        <v>191</v>
      </c>
      <c r="B193" s="111" t="s">
        <v>7513</v>
      </c>
      <c r="E193" s="6" t="str">
        <f t="shared" si="22"/>
        <v/>
      </c>
      <c r="I193" t="str">
        <f t="shared" si="25"/>
        <v/>
      </c>
      <c r="J193" t="str">
        <f t="shared" si="23"/>
        <v/>
      </c>
      <c r="K193" t="str">
        <f t="shared" si="26"/>
        <v/>
      </c>
      <c r="L193" s="6" t="str">
        <f t="shared" si="27"/>
        <v/>
      </c>
      <c r="N193" s="130" t="s">
        <v>7521</v>
      </c>
      <c r="O193" t="str">
        <f t="shared" si="32"/>
        <v/>
      </c>
      <c r="P193" t="str">
        <f t="shared" si="28"/>
        <v/>
      </c>
      <c r="Q193" s="6" t="str">
        <f t="shared" si="24"/>
        <v/>
      </c>
      <c r="R193" s="6" t="str">
        <f t="shared" si="29"/>
        <v/>
      </c>
      <c r="S193" s="8" t="str">
        <f t="shared" si="30"/>
        <v/>
      </c>
      <c r="T193" s="8" t="str">
        <f t="shared" si="31"/>
        <v/>
      </c>
    </row>
    <row r="194" spans="1:20" x14ac:dyDescent="0.3">
      <c r="A194" s="111">
        <v>192</v>
      </c>
      <c r="B194" s="111" t="s">
        <v>7513</v>
      </c>
      <c r="E194" s="6" t="str">
        <f t="shared" si="22"/>
        <v/>
      </c>
      <c r="I194" t="str">
        <f t="shared" si="25"/>
        <v/>
      </c>
      <c r="J194" t="str">
        <f t="shared" si="23"/>
        <v/>
      </c>
      <c r="K194" t="str">
        <f t="shared" si="26"/>
        <v/>
      </c>
      <c r="L194" s="6" t="str">
        <f t="shared" si="27"/>
        <v/>
      </c>
      <c r="N194" s="130" t="s">
        <v>7521</v>
      </c>
      <c r="O194" t="str">
        <f t="shared" si="32"/>
        <v/>
      </c>
      <c r="P194" t="str">
        <f t="shared" si="28"/>
        <v/>
      </c>
      <c r="Q194" s="6" t="str">
        <f t="shared" si="24"/>
        <v/>
      </c>
      <c r="R194" s="6" t="str">
        <f t="shared" si="29"/>
        <v/>
      </c>
      <c r="S194" s="8" t="str">
        <f t="shared" si="30"/>
        <v/>
      </c>
      <c r="T194" s="8" t="str">
        <f t="shared" si="31"/>
        <v/>
      </c>
    </row>
    <row r="195" spans="1:20" x14ac:dyDescent="0.3">
      <c r="A195" s="111">
        <v>193</v>
      </c>
      <c r="B195" s="111" t="s">
        <v>7513</v>
      </c>
      <c r="E195" s="6" t="str">
        <f t="shared" ref="E195:E258" si="33">IFERROR(VLOOKUP(D195,Rate,3,FALSE),"")</f>
        <v/>
      </c>
      <c r="I195" t="str">
        <f t="shared" si="25"/>
        <v/>
      </c>
      <c r="J195" t="str">
        <f t="shared" ref="J195:J258" si="34">IFERROR(VLOOKUP(B195,ExchangeFee,2,FALSE)*I195,"")</f>
        <v/>
      </c>
      <c r="K195" t="str">
        <f t="shared" si="26"/>
        <v/>
      </c>
      <c r="L195" s="6" t="str">
        <f t="shared" si="27"/>
        <v/>
      </c>
      <c r="N195" s="130" t="s">
        <v>7521</v>
      </c>
      <c r="O195" t="str">
        <f t="shared" si="32"/>
        <v/>
      </c>
      <c r="P195" t="str">
        <f t="shared" si="28"/>
        <v/>
      </c>
      <c r="Q195" s="6" t="str">
        <f t="shared" ref="Q195:Q258" si="35">IFERROR(VLOOKUP(B195,ExchangeFee,2,FALSE)*P195,"")</f>
        <v/>
      </c>
      <c r="R195" s="6" t="str">
        <f t="shared" si="29"/>
        <v/>
      </c>
      <c r="S195" s="8" t="str">
        <f t="shared" si="30"/>
        <v/>
      </c>
      <c r="T195" s="8" t="str">
        <f t="shared" si="31"/>
        <v/>
      </c>
    </row>
    <row r="196" spans="1:20" x14ac:dyDescent="0.3">
      <c r="A196" s="111">
        <v>194</v>
      </c>
      <c r="B196" s="111" t="s">
        <v>7513</v>
      </c>
      <c r="E196" s="6" t="str">
        <f t="shared" si="33"/>
        <v/>
      </c>
      <c r="I196" t="str">
        <f t="shared" ref="I196:I259" si="36">IFERROR(H196/G196,"")</f>
        <v/>
      </c>
      <c r="J196" t="str">
        <f t="shared" si="34"/>
        <v/>
      </c>
      <c r="K196" t="str">
        <f t="shared" ref="K196:K259" si="37">IFERROR(I196-J196,"")</f>
        <v/>
      </c>
      <c r="L196" s="6" t="str">
        <f t="shared" ref="L196:L259" si="38">IFERROR(K196*G196,"")</f>
        <v/>
      </c>
      <c r="N196" s="130" t="s">
        <v>7521</v>
      </c>
      <c r="O196" t="str">
        <f t="shared" si="32"/>
        <v/>
      </c>
      <c r="P196" t="str">
        <f t="shared" ref="P196:P259" si="39">IFERROR(O196*N196,"")</f>
        <v/>
      </c>
      <c r="Q196" s="6" t="str">
        <f t="shared" si="35"/>
        <v/>
      </c>
      <c r="R196" s="6" t="str">
        <f t="shared" ref="R196:R259" si="40">IFERROR(P196-Q196,"")</f>
        <v/>
      </c>
      <c r="S196" s="8" t="str">
        <f t="shared" ref="S196:S259" si="41">IFERROR((N196-G196)/G196,"")</f>
        <v/>
      </c>
      <c r="T196" s="8" t="str">
        <f t="shared" ref="T196:T259" si="42">IFERROR((R196-H196)/H196,"")</f>
        <v/>
      </c>
    </row>
    <row r="197" spans="1:20" x14ac:dyDescent="0.3">
      <c r="A197" s="111">
        <v>195</v>
      </c>
      <c r="B197" s="111" t="s">
        <v>7513</v>
      </c>
      <c r="E197" s="6" t="str">
        <f t="shared" si="33"/>
        <v/>
      </c>
      <c r="I197" t="str">
        <f t="shared" si="36"/>
        <v/>
      </c>
      <c r="J197" t="str">
        <f t="shared" si="34"/>
        <v/>
      </c>
      <c r="K197" t="str">
        <f t="shared" si="37"/>
        <v/>
      </c>
      <c r="L197" s="6" t="str">
        <f t="shared" si="38"/>
        <v/>
      </c>
      <c r="N197" s="130" t="s">
        <v>7521</v>
      </c>
      <c r="O197" t="str">
        <f t="shared" ref="O197:O260" si="43">K197</f>
        <v/>
      </c>
      <c r="P197" t="str">
        <f t="shared" si="39"/>
        <v/>
      </c>
      <c r="Q197" s="6" t="str">
        <f t="shared" si="35"/>
        <v/>
      </c>
      <c r="R197" s="6" t="str">
        <f t="shared" si="40"/>
        <v/>
      </c>
      <c r="S197" s="8" t="str">
        <f t="shared" si="41"/>
        <v/>
      </c>
      <c r="T197" s="8" t="str">
        <f t="shared" si="42"/>
        <v/>
      </c>
    </row>
    <row r="198" spans="1:20" x14ac:dyDescent="0.3">
      <c r="A198" s="111">
        <v>196</v>
      </c>
      <c r="B198" s="111" t="s">
        <v>7513</v>
      </c>
      <c r="E198" s="6" t="str">
        <f t="shared" si="33"/>
        <v/>
      </c>
      <c r="I198" t="str">
        <f t="shared" si="36"/>
        <v/>
      </c>
      <c r="J198" t="str">
        <f t="shared" si="34"/>
        <v/>
      </c>
      <c r="K198" t="str">
        <f t="shared" si="37"/>
        <v/>
      </c>
      <c r="L198" s="6" t="str">
        <f t="shared" si="38"/>
        <v/>
      </c>
      <c r="N198" s="130" t="s">
        <v>7521</v>
      </c>
      <c r="O198" t="str">
        <f t="shared" si="43"/>
        <v/>
      </c>
      <c r="P198" t="str">
        <f t="shared" si="39"/>
        <v/>
      </c>
      <c r="Q198" s="6" t="str">
        <f t="shared" si="35"/>
        <v/>
      </c>
      <c r="R198" s="6" t="str">
        <f t="shared" si="40"/>
        <v/>
      </c>
      <c r="S198" s="8" t="str">
        <f t="shared" si="41"/>
        <v/>
      </c>
      <c r="T198" s="8" t="str">
        <f t="shared" si="42"/>
        <v/>
      </c>
    </row>
    <row r="199" spans="1:20" x14ac:dyDescent="0.3">
      <c r="A199" s="111">
        <v>197</v>
      </c>
      <c r="B199" s="111" t="s">
        <v>7513</v>
      </c>
      <c r="E199" s="6" t="str">
        <f t="shared" si="33"/>
        <v/>
      </c>
      <c r="I199" t="str">
        <f t="shared" si="36"/>
        <v/>
      </c>
      <c r="J199" t="str">
        <f t="shared" si="34"/>
        <v/>
      </c>
      <c r="K199" t="str">
        <f t="shared" si="37"/>
        <v/>
      </c>
      <c r="L199" s="6" t="str">
        <f t="shared" si="38"/>
        <v/>
      </c>
      <c r="N199" s="130" t="s">
        <v>7521</v>
      </c>
      <c r="O199" t="str">
        <f t="shared" si="43"/>
        <v/>
      </c>
      <c r="P199" t="str">
        <f t="shared" si="39"/>
        <v/>
      </c>
      <c r="Q199" s="6" t="str">
        <f t="shared" si="35"/>
        <v/>
      </c>
      <c r="R199" s="6" t="str">
        <f t="shared" si="40"/>
        <v/>
      </c>
      <c r="S199" s="8" t="str">
        <f t="shared" si="41"/>
        <v/>
      </c>
      <c r="T199" s="8" t="str">
        <f t="shared" si="42"/>
        <v/>
      </c>
    </row>
    <row r="200" spans="1:20" x14ac:dyDescent="0.3">
      <c r="A200" s="111">
        <v>198</v>
      </c>
      <c r="B200" s="111" t="s">
        <v>7513</v>
      </c>
      <c r="E200" s="6" t="str">
        <f t="shared" si="33"/>
        <v/>
      </c>
      <c r="I200" t="str">
        <f t="shared" si="36"/>
        <v/>
      </c>
      <c r="J200" t="str">
        <f t="shared" si="34"/>
        <v/>
      </c>
      <c r="K200" t="str">
        <f t="shared" si="37"/>
        <v/>
      </c>
      <c r="L200" s="6" t="str">
        <f t="shared" si="38"/>
        <v/>
      </c>
      <c r="N200" s="130" t="s">
        <v>7521</v>
      </c>
      <c r="O200" t="str">
        <f t="shared" si="43"/>
        <v/>
      </c>
      <c r="P200" t="str">
        <f t="shared" si="39"/>
        <v/>
      </c>
      <c r="Q200" s="6" t="str">
        <f t="shared" si="35"/>
        <v/>
      </c>
      <c r="R200" s="6" t="str">
        <f t="shared" si="40"/>
        <v/>
      </c>
      <c r="S200" s="8" t="str">
        <f t="shared" si="41"/>
        <v/>
      </c>
      <c r="T200" s="8" t="str">
        <f t="shared" si="42"/>
        <v/>
      </c>
    </row>
    <row r="201" spans="1:20" x14ac:dyDescent="0.3">
      <c r="A201" s="111">
        <v>199</v>
      </c>
      <c r="B201" s="111" t="s">
        <v>7513</v>
      </c>
      <c r="E201" s="6" t="str">
        <f t="shared" si="33"/>
        <v/>
      </c>
      <c r="I201" t="str">
        <f t="shared" si="36"/>
        <v/>
      </c>
      <c r="J201" t="str">
        <f t="shared" si="34"/>
        <v/>
      </c>
      <c r="K201" t="str">
        <f t="shared" si="37"/>
        <v/>
      </c>
      <c r="L201" s="6" t="str">
        <f t="shared" si="38"/>
        <v/>
      </c>
      <c r="N201" s="130" t="s">
        <v>7521</v>
      </c>
      <c r="O201" t="str">
        <f t="shared" si="43"/>
        <v/>
      </c>
      <c r="P201" t="str">
        <f t="shared" si="39"/>
        <v/>
      </c>
      <c r="Q201" s="6" t="str">
        <f t="shared" si="35"/>
        <v/>
      </c>
      <c r="R201" s="6" t="str">
        <f t="shared" si="40"/>
        <v/>
      </c>
      <c r="S201" s="8" t="str">
        <f t="shared" si="41"/>
        <v/>
      </c>
      <c r="T201" s="8" t="str">
        <f t="shared" si="42"/>
        <v/>
      </c>
    </row>
    <row r="202" spans="1:20" x14ac:dyDescent="0.3">
      <c r="A202" s="111">
        <v>200</v>
      </c>
      <c r="B202" s="111" t="s">
        <v>7513</v>
      </c>
      <c r="E202" s="6" t="str">
        <f t="shared" si="33"/>
        <v/>
      </c>
      <c r="I202" t="str">
        <f t="shared" si="36"/>
        <v/>
      </c>
      <c r="J202" t="str">
        <f t="shared" si="34"/>
        <v/>
      </c>
      <c r="K202" t="str">
        <f t="shared" si="37"/>
        <v/>
      </c>
      <c r="L202" s="6" t="str">
        <f t="shared" si="38"/>
        <v/>
      </c>
      <c r="N202" s="130" t="s">
        <v>7521</v>
      </c>
      <c r="O202" t="str">
        <f t="shared" si="43"/>
        <v/>
      </c>
      <c r="P202" t="str">
        <f t="shared" si="39"/>
        <v/>
      </c>
      <c r="Q202" s="6" t="str">
        <f t="shared" si="35"/>
        <v/>
      </c>
      <c r="R202" s="6" t="str">
        <f t="shared" si="40"/>
        <v/>
      </c>
      <c r="S202" s="8" t="str">
        <f t="shared" si="41"/>
        <v/>
      </c>
      <c r="T202" s="8" t="str">
        <f t="shared" si="42"/>
        <v/>
      </c>
    </row>
    <row r="203" spans="1:20" x14ac:dyDescent="0.3">
      <c r="A203" s="111">
        <v>201</v>
      </c>
      <c r="B203" s="111" t="s">
        <v>7513</v>
      </c>
      <c r="E203" s="6" t="str">
        <f t="shared" si="33"/>
        <v/>
      </c>
      <c r="I203" t="str">
        <f t="shared" si="36"/>
        <v/>
      </c>
      <c r="J203" t="str">
        <f t="shared" si="34"/>
        <v/>
      </c>
      <c r="K203" t="str">
        <f t="shared" si="37"/>
        <v/>
      </c>
      <c r="L203" s="6" t="str">
        <f t="shared" si="38"/>
        <v/>
      </c>
      <c r="N203" s="130" t="s">
        <v>7521</v>
      </c>
      <c r="O203" t="str">
        <f t="shared" si="43"/>
        <v/>
      </c>
      <c r="P203" t="str">
        <f t="shared" si="39"/>
        <v/>
      </c>
      <c r="Q203" s="6" t="str">
        <f t="shared" si="35"/>
        <v/>
      </c>
      <c r="R203" s="6" t="str">
        <f t="shared" si="40"/>
        <v/>
      </c>
      <c r="S203" s="8" t="str">
        <f t="shared" si="41"/>
        <v/>
      </c>
      <c r="T203" s="8" t="str">
        <f t="shared" si="42"/>
        <v/>
      </c>
    </row>
    <row r="204" spans="1:20" x14ac:dyDescent="0.3">
      <c r="A204" s="111">
        <v>202</v>
      </c>
      <c r="B204" s="111" t="s">
        <v>7513</v>
      </c>
      <c r="E204" s="6" t="str">
        <f t="shared" si="33"/>
        <v/>
      </c>
      <c r="I204" t="str">
        <f t="shared" si="36"/>
        <v/>
      </c>
      <c r="J204" t="str">
        <f t="shared" si="34"/>
        <v/>
      </c>
      <c r="K204" t="str">
        <f t="shared" si="37"/>
        <v/>
      </c>
      <c r="L204" s="6" t="str">
        <f t="shared" si="38"/>
        <v/>
      </c>
      <c r="N204" s="130" t="s">
        <v>7521</v>
      </c>
      <c r="O204" t="str">
        <f t="shared" si="43"/>
        <v/>
      </c>
      <c r="P204" t="str">
        <f t="shared" si="39"/>
        <v/>
      </c>
      <c r="Q204" s="6" t="str">
        <f t="shared" si="35"/>
        <v/>
      </c>
      <c r="R204" s="6" t="str">
        <f t="shared" si="40"/>
        <v/>
      </c>
      <c r="S204" s="8" t="str">
        <f t="shared" si="41"/>
        <v/>
      </c>
      <c r="T204" s="8" t="str">
        <f t="shared" si="42"/>
        <v/>
      </c>
    </row>
    <row r="205" spans="1:20" x14ac:dyDescent="0.3">
      <c r="A205" s="111">
        <v>203</v>
      </c>
      <c r="B205" s="111" t="s">
        <v>7513</v>
      </c>
      <c r="E205" s="6" t="str">
        <f t="shared" si="33"/>
        <v/>
      </c>
      <c r="I205" t="str">
        <f t="shared" si="36"/>
        <v/>
      </c>
      <c r="J205" t="str">
        <f t="shared" si="34"/>
        <v/>
      </c>
      <c r="K205" t="str">
        <f t="shared" si="37"/>
        <v/>
      </c>
      <c r="L205" s="6" t="str">
        <f t="shared" si="38"/>
        <v/>
      </c>
      <c r="N205" s="130" t="s">
        <v>7521</v>
      </c>
      <c r="O205" t="str">
        <f t="shared" si="43"/>
        <v/>
      </c>
      <c r="P205" t="str">
        <f t="shared" si="39"/>
        <v/>
      </c>
      <c r="Q205" s="6" t="str">
        <f t="shared" si="35"/>
        <v/>
      </c>
      <c r="R205" s="6" t="str">
        <f t="shared" si="40"/>
        <v/>
      </c>
      <c r="S205" s="8" t="str">
        <f t="shared" si="41"/>
        <v/>
      </c>
      <c r="T205" s="8" t="str">
        <f t="shared" si="42"/>
        <v/>
      </c>
    </row>
    <row r="206" spans="1:20" x14ac:dyDescent="0.3">
      <c r="A206" s="111">
        <v>204</v>
      </c>
      <c r="B206" s="111" t="s">
        <v>7513</v>
      </c>
      <c r="E206" s="6" t="str">
        <f t="shared" si="33"/>
        <v/>
      </c>
      <c r="I206" t="str">
        <f t="shared" si="36"/>
        <v/>
      </c>
      <c r="J206" t="str">
        <f t="shared" si="34"/>
        <v/>
      </c>
      <c r="K206" t="str">
        <f t="shared" si="37"/>
        <v/>
      </c>
      <c r="L206" s="6" t="str">
        <f t="shared" si="38"/>
        <v/>
      </c>
      <c r="N206" s="130" t="s">
        <v>7521</v>
      </c>
      <c r="O206" t="str">
        <f t="shared" si="43"/>
        <v/>
      </c>
      <c r="P206" t="str">
        <f t="shared" si="39"/>
        <v/>
      </c>
      <c r="Q206" s="6" t="str">
        <f t="shared" si="35"/>
        <v/>
      </c>
      <c r="R206" s="6" t="str">
        <f t="shared" si="40"/>
        <v/>
      </c>
      <c r="S206" s="8" t="str">
        <f t="shared" si="41"/>
        <v/>
      </c>
      <c r="T206" s="8" t="str">
        <f t="shared" si="42"/>
        <v/>
      </c>
    </row>
    <row r="207" spans="1:20" x14ac:dyDescent="0.3">
      <c r="A207" s="111">
        <v>205</v>
      </c>
      <c r="B207" s="111" t="s">
        <v>7513</v>
      </c>
      <c r="E207" s="6" t="str">
        <f t="shared" si="33"/>
        <v/>
      </c>
      <c r="I207" t="str">
        <f t="shared" si="36"/>
        <v/>
      </c>
      <c r="J207" t="str">
        <f t="shared" si="34"/>
        <v/>
      </c>
      <c r="K207" t="str">
        <f t="shared" si="37"/>
        <v/>
      </c>
      <c r="L207" s="6" t="str">
        <f t="shared" si="38"/>
        <v/>
      </c>
      <c r="N207" s="130" t="s">
        <v>7521</v>
      </c>
      <c r="O207" t="str">
        <f t="shared" si="43"/>
        <v/>
      </c>
      <c r="P207" t="str">
        <f t="shared" si="39"/>
        <v/>
      </c>
      <c r="Q207" s="6" t="str">
        <f t="shared" si="35"/>
        <v/>
      </c>
      <c r="R207" s="6" t="str">
        <f t="shared" si="40"/>
        <v/>
      </c>
      <c r="S207" s="8" t="str">
        <f t="shared" si="41"/>
        <v/>
      </c>
      <c r="T207" s="8" t="str">
        <f t="shared" si="42"/>
        <v/>
      </c>
    </row>
    <row r="208" spans="1:20" x14ac:dyDescent="0.3">
      <c r="A208" s="111">
        <v>206</v>
      </c>
      <c r="B208" s="111" t="s">
        <v>7513</v>
      </c>
      <c r="E208" s="6" t="str">
        <f t="shared" si="33"/>
        <v/>
      </c>
      <c r="I208" t="str">
        <f t="shared" si="36"/>
        <v/>
      </c>
      <c r="J208" t="str">
        <f t="shared" si="34"/>
        <v/>
      </c>
      <c r="K208" t="str">
        <f t="shared" si="37"/>
        <v/>
      </c>
      <c r="L208" s="6" t="str">
        <f t="shared" si="38"/>
        <v/>
      </c>
      <c r="N208" s="130" t="s">
        <v>7521</v>
      </c>
      <c r="O208" t="str">
        <f t="shared" si="43"/>
        <v/>
      </c>
      <c r="P208" t="str">
        <f t="shared" si="39"/>
        <v/>
      </c>
      <c r="Q208" s="6" t="str">
        <f t="shared" si="35"/>
        <v/>
      </c>
      <c r="R208" s="6" t="str">
        <f t="shared" si="40"/>
        <v/>
      </c>
      <c r="S208" s="8" t="str">
        <f t="shared" si="41"/>
        <v/>
      </c>
      <c r="T208" s="8" t="str">
        <f t="shared" si="42"/>
        <v/>
      </c>
    </row>
    <row r="209" spans="1:20" x14ac:dyDescent="0.3">
      <c r="A209" s="111">
        <v>207</v>
      </c>
      <c r="B209" s="111" t="s">
        <v>7513</v>
      </c>
      <c r="E209" s="6" t="str">
        <f t="shared" si="33"/>
        <v/>
      </c>
      <c r="I209" t="str">
        <f t="shared" si="36"/>
        <v/>
      </c>
      <c r="J209" t="str">
        <f t="shared" si="34"/>
        <v/>
      </c>
      <c r="K209" t="str">
        <f t="shared" si="37"/>
        <v/>
      </c>
      <c r="L209" s="6" t="str">
        <f t="shared" si="38"/>
        <v/>
      </c>
      <c r="N209" s="130" t="s">
        <v>7521</v>
      </c>
      <c r="O209" t="str">
        <f t="shared" si="43"/>
        <v/>
      </c>
      <c r="P209" t="str">
        <f t="shared" si="39"/>
        <v/>
      </c>
      <c r="Q209" s="6" t="str">
        <f t="shared" si="35"/>
        <v/>
      </c>
      <c r="R209" s="6" t="str">
        <f t="shared" si="40"/>
        <v/>
      </c>
      <c r="S209" s="8" t="str">
        <f t="shared" si="41"/>
        <v/>
      </c>
      <c r="T209" s="8" t="str">
        <f t="shared" si="42"/>
        <v/>
      </c>
    </row>
    <row r="210" spans="1:20" x14ac:dyDescent="0.3">
      <c r="A210" s="111">
        <v>208</v>
      </c>
      <c r="B210" s="111" t="s">
        <v>7513</v>
      </c>
      <c r="E210" s="6" t="str">
        <f t="shared" si="33"/>
        <v/>
      </c>
      <c r="I210" t="str">
        <f t="shared" si="36"/>
        <v/>
      </c>
      <c r="J210" t="str">
        <f t="shared" si="34"/>
        <v/>
      </c>
      <c r="K210" t="str">
        <f t="shared" si="37"/>
        <v/>
      </c>
      <c r="L210" s="6" t="str">
        <f t="shared" si="38"/>
        <v/>
      </c>
      <c r="N210" s="130" t="s">
        <v>7521</v>
      </c>
      <c r="O210" t="str">
        <f t="shared" si="43"/>
        <v/>
      </c>
      <c r="P210" t="str">
        <f t="shared" si="39"/>
        <v/>
      </c>
      <c r="Q210" s="6" t="str">
        <f t="shared" si="35"/>
        <v/>
      </c>
      <c r="R210" s="6" t="str">
        <f t="shared" si="40"/>
        <v/>
      </c>
      <c r="S210" s="8" t="str">
        <f t="shared" si="41"/>
        <v/>
      </c>
      <c r="T210" s="8" t="str">
        <f t="shared" si="42"/>
        <v/>
      </c>
    </row>
    <row r="211" spans="1:20" x14ac:dyDescent="0.3">
      <c r="A211" s="111">
        <v>209</v>
      </c>
      <c r="B211" s="111" t="s">
        <v>7513</v>
      </c>
      <c r="E211" s="6" t="str">
        <f t="shared" si="33"/>
        <v/>
      </c>
      <c r="I211" t="str">
        <f t="shared" si="36"/>
        <v/>
      </c>
      <c r="J211" t="str">
        <f t="shared" si="34"/>
        <v/>
      </c>
      <c r="K211" t="str">
        <f t="shared" si="37"/>
        <v/>
      </c>
      <c r="L211" s="6" t="str">
        <f t="shared" si="38"/>
        <v/>
      </c>
      <c r="N211" s="130" t="s">
        <v>7521</v>
      </c>
      <c r="O211" t="str">
        <f t="shared" si="43"/>
        <v/>
      </c>
      <c r="P211" t="str">
        <f t="shared" si="39"/>
        <v/>
      </c>
      <c r="Q211" s="6" t="str">
        <f t="shared" si="35"/>
        <v/>
      </c>
      <c r="R211" s="6" t="str">
        <f t="shared" si="40"/>
        <v/>
      </c>
      <c r="S211" s="8" t="str">
        <f t="shared" si="41"/>
        <v/>
      </c>
      <c r="T211" s="8" t="str">
        <f t="shared" si="42"/>
        <v/>
      </c>
    </row>
    <row r="212" spans="1:20" x14ac:dyDescent="0.3">
      <c r="A212" s="111">
        <v>210</v>
      </c>
      <c r="B212" s="111" t="s">
        <v>7513</v>
      </c>
      <c r="E212" s="6" t="str">
        <f t="shared" si="33"/>
        <v/>
      </c>
      <c r="I212" t="str">
        <f t="shared" si="36"/>
        <v/>
      </c>
      <c r="J212" t="str">
        <f t="shared" si="34"/>
        <v/>
      </c>
      <c r="K212" t="str">
        <f t="shared" si="37"/>
        <v/>
      </c>
      <c r="L212" s="6" t="str">
        <f t="shared" si="38"/>
        <v/>
      </c>
      <c r="N212" s="130" t="s">
        <v>7521</v>
      </c>
      <c r="O212" t="str">
        <f t="shared" si="43"/>
        <v/>
      </c>
      <c r="P212" t="str">
        <f t="shared" si="39"/>
        <v/>
      </c>
      <c r="Q212" s="6" t="str">
        <f t="shared" si="35"/>
        <v/>
      </c>
      <c r="R212" s="6" t="str">
        <f t="shared" si="40"/>
        <v/>
      </c>
      <c r="S212" s="8" t="str">
        <f t="shared" si="41"/>
        <v/>
      </c>
      <c r="T212" s="8" t="str">
        <f t="shared" si="42"/>
        <v/>
      </c>
    </row>
    <row r="213" spans="1:20" x14ac:dyDescent="0.3">
      <c r="A213" s="111">
        <v>211</v>
      </c>
      <c r="B213" s="111" t="s">
        <v>7513</v>
      </c>
      <c r="E213" s="6" t="str">
        <f t="shared" si="33"/>
        <v/>
      </c>
      <c r="I213" t="str">
        <f t="shared" si="36"/>
        <v/>
      </c>
      <c r="J213" t="str">
        <f t="shared" si="34"/>
        <v/>
      </c>
      <c r="K213" t="str">
        <f t="shared" si="37"/>
        <v/>
      </c>
      <c r="L213" s="6" t="str">
        <f t="shared" si="38"/>
        <v/>
      </c>
      <c r="N213" s="130" t="s">
        <v>7521</v>
      </c>
      <c r="O213" t="str">
        <f t="shared" si="43"/>
        <v/>
      </c>
      <c r="P213" t="str">
        <f t="shared" si="39"/>
        <v/>
      </c>
      <c r="Q213" s="6" t="str">
        <f t="shared" si="35"/>
        <v/>
      </c>
      <c r="R213" s="6" t="str">
        <f t="shared" si="40"/>
        <v/>
      </c>
      <c r="S213" s="8" t="str">
        <f t="shared" si="41"/>
        <v/>
      </c>
      <c r="T213" s="8" t="str">
        <f t="shared" si="42"/>
        <v/>
      </c>
    </row>
    <row r="214" spans="1:20" x14ac:dyDescent="0.3">
      <c r="A214" s="111">
        <v>212</v>
      </c>
      <c r="B214" s="111" t="s">
        <v>7513</v>
      </c>
      <c r="E214" s="6" t="str">
        <f t="shared" si="33"/>
        <v/>
      </c>
      <c r="I214" t="str">
        <f t="shared" si="36"/>
        <v/>
      </c>
      <c r="J214" t="str">
        <f t="shared" si="34"/>
        <v/>
      </c>
      <c r="K214" t="str">
        <f t="shared" si="37"/>
        <v/>
      </c>
      <c r="L214" s="6" t="str">
        <f t="shared" si="38"/>
        <v/>
      </c>
      <c r="N214" s="130" t="s">
        <v>7521</v>
      </c>
      <c r="O214" t="str">
        <f t="shared" si="43"/>
        <v/>
      </c>
      <c r="P214" t="str">
        <f t="shared" si="39"/>
        <v/>
      </c>
      <c r="Q214" s="6" t="str">
        <f t="shared" si="35"/>
        <v/>
      </c>
      <c r="R214" s="6" t="str">
        <f t="shared" si="40"/>
        <v/>
      </c>
      <c r="S214" s="8" t="str">
        <f t="shared" si="41"/>
        <v/>
      </c>
      <c r="T214" s="8" t="str">
        <f t="shared" si="42"/>
        <v/>
      </c>
    </row>
    <row r="215" spans="1:20" x14ac:dyDescent="0.3">
      <c r="A215" s="111">
        <v>213</v>
      </c>
      <c r="B215" s="111" t="s">
        <v>7513</v>
      </c>
      <c r="E215" s="6" t="str">
        <f t="shared" si="33"/>
        <v/>
      </c>
      <c r="I215" t="str">
        <f t="shared" si="36"/>
        <v/>
      </c>
      <c r="J215" t="str">
        <f t="shared" si="34"/>
        <v/>
      </c>
      <c r="K215" t="str">
        <f t="shared" si="37"/>
        <v/>
      </c>
      <c r="L215" s="6" t="str">
        <f t="shared" si="38"/>
        <v/>
      </c>
      <c r="N215" s="130" t="s">
        <v>7521</v>
      </c>
      <c r="O215" t="str">
        <f t="shared" si="43"/>
        <v/>
      </c>
      <c r="P215" t="str">
        <f t="shared" si="39"/>
        <v/>
      </c>
      <c r="Q215" s="6" t="str">
        <f t="shared" si="35"/>
        <v/>
      </c>
      <c r="R215" s="6" t="str">
        <f t="shared" si="40"/>
        <v/>
      </c>
      <c r="S215" s="8" t="str">
        <f t="shared" si="41"/>
        <v/>
      </c>
      <c r="T215" s="8" t="str">
        <f t="shared" si="42"/>
        <v/>
      </c>
    </row>
    <row r="216" spans="1:20" x14ac:dyDescent="0.3">
      <c r="A216" s="111">
        <v>214</v>
      </c>
      <c r="B216" s="111" t="s">
        <v>7513</v>
      </c>
      <c r="E216" s="6" t="str">
        <f t="shared" si="33"/>
        <v/>
      </c>
      <c r="I216" t="str">
        <f t="shared" si="36"/>
        <v/>
      </c>
      <c r="J216" t="str">
        <f t="shared" si="34"/>
        <v/>
      </c>
      <c r="K216" t="str">
        <f t="shared" si="37"/>
        <v/>
      </c>
      <c r="L216" s="6" t="str">
        <f t="shared" si="38"/>
        <v/>
      </c>
      <c r="N216" s="130" t="s">
        <v>7521</v>
      </c>
      <c r="O216" t="str">
        <f t="shared" si="43"/>
        <v/>
      </c>
      <c r="P216" t="str">
        <f t="shared" si="39"/>
        <v/>
      </c>
      <c r="Q216" s="6" t="str">
        <f t="shared" si="35"/>
        <v/>
      </c>
      <c r="R216" s="6" t="str">
        <f t="shared" si="40"/>
        <v/>
      </c>
      <c r="S216" s="8" t="str">
        <f t="shared" si="41"/>
        <v/>
      </c>
      <c r="T216" s="8" t="str">
        <f t="shared" si="42"/>
        <v/>
      </c>
    </row>
    <row r="217" spans="1:20" x14ac:dyDescent="0.3">
      <c r="A217" s="111">
        <v>215</v>
      </c>
      <c r="B217" s="111" t="s">
        <v>7513</v>
      </c>
      <c r="E217" s="6" t="str">
        <f t="shared" si="33"/>
        <v/>
      </c>
      <c r="I217" t="str">
        <f t="shared" si="36"/>
        <v/>
      </c>
      <c r="J217" t="str">
        <f t="shared" si="34"/>
        <v/>
      </c>
      <c r="K217" t="str">
        <f t="shared" si="37"/>
        <v/>
      </c>
      <c r="L217" s="6" t="str">
        <f t="shared" si="38"/>
        <v/>
      </c>
      <c r="N217" s="130" t="s">
        <v>7521</v>
      </c>
      <c r="O217" t="str">
        <f t="shared" si="43"/>
        <v/>
      </c>
      <c r="P217" t="str">
        <f t="shared" si="39"/>
        <v/>
      </c>
      <c r="Q217" s="6" t="str">
        <f t="shared" si="35"/>
        <v/>
      </c>
      <c r="R217" s="6" t="str">
        <f t="shared" si="40"/>
        <v/>
      </c>
      <c r="S217" s="8" t="str">
        <f t="shared" si="41"/>
        <v/>
      </c>
      <c r="T217" s="8" t="str">
        <f t="shared" si="42"/>
        <v/>
      </c>
    </row>
    <row r="218" spans="1:20" x14ac:dyDescent="0.3">
      <c r="A218" s="111">
        <v>216</v>
      </c>
      <c r="B218" s="111" t="s">
        <v>7513</v>
      </c>
      <c r="E218" s="6" t="str">
        <f t="shared" si="33"/>
        <v/>
      </c>
      <c r="I218" t="str">
        <f t="shared" si="36"/>
        <v/>
      </c>
      <c r="J218" t="str">
        <f t="shared" si="34"/>
        <v/>
      </c>
      <c r="K218" t="str">
        <f t="shared" si="37"/>
        <v/>
      </c>
      <c r="L218" s="6" t="str">
        <f t="shared" si="38"/>
        <v/>
      </c>
      <c r="N218" s="130" t="s">
        <v>7521</v>
      </c>
      <c r="O218" t="str">
        <f t="shared" si="43"/>
        <v/>
      </c>
      <c r="P218" t="str">
        <f t="shared" si="39"/>
        <v/>
      </c>
      <c r="Q218" s="6" t="str">
        <f t="shared" si="35"/>
        <v/>
      </c>
      <c r="R218" s="6" t="str">
        <f t="shared" si="40"/>
        <v/>
      </c>
      <c r="S218" s="8" t="str">
        <f t="shared" si="41"/>
        <v/>
      </c>
      <c r="T218" s="8" t="str">
        <f t="shared" si="42"/>
        <v/>
      </c>
    </row>
    <row r="219" spans="1:20" x14ac:dyDescent="0.3">
      <c r="A219" s="111">
        <v>217</v>
      </c>
      <c r="B219" s="111" t="s">
        <v>7513</v>
      </c>
      <c r="E219" s="6" t="str">
        <f t="shared" si="33"/>
        <v/>
      </c>
      <c r="I219" t="str">
        <f t="shared" si="36"/>
        <v/>
      </c>
      <c r="J219" t="str">
        <f t="shared" si="34"/>
        <v/>
      </c>
      <c r="K219" t="str">
        <f t="shared" si="37"/>
        <v/>
      </c>
      <c r="L219" s="6" t="str">
        <f t="shared" si="38"/>
        <v/>
      </c>
      <c r="N219" s="130" t="s">
        <v>7521</v>
      </c>
      <c r="O219" t="str">
        <f t="shared" si="43"/>
        <v/>
      </c>
      <c r="P219" t="str">
        <f t="shared" si="39"/>
        <v/>
      </c>
      <c r="Q219" s="6" t="str">
        <f t="shared" si="35"/>
        <v/>
      </c>
      <c r="R219" s="6" t="str">
        <f t="shared" si="40"/>
        <v/>
      </c>
      <c r="S219" s="8" t="str">
        <f t="shared" si="41"/>
        <v/>
      </c>
      <c r="T219" s="8" t="str">
        <f t="shared" si="42"/>
        <v/>
      </c>
    </row>
    <row r="220" spans="1:20" x14ac:dyDescent="0.3">
      <c r="A220" s="111">
        <v>218</v>
      </c>
      <c r="B220" s="111" t="s">
        <v>7513</v>
      </c>
      <c r="E220" s="6" t="str">
        <f t="shared" si="33"/>
        <v/>
      </c>
      <c r="I220" t="str">
        <f t="shared" si="36"/>
        <v/>
      </c>
      <c r="J220" t="str">
        <f t="shared" si="34"/>
        <v/>
      </c>
      <c r="K220" t="str">
        <f t="shared" si="37"/>
        <v/>
      </c>
      <c r="L220" s="6" t="str">
        <f t="shared" si="38"/>
        <v/>
      </c>
      <c r="N220" s="130" t="s">
        <v>7521</v>
      </c>
      <c r="O220" t="str">
        <f t="shared" si="43"/>
        <v/>
      </c>
      <c r="P220" t="str">
        <f t="shared" si="39"/>
        <v/>
      </c>
      <c r="Q220" s="6" t="str">
        <f t="shared" si="35"/>
        <v/>
      </c>
      <c r="R220" s="6" t="str">
        <f t="shared" si="40"/>
        <v/>
      </c>
      <c r="S220" s="8" t="str">
        <f t="shared" si="41"/>
        <v/>
      </c>
      <c r="T220" s="8" t="str">
        <f t="shared" si="42"/>
        <v/>
      </c>
    </row>
    <row r="221" spans="1:20" x14ac:dyDescent="0.3">
      <c r="A221" s="111">
        <v>219</v>
      </c>
      <c r="B221" s="111" t="s">
        <v>7513</v>
      </c>
      <c r="E221" s="6" t="str">
        <f t="shared" si="33"/>
        <v/>
      </c>
      <c r="I221" t="str">
        <f t="shared" si="36"/>
        <v/>
      </c>
      <c r="J221" t="str">
        <f t="shared" si="34"/>
        <v/>
      </c>
      <c r="K221" t="str">
        <f t="shared" si="37"/>
        <v/>
      </c>
      <c r="L221" s="6" t="str">
        <f t="shared" si="38"/>
        <v/>
      </c>
      <c r="N221" s="130" t="s">
        <v>7521</v>
      </c>
      <c r="O221" t="str">
        <f t="shared" si="43"/>
        <v/>
      </c>
      <c r="P221" t="str">
        <f t="shared" si="39"/>
        <v/>
      </c>
      <c r="Q221" s="6" t="str">
        <f t="shared" si="35"/>
        <v/>
      </c>
      <c r="R221" s="6" t="str">
        <f t="shared" si="40"/>
        <v/>
      </c>
      <c r="S221" s="8" t="str">
        <f t="shared" si="41"/>
        <v/>
      </c>
      <c r="T221" s="8" t="str">
        <f t="shared" si="42"/>
        <v/>
      </c>
    </row>
    <row r="222" spans="1:20" x14ac:dyDescent="0.3">
      <c r="A222" s="111">
        <v>220</v>
      </c>
      <c r="B222" s="111" t="s">
        <v>7513</v>
      </c>
      <c r="E222" s="6" t="str">
        <f t="shared" si="33"/>
        <v/>
      </c>
      <c r="I222" t="str">
        <f t="shared" si="36"/>
        <v/>
      </c>
      <c r="J222" t="str">
        <f t="shared" si="34"/>
        <v/>
      </c>
      <c r="K222" t="str">
        <f t="shared" si="37"/>
        <v/>
      </c>
      <c r="L222" s="6" t="str">
        <f t="shared" si="38"/>
        <v/>
      </c>
      <c r="N222" s="130" t="s">
        <v>7521</v>
      </c>
      <c r="O222" t="str">
        <f t="shared" si="43"/>
        <v/>
      </c>
      <c r="P222" t="str">
        <f t="shared" si="39"/>
        <v/>
      </c>
      <c r="Q222" s="6" t="str">
        <f t="shared" si="35"/>
        <v/>
      </c>
      <c r="R222" s="6" t="str">
        <f t="shared" si="40"/>
        <v/>
      </c>
      <c r="S222" s="8" t="str">
        <f t="shared" si="41"/>
        <v/>
      </c>
      <c r="T222" s="8" t="str">
        <f t="shared" si="42"/>
        <v/>
      </c>
    </row>
    <row r="223" spans="1:20" x14ac:dyDescent="0.3">
      <c r="A223" s="111">
        <v>221</v>
      </c>
      <c r="B223" s="111" t="s">
        <v>7513</v>
      </c>
      <c r="E223" s="6" t="str">
        <f t="shared" si="33"/>
        <v/>
      </c>
      <c r="I223" t="str">
        <f t="shared" si="36"/>
        <v/>
      </c>
      <c r="J223" t="str">
        <f t="shared" si="34"/>
        <v/>
      </c>
      <c r="K223" t="str">
        <f t="shared" si="37"/>
        <v/>
      </c>
      <c r="L223" s="6" t="str">
        <f t="shared" si="38"/>
        <v/>
      </c>
      <c r="N223" s="130" t="s">
        <v>7521</v>
      </c>
      <c r="O223" t="str">
        <f t="shared" si="43"/>
        <v/>
      </c>
      <c r="P223" t="str">
        <f t="shared" si="39"/>
        <v/>
      </c>
      <c r="Q223" s="6" t="str">
        <f t="shared" si="35"/>
        <v/>
      </c>
      <c r="R223" s="6" t="str">
        <f t="shared" si="40"/>
        <v/>
      </c>
      <c r="S223" s="8" t="str">
        <f t="shared" si="41"/>
        <v/>
      </c>
      <c r="T223" s="8" t="str">
        <f t="shared" si="42"/>
        <v/>
      </c>
    </row>
    <row r="224" spans="1:20" x14ac:dyDescent="0.3">
      <c r="A224" s="111">
        <v>222</v>
      </c>
      <c r="B224" s="111" t="s">
        <v>7513</v>
      </c>
      <c r="E224" s="6" t="str">
        <f t="shared" si="33"/>
        <v/>
      </c>
      <c r="I224" t="str">
        <f t="shared" si="36"/>
        <v/>
      </c>
      <c r="J224" t="str">
        <f t="shared" si="34"/>
        <v/>
      </c>
      <c r="K224" t="str">
        <f t="shared" si="37"/>
        <v/>
      </c>
      <c r="L224" s="6" t="str">
        <f t="shared" si="38"/>
        <v/>
      </c>
      <c r="N224" s="130" t="s">
        <v>7521</v>
      </c>
      <c r="O224" t="str">
        <f t="shared" si="43"/>
        <v/>
      </c>
      <c r="P224" t="str">
        <f t="shared" si="39"/>
        <v/>
      </c>
      <c r="Q224" s="6" t="str">
        <f t="shared" si="35"/>
        <v/>
      </c>
      <c r="R224" s="6" t="str">
        <f t="shared" si="40"/>
        <v/>
      </c>
      <c r="S224" s="8" t="str">
        <f t="shared" si="41"/>
        <v/>
      </c>
      <c r="T224" s="8" t="str">
        <f t="shared" si="42"/>
        <v/>
      </c>
    </row>
    <row r="225" spans="1:20" x14ac:dyDescent="0.3">
      <c r="A225" s="111">
        <v>223</v>
      </c>
      <c r="B225" s="111" t="s">
        <v>7513</v>
      </c>
      <c r="E225" s="6" t="str">
        <f t="shared" si="33"/>
        <v/>
      </c>
      <c r="I225" t="str">
        <f t="shared" si="36"/>
        <v/>
      </c>
      <c r="J225" t="str">
        <f t="shared" si="34"/>
        <v/>
      </c>
      <c r="K225" t="str">
        <f t="shared" si="37"/>
        <v/>
      </c>
      <c r="L225" s="6" t="str">
        <f t="shared" si="38"/>
        <v/>
      </c>
      <c r="N225" s="130" t="s">
        <v>7521</v>
      </c>
      <c r="O225" t="str">
        <f t="shared" si="43"/>
        <v/>
      </c>
      <c r="P225" t="str">
        <f t="shared" si="39"/>
        <v/>
      </c>
      <c r="Q225" s="6" t="str">
        <f t="shared" si="35"/>
        <v/>
      </c>
      <c r="R225" s="6" t="str">
        <f t="shared" si="40"/>
        <v/>
      </c>
      <c r="S225" s="8" t="str">
        <f t="shared" si="41"/>
        <v/>
      </c>
      <c r="T225" s="8" t="str">
        <f t="shared" si="42"/>
        <v/>
      </c>
    </row>
    <row r="226" spans="1:20" x14ac:dyDescent="0.3">
      <c r="A226" s="111">
        <v>224</v>
      </c>
      <c r="B226" s="111" t="s">
        <v>7513</v>
      </c>
      <c r="E226" s="6" t="str">
        <f t="shared" si="33"/>
        <v/>
      </c>
      <c r="I226" t="str">
        <f t="shared" si="36"/>
        <v/>
      </c>
      <c r="J226" t="str">
        <f t="shared" si="34"/>
        <v/>
      </c>
      <c r="K226" t="str">
        <f t="shared" si="37"/>
        <v/>
      </c>
      <c r="L226" s="6" t="str">
        <f t="shared" si="38"/>
        <v/>
      </c>
      <c r="N226" s="130" t="s">
        <v>7521</v>
      </c>
      <c r="O226" t="str">
        <f t="shared" si="43"/>
        <v/>
      </c>
      <c r="P226" t="str">
        <f t="shared" si="39"/>
        <v/>
      </c>
      <c r="Q226" s="6" t="str">
        <f t="shared" si="35"/>
        <v/>
      </c>
      <c r="R226" s="6" t="str">
        <f t="shared" si="40"/>
        <v/>
      </c>
      <c r="S226" s="8" t="str">
        <f t="shared" si="41"/>
        <v/>
      </c>
      <c r="T226" s="8" t="str">
        <f t="shared" si="42"/>
        <v/>
      </c>
    </row>
    <row r="227" spans="1:20" x14ac:dyDescent="0.3">
      <c r="A227" s="111">
        <v>225</v>
      </c>
      <c r="B227" s="111" t="s">
        <v>7513</v>
      </c>
      <c r="E227" s="6" t="str">
        <f t="shared" si="33"/>
        <v/>
      </c>
      <c r="I227" t="str">
        <f t="shared" si="36"/>
        <v/>
      </c>
      <c r="J227" t="str">
        <f t="shared" si="34"/>
        <v/>
      </c>
      <c r="K227" t="str">
        <f t="shared" si="37"/>
        <v/>
      </c>
      <c r="L227" s="6" t="str">
        <f t="shared" si="38"/>
        <v/>
      </c>
      <c r="N227" s="130" t="s">
        <v>7521</v>
      </c>
      <c r="O227" t="str">
        <f t="shared" si="43"/>
        <v/>
      </c>
      <c r="P227" t="str">
        <f t="shared" si="39"/>
        <v/>
      </c>
      <c r="Q227" s="6" t="str">
        <f t="shared" si="35"/>
        <v/>
      </c>
      <c r="R227" s="6" t="str">
        <f t="shared" si="40"/>
        <v/>
      </c>
      <c r="S227" s="8" t="str">
        <f t="shared" si="41"/>
        <v/>
      </c>
      <c r="T227" s="8" t="str">
        <f t="shared" si="42"/>
        <v/>
      </c>
    </row>
    <row r="228" spans="1:20" x14ac:dyDescent="0.3">
      <c r="A228" s="111">
        <v>226</v>
      </c>
      <c r="B228" s="111" t="s">
        <v>7513</v>
      </c>
      <c r="E228" s="6" t="str">
        <f t="shared" si="33"/>
        <v/>
      </c>
      <c r="I228" t="str">
        <f t="shared" si="36"/>
        <v/>
      </c>
      <c r="J228" t="str">
        <f t="shared" si="34"/>
        <v/>
      </c>
      <c r="K228" t="str">
        <f t="shared" si="37"/>
        <v/>
      </c>
      <c r="L228" s="6" t="str">
        <f t="shared" si="38"/>
        <v/>
      </c>
      <c r="N228" s="130" t="s">
        <v>7521</v>
      </c>
      <c r="O228" t="str">
        <f t="shared" si="43"/>
        <v/>
      </c>
      <c r="P228" t="str">
        <f t="shared" si="39"/>
        <v/>
      </c>
      <c r="Q228" s="6" t="str">
        <f t="shared" si="35"/>
        <v/>
      </c>
      <c r="R228" s="6" t="str">
        <f t="shared" si="40"/>
        <v/>
      </c>
      <c r="S228" s="8" t="str">
        <f t="shared" si="41"/>
        <v/>
      </c>
      <c r="T228" s="8" t="str">
        <f t="shared" si="42"/>
        <v/>
      </c>
    </row>
    <row r="229" spans="1:20" x14ac:dyDescent="0.3">
      <c r="A229" s="111">
        <v>227</v>
      </c>
      <c r="B229" s="111" t="s">
        <v>7513</v>
      </c>
      <c r="E229" s="6" t="str">
        <f t="shared" si="33"/>
        <v/>
      </c>
      <c r="I229" t="str">
        <f t="shared" si="36"/>
        <v/>
      </c>
      <c r="J229" t="str">
        <f t="shared" si="34"/>
        <v/>
      </c>
      <c r="K229" t="str">
        <f t="shared" si="37"/>
        <v/>
      </c>
      <c r="L229" s="6" t="str">
        <f t="shared" si="38"/>
        <v/>
      </c>
      <c r="N229" s="130" t="s">
        <v>7521</v>
      </c>
      <c r="O229" t="str">
        <f t="shared" si="43"/>
        <v/>
      </c>
      <c r="P229" t="str">
        <f t="shared" si="39"/>
        <v/>
      </c>
      <c r="Q229" s="6" t="str">
        <f t="shared" si="35"/>
        <v/>
      </c>
      <c r="R229" s="6" t="str">
        <f t="shared" si="40"/>
        <v/>
      </c>
      <c r="S229" s="8" t="str">
        <f t="shared" si="41"/>
        <v/>
      </c>
      <c r="T229" s="8" t="str">
        <f t="shared" si="42"/>
        <v/>
      </c>
    </row>
    <row r="230" spans="1:20" x14ac:dyDescent="0.3">
      <c r="A230" s="111">
        <v>228</v>
      </c>
      <c r="B230" s="111" t="s">
        <v>7513</v>
      </c>
      <c r="E230" s="6" t="str">
        <f t="shared" si="33"/>
        <v/>
      </c>
      <c r="I230" t="str">
        <f t="shared" si="36"/>
        <v/>
      </c>
      <c r="J230" t="str">
        <f t="shared" si="34"/>
        <v/>
      </c>
      <c r="K230" t="str">
        <f t="shared" si="37"/>
        <v/>
      </c>
      <c r="L230" s="6" t="str">
        <f t="shared" si="38"/>
        <v/>
      </c>
      <c r="N230" s="130" t="s">
        <v>7521</v>
      </c>
      <c r="O230" t="str">
        <f t="shared" si="43"/>
        <v/>
      </c>
      <c r="P230" t="str">
        <f t="shared" si="39"/>
        <v/>
      </c>
      <c r="Q230" s="6" t="str">
        <f t="shared" si="35"/>
        <v/>
      </c>
      <c r="R230" s="6" t="str">
        <f t="shared" si="40"/>
        <v/>
      </c>
      <c r="S230" s="8" t="str">
        <f t="shared" si="41"/>
        <v/>
      </c>
      <c r="T230" s="8" t="str">
        <f t="shared" si="42"/>
        <v/>
      </c>
    </row>
    <row r="231" spans="1:20" x14ac:dyDescent="0.3">
      <c r="A231" s="111">
        <v>229</v>
      </c>
      <c r="B231" s="111" t="s">
        <v>7513</v>
      </c>
      <c r="E231" s="6" t="str">
        <f t="shared" si="33"/>
        <v/>
      </c>
      <c r="I231" t="str">
        <f t="shared" si="36"/>
        <v/>
      </c>
      <c r="J231" t="str">
        <f t="shared" si="34"/>
        <v/>
      </c>
      <c r="K231" t="str">
        <f t="shared" si="37"/>
        <v/>
      </c>
      <c r="L231" s="6" t="str">
        <f t="shared" si="38"/>
        <v/>
      </c>
      <c r="N231" s="130" t="s">
        <v>7521</v>
      </c>
      <c r="O231" t="str">
        <f t="shared" si="43"/>
        <v/>
      </c>
      <c r="P231" t="str">
        <f t="shared" si="39"/>
        <v/>
      </c>
      <c r="Q231" s="6" t="str">
        <f t="shared" si="35"/>
        <v/>
      </c>
      <c r="R231" s="6" t="str">
        <f t="shared" si="40"/>
        <v/>
      </c>
      <c r="S231" s="8" t="str">
        <f t="shared" si="41"/>
        <v/>
      </c>
      <c r="T231" s="8" t="str">
        <f t="shared" si="42"/>
        <v/>
      </c>
    </row>
    <row r="232" spans="1:20" x14ac:dyDescent="0.3">
      <c r="A232" s="111">
        <v>230</v>
      </c>
      <c r="B232" s="111" t="s">
        <v>7513</v>
      </c>
      <c r="E232" s="6" t="str">
        <f t="shared" si="33"/>
        <v/>
      </c>
      <c r="I232" t="str">
        <f t="shared" si="36"/>
        <v/>
      </c>
      <c r="J232" t="str">
        <f t="shared" si="34"/>
        <v/>
      </c>
      <c r="K232" t="str">
        <f t="shared" si="37"/>
        <v/>
      </c>
      <c r="L232" s="6" t="str">
        <f t="shared" si="38"/>
        <v/>
      </c>
      <c r="N232" s="130" t="s">
        <v>7521</v>
      </c>
      <c r="O232" t="str">
        <f t="shared" si="43"/>
        <v/>
      </c>
      <c r="P232" t="str">
        <f t="shared" si="39"/>
        <v/>
      </c>
      <c r="Q232" s="6" t="str">
        <f t="shared" si="35"/>
        <v/>
      </c>
      <c r="R232" s="6" t="str">
        <f t="shared" si="40"/>
        <v/>
      </c>
      <c r="S232" s="8" t="str">
        <f t="shared" si="41"/>
        <v/>
      </c>
      <c r="T232" s="8" t="str">
        <f t="shared" si="42"/>
        <v/>
      </c>
    </row>
    <row r="233" spans="1:20" x14ac:dyDescent="0.3">
      <c r="A233" s="111">
        <v>231</v>
      </c>
      <c r="B233" s="111" t="s">
        <v>7513</v>
      </c>
      <c r="E233" s="6" t="str">
        <f t="shared" si="33"/>
        <v/>
      </c>
      <c r="I233" t="str">
        <f t="shared" si="36"/>
        <v/>
      </c>
      <c r="J233" t="str">
        <f t="shared" si="34"/>
        <v/>
      </c>
      <c r="K233" t="str">
        <f t="shared" si="37"/>
        <v/>
      </c>
      <c r="L233" s="6" t="str">
        <f t="shared" si="38"/>
        <v/>
      </c>
      <c r="N233" s="130" t="s">
        <v>7521</v>
      </c>
      <c r="O233" t="str">
        <f t="shared" si="43"/>
        <v/>
      </c>
      <c r="P233" t="str">
        <f t="shared" si="39"/>
        <v/>
      </c>
      <c r="Q233" s="6" t="str">
        <f t="shared" si="35"/>
        <v/>
      </c>
      <c r="R233" s="6" t="str">
        <f t="shared" si="40"/>
        <v/>
      </c>
      <c r="S233" s="8" t="str">
        <f t="shared" si="41"/>
        <v/>
      </c>
      <c r="T233" s="8" t="str">
        <f t="shared" si="42"/>
        <v/>
      </c>
    </row>
    <row r="234" spans="1:20" x14ac:dyDescent="0.3">
      <c r="A234" s="111">
        <v>232</v>
      </c>
      <c r="B234" s="111" t="s">
        <v>7513</v>
      </c>
      <c r="E234" s="6" t="str">
        <f t="shared" si="33"/>
        <v/>
      </c>
      <c r="I234" t="str">
        <f t="shared" si="36"/>
        <v/>
      </c>
      <c r="J234" t="str">
        <f t="shared" si="34"/>
        <v/>
      </c>
      <c r="K234" t="str">
        <f t="shared" si="37"/>
        <v/>
      </c>
      <c r="L234" s="6" t="str">
        <f t="shared" si="38"/>
        <v/>
      </c>
      <c r="N234" s="130" t="s">
        <v>7521</v>
      </c>
      <c r="O234" t="str">
        <f t="shared" si="43"/>
        <v/>
      </c>
      <c r="P234" t="str">
        <f t="shared" si="39"/>
        <v/>
      </c>
      <c r="Q234" s="6" t="str">
        <f t="shared" si="35"/>
        <v/>
      </c>
      <c r="R234" s="6" t="str">
        <f t="shared" si="40"/>
        <v/>
      </c>
      <c r="S234" s="8" t="str">
        <f t="shared" si="41"/>
        <v/>
      </c>
      <c r="T234" s="8" t="str">
        <f t="shared" si="42"/>
        <v/>
      </c>
    </row>
    <row r="235" spans="1:20" x14ac:dyDescent="0.3">
      <c r="A235" s="111">
        <v>233</v>
      </c>
      <c r="B235" s="111" t="s">
        <v>7513</v>
      </c>
      <c r="E235" s="6" t="str">
        <f t="shared" si="33"/>
        <v/>
      </c>
      <c r="I235" t="str">
        <f t="shared" si="36"/>
        <v/>
      </c>
      <c r="J235" t="str">
        <f t="shared" si="34"/>
        <v/>
      </c>
      <c r="K235" t="str">
        <f t="shared" si="37"/>
        <v/>
      </c>
      <c r="L235" s="6" t="str">
        <f t="shared" si="38"/>
        <v/>
      </c>
      <c r="N235" s="130" t="s">
        <v>7521</v>
      </c>
      <c r="O235" t="str">
        <f t="shared" si="43"/>
        <v/>
      </c>
      <c r="P235" t="str">
        <f t="shared" si="39"/>
        <v/>
      </c>
      <c r="Q235" s="6" t="str">
        <f t="shared" si="35"/>
        <v/>
      </c>
      <c r="R235" s="6" t="str">
        <f t="shared" si="40"/>
        <v/>
      </c>
      <c r="S235" s="8" t="str">
        <f t="shared" si="41"/>
        <v/>
      </c>
      <c r="T235" s="8" t="str">
        <f t="shared" si="42"/>
        <v/>
      </c>
    </row>
    <row r="236" spans="1:20" x14ac:dyDescent="0.3">
      <c r="A236" s="111">
        <v>234</v>
      </c>
      <c r="B236" s="111" t="s">
        <v>7513</v>
      </c>
      <c r="E236" s="6" t="str">
        <f t="shared" si="33"/>
        <v/>
      </c>
      <c r="I236" t="str">
        <f t="shared" si="36"/>
        <v/>
      </c>
      <c r="J236" t="str">
        <f t="shared" si="34"/>
        <v/>
      </c>
      <c r="K236" t="str">
        <f t="shared" si="37"/>
        <v/>
      </c>
      <c r="L236" s="6" t="str">
        <f t="shared" si="38"/>
        <v/>
      </c>
      <c r="N236" s="130" t="s">
        <v>7521</v>
      </c>
      <c r="O236" t="str">
        <f t="shared" si="43"/>
        <v/>
      </c>
      <c r="P236" t="str">
        <f t="shared" si="39"/>
        <v/>
      </c>
      <c r="Q236" s="6" t="str">
        <f t="shared" si="35"/>
        <v/>
      </c>
      <c r="R236" s="6" t="str">
        <f t="shared" si="40"/>
        <v/>
      </c>
      <c r="S236" s="8" t="str">
        <f t="shared" si="41"/>
        <v/>
      </c>
      <c r="T236" s="8" t="str">
        <f t="shared" si="42"/>
        <v/>
      </c>
    </row>
    <row r="237" spans="1:20" x14ac:dyDescent="0.3">
      <c r="A237" s="111">
        <v>235</v>
      </c>
      <c r="B237" s="111" t="s">
        <v>7513</v>
      </c>
      <c r="E237" s="6" t="str">
        <f t="shared" si="33"/>
        <v/>
      </c>
      <c r="I237" t="str">
        <f t="shared" si="36"/>
        <v/>
      </c>
      <c r="J237" t="str">
        <f t="shared" si="34"/>
        <v/>
      </c>
      <c r="K237" t="str">
        <f t="shared" si="37"/>
        <v/>
      </c>
      <c r="L237" s="6" t="str">
        <f t="shared" si="38"/>
        <v/>
      </c>
      <c r="N237" s="130" t="s">
        <v>7521</v>
      </c>
      <c r="O237" t="str">
        <f t="shared" si="43"/>
        <v/>
      </c>
      <c r="P237" t="str">
        <f t="shared" si="39"/>
        <v/>
      </c>
      <c r="Q237" s="6" t="str">
        <f t="shared" si="35"/>
        <v/>
      </c>
      <c r="R237" s="6" t="str">
        <f t="shared" si="40"/>
        <v/>
      </c>
      <c r="S237" s="8" t="str">
        <f t="shared" si="41"/>
        <v/>
      </c>
      <c r="T237" s="8" t="str">
        <f t="shared" si="42"/>
        <v/>
      </c>
    </row>
    <row r="238" spans="1:20" x14ac:dyDescent="0.3">
      <c r="A238" s="111">
        <v>236</v>
      </c>
      <c r="B238" s="111" t="s">
        <v>7513</v>
      </c>
      <c r="E238" s="6" t="str">
        <f t="shared" si="33"/>
        <v/>
      </c>
      <c r="I238" t="str">
        <f t="shared" si="36"/>
        <v/>
      </c>
      <c r="J238" t="str">
        <f t="shared" si="34"/>
        <v/>
      </c>
      <c r="K238" t="str">
        <f t="shared" si="37"/>
        <v/>
      </c>
      <c r="L238" s="6" t="str">
        <f t="shared" si="38"/>
        <v/>
      </c>
      <c r="N238" s="130" t="s">
        <v>7521</v>
      </c>
      <c r="O238" t="str">
        <f t="shared" si="43"/>
        <v/>
      </c>
      <c r="P238" t="str">
        <f t="shared" si="39"/>
        <v/>
      </c>
      <c r="Q238" s="6" t="str">
        <f t="shared" si="35"/>
        <v/>
      </c>
      <c r="R238" s="6" t="str">
        <f t="shared" si="40"/>
        <v/>
      </c>
      <c r="S238" s="8" t="str">
        <f t="shared" si="41"/>
        <v/>
      </c>
      <c r="T238" s="8" t="str">
        <f t="shared" si="42"/>
        <v/>
      </c>
    </row>
    <row r="239" spans="1:20" x14ac:dyDescent="0.3">
      <c r="A239" s="111">
        <v>237</v>
      </c>
      <c r="B239" s="111" t="s">
        <v>7513</v>
      </c>
      <c r="E239" s="6" t="str">
        <f t="shared" si="33"/>
        <v/>
      </c>
      <c r="I239" t="str">
        <f t="shared" si="36"/>
        <v/>
      </c>
      <c r="J239" t="str">
        <f t="shared" si="34"/>
        <v/>
      </c>
      <c r="K239" t="str">
        <f t="shared" si="37"/>
        <v/>
      </c>
      <c r="L239" s="6" t="str">
        <f t="shared" si="38"/>
        <v/>
      </c>
      <c r="N239" s="130" t="s">
        <v>7521</v>
      </c>
      <c r="O239" t="str">
        <f t="shared" si="43"/>
        <v/>
      </c>
      <c r="P239" t="str">
        <f t="shared" si="39"/>
        <v/>
      </c>
      <c r="Q239" s="6" t="str">
        <f t="shared" si="35"/>
        <v/>
      </c>
      <c r="R239" s="6" t="str">
        <f t="shared" si="40"/>
        <v/>
      </c>
      <c r="S239" s="8" t="str">
        <f t="shared" si="41"/>
        <v/>
      </c>
      <c r="T239" s="8" t="str">
        <f t="shared" si="42"/>
        <v/>
      </c>
    </row>
    <row r="240" spans="1:20" x14ac:dyDescent="0.3">
      <c r="A240" s="111">
        <v>238</v>
      </c>
      <c r="B240" s="111" t="s">
        <v>7513</v>
      </c>
      <c r="E240" s="6" t="str">
        <f t="shared" si="33"/>
        <v/>
      </c>
      <c r="I240" t="str">
        <f t="shared" si="36"/>
        <v/>
      </c>
      <c r="J240" t="str">
        <f t="shared" si="34"/>
        <v/>
      </c>
      <c r="K240" t="str">
        <f t="shared" si="37"/>
        <v/>
      </c>
      <c r="L240" s="6" t="str">
        <f t="shared" si="38"/>
        <v/>
      </c>
      <c r="N240" s="130" t="s">
        <v>7521</v>
      </c>
      <c r="O240" t="str">
        <f t="shared" si="43"/>
        <v/>
      </c>
      <c r="P240" t="str">
        <f t="shared" si="39"/>
        <v/>
      </c>
      <c r="Q240" s="6" t="str">
        <f t="shared" si="35"/>
        <v/>
      </c>
      <c r="R240" s="6" t="str">
        <f t="shared" si="40"/>
        <v/>
      </c>
      <c r="S240" s="8" t="str">
        <f t="shared" si="41"/>
        <v/>
      </c>
      <c r="T240" s="8" t="str">
        <f t="shared" si="42"/>
        <v/>
      </c>
    </row>
    <row r="241" spans="1:20" x14ac:dyDescent="0.3">
      <c r="A241" s="111">
        <v>239</v>
      </c>
      <c r="B241" s="111" t="s">
        <v>7513</v>
      </c>
      <c r="E241" s="6" t="str">
        <f t="shared" si="33"/>
        <v/>
      </c>
      <c r="I241" t="str">
        <f t="shared" si="36"/>
        <v/>
      </c>
      <c r="J241" t="str">
        <f t="shared" si="34"/>
        <v/>
      </c>
      <c r="K241" t="str">
        <f t="shared" si="37"/>
        <v/>
      </c>
      <c r="L241" s="6" t="str">
        <f t="shared" si="38"/>
        <v/>
      </c>
      <c r="N241" s="130" t="s">
        <v>7521</v>
      </c>
      <c r="O241" t="str">
        <f t="shared" si="43"/>
        <v/>
      </c>
      <c r="P241" t="str">
        <f t="shared" si="39"/>
        <v/>
      </c>
      <c r="Q241" s="6" t="str">
        <f t="shared" si="35"/>
        <v/>
      </c>
      <c r="R241" s="6" t="str">
        <f t="shared" si="40"/>
        <v/>
      </c>
      <c r="S241" s="8" t="str">
        <f t="shared" si="41"/>
        <v/>
      </c>
      <c r="T241" s="8" t="str">
        <f t="shared" si="42"/>
        <v/>
      </c>
    </row>
    <row r="242" spans="1:20" x14ac:dyDescent="0.3">
      <c r="A242" s="111">
        <v>240</v>
      </c>
      <c r="B242" s="111" t="s">
        <v>7513</v>
      </c>
      <c r="E242" s="6" t="str">
        <f t="shared" si="33"/>
        <v/>
      </c>
      <c r="I242" t="str">
        <f t="shared" si="36"/>
        <v/>
      </c>
      <c r="J242" t="str">
        <f t="shared" si="34"/>
        <v/>
      </c>
      <c r="K242" t="str">
        <f t="shared" si="37"/>
        <v/>
      </c>
      <c r="L242" s="6" t="str">
        <f t="shared" si="38"/>
        <v/>
      </c>
      <c r="N242" s="130" t="s">
        <v>7521</v>
      </c>
      <c r="O242" t="str">
        <f t="shared" si="43"/>
        <v/>
      </c>
      <c r="P242" t="str">
        <f t="shared" si="39"/>
        <v/>
      </c>
      <c r="Q242" s="6" t="str">
        <f t="shared" si="35"/>
        <v/>
      </c>
      <c r="R242" s="6" t="str">
        <f t="shared" si="40"/>
        <v/>
      </c>
      <c r="S242" s="8" t="str">
        <f t="shared" si="41"/>
        <v/>
      </c>
      <c r="T242" s="8" t="str">
        <f t="shared" si="42"/>
        <v/>
      </c>
    </row>
    <row r="243" spans="1:20" x14ac:dyDescent="0.3">
      <c r="A243" s="111">
        <v>241</v>
      </c>
      <c r="B243" s="111" t="s">
        <v>7513</v>
      </c>
      <c r="E243" s="6" t="str">
        <f t="shared" si="33"/>
        <v/>
      </c>
      <c r="I243" t="str">
        <f t="shared" si="36"/>
        <v/>
      </c>
      <c r="J243" t="str">
        <f t="shared" si="34"/>
        <v/>
      </c>
      <c r="K243" t="str">
        <f t="shared" si="37"/>
        <v/>
      </c>
      <c r="L243" s="6" t="str">
        <f t="shared" si="38"/>
        <v/>
      </c>
      <c r="N243" s="130" t="s">
        <v>7521</v>
      </c>
      <c r="O243" t="str">
        <f t="shared" si="43"/>
        <v/>
      </c>
      <c r="P243" t="str">
        <f t="shared" si="39"/>
        <v/>
      </c>
      <c r="Q243" s="6" t="str">
        <f t="shared" si="35"/>
        <v/>
      </c>
      <c r="R243" s="6" t="str">
        <f t="shared" si="40"/>
        <v/>
      </c>
      <c r="S243" s="8" t="str">
        <f t="shared" si="41"/>
        <v/>
      </c>
      <c r="T243" s="8" t="str">
        <f t="shared" si="42"/>
        <v/>
      </c>
    </row>
    <row r="244" spans="1:20" x14ac:dyDescent="0.3">
      <c r="A244" s="111">
        <v>242</v>
      </c>
      <c r="B244" s="111" t="s">
        <v>7513</v>
      </c>
      <c r="E244" s="6" t="str">
        <f t="shared" si="33"/>
        <v/>
      </c>
      <c r="I244" t="str">
        <f t="shared" si="36"/>
        <v/>
      </c>
      <c r="J244" t="str">
        <f t="shared" si="34"/>
        <v/>
      </c>
      <c r="K244" t="str">
        <f t="shared" si="37"/>
        <v/>
      </c>
      <c r="L244" s="6" t="str">
        <f t="shared" si="38"/>
        <v/>
      </c>
      <c r="N244" s="130" t="s">
        <v>7521</v>
      </c>
      <c r="O244" t="str">
        <f t="shared" si="43"/>
        <v/>
      </c>
      <c r="P244" t="str">
        <f t="shared" si="39"/>
        <v/>
      </c>
      <c r="Q244" s="6" t="str">
        <f t="shared" si="35"/>
        <v/>
      </c>
      <c r="R244" s="6" t="str">
        <f t="shared" si="40"/>
        <v/>
      </c>
      <c r="S244" s="8" t="str">
        <f t="shared" si="41"/>
        <v/>
      </c>
      <c r="T244" s="8" t="str">
        <f t="shared" si="42"/>
        <v/>
      </c>
    </row>
    <row r="245" spans="1:20" x14ac:dyDescent="0.3">
      <c r="A245" s="111">
        <v>243</v>
      </c>
      <c r="B245" s="111" t="s">
        <v>7513</v>
      </c>
      <c r="E245" s="6" t="str">
        <f t="shared" si="33"/>
        <v/>
      </c>
      <c r="I245" t="str">
        <f t="shared" si="36"/>
        <v/>
      </c>
      <c r="J245" t="str">
        <f t="shared" si="34"/>
        <v/>
      </c>
      <c r="K245" t="str">
        <f t="shared" si="37"/>
        <v/>
      </c>
      <c r="L245" s="6" t="str">
        <f t="shared" si="38"/>
        <v/>
      </c>
      <c r="N245" s="130" t="s">
        <v>7521</v>
      </c>
      <c r="O245" t="str">
        <f t="shared" si="43"/>
        <v/>
      </c>
      <c r="P245" t="str">
        <f t="shared" si="39"/>
        <v/>
      </c>
      <c r="Q245" s="6" t="str">
        <f t="shared" si="35"/>
        <v/>
      </c>
      <c r="R245" s="6" t="str">
        <f t="shared" si="40"/>
        <v/>
      </c>
      <c r="S245" s="8" t="str">
        <f t="shared" si="41"/>
        <v/>
      </c>
      <c r="T245" s="8" t="str">
        <f t="shared" si="42"/>
        <v/>
      </c>
    </row>
    <row r="246" spans="1:20" x14ac:dyDescent="0.3">
      <c r="A246" s="111">
        <v>244</v>
      </c>
      <c r="B246" s="111" t="s">
        <v>7513</v>
      </c>
      <c r="E246" s="6" t="str">
        <f t="shared" si="33"/>
        <v/>
      </c>
      <c r="I246" t="str">
        <f t="shared" si="36"/>
        <v/>
      </c>
      <c r="J246" t="str">
        <f t="shared" si="34"/>
        <v/>
      </c>
      <c r="K246" t="str">
        <f t="shared" si="37"/>
        <v/>
      </c>
      <c r="L246" s="6" t="str">
        <f t="shared" si="38"/>
        <v/>
      </c>
      <c r="N246" s="130" t="s">
        <v>7521</v>
      </c>
      <c r="O246" t="str">
        <f t="shared" si="43"/>
        <v/>
      </c>
      <c r="P246" t="str">
        <f t="shared" si="39"/>
        <v/>
      </c>
      <c r="Q246" s="6" t="str">
        <f t="shared" si="35"/>
        <v/>
      </c>
      <c r="R246" s="6" t="str">
        <f t="shared" si="40"/>
        <v/>
      </c>
      <c r="S246" s="8" t="str">
        <f t="shared" si="41"/>
        <v/>
      </c>
      <c r="T246" s="8" t="str">
        <f t="shared" si="42"/>
        <v/>
      </c>
    </row>
    <row r="247" spans="1:20" x14ac:dyDescent="0.3">
      <c r="A247" s="111">
        <v>245</v>
      </c>
      <c r="B247" s="111" t="s">
        <v>7513</v>
      </c>
      <c r="E247" s="6" t="str">
        <f t="shared" si="33"/>
        <v/>
      </c>
      <c r="I247" t="str">
        <f t="shared" si="36"/>
        <v/>
      </c>
      <c r="J247" t="str">
        <f t="shared" si="34"/>
        <v/>
      </c>
      <c r="K247" t="str">
        <f t="shared" si="37"/>
        <v/>
      </c>
      <c r="L247" s="6" t="str">
        <f t="shared" si="38"/>
        <v/>
      </c>
      <c r="N247" s="130" t="s">
        <v>7521</v>
      </c>
      <c r="O247" t="str">
        <f t="shared" si="43"/>
        <v/>
      </c>
      <c r="P247" t="str">
        <f t="shared" si="39"/>
        <v/>
      </c>
      <c r="Q247" s="6" t="str">
        <f t="shared" si="35"/>
        <v/>
      </c>
      <c r="R247" s="6" t="str">
        <f t="shared" si="40"/>
        <v/>
      </c>
      <c r="S247" s="8" t="str">
        <f t="shared" si="41"/>
        <v/>
      </c>
      <c r="T247" s="8" t="str">
        <f t="shared" si="42"/>
        <v/>
      </c>
    </row>
    <row r="248" spans="1:20" x14ac:dyDescent="0.3">
      <c r="A248" s="111">
        <v>246</v>
      </c>
      <c r="B248" s="111" t="s">
        <v>7513</v>
      </c>
      <c r="E248" s="6" t="str">
        <f t="shared" si="33"/>
        <v/>
      </c>
      <c r="I248" t="str">
        <f t="shared" si="36"/>
        <v/>
      </c>
      <c r="J248" t="str">
        <f t="shared" si="34"/>
        <v/>
      </c>
      <c r="K248" t="str">
        <f t="shared" si="37"/>
        <v/>
      </c>
      <c r="L248" s="6" t="str">
        <f t="shared" si="38"/>
        <v/>
      </c>
      <c r="N248" s="130" t="s">
        <v>7521</v>
      </c>
      <c r="O248" t="str">
        <f t="shared" si="43"/>
        <v/>
      </c>
      <c r="P248" t="str">
        <f t="shared" si="39"/>
        <v/>
      </c>
      <c r="Q248" s="6" t="str">
        <f t="shared" si="35"/>
        <v/>
      </c>
      <c r="R248" s="6" t="str">
        <f t="shared" si="40"/>
        <v/>
      </c>
      <c r="S248" s="8" t="str">
        <f t="shared" si="41"/>
        <v/>
      </c>
      <c r="T248" s="8" t="str">
        <f t="shared" si="42"/>
        <v/>
      </c>
    </row>
    <row r="249" spans="1:20" x14ac:dyDescent="0.3">
      <c r="A249" s="111">
        <v>247</v>
      </c>
      <c r="B249" s="111" t="s">
        <v>7513</v>
      </c>
      <c r="E249" s="6" t="str">
        <f t="shared" si="33"/>
        <v/>
      </c>
      <c r="I249" t="str">
        <f t="shared" si="36"/>
        <v/>
      </c>
      <c r="J249" t="str">
        <f t="shared" si="34"/>
        <v/>
      </c>
      <c r="K249" t="str">
        <f t="shared" si="37"/>
        <v/>
      </c>
      <c r="L249" s="6" t="str">
        <f t="shared" si="38"/>
        <v/>
      </c>
      <c r="N249" s="130" t="s">
        <v>7521</v>
      </c>
      <c r="O249" t="str">
        <f t="shared" si="43"/>
        <v/>
      </c>
      <c r="P249" t="str">
        <f t="shared" si="39"/>
        <v/>
      </c>
      <c r="Q249" s="6" t="str">
        <f t="shared" si="35"/>
        <v/>
      </c>
      <c r="R249" s="6" t="str">
        <f t="shared" si="40"/>
        <v/>
      </c>
      <c r="S249" s="8" t="str">
        <f t="shared" si="41"/>
        <v/>
      </c>
      <c r="T249" s="8" t="str">
        <f t="shared" si="42"/>
        <v/>
      </c>
    </row>
    <row r="250" spans="1:20" x14ac:dyDescent="0.3">
      <c r="A250" s="111">
        <v>248</v>
      </c>
      <c r="B250" s="111" t="s">
        <v>7513</v>
      </c>
      <c r="E250" s="6" t="str">
        <f t="shared" si="33"/>
        <v/>
      </c>
      <c r="I250" t="str">
        <f t="shared" si="36"/>
        <v/>
      </c>
      <c r="J250" t="str">
        <f t="shared" si="34"/>
        <v/>
      </c>
      <c r="K250" t="str">
        <f t="shared" si="37"/>
        <v/>
      </c>
      <c r="L250" s="6" t="str">
        <f t="shared" si="38"/>
        <v/>
      </c>
      <c r="N250" s="130" t="s">
        <v>7521</v>
      </c>
      <c r="O250" t="str">
        <f t="shared" si="43"/>
        <v/>
      </c>
      <c r="P250" t="str">
        <f t="shared" si="39"/>
        <v/>
      </c>
      <c r="Q250" s="6" t="str">
        <f t="shared" si="35"/>
        <v/>
      </c>
      <c r="R250" s="6" t="str">
        <f t="shared" si="40"/>
        <v/>
      </c>
      <c r="S250" s="8" t="str">
        <f t="shared" si="41"/>
        <v/>
      </c>
      <c r="T250" s="8" t="str">
        <f t="shared" si="42"/>
        <v/>
      </c>
    </row>
    <row r="251" spans="1:20" x14ac:dyDescent="0.3">
      <c r="A251" s="111">
        <v>249</v>
      </c>
      <c r="B251" s="111" t="s">
        <v>7513</v>
      </c>
      <c r="E251" s="6" t="str">
        <f t="shared" si="33"/>
        <v/>
      </c>
      <c r="I251" t="str">
        <f t="shared" si="36"/>
        <v/>
      </c>
      <c r="J251" t="str">
        <f t="shared" si="34"/>
        <v/>
      </c>
      <c r="K251" t="str">
        <f t="shared" si="37"/>
        <v/>
      </c>
      <c r="L251" s="6" t="str">
        <f t="shared" si="38"/>
        <v/>
      </c>
      <c r="N251" s="130" t="s">
        <v>7521</v>
      </c>
      <c r="O251" t="str">
        <f t="shared" si="43"/>
        <v/>
      </c>
      <c r="P251" t="str">
        <f t="shared" si="39"/>
        <v/>
      </c>
      <c r="Q251" s="6" t="str">
        <f t="shared" si="35"/>
        <v/>
      </c>
      <c r="R251" s="6" t="str">
        <f t="shared" si="40"/>
        <v/>
      </c>
      <c r="S251" s="8" t="str">
        <f t="shared" si="41"/>
        <v/>
      </c>
      <c r="T251" s="8" t="str">
        <f t="shared" si="42"/>
        <v/>
      </c>
    </row>
    <row r="252" spans="1:20" x14ac:dyDescent="0.3">
      <c r="A252" s="111">
        <v>250</v>
      </c>
      <c r="B252" s="111" t="s">
        <v>7513</v>
      </c>
      <c r="E252" s="6" t="str">
        <f t="shared" si="33"/>
        <v/>
      </c>
      <c r="I252" t="str">
        <f t="shared" si="36"/>
        <v/>
      </c>
      <c r="J252" t="str">
        <f t="shared" si="34"/>
        <v/>
      </c>
      <c r="K252" t="str">
        <f t="shared" si="37"/>
        <v/>
      </c>
      <c r="L252" s="6" t="str">
        <f t="shared" si="38"/>
        <v/>
      </c>
      <c r="N252" s="130" t="s">
        <v>7521</v>
      </c>
      <c r="O252" t="str">
        <f t="shared" si="43"/>
        <v/>
      </c>
      <c r="P252" t="str">
        <f t="shared" si="39"/>
        <v/>
      </c>
      <c r="Q252" s="6" t="str">
        <f t="shared" si="35"/>
        <v/>
      </c>
      <c r="R252" s="6" t="str">
        <f t="shared" si="40"/>
        <v/>
      </c>
      <c r="S252" s="8" t="str">
        <f t="shared" si="41"/>
        <v/>
      </c>
      <c r="T252" s="8" t="str">
        <f t="shared" si="42"/>
        <v/>
      </c>
    </row>
    <row r="253" spans="1:20" x14ac:dyDescent="0.3">
      <c r="A253" s="111">
        <v>251</v>
      </c>
      <c r="B253" s="111" t="s">
        <v>7513</v>
      </c>
      <c r="E253" s="6" t="str">
        <f t="shared" si="33"/>
        <v/>
      </c>
      <c r="I253" t="str">
        <f t="shared" si="36"/>
        <v/>
      </c>
      <c r="J253" t="str">
        <f t="shared" si="34"/>
        <v/>
      </c>
      <c r="K253" t="str">
        <f t="shared" si="37"/>
        <v/>
      </c>
      <c r="L253" s="6" t="str">
        <f t="shared" si="38"/>
        <v/>
      </c>
      <c r="N253" s="130" t="s">
        <v>7521</v>
      </c>
      <c r="O253" t="str">
        <f t="shared" si="43"/>
        <v/>
      </c>
      <c r="P253" t="str">
        <f t="shared" si="39"/>
        <v/>
      </c>
      <c r="Q253" s="6" t="str">
        <f t="shared" si="35"/>
        <v/>
      </c>
      <c r="R253" s="6" t="str">
        <f t="shared" si="40"/>
        <v/>
      </c>
      <c r="S253" s="8" t="str">
        <f t="shared" si="41"/>
        <v/>
      </c>
      <c r="T253" s="8" t="str">
        <f t="shared" si="42"/>
        <v/>
      </c>
    </row>
    <row r="254" spans="1:20" x14ac:dyDescent="0.3">
      <c r="A254" s="111">
        <v>252</v>
      </c>
      <c r="B254" s="111" t="s">
        <v>7513</v>
      </c>
      <c r="E254" s="6" t="str">
        <f t="shared" si="33"/>
        <v/>
      </c>
      <c r="I254" t="str">
        <f t="shared" si="36"/>
        <v/>
      </c>
      <c r="J254" t="str">
        <f t="shared" si="34"/>
        <v/>
      </c>
      <c r="K254" t="str">
        <f t="shared" si="37"/>
        <v/>
      </c>
      <c r="L254" s="6" t="str">
        <f t="shared" si="38"/>
        <v/>
      </c>
      <c r="N254" s="130" t="s">
        <v>7521</v>
      </c>
      <c r="O254" t="str">
        <f t="shared" si="43"/>
        <v/>
      </c>
      <c r="P254" t="str">
        <f t="shared" si="39"/>
        <v/>
      </c>
      <c r="Q254" s="6" t="str">
        <f t="shared" si="35"/>
        <v/>
      </c>
      <c r="R254" s="6" t="str">
        <f t="shared" si="40"/>
        <v/>
      </c>
      <c r="S254" s="8" t="str">
        <f t="shared" si="41"/>
        <v/>
      </c>
      <c r="T254" s="8" t="str">
        <f t="shared" si="42"/>
        <v/>
      </c>
    </row>
    <row r="255" spans="1:20" x14ac:dyDescent="0.3">
      <c r="A255" s="111">
        <v>253</v>
      </c>
      <c r="B255" s="111" t="s">
        <v>7513</v>
      </c>
      <c r="E255" s="6" t="str">
        <f t="shared" si="33"/>
        <v/>
      </c>
      <c r="I255" t="str">
        <f t="shared" si="36"/>
        <v/>
      </c>
      <c r="J255" t="str">
        <f t="shared" si="34"/>
        <v/>
      </c>
      <c r="K255" t="str">
        <f t="shared" si="37"/>
        <v/>
      </c>
      <c r="L255" s="6" t="str">
        <f t="shared" si="38"/>
        <v/>
      </c>
      <c r="N255" s="130" t="s">
        <v>7521</v>
      </c>
      <c r="O255" t="str">
        <f t="shared" si="43"/>
        <v/>
      </c>
      <c r="P255" t="str">
        <f t="shared" si="39"/>
        <v/>
      </c>
      <c r="Q255" s="6" t="str">
        <f t="shared" si="35"/>
        <v/>
      </c>
      <c r="R255" s="6" t="str">
        <f t="shared" si="40"/>
        <v/>
      </c>
      <c r="S255" s="8" t="str">
        <f t="shared" si="41"/>
        <v/>
      </c>
      <c r="T255" s="8" t="str">
        <f t="shared" si="42"/>
        <v/>
      </c>
    </row>
    <row r="256" spans="1:20" x14ac:dyDescent="0.3">
      <c r="A256" s="111">
        <v>254</v>
      </c>
      <c r="B256" s="111" t="s">
        <v>7513</v>
      </c>
      <c r="E256" s="6" t="str">
        <f t="shared" si="33"/>
        <v/>
      </c>
      <c r="I256" t="str">
        <f t="shared" si="36"/>
        <v/>
      </c>
      <c r="J256" t="str">
        <f t="shared" si="34"/>
        <v/>
      </c>
      <c r="K256" t="str">
        <f t="shared" si="37"/>
        <v/>
      </c>
      <c r="L256" s="6" t="str">
        <f t="shared" si="38"/>
        <v/>
      </c>
      <c r="N256" s="130" t="s">
        <v>7521</v>
      </c>
      <c r="O256" t="str">
        <f t="shared" si="43"/>
        <v/>
      </c>
      <c r="P256" t="str">
        <f t="shared" si="39"/>
        <v/>
      </c>
      <c r="Q256" s="6" t="str">
        <f t="shared" si="35"/>
        <v/>
      </c>
      <c r="R256" s="6" t="str">
        <f t="shared" si="40"/>
        <v/>
      </c>
      <c r="S256" s="8" t="str">
        <f t="shared" si="41"/>
        <v/>
      </c>
      <c r="T256" s="8" t="str">
        <f t="shared" si="42"/>
        <v/>
      </c>
    </row>
    <row r="257" spans="1:20" x14ac:dyDescent="0.3">
      <c r="A257" s="111">
        <v>255</v>
      </c>
      <c r="B257" s="111" t="s">
        <v>7513</v>
      </c>
      <c r="E257" s="6" t="str">
        <f t="shared" si="33"/>
        <v/>
      </c>
      <c r="I257" t="str">
        <f t="shared" si="36"/>
        <v/>
      </c>
      <c r="J257" t="str">
        <f t="shared" si="34"/>
        <v/>
      </c>
      <c r="K257" t="str">
        <f t="shared" si="37"/>
        <v/>
      </c>
      <c r="L257" s="6" t="str">
        <f t="shared" si="38"/>
        <v/>
      </c>
      <c r="N257" s="130" t="s">
        <v>7521</v>
      </c>
      <c r="O257" t="str">
        <f t="shared" si="43"/>
        <v/>
      </c>
      <c r="P257" t="str">
        <f t="shared" si="39"/>
        <v/>
      </c>
      <c r="Q257" s="6" t="str">
        <f t="shared" si="35"/>
        <v/>
      </c>
      <c r="R257" s="6" t="str">
        <f t="shared" si="40"/>
        <v/>
      </c>
      <c r="S257" s="8" t="str">
        <f t="shared" si="41"/>
        <v/>
      </c>
      <c r="T257" s="8" t="str">
        <f t="shared" si="42"/>
        <v/>
      </c>
    </row>
    <row r="258" spans="1:20" x14ac:dyDescent="0.3">
      <c r="A258" s="111">
        <v>256</v>
      </c>
      <c r="B258" s="111" t="s">
        <v>7513</v>
      </c>
      <c r="E258" s="6" t="str">
        <f t="shared" si="33"/>
        <v/>
      </c>
      <c r="I258" t="str">
        <f t="shared" si="36"/>
        <v/>
      </c>
      <c r="J258" t="str">
        <f t="shared" si="34"/>
        <v/>
      </c>
      <c r="K258" t="str">
        <f t="shared" si="37"/>
        <v/>
      </c>
      <c r="L258" s="6" t="str">
        <f t="shared" si="38"/>
        <v/>
      </c>
      <c r="N258" s="130" t="s">
        <v>7521</v>
      </c>
      <c r="O258" t="str">
        <f t="shared" si="43"/>
        <v/>
      </c>
      <c r="P258" t="str">
        <f t="shared" si="39"/>
        <v/>
      </c>
      <c r="Q258" s="6" t="str">
        <f t="shared" si="35"/>
        <v/>
      </c>
      <c r="R258" s="6" t="str">
        <f t="shared" si="40"/>
        <v/>
      </c>
      <c r="S258" s="8" t="str">
        <f t="shared" si="41"/>
        <v/>
      </c>
      <c r="T258" s="8" t="str">
        <f t="shared" si="42"/>
        <v/>
      </c>
    </row>
    <row r="259" spans="1:20" x14ac:dyDescent="0.3">
      <c r="A259" s="111">
        <v>257</v>
      </c>
      <c r="B259" s="111" t="s">
        <v>7513</v>
      </c>
      <c r="E259" s="6" t="str">
        <f t="shared" ref="E259:E322" si="44">IFERROR(VLOOKUP(D259,Rate,3,FALSE),"")</f>
        <v/>
      </c>
      <c r="I259" t="str">
        <f t="shared" si="36"/>
        <v/>
      </c>
      <c r="J259" t="str">
        <f t="shared" ref="J259:J322" si="45">IFERROR(VLOOKUP(B259,ExchangeFee,2,FALSE)*I259,"")</f>
        <v/>
      </c>
      <c r="K259" t="str">
        <f t="shared" si="37"/>
        <v/>
      </c>
      <c r="L259" s="6" t="str">
        <f t="shared" si="38"/>
        <v/>
      </c>
      <c r="N259" s="130" t="s">
        <v>7521</v>
      </c>
      <c r="O259" t="str">
        <f t="shared" si="43"/>
        <v/>
      </c>
      <c r="P259" t="str">
        <f t="shared" si="39"/>
        <v/>
      </c>
      <c r="Q259" s="6" t="str">
        <f t="shared" ref="Q259:Q322" si="46">IFERROR(VLOOKUP(B259,ExchangeFee,2,FALSE)*P259,"")</f>
        <v/>
      </c>
      <c r="R259" s="6" t="str">
        <f t="shared" si="40"/>
        <v/>
      </c>
      <c r="S259" s="8" t="str">
        <f t="shared" si="41"/>
        <v/>
      </c>
      <c r="T259" s="8" t="str">
        <f t="shared" si="42"/>
        <v/>
      </c>
    </row>
    <row r="260" spans="1:20" x14ac:dyDescent="0.3">
      <c r="A260" s="111">
        <v>258</v>
      </c>
      <c r="B260" s="111" t="s">
        <v>7513</v>
      </c>
      <c r="E260" s="6" t="str">
        <f t="shared" si="44"/>
        <v/>
      </c>
      <c r="I260" t="str">
        <f t="shared" ref="I260:I323" si="47">IFERROR(H260/G260,"")</f>
        <v/>
      </c>
      <c r="J260" t="str">
        <f t="shared" si="45"/>
        <v/>
      </c>
      <c r="K260" t="str">
        <f t="shared" ref="K260:K323" si="48">IFERROR(I260-J260,"")</f>
        <v/>
      </c>
      <c r="L260" s="6" t="str">
        <f t="shared" ref="L260:L323" si="49">IFERROR(K260*G260,"")</f>
        <v/>
      </c>
      <c r="N260" s="130" t="s">
        <v>7521</v>
      </c>
      <c r="O260" t="str">
        <f t="shared" si="43"/>
        <v/>
      </c>
      <c r="P260" t="str">
        <f t="shared" ref="P260:P323" si="50">IFERROR(O260*N260,"")</f>
        <v/>
      </c>
      <c r="Q260" s="6" t="str">
        <f t="shared" si="46"/>
        <v/>
      </c>
      <c r="R260" s="6" t="str">
        <f t="shared" ref="R260:R323" si="51">IFERROR(P260-Q260,"")</f>
        <v/>
      </c>
      <c r="S260" s="8" t="str">
        <f t="shared" ref="S260:S323" si="52">IFERROR((N260-G260)/G260,"")</f>
        <v/>
      </c>
      <c r="T260" s="8" t="str">
        <f t="shared" ref="T260:T323" si="53">IFERROR((R260-H260)/H260,"")</f>
        <v/>
      </c>
    </row>
    <row r="261" spans="1:20" x14ac:dyDescent="0.3">
      <c r="A261" s="111">
        <v>259</v>
      </c>
      <c r="B261" s="111" t="s">
        <v>7513</v>
      </c>
      <c r="E261" s="6" t="str">
        <f t="shared" si="44"/>
        <v/>
      </c>
      <c r="I261" t="str">
        <f t="shared" si="47"/>
        <v/>
      </c>
      <c r="J261" t="str">
        <f t="shared" si="45"/>
        <v/>
      </c>
      <c r="K261" t="str">
        <f t="shared" si="48"/>
        <v/>
      </c>
      <c r="L261" s="6" t="str">
        <f t="shared" si="49"/>
        <v/>
      </c>
      <c r="N261" s="130" t="s">
        <v>7521</v>
      </c>
      <c r="O261" t="str">
        <f t="shared" ref="O261:O324" si="54">K261</f>
        <v/>
      </c>
      <c r="P261" t="str">
        <f t="shared" si="50"/>
        <v/>
      </c>
      <c r="Q261" s="6" t="str">
        <f t="shared" si="46"/>
        <v/>
      </c>
      <c r="R261" s="6" t="str">
        <f t="shared" si="51"/>
        <v/>
      </c>
      <c r="S261" s="8" t="str">
        <f t="shared" si="52"/>
        <v/>
      </c>
      <c r="T261" s="8" t="str">
        <f t="shared" si="53"/>
        <v/>
      </c>
    </row>
    <row r="262" spans="1:20" x14ac:dyDescent="0.3">
      <c r="A262" s="111">
        <v>260</v>
      </c>
      <c r="B262" s="111" t="s">
        <v>7513</v>
      </c>
      <c r="E262" s="6" t="str">
        <f t="shared" si="44"/>
        <v/>
      </c>
      <c r="I262" t="str">
        <f t="shared" si="47"/>
        <v/>
      </c>
      <c r="J262" t="str">
        <f t="shared" si="45"/>
        <v/>
      </c>
      <c r="K262" t="str">
        <f t="shared" si="48"/>
        <v/>
      </c>
      <c r="L262" s="6" t="str">
        <f t="shared" si="49"/>
        <v/>
      </c>
      <c r="N262" s="130" t="s">
        <v>7521</v>
      </c>
      <c r="O262" t="str">
        <f t="shared" si="54"/>
        <v/>
      </c>
      <c r="P262" t="str">
        <f t="shared" si="50"/>
        <v/>
      </c>
      <c r="Q262" s="6" t="str">
        <f t="shared" si="46"/>
        <v/>
      </c>
      <c r="R262" s="6" t="str">
        <f t="shared" si="51"/>
        <v/>
      </c>
      <c r="S262" s="8" t="str">
        <f t="shared" si="52"/>
        <v/>
      </c>
      <c r="T262" s="8" t="str">
        <f t="shared" si="53"/>
        <v/>
      </c>
    </row>
    <row r="263" spans="1:20" x14ac:dyDescent="0.3">
      <c r="A263" s="111">
        <v>261</v>
      </c>
      <c r="B263" s="111" t="s">
        <v>7513</v>
      </c>
      <c r="E263" s="6" t="str">
        <f t="shared" si="44"/>
        <v/>
      </c>
      <c r="I263" t="str">
        <f t="shared" si="47"/>
        <v/>
      </c>
      <c r="J263" t="str">
        <f t="shared" si="45"/>
        <v/>
      </c>
      <c r="K263" t="str">
        <f t="shared" si="48"/>
        <v/>
      </c>
      <c r="L263" s="6" t="str">
        <f t="shared" si="49"/>
        <v/>
      </c>
      <c r="N263" s="130" t="s">
        <v>7521</v>
      </c>
      <c r="O263" t="str">
        <f t="shared" si="54"/>
        <v/>
      </c>
      <c r="P263" t="str">
        <f t="shared" si="50"/>
        <v/>
      </c>
      <c r="Q263" s="6" t="str">
        <f t="shared" si="46"/>
        <v/>
      </c>
      <c r="R263" s="6" t="str">
        <f t="shared" si="51"/>
        <v/>
      </c>
      <c r="S263" s="8" t="str">
        <f t="shared" si="52"/>
        <v/>
      </c>
      <c r="T263" s="8" t="str">
        <f t="shared" si="53"/>
        <v/>
      </c>
    </row>
    <row r="264" spans="1:20" x14ac:dyDescent="0.3">
      <c r="A264" s="111">
        <v>262</v>
      </c>
      <c r="B264" s="111" t="s">
        <v>7513</v>
      </c>
      <c r="E264" s="6" t="str">
        <f t="shared" si="44"/>
        <v/>
      </c>
      <c r="I264" t="str">
        <f t="shared" si="47"/>
        <v/>
      </c>
      <c r="J264" t="str">
        <f t="shared" si="45"/>
        <v/>
      </c>
      <c r="K264" t="str">
        <f t="shared" si="48"/>
        <v/>
      </c>
      <c r="L264" s="6" t="str">
        <f t="shared" si="49"/>
        <v/>
      </c>
      <c r="N264" s="130" t="s">
        <v>7521</v>
      </c>
      <c r="O264" t="str">
        <f t="shared" si="54"/>
        <v/>
      </c>
      <c r="P264" t="str">
        <f t="shared" si="50"/>
        <v/>
      </c>
      <c r="Q264" s="6" t="str">
        <f t="shared" si="46"/>
        <v/>
      </c>
      <c r="R264" s="6" t="str">
        <f t="shared" si="51"/>
        <v/>
      </c>
      <c r="S264" s="8" t="str">
        <f t="shared" si="52"/>
        <v/>
      </c>
      <c r="T264" s="8" t="str">
        <f t="shared" si="53"/>
        <v/>
      </c>
    </row>
    <row r="265" spans="1:20" x14ac:dyDescent="0.3">
      <c r="A265" s="111">
        <v>263</v>
      </c>
      <c r="B265" s="111" t="s">
        <v>7513</v>
      </c>
      <c r="E265" s="6" t="str">
        <f t="shared" si="44"/>
        <v/>
      </c>
      <c r="I265" t="str">
        <f t="shared" si="47"/>
        <v/>
      </c>
      <c r="J265" t="str">
        <f t="shared" si="45"/>
        <v/>
      </c>
      <c r="K265" t="str">
        <f t="shared" si="48"/>
        <v/>
      </c>
      <c r="L265" s="6" t="str">
        <f t="shared" si="49"/>
        <v/>
      </c>
      <c r="N265" s="130" t="s">
        <v>7521</v>
      </c>
      <c r="O265" t="str">
        <f t="shared" si="54"/>
        <v/>
      </c>
      <c r="P265" t="str">
        <f t="shared" si="50"/>
        <v/>
      </c>
      <c r="Q265" s="6" t="str">
        <f t="shared" si="46"/>
        <v/>
      </c>
      <c r="R265" s="6" t="str">
        <f t="shared" si="51"/>
        <v/>
      </c>
      <c r="S265" s="8" t="str">
        <f t="shared" si="52"/>
        <v/>
      </c>
      <c r="T265" s="8" t="str">
        <f t="shared" si="53"/>
        <v/>
      </c>
    </row>
    <row r="266" spans="1:20" x14ac:dyDescent="0.3">
      <c r="A266" s="111">
        <v>264</v>
      </c>
      <c r="B266" s="111" t="s">
        <v>7513</v>
      </c>
      <c r="E266" s="6" t="str">
        <f t="shared" si="44"/>
        <v/>
      </c>
      <c r="I266" t="str">
        <f t="shared" si="47"/>
        <v/>
      </c>
      <c r="J266" t="str">
        <f t="shared" si="45"/>
        <v/>
      </c>
      <c r="K266" t="str">
        <f t="shared" si="48"/>
        <v/>
      </c>
      <c r="L266" s="6" t="str">
        <f t="shared" si="49"/>
        <v/>
      </c>
      <c r="N266" s="130" t="s">
        <v>7521</v>
      </c>
      <c r="O266" t="str">
        <f t="shared" si="54"/>
        <v/>
      </c>
      <c r="P266" t="str">
        <f t="shared" si="50"/>
        <v/>
      </c>
      <c r="Q266" s="6" t="str">
        <f t="shared" si="46"/>
        <v/>
      </c>
      <c r="R266" s="6" t="str">
        <f t="shared" si="51"/>
        <v/>
      </c>
      <c r="S266" s="8" t="str">
        <f t="shared" si="52"/>
        <v/>
      </c>
      <c r="T266" s="8" t="str">
        <f t="shared" si="53"/>
        <v/>
      </c>
    </row>
    <row r="267" spans="1:20" x14ac:dyDescent="0.3">
      <c r="A267" s="111">
        <v>265</v>
      </c>
      <c r="B267" s="111" t="s">
        <v>7513</v>
      </c>
      <c r="E267" s="6" t="str">
        <f t="shared" si="44"/>
        <v/>
      </c>
      <c r="I267" t="str">
        <f t="shared" si="47"/>
        <v/>
      </c>
      <c r="J267" t="str">
        <f t="shared" si="45"/>
        <v/>
      </c>
      <c r="K267" t="str">
        <f t="shared" si="48"/>
        <v/>
      </c>
      <c r="L267" s="6" t="str">
        <f t="shared" si="49"/>
        <v/>
      </c>
      <c r="N267" s="130" t="s">
        <v>7521</v>
      </c>
      <c r="O267" t="str">
        <f t="shared" si="54"/>
        <v/>
      </c>
      <c r="P267" t="str">
        <f t="shared" si="50"/>
        <v/>
      </c>
      <c r="Q267" s="6" t="str">
        <f t="shared" si="46"/>
        <v/>
      </c>
      <c r="R267" s="6" t="str">
        <f t="shared" si="51"/>
        <v/>
      </c>
      <c r="S267" s="8" t="str">
        <f t="shared" si="52"/>
        <v/>
      </c>
      <c r="T267" s="8" t="str">
        <f t="shared" si="53"/>
        <v/>
      </c>
    </row>
    <row r="268" spans="1:20" x14ac:dyDescent="0.3">
      <c r="A268" s="111">
        <v>266</v>
      </c>
      <c r="B268" s="111" t="s">
        <v>7513</v>
      </c>
      <c r="E268" s="6" t="str">
        <f t="shared" si="44"/>
        <v/>
      </c>
      <c r="I268" t="str">
        <f t="shared" si="47"/>
        <v/>
      </c>
      <c r="J268" t="str">
        <f t="shared" si="45"/>
        <v/>
      </c>
      <c r="K268" t="str">
        <f t="shared" si="48"/>
        <v/>
      </c>
      <c r="L268" s="6" t="str">
        <f t="shared" si="49"/>
        <v/>
      </c>
      <c r="N268" s="130" t="s">
        <v>7521</v>
      </c>
      <c r="O268" t="str">
        <f t="shared" si="54"/>
        <v/>
      </c>
      <c r="P268" t="str">
        <f t="shared" si="50"/>
        <v/>
      </c>
      <c r="Q268" s="6" t="str">
        <f t="shared" si="46"/>
        <v/>
      </c>
      <c r="R268" s="6" t="str">
        <f t="shared" si="51"/>
        <v/>
      </c>
      <c r="S268" s="8" t="str">
        <f t="shared" si="52"/>
        <v/>
      </c>
      <c r="T268" s="8" t="str">
        <f t="shared" si="53"/>
        <v/>
      </c>
    </row>
    <row r="269" spans="1:20" x14ac:dyDescent="0.3">
      <c r="A269" s="111">
        <v>267</v>
      </c>
      <c r="B269" s="111" t="s">
        <v>7513</v>
      </c>
      <c r="E269" s="6" t="str">
        <f t="shared" si="44"/>
        <v/>
      </c>
      <c r="I269" t="str">
        <f t="shared" si="47"/>
        <v/>
      </c>
      <c r="J269" t="str">
        <f t="shared" si="45"/>
        <v/>
      </c>
      <c r="K269" t="str">
        <f t="shared" si="48"/>
        <v/>
      </c>
      <c r="L269" s="6" t="str">
        <f t="shared" si="49"/>
        <v/>
      </c>
      <c r="N269" s="130" t="s">
        <v>7521</v>
      </c>
      <c r="O269" t="str">
        <f t="shared" si="54"/>
        <v/>
      </c>
      <c r="P269" t="str">
        <f t="shared" si="50"/>
        <v/>
      </c>
      <c r="Q269" s="6" t="str">
        <f t="shared" si="46"/>
        <v/>
      </c>
      <c r="R269" s="6" t="str">
        <f t="shared" si="51"/>
        <v/>
      </c>
      <c r="S269" s="8" t="str">
        <f t="shared" si="52"/>
        <v/>
      </c>
      <c r="T269" s="8" t="str">
        <f t="shared" si="53"/>
        <v/>
      </c>
    </row>
    <row r="270" spans="1:20" x14ac:dyDescent="0.3">
      <c r="A270" s="111">
        <v>268</v>
      </c>
      <c r="B270" s="111" t="s">
        <v>7513</v>
      </c>
      <c r="E270" s="6" t="str">
        <f t="shared" si="44"/>
        <v/>
      </c>
      <c r="I270" t="str">
        <f t="shared" si="47"/>
        <v/>
      </c>
      <c r="J270" t="str">
        <f t="shared" si="45"/>
        <v/>
      </c>
      <c r="K270" t="str">
        <f t="shared" si="48"/>
        <v/>
      </c>
      <c r="L270" s="6" t="str">
        <f t="shared" si="49"/>
        <v/>
      </c>
      <c r="N270" s="130" t="s">
        <v>7521</v>
      </c>
      <c r="O270" t="str">
        <f t="shared" si="54"/>
        <v/>
      </c>
      <c r="P270" t="str">
        <f t="shared" si="50"/>
        <v/>
      </c>
      <c r="Q270" s="6" t="str">
        <f t="shared" si="46"/>
        <v/>
      </c>
      <c r="R270" s="6" t="str">
        <f t="shared" si="51"/>
        <v/>
      </c>
      <c r="S270" s="8" t="str">
        <f t="shared" si="52"/>
        <v/>
      </c>
      <c r="T270" s="8" t="str">
        <f t="shared" si="53"/>
        <v/>
      </c>
    </row>
    <row r="271" spans="1:20" x14ac:dyDescent="0.3">
      <c r="A271" s="111">
        <v>269</v>
      </c>
      <c r="B271" s="111" t="s">
        <v>7513</v>
      </c>
      <c r="E271" s="6" t="str">
        <f t="shared" si="44"/>
        <v/>
      </c>
      <c r="I271" t="str">
        <f t="shared" si="47"/>
        <v/>
      </c>
      <c r="J271" t="str">
        <f t="shared" si="45"/>
        <v/>
      </c>
      <c r="K271" t="str">
        <f t="shared" si="48"/>
        <v/>
      </c>
      <c r="L271" s="6" t="str">
        <f t="shared" si="49"/>
        <v/>
      </c>
      <c r="N271" s="130" t="s">
        <v>7521</v>
      </c>
      <c r="O271" t="str">
        <f t="shared" si="54"/>
        <v/>
      </c>
      <c r="P271" t="str">
        <f t="shared" si="50"/>
        <v/>
      </c>
      <c r="Q271" s="6" t="str">
        <f t="shared" si="46"/>
        <v/>
      </c>
      <c r="R271" s="6" t="str">
        <f t="shared" si="51"/>
        <v/>
      </c>
      <c r="S271" s="8" t="str">
        <f t="shared" si="52"/>
        <v/>
      </c>
      <c r="T271" s="8" t="str">
        <f t="shared" si="53"/>
        <v/>
      </c>
    </row>
    <row r="272" spans="1:20" x14ac:dyDescent="0.3">
      <c r="A272" s="111">
        <v>270</v>
      </c>
      <c r="B272" s="111" t="s">
        <v>7513</v>
      </c>
      <c r="E272" s="6" t="str">
        <f t="shared" si="44"/>
        <v/>
      </c>
      <c r="I272" t="str">
        <f t="shared" si="47"/>
        <v/>
      </c>
      <c r="J272" t="str">
        <f t="shared" si="45"/>
        <v/>
      </c>
      <c r="K272" t="str">
        <f t="shared" si="48"/>
        <v/>
      </c>
      <c r="L272" s="6" t="str">
        <f t="shared" si="49"/>
        <v/>
      </c>
      <c r="N272" s="130" t="s">
        <v>7521</v>
      </c>
      <c r="O272" t="str">
        <f t="shared" si="54"/>
        <v/>
      </c>
      <c r="P272" t="str">
        <f t="shared" si="50"/>
        <v/>
      </c>
      <c r="Q272" s="6" t="str">
        <f t="shared" si="46"/>
        <v/>
      </c>
      <c r="R272" s="6" t="str">
        <f t="shared" si="51"/>
        <v/>
      </c>
      <c r="S272" s="8" t="str">
        <f t="shared" si="52"/>
        <v/>
      </c>
      <c r="T272" s="8" t="str">
        <f t="shared" si="53"/>
        <v/>
      </c>
    </row>
    <row r="273" spans="1:20" x14ac:dyDescent="0.3">
      <c r="A273" s="111">
        <v>271</v>
      </c>
      <c r="B273" s="111" t="s">
        <v>7513</v>
      </c>
      <c r="E273" s="6" t="str">
        <f t="shared" si="44"/>
        <v/>
      </c>
      <c r="I273" t="str">
        <f t="shared" si="47"/>
        <v/>
      </c>
      <c r="J273" t="str">
        <f t="shared" si="45"/>
        <v/>
      </c>
      <c r="K273" t="str">
        <f t="shared" si="48"/>
        <v/>
      </c>
      <c r="L273" s="6" t="str">
        <f t="shared" si="49"/>
        <v/>
      </c>
      <c r="N273" s="130" t="s">
        <v>7521</v>
      </c>
      <c r="O273" t="str">
        <f t="shared" si="54"/>
        <v/>
      </c>
      <c r="P273" t="str">
        <f t="shared" si="50"/>
        <v/>
      </c>
      <c r="Q273" s="6" t="str">
        <f t="shared" si="46"/>
        <v/>
      </c>
      <c r="R273" s="6" t="str">
        <f t="shared" si="51"/>
        <v/>
      </c>
      <c r="S273" s="8" t="str">
        <f t="shared" si="52"/>
        <v/>
      </c>
      <c r="T273" s="8" t="str">
        <f t="shared" si="53"/>
        <v/>
      </c>
    </row>
    <row r="274" spans="1:20" x14ac:dyDescent="0.3">
      <c r="A274" s="111">
        <v>272</v>
      </c>
      <c r="B274" s="111" t="s">
        <v>7513</v>
      </c>
      <c r="E274" s="6" t="str">
        <f t="shared" si="44"/>
        <v/>
      </c>
      <c r="I274" t="str">
        <f t="shared" si="47"/>
        <v/>
      </c>
      <c r="J274" t="str">
        <f t="shared" si="45"/>
        <v/>
      </c>
      <c r="K274" t="str">
        <f t="shared" si="48"/>
        <v/>
      </c>
      <c r="L274" s="6" t="str">
        <f t="shared" si="49"/>
        <v/>
      </c>
      <c r="N274" s="130" t="s">
        <v>7521</v>
      </c>
      <c r="O274" t="str">
        <f t="shared" si="54"/>
        <v/>
      </c>
      <c r="P274" t="str">
        <f t="shared" si="50"/>
        <v/>
      </c>
      <c r="Q274" s="6" t="str">
        <f t="shared" si="46"/>
        <v/>
      </c>
      <c r="R274" s="6" t="str">
        <f t="shared" si="51"/>
        <v/>
      </c>
      <c r="S274" s="8" t="str">
        <f t="shared" si="52"/>
        <v/>
      </c>
      <c r="T274" s="8" t="str">
        <f t="shared" si="53"/>
        <v/>
      </c>
    </row>
    <row r="275" spans="1:20" x14ac:dyDescent="0.3">
      <c r="A275" s="111">
        <v>273</v>
      </c>
      <c r="B275" s="111" t="s">
        <v>7513</v>
      </c>
      <c r="E275" s="6" t="str">
        <f t="shared" si="44"/>
        <v/>
      </c>
      <c r="I275" t="str">
        <f t="shared" si="47"/>
        <v/>
      </c>
      <c r="J275" t="str">
        <f t="shared" si="45"/>
        <v/>
      </c>
      <c r="K275" t="str">
        <f t="shared" si="48"/>
        <v/>
      </c>
      <c r="L275" s="6" t="str">
        <f t="shared" si="49"/>
        <v/>
      </c>
      <c r="N275" s="130" t="s">
        <v>7521</v>
      </c>
      <c r="O275" t="str">
        <f t="shared" si="54"/>
        <v/>
      </c>
      <c r="P275" t="str">
        <f t="shared" si="50"/>
        <v/>
      </c>
      <c r="Q275" s="6" t="str">
        <f t="shared" si="46"/>
        <v/>
      </c>
      <c r="R275" s="6" t="str">
        <f t="shared" si="51"/>
        <v/>
      </c>
      <c r="S275" s="8" t="str">
        <f t="shared" si="52"/>
        <v/>
      </c>
      <c r="T275" s="8" t="str">
        <f t="shared" si="53"/>
        <v/>
      </c>
    </row>
    <row r="276" spans="1:20" x14ac:dyDescent="0.3">
      <c r="A276" s="111">
        <v>274</v>
      </c>
      <c r="B276" s="111" t="s">
        <v>7513</v>
      </c>
      <c r="E276" s="6" t="str">
        <f t="shared" si="44"/>
        <v/>
      </c>
      <c r="I276" t="str">
        <f t="shared" si="47"/>
        <v/>
      </c>
      <c r="J276" t="str">
        <f t="shared" si="45"/>
        <v/>
      </c>
      <c r="K276" t="str">
        <f t="shared" si="48"/>
        <v/>
      </c>
      <c r="L276" s="6" t="str">
        <f t="shared" si="49"/>
        <v/>
      </c>
      <c r="N276" s="130" t="s">
        <v>7521</v>
      </c>
      <c r="O276" t="str">
        <f t="shared" si="54"/>
        <v/>
      </c>
      <c r="P276" t="str">
        <f t="shared" si="50"/>
        <v/>
      </c>
      <c r="Q276" s="6" t="str">
        <f t="shared" si="46"/>
        <v/>
      </c>
      <c r="R276" s="6" t="str">
        <f t="shared" si="51"/>
        <v/>
      </c>
      <c r="S276" s="8" t="str">
        <f t="shared" si="52"/>
        <v/>
      </c>
      <c r="T276" s="8" t="str">
        <f t="shared" si="53"/>
        <v/>
      </c>
    </row>
    <row r="277" spans="1:20" x14ac:dyDescent="0.3">
      <c r="A277" s="111">
        <v>275</v>
      </c>
      <c r="B277" s="111" t="s">
        <v>7513</v>
      </c>
      <c r="E277" s="6" t="str">
        <f t="shared" si="44"/>
        <v/>
      </c>
      <c r="I277" t="str">
        <f t="shared" si="47"/>
        <v/>
      </c>
      <c r="J277" t="str">
        <f t="shared" si="45"/>
        <v/>
      </c>
      <c r="K277" t="str">
        <f t="shared" si="48"/>
        <v/>
      </c>
      <c r="L277" s="6" t="str">
        <f t="shared" si="49"/>
        <v/>
      </c>
      <c r="N277" s="130" t="s">
        <v>7521</v>
      </c>
      <c r="O277" t="str">
        <f t="shared" si="54"/>
        <v/>
      </c>
      <c r="P277" t="str">
        <f t="shared" si="50"/>
        <v/>
      </c>
      <c r="Q277" s="6" t="str">
        <f t="shared" si="46"/>
        <v/>
      </c>
      <c r="R277" s="6" t="str">
        <f t="shared" si="51"/>
        <v/>
      </c>
      <c r="S277" s="8" t="str">
        <f t="shared" si="52"/>
        <v/>
      </c>
      <c r="T277" s="8" t="str">
        <f t="shared" si="53"/>
        <v/>
      </c>
    </row>
    <row r="278" spans="1:20" x14ac:dyDescent="0.3">
      <c r="A278" s="111">
        <v>276</v>
      </c>
      <c r="B278" s="111" t="s">
        <v>7513</v>
      </c>
      <c r="E278" s="6" t="str">
        <f t="shared" si="44"/>
        <v/>
      </c>
      <c r="I278" t="str">
        <f t="shared" si="47"/>
        <v/>
      </c>
      <c r="J278" t="str">
        <f t="shared" si="45"/>
        <v/>
      </c>
      <c r="K278" t="str">
        <f t="shared" si="48"/>
        <v/>
      </c>
      <c r="L278" s="6" t="str">
        <f t="shared" si="49"/>
        <v/>
      </c>
      <c r="N278" s="130" t="s">
        <v>7521</v>
      </c>
      <c r="O278" t="str">
        <f t="shared" si="54"/>
        <v/>
      </c>
      <c r="P278" t="str">
        <f t="shared" si="50"/>
        <v/>
      </c>
      <c r="Q278" s="6" t="str">
        <f t="shared" si="46"/>
        <v/>
      </c>
      <c r="R278" s="6" t="str">
        <f t="shared" si="51"/>
        <v/>
      </c>
      <c r="S278" s="8" t="str">
        <f t="shared" si="52"/>
        <v/>
      </c>
      <c r="T278" s="8" t="str">
        <f t="shared" si="53"/>
        <v/>
      </c>
    </row>
    <row r="279" spans="1:20" x14ac:dyDescent="0.3">
      <c r="A279" s="111">
        <v>277</v>
      </c>
      <c r="B279" s="111" t="s">
        <v>7513</v>
      </c>
      <c r="E279" s="6" t="str">
        <f t="shared" si="44"/>
        <v/>
      </c>
      <c r="I279" t="str">
        <f t="shared" si="47"/>
        <v/>
      </c>
      <c r="J279" t="str">
        <f t="shared" si="45"/>
        <v/>
      </c>
      <c r="K279" t="str">
        <f t="shared" si="48"/>
        <v/>
      </c>
      <c r="L279" s="6" t="str">
        <f t="shared" si="49"/>
        <v/>
      </c>
      <c r="N279" s="130" t="s">
        <v>7521</v>
      </c>
      <c r="O279" t="str">
        <f t="shared" si="54"/>
        <v/>
      </c>
      <c r="P279" t="str">
        <f t="shared" si="50"/>
        <v/>
      </c>
      <c r="Q279" s="6" t="str">
        <f t="shared" si="46"/>
        <v/>
      </c>
      <c r="R279" s="6" t="str">
        <f t="shared" si="51"/>
        <v/>
      </c>
      <c r="S279" s="8" t="str">
        <f t="shared" si="52"/>
        <v/>
      </c>
      <c r="T279" s="8" t="str">
        <f t="shared" si="53"/>
        <v/>
      </c>
    </row>
    <row r="280" spans="1:20" x14ac:dyDescent="0.3">
      <c r="A280" s="111">
        <v>278</v>
      </c>
      <c r="B280" s="111" t="s">
        <v>7513</v>
      </c>
      <c r="E280" s="6" t="str">
        <f t="shared" si="44"/>
        <v/>
      </c>
      <c r="I280" t="str">
        <f t="shared" si="47"/>
        <v/>
      </c>
      <c r="J280" t="str">
        <f t="shared" si="45"/>
        <v/>
      </c>
      <c r="K280" t="str">
        <f t="shared" si="48"/>
        <v/>
      </c>
      <c r="L280" s="6" t="str">
        <f t="shared" si="49"/>
        <v/>
      </c>
      <c r="N280" s="130" t="s">
        <v>7521</v>
      </c>
      <c r="O280" t="str">
        <f t="shared" si="54"/>
        <v/>
      </c>
      <c r="P280" t="str">
        <f t="shared" si="50"/>
        <v/>
      </c>
      <c r="Q280" s="6" t="str">
        <f t="shared" si="46"/>
        <v/>
      </c>
      <c r="R280" s="6" t="str">
        <f t="shared" si="51"/>
        <v/>
      </c>
      <c r="S280" s="8" t="str">
        <f t="shared" si="52"/>
        <v/>
      </c>
      <c r="T280" s="8" t="str">
        <f t="shared" si="53"/>
        <v/>
      </c>
    </row>
    <row r="281" spans="1:20" x14ac:dyDescent="0.3">
      <c r="A281" s="111">
        <v>279</v>
      </c>
      <c r="B281" s="111" t="s">
        <v>7513</v>
      </c>
      <c r="E281" s="6" t="str">
        <f t="shared" si="44"/>
        <v/>
      </c>
      <c r="I281" t="str">
        <f t="shared" si="47"/>
        <v/>
      </c>
      <c r="J281" t="str">
        <f t="shared" si="45"/>
        <v/>
      </c>
      <c r="K281" t="str">
        <f t="shared" si="48"/>
        <v/>
      </c>
      <c r="L281" s="6" t="str">
        <f t="shared" si="49"/>
        <v/>
      </c>
      <c r="N281" s="130" t="s">
        <v>7521</v>
      </c>
      <c r="O281" t="str">
        <f t="shared" si="54"/>
        <v/>
      </c>
      <c r="P281" t="str">
        <f t="shared" si="50"/>
        <v/>
      </c>
      <c r="Q281" s="6" t="str">
        <f t="shared" si="46"/>
        <v/>
      </c>
      <c r="R281" s="6" t="str">
        <f t="shared" si="51"/>
        <v/>
      </c>
      <c r="S281" s="8" t="str">
        <f t="shared" si="52"/>
        <v/>
      </c>
      <c r="T281" s="8" t="str">
        <f t="shared" si="53"/>
        <v/>
      </c>
    </row>
    <row r="282" spans="1:20" x14ac:dyDescent="0.3">
      <c r="A282" s="111">
        <v>280</v>
      </c>
      <c r="B282" s="111" t="s">
        <v>7513</v>
      </c>
      <c r="E282" s="6" t="str">
        <f t="shared" si="44"/>
        <v/>
      </c>
      <c r="I282" t="str">
        <f t="shared" si="47"/>
        <v/>
      </c>
      <c r="J282" t="str">
        <f t="shared" si="45"/>
        <v/>
      </c>
      <c r="K282" t="str">
        <f t="shared" si="48"/>
        <v/>
      </c>
      <c r="L282" s="6" t="str">
        <f t="shared" si="49"/>
        <v/>
      </c>
      <c r="N282" s="130" t="s">
        <v>7521</v>
      </c>
      <c r="O282" t="str">
        <f t="shared" si="54"/>
        <v/>
      </c>
      <c r="P282" t="str">
        <f t="shared" si="50"/>
        <v/>
      </c>
      <c r="Q282" s="6" t="str">
        <f t="shared" si="46"/>
        <v/>
      </c>
      <c r="R282" s="6" t="str">
        <f t="shared" si="51"/>
        <v/>
      </c>
      <c r="S282" s="8" t="str">
        <f t="shared" si="52"/>
        <v/>
      </c>
      <c r="T282" s="8" t="str">
        <f t="shared" si="53"/>
        <v/>
      </c>
    </row>
    <row r="283" spans="1:20" x14ac:dyDescent="0.3">
      <c r="A283" s="111">
        <v>281</v>
      </c>
      <c r="B283" s="111" t="s">
        <v>7513</v>
      </c>
      <c r="E283" s="6" t="str">
        <f t="shared" si="44"/>
        <v/>
      </c>
      <c r="I283" t="str">
        <f t="shared" si="47"/>
        <v/>
      </c>
      <c r="J283" t="str">
        <f t="shared" si="45"/>
        <v/>
      </c>
      <c r="K283" t="str">
        <f t="shared" si="48"/>
        <v/>
      </c>
      <c r="L283" s="6" t="str">
        <f t="shared" si="49"/>
        <v/>
      </c>
      <c r="N283" s="130" t="s">
        <v>7521</v>
      </c>
      <c r="O283" t="str">
        <f t="shared" si="54"/>
        <v/>
      </c>
      <c r="P283" t="str">
        <f t="shared" si="50"/>
        <v/>
      </c>
      <c r="Q283" s="6" t="str">
        <f t="shared" si="46"/>
        <v/>
      </c>
      <c r="R283" s="6" t="str">
        <f t="shared" si="51"/>
        <v/>
      </c>
      <c r="S283" s="8" t="str">
        <f t="shared" si="52"/>
        <v/>
      </c>
      <c r="T283" s="8" t="str">
        <f t="shared" si="53"/>
        <v/>
      </c>
    </row>
    <row r="284" spans="1:20" x14ac:dyDescent="0.3">
      <c r="A284" s="111">
        <v>282</v>
      </c>
      <c r="B284" s="111" t="s">
        <v>7513</v>
      </c>
      <c r="E284" s="6" t="str">
        <f t="shared" si="44"/>
        <v/>
      </c>
      <c r="I284" t="str">
        <f t="shared" si="47"/>
        <v/>
      </c>
      <c r="J284" t="str">
        <f t="shared" si="45"/>
        <v/>
      </c>
      <c r="K284" t="str">
        <f t="shared" si="48"/>
        <v/>
      </c>
      <c r="L284" s="6" t="str">
        <f t="shared" si="49"/>
        <v/>
      </c>
      <c r="N284" s="130" t="s">
        <v>7521</v>
      </c>
      <c r="O284" t="str">
        <f t="shared" si="54"/>
        <v/>
      </c>
      <c r="P284" t="str">
        <f t="shared" si="50"/>
        <v/>
      </c>
      <c r="Q284" s="6" t="str">
        <f t="shared" si="46"/>
        <v/>
      </c>
      <c r="R284" s="6" t="str">
        <f t="shared" si="51"/>
        <v/>
      </c>
      <c r="S284" s="8" t="str">
        <f t="shared" si="52"/>
        <v/>
      </c>
      <c r="T284" s="8" t="str">
        <f t="shared" si="53"/>
        <v/>
      </c>
    </row>
    <row r="285" spans="1:20" x14ac:dyDescent="0.3">
      <c r="A285" s="111">
        <v>283</v>
      </c>
      <c r="B285" s="111" t="s">
        <v>7513</v>
      </c>
      <c r="E285" s="6" t="str">
        <f t="shared" si="44"/>
        <v/>
      </c>
      <c r="I285" t="str">
        <f t="shared" si="47"/>
        <v/>
      </c>
      <c r="J285" t="str">
        <f t="shared" si="45"/>
        <v/>
      </c>
      <c r="K285" t="str">
        <f t="shared" si="48"/>
        <v/>
      </c>
      <c r="L285" s="6" t="str">
        <f t="shared" si="49"/>
        <v/>
      </c>
      <c r="N285" s="130" t="s">
        <v>7521</v>
      </c>
      <c r="O285" t="str">
        <f t="shared" si="54"/>
        <v/>
      </c>
      <c r="P285" t="str">
        <f t="shared" si="50"/>
        <v/>
      </c>
      <c r="Q285" s="6" t="str">
        <f t="shared" si="46"/>
        <v/>
      </c>
      <c r="R285" s="6" t="str">
        <f t="shared" si="51"/>
        <v/>
      </c>
      <c r="S285" s="8" t="str">
        <f t="shared" si="52"/>
        <v/>
      </c>
      <c r="T285" s="8" t="str">
        <f t="shared" si="53"/>
        <v/>
      </c>
    </row>
    <row r="286" spans="1:20" x14ac:dyDescent="0.3">
      <c r="A286" s="111">
        <v>284</v>
      </c>
      <c r="B286" s="111" t="s">
        <v>7513</v>
      </c>
      <c r="E286" s="6" t="str">
        <f t="shared" si="44"/>
        <v/>
      </c>
      <c r="I286" t="str">
        <f t="shared" si="47"/>
        <v/>
      </c>
      <c r="J286" t="str">
        <f t="shared" si="45"/>
        <v/>
      </c>
      <c r="K286" t="str">
        <f t="shared" si="48"/>
        <v/>
      </c>
      <c r="L286" s="6" t="str">
        <f t="shared" si="49"/>
        <v/>
      </c>
      <c r="N286" s="130" t="s">
        <v>7521</v>
      </c>
      <c r="O286" t="str">
        <f t="shared" si="54"/>
        <v/>
      </c>
      <c r="P286" t="str">
        <f t="shared" si="50"/>
        <v/>
      </c>
      <c r="Q286" s="6" t="str">
        <f t="shared" si="46"/>
        <v/>
      </c>
      <c r="R286" s="6" t="str">
        <f t="shared" si="51"/>
        <v/>
      </c>
      <c r="S286" s="8" t="str">
        <f t="shared" si="52"/>
        <v/>
      </c>
      <c r="T286" s="8" t="str">
        <f t="shared" si="53"/>
        <v/>
      </c>
    </row>
    <row r="287" spans="1:20" x14ac:dyDescent="0.3">
      <c r="A287" s="111">
        <v>285</v>
      </c>
      <c r="B287" s="111" t="s">
        <v>7513</v>
      </c>
      <c r="E287" s="6" t="str">
        <f t="shared" si="44"/>
        <v/>
      </c>
      <c r="I287" t="str">
        <f t="shared" si="47"/>
        <v/>
      </c>
      <c r="J287" t="str">
        <f t="shared" si="45"/>
        <v/>
      </c>
      <c r="K287" t="str">
        <f t="shared" si="48"/>
        <v/>
      </c>
      <c r="L287" s="6" t="str">
        <f t="shared" si="49"/>
        <v/>
      </c>
      <c r="N287" s="130" t="s">
        <v>7521</v>
      </c>
      <c r="O287" t="str">
        <f t="shared" si="54"/>
        <v/>
      </c>
      <c r="P287" t="str">
        <f t="shared" si="50"/>
        <v/>
      </c>
      <c r="Q287" s="6" t="str">
        <f t="shared" si="46"/>
        <v/>
      </c>
      <c r="R287" s="6" t="str">
        <f t="shared" si="51"/>
        <v/>
      </c>
      <c r="S287" s="8" t="str">
        <f t="shared" si="52"/>
        <v/>
      </c>
      <c r="T287" s="8" t="str">
        <f t="shared" si="53"/>
        <v/>
      </c>
    </row>
    <row r="288" spans="1:20" x14ac:dyDescent="0.3">
      <c r="A288" s="111">
        <v>286</v>
      </c>
      <c r="B288" s="111" t="s">
        <v>7513</v>
      </c>
      <c r="E288" s="6" t="str">
        <f t="shared" si="44"/>
        <v/>
      </c>
      <c r="I288" t="str">
        <f t="shared" si="47"/>
        <v/>
      </c>
      <c r="J288" t="str">
        <f t="shared" si="45"/>
        <v/>
      </c>
      <c r="K288" t="str">
        <f t="shared" si="48"/>
        <v/>
      </c>
      <c r="L288" s="6" t="str">
        <f t="shared" si="49"/>
        <v/>
      </c>
      <c r="N288" s="130" t="s">
        <v>7521</v>
      </c>
      <c r="O288" t="str">
        <f t="shared" si="54"/>
        <v/>
      </c>
      <c r="P288" t="str">
        <f t="shared" si="50"/>
        <v/>
      </c>
      <c r="Q288" s="6" t="str">
        <f t="shared" si="46"/>
        <v/>
      </c>
      <c r="R288" s="6" t="str">
        <f t="shared" si="51"/>
        <v/>
      </c>
      <c r="S288" s="8" t="str">
        <f t="shared" si="52"/>
        <v/>
      </c>
      <c r="T288" s="8" t="str">
        <f t="shared" si="53"/>
        <v/>
      </c>
    </row>
    <row r="289" spans="1:20" x14ac:dyDescent="0.3">
      <c r="A289" s="111">
        <v>287</v>
      </c>
      <c r="B289" s="111" t="s">
        <v>7513</v>
      </c>
      <c r="E289" s="6" t="str">
        <f t="shared" si="44"/>
        <v/>
      </c>
      <c r="I289" t="str">
        <f t="shared" si="47"/>
        <v/>
      </c>
      <c r="J289" t="str">
        <f t="shared" si="45"/>
        <v/>
      </c>
      <c r="K289" t="str">
        <f t="shared" si="48"/>
        <v/>
      </c>
      <c r="L289" s="6" t="str">
        <f t="shared" si="49"/>
        <v/>
      </c>
      <c r="N289" s="130" t="s">
        <v>7521</v>
      </c>
      <c r="O289" t="str">
        <f t="shared" si="54"/>
        <v/>
      </c>
      <c r="P289" t="str">
        <f t="shared" si="50"/>
        <v/>
      </c>
      <c r="Q289" s="6" t="str">
        <f t="shared" si="46"/>
        <v/>
      </c>
      <c r="R289" s="6" t="str">
        <f t="shared" si="51"/>
        <v/>
      </c>
      <c r="S289" s="8" t="str">
        <f t="shared" si="52"/>
        <v/>
      </c>
      <c r="T289" s="8" t="str">
        <f t="shared" si="53"/>
        <v/>
      </c>
    </row>
    <row r="290" spans="1:20" x14ac:dyDescent="0.3">
      <c r="A290" s="111">
        <v>288</v>
      </c>
      <c r="B290" s="111" t="s">
        <v>7513</v>
      </c>
      <c r="E290" s="6" t="str">
        <f t="shared" si="44"/>
        <v/>
      </c>
      <c r="I290" t="str">
        <f t="shared" si="47"/>
        <v/>
      </c>
      <c r="J290" t="str">
        <f t="shared" si="45"/>
        <v/>
      </c>
      <c r="K290" t="str">
        <f t="shared" si="48"/>
        <v/>
      </c>
      <c r="L290" s="6" t="str">
        <f t="shared" si="49"/>
        <v/>
      </c>
      <c r="N290" s="130" t="s">
        <v>7521</v>
      </c>
      <c r="O290" t="str">
        <f t="shared" si="54"/>
        <v/>
      </c>
      <c r="P290" t="str">
        <f t="shared" si="50"/>
        <v/>
      </c>
      <c r="Q290" s="6" t="str">
        <f t="shared" si="46"/>
        <v/>
      </c>
      <c r="R290" s="6" t="str">
        <f t="shared" si="51"/>
        <v/>
      </c>
      <c r="S290" s="8" t="str">
        <f t="shared" si="52"/>
        <v/>
      </c>
      <c r="T290" s="8" t="str">
        <f t="shared" si="53"/>
        <v/>
      </c>
    </row>
    <row r="291" spans="1:20" x14ac:dyDescent="0.3">
      <c r="A291" s="111">
        <v>289</v>
      </c>
      <c r="B291" s="111" t="s">
        <v>7513</v>
      </c>
      <c r="E291" s="6" t="str">
        <f t="shared" si="44"/>
        <v/>
      </c>
      <c r="I291" t="str">
        <f t="shared" si="47"/>
        <v/>
      </c>
      <c r="J291" t="str">
        <f t="shared" si="45"/>
        <v/>
      </c>
      <c r="K291" t="str">
        <f t="shared" si="48"/>
        <v/>
      </c>
      <c r="L291" s="6" t="str">
        <f t="shared" si="49"/>
        <v/>
      </c>
      <c r="N291" s="130" t="s">
        <v>7521</v>
      </c>
      <c r="O291" t="str">
        <f t="shared" si="54"/>
        <v/>
      </c>
      <c r="P291" t="str">
        <f t="shared" si="50"/>
        <v/>
      </c>
      <c r="Q291" s="6" t="str">
        <f t="shared" si="46"/>
        <v/>
      </c>
      <c r="R291" s="6" t="str">
        <f t="shared" si="51"/>
        <v/>
      </c>
      <c r="S291" s="8" t="str">
        <f t="shared" si="52"/>
        <v/>
      </c>
      <c r="T291" s="8" t="str">
        <f t="shared" si="53"/>
        <v/>
      </c>
    </row>
    <row r="292" spans="1:20" x14ac:dyDescent="0.3">
      <c r="A292" s="111">
        <v>290</v>
      </c>
      <c r="B292" s="111" t="s">
        <v>7513</v>
      </c>
      <c r="E292" s="6" t="str">
        <f t="shared" si="44"/>
        <v/>
      </c>
      <c r="I292" t="str">
        <f t="shared" si="47"/>
        <v/>
      </c>
      <c r="J292" t="str">
        <f t="shared" si="45"/>
        <v/>
      </c>
      <c r="K292" t="str">
        <f t="shared" si="48"/>
        <v/>
      </c>
      <c r="L292" s="6" t="str">
        <f t="shared" si="49"/>
        <v/>
      </c>
      <c r="N292" s="130" t="s">
        <v>7521</v>
      </c>
      <c r="O292" t="str">
        <f t="shared" si="54"/>
        <v/>
      </c>
      <c r="P292" t="str">
        <f t="shared" si="50"/>
        <v/>
      </c>
      <c r="Q292" s="6" t="str">
        <f t="shared" si="46"/>
        <v/>
      </c>
      <c r="R292" s="6" t="str">
        <f t="shared" si="51"/>
        <v/>
      </c>
      <c r="S292" s="8" t="str">
        <f t="shared" si="52"/>
        <v/>
      </c>
      <c r="T292" s="8" t="str">
        <f t="shared" si="53"/>
        <v/>
      </c>
    </row>
    <row r="293" spans="1:20" x14ac:dyDescent="0.3">
      <c r="A293" s="111">
        <v>291</v>
      </c>
      <c r="B293" s="111" t="s">
        <v>7513</v>
      </c>
      <c r="E293" s="6" t="str">
        <f t="shared" si="44"/>
        <v/>
      </c>
      <c r="I293" t="str">
        <f t="shared" si="47"/>
        <v/>
      </c>
      <c r="J293" t="str">
        <f t="shared" si="45"/>
        <v/>
      </c>
      <c r="K293" t="str">
        <f t="shared" si="48"/>
        <v/>
      </c>
      <c r="L293" s="6" t="str">
        <f t="shared" si="49"/>
        <v/>
      </c>
      <c r="N293" s="130" t="s">
        <v>7521</v>
      </c>
      <c r="O293" t="str">
        <f t="shared" si="54"/>
        <v/>
      </c>
      <c r="P293" t="str">
        <f t="shared" si="50"/>
        <v/>
      </c>
      <c r="Q293" s="6" t="str">
        <f t="shared" si="46"/>
        <v/>
      </c>
      <c r="R293" s="6" t="str">
        <f t="shared" si="51"/>
        <v/>
      </c>
      <c r="S293" s="8" t="str">
        <f t="shared" si="52"/>
        <v/>
      </c>
      <c r="T293" s="8" t="str">
        <f t="shared" si="53"/>
        <v/>
      </c>
    </row>
    <row r="294" spans="1:20" x14ac:dyDescent="0.3">
      <c r="A294" s="111">
        <v>292</v>
      </c>
      <c r="B294" s="111" t="s">
        <v>7513</v>
      </c>
      <c r="E294" s="6" t="str">
        <f t="shared" si="44"/>
        <v/>
      </c>
      <c r="I294" t="str">
        <f t="shared" si="47"/>
        <v/>
      </c>
      <c r="J294" t="str">
        <f t="shared" si="45"/>
        <v/>
      </c>
      <c r="K294" t="str">
        <f t="shared" si="48"/>
        <v/>
      </c>
      <c r="L294" s="6" t="str">
        <f t="shared" si="49"/>
        <v/>
      </c>
      <c r="N294" s="130" t="s">
        <v>7521</v>
      </c>
      <c r="O294" t="str">
        <f t="shared" si="54"/>
        <v/>
      </c>
      <c r="P294" t="str">
        <f t="shared" si="50"/>
        <v/>
      </c>
      <c r="Q294" s="6" t="str">
        <f t="shared" si="46"/>
        <v/>
      </c>
      <c r="R294" s="6" t="str">
        <f t="shared" si="51"/>
        <v/>
      </c>
      <c r="S294" s="8" t="str">
        <f t="shared" si="52"/>
        <v/>
      </c>
      <c r="T294" s="8" t="str">
        <f t="shared" si="53"/>
        <v/>
      </c>
    </row>
    <row r="295" spans="1:20" x14ac:dyDescent="0.3">
      <c r="A295" s="111">
        <v>293</v>
      </c>
      <c r="B295" s="111" t="s">
        <v>7513</v>
      </c>
      <c r="E295" s="6" t="str">
        <f t="shared" si="44"/>
        <v/>
      </c>
      <c r="I295" t="str">
        <f t="shared" si="47"/>
        <v/>
      </c>
      <c r="J295" t="str">
        <f t="shared" si="45"/>
        <v/>
      </c>
      <c r="K295" t="str">
        <f t="shared" si="48"/>
        <v/>
      </c>
      <c r="L295" s="6" t="str">
        <f t="shared" si="49"/>
        <v/>
      </c>
      <c r="N295" s="130" t="s">
        <v>7521</v>
      </c>
      <c r="O295" t="str">
        <f t="shared" si="54"/>
        <v/>
      </c>
      <c r="P295" t="str">
        <f t="shared" si="50"/>
        <v/>
      </c>
      <c r="Q295" s="6" t="str">
        <f t="shared" si="46"/>
        <v/>
      </c>
      <c r="R295" s="6" t="str">
        <f t="shared" si="51"/>
        <v/>
      </c>
      <c r="S295" s="8" t="str">
        <f t="shared" si="52"/>
        <v/>
      </c>
      <c r="T295" s="8" t="str">
        <f t="shared" si="53"/>
        <v/>
      </c>
    </row>
    <row r="296" spans="1:20" x14ac:dyDescent="0.3">
      <c r="A296" s="111">
        <v>294</v>
      </c>
      <c r="B296" s="111" t="s">
        <v>7513</v>
      </c>
      <c r="E296" s="6" t="str">
        <f t="shared" si="44"/>
        <v/>
      </c>
      <c r="I296" t="str">
        <f t="shared" si="47"/>
        <v/>
      </c>
      <c r="J296" t="str">
        <f t="shared" si="45"/>
        <v/>
      </c>
      <c r="K296" t="str">
        <f t="shared" si="48"/>
        <v/>
      </c>
      <c r="L296" s="6" t="str">
        <f t="shared" si="49"/>
        <v/>
      </c>
      <c r="N296" s="130" t="s">
        <v>7521</v>
      </c>
      <c r="O296" t="str">
        <f t="shared" si="54"/>
        <v/>
      </c>
      <c r="P296" t="str">
        <f t="shared" si="50"/>
        <v/>
      </c>
      <c r="Q296" s="6" t="str">
        <f t="shared" si="46"/>
        <v/>
      </c>
      <c r="R296" s="6" t="str">
        <f t="shared" si="51"/>
        <v/>
      </c>
      <c r="S296" s="8" t="str">
        <f t="shared" si="52"/>
        <v/>
      </c>
      <c r="T296" s="8" t="str">
        <f t="shared" si="53"/>
        <v/>
      </c>
    </row>
    <row r="297" spans="1:20" x14ac:dyDescent="0.3">
      <c r="A297" s="111">
        <v>295</v>
      </c>
      <c r="B297" s="111" t="s">
        <v>7513</v>
      </c>
      <c r="E297" s="6" t="str">
        <f t="shared" si="44"/>
        <v/>
      </c>
      <c r="I297" t="str">
        <f t="shared" si="47"/>
        <v/>
      </c>
      <c r="J297" t="str">
        <f t="shared" si="45"/>
        <v/>
      </c>
      <c r="K297" t="str">
        <f t="shared" si="48"/>
        <v/>
      </c>
      <c r="L297" s="6" t="str">
        <f t="shared" si="49"/>
        <v/>
      </c>
      <c r="N297" s="130" t="s">
        <v>7521</v>
      </c>
      <c r="O297" t="str">
        <f t="shared" si="54"/>
        <v/>
      </c>
      <c r="P297" t="str">
        <f t="shared" si="50"/>
        <v/>
      </c>
      <c r="Q297" s="6" t="str">
        <f t="shared" si="46"/>
        <v/>
      </c>
      <c r="R297" s="6" t="str">
        <f t="shared" si="51"/>
        <v/>
      </c>
      <c r="S297" s="8" t="str">
        <f t="shared" si="52"/>
        <v/>
      </c>
      <c r="T297" s="8" t="str">
        <f t="shared" si="53"/>
        <v/>
      </c>
    </row>
    <row r="298" spans="1:20" x14ac:dyDescent="0.3">
      <c r="A298" s="111">
        <v>296</v>
      </c>
      <c r="B298" s="111" t="s">
        <v>7513</v>
      </c>
      <c r="E298" s="6" t="str">
        <f t="shared" si="44"/>
        <v/>
      </c>
      <c r="I298" t="str">
        <f t="shared" si="47"/>
        <v/>
      </c>
      <c r="J298" t="str">
        <f t="shared" si="45"/>
        <v/>
      </c>
      <c r="K298" t="str">
        <f t="shared" si="48"/>
        <v/>
      </c>
      <c r="L298" s="6" t="str">
        <f t="shared" si="49"/>
        <v/>
      </c>
      <c r="N298" s="130" t="s">
        <v>7521</v>
      </c>
      <c r="O298" t="str">
        <f t="shared" si="54"/>
        <v/>
      </c>
      <c r="P298" t="str">
        <f t="shared" si="50"/>
        <v/>
      </c>
      <c r="Q298" s="6" t="str">
        <f t="shared" si="46"/>
        <v/>
      </c>
      <c r="R298" s="6" t="str">
        <f t="shared" si="51"/>
        <v/>
      </c>
      <c r="S298" s="8" t="str">
        <f t="shared" si="52"/>
        <v/>
      </c>
      <c r="T298" s="8" t="str">
        <f t="shared" si="53"/>
        <v/>
      </c>
    </row>
    <row r="299" spans="1:20" x14ac:dyDescent="0.3">
      <c r="A299" s="111">
        <v>297</v>
      </c>
      <c r="B299" s="111" t="s">
        <v>7513</v>
      </c>
      <c r="E299" s="6" t="str">
        <f t="shared" si="44"/>
        <v/>
      </c>
      <c r="I299" t="str">
        <f t="shared" si="47"/>
        <v/>
      </c>
      <c r="J299" t="str">
        <f t="shared" si="45"/>
        <v/>
      </c>
      <c r="K299" t="str">
        <f t="shared" si="48"/>
        <v/>
      </c>
      <c r="L299" s="6" t="str">
        <f t="shared" si="49"/>
        <v/>
      </c>
      <c r="N299" s="130" t="s">
        <v>7521</v>
      </c>
      <c r="O299" t="str">
        <f t="shared" si="54"/>
        <v/>
      </c>
      <c r="P299" t="str">
        <f t="shared" si="50"/>
        <v/>
      </c>
      <c r="Q299" s="6" t="str">
        <f t="shared" si="46"/>
        <v/>
      </c>
      <c r="R299" s="6" t="str">
        <f t="shared" si="51"/>
        <v/>
      </c>
      <c r="S299" s="8" t="str">
        <f t="shared" si="52"/>
        <v/>
      </c>
      <c r="T299" s="8" t="str">
        <f t="shared" si="53"/>
        <v/>
      </c>
    </row>
    <row r="300" spans="1:20" x14ac:dyDescent="0.3">
      <c r="A300" s="111">
        <v>298</v>
      </c>
      <c r="B300" s="111" t="s">
        <v>7513</v>
      </c>
      <c r="E300" s="6" t="str">
        <f t="shared" si="44"/>
        <v/>
      </c>
      <c r="I300" t="str">
        <f t="shared" si="47"/>
        <v/>
      </c>
      <c r="J300" t="str">
        <f t="shared" si="45"/>
        <v/>
      </c>
      <c r="K300" t="str">
        <f t="shared" si="48"/>
        <v/>
      </c>
      <c r="L300" s="6" t="str">
        <f t="shared" si="49"/>
        <v/>
      </c>
      <c r="N300" s="130" t="s">
        <v>7521</v>
      </c>
      <c r="O300" t="str">
        <f t="shared" si="54"/>
        <v/>
      </c>
      <c r="P300" t="str">
        <f t="shared" si="50"/>
        <v/>
      </c>
      <c r="Q300" s="6" t="str">
        <f t="shared" si="46"/>
        <v/>
      </c>
      <c r="R300" s="6" t="str">
        <f t="shared" si="51"/>
        <v/>
      </c>
      <c r="S300" s="8" t="str">
        <f t="shared" si="52"/>
        <v/>
      </c>
      <c r="T300" s="8" t="str">
        <f t="shared" si="53"/>
        <v/>
      </c>
    </row>
    <row r="301" spans="1:20" x14ac:dyDescent="0.3">
      <c r="A301" s="111">
        <v>299</v>
      </c>
      <c r="B301" s="111" t="s">
        <v>7513</v>
      </c>
      <c r="E301" s="6" t="str">
        <f t="shared" si="44"/>
        <v/>
      </c>
      <c r="I301" t="str">
        <f t="shared" si="47"/>
        <v/>
      </c>
      <c r="J301" t="str">
        <f t="shared" si="45"/>
        <v/>
      </c>
      <c r="K301" t="str">
        <f t="shared" si="48"/>
        <v/>
      </c>
      <c r="L301" s="6" t="str">
        <f t="shared" si="49"/>
        <v/>
      </c>
      <c r="N301" s="130" t="s">
        <v>7521</v>
      </c>
      <c r="O301" t="str">
        <f t="shared" si="54"/>
        <v/>
      </c>
      <c r="P301" t="str">
        <f t="shared" si="50"/>
        <v/>
      </c>
      <c r="Q301" s="6" t="str">
        <f t="shared" si="46"/>
        <v/>
      </c>
      <c r="R301" s="6" t="str">
        <f t="shared" si="51"/>
        <v/>
      </c>
      <c r="S301" s="8" t="str">
        <f t="shared" si="52"/>
        <v/>
      </c>
      <c r="T301" s="8" t="str">
        <f t="shared" si="53"/>
        <v/>
      </c>
    </row>
    <row r="302" spans="1:20" x14ac:dyDescent="0.3">
      <c r="A302" s="111">
        <v>300</v>
      </c>
      <c r="B302" s="111" t="s">
        <v>7513</v>
      </c>
      <c r="E302" s="6" t="str">
        <f t="shared" si="44"/>
        <v/>
      </c>
      <c r="I302" t="str">
        <f t="shared" si="47"/>
        <v/>
      </c>
      <c r="J302" t="str">
        <f t="shared" si="45"/>
        <v/>
      </c>
      <c r="K302" t="str">
        <f t="shared" si="48"/>
        <v/>
      </c>
      <c r="L302" s="6" t="str">
        <f t="shared" si="49"/>
        <v/>
      </c>
      <c r="N302" s="130" t="s">
        <v>7521</v>
      </c>
      <c r="O302" t="str">
        <f t="shared" si="54"/>
        <v/>
      </c>
      <c r="P302" t="str">
        <f t="shared" si="50"/>
        <v/>
      </c>
      <c r="Q302" s="6" t="str">
        <f t="shared" si="46"/>
        <v/>
      </c>
      <c r="R302" s="6" t="str">
        <f t="shared" si="51"/>
        <v/>
      </c>
      <c r="S302" s="8" t="str">
        <f t="shared" si="52"/>
        <v/>
      </c>
      <c r="T302" s="8" t="str">
        <f t="shared" si="53"/>
        <v/>
      </c>
    </row>
    <row r="303" spans="1:20" x14ac:dyDescent="0.3">
      <c r="A303" s="111">
        <v>301</v>
      </c>
      <c r="B303" s="111" t="s">
        <v>7513</v>
      </c>
      <c r="E303" s="6" t="str">
        <f t="shared" si="44"/>
        <v/>
      </c>
      <c r="I303" t="str">
        <f t="shared" si="47"/>
        <v/>
      </c>
      <c r="J303" t="str">
        <f t="shared" si="45"/>
        <v/>
      </c>
      <c r="K303" t="str">
        <f t="shared" si="48"/>
        <v/>
      </c>
      <c r="L303" s="6" t="str">
        <f t="shared" si="49"/>
        <v/>
      </c>
      <c r="N303" s="130" t="s">
        <v>7521</v>
      </c>
      <c r="O303" t="str">
        <f t="shared" si="54"/>
        <v/>
      </c>
      <c r="P303" t="str">
        <f t="shared" si="50"/>
        <v/>
      </c>
      <c r="Q303" s="6" t="str">
        <f t="shared" si="46"/>
        <v/>
      </c>
      <c r="R303" s="6" t="str">
        <f t="shared" si="51"/>
        <v/>
      </c>
      <c r="S303" s="8" t="str">
        <f t="shared" si="52"/>
        <v/>
      </c>
      <c r="T303" s="8" t="str">
        <f t="shared" si="53"/>
        <v/>
      </c>
    </row>
    <row r="304" spans="1:20" x14ac:dyDescent="0.3">
      <c r="A304" s="111">
        <v>302</v>
      </c>
      <c r="B304" s="111" t="s">
        <v>7513</v>
      </c>
      <c r="E304" s="6" t="str">
        <f t="shared" si="44"/>
        <v/>
      </c>
      <c r="I304" t="str">
        <f t="shared" si="47"/>
        <v/>
      </c>
      <c r="J304" t="str">
        <f t="shared" si="45"/>
        <v/>
      </c>
      <c r="K304" t="str">
        <f t="shared" si="48"/>
        <v/>
      </c>
      <c r="L304" s="6" t="str">
        <f t="shared" si="49"/>
        <v/>
      </c>
      <c r="N304" s="130" t="s">
        <v>7521</v>
      </c>
      <c r="O304" t="str">
        <f t="shared" si="54"/>
        <v/>
      </c>
      <c r="P304" t="str">
        <f t="shared" si="50"/>
        <v/>
      </c>
      <c r="Q304" s="6" t="str">
        <f t="shared" si="46"/>
        <v/>
      </c>
      <c r="R304" s="6" t="str">
        <f t="shared" si="51"/>
        <v/>
      </c>
      <c r="S304" s="8" t="str">
        <f t="shared" si="52"/>
        <v/>
      </c>
      <c r="T304" s="8" t="str">
        <f t="shared" si="53"/>
        <v/>
      </c>
    </row>
    <row r="305" spans="1:20" x14ac:dyDescent="0.3">
      <c r="A305" s="111">
        <v>303</v>
      </c>
      <c r="B305" s="111" t="s">
        <v>7513</v>
      </c>
      <c r="E305" s="6" t="str">
        <f t="shared" si="44"/>
        <v/>
      </c>
      <c r="I305" t="str">
        <f t="shared" si="47"/>
        <v/>
      </c>
      <c r="J305" t="str">
        <f t="shared" si="45"/>
        <v/>
      </c>
      <c r="K305" t="str">
        <f t="shared" si="48"/>
        <v/>
      </c>
      <c r="L305" s="6" t="str">
        <f t="shared" si="49"/>
        <v/>
      </c>
      <c r="N305" s="130" t="s">
        <v>7521</v>
      </c>
      <c r="O305" t="str">
        <f t="shared" si="54"/>
        <v/>
      </c>
      <c r="P305" t="str">
        <f t="shared" si="50"/>
        <v/>
      </c>
      <c r="Q305" s="6" t="str">
        <f t="shared" si="46"/>
        <v/>
      </c>
      <c r="R305" s="6" t="str">
        <f t="shared" si="51"/>
        <v/>
      </c>
      <c r="S305" s="8" t="str">
        <f t="shared" si="52"/>
        <v/>
      </c>
      <c r="T305" s="8" t="str">
        <f t="shared" si="53"/>
        <v/>
      </c>
    </row>
    <row r="306" spans="1:20" x14ac:dyDescent="0.3">
      <c r="A306" s="111">
        <v>304</v>
      </c>
      <c r="B306" s="111" t="s">
        <v>7513</v>
      </c>
      <c r="E306" s="6" t="str">
        <f t="shared" si="44"/>
        <v/>
      </c>
      <c r="I306" t="str">
        <f t="shared" si="47"/>
        <v/>
      </c>
      <c r="J306" t="str">
        <f t="shared" si="45"/>
        <v/>
      </c>
      <c r="K306" t="str">
        <f t="shared" si="48"/>
        <v/>
      </c>
      <c r="L306" s="6" t="str">
        <f t="shared" si="49"/>
        <v/>
      </c>
      <c r="N306" s="130" t="s">
        <v>7521</v>
      </c>
      <c r="O306" t="str">
        <f t="shared" si="54"/>
        <v/>
      </c>
      <c r="P306" t="str">
        <f t="shared" si="50"/>
        <v/>
      </c>
      <c r="Q306" s="6" t="str">
        <f t="shared" si="46"/>
        <v/>
      </c>
      <c r="R306" s="6" t="str">
        <f t="shared" si="51"/>
        <v/>
      </c>
      <c r="S306" s="8" t="str">
        <f t="shared" si="52"/>
        <v/>
      </c>
      <c r="T306" s="8" t="str">
        <f t="shared" si="53"/>
        <v/>
      </c>
    </row>
    <row r="307" spans="1:20" x14ac:dyDescent="0.3">
      <c r="A307" s="111">
        <v>305</v>
      </c>
      <c r="B307" s="111" t="s">
        <v>7513</v>
      </c>
      <c r="E307" s="6" t="str">
        <f t="shared" si="44"/>
        <v/>
      </c>
      <c r="I307" t="str">
        <f t="shared" si="47"/>
        <v/>
      </c>
      <c r="J307" t="str">
        <f t="shared" si="45"/>
        <v/>
      </c>
      <c r="K307" t="str">
        <f t="shared" si="48"/>
        <v/>
      </c>
      <c r="L307" s="6" t="str">
        <f t="shared" si="49"/>
        <v/>
      </c>
      <c r="N307" s="130" t="s">
        <v>7521</v>
      </c>
      <c r="O307" t="str">
        <f t="shared" si="54"/>
        <v/>
      </c>
      <c r="P307" t="str">
        <f t="shared" si="50"/>
        <v/>
      </c>
      <c r="Q307" s="6" t="str">
        <f t="shared" si="46"/>
        <v/>
      </c>
      <c r="R307" s="6" t="str">
        <f t="shared" si="51"/>
        <v/>
      </c>
      <c r="S307" s="8" t="str">
        <f t="shared" si="52"/>
        <v/>
      </c>
      <c r="T307" s="8" t="str">
        <f t="shared" si="53"/>
        <v/>
      </c>
    </row>
    <row r="308" spans="1:20" x14ac:dyDescent="0.3">
      <c r="A308" s="111">
        <v>306</v>
      </c>
      <c r="B308" s="111" t="s">
        <v>7513</v>
      </c>
      <c r="E308" s="6" t="str">
        <f t="shared" si="44"/>
        <v/>
      </c>
      <c r="I308" t="str">
        <f t="shared" si="47"/>
        <v/>
      </c>
      <c r="J308" t="str">
        <f t="shared" si="45"/>
        <v/>
      </c>
      <c r="K308" t="str">
        <f t="shared" si="48"/>
        <v/>
      </c>
      <c r="L308" s="6" t="str">
        <f t="shared" si="49"/>
        <v/>
      </c>
      <c r="N308" s="130" t="s">
        <v>7521</v>
      </c>
      <c r="O308" t="str">
        <f t="shared" si="54"/>
        <v/>
      </c>
      <c r="P308" t="str">
        <f t="shared" si="50"/>
        <v/>
      </c>
      <c r="Q308" s="6" t="str">
        <f t="shared" si="46"/>
        <v/>
      </c>
      <c r="R308" s="6" t="str">
        <f t="shared" si="51"/>
        <v/>
      </c>
      <c r="S308" s="8" t="str">
        <f t="shared" si="52"/>
        <v/>
      </c>
      <c r="T308" s="8" t="str">
        <f t="shared" si="53"/>
        <v/>
      </c>
    </row>
    <row r="309" spans="1:20" x14ac:dyDescent="0.3">
      <c r="A309" s="111">
        <v>307</v>
      </c>
      <c r="B309" s="111" t="s">
        <v>7513</v>
      </c>
      <c r="E309" s="6" t="str">
        <f t="shared" si="44"/>
        <v/>
      </c>
      <c r="I309" t="str">
        <f t="shared" si="47"/>
        <v/>
      </c>
      <c r="J309" t="str">
        <f t="shared" si="45"/>
        <v/>
      </c>
      <c r="K309" t="str">
        <f t="shared" si="48"/>
        <v/>
      </c>
      <c r="L309" s="6" t="str">
        <f t="shared" si="49"/>
        <v/>
      </c>
      <c r="N309" s="130" t="s">
        <v>7521</v>
      </c>
      <c r="O309" t="str">
        <f t="shared" si="54"/>
        <v/>
      </c>
      <c r="P309" t="str">
        <f t="shared" si="50"/>
        <v/>
      </c>
      <c r="Q309" s="6" t="str">
        <f t="shared" si="46"/>
        <v/>
      </c>
      <c r="R309" s="6" t="str">
        <f t="shared" si="51"/>
        <v/>
      </c>
      <c r="S309" s="8" t="str">
        <f t="shared" si="52"/>
        <v/>
      </c>
      <c r="T309" s="8" t="str">
        <f t="shared" si="53"/>
        <v/>
      </c>
    </row>
    <row r="310" spans="1:20" x14ac:dyDescent="0.3">
      <c r="A310" s="111">
        <v>308</v>
      </c>
      <c r="B310" s="111" t="s">
        <v>7513</v>
      </c>
      <c r="E310" s="6" t="str">
        <f t="shared" si="44"/>
        <v/>
      </c>
      <c r="I310" t="str">
        <f t="shared" si="47"/>
        <v/>
      </c>
      <c r="J310" t="str">
        <f t="shared" si="45"/>
        <v/>
      </c>
      <c r="K310" t="str">
        <f t="shared" si="48"/>
        <v/>
      </c>
      <c r="L310" s="6" t="str">
        <f t="shared" si="49"/>
        <v/>
      </c>
      <c r="N310" s="130" t="s">
        <v>7521</v>
      </c>
      <c r="O310" t="str">
        <f t="shared" si="54"/>
        <v/>
      </c>
      <c r="P310" t="str">
        <f t="shared" si="50"/>
        <v/>
      </c>
      <c r="Q310" s="6" t="str">
        <f t="shared" si="46"/>
        <v/>
      </c>
      <c r="R310" s="6" t="str">
        <f t="shared" si="51"/>
        <v/>
      </c>
      <c r="S310" s="8" t="str">
        <f t="shared" si="52"/>
        <v/>
      </c>
      <c r="T310" s="8" t="str">
        <f t="shared" si="53"/>
        <v/>
      </c>
    </row>
    <row r="311" spans="1:20" x14ac:dyDescent="0.3">
      <c r="A311" s="111">
        <v>309</v>
      </c>
      <c r="B311" s="111" t="s">
        <v>7513</v>
      </c>
      <c r="E311" s="6" t="str">
        <f t="shared" si="44"/>
        <v/>
      </c>
      <c r="I311" t="str">
        <f t="shared" si="47"/>
        <v/>
      </c>
      <c r="J311" t="str">
        <f t="shared" si="45"/>
        <v/>
      </c>
      <c r="K311" t="str">
        <f t="shared" si="48"/>
        <v/>
      </c>
      <c r="L311" s="6" t="str">
        <f t="shared" si="49"/>
        <v/>
      </c>
      <c r="N311" s="130" t="s">
        <v>7521</v>
      </c>
      <c r="O311" t="str">
        <f t="shared" si="54"/>
        <v/>
      </c>
      <c r="P311" t="str">
        <f t="shared" si="50"/>
        <v/>
      </c>
      <c r="Q311" s="6" t="str">
        <f t="shared" si="46"/>
        <v/>
      </c>
      <c r="R311" s="6" t="str">
        <f t="shared" si="51"/>
        <v/>
      </c>
      <c r="S311" s="8" t="str">
        <f t="shared" si="52"/>
        <v/>
      </c>
      <c r="T311" s="8" t="str">
        <f t="shared" si="53"/>
        <v/>
      </c>
    </row>
    <row r="312" spans="1:20" x14ac:dyDescent="0.3">
      <c r="A312" s="111">
        <v>310</v>
      </c>
      <c r="B312" s="111" t="s">
        <v>7513</v>
      </c>
      <c r="E312" s="6" t="str">
        <f t="shared" si="44"/>
        <v/>
      </c>
      <c r="I312" t="str">
        <f t="shared" si="47"/>
        <v/>
      </c>
      <c r="J312" t="str">
        <f t="shared" si="45"/>
        <v/>
      </c>
      <c r="K312" t="str">
        <f t="shared" si="48"/>
        <v/>
      </c>
      <c r="L312" s="6" t="str">
        <f t="shared" si="49"/>
        <v/>
      </c>
      <c r="N312" s="130" t="s">
        <v>7521</v>
      </c>
      <c r="O312" t="str">
        <f t="shared" si="54"/>
        <v/>
      </c>
      <c r="P312" t="str">
        <f t="shared" si="50"/>
        <v/>
      </c>
      <c r="Q312" s="6" t="str">
        <f t="shared" si="46"/>
        <v/>
      </c>
      <c r="R312" s="6" t="str">
        <f t="shared" si="51"/>
        <v/>
      </c>
      <c r="S312" s="8" t="str">
        <f t="shared" si="52"/>
        <v/>
      </c>
      <c r="T312" s="8" t="str">
        <f t="shared" si="53"/>
        <v/>
      </c>
    </row>
    <row r="313" spans="1:20" x14ac:dyDescent="0.3">
      <c r="A313" s="111">
        <v>311</v>
      </c>
      <c r="B313" s="111" t="s">
        <v>7513</v>
      </c>
      <c r="E313" s="6" t="str">
        <f t="shared" si="44"/>
        <v/>
      </c>
      <c r="I313" t="str">
        <f t="shared" si="47"/>
        <v/>
      </c>
      <c r="J313" t="str">
        <f t="shared" si="45"/>
        <v/>
      </c>
      <c r="K313" t="str">
        <f t="shared" si="48"/>
        <v/>
      </c>
      <c r="L313" s="6" t="str">
        <f t="shared" si="49"/>
        <v/>
      </c>
      <c r="N313" s="130" t="s">
        <v>7521</v>
      </c>
      <c r="O313" t="str">
        <f t="shared" si="54"/>
        <v/>
      </c>
      <c r="P313" t="str">
        <f t="shared" si="50"/>
        <v/>
      </c>
      <c r="Q313" s="6" t="str">
        <f t="shared" si="46"/>
        <v/>
      </c>
      <c r="R313" s="6" t="str">
        <f t="shared" si="51"/>
        <v/>
      </c>
      <c r="S313" s="8" t="str">
        <f t="shared" si="52"/>
        <v/>
      </c>
      <c r="T313" s="8" t="str">
        <f t="shared" si="53"/>
        <v/>
      </c>
    </row>
    <row r="314" spans="1:20" x14ac:dyDescent="0.3">
      <c r="A314" s="111">
        <v>312</v>
      </c>
      <c r="B314" s="111" t="s">
        <v>7513</v>
      </c>
      <c r="E314" s="6" t="str">
        <f t="shared" si="44"/>
        <v/>
      </c>
      <c r="I314" t="str">
        <f t="shared" si="47"/>
        <v/>
      </c>
      <c r="J314" t="str">
        <f t="shared" si="45"/>
        <v/>
      </c>
      <c r="K314" t="str">
        <f t="shared" si="48"/>
        <v/>
      </c>
      <c r="L314" s="6" t="str">
        <f t="shared" si="49"/>
        <v/>
      </c>
      <c r="N314" s="130" t="s">
        <v>7521</v>
      </c>
      <c r="O314" t="str">
        <f t="shared" si="54"/>
        <v/>
      </c>
      <c r="P314" t="str">
        <f t="shared" si="50"/>
        <v/>
      </c>
      <c r="Q314" s="6" t="str">
        <f t="shared" si="46"/>
        <v/>
      </c>
      <c r="R314" s="6" t="str">
        <f t="shared" si="51"/>
        <v/>
      </c>
      <c r="S314" s="8" t="str">
        <f t="shared" si="52"/>
        <v/>
      </c>
      <c r="T314" s="8" t="str">
        <f t="shared" si="53"/>
        <v/>
      </c>
    </row>
    <row r="315" spans="1:20" x14ac:dyDescent="0.3">
      <c r="A315" s="111">
        <v>313</v>
      </c>
      <c r="B315" s="111" t="s">
        <v>7513</v>
      </c>
      <c r="E315" s="6" t="str">
        <f t="shared" si="44"/>
        <v/>
      </c>
      <c r="I315" t="str">
        <f t="shared" si="47"/>
        <v/>
      </c>
      <c r="J315" t="str">
        <f t="shared" si="45"/>
        <v/>
      </c>
      <c r="K315" t="str">
        <f t="shared" si="48"/>
        <v/>
      </c>
      <c r="L315" s="6" t="str">
        <f t="shared" si="49"/>
        <v/>
      </c>
      <c r="N315" s="130" t="s">
        <v>7521</v>
      </c>
      <c r="O315" t="str">
        <f t="shared" si="54"/>
        <v/>
      </c>
      <c r="P315" t="str">
        <f t="shared" si="50"/>
        <v/>
      </c>
      <c r="Q315" s="6" t="str">
        <f t="shared" si="46"/>
        <v/>
      </c>
      <c r="R315" s="6" t="str">
        <f t="shared" si="51"/>
        <v/>
      </c>
      <c r="S315" s="8" t="str">
        <f t="shared" si="52"/>
        <v/>
      </c>
      <c r="T315" s="8" t="str">
        <f t="shared" si="53"/>
        <v/>
      </c>
    </row>
    <row r="316" spans="1:20" x14ac:dyDescent="0.3">
      <c r="A316" s="111">
        <v>314</v>
      </c>
      <c r="B316" s="111" t="s">
        <v>7513</v>
      </c>
      <c r="E316" s="6" t="str">
        <f t="shared" si="44"/>
        <v/>
      </c>
      <c r="I316" t="str">
        <f t="shared" si="47"/>
        <v/>
      </c>
      <c r="J316" t="str">
        <f t="shared" si="45"/>
        <v/>
      </c>
      <c r="K316" t="str">
        <f t="shared" si="48"/>
        <v/>
      </c>
      <c r="L316" s="6" t="str">
        <f t="shared" si="49"/>
        <v/>
      </c>
      <c r="N316" s="130" t="s">
        <v>7521</v>
      </c>
      <c r="O316" t="str">
        <f t="shared" si="54"/>
        <v/>
      </c>
      <c r="P316" t="str">
        <f t="shared" si="50"/>
        <v/>
      </c>
      <c r="Q316" s="6" t="str">
        <f t="shared" si="46"/>
        <v/>
      </c>
      <c r="R316" s="6" t="str">
        <f t="shared" si="51"/>
        <v/>
      </c>
      <c r="S316" s="8" t="str">
        <f t="shared" si="52"/>
        <v/>
      </c>
      <c r="T316" s="8" t="str">
        <f t="shared" si="53"/>
        <v/>
      </c>
    </row>
    <row r="317" spans="1:20" x14ac:dyDescent="0.3">
      <c r="A317" s="111">
        <v>315</v>
      </c>
      <c r="B317" s="111" t="s">
        <v>7513</v>
      </c>
      <c r="E317" s="6" t="str">
        <f t="shared" si="44"/>
        <v/>
      </c>
      <c r="I317" t="str">
        <f t="shared" si="47"/>
        <v/>
      </c>
      <c r="J317" t="str">
        <f t="shared" si="45"/>
        <v/>
      </c>
      <c r="K317" t="str">
        <f t="shared" si="48"/>
        <v/>
      </c>
      <c r="L317" s="6" t="str">
        <f t="shared" si="49"/>
        <v/>
      </c>
      <c r="N317" s="130" t="s">
        <v>7521</v>
      </c>
      <c r="O317" t="str">
        <f t="shared" si="54"/>
        <v/>
      </c>
      <c r="P317" t="str">
        <f t="shared" si="50"/>
        <v/>
      </c>
      <c r="Q317" s="6" t="str">
        <f t="shared" si="46"/>
        <v/>
      </c>
      <c r="R317" s="6" t="str">
        <f t="shared" si="51"/>
        <v/>
      </c>
      <c r="S317" s="8" t="str">
        <f t="shared" si="52"/>
        <v/>
      </c>
      <c r="T317" s="8" t="str">
        <f t="shared" si="53"/>
        <v/>
      </c>
    </row>
    <row r="318" spans="1:20" x14ac:dyDescent="0.3">
      <c r="A318" s="111">
        <v>316</v>
      </c>
      <c r="B318" s="111" t="s">
        <v>7513</v>
      </c>
      <c r="E318" s="6" t="str">
        <f t="shared" si="44"/>
        <v/>
      </c>
      <c r="I318" t="str">
        <f t="shared" si="47"/>
        <v/>
      </c>
      <c r="J318" t="str">
        <f t="shared" si="45"/>
        <v/>
      </c>
      <c r="K318" t="str">
        <f t="shared" si="48"/>
        <v/>
      </c>
      <c r="L318" s="6" t="str">
        <f t="shared" si="49"/>
        <v/>
      </c>
      <c r="N318" s="130" t="s">
        <v>7521</v>
      </c>
      <c r="O318" t="str">
        <f t="shared" si="54"/>
        <v/>
      </c>
      <c r="P318" t="str">
        <f t="shared" si="50"/>
        <v/>
      </c>
      <c r="Q318" s="6" t="str">
        <f t="shared" si="46"/>
        <v/>
      </c>
      <c r="R318" s="6" t="str">
        <f t="shared" si="51"/>
        <v/>
      </c>
      <c r="S318" s="8" t="str">
        <f t="shared" si="52"/>
        <v/>
      </c>
      <c r="T318" s="8" t="str">
        <f t="shared" si="53"/>
        <v/>
      </c>
    </row>
    <row r="319" spans="1:20" x14ac:dyDescent="0.3">
      <c r="A319" s="111">
        <v>317</v>
      </c>
      <c r="B319" s="111" t="s">
        <v>7513</v>
      </c>
      <c r="E319" s="6" t="str">
        <f t="shared" si="44"/>
        <v/>
      </c>
      <c r="I319" t="str">
        <f t="shared" si="47"/>
        <v/>
      </c>
      <c r="J319" t="str">
        <f t="shared" si="45"/>
        <v/>
      </c>
      <c r="K319" t="str">
        <f t="shared" si="48"/>
        <v/>
      </c>
      <c r="L319" s="6" t="str">
        <f t="shared" si="49"/>
        <v/>
      </c>
      <c r="N319" s="130" t="s">
        <v>7521</v>
      </c>
      <c r="O319" t="str">
        <f t="shared" si="54"/>
        <v/>
      </c>
      <c r="P319" t="str">
        <f t="shared" si="50"/>
        <v/>
      </c>
      <c r="Q319" s="6" t="str">
        <f t="shared" si="46"/>
        <v/>
      </c>
      <c r="R319" s="6" t="str">
        <f t="shared" si="51"/>
        <v/>
      </c>
      <c r="S319" s="8" t="str">
        <f t="shared" si="52"/>
        <v/>
      </c>
      <c r="T319" s="8" t="str">
        <f t="shared" si="53"/>
        <v/>
      </c>
    </row>
    <row r="320" spans="1:20" x14ac:dyDescent="0.3">
      <c r="A320" s="111">
        <v>318</v>
      </c>
      <c r="B320" s="111" t="s">
        <v>7513</v>
      </c>
      <c r="E320" s="6" t="str">
        <f t="shared" si="44"/>
        <v/>
      </c>
      <c r="I320" t="str">
        <f t="shared" si="47"/>
        <v/>
      </c>
      <c r="J320" t="str">
        <f t="shared" si="45"/>
        <v/>
      </c>
      <c r="K320" t="str">
        <f t="shared" si="48"/>
        <v/>
      </c>
      <c r="L320" s="6" t="str">
        <f t="shared" si="49"/>
        <v/>
      </c>
      <c r="N320" s="130" t="s">
        <v>7521</v>
      </c>
      <c r="O320" t="str">
        <f t="shared" si="54"/>
        <v/>
      </c>
      <c r="P320" t="str">
        <f t="shared" si="50"/>
        <v/>
      </c>
      <c r="Q320" s="6" t="str">
        <f t="shared" si="46"/>
        <v/>
      </c>
      <c r="R320" s="6" t="str">
        <f t="shared" si="51"/>
        <v/>
      </c>
      <c r="S320" s="8" t="str">
        <f t="shared" si="52"/>
        <v/>
      </c>
      <c r="T320" s="8" t="str">
        <f t="shared" si="53"/>
        <v/>
      </c>
    </row>
    <row r="321" spans="1:20" x14ac:dyDescent="0.3">
      <c r="A321" s="111">
        <v>319</v>
      </c>
      <c r="B321" s="111" t="s">
        <v>7513</v>
      </c>
      <c r="E321" s="6" t="str">
        <f t="shared" si="44"/>
        <v/>
      </c>
      <c r="I321" t="str">
        <f t="shared" si="47"/>
        <v/>
      </c>
      <c r="J321" t="str">
        <f t="shared" si="45"/>
        <v/>
      </c>
      <c r="K321" t="str">
        <f t="shared" si="48"/>
        <v/>
      </c>
      <c r="L321" s="6" t="str">
        <f t="shared" si="49"/>
        <v/>
      </c>
      <c r="N321" s="130" t="s">
        <v>7521</v>
      </c>
      <c r="O321" t="str">
        <f t="shared" si="54"/>
        <v/>
      </c>
      <c r="P321" t="str">
        <f t="shared" si="50"/>
        <v/>
      </c>
      <c r="Q321" s="6" t="str">
        <f t="shared" si="46"/>
        <v/>
      </c>
      <c r="R321" s="6" t="str">
        <f t="shared" si="51"/>
        <v/>
      </c>
      <c r="S321" s="8" t="str">
        <f t="shared" si="52"/>
        <v/>
      </c>
      <c r="T321" s="8" t="str">
        <f t="shared" si="53"/>
        <v/>
      </c>
    </row>
    <row r="322" spans="1:20" x14ac:dyDescent="0.3">
      <c r="A322" s="111">
        <v>320</v>
      </c>
      <c r="B322" s="111" t="s">
        <v>7513</v>
      </c>
      <c r="E322" s="6" t="str">
        <f t="shared" si="44"/>
        <v/>
      </c>
      <c r="I322" t="str">
        <f t="shared" si="47"/>
        <v/>
      </c>
      <c r="J322" t="str">
        <f t="shared" si="45"/>
        <v/>
      </c>
      <c r="K322" t="str">
        <f t="shared" si="48"/>
        <v/>
      </c>
      <c r="L322" s="6" t="str">
        <f t="shared" si="49"/>
        <v/>
      </c>
      <c r="N322" s="130" t="s">
        <v>7521</v>
      </c>
      <c r="O322" t="str">
        <f t="shared" si="54"/>
        <v/>
      </c>
      <c r="P322" t="str">
        <f t="shared" si="50"/>
        <v/>
      </c>
      <c r="Q322" s="6" t="str">
        <f t="shared" si="46"/>
        <v/>
      </c>
      <c r="R322" s="6" t="str">
        <f t="shared" si="51"/>
        <v/>
      </c>
      <c r="S322" s="8" t="str">
        <f t="shared" si="52"/>
        <v/>
      </c>
      <c r="T322" s="8" t="str">
        <f t="shared" si="53"/>
        <v/>
      </c>
    </row>
    <row r="323" spans="1:20" x14ac:dyDescent="0.3">
      <c r="A323" s="111">
        <v>321</v>
      </c>
      <c r="B323" s="111" t="s">
        <v>7513</v>
      </c>
      <c r="E323" s="6" t="str">
        <f t="shared" ref="E323:E386" si="55">IFERROR(VLOOKUP(D323,Rate,3,FALSE),"")</f>
        <v/>
      </c>
      <c r="I323" t="str">
        <f t="shared" si="47"/>
        <v/>
      </c>
      <c r="J323" t="str">
        <f t="shared" ref="J323:J386" si="56">IFERROR(VLOOKUP(B323,ExchangeFee,2,FALSE)*I323,"")</f>
        <v/>
      </c>
      <c r="K323" t="str">
        <f t="shared" si="48"/>
        <v/>
      </c>
      <c r="L323" s="6" t="str">
        <f t="shared" si="49"/>
        <v/>
      </c>
      <c r="N323" s="130" t="s">
        <v>7521</v>
      </c>
      <c r="O323" t="str">
        <f t="shared" si="54"/>
        <v/>
      </c>
      <c r="P323" t="str">
        <f t="shared" si="50"/>
        <v/>
      </c>
      <c r="Q323" s="6" t="str">
        <f t="shared" ref="Q323:Q386" si="57">IFERROR(VLOOKUP(B323,ExchangeFee,2,FALSE)*P323,"")</f>
        <v/>
      </c>
      <c r="R323" s="6" t="str">
        <f t="shared" si="51"/>
        <v/>
      </c>
      <c r="S323" s="8" t="str">
        <f t="shared" si="52"/>
        <v/>
      </c>
      <c r="T323" s="8" t="str">
        <f t="shared" si="53"/>
        <v/>
      </c>
    </row>
    <row r="324" spans="1:20" x14ac:dyDescent="0.3">
      <c r="A324" s="111">
        <v>322</v>
      </c>
      <c r="B324" s="111" t="s">
        <v>7513</v>
      </c>
      <c r="E324" s="6" t="str">
        <f t="shared" si="55"/>
        <v/>
      </c>
      <c r="I324" t="str">
        <f t="shared" ref="I324:I387" si="58">IFERROR(H324/G324,"")</f>
        <v/>
      </c>
      <c r="J324" t="str">
        <f t="shared" si="56"/>
        <v/>
      </c>
      <c r="K324" t="str">
        <f t="shared" ref="K324:K387" si="59">IFERROR(I324-J324,"")</f>
        <v/>
      </c>
      <c r="L324" s="6" t="str">
        <f t="shared" ref="L324:L387" si="60">IFERROR(K324*G324,"")</f>
        <v/>
      </c>
      <c r="N324" s="130" t="s">
        <v>7521</v>
      </c>
      <c r="O324" t="str">
        <f t="shared" si="54"/>
        <v/>
      </c>
      <c r="P324" t="str">
        <f t="shared" ref="P324:P387" si="61">IFERROR(O324*N324,"")</f>
        <v/>
      </c>
      <c r="Q324" s="6" t="str">
        <f t="shared" si="57"/>
        <v/>
      </c>
      <c r="R324" s="6" t="str">
        <f t="shared" ref="R324:R387" si="62">IFERROR(P324-Q324,"")</f>
        <v/>
      </c>
      <c r="S324" s="8" t="str">
        <f t="shared" ref="S324:S387" si="63">IFERROR((N324-G324)/G324,"")</f>
        <v/>
      </c>
      <c r="T324" s="8" t="str">
        <f t="shared" ref="T324:T387" si="64">IFERROR((R324-H324)/H324,"")</f>
        <v/>
      </c>
    </row>
    <row r="325" spans="1:20" x14ac:dyDescent="0.3">
      <c r="A325" s="111">
        <v>323</v>
      </c>
      <c r="B325" s="111" t="s">
        <v>7513</v>
      </c>
      <c r="E325" s="6" t="str">
        <f t="shared" si="55"/>
        <v/>
      </c>
      <c r="I325" t="str">
        <f t="shared" si="58"/>
        <v/>
      </c>
      <c r="J325" t="str">
        <f t="shared" si="56"/>
        <v/>
      </c>
      <c r="K325" t="str">
        <f t="shared" si="59"/>
        <v/>
      </c>
      <c r="L325" s="6" t="str">
        <f t="shared" si="60"/>
        <v/>
      </c>
      <c r="N325" s="130" t="s">
        <v>7521</v>
      </c>
      <c r="O325" t="str">
        <f t="shared" ref="O325:O388" si="65">K325</f>
        <v/>
      </c>
      <c r="P325" t="str">
        <f t="shared" si="61"/>
        <v/>
      </c>
      <c r="Q325" s="6" t="str">
        <f t="shared" si="57"/>
        <v/>
      </c>
      <c r="R325" s="6" t="str">
        <f t="shared" si="62"/>
        <v/>
      </c>
      <c r="S325" s="8" t="str">
        <f t="shared" si="63"/>
        <v/>
      </c>
      <c r="T325" s="8" t="str">
        <f t="shared" si="64"/>
        <v/>
      </c>
    </row>
    <row r="326" spans="1:20" x14ac:dyDescent="0.3">
      <c r="A326" s="111">
        <v>324</v>
      </c>
      <c r="B326" s="111" t="s">
        <v>7513</v>
      </c>
      <c r="E326" s="6" t="str">
        <f t="shared" si="55"/>
        <v/>
      </c>
      <c r="I326" t="str">
        <f t="shared" si="58"/>
        <v/>
      </c>
      <c r="J326" t="str">
        <f t="shared" si="56"/>
        <v/>
      </c>
      <c r="K326" t="str">
        <f t="shared" si="59"/>
        <v/>
      </c>
      <c r="L326" s="6" t="str">
        <f t="shared" si="60"/>
        <v/>
      </c>
      <c r="N326" s="130" t="s">
        <v>7521</v>
      </c>
      <c r="O326" t="str">
        <f t="shared" si="65"/>
        <v/>
      </c>
      <c r="P326" t="str">
        <f t="shared" si="61"/>
        <v/>
      </c>
      <c r="Q326" s="6" t="str">
        <f t="shared" si="57"/>
        <v/>
      </c>
      <c r="R326" s="6" t="str">
        <f t="shared" si="62"/>
        <v/>
      </c>
      <c r="S326" s="8" t="str">
        <f t="shared" si="63"/>
        <v/>
      </c>
      <c r="T326" s="8" t="str">
        <f t="shared" si="64"/>
        <v/>
      </c>
    </row>
    <row r="327" spans="1:20" x14ac:dyDescent="0.3">
      <c r="A327" s="111">
        <v>325</v>
      </c>
      <c r="B327" s="111" t="s">
        <v>7513</v>
      </c>
      <c r="E327" s="6" t="str">
        <f t="shared" si="55"/>
        <v/>
      </c>
      <c r="I327" t="str">
        <f t="shared" si="58"/>
        <v/>
      </c>
      <c r="J327" t="str">
        <f t="shared" si="56"/>
        <v/>
      </c>
      <c r="K327" t="str">
        <f t="shared" si="59"/>
        <v/>
      </c>
      <c r="L327" s="6" t="str">
        <f t="shared" si="60"/>
        <v/>
      </c>
      <c r="N327" s="130" t="s">
        <v>7521</v>
      </c>
      <c r="O327" t="str">
        <f t="shared" si="65"/>
        <v/>
      </c>
      <c r="P327" t="str">
        <f t="shared" si="61"/>
        <v/>
      </c>
      <c r="Q327" s="6" t="str">
        <f t="shared" si="57"/>
        <v/>
      </c>
      <c r="R327" s="6" t="str">
        <f t="shared" si="62"/>
        <v/>
      </c>
      <c r="S327" s="8" t="str">
        <f t="shared" si="63"/>
        <v/>
      </c>
      <c r="T327" s="8" t="str">
        <f t="shared" si="64"/>
        <v/>
      </c>
    </row>
    <row r="328" spans="1:20" x14ac:dyDescent="0.3">
      <c r="A328" s="111">
        <v>326</v>
      </c>
      <c r="B328" s="111" t="s">
        <v>7513</v>
      </c>
      <c r="E328" s="6" t="str">
        <f t="shared" si="55"/>
        <v/>
      </c>
      <c r="I328" t="str">
        <f t="shared" si="58"/>
        <v/>
      </c>
      <c r="J328" t="str">
        <f t="shared" si="56"/>
        <v/>
      </c>
      <c r="K328" t="str">
        <f t="shared" si="59"/>
        <v/>
      </c>
      <c r="L328" s="6" t="str">
        <f t="shared" si="60"/>
        <v/>
      </c>
      <c r="N328" s="130" t="s">
        <v>7521</v>
      </c>
      <c r="O328" t="str">
        <f t="shared" si="65"/>
        <v/>
      </c>
      <c r="P328" t="str">
        <f t="shared" si="61"/>
        <v/>
      </c>
      <c r="Q328" s="6" t="str">
        <f t="shared" si="57"/>
        <v/>
      </c>
      <c r="R328" s="6" t="str">
        <f t="shared" si="62"/>
        <v/>
      </c>
      <c r="S328" s="8" t="str">
        <f t="shared" si="63"/>
        <v/>
      </c>
      <c r="T328" s="8" t="str">
        <f t="shared" si="64"/>
        <v/>
      </c>
    </row>
    <row r="329" spans="1:20" x14ac:dyDescent="0.3">
      <c r="A329" s="111">
        <v>327</v>
      </c>
      <c r="B329" s="111" t="s">
        <v>7513</v>
      </c>
      <c r="E329" s="6" t="str">
        <f t="shared" si="55"/>
        <v/>
      </c>
      <c r="I329" t="str">
        <f t="shared" si="58"/>
        <v/>
      </c>
      <c r="J329" t="str">
        <f t="shared" si="56"/>
        <v/>
      </c>
      <c r="K329" t="str">
        <f t="shared" si="59"/>
        <v/>
      </c>
      <c r="L329" s="6" t="str">
        <f t="shared" si="60"/>
        <v/>
      </c>
      <c r="N329" s="130" t="s">
        <v>7521</v>
      </c>
      <c r="O329" t="str">
        <f t="shared" si="65"/>
        <v/>
      </c>
      <c r="P329" t="str">
        <f t="shared" si="61"/>
        <v/>
      </c>
      <c r="Q329" s="6" t="str">
        <f t="shared" si="57"/>
        <v/>
      </c>
      <c r="R329" s="6" t="str">
        <f t="shared" si="62"/>
        <v/>
      </c>
      <c r="S329" s="8" t="str">
        <f t="shared" si="63"/>
        <v/>
      </c>
      <c r="T329" s="8" t="str">
        <f t="shared" si="64"/>
        <v/>
      </c>
    </row>
    <row r="330" spans="1:20" x14ac:dyDescent="0.3">
      <c r="A330" s="111">
        <v>328</v>
      </c>
      <c r="B330" s="111" t="s">
        <v>7513</v>
      </c>
      <c r="E330" s="6" t="str">
        <f t="shared" si="55"/>
        <v/>
      </c>
      <c r="I330" t="str">
        <f t="shared" si="58"/>
        <v/>
      </c>
      <c r="J330" t="str">
        <f t="shared" si="56"/>
        <v/>
      </c>
      <c r="K330" t="str">
        <f t="shared" si="59"/>
        <v/>
      </c>
      <c r="L330" s="6" t="str">
        <f t="shared" si="60"/>
        <v/>
      </c>
      <c r="N330" s="130" t="s">
        <v>7521</v>
      </c>
      <c r="O330" t="str">
        <f t="shared" si="65"/>
        <v/>
      </c>
      <c r="P330" t="str">
        <f t="shared" si="61"/>
        <v/>
      </c>
      <c r="Q330" s="6" t="str">
        <f t="shared" si="57"/>
        <v/>
      </c>
      <c r="R330" s="6" t="str">
        <f t="shared" si="62"/>
        <v/>
      </c>
      <c r="S330" s="8" t="str">
        <f t="shared" si="63"/>
        <v/>
      </c>
      <c r="T330" s="8" t="str">
        <f t="shared" si="64"/>
        <v/>
      </c>
    </row>
    <row r="331" spans="1:20" x14ac:dyDescent="0.3">
      <c r="A331" s="111">
        <v>329</v>
      </c>
      <c r="B331" s="111" t="s">
        <v>7513</v>
      </c>
      <c r="E331" s="6" t="str">
        <f t="shared" si="55"/>
        <v/>
      </c>
      <c r="I331" t="str">
        <f t="shared" si="58"/>
        <v/>
      </c>
      <c r="J331" t="str">
        <f t="shared" si="56"/>
        <v/>
      </c>
      <c r="K331" t="str">
        <f t="shared" si="59"/>
        <v/>
      </c>
      <c r="L331" s="6" t="str">
        <f t="shared" si="60"/>
        <v/>
      </c>
      <c r="N331" s="130" t="s">
        <v>7521</v>
      </c>
      <c r="O331" t="str">
        <f t="shared" si="65"/>
        <v/>
      </c>
      <c r="P331" t="str">
        <f t="shared" si="61"/>
        <v/>
      </c>
      <c r="Q331" s="6" t="str">
        <f t="shared" si="57"/>
        <v/>
      </c>
      <c r="R331" s="6" t="str">
        <f t="shared" si="62"/>
        <v/>
      </c>
      <c r="S331" s="8" t="str">
        <f t="shared" si="63"/>
        <v/>
      </c>
      <c r="T331" s="8" t="str">
        <f t="shared" si="64"/>
        <v/>
      </c>
    </row>
    <row r="332" spans="1:20" x14ac:dyDescent="0.3">
      <c r="A332" s="111">
        <v>330</v>
      </c>
      <c r="B332" s="111" t="s">
        <v>7513</v>
      </c>
      <c r="E332" s="6" t="str">
        <f t="shared" si="55"/>
        <v/>
      </c>
      <c r="I332" t="str">
        <f t="shared" si="58"/>
        <v/>
      </c>
      <c r="J332" t="str">
        <f t="shared" si="56"/>
        <v/>
      </c>
      <c r="K332" t="str">
        <f t="shared" si="59"/>
        <v/>
      </c>
      <c r="L332" s="6" t="str">
        <f t="shared" si="60"/>
        <v/>
      </c>
      <c r="N332" s="130" t="s">
        <v>7521</v>
      </c>
      <c r="O332" t="str">
        <f t="shared" si="65"/>
        <v/>
      </c>
      <c r="P332" t="str">
        <f t="shared" si="61"/>
        <v/>
      </c>
      <c r="Q332" s="6" t="str">
        <f t="shared" si="57"/>
        <v/>
      </c>
      <c r="R332" s="6" t="str">
        <f t="shared" si="62"/>
        <v/>
      </c>
      <c r="S332" s="8" t="str">
        <f t="shared" si="63"/>
        <v/>
      </c>
      <c r="T332" s="8" t="str">
        <f t="shared" si="64"/>
        <v/>
      </c>
    </row>
    <row r="333" spans="1:20" x14ac:dyDescent="0.3">
      <c r="A333" s="111">
        <v>331</v>
      </c>
      <c r="B333" s="111" t="s">
        <v>7513</v>
      </c>
      <c r="E333" s="6" t="str">
        <f t="shared" si="55"/>
        <v/>
      </c>
      <c r="I333" t="str">
        <f t="shared" si="58"/>
        <v/>
      </c>
      <c r="J333" t="str">
        <f t="shared" si="56"/>
        <v/>
      </c>
      <c r="K333" t="str">
        <f t="shared" si="59"/>
        <v/>
      </c>
      <c r="L333" s="6" t="str">
        <f t="shared" si="60"/>
        <v/>
      </c>
      <c r="N333" s="130" t="s">
        <v>7521</v>
      </c>
      <c r="O333" t="str">
        <f t="shared" si="65"/>
        <v/>
      </c>
      <c r="P333" t="str">
        <f t="shared" si="61"/>
        <v/>
      </c>
      <c r="Q333" s="6" t="str">
        <f t="shared" si="57"/>
        <v/>
      </c>
      <c r="R333" s="6" t="str">
        <f t="shared" si="62"/>
        <v/>
      </c>
      <c r="S333" s="8" t="str">
        <f t="shared" si="63"/>
        <v/>
      </c>
      <c r="T333" s="8" t="str">
        <f t="shared" si="64"/>
        <v/>
      </c>
    </row>
    <row r="334" spans="1:20" x14ac:dyDescent="0.3">
      <c r="A334" s="111">
        <v>332</v>
      </c>
      <c r="B334" s="111" t="s">
        <v>7513</v>
      </c>
      <c r="E334" s="6" t="str">
        <f t="shared" si="55"/>
        <v/>
      </c>
      <c r="I334" t="str">
        <f t="shared" si="58"/>
        <v/>
      </c>
      <c r="J334" t="str">
        <f t="shared" si="56"/>
        <v/>
      </c>
      <c r="K334" t="str">
        <f t="shared" si="59"/>
        <v/>
      </c>
      <c r="L334" s="6" t="str">
        <f t="shared" si="60"/>
        <v/>
      </c>
      <c r="N334" s="130" t="s">
        <v>7521</v>
      </c>
      <c r="O334" t="str">
        <f t="shared" si="65"/>
        <v/>
      </c>
      <c r="P334" t="str">
        <f t="shared" si="61"/>
        <v/>
      </c>
      <c r="Q334" s="6" t="str">
        <f t="shared" si="57"/>
        <v/>
      </c>
      <c r="R334" s="6" t="str">
        <f t="shared" si="62"/>
        <v/>
      </c>
      <c r="S334" s="8" t="str">
        <f t="shared" si="63"/>
        <v/>
      </c>
      <c r="T334" s="8" t="str">
        <f t="shared" si="64"/>
        <v/>
      </c>
    </row>
    <row r="335" spans="1:20" x14ac:dyDescent="0.3">
      <c r="A335" s="111">
        <v>333</v>
      </c>
      <c r="B335" s="111" t="s">
        <v>7513</v>
      </c>
      <c r="E335" s="6" t="str">
        <f t="shared" si="55"/>
        <v/>
      </c>
      <c r="I335" t="str">
        <f t="shared" si="58"/>
        <v/>
      </c>
      <c r="J335" t="str">
        <f t="shared" si="56"/>
        <v/>
      </c>
      <c r="K335" t="str">
        <f t="shared" si="59"/>
        <v/>
      </c>
      <c r="L335" s="6" t="str">
        <f t="shared" si="60"/>
        <v/>
      </c>
      <c r="N335" s="130" t="s">
        <v>7521</v>
      </c>
      <c r="O335" t="str">
        <f t="shared" si="65"/>
        <v/>
      </c>
      <c r="P335" t="str">
        <f t="shared" si="61"/>
        <v/>
      </c>
      <c r="Q335" s="6" t="str">
        <f t="shared" si="57"/>
        <v/>
      </c>
      <c r="R335" s="6" t="str">
        <f t="shared" si="62"/>
        <v/>
      </c>
      <c r="S335" s="8" t="str">
        <f t="shared" si="63"/>
        <v/>
      </c>
      <c r="T335" s="8" t="str">
        <f t="shared" si="64"/>
        <v/>
      </c>
    </row>
    <row r="336" spans="1:20" x14ac:dyDescent="0.3">
      <c r="A336" s="111">
        <v>334</v>
      </c>
      <c r="B336" s="111" t="s">
        <v>7513</v>
      </c>
      <c r="E336" s="6" t="str">
        <f t="shared" si="55"/>
        <v/>
      </c>
      <c r="I336" t="str">
        <f t="shared" si="58"/>
        <v/>
      </c>
      <c r="J336" t="str">
        <f t="shared" si="56"/>
        <v/>
      </c>
      <c r="K336" t="str">
        <f t="shared" si="59"/>
        <v/>
      </c>
      <c r="L336" s="6" t="str">
        <f t="shared" si="60"/>
        <v/>
      </c>
      <c r="N336" s="130" t="s">
        <v>7521</v>
      </c>
      <c r="O336" t="str">
        <f t="shared" si="65"/>
        <v/>
      </c>
      <c r="P336" t="str">
        <f t="shared" si="61"/>
        <v/>
      </c>
      <c r="Q336" s="6" t="str">
        <f t="shared" si="57"/>
        <v/>
      </c>
      <c r="R336" s="6" t="str">
        <f t="shared" si="62"/>
        <v/>
      </c>
      <c r="S336" s="8" t="str">
        <f t="shared" si="63"/>
        <v/>
      </c>
      <c r="T336" s="8" t="str">
        <f t="shared" si="64"/>
        <v/>
      </c>
    </row>
    <row r="337" spans="1:20" x14ac:dyDescent="0.3">
      <c r="A337" s="111">
        <v>335</v>
      </c>
      <c r="B337" s="111" t="s">
        <v>7513</v>
      </c>
      <c r="E337" s="6" t="str">
        <f t="shared" si="55"/>
        <v/>
      </c>
      <c r="I337" t="str">
        <f t="shared" si="58"/>
        <v/>
      </c>
      <c r="J337" t="str">
        <f t="shared" si="56"/>
        <v/>
      </c>
      <c r="K337" t="str">
        <f t="shared" si="59"/>
        <v/>
      </c>
      <c r="L337" s="6" t="str">
        <f t="shared" si="60"/>
        <v/>
      </c>
      <c r="N337" s="130" t="s">
        <v>7521</v>
      </c>
      <c r="O337" t="str">
        <f t="shared" si="65"/>
        <v/>
      </c>
      <c r="P337" t="str">
        <f t="shared" si="61"/>
        <v/>
      </c>
      <c r="Q337" s="6" t="str">
        <f t="shared" si="57"/>
        <v/>
      </c>
      <c r="R337" s="6" t="str">
        <f t="shared" si="62"/>
        <v/>
      </c>
      <c r="S337" s="8" t="str">
        <f t="shared" si="63"/>
        <v/>
      </c>
      <c r="T337" s="8" t="str">
        <f t="shared" si="64"/>
        <v/>
      </c>
    </row>
    <row r="338" spans="1:20" x14ac:dyDescent="0.3">
      <c r="A338" s="111">
        <v>336</v>
      </c>
      <c r="B338" s="111" t="s">
        <v>7513</v>
      </c>
      <c r="E338" s="6" t="str">
        <f t="shared" si="55"/>
        <v/>
      </c>
      <c r="I338" t="str">
        <f t="shared" si="58"/>
        <v/>
      </c>
      <c r="J338" t="str">
        <f t="shared" si="56"/>
        <v/>
      </c>
      <c r="K338" t="str">
        <f t="shared" si="59"/>
        <v/>
      </c>
      <c r="L338" s="6" t="str">
        <f t="shared" si="60"/>
        <v/>
      </c>
      <c r="N338" s="130" t="s">
        <v>7521</v>
      </c>
      <c r="O338" t="str">
        <f t="shared" si="65"/>
        <v/>
      </c>
      <c r="P338" t="str">
        <f t="shared" si="61"/>
        <v/>
      </c>
      <c r="Q338" s="6" t="str">
        <f t="shared" si="57"/>
        <v/>
      </c>
      <c r="R338" s="6" t="str">
        <f t="shared" si="62"/>
        <v/>
      </c>
      <c r="S338" s="8" t="str">
        <f t="shared" si="63"/>
        <v/>
      </c>
      <c r="T338" s="8" t="str">
        <f t="shared" si="64"/>
        <v/>
      </c>
    </row>
    <row r="339" spans="1:20" x14ac:dyDescent="0.3">
      <c r="A339" s="111">
        <v>337</v>
      </c>
      <c r="B339" s="111" t="s">
        <v>7513</v>
      </c>
      <c r="E339" s="6" t="str">
        <f t="shared" si="55"/>
        <v/>
      </c>
      <c r="I339" t="str">
        <f t="shared" si="58"/>
        <v/>
      </c>
      <c r="J339" t="str">
        <f t="shared" si="56"/>
        <v/>
      </c>
      <c r="K339" t="str">
        <f t="shared" si="59"/>
        <v/>
      </c>
      <c r="L339" s="6" t="str">
        <f t="shared" si="60"/>
        <v/>
      </c>
      <c r="N339" s="130" t="s">
        <v>7521</v>
      </c>
      <c r="O339" t="str">
        <f t="shared" si="65"/>
        <v/>
      </c>
      <c r="P339" t="str">
        <f t="shared" si="61"/>
        <v/>
      </c>
      <c r="Q339" s="6" t="str">
        <f t="shared" si="57"/>
        <v/>
      </c>
      <c r="R339" s="6" t="str">
        <f t="shared" si="62"/>
        <v/>
      </c>
      <c r="S339" s="8" t="str">
        <f t="shared" si="63"/>
        <v/>
      </c>
      <c r="T339" s="8" t="str">
        <f t="shared" si="64"/>
        <v/>
      </c>
    </row>
    <row r="340" spans="1:20" x14ac:dyDescent="0.3">
      <c r="A340" s="111">
        <v>338</v>
      </c>
      <c r="B340" s="111" t="s">
        <v>7513</v>
      </c>
      <c r="E340" s="6" t="str">
        <f t="shared" si="55"/>
        <v/>
      </c>
      <c r="I340" t="str">
        <f t="shared" si="58"/>
        <v/>
      </c>
      <c r="J340" t="str">
        <f t="shared" si="56"/>
        <v/>
      </c>
      <c r="K340" t="str">
        <f t="shared" si="59"/>
        <v/>
      </c>
      <c r="L340" s="6" t="str">
        <f t="shared" si="60"/>
        <v/>
      </c>
      <c r="N340" s="130" t="s">
        <v>7521</v>
      </c>
      <c r="O340" t="str">
        <f t="shared" si="65"/>
        <v/>
      </c>
      <c r="P340" t="str">
        <f t="shared" si="61"/>
        <v/>
      </c>
      <c r="Q340" s="6" t="str">
        <f t="shared" si="57"/>
        <v/>
      </c>
      <c r="R340" s="6" t="str">
        <f t="shared" si="62"/>
        <v/>
      </c>
      <c r="S340" s="8" t="str">
        <f t="shared" si="63"/>
        <v/>
      </c>
      <c r="T340" s="8" t="str">
        <f t="shared" si="64"/>
        <v/>
      </c>
    </row>
    <row r="341" spans="1:20" x14ac:dyDescent="0.3">
      <c r="A341" s="111">
        <v>339</v>
      </c>
      <c r="B341" s="111" t="s">
        <v>7513</v>
      </c>
      <c r="E341" s="6" t="str">
        <f t="shared" si="55"/>
        <v/>
      </c>
      <c r="I341" t="str">
        <f t="shared" si="58"/>
        <v/>
      </c>
      <c r="J341" t="str">
        <f t="shared" si="56"/>
        <v/>
      </c>
      <c r="K341" t="str">
        <f t="shared" si="59"/>
        <v/>
      </c>
      <c r="L341" s="6" t="str">
        <f t="shared" si="60"/>
        <v/>
      </c>
      <c r="N341" s="130" t="s">
        <v>7521</v>
      </c>
      <c r="O341" t="str">
        <f t="shared" si="65"/>
        <v/>
      </c>
      <c r="P341" t="str">
        <f t="shared" si="61"/>
        <v/>
      </c>
      <c r="Q341" s="6" t="str">
        <f t="shared" si="57"/>
        <v/>
      </c>
      <c r="R341" s="6" t="str">
        <f t="shared" si="62"/>
        <v/>
      </c>
      <c r="S341" s="8" t="str">
        <f t="shared" si="63"/>
        <v/>
      </c>
      <c r="T341" s="8" t="str">
        <f t="shared" si="64"/>
        <v/>
      </c>
    </row>
    <row r="342" spans="1:20" x14ac:dyDescent="0.3">
      <c r="A342" s="111">
        <v>340</v>
      </c>
      <c r="B342" s="111" t="s">
        <v>7513</v>
      </c>
      <c r="E342" s="6" t="str">
        <f t="shared" si="55"/>
        <v/>
      </c>
      <c r="I342" t="str">
        <f t="shared" si="58"/>
        <v/>
      </c>
      <c r="J342" t="str">
        <f t="shared" si="56"/>
        <v/>
      </c>
      <c r="K342" t="str">
        <f t="shared" si="59"/>
        <v/>
      </c>
      <c r="L342" s="6" t="str">
        <f t="shared" si="60"/>
        <v/>
      </c>
      <c r="N342" s="130" t="s">
        <v>7521</v>
      </c>
      <c r="O342" t="str">
        <f t="shared" si="65"/>
        <v/>
      </c>
      <c r="P342" t="str">
        <f t="shared" si="61"/>
        <v/>
      </c>
      <c r="Q342" s="6" t="str">
        <f t="shared" si="57"/>
        <v/>
      </c>
      <c r="R342" s="6" t="str">
        <f t="shared" si="62"/>
        <v/>
      </c>
      <c r="S342" s="8" t="str">
        <f t="shared" si="63"/>
        <v/>
      </c>
      <c r="T342" s="8" t="str">
        <f t="shared" si="64"/>
        <v/>
      </c>
    </row>
    <row r="343" spans="1:20" x14ac:dyDescent="0.3">
      <c r="A343" s="111">
        <v>341</v>
      </c>
      <c r="B343" s="111" t="s">
        <v>7513</v>
      </c>
      <c r="E343" s="6" t="str">
        <f t="shared" si="55"/>
        <v/>
      </c>
      <c r="I343" t="str">
        <f t="shared" si="58"/>
        <v/>
      </c>
      <c r="J343" t="str">
        <f t="shared" si="56"/>
        <v/>
      </c>
      <c r="K343" t="str">
        <f t="shared" si="59"/>
        <v/>
      </c>
      <c r="L343" s="6" t="str">
        <f t="shared" si="60"/>
        <v/>
      </c>
      <c r="N343" s="130" t="s">
        <v>7521</v>
      </c>
      <c r="O343" t="str">
        <f t="shared" si="65"/>
        <v/>
      </c>
      <c r="P343" t="str">
        <f t="shared" si="61"/>
        <v/>
      </c>
      <c r="Q343" s="6" t="str">
        <f t="shared" si="57"/>
        <v/>
      </c>
      <c r="R343" s="6" t="str">
        <f t="shared" si="62"/>
        <v/>
      </c>
      <c r="S343" s="8" t="str">
        <f t="shared" si="63"/>
        <v/>
      </c>
      <c r="T343" s="8" t="str">
        <f t="shared" si="64"/>
        <v/>
      </c>
    </row>
    <row r="344" spans="1:20" x14ac:dyDescent="0.3">
      <c r="A344" s="111">
        <v>342</v>
      </c>
      <c r="B344" s="111" t="s">
        <v>7513</v>
      </c>
      <c r="E344" s="6" t="str">
        <f t="shared" si="55"/>
        <v/>
      </c>
      <c r="I344" t="str">
        <f t="shared" si="58"/>
        <v/>
      </c>
      <c r="J344" t="str">
        <f t="shared" si="56"/>
        <v/>
      </c>
      <c r="K344" t="str">
        <f t="shared" si="59"/>
        <v/>
      </c>
      <c r="L344" s="6" t="str">
        <f t="shared" si="60"/>
        <v/>
      </c>
      <c r="N344" s="130" t="s">
        <v>7521</v>
      </c>
      <c r="O344" t="str">
        <f t="shared" si="65"/>
        <v/>
      </c>
      <c r="P344" t="str">
        <f t="shared" si="61"/>
        <v/>
      </c>
      <c r="Q344" s="6" t="str">
        <f t="shared" si="57"/>
        <v/>
      </c>
      <c r="R344" s="6" t="str">
        <f t="shared" si="62"/>
        <v/>
      </c>
      <c r="S344" s="8" t="str">
        <f t="shared" si="63"/>
        <v/>
      </c>
      <c r="T344" s="8" t="str">
        <f t="shared" si="64"/>
        <v/>
      </c>
    </row>
    <row r="345" spans="1:20" x14ac:dyDescent="0.3">
      <c r="A345" s="111">
        <v>343</v>
      </c>
      <c r="B345" s="111" t="s">
        <v>7513</v>
      </c>
      <c r="E345" s="6" t="str">
        <f t="shared" si="55"/>
        <v/>
      </c>
      <c r="I345" t="str">
        <f t="shared" si="58"/>
        <v/>
      </c>
      <c r="J345" t="str">
        <f t="shared" si="56"/>
        <v/>
      </c>
      <c r="K345" t="str">
        <f t="shared" si="59"/>
        <v/>
      </c>
      <c r="L345" s="6" t="str">
        <f t="shared" si="60"/>
        <v/>
      </c>
      <c r="N345" s="130" t="s">
        <v>7521</v>
      </c>
      <c r="O345" t="str">
        <f t="shared" si="65"/>
        <v/>
      </c>
      <c r="P345" t="str">
        <f t="shared" si="61"/>
        <v/>
      </c>
      <c r="Q345" s="6" t="str">
        <f t="shared" si="57"/>
        <v/>
      </c>
      <c r="R345" s="6" t="str">
        <f t="shared" si="62"/>
        <v/>
      </c>
      <c r="S345" s="8" t="str">
        <f t="shared" si="63"/>
        <v/>
      </c>
      <c r="T345" s="8" t="str">
        <f t="shared" si="64"/>
        <v/>
      </c>
    </row>
    <row r="346" spans="1:20" x14ac:dyDescent="0.3">
      <c r="A346" s="111">
        <v>344</v>
      </c>
      <c r="B346" s="111" t="s">
        <v>7513</v>
      </c>
      <c r="E346" s="6" t="str">
        <f t="shared" si="55"/>
        <v/>
      </c>
      <c r="I346" t="str">
        <f t="shared" si="58"/>
        <v/>
      </c>
      <c r="J346" t="str">
        <f t="shared" si="56"/>
        <v/>
      </c>
      <c r="K346" t="str">
        <f t="shared" si="59"/>
        <v/>
      </c>
      <c r="L346" s="6" t="str">
        <f t="shared" si="60"/>
        <v/>
      </c>
      <c r="N346" s="130" t="s">
        <v>7521</v>
      </c>
      <c r="O346" t="str">
        <f t="shared" si="65"/>
        <v/>
      </c>
      <c r="P346" t="str">
        <f t="shared" si="61"/>
        <v/>
      </c>
      <c r="Q346" s="6" t="str">
        <f t="shared" si="57"/>
        <v/>
      </c>
      <c r="R346" s="6" t="str">
        <f t="shared" si="62"/>
        <v/>
      </c>
      <c r="S346" s="8" t="str">
        <f t="shared" si="63"/>
        <v/>
      </c>
      <c r="T346" s="8" t="str">
        <f t="shared" si="64"/>
        <v/>
      </c>
    </row>
    <row r="347" spans="1:20" x14ac:dyDescent="0.3">
      <c r="A347" s="111">
        <v>345</v>
      </c>
      <c r="B347" s="111" t="s">
        <v>7513</v>
      </c>
      <c r="E347" s="6" t="str">
        <f t="shared" si="55"/>
        <v/>
      </c>
      <c r="I347" t="str">
        <f t="shared" si="58"/>
        <v/>
      </c>
      <c r="J347" t="str">
        <f t="shared" si="56"/>
        <v/>
      </c>
      <c r="K347" t="str">
        <f t="shared" si="59"/>
        <v/>
      </c>
      <c r="L347" s="6" t="str">
        <f t="shared" si="60"/>
        <v/>
      </c>
      <c r="N347" s="130" t="s">
        <v>7521</v>
      </c>
      <c r="O347" t="str">
        <f t="shared" si="65"/>
        <v/>
      </c>
      <c r="P347" t="str">
        <f t="shared" si="61"/>
        <v/>
      </c>
      <c r="Q347" s="6" t="str">
        <f t="shared" si="57"/>
        <v/>
      </c>
      <c r="R347" s="6" t="str">
        <f t="shared" si="62"/>
        <v/>
      </c>
      <c r="S347" s="8" t="str">
        <f t="shared" si="63"/>
        <v/>
      </c>
      <c r="T347" s="8" t="str">
        <f t="shared" si="64"/>
        <v/>
      </c>
    </row>
    <row r="348" spans="1:20" x14ac:dyDescent="0.3">
      <c r="A348" s="111">
        <v>346</v>
      </c>
      <c r="B348" s="111" t="s">
        <v>7513</v>
      </c>
      <c r="E348" s="6" t="str">
        <f t="shared" si="55"/>
        <v/>
      </c>
      <c r="I348" t="str">
        <f t="shared" si="58"/>
        <v/>
      </c>
      <c r="J348" t="str">
        <f t="shared" si="56"/>
        <v/>
      </c>
      <c r="K348" t="str">
        <f t="shared" si="59"/>
        <v/>
      </c>
      <c r="L348" s="6" t="str">
        <f t="shared" si="60"/>
        <v/>
      </c>
      <c r="N348" s="130" t="s">
        <v>7521</v>
      </c>
      <c r="O348" t="str">
        <f t="shared" si="65"/>
        <v/>
      </c>
      <c r="P348" t="str">
        <f t="shared" si="61"/>
        <v/>
      </c>
      <c r="Q348" s="6" t="str">
        <f t="shared" si="57"/>
        <v/>
      </c>
      <c r="R348" s="6" t="str">
        <f t="shared" si="62"/>
        <v/>
      </c>
      <c r="S348" s="8" t="str">
        <f t="shared" si="63"/>
        <v/>
      </c>
      <c r="T348" s="8" t="str">
        <f t="shared" si="64"/>
        <v/>
      </c>
    </row>
    <row r="349" spans="1:20" x14ac:dyDescent="0.3">
      <c r="A349" s="111">
        <v>347</v>
      </c>
      <c r="B349" s="111" t="s">
        <v>7513</v>
      </c>
      <c r="E349" s="6" t="str">
        <f t="shared" si="55"/>
        <v/>
      </c>
      <c r="I349" t="str">
        <f t="shared" si="58"/>
        <v/>
      </c>
      <c r="J349" t="str">
        <f t="shared" si="56"/>
        <v/>
      </c>
      <c r="K349" t="str">
        <f t="shared" si="59"/>
        <v/>
      </c>
      <c r="L349" s="6" t="str">
        <f t="shared" si="60"/>
        <v/>
      </c>
      <c r="N349" s="130" t="s">
        <v>7521</v>
      </c>
      <c r="O349" t="str">
        <f t="shared" si="65"/>
        <v/>
      </c>
      <c r="P349" t="str">
        <f t="shared" si="61"/>
        <v/>
      </c>
      <c r="Q349" s="6" t="str">
        <f t="shared" si="57"/>
        <v/>
      </c>
      <c r="R349" s="6" t="str">
        <f t="shared" si="62"/>
        <v/>
      </c>
      <c r="S349" s="8" t="str">
        <f t="shared" si="63"/>
        <v/>
      </c>
      <c r="T349" s="8" t="str">
        <f t="shared" si="64"/>
        <v/>
      </c>
    </row>
    <row r="350" spans="1:20" x14ac:dyDescent="0.3">
      <c r="A350" s="111">
        <v>348</v>
      </c>
      <c r="B350" s="111" t="s">
        <v>7513</v>
      </c>
      <c r="E350" s="6" t="str">
        <f t="shared" si="55"/>
        <v/>
      </c>
      <c r="I350" t="str">
        <f t="shared" si="58"/>
        <v/>
      </c>
      <c r="J350" t="str">
        <f t="shared" si="56"/>
        <v/>
      </c>
      <c r="K350" t="str">
        <f t="shared" si="59"/>
        <v/>
      </c>
      <c r="L350" s="6" t="str">
        <f t="shared" si="60"/>
        <v/>
      </c>
      <c r="N350" s="130" t="s">
        <v>7521</v>
      </c>
      <c r="O350" t="str">
        <f t="shared" si="65"/>
        <v/>
      </c>
      <c r="P350" t="str">
        <f t="shared" si="61"/>
        <v/>
      </c>
      <c r="Q350" s="6" t="str">
        <f t="shared" si="57"/>
        <v/>
      </c>
      <c r="R350" s="6" t="str">
        <f t="shared" si="62"/>
        <v/>
      </c>
      <c r="S350" s="8" t="str">
        <f t="shared" si="63"/>
        <v/>
      </c>
      <c r="T350" s="8" t="str">
        <f t="shared" si="64"/>
        <v/>
      </c>
    </row>
    <row r="351" spans="1:20" x14ac:dyDescent="0.3">
      <c r="A351" s="111">
        <v>349</v>
      </c>
      <c r="B351" s="111" t="s">
        <v>7513</v>
      </c>
      <c r="E351" s="6" t="str">
        <f t="shared" si="55"/>
        <v/>
      </c>
      <c r="I351" t="str">
        <f t="shared" si="58"/>
        <v/>
      </c>
      <c r="J351" t="str">
        <f t="shared" si="56"/>
        <v/>
      </c>
      <c r="K351" t="str">
        <f t="shared" si="59"/>
        <v/>
      </c>
      <c r="L351" s="6" t="str">
        <f t="shared" si="60"/>
        <v/>
      </c>
      <c r="N351" s="130" t="s">
        <v>7521</v>
      </c>
      <c r="O351" t="str">
        <f t="shared" si="65"/>
        <v/>
      </c>
      <c r="P351" t="str">
        <f t="shared" si="61"/>
        <v/>
      </c>
      <c r="Q351" s="6" t="str">
        <f t="shared" si="57"/>
        <v/>
      </c>
      <c r="R351" s="6" t="str">
        <f t="shared" si="62"/>
        <v/>
      </c>
      <c r="S351" s="8" t="str">
        <f t="shared" si="63"/>
        <v/>
      </c>
      <c r="T351" s="8" t="str">
        <f t="shared" si="64"/>
        <v/>
      </c>
    </row>
    <row r="352" spans="1:20" x14ac:dyDescent="0.3">
      <c r="A352" s="111">
        <v>350</v>
      </c>
      <c r="B352" s="111" t="s">
        <v>7513</v>
      </c>
      <c r="E352" s="6" t="str">
        <f t="shared" si="55"/>
        <v/>
      </c>
      <c r="I352" t="str">
        <f t="shared" si="58"/>
        <v/>
      </c>
      <c r="J352" t="str">
        <f t="shared" si="56"/>
        <v/>
      </c>
      <c r="K352" t="str">
        <f t="shared" si="59"/>
        <v/>
      </c>
      <c r="L352" s="6" t="str">
        <f t="shared" si="60"/>
        <v/>
      </c>
      <c r="N352" s="130" t="s">
        <v>7521</v>
      </c>
      <c r="O352" t="str">
        <f t="shared" si="65"/>
        <v/>
      </c>
      <c r="P352" t="str">
        <f t="shared" si="61"/>
        <v/>
      </c>
      <c r="Q352" s="6" t="str">
        <f t="shared" si="57"/>
        <v/>
      </c>
      <c r="R352" s="6" t="str">
        <f t="shared" si="62"/>
        <v/>
      </c>
      <c r="S352" s="8" t="str">
        <f t="shared" si="63"/>
        <v/>
      </c>
      <c r="T352" s="8" t="str">
        <f t="shared" si="64"/>
        <v/>
      </c>
    </row>
    <row r="353" spans="1:20" x14ac:dyDescent="0.3">
      <c r="A353" s="111">
        <v>351</v>
      </c>
      <c r="B353" s="111" t="s">
        <v>7513</v>
      </c>
      <c r="E353" s="6" t="str">
        <f t="shared" si="55"/>
        <v/>
      </c>
      <c r="I353" t="str">
        <f t="shared" si="58"/>
        <v/>
      </c>
      <c r="J353" t="str">
        <f t="shared" si="56"/>
        <v/>
      </c>
      <c r="K353" t="str">
        <f t="shared" si="59"/>
        <v/>
      </c>
      <c r="L353" s="6" t="str">
        <f t="shared" si="60"/>
        <v/>
      </c>
      <c r="N353" s="130" t="s">
        <v>7521</v>
      </c>
      <c r="O353" t="str">
        <f t="shared" si="65"/>
        <v/>
      </c>
      <c r="P353" t="str">
        <f t="shared" si="61"/>
        <v/>
      </c>
      <c r="Q353" s="6" t="str">
        <f t="shared" si="57"/>
        <v/>
      </c>
      <c r="R353" s="6" t="str">
        <f t="shared" si="62"/>
        <v/>
      </c>
      <c r="S353" s="8" t="str">
        <f t="shared" si="63"/>
        <v/>
      </c>
      <c r="T353" s="8" t="str">
        <f t="shared" si="64"/>
        <v/>
      </c>
    </row>
    <row r="354" spans="1:20" x14ac:dyDescent="0.3">
      <c r="A354" s="111">
        <v>352</v>
      </c>
      <c r="B354" s="111" t="s">
        <v>7513</v>
      </c>
      <c r="E354" s="6" t="str">
        <f t="shared" si="55"/>
        <v/>
      </c>
      <c r="I354" t="str">
        <f t="shared" si="58"/>
        <v/>
      </c>
      <c r="J354" t="str">
        <f t="shared" si="56"/>
        <v/>
      </c>
      <c r="K354" t="str">
        <f t="shared" si="59"/>
        <v/>
      </c>
      <c r="L354" s="6" t="str">
        <f t="shared" si="60"/>
        <v/>
      </c>
      <c r="N354" s="130" t="s">
        <v>7521</v>
      </c>
      <c r="O354" t="str">
        <f t="shared" si="65"/>
        <v/>
      </c>
      <c r="P354" t="str">
        <f t="shared" si="61"/>
        <v/>
      </c>
      <c r="Q354" s="6" t="str">
        <f t="shared" si="57"/>
        <v/>
      </c>
      <c r="R354" s="6" t="str">
        <f t="shared" si="62"/>
        <v/>
      </c>
      <c r="S354" s="8" t="str">
        <f t="shared" si="63"/>
        <v/>
      </c>
      <c r="T354" s="8" t="str">
        <f t="shared" si="64"/>
        <v/>
      </c>
    </row>
    <row r="355" spans="1:20" x14ac:dyDescent="0.3">
      <c r="A355" s="111">
        <v>353</v>
      </c>
      <c r="B355" s="111" t="s">
        <v>7513</v>
      </c>
      <c r="E355" s="6" t="str">
        <f t="shared" si="55"/>
        <v/>
      </c>
      <c r="I355" t="str">
        <f t="shared" si="58"/>
        <v/>
      </c>
      <c r="J355" t="str">
        <f t="shared" si="56"/>
        <v/>
      </c>
      <c r="K355" t="str">
        <f t="shared" si="59"/>
        <v/>
      </c>
      <c r="L355" s="6" t="str">
        <f t="shared" si="60"/>
        <v/>
      </c>
      <c r="N355" s="130" t="s">
        <v>7521</v>
      </c>
      <c r="O355" t="str">
        <f t="shared" si="65"/>
        <v/>
      </c>
      <c r="P355" t="str">
        <f t="shared" si="61"/>
        <v/>
      </c>
      <c r="Q355" s="6" t="str">
        <f t="shared" si="57"/>
        <v/>
      </c>
      <c r="R355" s="6" t="str">
        <f t="shared" si="62"/>
        <v/>
      </c>
      <c r="S355" s="8" t="str">
        <f t="shared" si="63"/>
        <v/>
      </c>
      <c r="T355" s="8" t="str">
        <f t="shared" si="64"/>
        <v/>
      </c>
    </row>
    <row r="356" spans="1:20" x14ac:dyDescent="0.3">
      <c r="A356" s="111">
        <v>354</v>
      </c>
      <c r="B356" s="111" t="s">
        <v>7513</v>
      </c>
      <c r="E356" s="6" t="str">
        <f t="shared" si="55"/>
        <v/>
      </c>
      <c r="I356" t="str">
        <f t="shared" si="58"/>
        <v/>
      </c>
      <c r="J356" t="str">
        <f t="shared" si="56"/>
        <v/>
      </c>
      <c r="K356" t="str">
        <f t="shared" si="59"/>
        <v/>
      </c>
      <c r="L356" s="6" t="str">
        <f t="shared" si="60"/>
        <v/>
      </c>
      <c r="N356" s="130" t="s">
        <v>7521</v>
      </c>
      <c r="O356" t="str">
        <f t="shared" si="65"/>
        <v/>
      </c>
      <c r="P356" t="str">
        <f t="shared" si="61"/>
        <v/>
      </c>
      <c r="Q356" s="6" t="str">
        <f t="shared" si="57"/>
        <v/>
      </c>
      <c r="R356" s="6" t="str">
        <f t="shared" si="62"/>
        <v/>
      </c>
      <c r="S356" s="8" t="str">
        <f t="shared" si="63"/>
        <v/>
      </c>
      <c r="T356" s="8" t="str">
        <f t="shared" si="64"/>
        <v/>
      </c>
    </row>
    <row r="357" spans="1:20" x14ac:dyDescent="0.3">
      <c r="A357" s="111">
        <v>355</v>
      </c>
      <c r="B357" s="111" t="s">
        <v>7513</v>
      </c>
      <c r="E357" s="6" t="str">
        <f t="shared" si="55"/>
        <v/>
      </c>
      <c r="I357" t="str">
        <f t="shared" si="58"/>
        <v/>
      </c>
      <c r="J357" t="str">
        <f t="shared" si="56"/>
        <v/>
      </c>
      <c r="K357" t="str">
        <f t="shared" si="59"/>
        <v/>
      </c>
      <c r="L357" s="6" t="str">
        <f t="shared" si="60"/>
        <v/>
      </c>
      <c r="N357" s="130" t="s">
        <v>7521</v>
      </c>
      <c r="O357" t="str">
        <f t="shared" si="65"/>
        <v/>
      </c>
      <c r="P357" t="str">
        <f t="shared" si="61"/>
        <v/>
      </c>
      <c r="Q357" s="6" t="str">
        <f t="shared" si="57"/>
        <v/>
      </c>
      <c r="R357" s="6" t="str">
        <f t="shared" si="62"/>
        <v/>
      </c>
      <c r="S357" s="8" t="str">
        <f t="shared" si="63"/>
        <v/>
      </c>
      <c r="T357" s="8" t="str">
        <f t="shared" si="64"/>
        <v/>
      </c>
    </row>
    <row r="358" spans="1:20" x14ac:dyDescent="0.3">
      <c r="A358" s="111">
        <v>356</v>
      </c>
      <c r="B358" s="111" t="s">
        <v>7513</v>
      </c>
      <c r="E358" s="6" t="str">
        <f t="shared" si="55"/>
        <v/>
      </c>
      <c r="I358" t="str">
        <f t="shared" si="58"/>
        <v/>
      </c>
      <c r="J358" t="str">
        <f t="shared" si="56"/>
        <v/>
      </c>
      <c r="K358" t="str">
        <f t="shared" si="59"/>
        <v/>
      </c>
      <c r="L358" s="6" t="str">
        <f t="shared" si="60"/>
        <v/>
      </c>
      <c r="N358" s="130" t="s">
        <v>7521</v>
      </c>
      <c r="O358" t="str">
        <f t="shared" si="65"/>
        <v/>
      </c>
      <c r="P358" t="str">
        <f t="shared" si="61"/>
        <v/>
      </c>
      <c r="Q358" s="6" t="str">
        <f t="shared" si="57"/>
        <v/>
      </c>
      <c r="R358" s="6" t="str">
        <f t="shared" si="62"/>
        <v/>
      </c>
      <c r="S358" s="8" t="str">
        <f t="shared" si="63"/>
        <v/>
      </c>
      <c r="T358" s="8" t="str">
        <f t="shared" si="64"/>
        <v/>
      </c>
    </row>
    <row r="359" spans="1:20" x14ac:dyDescent="0.3">
      <c r="A359" s="111">
        <v>357</v>
      </c>
      <c r="B359" s="111" t="s">
        <v>7513</v>
      </c>
      <c r="E359" s="6" t="str">
        <f t="shared" si="55"/>
        <v/>
      </c>
      <c r="I359" t="str">
        <f t="shared" si="58"/>
        <v/>
      </c>
      <c r="J359" t="str">
        <f t="shared" si="56"/>
        <v/>
      </c>
      <c r="K359" t="str">
        <f t="shared" si="59"/>
        <v/>
      </c>
      <c r="L359" s="6" t="str">
        <f t="shared" si="60"/>
        <v/>
      </c>
      <c r="N359" s="130" t="s">
        <v>7521</v>
      </c>
      <c r="O359" t="str">
        <f t="shared" si="65"/>
        <v/>
      </c>
      <c r="P359" t="str">
        <f t="shared" si="61"/>
        <v/>
      </c>
      <c r="Q359" s="6" t="str">
        <f t="shared" si="57"/>
        <v/>
      </c>
      <c r="R359" s="6" t="str">
        <f t="shared" si="62"/>
        <v/>
      </c>
      <c r="S359" s="8" t="str">
        <f t="shared" si="63"/>
        <v/>
      </c>
      <c r="T359" s="8" t="str">
        <f t="shared" si="64"/>
        <v/>
      </c>
    </row>
    <row r="360" spans="1:20" x14ac:dyDescent="0.3">
      <c r="A360" s="111">
        <v>358</v>
      </c>
      <c r="B360" s="111" t="s">
        <v>7513</v>
      </c>
      <c r="E360" s="6" t="str">
        <f t="shared" si="55"/>
        <v/>
      </c>
      <c r="I360" t="str">
        <f t="shared" si="58"/>
        <v/>
      </c>
      <c r="J360" t="str">
        <f t="shared" si="56"/>
        <v/>
      </c>
      <c r="K360" t="str">
        <f t="shared" si="59"/>
        <v/>
      </c>
      <c r="L360" s="6" t="str">
        <f t="shared" si="60"/>
        <v/>
      </c>
      <c r="N360" s="130" t="s">
        <v>7521</v>
      </c>
      <c r="O360" t="str">
        <f t="shared" si="65"/>
        <v/>
      </c>
      <c r="P360" t="str">
        <f t="shared" si="61"/>
        <v/>
      </c>
      <c r="Q360" s="6" t="str">
        <f t="shared" si="57"/>
        <v/>
      </c>
      <c r="R360" s="6" t="str">
        <f t="shared" si="62"/>
        <v/>
      </c>
      <c r="S360" s="8" t="str">
        <f t="shared" si="63"/>
        <v/>
      </c>
      <c r="T360" s="8" t="str">
        <f t="shared" si="64"/>
        <v/>
      </c>
    </row>
    <row r="361" spans="1:20" x14ac:dyDescent="0.3">
      <c r="A361" s="111">
        <v>359</v>
      </c>
      <c r="B361" s="111" t="s">
        <v>7513</v>
      </c>
      <c r="E361" s="6" t="str">
        <f t="shared" si="55"/>
        <v/>
      </c>
      <c r="I361" t="str">
        <f t="shared" si="58"/>
        <v/>
      </c>
      <c r="J361" t="str">
        <f t="shared" si="56"/>
        <v/>
      </c>
      <c r="K361" t="str">
        <f t="shared" si="59"/>
        <v/>
      </c>
      <c r="L361" s="6" t="str">
        <f t="shared" si="60"/>
        <v/>
      </c>
      <c r="N361" s="130" t="s">
        <v>7521</v>
      </c>
      <c r="O361" t="str">
        <f t="shared" si="65"/>
        <v/>
      </c>
      <c r="P361" t="str">
        <f t="shared" si="61"/>
        <v/>
      </c>
      <c r="Q361" s="6" t="str">
        <f t="shared" si="57"/>
        <v/>
      </c>
      <c r="R361" s="6" t="str">
        <f t="shared" si="62"/>
        <v/>
      </c>
      <c r="S361" s="8" t="str">
        <f t="shared" si="63"/>
        <v/>
      </c>
      <c r="T361" s="8" t="str">
        <f t="shared" si="64"/>
        <v/>
      </c>
    </row>
    <row r="362" spans="1:20" x14ac:dyDescent="0.3">
      <c r="A362" s="111">
        <v>360</v>
      </c>
      <c r="B362" s="111" t="s">
        <v>7513</v>
      </c>
      <c r="E362" s="6" t="str">
        <f t="shared" si="55"/>
        <v/>
      </c>
      <c r="I362" t="str">
        <f t="shared" si="58"/>
        <v/>
      </c>
      <c r="J362" t="str">
        <f t="shared" si="56"/>
        <v/>
      </c>
      <c r="K362" t="str">
        <f t="shared" si="59"/>
        <v/>
      </c>
      <c r="L362" s="6" t="str">
        <f t="shared" si="60"/>
        <v/>
      </c>
      <c r="N362" s="130" t="s">
        <v>7521</v>
      </c>
      <c r="O362" t="str">
        <f t="shared" si="65"/>
        <v/>
      </c>
      <c r="P362" t="str">
        <f t="shared" si="61"/>
        <v/>
      </c>
      <c r="Q362" s="6" t="str">
        <f t="shared" si="57"/>
        <v/>
      </c>
      <c r="R362" s="6" t="str">
        <f t="shared" si="62"/>
        <v/>
      </c>
      <c r="S362" s="8" t="str">
        <f t="shared" si="63"/>
        <v/>
      </c>
      <c r="T362" s="8" t="str">
        <f t="shared" si="64"/>
        <v/>
      </c>
    </row>
    <row r="363" spans="1:20" x14ac:dyDescent="0.3">
      <c r="A363" s="111">
        <v>361</v>
      </c>
      <c r="B363" s="111" t="s">
        <v>7513</v>
      </c>
      <c r="E363" s="6" t="str">
        <f t="shared" si="55"/>
        <v/>
      </c>
      <c r="I363" t="str">
        <f t="shared" si="58"/>
        <v/>
      </c>
      <c r="J363" t="str">
        <f t="shared" si="56"/>
        <v/>
      </c>
      <c r="K363" t="str">
        <f t="shared" si="59"/>
        <v/>
      </c>
      <c r="L363" s="6" t="str">
        <f t="shared" si="60"/>
        <v/>
      </c>
      <c r="N363" s="130" t="s">
        <v>7521</v>
      </c>
      <c r="O363" t="str">
        <f t="shared" si="65"/>
        <v/>
      </c>
      <c r="P363" t="str">
        <f t="shared" si="61"/>
        <v/>
      </c>
      <c r="Q363" s="6" t="str">
        <f t="shared" si="57"/>
        <v/>
      </c>
      <c r="R363" s="6" t="str">
        <f t="shared" si="62"/>
        <v/>
      </c>
      <c r="S363" s="8" t="str">
        <f t="shared" si="63"/>
        <v/>
      </c>
      <c r="T363" s="8" t="str">
        <f t="shared" si="64"/>
        <v/>
      </c>
    </row>
    <row r="364" spans="1:20" x14ac:dyDescent="0.3">
      <c r="A364" s="111">
        <v>362</v>
      </c>
      <c r="B364" s="111" t="s">
        <v>7513</v>
      </c>
      <c r="E364" s="6" t="str">
        <f t="shared" si="55"/>
        <v/>
      </c>
      <c r="I364" t="str">
        <f t="shared" si="58"/>
        <v/>
      </c>
      <c r="J364" t="str">
        <f t="shared" si="56"/>
        <v/>
      </c>
      <c r="K364" t="str">
        <f t="shared" si="59"/>
        <v/>
      </c>
      <c r="L364" s="6" t="str">
        <f t="shared" si="60"/>
        <v/>
      </c>
      <c r="N364" s="130" t="s">
        <v>7521</v>
      </c>
      <c r="O364" t="str">
        <f t="shared" si="65"/>
        <v/>
      </c>
      <c r="P364" t="str">
        <f t="shared" si="61"/>
        <v/>
      </c>
      <c r="Q364" s="6" t="str">
        <f t="shared" si="57"/>
        <v/>
      </c>
      <c r="R364" s="6" t="str">
        <f t="shared" si="62"/>
        <v/>
      </c>
      <c r="S364" s="8" t="str">
        <f t="shared" si="63"/>
        <v/>
      </c>
      <c r="T364" s="8" t="str">
        <f t="shared" si="64"/>
        <v/>
      </c>
    </row>
    <row r="365" spans="1:20" x14ac:dyDescent="0.3">
      <c r="A365" s="111">
        <v>363</v>
      </c>
      <c r="B365" s="111" t="s">
        <v>7513</v>
      </c>
      <c r="E365" s="6" t="str">
        <f t="shared" si="55"/>
        <v/>
      </c>
      <c r="I365" t="str">
        <f t="shared" si="58"/>
        <v/>
      </c>
      <c r="J365" t="str">
        <f t="shared" si="56"/>
        <v/>
      </c>
      <c r="K365" t="str">
        <f t="shared" si="59"/>
        <v/>
      </c>
      <c r="L365" s="6" t="str">
        <f t="shared" si="60"/>
        <v/>
      </c>
      <c r="N365" s="130" t="s">
        <v>7521</v>
      </c>
      <c r="O365" t="str">
        <f t="shared" si="65"/>
        <v/>
      </c>
      <c r="P365" t="str">
        <f t="shared" si="61"/>
        <v/>
      </c>
      <c r="Q365" s="6" t="str">
        <f t="shared" si="57"/>
        <v/>
      </c>
      <c r="R365" s="6" t="str">
        <f t="shared" si="62"/>
        <v/>
      </c>
      <c r="S365" s="8" t="str">
        <f t="shared" si="63"/>
        <v/>
      </c>
      <c r="T365" s="8" t="str">
        <f t="shared" si="64"/>
        <v/>
      </c>
    </row>
    <row r="366" spans="1:20" x14ac:dyDescent="0.3">
      <c r="A366" s="111">
        <v>364</v>
      </c>
      <c r="B366" s="111" t="s">
        <v>7513</v>
      </c>
      <c r="E366" s="6" t="str">
        <f t="shared" si="55"/>
        <v/>
      </c>
      <c r="I366" t="str">
        <f t="shared" si="58"/>
        <v/>
      </c>
      <c r="J366" t="str">
        <f t="shared" si="56"/>
        <v/>
      </c>
      <c r="K366" t="str">
        <f t="shared" si="59"/>
        <v/>
      </c>
      <c r="L366" s="6" t="str">
        <f t="shared" si="60"/>
        <v/>
      </c>
      <c r="N366" s="130" t="s">
        <v>7521</v>
      </c>
      <c r="O366" t="str">
        <f t="shared" si="65"/>
        <v/>
      </c>
      <c r="P366" t="str">
        <f t="shared" si="61"/>
        <v/>
      </c>
      <c r="Q366" s="6" t="str">
        <f t="shared" si="57"/>
        <v/>
      </c>
      <c r="R366" s="6" t="str">
        <f t="shared" si="62"/>
        <v/>
      </c>
      <c r="S366" s="8" t="str">
        <f t="shared" si="63"/>
        <v/>
      </c>
      <c r="T366" s="8" t="str">
        <f t="shared" si="64"/>
        <v/>
      </c>
    </row>
    <row r="367" spans="1:20" x14ac:dyDescent="0.3">
      <c r="A367" s="111">
        <v>365</v>
      </c>
      <c r="B367" s="111" t="s">
        <v>7513</v>
      </c>
      <c r="E367" s="6" t="str">
        <f t="shared" si="55"/>
        <v/>
      </c>
      <c r="I367" t="str">
        <f t="shared" si="58"/>
        <v/>
      </c>
      <c r="J367" t="str">
        <f t="shared" si="56"/>
        <v/>
      </c>
      <c r="K367" t="str">
        <f t="shared" si="59"/>
        <v/>
      </c>
      <c r="L367" s="6" t="str">
        <f t="shared" si="60"/>
        <v/>
      </c>
      <c r="N367" s="130" t="s">
        <v>7521</v>
      </c>
      <c r="O367" t="str">
        <f t="shared" si="65"/>
        <v/>
      </c>
      <c r="P367" t="str">
        <f t="shared" si="61"/>
        <v/>
      </c>
      <c r="Q367" s="6" t="str">
        <f t="shared" si="57"/>
        <v/>
      </c>
      <c r="R367" s="6" t="str">
        <f t="shared" si="62"/>
        <v/>
      </c>
      <c r="S367" s="8" t="str">
        <f t="shared" si="63"/>
        <v/>
      </c>
      <c r="T367" s="8" t="str">
        <f t="shared" si="64"/>
        <v/>
      </c>
    </row>
    <row r="368" spans="1:20" x14ac:dyDescent="0.3">
      <c r="A368" s="111">
        <v>366</v>
      </c>
      <c r="B368" s="111" t="s">
        <v>7513</v>
      </c>
      <c r="E368" s="6" t="str">
        <f t="shared" si="55"/>
        <v/>
      </c>
      <c r="I368" t="str">
        <f t="shared" si="58"/>
        <v/>
      </c>
      <c r="J368" t="str">
        <f t="shared" si="56"/>
        <v/>
      </c>
      <c r="K368" t="str">
        <f t="shared" si="59"/>
        <v/>
      </c>
      <c r="L368" s="6" t="str">
        <f t="shared" si="60"/>
        <v/>
      </c>
      <c r="N368" s="130" t="s">
        <v>7521</v>
      </c>
      <c r="O368" t="str">
        <f t="shared" si="65"/>
        <v/>
      </c>
      <c r="P368" t="str">
        <f t="shared" si="61"/>
        <v/>
      </c>
      <c r="Q368" s="6" t="str">
        <f t="shared" si="57"/>
        <v/>
      </c>
      <c r="R368" s="6" t="str">
        <f t="shared" si="62"/>
        <v/>
      </c>
      <c r="S368" s="8" t="str">
        <f t="shared" si="63"/>
        <v/>
      </c>
      <c r="T368" s="8" t="str">
        <f t="shared" si="64"/>
        <v/>
      </c>
    </row>
    <row r="369" spans="1:20" x14ac:dyDescent="0.3">
      <c r="A369" s="111">
        <v>367</v>
      </c>
      <c r="B369" s="111" t="s">
        <v>7513</v>
      </c>
      <c r="E369" s="6" t="str">
        <f t="shared" si="55"/>
        <v/>
      </c>
      <c r="I369" t="str">
        <f t="shared" si="58"/>
        <v/>
      </c>
      <c r="J369" t="str">
        <f t="shared" si="56"/>
        <v/>
      </c>
      <c r="K369" t="str">
        <f t="shared" si="59"/>
        <v/>
      </c>
      <c r="L369" s="6" t="str">
        <f t="shared" si="60"/>
        <v/>
      </c>
      <c r="N369" s="130" t="s">
        <v>7521</v>
      </c>
      <c r="O369" t="str">
        <f t="shared" si="65"/>
        <v/>
      </c>
      <c r="P369" t="str">
        <f t="shared" si="61"/>
        <v/>
      </c>
      <c r="Q369" s="6" t="str">
        <f t="shared" si="57"/>
        <v/>
      </c>
      <c r="R369" s="6" t="str">
        <f t="shared" si="62"/>
        <v/>
      </c>
      <c r="S369" s="8" t="str">
        <f t="shared" si="63"/>
        <v/>
      </c>
      <c r="T369" s="8" t="str">
        <f t="shared" si="64"/>
        <v/>
      </c>
    </row>
    <row r="370" spans="1:20" x14ac:dyDescent="0.3">
      <c r="A370" s="111">
        <v>368</v>
      </c>
      <c r="B370" s="111" t="s">
        <v>7513</v>
      </c>
      <c r="E370" s="6" t="str">
        <f t="shared" si="55"/>
        <v/>
      </c>
      <c r="I370" t="str">
        <f t="shared" si="58"/>
        <v/>
      </c>
      <c r="J370" t="str">
        <f t="shared" si="56"/>
        <v/>
      </c>
      <c r="K370" t="str">
        <f t="shared" si="59"/>
        <v/>
      </c>
      <c r="L370" s="6" t="str">
        <f t="shared" si="60"/>
        <v/>
      </c>
      <c r="N370" s="130" t="s">
        <v>7521</v>
      </c>
      <c r="O370" t="str">
        <f t="shared" si="65"/>
        <v/>
      </c>
      <c r="P370" t="str">
        <f t="shared" si="61"/>
        <v/>
      </c>
      <c r="Q370" s="6" t="str">
        <f t="shared" si="57"/>
        <v/>
      </c>
      <c r="R370" s="6" t="str">
        <f t="shared" si="62"/>
        <v/>
      </c>
      <c r="S370" s="8" t="str">
        <f t="shared" si="63"/>
        <v/>
      </c>
      <c r="T370" s="8" t="str">
        <f t="shared" si="64"/>
        <v/>
      </c>
    </row>
    <row r="371" spans="1:20" x14ac:dyDescent="0.3">
      <c r="A371" s="111">
        <v>369</v>
      </c>
      <c r="B371" s="111" t="s">
        <v>7513</v>
      </c>
      <c r="E371" s="6" t="str">
        <f t="shared" si="55"/>
        <v/>
      </c>
      <c r="I371" t="str">
        <f t="shared" si="58"/>
        <v/>
      </c>
      <c r="J371" t="str">
        <f t="shared" si="56"/>
        <v/>
      </c>
      <c r="K371" t="str">
        <f t="shared" si="59"/>
        <v/>
      </c>
      <c r="L371" s="6" t="str">
        <f t="shared" si="60"/>
        <v/>
      </c>
      <c r="N371" s="130" t="s">
        <v>7521</v>
      </c>
      <c r="O371" t="str">
        <f t="shared" si="65"/>
        <v/>
      </c>
      <c r="P371" t="str">
        <f t="shared" si="61"/>
        <v/>
      </c>
      <c r="Q371" s="6" t="str">
        <f t="shared" si="57"/>
        <v/>
      </c>
      <c r="R371" s="6" t="str">
        <f t="shared" si="62"/>
        <v/>
      </c>
      <c r="S371" s="8" t="str">
        <f t="shared" si="63"/>
        <v/>
      </c>
      <c r="T371" s="8" t="str">
        <f t="shared" si="64"/>
        <v/>
      </c>
    </row>
    <row r="372" spans="1:20" x14ac:dyDescent="0.3">
      <c r="A372" s="111">
        <v>370</v>
      </c>
      <c r="B372" s="111" t="s">
        <v>7513</v>
      </c>
      <c r="E372" s="6" t="str">
        <f t="shared" si="55"/>
        <v/>
      </c>
      <c r="I372" t="str">
        <f t="shared" si="58"/>
        <v/>
      </c>
      <c r="J372" t="str">
        <f t="shared" si="56"/>
        <v/>
      </c>
      <c r="K372" t="str">
        <f t="shared" si="59"/>
        <v/>
      </c>
      <c r="L372" s="6" t="str">
        <f t="shared" si="60"/>
        <v/>
      </c>
      <c r="N372" s="130" t="s">
        <v>7521</v>
      </c>
      <c r="O372" t="str">
        <f t="shared" si="65"/>
        <v/>
      </c>
      <c r="P372" t="str">
        <f t="shared" si="61"/>
        <v/>
      </c>
      <c r="Q372" s="6" t="str">
        <f t="shared" si="57"/>
        <v/>
      </c>
      <c r="R372" s="6" t="str">
        <f t="shared" si="62"/>
        <v/>
      </c>
      <c r="S372" s="8" t="str">
        <f t="shared" si="63"/>
        <v/>
      </c>
      <c r="T372" s="8" t="str">
        <f t="shared" si="64"/>
        <v/>
      </c>
    </row>
    <row r="373" spans="1:20" x14ac:dyDescent="0.3">
      <c r="A373" s="111">
        <v>371</v>
      </c>
      <c r="B373" s="111" t="s">
        <v>7513</v>
      </c>
      <c r="E373" s="6" t="str">
        <f t="shared" si="55"/>
        <v/>
      </c>
      <c r="I373" t="str">
        <f t="shared" si="58"/>
        <v/>
      </c>
      <c r="J373" t="str">
        <f t="shared" si="56"/>
        <v/>
      </c>
      <c r="K373" t="str">
        <f t="shared" si="59"/>
        <v/>
      </c>
      <c r="L373" s="6" t="str">
        <f t="shared" si="60"/>
        <v/>
      </c>
      <c r="N373" s="130" t="s">
        <v>7521</v>
      </c>
      <c r="O373" t="str">
        <f t="shared" si="65"/>
        <v/>
      </c>
      <c r="P373" t="str">
        <f t="shared" si="61"/>
        <v/>
      </c>
      <c r="Q373" s="6" t="str">
        <f t="shared" si="57"/>
        <v/>
      </c>
      <c r="R373" s="6" t="str">
        <f t="shared" si="62"/>
        <v/>
      </c>
      <c r="S373" s="8" t="str">
        <f t="shared" si="63"/>
        <v/>
      </c>
      <c r="T373" s="8" t="str">
        <f t="shared" si="64"/>
        <v/>
      </c>
    </row>
    <row r="374" spans="1:20" x14ac:dyDescent="0.3">
      <c r="A374" s="111">
        <v>372</v>
      </c>
      <c r="B374" s="111" t="s">
        <v>7513</v>
      </c>
      <c r="E374" s="6" t="str">
        <f t="shared" si="55"/>
        <v/>
      </c>
      <c r="I374" t="str">
        <f t="shared" si="58"/>
        <v/>
      </c>
      <c r="J374" t="str">
        <f t="shared" si="56"/>
        <v/>
      </c>
      <c r="K374" t="str">
        <f t="shared" si="59"/>
        <v/>
      </c>
      <c r="L374" s="6" t="str">
        <f t="shared" si="60"/>
        <v/>
      </c>
      <c r="N374" s="130" t="s">
        <v>7521</v>
      </c>
      <c r="O374" t="str">
        <f t="shared" si="65"/>
        <v/>
      </c>
      <c r="P374" t="str">
        <f t="shared" si="61"/>
        <v/>
      </c>
      <c r="Q374" s="6" t="str">
        <f t="shared" si="57"/>
        <v/>
      </c>
      <c r="R374" s="6" t="str">
        <f t="shared" si="62"/>
        <v/>
      </c>
      <c r="S374" s="8" t="str">
        <f t="shared" si="63"/>
        <v/>
      </c>
      <c r="T374" s="8" t="str">
        <f t="shared" si="64"/>
        <v/>
      </c>
    </row>
    <row r="375" spans="1:20" x14ac:dyDescent="0.3">
      <c r="A375" s="111">
        <v>373</v>
      </c>
      <c r="B375" s="111" t="s">
        <v>7513</v>
      </c>
      <c r="E375" s="6" t="str">
        <f t="shared" si="55"/>
        <v/>
      </c>
      <c r="I375" t="str">
        <f t="shared" si="58"/>
        <v/>
      </c>
      <c r="J375" t="str">
        <f t="shared" si="56"/>
        <v/>
      </c>
      <c r="K375" t="str">
        <f t="shared" si="59"/>
        <v/>
      </c>
      <c r="L375" s="6" t="str">
        <f t="shared" si="60"/>
        <v/>
      </c>
      <c r="N375" s="130" t="s">
        <v>7521</v>
      </c>
      <c r="O375" t="str">
        <f t="shared" si="65"/>
        <v/>
      </c>
      <c r="P375" t="str">
        <f t="shared" si="61"/>
        <v/>
      </c>
      <c r="Q375" s="6" t="str">
        <f t="shared" si="57"/>
        <v/>
      </c>
      <c r="R375" s="6" t="str">
        <f t="shared" si="62"/>
        <v/>
      </c>
      <c r="S375" s="8" t="str">
        <f t="shared" si="63"/>
        <v/>
      </c>
      <c r="T375" s="8" t="str">
        <f t="shared" si="64"/>
        <v/>
      </c>
    </row>
    <row r="376" spans="1:20" x14ac:dyDescent="0.3">
      <c r="A376" s="111">
        <v>374</v>
      </c>
      <c r="B376" s="111" t="s">
        <v>7513</v>
      </c>
      <c r="E376" s="6" t="str">
        <f t="shared" si="55"/>
        <v/>
      </c>
      <c r="I376" t="str">
        <f t="shared" si="58"/>
        <v/>
      </c>
      <c r="J376" t="str">
        <f t="shared" si="56"/>
        <v/>
      </c>
      <c r="K376" t="str">
        <f t="shared" si="59"/>
        <v/>
      </c>
      <c r="L376" s="6" t="str">
        <f t="shared" si="60"/>
        <v/>
      </c>
      <c r="N376" s="130" t="s">
        <v>7521</v>
      </c>
      <c r="O376" t="str">
        <f t="shared" si="65"/>
        <v/>
      </c>
      <c r="P376" t="str">
        <f t="shared" si="61"/>
        <v/>
      </c>
      <c r="Q376" s="6" t="str">
        <f t="shared" si="57"/>
        <v/>
      </c>
      <c r="R376" s="6" t="str">
        <f t="shared" si="62"/>
        <v/>
      </c>
      <c r="S376" s="8" t="str">
        <f t="shared" si="63"/>
        <v/>
      </c>
      <c r="T376" s="8" t="str">
        <f t="shared" si="64"/>
        <v/>
      </c>
    </row>
    <row r="377" spans="1:20" x14ac:dyDescent="0.3">
      <c r="A377" s="111">
        <v>375</v>
      </c>
      <c r="B377" s="111" t="s">
        <v>7513</v>
      </c>
      <c r="E377" s="6" t="str">
        <f t="shared" si="55"/>
        <v/>
      </c>
      <c r="I377" t="str">
        <f t="shared" si="58"/>
        <v/>
      </c>
      <c r="J377" t="str">
        <f t="shared" si="56"/>
        <v/>
      </c>
      <c r="K377" t="str">
        <f t="shared" si="59"/>
        <v/>
      </c>
      <c r="L377" s="6" t="str">
        <f t="shared" si="60"/>
        <v/>
      </c>
      <c r="N377" s="130" t="s">
        <v>7521</v>
      </c>
      <c r="O377" t="str">
        <f t="shared" si="65"/>
        <v/>
      </c>
      <c r="P377" t="str">
        <f t="shared" si="61"/>
        <v/>
      </c>
      <c r="Q377" s="6" t="str">
        <f t="shared" si="57"/>
        <v/>
      </c>
      <c r="R377" s="6" t="str">
        <f t="shared" si="62"/>
        <v/>
      </c>
      <c r="S377" s="8" t="str">
        <f t="shared" si="63"/>
        <v/>
      </c>
      <c r="T377" s="8" t="str">
        <f t="shared" si="64"/>
        <v/>
      </c>
    </row>
    <row r="378" spans="1:20" x14ac:dyDescent="0.3">
      <c r="A378" s="111">
        <v>376</v>
      </c>
      <c r="B378" s="111" t="s">
        <v>7513</v>
      </c>
      <c r="E378" s="6" t="str">
        <f t="shared" si="55"/>
        <v/>
      </c>
      <c r="I378" t="str">
        <f t="shared" si="58"/>
        <v/>
      </c>
      <c r="J378" t="str">
        <f t="shared" si="56"/>
        <v/>
      </c>
      <c r="K378" t="str">
        <f t="shared" si="59"/>
        <v/>
      </c>
      <c r="L378" s="6" t="str">
        <f t="shared" si="60"/>
        <v/>
      </c>
      <c r="N378" s="130" t="s">
        <v>7521</v>
      </c>
      <c r="O378" t="str">
        <f t="shared" si="65"/>
        <v/>
      </c>
      <c r="P378" t="str">
        <f t="shared" si="61"/>
        <v/>
      </c>
      <c r="Q378" s="6" t="str">
        <f t="shared" si="57"/>
        <v/>
      </c>
      <c r="R378" s="6" t="str">
        <f t="shared" si="62"/>
        <v/>
      </c>
      <c r="S378" s="8" t="str">
        <f t="shared" si="63"/>
        <v/>
      </c>
      <c r="T378" s="8" t="str">
        <f t="shared" si="64"/>
        <v/>
      </c>
    </row>
    <row r="379" spans="1:20" x14ac:dyDescent="0.3">
      <c r="A379" s="111">
        <v>377</v>
      </c>
      <c r="B379" s="111" t="s">
        <v>7513</v>
      </c>
      <c r="E379" s="6" t="str">
        <f t="shared" si="55"/>
        <v/>
      </c>
      <c r="I379" t="str">
        <f t="shared" si="58"/>
        <v/>
      </c>
      <c r="J379" t="str">
        <f t="shared" si="56"/>
        <v/>
      </c>
      <c r="K379" t="str">
        <f t="shared" si="59"/>
        <v/>
      </c>
      <c r="L379" s="6" t="str">
        <f t="shared" si="60"/>
        <v/>
      </c>
      <c r="N379" s="130" t="s">
        <v>7521</v>
      </c>
      <c r="O379" t="str">
        <f t="shared" si="65"/>
        <v/>
      </c>
      <c r="P379" t="str">
        <f t="shared" si="61"/>
        <v/>
      </c>
      <c r="Q379" s="6" t="str">
        <f t="shared" si="57"/>
        <v/>
      </c>
      <c r="R379" s="6" t="str">
        <f t="shared" si="62"/>
        <v/>
      </c>
      <c r="S379" s="8" t="str">
        <f t="shared" si="63"/>
        <v/>
      </c>
      <c r="T379" s="8" t="str">
        <f t="shared" si="64"/>
        <v/>
      </c>
    </row>
    <row r="380" spans="1:20" x14ac:dyDescent="0.3">
      <c r="A380" s="111">
        <v>378</v>
      </c>
      <c r="B380" s="111" t="s">
        <v>7513</v>
      </c>
      <c r="E380" s="6" t="str">
        <f t="shared" si="55"/>
        <v/>
      </c>
      <c r="I380" t="str">
        <f t="shared" si="58"/>
        <v/>
      </c>
      <c r="J380" t="str">
        <f t="shared" si="56"/>
        <v/>
      </c>
      <c r="K380" t="str">
        <f t="shared" si="59"/>
        <v/>
      </c>
      <c r="L380" s="6" t="str">
        <f t="shared" si="60"/>
        <v/>
      </c>
      <c r="N380" s="130" t="s">
        <v>7521</v>
      </c>
      <c r="O380" t="str">
        <f t="shared" si="65"/>
        <v/>
      </c>
      <c r="P380" t="str">
        <f t="shared" si="61"/>
        <v/>
      </c>
      <c r="Q380" s="6" t="str">
        <f t="shared" si="57"/>
        <v/>
      </c>
      <c r="R380" s="6" t="str">
        <f t="shared" si="62"/>
        <v/>
      </c>
      <c r="S380" s="8" t="str">
        <f t="shared" si="63"/>
        <v/>
      </c>
      <c r="T380" s="8" t="str">
        <f t="shared" si="64"/>
        <v/>
      </c>
    </row>
    <row r="381" spans="1:20" x14ac:dyDescent="0.3">
      <c r="A381" s="111">
        <v>379</v>
      </c>
      <c r="B381" s="111" t="s">
        <v>7513</v>
      </c>
      <c r="E381" s="6" t="str">
        <f t="shared" si="55"/>
        <v/>
      </c>
      <c r="I381" t="str">
        <f t="shared" si="58"/>
        <v/>
      </c>
      <c r="J381" t="str">
        <f t="shared" si="56"/>
        <v/>
      </c>
      <c r="K381" t="str">
        <f t="shared" si="59"/>
        <v/>
      </c>
      <c r="L381" s="6" t="str">
        <f t="shared" si="60"/>
        <v/>
      </c>
      <c r="N381" s="130" t="s">
        <v>7521</v>
      </c>
      <c r="O381" t="str">
        <f t="shared" si="65"/>
        <v/>
      </c>
      <c r="P381" t="str">
        <f t="shared" si="61"/>
        <v/>
      </c>
      <c r="Q381" s="6" t="str">
        <f t="shared" si="57"/>
        <v/>
      </c>
      <c r="R381" s="6" t="str">
        <f t="shared" si="62"/>
        <v/>
      </c>
      <c r="S381" s="8" t="str">
        <f t="shared" si="63"/>
        <v/>
      </c>
      <c r="T381" s="8" t="str">
        <f t="shared" si="64"/>
        <v/>
      </c>
    </row>
    <row r="382" spans="1:20" x14ac:dyDescent="0.3">
      <c r="A382" s="111">
        <v>380</v>
      </c>
      <c r="B382" s="111" t="s">
        <v>7513</v>
      </c>
      <c r="E382" s="6" t="str">
        <f t="shared" si="55"/>
        <v/>
      </c>
      <c r="I382" t="str">
        <f t="shared" si="58"/>
        <v/>
      </c>
      <c r="J382" t="str">
        <f t="shared" si="56"/>
        <v/>
      </c>
      <c r="K382" t="str">
        <f t="shared" si="59"/>
        <v/>
      </c>
      <c r="L382" s="6" t="str">
        <f t="shared" si="60"/>
        <v/>
      </c>
      <c r="N382" s="130" t="s">
        <v>7521</v>
      </c>
      <c r="O382" t="str">
        <f t="shared" si="65"/>
        <v/>
      </c>
      <c r="P382" t="str">
        <f t="shared" si="61"/>
        <v/>
      </c>
      <c r="Q382" s="6" t="str">
        <f t="shared" si="57"/>
        <v/>
      </c>
      <c r="R382" s="6" t="str">
        <f t="shared" si="62"/>
        <v/>
      </c>
      <c r="S382" s="8" t="str">
        <f t="shared" si="63"/>
        <v/>
      </c>
      <c r="T382" s="8" t="str">
        <f t="shared" si="64"/>
        <v/>
      </c>
    </row>
    <row r="383" spans="1:20" x14ac:dyDescent="0.3">
      <c r="A383" s="111">
        <v>381</v>
      </c>
      <c r="B383" s="111" t="s">
        <v>7513</v>
      </c>
      <c r="E383" s="6" t="str">
        <f t="shared" si="55"/>
        <v/>
      </c>
      <c r="I383" t="str">
        <f t="shared" si="58"/>
        <v/>
      </c>
      <c r="J383" t="str">
        <f t="shared" si="56"/>
        <v/>
      </c>
      <c r="K383" t="str">
        <f t="shared" si="59"/>
        <v/>
      </c>
      <c r="L383" s="6" t="str">
        <f t="shared" si="60"/>
        <v/>
      </c>
      <c r="N383" s="130" t="s">
        <v>7521</v>
      </c>
      <c r="O383" t="str">
        <f t="shared" si="65"/>
        <v/>
      </c>
      <c r="P383" t="str">
        <f t="shared" si="61"/>
        <v/>
      </c>
      <c r="Q383" s="6" t="str">
        <f t="shared" si="57"/>
        <v/>
      </c>
      <c r="R383" s="6" t="str">
        <f t="shared" si="62"/>
        <v/>
      </c>
      <c r="S383" s="8" t="str">
        <f t="shared" si="63"/>
        <v/>
      </c>
      <c r="T383" s="8" t="str">
        <f t="shared" si="64"/>
        <v/>
      </c>
    </row>
    <row r="384" spans="1:20" x14ac:dyDescent="0.3">
      <c r="A384" s="111">
        <v>382</v>
      </c>
      <c r="B384" s="111" t="s">
        <v>7513</v>
      </c>
      <c r="E384" s="6" t="str">
        <f t="shared" si="55"/>
        <v/>
      </c>
      <c r="I384" t="str">
        <f t="shared" si="58"/>
        <v/>
      </c>
      <c r="J384" t="str">
        <f t="shared" si="56"/>
        <v/>
      </c>
      <c r="K384" t="str">
        <f t="shared" si="59"/>
        <v/>
      </c>
      <c r="L384" s="6" t="str">
        <f t="shared" si="60"/>
        <v/>
      </c>
      <c r="N384" s="130" t="s">
        <v>7521</v>
      </c>
      <c r="O384" t="str">
        <f t="shared" si="65"/>
        <v/>
      </c>
      <c r="P384" t="str">
        <f t="shared" si="61"/>
        <v/>
      </c>
      <c r="Q384" s="6" t="str">
        <f t="shared" si="57"/>
        <v/>
      </c>
      <c r="R384" s="6" t="str">
        <f t="shared" si="62"/>
        <v/>
      </c>
      <c r="S384" s="8" t="str">
        <f t="shared" si="63"/>
        <v/>
      </c>
      <c r="T384" s="8" t="str">
        <f t="shared" si="64"/>
        <v/>
      </c>
    </row>
    <row r="385" spans="1:20" x14ac:dyDescent="0.3">
      <c r="A385" s="111">
        <v>383</v>
      </c>
      <c r="B385" s="111" t="s">
        <v>7513</v>
      </c>
      <c r="E385" s="6" t="str">
        <f t="shared" si="55"/>
        <v/>
      </c>
      <c r="I385" t="str">
        <f t="shared" si="58"/>
        <v/>
      </c>
      <c r="J385" t="str">
        <f t="shared" si="56"/>
        <v/>
      </c>
      <c r="K385" t="str">
        <f t="shared" si="59"/>
        <v/>
      </c>
      <c r="L385" s="6" t="str">
        <f t="shared" si="60"/>
        <v/>
      </c>
      <c r="N385" s="130" t="s">
        <v>7521</v>
      </c>
      <c r="O385" t="str">
        <f t="shared" si="65"/>
        <v/>
      </c>
      <c r="P385" t="str">
        <f t="shared" si="61"/>
        <v/>
      </c>
      <c r="Q385" s="6" t="str">
        <f t="shared" si="57"/>
        <v/>
      </c>
      <c r="R385" s="6" t="str">
        <f t="shared" si="62"/>
        <v/>
      </c>
      <c r="S385" s="8" t="str">
        <f t="shared" si="63"/>
        <v/>
      </c>
      <c r="T385" s="8" t="str">
        <f t="shared" si="64"/>
        <v/>
      </c>
    </row>
    <row r="386" spans="1:20" x14ac:dyDescent="0.3">
      <c r="A386" s="111">
        <v>384</v>
      </c>
      <c r="B386" s="111" t="s">
        <v>7513</v>
      </c>
      <c r="E386" s="6" t="str">
        <f t="shared" si="55"/>
        <v/>
      </c>
      <c r="I386" t="str">
        <f t="shared" si="58"/>
        <v/>
      </c>
      <c r="J386" t="str">
        <f t="shared" si="56"/>
        <v/>
      </c>
      <c r="K386" t="str">
        <f t="shared" si="59"/>
        <v/>
      </c>
      <c r="L386" s="6" t="str">
        <f t="shared" si="60"/>
        <v/>
      </c>
      <c r="N386" s="130" t="s">
        <v>7521</v>
      </c>
      <c r="O386" t="str">
        <f t="shared" si="65"/>
        <v/>
      </c>
      <c r="P386" t="str">
        <f t="shared" si="61"/>
        <v/>
      </c>
      <c r="Q386" s="6" t="str">
        <f t="shared" si="57"/>
        <v/>
      </c>
      <c r="R386" s="6" t="str">
        <f t="shared" si="62"/>
        <v/>
      </c>
      <c r="S386" s="8" t="str">
        <f t="shared" si="63"/>
        <v/>
      </c>
      <c r="T386" s="8" t="str">
        <f t="shared" si="64"/>
        <v/>
      </c>
    </row>
    <row r="387" spans="1:20" x14ac:dyDescent="0.3">
      <c r="A387" s="111">
        <v>385</v>
      </c>
      <c r="B387" s="111" t="s">
        <v>7513</v>
      </c>
      <c r="E387" s="6" t="str">
        <f t="shared" ref="E387:E450" si="66">IFERROR(VLOOKUP(D387,Rate,3,FALSE),"")</f>
        <v/>
      </c>
      <c r="I387" t="str">
        <f t="shared" si="58"/>
        <v/>
      </c>
      <c r="J387" t="str">
        <f t="shared" ref="J387:J450" si="67">IFERROR(VLOOKUP(B387,ExchangeFee,2,FALSE)*I387,"")</f>
        <v/>
      </c>
      <c r="K387" t="str">
        <f t="shared" si="59"/>
        <v/>
      </c>
      <c r="L387" s="6" t="str">
        <f t="shared" si="60"/>
        <v/>
      </c>
      <c r="N387" s="130" t="s">
        <v>7521</v>
      </c>
      <c r="O387" t="str">
        <f t="shared" si="65"/>
        <v/>
      </c>
      <c r="P387" t="str">
        <f t="shared" si="61"/>
        <v/>
      </c>
      <c r="Q387" s="6" t="str">
        <f t="shared" ref="Q387:Q450" si="68">IFERROR(VLOOKUP(B387,ExchangeFee,2,FALSE)*P387,"")</f>
        <v/>
      </c>
      <c r="R387" s="6" t="str">
        <f t="shared" si="62"/>
        <v/>
      </c>
      <c r="S387" s="8" t="str">
        <f t="shared" si="63"/>
        <v/>
      </c>
      <c r="T387" s="8" t="str">
        <f t="shared" si="64"/>
        <v/>
      </c>
    </row>
    <row r="388" spans="1:20" x14ac:dyDescent="0.3">
      <c r="A388" s="111">
        <v>386</v>
      </c>
      <c r="B388" s="111" t="s">
        <v>7513</v>
      </c>
      <c r="E388" s="6" t="str">
        <f t="shared" si="66"/>
        <v/>
      </c>
      <c r="I388" t="str">
        <f t="shared" ref="I388:I451" si="69">IFERROR(H388/G388,"")</f>
        <v/>
      </c>
      <c r="J388" t="str">
        <f t="shared" si="67"/>
        <v/>
      </c>
      <c r="K388" t="str">
        <f t="shared" ref="K388:K451" si="70">IFERROR(I388-J388,"")</f>
        <v/>
      </c>
      <c r="L388" s="6" t="str">
        <f t="shared" ref="L388:L451" si="71">IFERROR(K388*G388,"")</f>
        <v/>
      </c>
      <c r="N388" s="130" t="s">
        <v>7521</v>
      </c>
      <c r="O388" t="str">
        <f t="shared" si="65"/>
        <v/>
      </c>
      <c r="P388" t="str">
        <f t="shared" ref="P388:P451" si="72">IFERROR(O388*N388,"")</f>
        <v/>
      </c>
      <c r="Q388" s="6" t="str">
        <f t="shared" si="68"/>
        <v/>
      </c>
      <c r="R388" s="6" t="str">
        <f t="shared" ref="R388:R451" si="73">IFERROR(P388-Q388,"")</f>
        <v/>
      </c>
      <c r="S388" s="8" t="str">
        <f t="shared" ref="S388:S451" si="74">IFERROR((N388-G388)/G388,"")</f>
        <v/>
      </c>
      <c r="T388" s="8" t="str">
        <f t="shared" ref="T388:T451" si="75">IFERROR((R388-H388)/H388,"")</f>
        <v/>
      </c>
    </row>
    <row r="389" spans="1:20" x14ac:dyDescent="0.3">
      <c r="A389" s="111">
        <v>387</v>
      </c>
      <c r="B389" s="111" t="s">
        <v>7513</v>
      </c>
      <c r="E389" s="6" t="str">
        <f t="shared" si="66"/>
        <v/>
      </c>
      <c r="I389" t="str">
        <f t="shared" si="69"/>
        <v/>
      </c>
      <c r="J389" t="str">
        <f t="shared" si="67"/>
        <v/>
      </c>
      <c r="K389" t="str">
        <f t="shared" si="70"/>
        <v/>
      </c>
      <c r="L389" s="6" t="str">
        <f t="shared" si="71"/>
        <v/>
      </c>
      <c r="N389" s="130" t="s">
        <v>7521</v>
      </c>
      <c r="O389" t="str">
        <f t="shared" ref="O389:O452" si="76">K389</f>
        <v/>
      </c>
      <c r="P389" t="str">
        <f t="shared" si="72"/>
        <v/>
      </c>
      <c r="Q389" s="6" t="str">
        <f t="shared" si="68"/>
        <v/>
      </c>
      <c r="R389" s="6" t="str">
        <f t="shared" si="73"/>
        <v/>
      </c>
      <c r="S389" s="8" t="str">
        <f t="shared" si="74"/>
        <v/>
      </c>
      <c r="T389" s="8" t="str">
        <f t="shared" si="75"/>
        <v/>
      </c>
    </row>
    <row r="390" spans="1:20" x14ac:dyDescent="0.3">
      <c r="A390" s="111">
        <v>388</v>
      </c>
      <c r="B390" s="111" t="s">
        <v>7513</v>
      </c>
      <c r="E390" s="6" t="str">
        <f t="shared" si="66"/>
        <v/>
      </c>
      <c r="I390" t="str">
        <f t="shared" si="69"/>
        <v/>
      </c>
      <c r="J390" t="str">
        <f t="shared" si="67"/>
        <v/>
      </c>
      <c r="K390" t="str">
        <f t="shared" si="70"/>
        <v/>
      </c>
      <c r="L390" s="6" t="str">
        <f t="shared" si="71"/>
        <v/>
      </c>
      <c r="N390" s="130" t="s">
        <v>7521</v>
      </c>
      <c r="O390" t="str">
        <f t="shared" si="76"/>
        <v/>
      </c>
      <c r="P390" t="str">
        <f t="shared" si="72"/>
        <v/>
      </c>
      <c r="Q390" s="6" t="str">
        <f t="shared" si="68"/>
        <v/>
      </c>
      <c r="R390" s="6" t="str">
        <f t="shared" si="73"/>
        <v/>
      </c>
      <c r="S390" s="8" t="str">
        <f t="shared" si="74"/>
        <v/>
      </c>
      <c r="T390" s="8" t="str">
        <f t="shared" si="75"/>
        <v/>
      </c>
    </row>
    <row r="391" spans="1:20" x14ac:dyDescent="0.3">
      <c r="A391" s="111">
        <v>389</v>
      </c>
      <c r="B391" s="111" t="s">
        <v>7513</v>
      </c>
      <c r="E391" s="6" t="str">
        <f t="shared" si="66"/>
        <v/>
      </c>
      <c r="I391" t="str">
        <f t="shared" si="69"/>
        <v/>
      </c>
      <c r="J391" t="str">
        <f t="shared" si="67"/>
        <v/>
      </c>
      <c r="K391" t="str">
        <f t="shared" si="70"/>
        <v/>
      </c>
      <c r="L391" s="6" t="str">
        <f t="shared" si="71"/>
        <v/>
      </c>
      <c r="N391" s="130" t="s">
        <v>7521</v>
      </c>
      <c r="O391" t="str">
        <f t="shared" si="76"/>
        <v/>
      </c>
      <c r="P391" t="str">
        <f t="shared" si="72"/>
        <v/>
      </c>
      <c r="Q391" s="6" t="str">
        <f t="shared" si="68"/>
        <v/>
      </c>
      <c r="R391" s="6" t="str">
        <f t="shared" si="73"/>
        <v/>
      </c>
      <c r="S391" s="8" t="str">
        <f t="shared" si="74"/>
        <v/>
      </c>
      <c r="T391" s="8" t="str">
        <f t="shared" si="75"/>
        <v/>
      </c>
    </row>
    <row r="392" spans="1:20" x14ac:dyDescent="0.3">
      <c r="A392" s="111">
        <v>390</v>
      </c>
      <c r="B392" s="111" t="s">
        <v>7513</v>
      </c>
      <c r="E392" s="6" t="str">
        <f t="shared" si="66"/>
        <v/>
      </c>
      <c r="I392" t="str">
        <f t="shared" si="69"/>
        <v/>
      </c>
      <c r="J392" t="str">
        <f t="shared" si="67"/>
        <v/>
      </c>
      <c r="K392" t="str">
        <f t="shared" si="70"/>
        <v/>
      </c>
      <c r="L392" s="6" t="str">
        <f t="shared" si="71"/>
        <v/>
      </c>
      <c r="N392" s="130" t="s">
        <v>7521</v>
      </c>
      <c r="O392" t="str">
        <f t="shared" si="76"/>
        <v/>
      </c>
      <c r="P392" t="str">
        <f t="shared" si="72"/>
        <v/>
      </c>
      <c r="Q392" s="6" t="str">
        <f t="shared" si="68"/>
        <v/>
      </c>
      <c r="R392" s="6" t="str">
        <f t="shared" si="73"/>
        <v/>
      </c>
      <c r="S392" s="8" t="str">
        <f t="shared" si="74"/>
        <v/>
      </c>
      <c r="T392" s="8" t="str">
        <f t="shared" si="75"/>
        <v/>
      </c>
    </row>
    <row r="393" spans="1:20" x14ac:dyDescent="0.3">
      <c r="A393" s="111">
        <v>391</v>
      </c>
      <c r="B393" s="111" t="s">
        <v>7513</v>
      </c>
      <c r="E393" s="6" t="str">
        <f t="shared" si="66"/>
        <v/>
      </c>
      <c r="I393" t="str">
        <f t="shared" si="69"/>
        <v/>
      </c>
      <c r="J393" t="str">
        <f t="shared" si="67"/>
        <v/>
      </c>
      <c r="K393" t="str">
        <f t="shared" si="70"/>
        <v/>
      </c>
      <c r="L393" s="6" t="str">
        <f t="shared" si="71"/>
        <v/>
      </c>
      <c r="N393" s="130" t="s">
        <v>7521</v>
      </c>
      <c r="O393" t="str">
        <f t="shared" si="76"/>
        <v/>
      </c>
      <c r="P393" t="str">
        <f t="shared" si="72"/>
        <v/>
      </c>
      <c r="Q393" s="6" t="str">
        <f t="shared" si="68"/>
        <v/>
      </c>
      <c r="R393" s="6" t="str">
        <f t="shared" si="73"/>
        <v/>
      </c>
      <c r="S393" s="8" t="str">
        <f t="shared" si="74"/>
        <v/>
      </c>
      <c r="T393" s="8" t="str">
        <f t="shared" si="75"/>
        <v/>
      </c>
    </row>
    <row r="394" spans="1:20" x14ac:dyDescent="0.3">
      <c r="A394" s="111">
        <v>392</v>
      </c>
      <c r="B394" s="111" t="s">
        <v>7513</v>
      </c>
      <c r="E394" s="6" t="str">
        <f t="shared" si="66"/>
        <v/>
      </c>
      <c r="I394" t="str">
        <f t="shared" si="69"/>
        <v/>
      </c>
      <c r="J394" t="str">
        <f t="shared" si="67"/>
        <v/>
      </c>
      <c r="K394" t="str">
        <f t="shared" si="70"/>
        <v/>
      </c>
      <c r="L394" s="6" t="str">
        <f t="shared" si="71"/>
        <v/>
      </c>
      <c r="N394" s="130" t="s">
        <v>7521</v>
      </c>
      <c r="O394" t="str">
        <f t="shared" si="76"/>
        <v/>
      </c>
      <c r="P394" t="str">
        <f t="shared" si="72"/>
        <v/>
      </c>
      <c r="Q394" s="6" t="str">
        <f t="shared" si="68"/>
        <v/>
      </c>
      <c r="R394" s="6" t="str">
        <f t="shared" si="73"/>
        <v/>
      </c>
      <c r="S394" s="8" t="str">
        <f t="shared" si="74"/>
        <v/>
      </c>
      <c r="T394" s="8" t="str">
        <f t="shared" si="75"/>
        <v/>
      </c>
    </row>
    <row r="395" spans="1:20" x14ac:dyDescent="0.3">
      <c r="A395" s="111">
        <v>393</v>
      </c>
      <c r="B395" s="111" t="s">
        <v>7513</v>
      </c>
      <c r="E395" s="6" t="str">
        <f t="shared" si="66"/>
        <v/>
      </c>
      <c r="I395" t="str">
        <f t="shared" si="69"/>
        <v/>
      </c>
      <c r="J395" t="str">
        <f t="shared" si="67"/>
        <v/>
      </c>
      <c r="K395" t="str">
        <f t="shared" si="70"/>
        <v/>
      </c>
      <c r="L395" s="6" t="str">
        <f t="shared" si="71"/>
        <v/>
      </c>
      <c r="N395" s="130" t="s">
        <v>7521</v>
      </c>
      <c r="O395" t="str">
        <f t="shared" si="76"/>
        <v/>
      </c>
      <c r="P395" t="str">
        <f t="shared" si="72"/>
        <v/>
      </c>
      <c r="Q395" s="6" t="str">
        <f t="shared" si="68"/>
        <v/>
      </c>
      <c r="R395" s="6" t="str">
        <f t="shared" si="73"/>
        <v/>
      </c>
      <c r="S395" s="8" t="str">
        <f t="shared" si="74"/>
        <v/>
      </c>
      <c r="T395" s="8" t="str">
        <f t="shared" si="75"/>
        <v/>
      </c>
    </row>
    <row r="396" spans="1:20" x14ac:dyDescent="0.3">
      <c r="A396" s="111">
        <v>394</v>
      </c>
      <c r="B396" s="111" t="s">
        <v>7513</v>
      </c>
      <c r="E396" s="6" t="str">
        <f t="shared" si="66"/>
        <v/>
      </c>
      <c r="I396" t="str">
        <f t="shared" si="69"/>
        <v/>
      </c>
      <c r="J396" t="str">
        <f t="shared" si="67"/>
        <v/>
      </c>
      <c r="K396" t="str">
        <f t="shared" si="70"/>
        <v/>
      </c>
      <c r="L396" s="6" t="str">
        <f t="shared" si="71"/>
        <v/>
      </c>
      <c r="N396" s="130" t="s">
        <v>7521</v>
      </c>
      <c r="O396" t="str">
        <f t="shared" si="76"/>
        <v/>
      </c>
      <c r="P396" t="str">
        <f t="shared" si="72"/>
        <v/>
      </c>
      <c r="Q396" s="6" t="str">
        <f t="shared" si="68"/>
        <v/>
      </c>
      <c r="R396" s="6" t="str">
        <f t="shared" si="73"/>
        <v/>
      </c>
      <c r="S396" s="8" t="str">
        <f t="shared" si="74"/>
        <v/>
      </c>
      <c r="T396" s="8" t="str">
        <f t="shared" si="75"/>
        <v/>
      </c>
    </row>
    <row r="397" spans="1:20" x14ac:dyDescent="0.3">
      <c r="A397" s="111">
        <v>395</v>
      </c>
      <c r="B397" s="111" t="s">
        <v>7513</v>
      </c>
      <c r="E397" s="6" t="str">
        <f t="shared" si="66"/>
        <v/>
      </c>
      <c r="I397" t="str">
        <f t="shared" si="69"/>
        <v/>
      </c>
      <c r="J397" t="str">
        <f t="shared" si="67"/>
        <v/>
      </c>
      <c r="K397" t="str">
        <f t="shared" si="70"/>
        <v/>
      </c>
      <c r="L397" s="6" t="str">
        <f t="shared" si="71"/>
        <v/>
      </c>
      <c r="N397" s="130" t="s">
        <v>7521</v>
      </c>
      <c r="O397" t="str">
        <f t="shared" si="76"/>
        <v/>
      </c>
      <c r="P397" t="str">
        <f t="shared" si="72"/>
        <v/>
      </c>
      <c r="Q397" s="6" t="str">
        <f t="shared" si="68"/>
        <v/>
      </c>
      <c r="R397" s="6" t="str">
        <f t="shared" si="73"/>
        <v/>
      </c>
      <c r="S397" s="8" t="str">
        <f t="shared" si="74"/>
        <v/>
      </c>
      <c r="T397" s="8" t="str">
        <f t="shared" si="75"/>
        <v/>
      </c>
    </row>
    <row r="398" spans="1:20" x14ac:dyDescent="0.3">
      <c r="A398" s="111">
        <v>396</v>
      </c>
      <c r="B398" s="111" t="s">
        <v>7513</v>
      </c>
      <c r="E398" s="6" t="str">
        <f t="shared" si="66"/>
        <v/>
      </c>
      <c r="I398" t="str">
        <f t="shared" si="69"/>
        <v/>
      </c>
      <c r="J398" t="str">
        <f t="shared" si="67"/>
        <v/>
      </c>
      <c r="K398" t="str">
        <f t="shared" si="70"/>
        <v/>
      </c>
      <c r="L398" s="6" t="str">
        <f t="shared" si="71"/>
        <v/>
      </c>
      <c r="N398" s="130" t="s">
        <v>7521</v>
      </c>
      <c r="O398" t="str">
        <f t="shared" si="76"/>
        <v/>
      </c>
      <c r="P398" t="str">
        <f t="shared" si="72"/>
        <v/>
      </c>
      <c r="Q398" s="6" t="str">
        <f t="shared" si="68"/>
        <v/>
      </c>
      <c r="R398" s="6" t="str">
        <f t="shared" si="73"/>
        <v/>
      </c>
      <c r="S398" s="8" t="str">
        <f t="shared" si="74"/>
        <v/>
      </c>
      <c r="T398" s="8" t="str">
        <f t="shared" si="75"/>
        <v/>
      </c>
    </row>
    <row r="399" spans="1:20" x14ac:dyDescent="0.3">
      <c r="A399" s="111">
        <v>397</v>
      </c>
      <c r="B399" s="111" t="s">
        <v>7513</v>
      </c>
      <c r="E399" s="6" t="str">
        <f t="shared" si="66"/>
        <v/>
      </c>
      <c r="I399" t="str">
        <f t="shared" si="69"/>
        <v/>
      </c>
      <c r="J399" t="str">
        <f t="shared" si="67"/>
        <v/>
      </c>
      <c r="K399" t="str">
        <f t="shared" si="70"/>
        <v/>
      </c>
      <c r="L399" s="6" t="str">
        <f t="shared" si="71"/>
        <v/>
      </c>
      <c r="N399" s="130" t="s">
        <v>7521</v>
      </c>
      <c r="O399" t="str">
        <f t="shared" si="76"/>
        <v/>
      </c>
      <c r="P399" t="str">
        <f t="shared" si="72"/>
        <v/>
      </c>
      <c r="Q399" s="6" t="str">
        <f t="shared" si="68"/>
        <v/>
      </c>
      <c r="R399" s="6" t="str">
        <f t="shared" si="73"/>
        <v/>
      </c>
      <c r="S399" s="8" t="str">
        <f t="shared" si="74"/>
        <v/>
      </c>
      <c r="T399" s="8" t="str">
        <f t="shared" si="75"/>
        <v/>
      </c>
    </row>
    <row r="400" spans="1:20" x14ac:dyDescent="0.3">
      <c r="A400" s="111">
        <v>398</v>
      </c>
      <c r="B400" s="111" t="s">
        <v>7513</v>
      </c>
      <c r="E400" s="6" t="str">
        <f t="shared" si="66"/>
        <v/>
      </c>
      <c r="I400" t="str">
        <f t="shared" si="69"/>
        <v/>
      </c>
      <c r="J400" t="str">
        <f t="shared" si="67"/>
        <v/>
      </c>
      <c r="K400" t="str">
        <f t="shared" si="70"/>
        <v/>
      </c>
      <c r="L400" s="6" t="str">
        <f t="shared" si="71"/>
        <v/>
      </c>
      <c r="N400" s="130" t="s">
        <v>7521</v>
      </c>
      <c r="O400" t="str">
        <f t="shared" si="76"/>
        <v/>
      </c>
      <c r="P400" t="str">
        <f t="shared" si="72"/>
        <v/>
      </c>
      <c r="Q400" s="6" t="str">
        <f t="shared" si="68"/>
        <v/>
      </c>
      <c r="R400" s="6" t="str">
        <f t="shared" si="73"/>
        <v/>
      </c>
      <c r="S400" s="8" t="str">
        <f t="shared" si="74"/>
        <v/>
      </c>
      <c r="T400" s="8" t="str">
        <f t="shared" si="75"/>
        <v/>
      </c>
    </row>
    <row r="401" spans="1:20" x14ac:dyDescent="0.3">
      <c r="A401" s="111">
        <v>399</v>
      </c>
      <c r="B401" s="111" t="s">
        <v>7513</v>
      </c>
      <c r="E401" s="6" t="str">
        <f t="shared" si="66"/>
        <v/>
      </c>
      <c r="I401" t="str">
        <f t="shared" si="69"/>
        <v/>
      </c>
      <c r="J401" t="str">
        <f t="shared" si="67"/>
        <v/>
      </c>
      <c r="K401" t="str">
        <f t="shared" si="70"/>
        <v/>
      </c>
      <c r="L401" s="6" t="str">
        <f t="shared" si="71"/>
        <v/>
      </c>
      <c r="N401" s="130" t="s">
        <v>7521</v>
      </c>
      <c r="O401" t="str">
        <f t="shared" si="76"/>
        <v/>
      </c>
      <c r="P401" t="str">
        <f t="shared" si="72"/>
        <v/>
      </c>
      <c r="Q401" s="6" t="str">
        <f t="shared" si="68"/>
        <v/>
      </c>
      <c r="R401" s="6" t="str">
        <f t="shared" si="73"/>
        <v/>
      </c>
      <c r="S401" s="8" t="str">
        <f t="shared" si="74"/>
        <v/>
      </c>
      <c r="T401" s="8" t="str">
        <f t="shared" si="75"/>
        <v/>
      </c>
    </row>
    <row r="402" spans="1:20" x14ac:dyDescent="0.3">
      <c r="A402" s="111">
        <v>400</v>
      </c>
      <c r="B402" s="111" t="s">
        <v>7513</v>
      </c>
      <c r="E402" s="6" t="str">
        <f t="shared" si="66"/>
        <v/>
      </c>
      <c r="I402" t="str">
        <f t="shared" si="69"/>
        <v/>
      </c>
      <c r="J402" t="str">
        <f t="shared" si="67"/>
        <v/>
      </c>
      <c r="K402" t="str">
        <f t="shared" si="70"/>
        <v/>
      </c>
      <c r="L402" s="6" t="str">
        <f t="shared" si="71"/>
        <v/>
      </c>
      <c r="N402" s="130" t="s">
        <v>7521</v>
      </c>
      <c r="O402" t="str">
        <f t="shared" si="76"/>
        <v/>
      </c>
      <c r="P402" t="str">
        <f t="shared" si="72"/>
        <v/>
      </c>
      <c r="Q402" s="6" t="str">
        <f t="shared" si="68"/>
        <v/>
      </c>
      <c r="R402" s="6" t="str">
        <f t="shared" si="73"/>
        <v/>
      </c>
      <c r="S402" s="8" t="str">
        <f t="shared" si="74"/>
        <v/>
      </c>
      <c r="T402" s="8" t="str">
        <f t="shared" si="75"/>
        <v/>
      </c>
    </row>
    <row r="403" spans="1:20" x14ac:dyDescent="0.3">
      <c r="A403" s="111">
        <v>401</v>
      </c>
      <c r="B403" s="111" t="s">
        <v>7513</v>
      </c>
      <c r="E403" s="6" t="str">
        <f t="shared" si="66"/>
        <v/>
      </c>
      <c r="I403" t="str">
        <f t="shared" si="69"/>
        <v/>
      </c>
      <c r="J403" t="str">
        <f t="shared" si="67"/>
        <v/>
      </c>
      <c r="K403" t="str">
        <f t="shared" si="70"/>
        <v/>
      </c>
      <c r="L403" s="6" t="str">
        <f t="shared" si="71"/>
        <v/>
      </c>
      <c r="N403" s="130" t="s">
        <v>7521</v>
      </c>
      <c r="O403" t="str">
        <f t="shared" si="76"/>
        <v/>
      </c>
      <c r="P403" t="str">
        <f t="shared" si="72"/>
        <v/>
      </c>
      <c r="Q403" s="6" t="str">
        <f t="shared" si="68"/>
        <v/>
      </c>
      <c r="R403" s="6" t="str">
        <f t="shared" si="73"/>
        <v/>
      </c>
      <c r="S403" s="8" t="str">
        <f t="shared" si="74"/>
        <v/>
      </c>
      <c r="T403" s="8" t="str">
        <f t="shared" si="75"/>
        <v/>
      </c>
    </row>
    <row r="404" spans="1:20" x14ac:dyDescent="0.3">
      <c r="A404" s="111">
        <v>402</v>
      </c>
      <c r="B404" s="111" t="s">
        <v>7513</v>
      </c>
      <c r="E404" s="6" t="str">
        <f t="shared" si="66"/>
        <v/>
      </c>
      <c r="I404" t="str">
        <f t="shared" si="69"/>
        <v/>
      </c>
      <c r="J404" t="str">
        <f t="shared" si="67"/>
        <v/>
      </c>
      <c r="K404" t="str">
        <f t="shared" si="70"/>
        <v/>
      </c>
      <c r="L404" s="6" t="str">
        <f t="shared" si="71"/>
        <v/>
      </c>
      <c r="N404" s="130" t="s">
        <v>7521</v>
      </c>
      <c r="O404" t="str">
        <f t="shared" si="76"/>
        <v/>
      </c>
      <c r="P404" t="str">
        <f t="shared" si="72"/>
        <v/>
      </c>
      <c r="Q404" s="6" t="str">
        <f t="shared" si="68"/>
        <v/>
      </c>
      <c r="R404" s="6" t="str">
        <f t="shared" si="73"/>
        <v/>
      </c>
      <c r="S404" s="8" t="str">
        <f t="shared" si="74"/>
        <v/>
      </c>
      <c r="T404" s="8" t="str">
        <f t="shared" si="75"/>
        <v/>
      </c>
    </row>
    <row r="405" spans="1:20" x14ac:dyDescent="0.3">
      <c r="A405" s="111">
        <v>403</v>
      </c>
      <c r="B405" s="111" t="s">
        <v>7513</v>
      </c>
      <c r="E405" s="6" t="str">
        <f t="shared" si="66"/>
        <v/>
      </c>
      <c r="I405" t="str">
        <f t="shared" si="69"/>
        <v/>
      </c>
      <c r="J405" t="str">
        <f t="shared" si="67"/>
        <v/>
      </c>
      <c r="K405" t="str">
        <f t="shared" si="70"/>
        <v/>
      </c>
      <c r="L405" s="6" t="str">
        <f t="shared" si="71"/>
        <v/>
      </c>
      <c r="N405" s="130" t="s">
        <v>7521</v>
      </c>
      <c r="O405" t="str">
        <f t="shared" si="76"/>
        <v/>
      </c>
      <c r="P405" t="str">
        <f t="shared" si="72"/>
        <v/>
      </c>
      <c r="Q405" s="6" t="str">
        <f t="shared" si="68"/>
        <v/>
      </c>
      <c r="R405" s="6" t="str">
        <f t="shared" si="73"/>
        <v/>
      </c>
      <c r="S405" s="8" t="str">
        <f t="shared" si="74"/>
        <v/>
      </c>
      <c r="T405" s="8" t="str">
        <f t="shared" si="75"/>
        <v/>
      </c>
    </row>
    <row r="406" spans="1:20" x14ac:dyDescent="0.3">
      <c r="A406" s="111">
        <v>404</v>
      </c>
      <c r="B406" s="111" t="s">
        <v>7513</v>
      </c>
      <c r="E406" s="6" t="str">
        <f t="shared" si="66"/>
        <v/>
      </c>
      <c r="I406" t="str">
        <f t="shared" si="69"/>
        <v/>
      </c>
      <c r="J406" t="str">
        <f t="shared" si="67"/>
        <v/>
      </c>
      <c r="K406" t="str">
        <f t="shared" si="70"/>
        <v/>
      </c>
      <c r="L406" s="6" t="str">
        <f t="shared" si="71"/>
        <v/>
      </c>
      <c r="N406" s="130" t="s">
        <v>7521</v>
      </c>
      <c r="O406" t="str">
        <f t="shared" si="76"/>
        <v/>
      </c>
      <c r="P406" t="str">
        <f t="shared" si="72"/>
        <v/>
      </c>
      <c r="Q406" s="6" t="str">
        <f t="shared" si="68"/>
        <v/>
      </c>
      <c r="R406" s="6" t="str">
        <f t="shared" si="73"/>
        <v/>
      </c>
      <c r="S406" s="8" t="str">
        <f t="shared" si="74"/>
        <v/>
      </c>
      <c r="T406" s="8" t="str">
        <f t="shared" si="75"/>
        <v/>
      </c>
    </row>
    <row r="407" spans="1:20" x14ac:dyDescent="0.3">
      <c r="A407" s="111">
        <v>405</v>
      </c>
      <c r="B407" s="111" t="s">
        <v>7513</v>
      </c>
      <c r="E407" s="6" t="str">
        <f t="shared" si="66"/>
        <v/>
      </c>
      <c r="I407" t="str">
        <f t="shared" si="69"/>
        <v/>
      </c>
      <c r="J407" t="str">
        <f t="shared" si="67"/>
        <v/>
      </c>
      <c r="K407" t="str">
        <f t="shared" si="70"/>
        <v/>
      </c>
      <c r="L407" s="6" t="str">
        <f t="shared" si="71"/>
        <v/>
      </c>
      <c r="N407" s="130" t="s">
        <v>7521</v>
      </c>
      <c r="O407" t="str">
        <f t="shared" si="76"/>
        <v/>
      </c>
      <c r="P407" t="str">
        <f t="shared" si="72"/>
        <v/>
      </c>
      <c r="Q407" s="6" t="str">
        <f t="shared" si="68"/>
        <v/>
      </c>
      <c r="R407" s="6" t="str">
        <f t="shared" si="73"/>
        <v/>
      </c>
      <c r="S407" s="8" t="str">
        <f t="shared" si="74"/>
        <v/>
      </c>
      <c r="T407" s="8" t="str">
        <f t="shared" si="75"/>
        <v/>
      </c>
    </row>
    <row r="408" spans="1:20" x14ac:dyDescent="0.3">
      <c r="A408" s="111">
        <v>406</v>
      </c>
      <c r="B408" s="111" t="s">
        <v>7513</v>
      </c>
      <c r="E408" s="6" t="str">
        <f t="shared" si="66"/>
        <v/>
      </c>
      <c r="I408" t="str">
        <f t="shared" si="69"/>
        <v/>
      </c>
      <c r="J408" t="str">
        <f t="shared" si="67"/>
        <v/>
      </c>
      <c r="K408" t="str">
        <f t="shared" si="70"/>
        <v/>
      </c>
      <c r="L408" s="6" t="str">
        <f t="shared" si="71"/>
        <v/>
      </c>
      <c r="N408" s="130" t="s">
        <v>7521</v>
      </c>
      <c r="O408" t="str">
        <f t="shared" si="76"/>
        <v/>
      </c>
      <c r="P408" t="str">
        <f t="shared" si="72"/>
        <v/>
      </c>
      <c r="Q408" s="6" t="str">
        <f t="shared" si="68"/>
        <v/>
      </c>
      <c r="R408" s="6" t="str">
        <f t="shared" si="73"/>
        <v/>
      </c>
      <c r="S408" s="8" t="str">
        <f t="shared" si="74"/>
        <v/>
      </c>
      <c r="T408" s="8" t="str">
        <f t="shared" si="75"/>
        <v/>
      </c>
    </row>
    <row r="409" spans="1:20" x14ac:dyDescent="0.3">
      <c r="A409" s="111">
        <v>407</v>
      </c>
      <c r="B409" s="111" t="s">
        <v>7513</v>
      </c>
      <c r="E409" s="6" t="str">
        <f t="shared" si="66"/>
        <v/>
      </c>
      <c r="I409" t="str">
        <f t="shared" si="69"/>
        <v/>
      </c>
      <c r="J409" t="str">
        <f t="shared" si="67"/>
        <v/>
      </c>
      <c r="K409" t="str">
        <f t="shared" si="70"/>
        <v/>
      </c>
      <c r="L409" s="6" t="str">
        <f t="shared" si="71"/>
        <v/>
      </c>
      <c r="N409" s="130" t="s">
        <v>7521</v>
      </c>
      <c r="O409" t="str">
        <f t="shared" si="76"/>
        <v/>
      </c>
      <c r="P409" t="str">
        <f t="shared" si="72"/>
        <v/>
      </c>
      <c r="Q409" s="6" t="str">
        <f t="shared" si="68"/>
        <v/>
      </c>
      <c r="R409" s="6" t="str">
        <f t="shared" si="73"/>
        <v/>
      </c>
      <c r="S409" s="8" t="str">
        <f t="shared" si="74"/>
        <v/>
      </c>
      <c r="T409" s="8" t="str">
        <f t="shared" si="75"/>
        <v/>
      </c>
    </row>
    <row r="410" spans="1:20" x14ac:dyDescent="0.3">
      <c r="A410" s="111">
        <v>408</v>
      </c>
      <c r="B410" s="111" t="s">
        <v>7513</v>
      </c>
      <c r="E410" s="6" t="str">
        <f t="shared" si="66"/>
        <v/>
      </c>
      <c r="I410" t="str">
        <f t="shared" si="69"/>
        <v/>
      </c>
      <c r="J410" t="str">
        <f t="shared" si="67"/>
        <v/>
      </c>
      <c r="K410" t="str">
        <f t="shared" si="70"/>
        <v/>
      </c>
      <c r="L410" s="6" t="str">
        <f t="shared" si="71"/>
        <v/>
      </c>
      <c r="N410" s="130" t="s">
        <v>7521</v>
      </c>
      <c r="O410" t="str">
        <f t="shared" si="76"/>
        <v/>
      </c>
      <c r="P410" t="str">
        <f t="shared" si="72"/>
        <v/>
      </c>
      <c r="Q410" s="6" t="str">
        <f t="shared" si="68"/>
        <v/>
      </c>
      <c r="R410" s="6" t="str">
        <f t="shared" si="73"/>
        <v/>
      </c>
      <c r="S410" s="8" t="str">
        <f t="shared" si="74"/>
        <v/>
      </c>
      <c r="T410" s="8" t="str">
        <f t="shared" si="75"/>
        <v/>
      </c>
    </row>
    <row r="411" spans="1:20" x14ac:dyDescent="0.3">
      <c r="A411" s="111">
        <v>409</v>
      </c>
      <c r="B411" s="111" t="s">
        <v>7513</v>
      </c>
      <c r="E411" s="6" t="str">
        <f t="shared" si="66"/>
        <v/>
      </c>
      <c r="I411" t="str">
        <f t="shared" si="69"/>
        <v/>
      </c>
      <c r="J411" t="str">
        <f t="shared" si="67"/>
        <v/>
      </c>
      <c r="K411" t="str">
        <f t="shared" si="70"/>
        <v/>
      </c>
      <c r="L411" s="6" t="str">
        <f t="shared" si="71"/>
        <v/>
      </c>
      <c r="N411" s="130" t="s">
        <v>7521</v>
      </c>
      <c r="O411" t="str">
        <f t="shared" si="76"/>
        <v/>
      </c>
      <c r="P411" t="str">
        <f t="shared" si="72"/>
        <v/>
      </c>
      <c r="Q411" s="6" t="str">
        <f t="shared" si="68"/>
        <v/>
      </c>
      <c r="R411" s="6" t="str">
        <f t="shared" si="73"/>
        <v/>
      </c>
      <c r="S411" s="8" t="str">
        <f t="shared" si="74"/>
        <v/>
      </c>
      <c r="T411" s="8" t="str">
        <f t="shared" si="75"/>
        <v/>
      </c>
    </row>
    <row r="412" spans="1:20" x14ac:dyDescent="0.3">
      <c r="A412" s="111">
        <v>410</v>
      </c>
      <c r="B412" s="111" t="s">
        <v>7513</v>
      </c>
      <c r="E412" s="6" t="str">
        <f t="shared" si="66"/>
        <v/>
      </c>
      <c r="I412" t="str">
        <f t="shared" si="69"/>
        <v/>
      </c>
      <c r="J412" t="str">
        <f t="shared" si="67"/>
        <v/>
      </c>
      <c r="K412" t="str">
        <f t="shared" si="70"/>
        <v/>
      </c>
      <c r="L412" s="6" t="str">
        <f t="shared" si="71"/>
        <v/>
      </c>
      <c r="N412" s="130" t="s">
        <v>7521</v>
      </c>
      <c r="O412" t="str">
        <f t="shared" si="76"/>
        <v/>
      </c>
      <c r="P412" t="str">
        <f t="shared" si="72"/>
        <v/>
      </c>
      <c r="Q412" s="6" t="str">
        <f t="shared" si="68"/>
        <v/>
      </c>
      <c r="R412" s="6" t="str">
        <f t="shared" si="73"/>
        <v/>
      </c>
      <c r="S412" s="8" t="str">
        <f t="shared" si="74"/>
        <v/>
      </c>
      <c r="T412" s="8" t="str">
        <f t="shared" si="75"/>
        <v/>
      </c>
    </row>
    <row r="413" spans="1:20" x14ac:dyDescent="0.3">
      <c r="A413" s="111">
        <v>411</v>
      </c>
      <c r="B413" s="111" t="s">
        <v>7513</v>
      </c>
      <c r="E413" s="6" t="str">
        <f t="shared" si="66"/>
        <v/>
      </c>
      <c r="I413" t="str">
        <f t="shared" si="69"/>
        <v/>
      </c>
      <c r="J413" t="str">
        <f t="shared" si="67"/>
        <v/>
      </c>
      <c r="K413" t="str">
        <f t="shared" si="70"/>
        <v/>
      </c>
      <c r="L413" s="6" t="str">
        <f t="shared" si="71"/>
        <v/>
      </c>
      <c r="N413" s="130" t="s">
        <v>7521</v>
      </c>
      <c r="O413" t="str">
        <f t="shared" si="76"/>
        <v/>
      </c>
      <c r="P413" t="str">
        <f t="shared" si="72"/>
        <v/>
      </c>
      <c r="Q413" s="6" t="str">
        <f t="shared" si="68"/>
        <v/>
      </c>
      <c r="R413" s="6" t="str">
        <f t="shared" si="73"/>
        <v/>
      </c>
      <c r="S413" s="8" t="str">
        <f t="shared" si="74"/>
        <v/>
      </c>
      <c r="T413" s="8" t="str">
        <f t="shared" si="75"/>
        <v/>
      </c>
    </row>
    <row r="414" spans="1:20" x14ac:dyDescent="0.3">
      <c r="A414" s="111">
        <v>412</v>
      </c>
      <c r="B414" s="111" t="s">
        <v>7513</v>
      </c>
      <c r="E414" s="6" t="str">
        <f t="shared" si="66"/>
        <v/>
      </c>
      <c r="I414" t="str">
        <f t="shared" si="69"/>
        <v/>
      </c>
      <c r="J414" t="str">
        <f t="shared" si="67"/>
        <v/>
      </c>
      <c r="K414" t="str">
        <f t="shared" si="70"/>
        <v/>
      </c>
      <c r="L414" s="6" t="str">
        <f t="shared" si="71"/>
        <v/>
      </c>
      <c r="N414" s="130" t="s">
        <v>7521</v>
      </c>
      <c r="O414" t="str">
        <f t="shared" si="76"/>
        <v/>
      </c>
      <c r="P414" t="str">
        <f t="shared" si="72"/>
        <v/>
      </c>
      <c r="Q414" s="6" t="str">
        <f t="shared" si="68"/>
        <v/>
      </c>
      <c r="R414" s="6" t="str">
        <f t="shared" si="73"/>
        <v/>
      </c>
      <c r="S414" s="8" t="str">
        <f t="shared" si="74"/>
        <v/>
      </c>
      <c r="T414" s="8" t="str">
        <f t="shared" si="75"/>
        <v/>
      </c>
    </row>
    <row r="415" spans="1:20" x14ac:dyDescent="0.3">
      <c r="A415" s="111">
        <v>413</v>
      </c>
      <c r="B415" s="111" t="s">
        <v>7513</v>
      </c>
      <c r="E415" s="6" t="str">
        <f t="shared" si="66"/>
        <v/>
      </c>
      <c r="I415" t="str">
        <f t="shared" si="69"/>
        <v/>
      </c>
      <c r="J415" t="str">
        <f t="shared" si="67"/>
        <v/>
      </c>
      <c r="K415" t="str">
        <f t="shared" si="70"/>
        <v/>
      </c>
      <c r="L415" s="6" t="str">
        <f t="shared" si="71"/>
        <v/>
      </c>
      <c r="N415" s="130" t="s">
        <v>7521</v>
      </c>
      <c r="O415" t="str">
        <f t="shared" si="76"/>
        <v/>
      </c>
      <c r="P415" t="str">
        <f t="shared" si="72"/>
        <v/>
      </c>
      <c r="Q415" s="6" t="str">
        <f t="shared" si="68"/>
        <v/>
      </c>
      <c r="R415" s="6" t="str">
        <f t="shared" si="73"/>
        <v/>
      </c>
      <c r="S415" s="8" t="str">
        <f t="shared" si="74"/>
        <v/>
      </c>
      <c r="T415" s="8" t="str">
        <f t="shared" si="75"/>
        <v/>
      </c>
    </row>
    <row r="416" spans="1:20" x14ac:dyDescent="0.3">
      <c r="A416" s="111">
        <v>414</v>
      </c>
      <c r="B416" s="111" t="s">
        <v>7513</v>
      </c>
      <c r="E416" s="6" t="str">
        <f t="shared" si="66"/>
        <v/>
      </c>
      <c r="I416" t="str">
        <f t="shared" si="69"/>
        <v/>
      </c>
      <c r="J416" t="str">
        <f t="shared" si="67"/>
        <v/>
      </c>
      <c r="K416" t="str">
        <f t="shared" si="70"/>
        <v/>
      </c>
      <c r="L416" s="6" t="str">
        <f t="shared" si="71"/>
        <v/>
      </c>
      <c r="N416" s="130" t="s">
        <v>7521</v>
      </c>
      <c r="O416" t="str">
        <f t="shared" si="76"/>
        <v/>
      </c>
      <c r="P416" t="str">
        <f t="shared" si="72"/>
        <v/>
      </c>
      <c r="Q416" s="6" t="str">
        <f t="shared" si="68"/>
        <v/>
      </c>
      <c r="R416" s="6" t="str">
        <f t="shared" si="73"/>
        <v/>
      </c>
      <c r="S416" s="8" t="str">
        <f t="shared" si="74"/>
        <v/>
      </c>
      <c r="T416" s="8" t="str">
        <f t="shared" si="75"/>
        <v/>
      </c>
    </row>
    <row r="417" spans="1:20" x14ac:dyDescent="0.3">
      <c r="A417" s="111">
        <v>415</v>
      </c>
      <c r="B417" s="111" t="s">
        <v>7513</v>
      </c>
      <c r="E417" s="6" t="str">
        <f t="shared" si="66"/>
        <v/>
      </c>
      <c r="I417" t="str">
        <f t="shared" si="69"/>
        <v/>
      </c>
      <c r="J417" t="str">
        <f t="shared" si="67"/>
        <v/>
      </c>
      <c r="K417" t="str">
        <f t="shared" si="70"/>
        <v/>
      </c>
      <c r="L417" s="6" t="str">
        <f t="shared" si="71"/>
        <v/>
      </c>
      <c r="N417" s="130" t="s">
        <v>7521</v>
      </c>
      <c r="O417" t="str">
        <f t="shared" si="76"/>
        <v/>
      </c>
      <c r="P417" t="str">
        <f t="shared" si="72"/>
        <v/>
      </c>
      <c r="Q417" s="6" t="str">
        <f t="shared" si="68"/>
        <v/>
      </c>
      <c r="R417" s="6" t="str">
        <f t="shared" si="73"/>
        <v/>
      </c>
      <c r="S417" s="8" t="str">
        <f t="shared" si="74"/>
        <v/>
      </c>
      <c r="T417" s="8" t="str">
        <f t="shared" si="75"/>
        <v/>
      </c>
    </row>
    <row r="418" spans="1:20" x14ac:dyDescent="0.3">
      <c r="A418" s="111">
        <v>416</v>
      </c>
      <c r="B418" s="111" t="s">
        <v>7513</v>
      </c>
      <c r="E418" s="6" t="str">
        <f t="shared" si="66"/>
        <v/>
      </c>
      <c r="I418" t="str">
        <f t="shared" si="69"/>
        <v/>
      </c>
      <c r="J418" t="str">
        <f t="shared" si="67"/>
        <v/>
      </c>
      <c r="K418" t="str">
        <f t="shared" si="70"/>
        <v/>
      </c>
      <c r="L418" s="6" t="str">
        <f t="shared" si="71"/>
        <v/>
      </c>
      <c r="N418" s="130" t="s">
        <v>7521</v>
      </c>
      <c r="O418" t="str">
        <f t="shared" si="76"/>
        <v/>
      </c>
      <c r="P418" t="str">
        <f t="shared" si="72"/>
        <v/>
      </c>
      <c r="Q418" s="6" t="str">
        <f t="shared" si="68"/>
        <v/>
      </c>
      <c r="R418" s="6" t="str">
        <f t="shared" si="73"/>
        <v/>
      </c>
      <c r="S418" s="8" t="str">
        <f t="shared" si="74"/>
        <v/>
      </c>
      <c r="T418" s="8" t="str">
        <f t="shared" si="75"/>
        <v/>
      </c>
    </row>
    <row r="419" spans="1:20" x14ac:dyDescent="0.3">
      <c r="A419" s="111">
        <v>417</v>
      </c>
      <c r="B419" s="111" t="s">
        <v>7513</v>
      </c>
      <c r="E419" s="6" t="str">
        <f t="shared" si="66"/>
        <v/>
      </c>
      <c r="I419" t="str">
        <f t="shared" si="69"/>
        <v/>
      </c>
      <c r="J419" t="str">
        <f t="shared" si="67"/>
        <v/>
      </c>
      <c r="K419" t="str">
        <f t="shared" si="70"/>
        <v/>
      </c>
      <c r="L419" s="6" t="str">
        <f t="shared" si="71"/>
        <v/>
      </c>
      <c r="N419" s="130" t="s">
        <v>7521</v>
      </c>
      <c r="O419" t="str">
        <f t="shared" si="76"/>
        <v/>
      </c>
      <c r="P419" t="str">
        <f t="shared" si="72"/>
        <v/>
      </c>
      <c r="Q419" s="6" t="str">
        <f t="shared" si="68"/>
        <v/>
      </c>
      <c r="R419" s="6" t="str">
        <f t="shared" si="73"/>
        <v/>
      </c>
      <c r="S419" s="8" t="str">
        <f t="shared" si="74"/>
        <v/>
      </c>
      <c r="T419" s="8" t="str">
        <f t="shared" si="75"/>
        <v/>
      </c>
    </row>
    <row r="420" spans="1:20" x14ac:dyDescent="0.3">
      <c r="A420" s="111">
        <v>418</v>
      </c>
      <c r="B420" s="111" t="s">
        <v>7513</v>
      </c>
      <c r="E420" s="6" t="str">
        <f t="shared" si="66"/>
        <v/>
      </c>
      <c r="I420" t="str">
        <f t="shared" si="69"/>
        <v/>
      </c>
      <c r="J420" t="str">
        <f t="shared" si="67"/>
        <v/>
      </c>
      <c r="K420" t="str">
        <f t="shared" si="70"/>
        <v/>
      </c>
      <c r="L420" s="6" t="str">
        <f t="shared" si="71"/>
        <v/>
      </c>
      <c r="N420" s="130" t="s">
        <v>7521</v>
      </c>
      <c r="O420" t="str">
        <f t="shared" si="76"/>
        <v/>
      </c>
      <c r="P420" t="str">
        <f t="shared" si="72"/>
        <v/>
      </c>
      <c r="Q420" s="6" t="str">
        <f t="shared" si="68"/>
        <v/>
      </c>
      <c r="R420" s="6" t="str">
        <f t="shared" si="73"/>
        <v/>
      </c>
      <c r="S420" s="8" t="str">
        <f t="shared" si="74"/>
        <v/>
      </c>
      <c r="T420" s="8" t="str">
        <f t="shared" si="75"/>
        <v/>
      </c>
    </row>
    <row r="421" spans="1:20" x14ac:dyDescent="0.3">
      <c r="A421" s="111">
        <v>419</v>
      </c>
      <c r="B421" s="111" t="s">
        <v>7513</v>
      </c>
      <c r="E421" s="6" t="str">
        <f t="shared" si="66"/>
        <v/>
      </c>
      <c r="I421" t="str">
        <f t="shared" si="69"/>
        <v/>
      </c>
      <c r="J421" t="str">
        <f t="shared" si="67"/>
        <v/>
      </c>
      <c r="K421" t="str">
        <f t="shared" si="70"/>
        <v/>
      </c>
      <c r="L421" s="6" t="str">
        <f t="shared" si="71"/>
        <v/>
      </c>
      <c r="N421" s="130" t="s">
        <v>7521</v>
      </c>
      <c r="O421" t="str">
        <f t="shared" si="76"/>
        <v/>
      </c>
      <c r="P421" t="str">
        <f t="shared" si="72"/>
        <v/>
      </c>
      <c r="Q421" s="6" t="str">
        <f t="shared" si="68"/>
        <v/>
      </c>
      <c r="R421" s="6" t="str">
        <f t="shared" si="73"/>
        <v/>
      </c>
      <c r="S421" s="8" t="str">
        <f t="shared" si="74"/>
        <v/>
      </c>
      <c r="T421" s="8" t="str">
        <f t="shared" si="75"/>
        <v/>
      </c>
    </row>
    <row r="422" spans="1:20" x14ac:dyDescent="0.3">
      <c r="A422" s="111">
        <v>420</v>
      </c>
      <c r="B422" s="111" t="s">
        <v>7513</v>
      </c>
      <c r="E422" s="6" t="str">
        <f t="shared" si="66"/>
        <v/>
      </c>
      <c r="I422" t="str">
        <f t="shared" si="69"/>
        <v/>
      </c>
      <c r="J422" t="str">
        <f t="shared" si="67"/>
        <v/>
      </c>
      <c r="K422" t="str">
        <f t="shared" si="70"/>
        <v/>
      </c>
      <c r="L422" s="6" t="str">
        <f t="shared" si="71"/>
        <v/>
      </c>
      <c r="N422" s="130" t="s">
        <v>7521</v>
      </c>
      <c r="O422" t="str">
        <f t="shared" si="76"/>
        <v/>
      </c>
      <c r="P422" t="str">
        <f t="shared" si="72"/>
        <v/>
      </c>
      <c r="Q422" s="6" t="str">
        <f t="shared" si="68"/>
        <v/>
      </c>
      <c r="R422" s="6" t="str">
        <f t="shared" si="73"/>
        <v/>
      </c>
      <c r="S422" s="8" t="str">
        <f t="shared" si="74"/>
        <v/>
      </c>
      <c r="T422" s="8" t="str">
        <f t="shared" si="75"/>
        <v/>
      </c>
    </row>
    <row r="423" spans="1:20" x14ac:dyDescent="0.3">
      <c r="A423" s="111">
        <v>421</v>
      </c>
      <c r="B423" s="111" t="s">
        <v>7513</v>
      </c>
      <c r="E423" s="6" t="str">
        <f t="shared" si="66"/>
        <v/>
      </c>
      <c r="I423" t="str">
        <f t="shared" si="69"/>
        <v/>
      </c>
      <c r="J423" t="str">
        <f t="shared" si="67"/>
        <v/>
      </c>
      <c r="K423" t="str">
        <f t="shared" si="70"/>
        <v/>
      </c>
      <c r="L423" s="6" t="str">
        <f t="shared" si="71"/>
        <v/>
      </c>
      <c r="N423" s="130" t="s">
        <v>7521</v>
      </c>
      <c r="O423" t="str">
        <f t="shared" si="76"/>
        <v/>
      </c>
      <c r="P423" t="str">
        <f t="shared" si="72"/>
        <v/>
      </c>
      <c r="Q423" s="6" t="str">
        <f t="shared" si="68"/>
        <v/>
      </c>
      <c r="R423" s="6" t="str">
        <f t="shared" si="73"/>
        <v/>
      </c>
      <c r="S423" s="8" t="str">
        <f t="shared" si="74"/>
        <v/>
      </c>
      <c r="T423" s="8" t="str">
        <f t="shared" si="75"/>
        <v/>
      </c>
    </row>
    <row r="424" spans="1:20" x14ac:dyDescent="0.3">
      <c r="A424" s="111">
        <v>422</v>
      </c>
      <c r="B424" s="111" t="s">
        <v>7513</v>
      </c>
      <c r="E424" s="6" t="str">
        <f t="shared" si="66"/>
        <v/>
      </c>
      <c r="I424" t="str">
        <f t="shared" si="69"/>
        <v/>
      </c>
      <c r="J424" t="str">
        <f t="shared" si="67"/>
        <v/>
      </c>
      <c r="K424" t="str">
        <f t="shared" si="70"/>
        <v/>
      </c>
      <c r="L424" s="6" t="str">
        <f t="shared" si="71"/>
        <v/>
      </c>
      <c r="N424" s="130" t="s">
        <v>7521</v>
      </c>
      <c r="O424" t="str">
        <f t="shared" si="76"/>
        <v/>
      </c>
      <c r="P424" t="str">
        <f t="shared" si="72"/>
        <v/>
      </c>
      <c r="Q424" s="6" t="str">
        <f t="shared" si="68"/>
        <v/>
      </c>
      <c r="R424" s="6" t="str">
        <f t="shared" si="73"/>
        <v/>
      </c>
      <c r="S424" s="8" t="str">
        <f t="shared" si="74"/>
        <v/>
      </c>
      <c r="T424" s="8" t="str">
        <f t="shared" si="75"/>
        <v/>
      </c>
    </row>
    <row r="425" spans="1:20" x14ac:dyDescent="0.3">
      <c r="A425" s="111">
        <v>423</v>
      </c>
      <c r="B425" s="111" t="s">
        <v>7513</v>
      </c>
      <c r="E425" s="6" t="str">
        <f t="shared" si="66"/>
        <v/>
      </c>
      <c r="I425" t="str">
        <f t="shared" si="69"/>
        <v/>
      </c>
      <c r="J425" t="str">
        <f t="shared" si="67"/>
        <v/>
      </c>
      <c r="K425" t="str">
        <f t="shared" si="70"/>
        <v/>
      </c>
      <c r="L425" s="6" t="str">
        <f t="shared" si="71"/>
        <v/>
      </c>
      <c r="N425" s="130" t="s">
        <v>7521</v>
      </c>
      <c r="O425" t="str">
        <f t="shared" si="76"/>
        <v/>
      </c>
      <c r="P425" t="str">
        <f t="shared" si="72"/>
        <v/>
      </c>
      <c r="Q425" s="6" t="str">
        <f t="shared" si="68"/>
        <v/>
      </c>
      <c r="R425" s="6" t="str">
        <f t="shared" si="73"/>
        <v/>
      </c>
      <c r="S425" s="8" t="str">
        <f t="shared" si="74"/>
        <v/>
      </c>
      <c r="T425" s="8" t="str">
        <f t="shared" si="75"/>
        <v/>
      </c>
    </row>
    <row r="426" spans="1:20" x14ac:dyDescent="0.3">
      <c r="A426" s="111">
        <v>424</v>
      </c>
      <c r="B426" s="111" t="s">
        <v>7513</v>
      </c>
      <c r="E426" s="6" t="str">
        <f t="shared" si="66"/>
        <v/>
      </c>
      <c r="I426" t="str">
        <f t="shared" si="69"/>
        <v/>
      </c>
      <c r="J426" t="str">
        <f t="shared" si="67"/>
        <v/>
      </c>
      <c r="K426" t="str">
        <f t="shared" si="70"/>
        <v/>
      </c>
      <c r="L426" s="6" t="str">
        <f t="shared" si="71"/>
        <v/>
      </c>
      <c r="N426" s="130" t="s">
        <v>7521</v>
      </c>
      <c r="O426" t="str">
        <f t="shared" si="76"/>
        <v/>
      </c>
      <c r="P426" t="str">
        <f t="shared" si="72"/>
        <v/>
      </c>
      <c r="Q426" s="6" t="str">
        <f t="shared" si="68"/>
        <v/>
      </c>
      <c r="R426" s="6" t="str">
        <f t="shared" si="73"/>
        <v/>
      </c>
      <c r="S426" s="8" t="str">
        <f t="shared" si="74"/>
        <v/>
      </c>
      <c r="T426" s="8" t="str">
        <f t="shared" si="75"/>
        <v/>
      </c>
    </row>
    <row r="427" spans="1:20" x14ac:dyDescent="0.3">
      <c r="A427" s="111">
        <v>425</v>
      </c>
      <c r="B427" s="111" t="s">
        <v>7513</v>
      </c>
      <c r="E427" s="6" t="str">
        <f t="shared" si="66"/>
        <v/>
      </c>
      <c r="I427" t="str">
        <f t="shared" si="69"/>
        <v/>
      </c>
      <c r="J427" t="str">
        <f t="shared" si="67"/>
        <v/>
      </c>
      <c r="K427" t="str">
        <f t="shared" si="70"/>
        <v/>
      </c>
      <c r="L427" s="6" t="str">
        <f t="shared" si="71"/>
        <v/>
      </c>
      <c r="N427" s="130" t="s">
        <v>7521</v>
      </c>
      <c r="O427" t="str">
        <f t="shared" si="76"/>
        <v/>
      </c>
      <c r="P427" t="str">
        <f t="shared" si="72"/>
        <v/>
      </c>
      <c r="Q427" s="6" t="str">
        <f t="shared" si="68"/>
        <v/>
      </c>
      <c r="R427" s="6" t="str">
        <f t="shared" si="73"/>
        <v/>
      </c>
      <c r="S427" s="8" t="str">
        <f t="shared" si="74"/>
        <v/>
      </c>
      <c r="T427" s="8" t="str">
        <f t="shared" si="75"/>
        <v/>
      </c>
    </row>
    <row r="428" spans="1:20" x14ac:dyDescent="0.3">
      <c r="A428" s="111">
        <v>426</v>
      </c>
      <c r="B428" s="111" t="s">
        <v>7513</v>
      </c>
      <c r="E428" s="6" t="str">
        <f t="shared" si="66"/>
        <v/>
      </c>
      <c r="I428" t="str">
        <f t="shared" si="69"/>
        <v/>
      </c>
      <c r="J428" t="str">
        <f t="shared" si="67"/>
        <v/>
      </c>
      <c r="K428" t="str">
        <f t="shared" si="70"/>
        <v/>
      </c>
      <c r="L428" s="6" t="str">
        <f t="shared" si="71"/>
        <v/>
      </c>
      <c r="N428" s="130" t="s">
        <v>7521</v>
      </c>
      <c r="O428" t="str">
        <f t="shared" si="76"/>
        <v/>
      </c>
      <c r="P428" t="str">
        <f t="shared" si="72"/>
        <v/>
      </c>
      <c r="Q428" s="6" t="str">
        <f t="shared" si="68"/>
        <v/>
      </c>
      <c r="R428" s="6" t="str">
        <f t="shared" si="73"/>
        <v/>
      </c>
      <c r="S428" s="8" t="str">
        <f t="shared" si="74"/>
        <v/>
      </c>
      <c r="T428" s="8" t="str">
        <f t="shared" si="75"/>
        <v/>
      </c>
    </row>
    <row r="429" spans="1:20" x14ac:dyDescent="0.3">
      <c r="A429" s="111">
        <v>427</v>
      </c>
      <c r="B429" s="111" t="s">
        <v>7513</v>
      </c>
      <c r="E429" s="6" t="str">
        <f t="shared" si="66"/>
        <v/>
      </c>
      <c r="I429" t="str">
        <f t="shared" si="69"/>
        <v/>
      </c>
      <c r="J429" t="str">
        <f t="shared" si="67"/>
        <v/>
      </c>
      <c r="K429" t="str">
        <f t="shared" si="70"/>
        <v/>
      </c>
      <c r="L429" s="6" t="str">
        <f t="shared" si="71"/>
        <v/>
      </c>
      <c r="N429" s="130" t="s">
        <v>7521</v>
      </c>
      <c r="O429" t="str">
        <f t="shared" si="76"/>
        <v/>
      </c>
      <c r="P429" t="str">
        <f t="shared" si="72"/>
        <v/>
      </c>
      <c r="Q429" s="6" t="str">
        <f t="shared" si="68"/>
        <v/>
      </c>
      <c r="R429" s="6" t="str">
        <f t="shared" si="73"/>
        <v/>
      </c>
      <c r="S429" s="8" t="str">
        <f t="shared" si="74"/>
        <v/>
      </c>
      <c r="T429" s="8" t="str">
        <f t="shared" si="75"/>
        <v/>
      </c>
    </row>
    <row r="430" spans="1:20" x14ac:dyDescent="0.3">
      <c r="A430" s="111">
        <v>428</v>
      </c>
      <c r="B430" s="111" t="s">
        <v>7513</v>
      </c>
      <c r="E430" s="6" t="str">
        <f t="shared" si="66"/>
        <v/>
      </c>
      <c r="I430" t="str">
        <f t="shared" si="69"/>
        <v/>
      </c>
      <c r="J430" t="str">
        <f t="shared" si="67"/>
        <v/>
      </c>
      <c r="K430" t="str">
        <f t="shared" si="70"/>
        <v/>
      </c>
      <c r="L430" s="6" t="str">
        <f t="shared" si="71"/>
        <v/>
      </c>
      <c r="N430" s="130" t="s">
        <v>7521</v>
      </c>
      <c r="O430" t="str">
        <f t="shared" si="76"/>
        <v/>
      </c>
      <c r="P430" t="str">
        <f t="shared" si="72"/>
        <v/>
      </c>
      <c r="Q430" s="6" t="str">
        <f t="shared" si="68"/>
        <v/>
      </c>
      <c r="R430" s="6" t="str">
        <f t="shared" si="73"/>
        <v/>
      </c>
      <c r="S430" s="8" t="str">
        <f t="shared" si="74"/>
        <v/>
      </c>
      <c r="T430" s="8" t="str">
        <f t="shared" si="75"/>
        <v/>
      </c>
    </row>
    <row r="431" spans="1:20" x14ac:dyDescent="0.3">
      <c r="A431" s="111">
        <v>429</v>
      </c>
      <c r="B431" s="111" t="s">
        <v>7513</v>
      </c>
      <c r="E431" s="6" t="str">
        <f t="shared" si="66"/>
        <v/>
      </c>
      <c r="I431" t="str">
        <f t="shared" si="69"/>
        <v/>
      </c>
      <c r="J431" t="str">
        <f t="shared" si="67"/>
        <v/>
      </c>
      <c r="K431" t="str">
        <f t="shared" si="70"/>
        <v/>
      </c>
      <c r="L431" s="6" t="str">
        <f t="shared" si="71"/>
        <v/>
      </c>
      <c r="N431" s="130" t="s">
        <v>7521</v>
      </c>
      <c r="O431" t="str">
        <f t="shared" si="76"/>
        <v/>
      </c>
      <c r="P431" t="str">
        <f t="shared" si="72"/>
        <v/>
      </c>
      <c r="Q431" s="6" t="str">
        <f t="shared" si="68"/>
        <v/>
      </c>
      <c r="R431" s="6" t="str">
        <f t="shared" si="73"/>
        <v/>
      </c>
      <c r="S431" s="8" t="str">
        <f t="shared" si="74"/>
        <v/>
      </c>
      <c r="T431" s="8" t="str">
        <f t="shared" si="75"/>
        <v/>
      </c>
    </row>
    <row r="432" spans="1:20" x14ac:dyDescent="0.3">
      <c r="A432" s="111">
        <v>430</v>
      </c>
      <c r="B432" s="111" t="s">
        <v>7513</v>
      </c>
      <c r="E432" s="6" t="str">
        <f t="shared" si="66"/>
        <v/>
      </c>
      <c r="I432" t="str">
        <f t="shared" si="69"/>
        <v/>
      </c>
      <c r="J432" t="str">
        <f t="shared" si="67"/>
        <v/>
      </c>
      <c r="K432" t="str">
        <f t="shared" si="70"/>
        <v/>
      </c>
      <c r="L432" s="6" t="str">
        <f t="shared" si="71"/>
        <v/>
      </c>
      <c r="N432" s="130" t="s">
        <v>7521</v>
      </c>
      <c r="O432" t="str">
        <f t="shared" si="76"/>
        <v/>
      </c>
      <c r="P432" t="str">
        <f t="shared" si="72"/>
        <v/>
      </c>
      <c r="Q432" s="6" t="str">
        <f t="shared" si="68"/>
        <v/>
      </c>
      <c r="R432" s="6" t="str">
        <f t="shared" si="73"/>
        <v/>
      </c>
      <c r="S432" s="8" t="str">
        <f t="shared" si="74"/>
        <v/>
      </c>
      <c r="T432" s="8" t="str">
        <f t="shared" si="75"/>
        <v/>
      </c>
    </row>
    <row r="433" spans="1:20" x14ac:dyDescent="0.3">
      <c r="A433" s="111">
        <v>431</v>
      </c>
      <c r="B433" s="111" t="s">
        <v>7513</v>
      </c>
      <c r="E433" s="6" t="str">
        <f t="shared" si="66"/>
        <v/>
      </c>
      <c r="I433" t="str">
        <f t="shared" si="69"/>
        <v/>
      </c>
      <c r="J433" t="str">
        <f t="shared" si="67"/>
        <v/>
      </c>
      <c r="K433" t="str">
        <f t="shared" si="70"/>
        <v/>
      </c>
      <c r="L433" s="6" t="str">
        <f t="shared" si="71"/>
        <v/>
      </c>
      <c r="N433" s="130" t="s">
        <v>7521</v>
      </c>
      <c r="O433" t="str">
        <f t="shared" si="76"/>
        <v/>
      </c>
      <c r="P433" t="str">
        <f t="shared" si="72"/>
        <v/>
      </c>
      <c r="Q433" s="6" t="str">
        <f t="shared" si="68"/>
        <v/>
      </c>
      <c r="R433" s="6" t="str">
        <f t="shared" si="73"/>
        <v/>
      </c>
      <c r="S433" s="8" t="str">
        <f t="shared" si="74"/>
        <v/>
      </c>
      <c r="T433" s="8" t="str">
        <f t="shared" si="75"/>
        <v/>
      </c>
    </row>
    <row r="434" spans="1:20" x14ac:dyDescent="0.3">
      <c r="A434" s="111">
        <v>432</v>
      </c>
      <c r="B434" s="111" t="s">
        <v>7513</v>
      </c>
      <c r="E434" s="6" t="str">
        <f t="shared" si="66"/>
        <v/>
      </c>
      <c r="I434" t="str">
        <f t="shared" si="69"/>
        <v/>
      </c>
      <c r="J434" t="str">
        <f t="shared" si="67"/>
        <v/>
      </c>
      <c r="K434" t="str">
        <f t="shared" si="70"/>
        <v/>
      </c>
      <c r="L434" s="6" t="str">
        <f t="shared" si="71"/>
        <v/>
      </c>
      <c r="N434" s="130" t="s">
        <v>7521</v>
      </c>
      <c r="O434" t="str">
        <f t="shared" si="76"/>
        <v/>
      </c>
      <c r="P434" t="str">
        <f t="shared" si="72"/>
        <v/>
      </c>
      <c r="Q434" s="6" t="str">
        <f t="shared" si="68"/>
        <v/>
      </c>
      <c r="R434" s="6" t="str">
        <f t="shared" si="73"/>
        <v/>
      </c>
      <c r="S434" s="8" t="str">
        <f t="shared" si="74"/>
        <v/>
      </c>
      <c r="T434" s="8" t="str">
        <f t="shared" si="75"/>
        <v/>
      </c>
    </row>
    <row r="435" spans="1:20" x14ac:dyDescent="0.3">
      <c r="A435" s="111">
        <v>433</v>
      </c>
      <c r="B435" s="111" t="s">
        <v>7513</v>
      </c>
      <c r="E435" s="6" t="str">
        <f t="shared" si="66"/>
        <v/>
      </c>
      <c r="I435" t="str">
        <f t="shared" si="69"/>
        <v/>
      </c>
      <c r="J435" t="str">
        <f t="shared" si="67"/>
        <v/>
      </c>
      <c r="K435" t="str">
        <f t="shared" si="70"/>
        <v/>
      </c>
      <c r="L435" s="6" t="str">
        <f t="shared" si="71"/>
        <v/>
      </c>
      <c r="N435" s="130" t="s">
        <v>7521</v>
      </c>
      <c r="O435" t="str">
        <f t="shared" si="76"/>
        <v/>
      </c>
      <c r="P435" t="str">
        <f t="shared" si="72"/>
        <v/>
      </c>
      <c r="Q435" s="6" t="str">
        <f t="shared" si="68"/>
        <v/>
      </c>
      <c r="R435" s="6" t="str">
        <f t="shared" si="73"/>
        <v/>
      </c>
      <c r="S435" s="8" t="str">
        <f t="shared" si="74"/>
        <v/>
      </c>
      <c r="T435" s="8" t="str">
        <f t="shared" si="75"/>
        <v/>
      </c>
    </row>
    <row r="436" spans="1:20" x14ac:dyDescent="0.3">
      <c r="A436" s="111">
        <v>434</v>
      </c>
      <c r="B436" s="111" t="s">
        <v>7513</v>
      </c>
      <c r="E436" s="6" t="str">
        <f t="shared" si="66"/>
        <v/>
      </c>
      <c r="I436" t="str">
        <f t="shared" si="69"/>
        <v/>
      </c>
      <c r="J436" t="str">
        <f t="shared" si="67"/>
        <v/>
      </c>
      <c r="K436" t="str">
        <f t="shared" si="70"/>
        <v/>
      </c>
      <c r="L436" s="6" t="str">
        <f t="shared" si="71"/>
        <v/>
      </c>
      <c r="N436" s="130" t="s">
        <v>7521</v>
      </c>
      <c r="O436" t="str">
        <f t="shared" si="76"/>
        <v/>
      </c>
      <c r="P436" t="str">
        <f t="shared" si="72"/>
        <v/>
      </c>
      <c r="Q436" s="6" t="str">
        <f t="shared" si="68"/>
        <v/>
      </c>
      <c r="R436" s="6" t="str">
        <f t="shared" si="73"/>
        <v/>
      </c>
      <c r="S436" s="8" t="str">
        <f t="shared" si="74"/>
        <v/>
      </c>
      <c r="T436" s="8" t="str">
        <f t="shared" si="75"/>
        <v/>
      </c>
    </row>
    <row r="437" spans="1:20" x14ac:dyDescent="0.3">
      <c r="A437" s="111">
        <v>435</v>
      </c>
      <c r="B437" s="111" t="s">
        <v>7513</v>
      </c>
      <c r="E437" s="6" t="str">
        <f t="shared" si="66"/>
        <v/>
      </c>
      <c r="I437" t="str">
        <f t="shared" si="69"/>
        <v/>
      </c>
      <c r="J437" t="str">
        <f t="shared" si="67"/>
        <v/>
      </c>
      <c r="K437" t="str">
        <f t="shared" si="70"/>
        <v/>
      </c>
      <c r="L437" s="6" t="str">
        <f t="shared" si="71"/>
        <v/>
      </c>
      <c r="N437" s="130" t="s">
        <v>7521</v>
      </c>
      <c r="O437" t="str">
        <f t="shared" si="76"/>
        <v/>
      </c>
      <c r="P437" t="str">
        <f t="shared" si="72"/>
        <v/>
      </c>
      <c r="Q437" s="6" t="str">
        <f t="shared" si="68"/>
        <v/>
      </c>
      <c r="R437" s="6" t="str">
        <f t="shared" si="73"/>
        <v/>
      </c>
      <c r="S437" s="8" t="str">
        <f t="shared" si="74"/>
        <v/>
      </c>
      <c r="T437" s="8" t="str">
        <f t="shared" si="75"/>
        <v/>
      </c>
    </row>
    <row r="438" spans="1:20" x14ac:dyDescent="0.3">
      <c r="A438" s="111">
        <v>436</v>
      </c>
      <c r="B438" s="111" t="s">
        <v>7513</v>
      </c>
      <c r="E438" s="6" t="str">
        <f t="shared" si="66"/>
        <v/>
      </c>
      <c r="I438" t="str">
        <f t="shared" si="69"/>
        <v/>
      </c>
      <c r="J438" t="str">
        <f t="shared" si="67"/>
        <v/>
      </c>
      <c r="K438" t="str">
        <f t="shared" si="70"/>
        <v/>
      </c>
      <c r="L438" s="6" t="str">
        <f t="shared" si="71"/>
        <v/>
      </c>
      <c r="N438" s="130" t="s">
        <v>7521</v>
      </c>
      <c r="O438" t="str">
        <f t="shared" si="76"/>
        <v/>
      </c>
      <c r="P438" t="str">
        <f t="shared" si="72"/>
        <v/>
      </c>
      <c r="Q438" s="6" t="str">
        <f t="shared" si="68"/>
        <v/>
      </c>
      <c r="R438" s="6" t="str">
        <f t="shared" si="73"/>
        <v/>
      </c>
      <c r="S438" s="8" t="str">
        <f t="shared" si="74"/>
        <v/>
      </c>
      <c r="T438" s="8" t="str">
        <f t="shared" si="75"/>
        <v/>
      </c>
    </row>
    <row r="439" spans="1:20" x14ac:dyDescent="0.3">
      <c r="A439" s="111">
        <v>437</v>
      </c>
      <c r="B439" s="111" t="s">
        <v>7513</v>
      </c>
      <c r="E439" s="6" t="str">
        <f t="shared" si="66"/>
        <v/>
      </c>
      <c r="I439" t="str">
        <f t="shared" si="69"/>
        <v/>
      </c>
      <c r="J439" t="str">
        <f t="shared" si="67"/>
        <v/>
      </c>
      <c r="K439" t="str">
        <f t="shared" si="70"/>
        <v/>
      </c>
      <c r="L439" s="6" t="str">
        <f t="shared" si="71"/>
        <v/>
      </c>
      <c r="N439" s="130" t="s">
        <v>7521</v>
      </c>
      <c r="O439" t="str">
        <f t="shared" si="76"/>
        <v/>
      </c>
      <c r="P439" t="str">
        <f t="shared" si="72"/>
        <v/>
      </c>
      <c r="Q439" s="6" t="str">
        <f t="shared" si="68"/>
        <v/>
      </c>
      <c r="R439" s="6" t="str">
        <f t="shared" si="73"/>
        <v/>
      </c>
      <c r="S439" s="8" t="str">
        <f t="shared" si="74"/>
        <v/>
      </c>
      <c r="T439" s="8" t="str">
        <f t="shared" si="75"/>
        <v/>
      </c>
    </row>
    <row r="440" spans="1:20" x14ac:dyDescent="0.3">
      <c r="A440" s="111">
        <v>438</v>
      </c>
      <c r="B440" s="111" t="s">
        <v>7513</v>
      </c>
      <c r="E440" s="6" t="str">
        <f t="shared" si="66"/>
        <v/>
      </c>
      <c r="I440" t="str">
        <f t="shared" si="69"/>
        <v/>
      </c>
      <c r="J440" t="str">
        <f t="shared" si="67"/>
        <v/>
      </c>
      <c r="K440" t="str">
        <f t="shared" si="70"/>
        <v/>
      </c>
      <c r="L440" s="6" t="str">
        <f t="shared" si="71"/>
        <v/>
      </c>
      <c r="N440" s="130" t="s">
        <v>7521</v>
      </c>
      <c r="O440" t="str">
        <f t="shared" si="76"/>
        <v/>
      </c>
      <c r="P440" t="str">
        <f t="shared" si="72"/>
        <v/>
      </c>
      <c r="Q440" s="6" t="str">
        <f t="shared" si="68"/>
        <v/>
      </c>
      <c r="R440" s="6" t="str">
        <f t="shared" si="73"/>
        <v/>
      </c>
      <c r="S440" s="8" t="str">
        <f t="shared" si="74"/>
        <v/>
      </c>
      <c r="T440" s="8" t="str">
        <f t="shared" si="75"/>
        <v/>
      </c>
    </row>
    <row r="441" spans="1:20" x14ac:dyDescent="0.3">
      <c r="A441" s="111">
        <v>439</v>
      </c>
      <c r="B441" s="111" t="s">
        <v>7513</v>
      </c>
      <c r="E441" s="6" t="str">
        <f t="shared" si="66"/>
        <v/>
      </c>
      <c r="I441" t="str">
        <f t="shared" si="69"/>
        <v/>
      </c>
      <c r="J441" t="str">
        <f t="shared" si="67"/>
        <v/>
      </c>
      <c r="K441" t="str">
        <f t="shared" si="70"/>
        <v/>
      </c>
      <c r="L441" s="6" t="str">
        <f t="shared" si="71"/>
        <v/>
      </c>
      <c r="N441" s="130" t="s">
        <v>7521</v>
      </c>
      <c r="O441" t="str">
        <f t="shared" si="76"/>
        <v/>
      </c>
      <c r="P441" t="str">
        <f t="shared" si="72"/>
        <v/>
      </c>
      <c r="Q441" s="6" t="str">
        <f t="shared" si="68"/>
        <v/>
      </c>
      <c r="R441" s="6" t="str">
        <f t="shared" si="73"/>
        <v/>
      </c>
      <c r="S441" s="8" t="str">
        <f t="shared" si="74"/>
        <v/>
      </c>
      <c r="T441" s="8" t="str">
        <f t="shared" si="75"/>
        <v/>
      </c>
    </row>
    <row r="442" spans="1:20" x14ac:dyDescent="0.3">
      <c r="A442" s="111">
        <v>440</v>
      </c>
      <c r="B442" s="111" t="s">
        <v>7513</v>
      </c>
      <c r="E442" s="6" t="str">
        <f t="shared" si="66"/>
        <v/>
      </c>
      <c r="I442" t="str">
        <f t="shared" si="69"/>
        <v/>
      </c>
      <c r="J442" t="str">
        <f t="shared" si="67"/>
        <v/>
      </c>
      <c r="K442" t="str">
        <f t="shared" si="70"/>
        <v/>
      </c>
      <c r="L442" s="6" t="str">
        <f t="shared" si="71"/>
        <v/>
      </c>
      <c r="N442" s="130" t="s">
        <v>7521</v>
      </c>
      <c r="O442" t="str">
        <f t="shared" si="76"/>
        <v/>
      </c>
      <c r="P442" t="str">
        <f t="shared" si="72"/>
        <v/>
      </c>
      <c r="Q442" s="6" t="str">
        <f t="shared" si="68"/>
        <v/>
      </c>
      <c r="R442" s="6" t="str">
        <f t="shared" si="73"/>
        <v/>
      </c>
      <c r="S442" s="8" t="str">
        <f t="shared" si="74"/>
        <v/>
      </c>
      <c r="T442" s="8" t="str">
        <f t="shared" si="75"/>
        <v/>
      </c>
    </row>
    <row r="443" spans="1:20" x14ac:dyDescent="0.3">
      <c r="A443" s="111">
        <v>441</v>
      </c>
      <c r="B443" s="111" t="s">
        <v>7513</v>
      </c>
      <c r="E443" s="6" t="str">
        <f t="shared" si="66"/>
        <v/>
      </c>
      <c r="I443" t="str">
        <f t="shared" si="69"/>
        <v/>
      </c>
      <c r="J443" t="str">
        <f t="shared" si="67"/>
        <v/>
      </c>
      <c r="K443" t="str">
        <f t="shared" si="70"/>
        <v/>
      </c>
      <c r="L443" s="6" t="str">
        <f t="shared" si="71"/>
        <v/>
      </c>
      <c r="N443" s="130" t="s">
        <v>7521</v>
      </c>
      <c r="O443" t="str">
        <f t="shared" si="76"/>
        <v/>
      </c>
      <c r="P443" t="str">
        <f t="shared" si="72"/>
        <v/>
      </c>
      <c r="Q443" s="6" t="str">
        <f t="shared" si="68"/>
        <v/>
      </c>
      <c r="R443" s="6" t="str">
        <f t="shared" si="73"/>
        <v/>
      </c>
      <c r="S443" s="8" t="str">
        <f t="shared" si="74"/>
        <v/>
      </c>
      <c r="T443" s="8" t="str">
        <f t="shared" si="75"/>
        <v/>
      </c>
    </row>
    <row r="444" spans="1:20" x14ac:dyDescent="0.3">
      <c r="A444" s="111">
        <v>442</v>
      </c>
      <c r="B444" s="111" t="s">
        <v>7513</v>
      </c>
      <c r="E444" s="6" t="str">
        <f t="shared" si="66"/>
        <v/>
      </c>
      <c r="I444" t="str">
        <f t="shared" si="69"/>
        <v/>
      </c>
      <c r="J444" t="str">
        <f t="shared" si="67"/>
        <v/>
      </c>
      <c r="K444" t="str">
        <f t="shared" si="70"/>
        <v/>
      </c>
      <c r="L444" s="6" t="str">
        <f t="shared" si="71"/>
        <v/>
      </c>
      <c r="N444" s="130" t="s">
        <v>7521</v>
      </c>
      <c r="O444" t="str">
        <f t="shared" si="76"/>
        <v/>
      </c>
      <c r="P444" t="str">
        <f t="shared" si="72"/>
        <v/>
      </c>
      <c r="Q444" s="6" t="str">
        <f t="shared" si="68"/>
        <v/>
      </c>
      <c r="R444" s="6" t="str">
        <f t="shared" si="73"/>
        <v/>
      </c>
      <c r="S444" s="8" t="str">
        <f t="shared" si="74"/>
        <v/>
      </c>
      <c r="T444" s="8" t="str">
        <f t="shared" si="75"/>
        <v/>
      </c>
    </row>
    <row r="445" spans="1:20" x14ac:dyDescent="0.3">
      <c r="A445" s="111">
        <v>443</v>
      </c>
      <c r="B445" s="111" t="s">
        <v>7513</v>
      </c>
      <c r="E445" s="6" t="str">
        <f t="shared" si="66"/>
        <v/>
      </c>
      <c r="I445" t="str">
        <f t="shared" si="69"/>
        <v/>
      </c>
      <c r="J445" t="str">
        <f t="shared" si="67"/>
        <v/>
      </c>
      <c r="K445" t="str">
        <f t="shared" si="70"/>
        <v/>
      </c>
      <c r="L445" s="6" t="str">
        <f t="shared" si="71"/>
        <v/>
      </c>
      <c r="N445" s="130" t="s">
        <v>7521</v>
      </c>
      <c r="O445" t="str">
        <f t="shared" si="76"/>
        <v/>
      </c>
      <c r="P445" t="str">
        <f t="shared" si="72"/>
        <v/>
      </c>
      <c r="Q445" s="6" t="str">
        <f t="shared" si="68"/>
        <v/>
      </c>
      <c r="R445" s="6" t="str">
        <f t="shared" si="73"/>
        <v/>
      </c>
      <c r="S445" s="8" t="str">
        <f t="shared" si="74"/>
        <v/>
      </c>
      <c r="T445" s="8" t="str">
        <f t="shared" si="75"/>
        <v/>
      </c>
    </row>
    <row r="446" spans="1:20" x14ac:dyDescent="0.3">
      <c r="A446" s="111">
        <v>444</v>
      </c>
      <c r="B446" s="111" t="s">
        <v>7513</v>
      </c>
      <c r="E446" s="6" t="str">
        <f t="shared" si="66"/>
        <v/>
      </c>
      <c r="I446" t="str">
        <f t="shared" si="69"/>
        <v/>
      </c>
      <c r="J446" t="str">
        <f t="shared" si="67"/>
        <v/>
      </c>
      <c r="K446" t="str">
        <f t="shared" si="70"/>
        <v/>
      </c>
      <c r="L446" s="6" t="str">
        <f t="shared" si="71"/>
        <v/>
      </c>
      <c r="N446" s="130" t="s">
        <v>7521</v>
      </c>
      <c r="O446" t="str">
        <f t="shared" si="76"/>
        <v/>
      </c>
      <c r="P446" t="str">
        <f t="shared" si="72"/>
        <v/>
      </c>
      <c r="Q446" s="6" t="str">
        <f t="shared" si="68"/>
        <v/>
      </c>
      <c r="R446" s="6" t="str">
        <f t="shared" si="73"/>
        <v/>
      </c>
      <c r="S446" s="8" t="str">
        <f t="shared" si="74"/>
        <v/>
      </c>
      <c r="T446" s="8" t="str">
        <f t="shared" si="75"/>
        <v/>
      </c>
    </row>
    <row r="447" spans="1:20" x14ac:dyDescent="0.3">
      <c r="A447" s="111">
        <v>445</v>
      </c>
      <c r="B447" s="111" t="s">
        <v>7513</v>
      </c>
      <c r="E447" s="6" t="str">
        <f t="shared" si="66"/>
        <v/>
      </c>
      <c r="I447" t="str">
        <f t="shared" si="69"/>
        <v/>
      </c>
      <c r="J447" t="str">
        <f t="shared" si="67"/>
        <v/>
      </c>
      <c r="K447" t="str">
        <f t="shared" si="70"/>
        <v/>
      </c>
      <c r="L447" s="6" t="str">
        <f t="shared" si="71"/>
        <v/>
      </c>
      <c r="N447" s="130" t="s">
        <v>7521</v>
      </c>
      <c r="O447" t="str">
        <f t="shared" si="76"/>
        <v/>
      </c>
      <c r="P447" t="str">
        <f t="shared" si="72"/>
        <v/>
      </c>
      <c r="Q447" s="6" t="str">
        <f t="shared" si="68"/>
        <v/>
      </c>
      <c r="R447" s="6" t="str">
        <f t="shared" si="73"/>
        <v/>
      </c>
      <c r="S447" s="8" t="str">
        <f t="shared" si="74"/>
        <v/>
      </c>
      <c r="T447" s="8" t="str">
        <f t="shared" si="75"/>
        <v/>
      </c>
    </row>
    <row r="448" spans="1:20" x14ac:dyDescent="0.3">
      <c r="A448" s="111">
        <v>446</v>
      </c>
      <c r="B448" s="111" t="s">
        <v>7513</v>
      </c>
      <c r="E448" s="6" t="str">
        <f t="shared" si="66"/>
        <v/>
      </c>
      <c r="I448" t="str">
        <f t="shared" si="69"/>
        <v/>
      </c>
      <c r="J448" t="str">
        <f t="shared" si="67"/>
        <v/>
      </c>
      <c r="K448" t="str">
        <f t="shared" si="70"/>
        <v/>
      </c>
      <c r="L448" s="6" t="str">
        <f t="shared" si="71"/>
        <v/>
      </c>
      <c r="N448" s="130" t="s">
        <v>7521</v>
      </c>
      <c r="O448" t="str">
        <f t="shared" si="76"/>
        <v/>
      </c>
      <c r="P448" t="str">
        <f t="shared" si="72"/>
        <v/>
      </c>
      <c r="Q448" s="6" t="str">
        <f t="shared" si="68"/>
        <v/>
      </c>
      <c r="R448" s="6" t="str">
        <f t="shared" si="73"/>
        <v/>
      </c>
      <c r="S448" s="8" t="str">
        <f t="shared" si="74"/>
        <v/>
      </c>
      <c r="T448" s="8" t="str">
        <f t="shared" si="75"/>
        <v/>
      </c>
    </row>
    <row r="449" spans="1:20" x14ac:dyDescent="0.3">
      <c r="A449" s="111">
        <v>447</v>
      </c>
      <c r="B449" s="111" t="s">
        <v>7513</v>
      </c>
      <c r="E449" s="6" t="str">
        <f t="shared" si="66"/>
        <v/>
      </c>
      <c r="I449" t="str">
        <f t="shared" si="69"/>
        <v/>
      </c>
      <c r="J449" t="str">
        <f t="shared" si="67"/>
        <v/>
      </c>
      <c r="K449" t="str">
        <f t="shared" si="70"/>
        <v/>
      </c>
      <c r="L449" s="6" t="str">
        <f t="shared" si="71"/>
        <v/>
      </c>
      <c r="N449" s="130" t="s">
        <v>7521</v>
      </c>
      <c r="O449" t="str">
        <f t="shared" si="76"/>
        <v/>
      </c>
      <c r="P449" t="str">
        <f t="shared" si="72"/>
        <v/>
      </c>
      <c r="Q449" s="6" t="str">
        <f t="shared" si="68"/>
        <v/>
      </c>
      <c r="R449" s="6" t="str">
        <f t="shared" si="73"/>
        <v/>
      </c>
      <c r="S449" s="8" t="str">
        <f t="shared" si="74"/>
        <v/>
      </c>
      <c r="T449" s="8" t="str">
        <f t="shared" si="75"/>
        <v/>
      </c>
    </row>
    <row r="450" spans="1:20" x14ac:dyDescent="0.3">
      <c r="A450" s="111">
        <v>448</v>
      </c>
      <c r="B450" s="111" t="s">
        <v>7513</v>
      </c>
      <c r="E450" s="6" t="str">
        <f t="shared" si="66"/>
        <v/>
      </c>
      <c r="I450" t="str">
        <f t="shared" si="69"/>
        <v/>
      </c>
      <c r="J450" t="str">
        <f t="shared" si="67"/>
        <v/>
      </c>
      <c r="K450" t="str">
        <f t="shared" si="70"/>
        <v/>
      </c>
      <c r="L450" s="6" t="str">
        <f t="shared" si="71"/>
        <v/>
      </c>
      <c r="N450" s="130" t="s">
        <v>7521</v>
      </c>
      <c r="O450" t="str">
        <f t="shared" si="76"/>
        <v/>
      </c>
      <c r="P450" t="str">
        <f t="shared" si="72"/>
        <v/>
      </c>
      <c r="Q450" s="6" t="str">
        <f t="shared" si="68"/>
        <v/>
      </c>
      <c r="R450" s="6" t="str">
        <f t="shared" si="73"/>
        <v/>
      </c>
      <c r="S450" s="8" t="str">
        <f t="shared" si="74"/>
        <v/>
      </c>
      <c r="T450" s="8" t="str">
        <f t="shared" si="75"/>
        <v/>
      </c>
    </row>
    <row r="451" spans="1:20" x14ac:dyDescent="0.3">
      <c r="A451" s="111">
        <v>449</v>
      </c>
      <c r="B451" s="111" t="s">
        <v>7513</v>
      </c>
      <c r="E451" s="6" t="str">
        <f t="shared" ref="E451:E514" si="77">IFERROR(VLOOKUP(D451,Rate,3,FALSE),"")</f>
        <v/>
      </c>
      <c r="I451" t="str">
        <f t="shared" si="69"/>
        <v/>
      </c>
      <c r="J451" t="str">
        <f t="shared" ref="J451:J514" si="78">IFERROR(VLOOKUP(B451,ExchangeFee,2,FALSE)*I451,"")</f>
        <v/>
      </c>
      <c r="K451" t="str">
        <f t="shared" si="70"/>
        <v/>
      </c>
      <c r="L451" s="6" t="str">
        <f t="shared" si="71"/>
        <v/>
      </c>
      <c r="N451" s="130" t="s">
        <v>7521</v>
      </c>
      <c r="O451" t="str">
        <f t="shared" si="76"/>
        <v/>
      </c>
      <c r="P451" t="str">
        <f t="shared" si="72"/>
        <v/>
      </c>
      <c r="Q451" s="6" t="str">
        <f t="shared" ref="Q451:Q514" si="79">IFERROR(VLOOKUP(B451,ExchangeFee,2,FALSE)*P451,"")</f>
        <v/>
      </c>
      <c r="R451" s="6" t="str">
        <f t="shared" si="73"/>
        <v/>
      </c>
      <c r="S451" s="8" t="str">
        <f t="shared" si="74"/>
        <v/>
      </c>
      <c r="T451" s="8" t="str">
        <f t="shared" si="75"/>
        <v/>
      </c>
    </row>
    <row r="452" spans="1:20" x14ac:dyDescent="0.3">
      <c r="A452" s="111">
        <v>450</v>
      </c>
      <c r="B452" s="111" t="s">
        <v>7513</v>
      </c>
      <c r="E452" s="6" t="str">
        <f t="shared" si="77"/>
        <v/>
      </c>
      <c r="I452" t="str">
        <f t="shared" ref="I452:I515" si="80">IFERROR(H452/G452,"")</f>
        <v/>
      </c>
      <c r="J452" t="str">
        <f t="shared" si="78"/>
        <v/>
      </c>
      <c r="K452" t="str">
        <f t="shared" ref="K452:K515" si="81">IFERROR(I452-J452,"")</f>
        <v/>
      </c>
      <c r="L452" s="6" t="str">
        <f t="shared" ref="L452:L515" si="82">IFERROR(K452*G452,"")</f>
        <v/>
      </c>
      <c r="N452" s="130" t="s">
        <v>7521</v>
      </c>
      <c r="O452" t="str">
        <f t="shared" si="76"/>
        <v/>
      </c>
      <c r="P452" t="str">
        <f t="shared" ref="P452:P515" si="83">IFERROR(O452*N452,"")</f>
        <v/>
      </c>
      <c r="Q452" s="6" t="str">
        <f t="shared" si="79"/>
        <v/>
      </c>
      <c r="R452" s="6" t="str">
        <f t="shared" ref="R452:R515" si="84">IFERROR(P452-Q452,"")</f>
        <v/>
      </c>
      <c r="S452" s="8" t="str">
        <f t="shared" ref="S452:S515" si="85">IFERROR((N452-G452)/G452,"")</f>
        <v/>
      </c>
      <c r="T452" s="8" t="str">
        <f t="shared" ref="T452:T515" si="86">IFERROR((R452-H452)/H452,"")</f>
        <v/>
      </c>
    </row>
    <row r="453" spans="1:20" x14ac:dyDescent="0.3">
      <c r="A453" s="111">
        <v>451</v>
      </c>
      <c r="B453" s="111" t="s">
        <v>7513</v>
      </c>
      <c r="E453" s="6" t="str">
        <f t="shared" si="77"/>
        <v/>
      </c>
      <c r="I453" t="str">
        <f t="shared" si="80"/>
        <v/>
      </c>
      <c r="J453" t="str">
        <f t="shared" si="78"/>
        <v/>
      </c>
      <c r="K453" t="str">
        <f t="shared" si="81"/>
        <v/>
      </c>
      <c r="L453" s="6" t="str">
        <f t="shared" si="82"/>
        <v/>
      </c>
      <c r="N453" s="130" t="s">
        <v>7521</v>
      </c>
      <c r="O453" t="str">
        <f t="shared" ref="O453:O516" si="87">K453</f>
        <v/>
      </c>
      <c r="P453" t="str">
        <f t="shared" si="83"/>
        <v/>
      </c>
      <c r="Q453" s="6" t="str">
        <f t="shared" si="79"/>
        <v/>
      </c>
      <c r="R453" s="6" t="str">
        <f t="shared" si="84"/>
        <v/>
      </c>
      <c r="S453" s="8" t="str">
        <f t="shared" si="85"/>
        <v/>
      </c>
      <c r="T453" s="8" t="str">
        <f t="shared" si="86"/>
        <v/>
      </c>
    </row>
    <row r="454" spans="1:20" x14ac:dyDescent="0.3">
      <c r="A454" s="111">
        <v>452</v>
      </c>
      <c r="B454" s="111" t="s">
        <v>7513</v>
      </c>
      <c r="E454" s="6" t="str">
        <f t="shared" si="77"/>
        <v/>
      </c>
      <c r="I454" t="str">
        <f t="shared" si="80"/>
        <v/>
      </c>
      <c r="J454" t="str">
        <f t="shared" si="78"/>
        <v/>
      </c>
      <c r="K454" t="str">
        <f t="shared" si="81"/>
        <v/>
      </c>
      <c r="L454" s="6" t="str">
        <f t="shared" si="82"/>
        <v/>
      </c>
      <c r="N454" s="130" t="s">
        <v>7521</v>
      </c>
      <c r="O454" t="str">
        <f t="shared" si="87"/>
        <v/>
      </c>
      <c r="P454" t="str">
        <f t="shared" si="83"/>
        <v/>
      </c>
      <c r="Q454" s="6" t="str">
        <f t="shared" si="79"/>
        <v/>
      </c>
      <c r="R454" s="6" t="str">
        <f t="shared" si="84"/>
        <v/>
      </c>
      <c r="S454" s="8" t="str">
        <f t="shared" si="85"/>
        <v/>
      </c>
      <c r="T454" s="8" t="str">
        <f t="shared" si="86"/>
        <v/>
      </c>
    </row>
    <row r="455" spans="1:20" x14ac:dyDescent="0.3">
      <c r="A455" s="111">
        <v>453</v>
      </c>
      <c r="B455" s="111" t="s">
        <v>7513</v>
      </c>
      <c r="E455" s="6" t="str">
        <f t="shared" si="77"/>
        <v/>
      </c>
      <c r="I455" t="str">
        <f t="shared" si="80"/>
        <v/>
      </c>
      <c r="J455" t="str">
        <f t="shared" si="78"/>
        <v/>
      </c>
      <c r="K455" t="str">
        <f t="shared" si="81"/>
        <v/>
      </c>
      <c r="L455" s="6" t="str">
        <f t="shared" si="82"/>
        <v/>
      </c>
      <c r="N455" s="130" t="s">
        <v>7521</v>
      </c>
      <c r="O455" t="str">
        <f t="shared" si="87"/>
        <v/>
      </c>
      <c r="P455" t="str">
        <f t="shared" si="83"/>
        <v/>
      </c>
      <c r="Q455" s="6" t="str">
        <f t="shared" si="79"/>
        <v/>
      </c>
      <c r="R455" s="6" t="str">
        <f t="shared" si="84"/>
        <v/>
      </c>
      <c r="S455" s="8" t="str">
        <f t="shared" si="85"/>
        <v/>
      </c>
      <c r="T455" s="8" t="str">
        <f t="shared" si="86"/>
        <v/>
      </c>
    </row>
    <row r="456" spans="1:20" x14ac:dyDescent="0.3">
      <c r="A456" s="111">
        <v>454</v>
      </c>
      <c r="B456" s="111" t="s">
        <v>7513</v>
      </c>
      <c r="E456" s="6" t="str">
        <f t="shared" si="77"/>
        <v/>
      </c>
      <c r="I456" t="str">
        <f t="shared" si="80"/>
        <v/>
      </c>
      <c r="J456" t="str">
        <f t="shared" si="78"/>
        <v/>
      </c>
      <c r="K456" t="str">
        <f t="shared" si="81"/>
        <v/>
      </c>
      <c r="L456" s="6" t="str">
        <f t="shared" si="82"/>
        <v/>
      </c>
      <c r="N456" s="130" t="s">
        <v>7521</v>
      </c>
      <c r="O456" t="str">
        <f t="shared" si="87"/>
        <v/>
      </c>
      <c r="P456" t="str">
        <f t="shared" si="83"/>
        <v/>
      </c>
      <c r="Q456" s="6" t="str">
        <f t="shared" si="79"/>
        <v/>
      </c>
      <c r="R456" s="6" t="str">
        <f t="shared" si="84"/>
        <v/>
      </c>
      <c r="S456" s="8" t="str">
        <f t="shared" si="85"/>
        <v/>
      </c>
      <c r="T456" s="8" t="str">
        <f t="shared" si="86"/>
        <v/>
      </c>
    </row>
    <row r="457" spans="1:20" x14ac:dyDescent="0.3">
      <c r="A457" s="111">
        <v>455</v>
      </c>
      <c r="B457" s="111" t="s">
        <v>7513</v>
      </c>
      <c r="E457" s="6" t="str">
        <f t="shared" si="77"/>
        <v/>
      </c>
      <c r="I457" t="str">
        <f t="shared" si="80"/>
        <v/>
      </c>
      <c r="J457" t="str">
        <f t="shared" si="78"/>
        <v/>
      </c>
      <c r="K457" t="str">
        <f t="shared" si="81"/>
        <v/>
      </c>
      <c r="L457" s="6" t="str">
        <f t="shared" si="82"/>
        <v/>
      </c>
      <c r="N457" s="130" t="s">
        <v>7521</v>
      </c>
      <c r="O457" t="str">
        <f t="shared" si="87"/>
        <v/>
      </c>
      <c r="P457" t="str">
        <f t="shared" si="83"/>
        <v/>
      </c>
      <c r="Q457" s="6" t="str">
        <f t="shared" si="79"/>
        <v/>
      </c>
      <c r="R457" s="6" t="str">
        <f t="shared" si="84"/>
        <v/>
      </c>
      <c r="S457" s="8" t="str">
        <f t="shared" si="85"/>
        <v/>
      </c>
      <c r="T457" s="8" t="str">
        <f t="shared" si="86"/>
        <v/>
      </c>
    </row>
    <row r="458" spans="1:20" x14ac:dyDescent="0.3">
      <c r="A458" s="111">
        <v>456</v>
      </c>
      <c r="B458" s="111" t="s">
        <v>7513</v>
      </c>
      <c r="E458" s="6" t="str">
        <f t="shared" si="77"/>
        <v/>
      </c>
      <c r="I458" t="str">
        <f t="shared" si="80"/>
        <v/>
      </c>
      <c r="J458" t="str">
        <f t="shared" si="78"/>
        <v/>
      </c>
      <c r="K458" t="str">
        <f t="shared" si="81"/>
        <v/>
      </c>
      <c r="L458" s="6" t="str">
        <f t="shared" si="82"/>
        <v/>
      </c>
      <c r="N458" s="130" t="s">
        <v>7521</v>
      </c>
      <c r="O458" t="str">
        <f t="shared" si="87"/>
        <v/>
      </c>
      <c r="P458" t="str">
        <f t="shared" si="83"/>
        <v/>
      </c>
      <c r="Q458" s="6" t="str">
        <f t="shared" si="79"/>
        <v/>
      </c>
      <c r="R458" s="6" t="str">
        <f t="shared" si="84"/>
        <v/>
      </c>
      <c r="S458" s="8" t="str">
        <f t="shared" si="85"/>
        <v/>
      </c>
      <c r="T458" s="8" t="str">
        <f t="shared" si="86"/>
        <v/>
      </c>
    </row>
    <row r="459" spans="1:20" x14ac:dyDescent="0.3">
      <c r="A459" s="111">
        <v>457</v>
      </c>
      <c r="B459" s="111" t="s">
        <v>7513</v>
      </c>
      <c r="E459" s="6" t="str">
        <f t="shared" si="77"/>
        <v/>
      </c>
      <c r="I459" t="str">
        <f t="shared" si="80"/>
        <v/>
      </c>
      <c r="J459" t="str">
        <f t="shared" si="78"/>
        <v/>
      </c>
      <c r="K459" t="str">
        <f t="shared" si="81"/>
        <v/>
      </c>
      <c r="L459" s="6" t="str">
        <f t="shared" si="82"/>
        <v/>
      </c>
      <c r="N459" s="130" t="s">
        <v>7521</v>
      </c>
      <c r="O459" t="str">
        <f t="shared" si="87"/>
        <v/>
      </c>
      <c r="P459" t="str">
        <f t="shared" si="83"/>
        <v/>
      </c>
      <c r="Q459" s="6" t="str">
        <f t="shared" si="79"/>
        <v/>
      </c>
      <c r="R459" s="6" t="str">
        <f t="shared" si="84"/>
        <v/>
      </c>
      <c r="S459" s="8" t="str">
        <f t="shared" si="85"/>
        <v/>
      </c>
      <c r="T459" s="8" t="str">
        <f t="shared" si="86"/>
        <v/>
      </c>
    </row>
    <row r="460" spans="1:20" x14ac:dyDescent="0.3">
      <c r="A460" s="111">
        <v>458</v>
      </c>
      <c r="B460" s="111" t="s">
        <v>7513</v>
      </c>
      <c r="E460" s="6" t="str">
        <f t="shared" si="77"/>
        <v/>
      </c>
      <c r="I460" t="str">
        <f t="shared" si="80"/>
        <v/>
      </c>
      <c r="J460" t="str">
        <f t="shared" si="78"/>
        <v/>
      </c>
      <c r="K460" t="str">
        <f t="shared" si="81"/>
        <v/>
      </c>
      <c r="L460" s="6" t="str">
        <f t="shared" si="82"/>
        <v/>
      </c>
      <c r="N460" s="130" t="s">
        <v>7521</v>
      </c>
      <c r="O460" t="str">
        <f t="shared" si="87"/>
        <v/>
      </c>
      <c r="P460" t="str">
        <f t="shared" si="83"/>
        <v/>
      </c>
      <c r="Q460" s="6" t="str">
        <f t="shared" si="79"/>
        <v/>
      </c>
      <c r="R460" s="6" t="str">
        <f t="shared" si="84"/>
        <v/>
      </c>
      <c r="S460" s="8" t="str">
        <f t="shared" si="85"/>
        <v/>
      </c>
      <c r="T460" s="8" t="str">
        <f t="shared" si="86"/>
        <v/>
      </c>
    </row>
    <row r="461" spans="1:20" x14ac:dyDescent="0.3">
      <c r="A461" s="111">
        <v>459</v>
      </c>
      <c r="B461" s="111" t="s">
        <v>7513</v>
      </c>
      <c r="E461" s="6" t="str">
        <f t="shared" si="77"/>
        <v/>
      </c>
      <c r="I461" t="str">
        <f t="shared" si="80"/>
        <v/>
      </c>
      <c r="J461" t="str">
        <f t="shared" si="78"/>
        <v/>
      </c>
      <c r="K461" t="str">
        <f t="shared" si="81"/>
        <v/>
      </c>
      <c r="L461" s="6" t="str">
        <f t="shared" si="82"/>
        <v/>
      </c>
      <c r="N461" s="130" t="s">
        <v>7521</v>
      </c>
      <c r="O461" t="str">
        <f t="shared" si="87"/>
        <v/>
      </c>
      <c r="P461" t="str">
        <f t="shared" si="83"/>
        <v/>
      </c>
      <c r="Q461" s="6" t="str">
        <f t="shared" si="79"/>
        <v/>
      </c>
      <c r="R461" s="6" t="str">
        <f t="shared" si="84"/>
        <v/>
      </c>
      <c r="S461" s="8" t="str">
        <f t="shared" si="85"/>
        <v/>
      </c>
      <c r="T461" s="8" t="str">
        <f t="shared" si="86"/>
        <v/>
      </c>
    </row>
    <row r="462" spans="1:20" x14ac:dyDescent="0.3">
      <c r="A462" s="111">
        <v>460</v>
      </c>
      <c r="B462" s="111" t="s">
        <v>7513</v>
      </c>
      <c r="E462" s="6" t="str">
        <f t="shared" si="77"/>
        <v/>
      </c>
      <c r="I462" t="str">
        <f t="shared" si="80"/>
        <v/>
      </c>
      <c r="J462" t="str">
        <f t="shared" si="78"/>
        <v/>
      </c>
      <c r="K462" t="str">
        <f t="shared" si="81"/>
        <v/>
      </c>
      <c r="L462" s="6" t="str">
        <f t="shared" si="82"/>
        <v/>
      </c>
      <c r="N462" s="130" t="s">
        <v>7521</v>
      </c>
      <c r="O462" t="str">
        <f t="shared" si="87"/>
        <v/>
      </c>
      <c r="P462" t="str">
        <f t="shared" si="83"/>
        <v/>
      </c>
      <c r="Q462" s="6" t="str">
        <f t="shared" si="79"/>
        <v/>
      </c>
      <c r="R462" s="6" t="str">
        <f t="shared" si="84"/>
        <v/>
      </c>
      <c r="S462" s="8" t="str">
        <f t="shared" si="85"/>
        <v/>
      </c>
      <c r="T462" s="8" t="str">
        <f t="shared" si="86"/>
        <v/>
      </c>
    </row>
    <row r="463" spans="1:20" x14ac:dyDescent="0.3">
      <c r="A463" s="111">
        <v>461</v>
      </c>
      <c r="B463" s="111" t="s">
        <v>7513</v>
      </c>
      <c r="E463" s="6" t="str">
        <f t="shared" si="77"/>
        <v/>
      </c>
      <c r="I463" t="str">
        <f t="shared" si="80"/>
        <v/>
      </c>
      <c r="J463" t="str">
        <f t="shared" si="78"/>
        <v/>
      </c>
      <c r="K463" t="str">
        <f t="shared" si="81"/>
        <v/>
      </c>
      <c r="L463" s="6" t="str">
        <f t="shared" si="82"/>
        <v/>
      </c>
      <c r="N463" s="130" t="s">
        <v>7521</v>
      </c>
      <c r="O463" t="str">
        <f t="shared" si="87"/>
        <v/>
      </c>
      <c r="P463" t="str">
        <f t="shared" si="83"/>
        <v/>
      </c>
      <c r="Q463" s="6" t="str">
        <f t="shared" si="79"/>
        <v/>
      </c>
      <c r="R463" s="6" t="str">
        <f t="shared" si="84"/>
        <v/>
      </c>
      <c r="S463" s="8" t="str">
        <f t="shared" si="85"/>
        <v/>
      </c>
      <c r="T463" s="8" t="str">
        <f t="shared" si="86"/>
        <v/>
      </c>
    </row>
    <row r="464" spans="1:20" x14ac:dyDescent="0.3">
      <c r="A464" s="111">
        <v>462</v>
      </c>
      <c r="B464" s="111" t="s">
        <v>7513</v>
      </c>
      <c r="E464" s="6" t="str">
        <f t="shared" si="77"/>
        <v/>
      </c>
      <c r="I464" t="str">
        <f t="shared" si="80"/>
        <v/>
      </c>
      <c r="J464" t="str">
        <f t="shared" si="78"/>
        <v/>
      </c>
      <c r="K464" t="str">
        <f t="shared" si="81"/>
        <v/>
      </c>
      <c r="L464" s="6" t="str">
        <f t="shared" si="82"/>
        <v/>
      </c>
      <c r="N464" s="130" t="s">
        <v>7521</v>
      </c>
      <c r="O464" t="str">
        <f t="shared" si="87"/>
        <v/>
      </c>
      <c r="P464" t="str">
        <f t="shared" si="83"/>
        <v/>
      </c>
      <c r="Q464" s="6" t="str">
        <f t="shared" si="79"/>
        <v/>
      </c>
      <c r="R464" s="6" t="str">
        <f t="shared" si="84"/>
        <v/>
      </c>
      <c r="S464" s="8" t="str">
        <f t="shared" si="85"/>
        <v/>
      </c>
      <c r="T464" s="8" t="str">
        <f t="shared" si="86"/>
        <v/>
      </c>
    </row>
    <row r="465" spans="1:20" x14ac:dyDescent="0.3">
      <c r="A465" s="111">
        <v>463</v>
      </c>
      <c r="B465" s="111" t="s">
        <v>7513</v>
      </c>
      <c r="E465" s="6" t="str">
        <f t="shared" si="77"/>
        <v/>
      </c>
      <c r="I465" t="str">
        <f t="shared" si="80"/>
        <v/>
      </c>
      <c r="J465" t="str">
        <f t="shared" si="78"/>
        <v/>
      </c>
      <c r="K465" t="str">
        <f t="shared" si="81"/>
        <v/>
      </c>
      <c r="L465" s="6" t="str">
        <f t="shared" si="82"/>
        <v/>
      </c>
      <c r="N465" s="130" t="s">
        <v>7521</v>
      </c>
      <c r="O465" t="str">
        <f t="shared" si="87"/>
        <v/>
      </c>
      <c r="P465" t="str">
        <f t="shared" si="83"/>
        <v/>
      </c>
      <c r="Q465" s="6" t="str">
        <f t="shared" si="79"/>
        <v/>
      </c>
      <c r="R465" s="6" t="str">
        <f t="shared" si="84"/>
        <v/>
      </c>
      <c r="S465" s="8" t="str">
        <f t="shared" si="85"/>
        <v/>
      </c>
      <c r="T465" s="8" t="str">
        <f t="shared" si="86"/>
        <v/>
      </c>
    </row>
    <row r="466" spans="1:20" x14ac:dyDescent="0.3">
      <c r="A466" s="111">
        <v>464</v>
      </c>
      <c r="B466" s="111" t="s">
        <v>7513</v>
      </c>
      <c r="E466" s="6" t="str">
        <f t="shared" si="77"/>
        <v/>
      </c>
      <c r="I466" t="str">
        <f t="shared" si="80"/>
        <v/>
      </c>
      <c r="J466" t="str">
        <f t="shared" si="78"/>
        <v/>
      </c>
      <c r="K466" t="str">
        <f t="shared" si="81"/>
        <v/>
      </c>
      <c r="L466" s="6" t="str">
        <f t="shared" si="82"/>
        <v/>
      </c>
      <c r="N466" s="130" t="s">
        <v>7521</v>
      </c>
      <c r="O466" t="str">
        <f t="shared" si="87"/>
        <v/>
      </c>
      <c r="P466" t="str">
        <f t="shared" si="83"/>
        <v/>
      </c>
      <c r="Q466" s="6" t="str">
        <f t="shared" si="79"/>
        <v/>
      </c>
      <c r="R466" s="6" t="str">
        <f t="shared" si="84"/>
        <v/>
      </c>
      <c r="S466" s="8" t="str">
        <f t="shared" si="85"/>
        <v/>
      </c>
      <c r="T466" s="8" t="str">
        <f t="shared" si="86"/>
        <v/>
      </c>
    </row>
    <row r="467" spans="1:20" x14ac:dyDescent="0.3">
      <c r="A467" s="111">
        <v>465</v>
      </c>
      <c r="B467" s="111" t="s">
        <v>7513</v>
      </c>
      <c r="E467" s="6" t="str">
        <f t="shared" si="77"/>
        <v/>
      </c>
      <c r="I467" t="str">
        <f t="shared" si="80"/>
        <v/>
      </c>
      <c r="J467" t="str">
        <f t="shared" si="78"/>
        <v/>
      </c>
      <c r="K467" t="str">
        <f t="shared" si="81"/>
        <v/>
      </c>
      <c r="L467" s="6" t="str">
        <f t="shared" si="82"/>
        <v/>
      </c>
      <c r="N467" s="130" t="s">
        <v>7521</v>
      </c>
      <c r="O467" t="str">
        <f t="shared" si="87"/>
        <v/>
      </c>
      <c r="P467" t="str">
        <f t="shared" si="83"/>
        <v/>
      </c>
      <c r="Q467" s="6" t="str">
        <f t="shared" si="79"/>
        <v/>
      </c>
      <c r="R467" s="6" t="str">
        <f t="shared" si="84"/>
        <v/>
      </c>
      <c r="S467" s="8" t="str">
        <f t="shared" si="85"/>
        <v/>
      </c>
      <c r="T467" s="8" t="str">
        <f t="shared" si="86"/>
        <v/>
      </c>
    </row>
    <row r="468" spans="1:20" x14ac:dyDescent="0.3">
      <c r="A468" s="111">
        <v>466</v>
      </c>
      <c r="B468" s="111" t="s">
        <v>7513</v>
      </c>
      <c r="E468" s="6" t="str">
        <f t="shared" si="77"/>
        <v/>
      </c>
      <c r="I468" t="str">
        <f t="shared" si="80"/>
        <v/>
      </c>
      <c r="J468" t="str">
        <f t="shared" si="78"/>
        <v/>
      </c>
      <c r="K468" t="str">
        <f t="shared" si="81"/>
        <v/>
      </c>
      <c r="L468" s="6" t="str">
        <f t="shared" si="82"/>
        <v/>
      </c>
      <c r="N468" s="130" t="s">
        <v>7521</v>
      </c>
      <c r="O468" t="str">
        <f t="shared" si="87"/>
        <v/>
      </c>
      <c r="P468" t="str">
        <f t="shared" si="83"/>
        <v/>
      </c>
      <c r="Q468" s="6" t="str">
        <f t="shared" si="79"/>
        <v/>
      </c>
      <c r="R468" s="6" t="str">
        <f t="shared" si="84"/>
        <v/>
      </c>
      <c r="S468" s="8" t="str">
        <f t="shared" si="85"/>
        <v/>
      </c>
      <c r="T468" s="8" t="str">
        <f t="shared" si="86"/>
        <v/>
      </c>
    </row>
    <row r="469" spans="1:20" x14ac:dyDescent="0.3">
      <c r="A469" s="111">
        <v>467</v>
      </c>
      <c r="B469" s="111" t="s">
        <v>7513</v>
      </c>
      <c r="E469" s="6" t="str">
        <f t="shared" si="77"/>
        <v/>
      </c>
      <c r="I469" t="str">
        <f t="shared" si="80"/>
        <v/>
      </c>
      <c r="J469" t="str">
        <f t="shared" si="78"/>
        <v/>
      </c>
      <c r="K469" t="str">
        <f t="shared" si="81"/>
        <v/>
      </c>
      <c r="L469" s="6" t="str">
        <f t="shared" si="82"/>
        <v/>
      </c>
      <c r="N469" s="130" t="s">
        <v>7521</v>
      </c>
      <c r="O469" t="str">
        <f t="shared" si="87"/>
        <v/>
      </c>
      <c r="P469" t="str">
        <f t="shared" si="83"/>
        <v/>
      </c>
      <c r="Q469" s="6" t="str">
        <f t="shared" si="79"/>
        <v/>
      </c>
      <c r="R469" s="6" t="str">
        <f t="shared" si="84"/>
        <v/>
      </c>
      <c r="S469" s="8" t="str">
        <f t="shared" si="85"/>
        <v/>
      </c>
      <c r="T469" s="8" t="str">
        <f t="shared" si="86"/>
        <v/>
      </c>
    </row>
    <row r="470" spans="1:20" x14ac:dyDescent="0.3">
      <c r="A470" s="111">
        <v>468</v>
      </c>
      <c r="B470" s="111" t="s">
        <v>7513</v>
      </c>
      <c r="E470" s="6" t="str">
        <f t="shared" si="77"/>
        <v/>
      </c>
      <c r="I470" t="str">
        <f t="shared" si="80"/>
        <v/>
      </c>
      <c r="J470" t="str">
        <f t="shared" si="78"/>
        <v/>
      </c>
      <c r="K470" t="str">
        <f t="shared" si="81"/>
        <v/>
      </c>
      <c r="L470" s="6" t="str">
        <f t="shared" si="82"/>
        <v/>
      </c>
      <c r="N470" s="130" t="s">
        <v>7521</v>
      </c>
      <c r="O470" t="str">
        <f t="shared" si="87"/>
        <v/>
      </c>
      <c r="P470" t="str">
        <f t="shared" si="83"/>
        <v/>
      </c>
      <c r="Q470" s="6" t="str">
        <f t="shared" si="79"/>
        <v/>
      </c>
      <c r="R470" s="6" t="str">
        <f t="shared" si="84"/>
        <v/>
      </c>
      <c r="S470" s="8" t="str">
        <f t="shared" si="85"/>
        <v/>
      </c>
      <c r="T470" s="8" t="str">
        <f t="shared" si="86"/>
        <v/>
      </c>
    </row>
    <row r="471" spans="1:20" x14ac:dyDescent="0.3">
      <c r="A471" s="111">
        <v>469</v>
      </c>
      <c r="B471" s="111" t="s">
        <v>7513</v>
      </c>
      <c r="E471" s="6" t="str">
        <f t="shared" si="77"/>
        <v/>
      </c>
      <c r="I471" t="str">
        <f t="shared" si="80"/>
        <v/>
      </c>
      <c r="J471" t="str">
        <f t="shared" si="78"/>
        <v/>
      </c>
      <c r="K471" t="str">
        <f t="shared" si="81"/>
        <v/>
      </c>
      <c r="L471" s="6" t="str">
        <f t="shared" si="82"/>
        <v/>
      </c>
      <c r="N471" s="130" t="s">
        <v>7521</v>
      </c>
      <c r="O471" t="str">
        <f t="shared" si="87"/>
        <v/>
      </c>
      <c r="P471" t="str">
        <f t="shared" si="83"/>
        <v/>
      </c>
      <c r="Q471" s="6" t="str">
        <f t="shared" si="79"/>
        <v/>
      </c>
      <c r="R471" s="6" t="str">
        <f t="shared" si="84"/>
        <v/>
      </c>
      <c r="S471" s="8" t="str">
        <f t="shared" si="85"/>
        <v/>
      </c>
      <c r="T471" s="8" t="str">
        <f t="shared" si="86"/>
        <v/>
      </c>
    </row>
    <row r="472" spans="1:20" x14ac:dyDescent="0.3">
      <c r="A472" s="111">
        <v>470</v>
      </c>
      <c r="B472" s="111" t="s">
        <v>7513</v>
      </c>
      <c r="E472" s="6" t="str">
        <f t="shared" si="77"/>
        <v/>
      </c>
      <c r="I472" t="str">
        <f t="shared" si="80"/>
        <v/>
      </c>
      <c r="J472" t="str">
        <f t="shared" si="78"/>
        <v/>
      </c>
      <c r="K472" t="str">
        <f t="shared" si="81"/>
        <v/>
      </c>
      <c r="L472" s="6" t="str">
        <f t="shared" si="82"/>
        <v/>
      </c>
      <c r="N472" s="130" t="s">
        <v>7521</v>
      </c>
      <c r="O472" t="str">
        <f t="shared" si="87"/>
        <v/>
      </c>
      <c r="P472" t="str">
        <f t="shared" si="83"/>
        <v/>
      </c>
      <c r="Q472" s="6" t="str">
        <f t="shared" si="79"/>
        <v/>
      </c>
      <c r="R472" s="6" t="str">
        <f t="shared" si="84"/>
        <v/>
      </c>
      <c r="S472" s="8" t="str">
        <f t="shared" si="85"/>
        <v/>
      </c>
      <c r="T472" s="8" t="str">
        <f t="shared" si="86"/>
        <v/>
      </c>
    </row>
    <row r="473" spans="1:20" x14ac:dyDescent="0.3">
      <c r="A473" s="111">
        <v>471</v>
      </c>
      <c r="B473" s="111" t="s">
        <v>7513</v>
      </c>
      <c r="E473" s="6" t="str">
        <f t="shared" si="77"/>
        <v/>
      </c>
      <c r="I473" t="str">
        <f t="shared" si="80"/>
        <v/>
      </c>
      <c r="J473" t="str">
        <f t="shared" si="78"/>
        <v/>
      </c>
      <c r="K473" t="str">
        <f t="shared" si="81"/>
        <v/>
      </c>
      <c r="L473" s="6" t="str">
        <f t="shared" si="82"/>
        <v/>
      </c>
      <c r="N473" s="130" t="s">
        <v>7521</v>
      </c>
      <c r="O473" t="str">
        <f t="shared" si="87"/>
        <v/>
      </c>
      <c r="P473" t="str">
        <f t="shared" si="83"/>
        <v/>
      </c>
      <c r="Q473" s="6" t="str">
        <f t="shared" si="79"/>
        <v/>
      </c>
      <c r="R473" s="6" t="str">
        <f t="shared" si="84"/>
        <v/>
      </c>
      <c r="S473" s="8" t="str">
        <f t="shared" si="85"/>
        <v/>
      </c>
      <c r="T473" s="8" t="str">
        <f t="shared" si="86"/>
        <v/>
      </c>
    </row>
    <row r="474" spans="1:20" x14ac:dyDescent="0.3">
      <c r="A474" s="111">
        <v>472</v>
      </c>
      <c r="B474" s="111" t="s">
        <v>7513</v>
      </c>
      <c r="E474" s="6" t="str">
        <f t="shared" si="77"/>
        <v/>
      </c>
      <c r="I474" t="str">
        <f t="shared" si="80"/>
        <v/>
      </c>
      <c r="J474" t="str">
        <f t="shared" si="78"/>
        <v/>
      </c>
      <c r="K474" t="str">
        <f t="shared" si="81"/>
        <v/>
      </c>
      <c r="L474" s="6" t="str">
        <f t="shared" si="82"/>
        <v/>
      </c>
      <c r="N474" s="130" t="s">
        <v>7521</v>
      </c>
      <c r="O474" t="str">
        <f t="shared" si="87"/>
        <v/>
      </c>
      <c r="P474" t="str">
        <f t="shared" si="83"/>
        <v/>
      </c>
      <c r="Q474" s="6" t="str">
        <f t="shared" si="79"/>
        <v/>
      </c>
      <c r="R474" s="6" t="str">
        <f t="shared" si="84"/>
        <v/>
      </c>
      <c r="S474" s="8" t="str">
        <f t="shared" si="85"/>
        <v/>
      </c>
      <c r="T474" s="8" t="str">
        <f t="shared" si="86"/>
        <v/>
      </c>
    </row>
    <row r="475" spans="1:20" x14ac:dyDescent="0.3">
      <c r="A475" s="111">
        <v>473</v>
      </c>
      <c r="B475" s="111" t="s">
        <v>7513</v>
      </c>
      <c r="E475" s="6" t="str">
        <f t="shared" si="77"/>
        <v/>
      </c>
      <c r="I475" t="str">
        <f t="shared" si="80"/>
        <v/>
      </c>
      <c r="J475" t="str">
        <f t="shared" si="78"/>
        <v/>
      </c>
      <c r="K475" t="str">
        <f t="shared" si="81"/>
        <v/>
      </c>
      <c r="L475" s="6" t="str">
        <f t="shared" si="82"/>
        <v/>
      </c>
      <c r="N475" s="130" t="s">
        <v>7521</v>
      </c>
      <c r="O475" t="str">
        <f t="shared" si="87"/>
        <v/>
      </c>
      <c r="P475" t="str">
        <f t="shared" si="83"/>
        <v/>
      </c>
      <c r="Q475" s="6" t="str">
        <f t="shared" si="79"/>
        <v/>
      </c>
      <c r="R475" s="6" t="str">
        <f t="shared" si="84"/>
        <v/>
      </c>
      <c r="S475" s="8" t="str">
        <f t="shared" si="85"/>
        <v/>
      </c>
      <c r="T475" s="8" t="str">
        <f t="shared" si="86"/>
        <v/>
      </c>
    </row>
    <row r="476" spans="1:20" x14ac:dyDescent="0.3">
      <c r="A476" s="111">
        <v>474</v>
      </c>
      <c r="B476" s="111" t="s">
        <v>7513</v>
      </c>
      <c r="E476" s="6" t="str">
        <f t="shared" si="77"/>
        <v/>
      </c>
      <c r="I476" t="str">
        <f t="shared" si="80"/>
        <v/>
      </c>
      <c r="J476" t="str">
        <f t="shared" si="78"/>
        <v/>
      </c>
      <c r="K476" t="str">
        <f t="shared" si="81"/>
        <v/>
      </c>
      <c r="L476" s="6" t="str">
        <f t="shared" si="82"/>
        <v/>
      </c>
      <c r="N476" s="130" t="s">
        <v>7521</v>
      </c>
      <c r="O476" t="str">
        <f t="shared" si="87"/>
        <v/>
      </c>
      <c r="P476" t="str">
        <f t="shared" si="83"/>
        <v/>
      </c>
      <c r="Q476" s="6" t="str">
        <f t="shared" si="79"/>
        <v/>
      </c>
      <c r="R476" s="6" t="str">
        <f t="shared" si="84"/>
        <v/>
      </c>
      <c r="S476" s="8" t="str">
        <f t="shared" si="85"/>
        <v/>
      </c>
      <c r="T476" s="8" t="str">
        <f t="shared" si="86"/>
        <v/>
      </c>
    </row>
    <row r="477" spans="1:20" x14ac:dyDescent="0.3">
      <c r="A477" s="111">
        <v>475</v>
      </c>
      <c r="B477" s="111" t="s">
        <v>7513</v>
      </c>
      <c r="E477" s="6" t="str">
        <f t="shared" si="77"/>
        <v/>
      </c>
      <c r="I477" t="str">
        <f t="shared" si="80"/>
        <v/>
      </c>
      <c r="J477" t="str">
        <f t="shared" si="78"/>
        <v/>
      </c>
      <c r="K477" t="str">
        <f t="shared" si="81"/>
        <v/>
      </c>
      <c r="L477" s="6" t="str">
        <f t="shared" si="82"/>
        <v/>
      </c>
      <c r="N477" s="130" t="s">
        <v>7521</v>
      </c>
      <c r="O477" t="str">
        <f t="shared" si="87"/>
        <v/>
      </c>
      <c r="P477" t="str">
        <f t="shared" si="83"/>
        <v/>
      </c>
      <c r="Q477" s="6" t="str">
        <f t="shared" si="79"/>
        <v/>
      </c>
      <c r="R477" s="6" t="str">
        <f t="shared" si="84"/>
        <v/>
      </c>
      <c r="S477" s="8" t="str">
        <f t="shared" si="85"/>
        <v/>
      </c>
      <c r="T477" s="8" t="str">
        <f t="shared" si="86"/>
        <v/>
      </c>
    </row>
    <row r="478" spans="1:20" x14ac:dyDescent="0.3">
      <c r="A478" s="111">
        <v>476</v>
      </c>
      <c r="B478" s="111" t="s">
        <v>7513</v>
      </c>
      <c r="E478" s="6" t="str">
        <f t="shared" si="77"/>
        <v/>
      </c>
      <c r="I478" t="str">
        <f t="shared" si="80"/>
        <v/>
      </c>
      <c r="J478" t="str">
        <f t="shared" si="78"/>
        <v/>
      </c>
      <c r="K478" t="str">
        <f t="shared" si="81"/>
        <v/>
      </c>
      <c r="L478" s="6" t="str">
        <f t="shared" si="82"/>
        <v/>
      </c>
      <c r="N478" s="130" t="s">
        <v>7521</v>
      </c>
      <c r="O478" t="str">
        <f t="shared" si="87"/>
        <v/>
      </c>
      <c r="P478" t="str">
        <f t="shared" si="83"/>
        <v/>
      </c>
      <c r="Q478" s="6" t="str">
        <f t="shared" si="79"/>
        <v/>
      </c>
      <c r="R478" s="6" t="str">
        <f t="shared" si="84"/>
        <v/>
      </c>
      <c r="S478" s="8" t="str">
        <f t="shared" si="85"/>
        <v/>
      </c>
      <c r="T478" s="8" t="str">
        <f t="shared" si="86"/>
        <v/>
      </c>
    </row>
    <row r="479" spans="1:20" x14ac:dyDescent="0.3">
      <c r="A479" s="111">
        <v>477</v>
      </c>
      <c r="B479" s="111" t="s">
        <v>7513</v>
      </c>
      <c r="E479" s="6" t="str">
        <f t="shared" si="77"/>
        <v/>
      </c>
      <c r="I479" t="str">
        <f t="shared" si="80"/>
        <v/>
      </c>
      <c r="J479" t="str">
        <f t="shared" si="78"/>
        <v/>
      </c>
      <c r="K479" t="str">
        <f t="shared" si="81"/>
        <v/>
      </c>
      <c r="L479" s="6" t="str">
        <f t="shared" si="82"/>
        <v/>
      </c>
      <c r="N479" s="130" t="s">
        <v>7521</v>
      </c>
      <c r="O479" t="str">
        <f t="shared" si="87"/>
        <v/>
      </c>
      <c r="P479" t="str">
        <f t="shared" si="83"/>
        <v/>
      </c>
      <c r="Q479" s="6" t="str">
        <f t="shared" si="79"/>
        <v/>
      </c>
      <c r="R479" s="6" t="str">
        <f t="shared" si="84"/>
        <v/>
      </c>
      <c r="S479" s="8" t="str">
        <f t="shared" si="85"/>
        <v/>
      </c>
      <c r="T479" s="8" t="str">
        <f t="shared" si="86"/>
        <v/>
      </c>
    </row>
    <row r="480" spans="1:20" x14ac:dyDescent="0.3">
      <c r="A480" s="111">
        <v>478</v>
      </c>
      <c r="B480" s="111" t="s">
        <v>7513</v>
      </c>
      <c r="E480" s="6" t="str">
        <f t="shared" si="77"/>
        <v/>
      </c>
      <c r="I480" t="str">
        <f t="shared" si="80"/>
        <v/>
      </c>
      <c r="J480" t="str">
        <f t="shared" si="78"/>
        <v/>
      </c>
      <c r="K480" t="str">
        <f t="shared" si="81"/>
        <v/>
      </c>
      <c r="L480" s="6" t="str">
        <f t="shared" si="82"/>
        <v/>
      </c>
      <c r="N480" s="130" t="s">
        <v>7521</v>
      </c>
      <c r="O480" t="str">
        <f t="shared" si="87"/>
        <v/>
      </c>
      <c r="P480" t="str">
        <f t="shared" si="83"/>
        <v/>
      </c>
      <c r="Q480" s="6" t="str">
        <f t="shared" si="79"/>
        <v/>
      </c>
      <c r="R480" s="6" t="str">
        <f t="shared" si="84"/>
        <v/>
      </c>
      <c r="S480" s="8" t="str">
        <f t="shared" si="85"/>
        <v/>
      </c>
      <c r="T480" s="8" t="str">
        <f t="shared" si="86"/>
        <v/>
      </c>
    </row>
    <row r="481" spans="1:20" x14ac:dyDescent="0.3">
      <c r="A481" s="111">
        <v>479</v>
      </c>
      <c r="B481" s="111" t="s">
        <v>7513</v>
      </c>
      <c r="E481" s="6" t="str">
        <f t="shared" si="77"/>
        <v/>
      </c>
      <c r="I481" t="str">
        <f t="shared" si="80"/>
        <v/>
      </c>
      <c r="J481" t="str">
        <f t="shared" si="78"/>
        <v/>
      </c>
      <c r="K481" t="str">
        <f t="shared" si="81"/>
        <v/>
      </c>
      <c r="L481" s="6" t="str">
        <f t="shared" si="82"/>
        <v/>
      </c>
      <c r="N481" s="130" t="s">
        <v>7521</v>
      </c>
      <c r="O481" t="str">
        <f t="shared" si="87"/>
        <v/>
      </c>
      <c r="P481" t="str">
        <f t="shared" si="83"/>
        <v/>
      </c>
      <c r="Q481" s="6" t="str">
        <f t="shared" si="79"/>
        <v/>
      </c>
      <c r="R481" s="6" t="str">
        <f t="shared" si="84"/>
        <v/>
      </c>
      <c r="S481" s="8" t="str">
        <f t="shared" si="85"/>
        <v/>
      </c>
      <c r="T481" s="8" t="str">
        <f t="shared" si="86"/>
        <v/>
      </c>
    </row>
    <row r="482" spans="1:20" x14ac:dyDescent="0.3">
      <c r="A482" s="111">
        <v>480</v>
      </c>
      <c r="B482" s="111" t="s">
        <v>7513</v>
      </c>
      <c r="E482" s="6" t="str">
        <f t="shared" si="77"/>
        <v/>
      </c>
      <c r="I482" t="str">
        <f t="shared" si="80"/>
        <v/>
      </c>
      <c r="J482" t="str">
        <f t="shared" si="78"/>
        <v/>
      </c>
      <c r="K482" t="str">
        <f t="shared" si="81"/>
        <v/>
      </c>
      <c r="L482" s="6" t="str">
        <f t="shared" si="82"/>
        <v/>
      </c>
      <c r="N482" s="130" t="s">
        <v>7521</v>
      </c>
      <c r="O482" t="str">
        <f t="shared" si="87"/>
        <v/>
      </c>
      <c r="P482" t="str">
        <f t="shared" si="83"/>
        <v/>
      </c>
      <c r="Q482" s="6" t="str">
        <f t="shared" si="79"/>
        <v/>
      </c>
      <c r="R482" s="6" t="str">
        <f t="shared" si="84"/>
        <v/>
      </c>
      <c r="S482" s="8" t="str">
        <f t="shared" si="85"/>
        <v/>
      </c>
      <c r="T482" s="8" t="str">
        <f t="shared" si="86"/>
        <v/>
      </c>
    </row>
    <row r="483" spans="1:20" x14ac:dyDescent="0.3">
      <c r="A483" s="111">
        <v>481</v>
      </c>
      <c r="B483" s="111" t="s">
        <v>7513</v>
      </c>
      <c r="E483" s="6" t="str">
        <f t="shared" si="77"/>
        <v/>
      </c>
      <c r="I483" t="str">
        <f t="shared" si="80"/>
        <v/>
      </c>
      <c r="J483" t="str">
        <f t="shared" si="78"/>
        <v/>
      </c>
      <c r="K483" t="str">
        <f t="shared" si="81"/>
        <v/>
      </c>
      <c r="L483" s="6" t="str">
        <f t="shared" si="82"/>
        <v/>
      </c>
      <c r="N483" s="130" t="s">
        <v>7521</v>
      </c>
      <c r="O483" t="str">
        <f t="shared" si="87"/>
        <v/>
      </c>
      <c r="P483" t="str">
        <f t="shared" si="83"/>
        <v/>
      </c>
      <c r="Q483" s="6" t="str">
        <f t="shared" si="79"/>
        <v/>
      </c>
      <c r="R483" s="6" t="str">
        <f t="shared" si="84"/>
        <v/>
      </c>
      <c r="S483" s="8" t="str">
        <f t="shared" si="85"/>
        <v/>
      </c>
      <c r="T483" s="8" t="str">
        <f t="shared" si="86"/>
        <v/>
      </c>
    </row>
    <row r="484" spans="1:20" x14ac:dyDescent="0.3">
      <c r="A484" s="111">
        <v>482</v>
      </c>
      <c r="B484" s="111" t="s">
        <v>7513</v>
      </c>
      <c r="E484" s="6" t="str">
        <f t="shared" si="77"/>
        <v/>
      </c>
      <c r="I484" t="str">
        <f t="shared" si="80"/>
        <v/>
      </c>
      <c r="J484" t="str">
        <f t="shared" si="78"/>
        <v/>
      </c>
      <c r="K484" t="str">
        <f t="shared" si="81"/>
        <v/>
      </c>
      <c r="L484" s="6" t="str">
        <f t="shared" si="82"/>
        <v/>
      </c>
      <c r="N484" s="130" t="s">
        <v>7521</v>
      </c>
      <c r="O484" t="str">
        <f t="shared" si="87"/>
        <v/>
      </c>
      <c r="P484" t="str">
        <f t="shared" si="83"/>
        <v/>
      </c>
      <c r="Q484" s="6" t="str">
        <f t="shared" si="79"/>
        <v/>
      </c>
      <c r="R484" s="6" t="str">
        <f t="shared" si="84"/>
        <v/>
      </c>
      <c r="S484" s="8" t="str">
        <f t="shared" si="85"/>
        <v/>
      </c>
      <c r="T484" s="8" t="str">
        <f t="shared" si="86"/>
        <v/>
      </c>
    </row>
    <row r="485" spans="1:20" x14ac:dyDescent="0.3">
      <c r="A485" s="111">
        <v>483</v>
      </c>
      <c r="B485" s="111" t="s">
        <v>7513</v>
      </c>
      <c r="E485" s="6" t="str">
        <f t="shared" si="77"/>
        <v/>
      </c>
      <c r="I485" t="str">
        <f t="shared" si="80"/>
        <v/>
      </c>
      <c r="J485" t="str">
        <f t="shared" si="78"/>
        <v/>
      </c>
      <c r="K485" t="str">
        <f t="shared" si="81"/>
        <v/>
      </c>
      <c r="L485" s="6" t="str">
        <f t="shared" si="82"/>
        <v/>
      </c>
      <c r="N485" s="130" t="s">
        <v>7521</v>
      </c>
      <c r="O485" t="str">
        <f t="shared" si="87"/>
        <v/>
      </c>
      <c r="P485" t="str">
        <f t="shared" si="83"/>
        <v/>
      </c>
      <c r="Q485" s="6" t="str">
        <f t="shared" si="79"/>
        <v/>
      </c>
      <c r="R485" s="6" t="str">
        <f t="shared" si="84"/>
        <v/>
      </c>
      <c r="S485" s="8" t="str">
        <f t="shared" si="85"/>
        <v/>
      </c>
      <c r="T485" s="8" t="str">
        <f t="shared" si="86"/>
        <v/>
      </c>
    </row>
    <row r="486" spans="1:20" x14ac:dyDescent="0.3">
      <c r="A486" s="111">
        <v>484</v>
      </c>
      <c r="B486" s="111" t="s">
        <v>7513</v>
      </c>
      <c r="E486" s="6" t="str">
        <f t="shared" si="77"/>
        <v/>
      </c>
      <c r="I486" t="str">
        <f t="shared" si="80"/>
        <v/>
      </c>
      <c r="J486" t="str">
        <f t="shared" si="78"/>
        <v/>
      </c>
      <c r="K486" t="str">
        <f t="shared" si="81"/>
        <v/>
      </c>
      <c r="L486" s="6" t="str">
        <f t="shared" si="82"/>
        <v/>
      </c>
      <c r="N486" s="130" t="s">
        <v>7521</v>
      </c>
      <c r="O486" t="str">
        <f t="shared" si="87"/>
        <v/>
      </c>
      <c r="P486" t="str">
        <f t="shared" si="83"/>
        <v/>
      </c>
      <c r="Q486" s="6" t="str">
        <f t="shared" si="79"/>
        <v/>
      </c>
      <c r="R486" s="6" t="str">
        <f t="shared" si="84"/>
        <v/>
      </c>
      <c r="S486" s="8" t="str">
        <f t="shared" si="85"/>
        <v/>
      </c>
      <c r="T486" s="8" t="str">
        <f t="shared" si="86"/>
        <v/>
      </c>
    </row>
    <row r="487" spans="1:20" x14ac:dyDescent="0.3">
      <c r="A487" s="111">
        <v>485</v>
      </c>
      <c r="B487" s="111" t="s">
        <v>7513</v>
      </c>
      <c r="E487" s="6" t="str">
        <f t="shared" si="77"/>
        <v/>
      </c>
      <c r="I487" t="str">
        <f t="shared" si="80"/>
        <v/>
      </c>
      <c r="J487" t="str">
        <f t="shared" si="78"/>
        <v/>
      </c>
      <c r="K487" t="str">
        <f t="shared" si="81"/>
        <v/>
      </c>
      <c r="L487" s="6" t="str">
        <f t="shared" si="82"/>
        <v/>
      </c>
      <c r="N487" s="130" t="s">
        <v>7521</v>
      </c>
      <c r="O487" t="str">
        <f t="shared" si="87"/>
        <v/>
      </c>
      <c r="P487" t="str">
        <f t="shared" si="83"/>
        <v/>
      </c>
      <c r="Q487" s="6" t="str">
        <f t="shared" si="79"/>
        <v/>
      </c>
      <c r="R487" s="6" t="str">
        <f t="shared" si="84"/>
        <v/>
      </c>
      <c r="S487" s="8" t="str">
        <f t="shared" si="85"/>
        <v/>
      </c>
      <c r="T487" s="8" t="str">
        <f t="shared" si="86"/>
        <v/>
      </c>
    </row>
    <row r="488" spans="1:20" x14ac:dyDescent="0.3">
      <c r="A488" s="111">
        <v>486</v>
      </c>
      <c r="B488" s="111" t="s">
        <v>7513</v>
      </c>
      <c r="E488" s="6" t="str">
        <f t="shared" si="77"/>
        <v/>
      </c>
      <c r="I488" t="str">
        <f t="shared" si="80"/>
        <v/>
      </c>
      <c r="J488" t="str">
        <f t="shared" si="78"/>
        <v/>
      </c>
      <c r="K488" t="str">
        <f t="shared" si="81"/>
        <v/>
      </c>
      <c r="L488" s="6" t="str">
        <f t="shared" si="82"/>
        <v/>
      </c>
      <c r="N488" s="130" t="s">
        <v>7521</v>
      </c>
      <c r="O488" t="str">
        <f t="shared" si="87"/>
        <v/>
      </c>
      <c r="P488" t="str">
        <f t="shared" si="83"/>
        <v/>
      </c>
      <c r="Q488" s="6" t="str">
        <f t="shared" si="79"/>
        <v/>
      </c>
      <c r="R488" s="6" t="str">
        <f t="shared" si="84"/>
        <v/>
      </c>
      <c r="S488" s="8" t="str">
        <f t="shared" si="85"/>
        <v/>
      </c>
      <c r="T488" s="8" t="str">
        <f t="shared" si="86"/>
        <v/>
      </c>
    </row>
    <row r="489" spans="1:20" x14ac:dyDescent="0.3">
      <c r="A489" s="111">
        <v>487</v>
      </c>
      <c r="B489" s="111" t="s">
        <v>7513</v>
      </c>
      <c r="E489" s="6" t="str">
        <f t="shared" si="77"/>
        <v/>
      </c>
      <c r="I489" t="str">
        <f t="shared" si="80"/>
        <v/>
      </c>
      <c r="J489" t="str">
        <f t="shared" si="78"/>
        <v/>
      </c>
      <c r="K489" t="str">
        <f t="shared" si="81"/>
        <v/>
      </c>
      <c r="L489" s="6" t="str">
        <f t="shared" si="82"/>
        <v/>
      </c>
      <c r="N489" s="130" t="s">
        <v>7521</v>
      </c>
      <c r="O489" t="str">
        <f t="shared" si="87"/>
        <v/>
      </c>
      <c r="P489" t="str">
        <f t="shared" si="83"/>
        <v/>
      </c>
      <c r="Q489" s="6" t="str">
        <f t="shared" si="79"/>
        <v/>
      </c>
      <c r="R489" s="6" t="str">
        <f t="shared" si="84"/>
        <v/>
      </c>
      <c r="S489" s="8" t="str">
        <f t="shared" si="85"/>
        <v/>
      </c>
      <c r="T489" s="8" t="str">
        <f t="shared" si="86"/>
        <v/>
      </c>
    </row>
    <row r="490" spans="1:20" x14ac:dyDescent="0.3">
      <c r="A490" s="111">
        <v>488</v>
      </c>
      <c r="B490" s="111" t="s">
        <v>7513</v>
      </c>
      <c r="E490" s="6" t="str">
        <f t="shared" si="77"/>
        <v/>
      </c>
      <c r="I490" t="str">
        <f t="shared" si="80"/>
        <v/>
      </c>
      <c r="J490" t="str">
        <f t="shared" si="78"/>
        <v/>
      </c>
      <c r="K490" t="str">
        <f t="shared" si="81"/>
        <v/>
      </c>
      <c r="L490" s="6" t="str">
        <f t="shared" si="82"/>
        <v/>
      </c>
      <c r="N490" s="130" t="s">
        <v>7521</v>
      </c>
      <c r="O490" t="str">
        <f t="shared" si="87"/>
        <v/>
      </c>
      <c r="P490" t="str">
        <f t="shared" si="83"/>
        <v/>
      </c>
      <c r="Q490" s="6" t="str">
        <f t="shared" si="79"/>
        <v/>
      </c>
      <c r="R490" s="6" t="str">
        <f t="shared" si="84"/>
        <v/>
      </c>
      <c r="S490" s="8" t="str">
        <f t="shared" si="85"/>
        <v/>
      </c>
      <c r="T490" s="8" t="str">
        <f t="shared" si="86"/>
        <v/>
      </c>
    </row>
    <row r="491" spans="1:20" x14ac:dyDescent="0.3">
      <c r="A491" s="111">
        <v>489</v>
      </c>
      <c r="B491" s="111" t="s">
        <v>7513</v>
      </c>
      <c r="E491" s="6" t="str">
        <f t="shared" si="77"/>
        <v/>
      </c>
      <c r="I491" t="str">
        <f t="shared" si="80"/>
        <v/>
      </c>
      <c r="J491" t="str">
        <f t="shared" si="78"/>
        <v/>
      </c>
      <c r="K491" t="str">
        <f t="shared" si="81"/>
        <v/>
      </c>
      <c r="L491" s="6" t="str">
        <f t="shared" si="82"/>
        <v/>
      </c>
      <c r="N491" s="130" t="s">
        <v>7521</v>
      </c>
      <c r="O491" t="str">
        <f t="shared" si="87"/>
        <v/>
      </c>
      <c r="P491" t="str">
        <f t="shared" si="83"/>
        <v/>
      </c>
      <c r="Q491" s="6" t="str">
        <f t="shared" si="79"/>
        <v/>
      </c>
      <c r="R491" s="6" t="str">
        <f t="shared" si="84"/>
        <v/>
      </c>
      <c r="S491" s="8" t="str">
        <f t="shared" si="85"/>
        <v/>
      </c>
      <c r="T491" s="8" t="str">
        <f t="shared" si="86"/>
        <v/>
      </c>
    </row>
    <row r="492" spans="1:20" x14ac:dyDescent="0.3">
      <c r="A492" s="111">
        <v>490</v>
      </c>
      <c r="B492" s="111" t="s">
        <v>7513</v>
      </c>
      <c r="E492" s="6" t="str">
        <f t="shared" si="77"/>
        <v/>
      </c>
      <c r="I492" t="str">
        <f t="shared" si="80"/>
        <v/>
      </c>
      <c r="J492" t="str">
        <f t="shared" si="78"/>
        <v/>
      </c>
      <c r="K492" t="str">
        <f t="shared" si="81"/>
        <v/>
      </c>
      <c r="L492" s="6" t="str">
        <f t="shared" si="82"/>
        <v/>
      </c>
      <c r="N492" s="130" t="s">
        <v>7521</v>
      </c>
      <c r="O492" t="str">
        <f t="shared" si="87"/>
        <v/>
      </c>
      <c r="P492" t="str">
        <f t="shared" si="83"/>
        <v/>
      </c>
      <c r="Q492" s="6" t="str">
        <f t="shared" si="79"/>
        <v/>
      </c>
      <c r="R492" s="6" t="str">
        <f t="shared" si="84"/>
        <v/>
      </c>
      <c r="S492" s="8" t="str">
        <f t="shared" si="85"/>
        <v/>
      </c>
      <c r="T492" s="8" t="str">
        <f t="shared" si="86"/>
        <v/>
      </c>
    </row>
    <row r="493" spans="1:20" x14ac:dyDescent="0.3">
      <c r="A493" s="111">
        <v>491</v>
      </c>
      <c r="B493" s="111" t="s">
        <v>7513</v>
      </c>
      <c r="E493" s="6" t="str">
        <f t="shared" si="77"/>
        <v/>
      </c>
      <c r="I493" t="str">
        <f t="shared" si="80"/>
        <v/>
      </c>
      <c r="J493" t="str">
        <f t="shared" si="78"/>
        <v/>
      </c>
      <c r="K493" t="str">
        <f t="shared" si="81"/>
        <v/>
      </c>
      <c r="L493" s="6" t="str">
        <f t="shared" si="82"/>
        <v/>
      </c>
      <c r="N493" s="130" t="s">
        <v>7521</v>
      </c>
      <c r="O493" t="str">
        <f t="shared" si="87"/>
        <v/>
      </c>
      <c r="P493" t="str">
        <f t="shared" si="83"/>
        <v/>
      </c>
      <c r="Q493" s="6" t="str">
        <f t="shared" si="79"/>
        <v/>
      </c>
      <c r="R493" s="6" t="str">
        <f t="shared" si="84"/>
        <v/>
      </c>
      <c r="S493" s="8" t="str">
        <f t="shared" si="85"/>
        <v/>
      </c>
      <c r="T493" s="8" t="str">
        <f t="shared" si="86"/>
        <v/>
      </c>
    </row>
    <row r="494" spans="1:20" x14ac:dyDescent="0.3">
      <c r="A494" s="111">
        <v>492</v>
      </c>
      <c r="B494" s="111" t="s">
        <v>7513</v>
      </c>
      <c r="E494" s="6" t="str">
        <f t="shared" si="77"/>
        <v/>
      </c>
      <c r="I494" t="str">
        <f t="shared" si="80"/>
        <v/>
      </c>
      <c r="J494" t="str">
        <f t="shared" si="78"/>
        <v/>
      </c>
      <c r="K494" t="str">
        <f t="shared" si="81"/>
        <v/>
      </c>
      <c r="L494" s="6" t="str">
        <f t="shared" si="82"/>
        <v/>
      </c>
      <c r="N494" s="130" t="s">
        <v>7521</v>
      </c>
      <c r="O494" t="str">
        <f t="shared" si="87"/>
        <v/>
      </c>
      <c r="P494" t="str">
        <f t="shared" si="83"/>
        <v/>
      </c>
      <c r="Q494" s="6" t="str">
        <f t="shared" si="79"/>
        <v/>
      </c>
      <c r="R494" s="6" t="str">
        <f t="shared" si="84"/>
        <v/>
      </c>
      <c r="S494" s="8" t="str">
        <f t="shared" si="85"/>
        <v/>
      </c>
      <c r="T494" s="8" t="str">
        <f t="shared" si="86"/>
        <v/>
      </c>
    </row>
    <row r="495" spans="1:20" x14ac:dyDescent="0.3">
      <c r="A495" s="111">
        <v>493</v>
      </c>
      <c r="B495" s="111" t="s">
        <v>7513</v>
      </c>
      <c r="E495" s="6" t="str">
        <f t="shared" si="77"/>
        <v/>
      </c>
      <c r="I495" t="str">
        <f t="shared" si="80"/>
        <v/>
      </c>
      <c r="J495" t="str">
        <f t="shared" si="78"/>
        <v/>
      </c>
      <c r="K495" t="str">
        <f t="shared" si="81"/>
        <v/>
      </c>
      <c r="L495" s="6" t="str">
        <f t="shared" si="82"/>
        <v/>
      </c>
      <c r="N495" s="130" t="s">
        <v>7521</v>
      </c>
      <c r="O495" t="str">
        <f t="shared" si="87"/>
        <v/>
      </c>
      <c r="P495" t="str">
        <f t="shared" si="83"/>
        <v/>
      </c>
      <c r="Q495" s="6" t="str">
        <f t="shared" si="79"/>
        <v/>
      </c>
      <c r="R495" s="6" t="str">
        <f t="shared" si="84"/>
        <v/>
      </c>
      <c r="S495" s="8" t="str">
        <f t="shared" si="85"/>
        <v/>
      </c>
      <c r="T495" s="8" t="str">
        <f t="shared" si="86"/>
        <v/>
      </c>
    </row>
    <row r="496" spans="1:20" x14ac:dyDescent="0.3">
      <c r="A496" s="111">
        <v>494</v>
      </c>
      <c r="B496" s="111" t="s">
        <v>7513</v>
      </c>
      <c r="E496" s="6" t="str">
        <f t="shared" si="77"/>
        <v/>
      </c>
      <c r="I496" t="str">
        <f t="shared" si="80"/>
        <v/>
      </c>
      <c r="J496" t="str">
        <f t="shared" si="78"/>
        <v/>
      </c>
      <c r="K496" t="str">
        <f t="shared" si="81"/>
        <v/>
      </c>
      <c r="L496" s="6" t="str">
        <f t="shared" si="82"/>
        <v/>
      </c>
      <c r="N496" s="130" t="s">
        <v>7521</v>
      </c>
      <c r="O496" t="str">
        <f t="shared" si="87"/>
        <v/>
      </c>
      <c r="P496" t="str">
        <f t="shared" si="83"/>
        <v/>
      </c>
      <c r="Q496" s="6" t="str">
        <f t="shared" si="79"/>
        <v/>
      </c>
      <c r="R496" s="6" t="str">
        <f t="shared" si="84"/>
        <v/>
      </c>
      <c r="S496" s="8" t="str">
        <f t="shared" si="85"/>
        <v/>
      </c>
      <c r="T496" s="8" t="str">
        <f t="shared" si="86"/>
        <v/>
      </c>
    </row>
    <row r="497" spans="1:20" x14ac:dyDescent="0.3">
      <c r="A497" s="111">
        <v>495</v>
      </c>
      <c r="B497" s="111" t="s">
        <v>7513</v>
      </c>
      <c r="E497" s="6" t="str">
        <f t="shared" si="77"/>
        <v/>
      </c>
      <c r="I497" t="str">
        <f t="shared" si="80"/>
        <v/>
      </c>
      <c r="J497" t="str">
        <f t="shared" si="78"/>
        <v/>
      </c>
      <c r="K497" t="str">
        <f t="shared" si="81"/>
        <v/>
      </c>
      <c r="L497" s="6" t="str">
        <f t="shared" si="82"/>
        <v/>
      </c>
      <c r="N497" s="130" t="s">
        <v>7521</v>
      </c>
      <c r="O497" t="str">
        <f t="shared" si="87"/>
        <v/>
      </c>
      <c r="P497" t="str">
        <f t="shared" si="83"/>
        <v/>
      </c>
      <c r="Q497" s="6" t="str">
        <f t="shared" si="79"/>
        <v/>
      </c>
      <c r="R497" s="6" t="str">
        <f t="shared" si="84"/>
        <v/>
      </c>
      <c r="S497" s="8" t="str">
        <f t="shared" si="85"/>
        <v/>
      </c>
      <c r="T497" s="8" t="str">
        <f t="shared" si="86"/>
        <v/>
      </c>
    </row>
    <row r="498" spans="1:20" x14ac:dyDescent="0.3">
      <c r="A498" s="111">
        <v>496</v>
      </c>
      <c r="B498" s="111" t="s">
        <v>7513</v>
      </c>
      <c r="E498" s="6" t="str">
        <f t="shared" si="77"/>
        <v/>
      </c>
      <c r="I498" t="str">
        <f t="shared" si="80"/>
        <v/>
      </c>
      <c r="J498" t="str">
        <f t="shared" si="78"/>
        <v/>
      </c>
      <c r="K498" t="str">
        <f t="shared" si="81"/>
        <v/>
      </c>
      <c r="L498" s="6" t="str">
        <f t="shared" si="82"/>
        <v/>
      </c>
      <c r="N498" s="130" t="s">
        <v>7521</v>
      </c>
      <c r="O498" t="str">
        <f t="shared" si="87"/>
        <v/>
      </c>
      <c r="P498" t="str">
        <f t="shared" si="83"/>
        <v/>
      </c>
      <c r="Q498" s="6" t="str">
        <f t="shared" si="79"/>
        <v/>
      </c>
      <c r="R498" s="6" t="str">
        <f t="shared" si="84"/>
        <v/>
      </c>
      <c r="S498" s="8" t="str">
        <f t="shared" si="85"/>
        <v/>
      </c>
      <c r="T498" s="8" t="str">
        <f t="shared" si="86"/>
        <v/>
      </c>
    </row>
    <row r="499" spans="1:20" x14ac:dyDescent="0.3">
      <c r="A499" s="111">
        <v>497</v>
      </c>
      <c r="B499" s="111" t="s">
        <v>7513</v>
      </c>
      <c r="E499" s="6" t="str">
        <f t="shared" si="77"/>
        <v/>
      </c>
      <c r="I499" t="str">
        <f t="shared" si="80"/>
        <v/>
      </c>
      <c r="J499" t="str">
        <f t="shared" si="78"/>
        <v/>
      </c>
      <c r="K499" t="str">
        <f t="shared" si="81"/>
        <v/>
      </c>
      <c r="L499" s="6" t="str">
        <f t="shared" si="82"/>
        <v/>
      </c>
      <c r="N499" s="130" t="s">
        <v>7521</v>
      </c>
      <c r="O499" t="str">
        <f t="shared" si="87"/>
        <v/>
      </c>
      <c r="P499" t="str">
        <f t="shared" si="83"/>
        <v/>
      </c>
      <c r="Q499" s="6" t="str">
        <f t="shared" si="79"/>
        <v/>
      </c>
      <c r="R499" s="6" t="str">
        <f t="shared" si="84"/>
        <v/>
      </c>
      <c r="S499" s="8" t="str">
        <f t="shared" si="85"/>
        <v/>
      </c>
      <c r="T499" s="8" t="str">
        <f t="shared" si="86"/>
        <v/>
      </c>
    </row>
    <row r="500" spans="1:20" x14ac:dyDescent="0.3">
      <c r="A500" s="111">
        <v>498</v>
      </c>
      <c r="B500" s="111" t="s">
        <v>7513</v>
      </c>
      <c r="E500" s="6" t="str">
        <f t="shared" si="77"/>
        <v/>
      </c>
      <c r="I500" t="str">
        <f t="shared" si="80"/>
        <v/>
      </c>
      <c r="J500" t="str">
        <f t="shared" si="78"/>
        <v/>
      </c>
      <c r="K500" t="str">
        <f t="shared" si="81"/>
        <v/>
      </c>
      <c r="L500" s="6" t="str">
        <f t="shared" si="82"/>
        <v/>
      </c>
      <c r="N500" s="130" t="s">
        <v>7521</v>
      </c>
      <c r="O500" t="str">
        <f t="shared" si="87"/>
        <v/>
      </c>
      <c r="P500" t="str">
        <f t="shared" si="83"/>
        <v/>
      </c>
      <c r="Q500" s="6" t="str">
        <f t="shared" si="79"/>
        <v/>
      </c>
      <c r="R500" s="6" t="str">
        <f t="shared" si="84"/>
        <v/>
      </c>
      <c r="S500" s="8" t="str">
        <f t="shared" si="85"/>
        <v/>
      </c>
      <c r="T500" s="8" t="str">
        <f t="shared" si="86"/>
        <v/>
      </c>
    </row>
    <row r="501" spans="1:20" x14ac:dyDescent="0.3">
      <c r="A501" s="111">
        <v>499</v>
      </c>
      <c r="B501" s="111" t="s">
        <v>7513</v>
      </c>
      <c r="E501" s="6" t="str">
        <f t="shared" si="77"/>
        <v/>
      </c>
      <c r="I501" t="str">
        <f t="shared" si="80"/>
        <v/>
      </c>
      <c r="J501" t="str">
        <f t="shared" si="78"/>
        <v/>
      </c>
      <c r="K501" t="str">
        <f t="shared" si="81"/>
        <v/>
      </c>
      <c r="L501" s="6" t="str">
        <f t="shared" si="82"/>
        <v/>
      </c>
      <c r="N501" s="130" t="s">
        <v>7521</v>
      </c>
      <c r="O501" t="str">
        <f t="shared" si="87"/>
        <v/>
      </c>
      <c r="P501" t="str">
        <f t="shared" si="83"/>
        <v/>
      </c>
      <c r="Q501" s="6" t="str">
        <f t="shared" si="79"/>
        <v/>
      </c>
      <c r="R501" s="6" t="str">
        <f t="shared" si="84"/>
        <v/>
      </c>
      <c r="S501" s="8" t="str">
        <f t="shared" si="85"/>
        <v/>
      </c>
      <c r="T501" s="8" t="str">
        <f t="shared" si="86"/>
        <v/>
      </c>
    </row>
    <row r="502" spans="1:20" x14ac:dyDescent="0.3">
      <c r="A502" s="111">
        <v>500</v>
      </c>
      <c r="B502" s="111" t="s">
        <v>7513</v>
      </c>
      <c r="E502" s="6" t="str">
        <f t="shared" si="77"/>
        <v/>
      </c>
      <c r="I502" t="str">
        <f t="shared" si="80"/>
        <v/>
      </c>
      <c r="J502" t="str">
        <f t="shared" si="78"/>
        <v/>
      </c>
      <c r="K502" t="str">
        <f t="shared" si="81"/>
        <v/>
      </c>
      <c r="L502" s="6" t="str">
        <f t="shared" si="82"/>
        <v/>
      </c>
      <c r="N502" s="130" t="s">
        <v>7521</v>
      </c>
      <c r="O502" t="str">
        <f t="shared" si="87"/>
        <v/>
      </c>
      <c r="P502" t="str">
        <f t="shared" si="83"/>
        <v/>
      </c>
      <c r="Q502" s="6" t="str">
        <f t="shared" si="79"/>
        <v/>
      </c>
      <c r="R502" s="6" t="str">
        <f t="shared" si="84"/>
        <v/>
      </c>
      <c r="S502" s="8" t="str">
        <f t="shared" si="85"/>
        <v/>
      </c>
      <c r="T502" s="8" t="str">
        <f t="shared" si="86"/>
        <v/>
      </c>
    </row>
    <row r="503" spans="1:20" x14ac:dyDescent="0.3">
      <c r="A503" s="111">
        <v>501</v>
      </c>
      <c r="B503" s="111" t="s">
        <v>7513</v>
      </c>
      <c r="E503" s="6" t="str">
        <f t="shared" si="77"/>
        <v/>
      </c>
      <c r="I503" t="str">
        <f t="shared" si="80"/>
        <v/>
      </c>
      <c r="J503" t="str">
        <f t="shared" si="78"/>
        <v/>
      </c>
      <c r="K503" t="str">
        <f t="shared" si="81"/>
        <v/>
      </c>
      <c r="L503" s="6" t="str">
        <f t="shared" si="82"/>
        <v/>
      </c>
      <c r="N503" s="130" t="s">
        <v>7521</v>
      </c>
      <c r="O503" t="str">
        <f t="shared" si="87"/>
        <v/>
      </c>
      <c r="P503" t="str">
        <f t="shared" si="83"/>
        <v/>
      </c>
      <c r="Q503" s="6" t="str">
        <f t="shared" si="79"/>
        <v/>
      </c>
      <c r="R503" s="6" t="str">
        <f t="shared" si="84"/>
        <v/>
      </c>
      <c r="S503" s="8" t="str">
        <f t="shared" si="85"/>
        <v/>
      </c>
      <c r="T503" s="8" t="str">
        <f t="shared" si="86"/>
        <v/>
      </c>
    </row>
    <row r="504" spans="1:20" x14ac:dyDescent="0.3">
      <c r="A504" s="111">
        <v>502</v>
      </c>
      <c r="B504" s="111" t="s">
        <v>7513</v>
      </c>
      <c r="E504" s="6" t="str">
        <f t="shared" si="77"/>
        <v/>
      </c>
      <c r="I504" t="str">
        <f t="shared" si="80"/>
        <v/>
      </c>
      <c r="J504" t="str">
        <f t="shared" si="78"/>
        <v/>
      </c>
      <c r="K504" t="str">
        <f t="shared" si="81"/>
        <v/>
      </c>
      <c r="L504" s="6" t="str">
        <f t="shared" si="82"/>
        <v/>
      </c>
      <c r="N504" s="130" t="s">
        <v>7521</v>
      </c>
      <c r="O504" t="str">
        <f t="shared" si="87"/>
        <v/>
      </c>
      <c r="P504" t="str">
        <f t="shared" si="83"/>
        <v/>
      </c>
      <c r="Q504" s="6" t="str">
        <f t="shared" si="79"/>
        <v/>
      </c>
      <c r="R504" s="6" t="str">
        <f t="shared" si="84"/>
        <v/>
      </c>
      <c r="S504" s="8" t="str">
        <f t="shared" si="85"/>
        <v/>
      </c>
      <c r="T504" s="8" t="str">
        <f t="shared" si="86"/>
        <v/>
      </c>
    </row>
    <row r="505" spans="1:20" x14ac:dyDescent="0.3">
      <c r="A505" s="111">
        <v>503</v>
      </c>
      <c r="B505" s="111" t="s">
        <v>7513</v>
      </c>
      <c r="E505" s="6" t="str">
        <f t="shared" si="77"/>
        <v/>
      </c>
      <c r="I505" t="str">
        <f t="shared" si="80"/>
        <v/>
      </c>
      <c r="J505" t="str">
        <f t="shared" si="78"/>
        <v/>
      </c>
      <c r="K505" t="str">
        <f t="shared" si="81"/>
        <v/>
      </c>
      <c r="L505" s="6" t="str">
        <f t="shared" si="82"/>
        <v/>
      </c>
      <c r="N505" s="130" t="s">
        <v>7521</v>
      </c>
      <c r="O505" t="str">
        <f t="shared" si="87"/>
        <v/>
      </c>
      <c r="P505" t="str">
        <f t="shared" si="83"/>
        <v/>
      </c>
      <c r="Q505" s="6" t="str">
        <f t="shared" si="79"/>
        <v/>
      </c>
      <c r="R505" s="6" t="str">
        <f t="shared" si="84"/>
        <v/>
      </c>
      <c r="S505" s="8" t="str">
        <f t="shared" si="85"/>
        <v/>
      </c>
      <c r="T505" s="8" t="str">
        <f t="shared" si="86"/>
        <v/>
      </c>
    </row>
    <row r="506" spans="1:20" x14ac:dyDescent="0.3">
      <c r="A506" s="111">
        <v>504</v>
      </c>
      <c r="B506" s="111" t="s">
        <v>7513</v>
      </c>
      <c r="E506" s="6" t="str">
        <f t="shared" si="77"/>
        <v/>
      </c>
      <c r="I506" t="str">
        <f t="shared" si="80"/>
        <v/>
      </c>
      <c r="J506" t="str">
        <f t="shared" si="78"/>
        <v/>
      </c>
      <c r="K506" t="str">
        <f t="shared" si="81"/>
        <v/>
      </c>
      <c r="L506" s="6" t="str">
        <f t="shared" si="82"/>
        <v/>
      </c>
      <c r="N506" s="130" t="s">
        <v>7521</v>
      </c>
      <c r="O506" t="str">
        <f t="shared" si="87"/>
        <v/>
      </c>
      <c r="P506" t="str">
        <f t="shared" si="83"/>
        <v/>
      </c>
      <c r="Q506" s="6" t="str">
        <f t="shared" si="79"/>
        <v/>
      </c>
      <c r="R506" s="6" t="str">
        <f t="shared" si="84"/>
        <v/>
      </c>
      <c r="S506" s="8" t="str">
        <f t="shared" si="85"/>
        <v/>
      </c>
      <c r="T506" s="8" t="str">
        <f t="shared" si="86"/>
        <v/>
      </c>
    </row>
    <row r="507" spans="1:20" x14ac:dyDescent="0.3">
      <c r="A507" s="111">
        <v>505</v>
      </c>
      <c r="B507" s="111" t="s">
        <v>7513</v>
      </c>
      <c r="E507" s="6" t="str">
        <f t="shared" si="77"/>
        <v/>
      </c>
      <c r="I507" t="str">
        <f t="shared" si="80"/>
        <v/>
      </c>
      <c r="J507" t="str">
        <f t="shared" si="78"/>
        <v/>
      </c>
      <c r="K507" t="str">
        <f t="shared" si="81"/>
        <v/>
      </c>
      <c r="L507" s="6" t="str">
        <f t="shared" si="82"/>
        <v/>
      </c>
      <c r="N507" s="130" t="s">
        <v>7521</v>
      </c>
      <c r="O507" t="str">
        <f t="shared" si="87"/>
        <v/>
      </c>
      <c r="P507" t="str">
        <f t="shared" si="83"/>
        <v/>
      </c>
      <c r="Q507" s="6" t="str">
        <f t="shared" si="79"/>
        <v/>
      </c>
      <c r="R507" s="6" t="str">
        <f t="shared" si="84"/>
        <v/>
      </c>
      <c r="S507" s="8" t="str">
        <f t="shared" si="85"/>
        <v/>
      </c>
      <c r="T507" s="8" t="str">
        <f t="shared" si="86"/>
        <v/>
      </c>
    </row>
    <row r="508" spans="1:20" x14ac:dyDescent="0.3">
      <c r="A508" s="111">
        <v>506</v>
      </c>
      <c r="B508" s="111" t="s">
        <v>7513</v>
      </c>
      <c r="E508" s="6" t="str">
        <f t="shared" si="77"/>
        <v/>
      </c>
      <c r="I508" t="str">
        <f t="shared" si="80"/>
        <v/>
      </c>
      <c r="J508" t="str">
        <f t="shared" si="78"/>
        <v/>
      </c>
      <c r="K508" t="str">
        <f t="shared" si="81"/>
        <v/>
      </c>
      <c r="L508" s="6" t="str">
        <f t="shared" si="82"/>
        <v/>
      </c>
      <c r="N508" s="130" t="s">
        <v>7521</v>
      </c>
      <c r="O508" t="str">
        <f t="shared" si="87"/>
        <v/>
      </c>
      <c r="P508" t="str">
        <f t="shared" si="83"/>
        <v/>
      </c>
      <c r="Q508" s="6" t="str">
        <f t="shared" si="79"/>
        <v/>
      </c>
      <c r="R508" s="6" t="str">
        <f t="shared" si="84"/>
        <v/>
      </c>
      <c r="S508" s="8" t="str">
        <f t="shared" si="85"/>
        <v/>
      </c>
      <c r="T508" s="8" t="str">
        <f t="shared" si="86"/>
        <v/>
      </c>
    </row>
    <row r="509" spans="1:20" x14ac:dyDescent="0.3">
      <c r="A509" s="111">
        <v>507</v>
      </c>
      <c r="B509" s="111" t="s">
        <v>7513</v>
      </c>
      <c r="E509" s="6" t="str">
        <f t="shared" si="77"/>
        <v/>
      </c>
      <c r="I509" t="str">
        <f t="shared" si="80"/>
        <v/>
      </c>
      <c r="J509" t="str">
        <f t="shared" si="78"/>
        <v/>
      </c>
      <c r="K509" t="str">
        <f t="shared" si="81"/>
        <v/>
      </c>
      <c r="L509" s="6" t="str">
        <f t="shared" si="82"/>
        <v/>
      </c>
      <c r="N509" s="130" t="s">
        <v>7521</v>
      </c>
      <c r="O509" t="str">
        <f t="shared" si="87"/>
        <v/>
      </c>
      <c r="P509" t="str">
        <f t="shared" si="83"/>
        <v/>
      </c>
      <c r="Q509" s="6" t="str">
        <f t="shared" si="79"/>
        <v/>
      </c>
      <c r="R509" s="6" t="str">
        <f t="shared" si="84"/>
        <v/>
      </c>
      <c r="S509" s="8" t="str">
        <f t="shared" si="85"/>
        <v/>
      </c>
      <c r="T509" s="8" t="str">
        <f t="shared" si="86"/>
        <v/>
      </c>
    </row>
    <row r="510" spans="1:20" x14ac:dyDescent="0.3">
      <c r="A510" s="111">
        <v>508</v>
      </c>
      <c r="B510" s="111" t="s">
        <v>7513</v>
      </c>
      <c r="E510" s="6" t="str">
        <f t="shared" si="77"/>
        <v/>
      </c>
      <c r="I510" t="str">
        <f t="shared" si="80"/>
        <v/>
      </c>
      <c r="J510" t="str">
        <f t="shared" si="78"/>
        <v/>
      </c>
      <c r="K510" t="str">
        <f t="shared" si="81"/>
        <v/>
      </c>
      <c r="L510" s="6" t="str">
        <f t="shared" si="82"/>
        <v/>
      </c>
      <c r="N510" s="130" t="s">
        <v>7521</v>
      </c>
      <c r="O510" t="str">
        <f t="shared" si="87"/>
        <v/>
      </c>
      <c r="P510" t="str">
        <f t="shared" si="83"/>
        <v/>
      </c>
      <c r="Q510" s="6" t="str">
        <f t="shared" si="79"/>
        <v/>
      </c>
      <c r="R510" s="6" t="str">
        <f t="shared" si="84"/>
        <v/>
      </c>
      <c r="S510" s="8" t="str">
        <f t="shared" si="85"/>
        <v/>
      </c>
      <c r="T510" s="8" t="str">
        <f t="shared" si="86"/>
        <v/>
      </c>
    </row>
    <row r="511" spans="1:20" x14ac:dyDescent="0.3">
      <c r="A511" s="111">
        <v>509</v>
      </c>
      <c r="B511" s="111" t="s">
        <v>7513</v>
      </c>
      <c r="E511" s="6" t="str">
        <f t="shared" si="77"/>
        <v/>
      </c>
      <c r="I511" t="str">
        <f t="shared" si="80"/>
        <v/>
      </c>
      <c r="J511" t="str">
        <f t="shared" si="78"/>
        <v/>
      </c>
      <c r="K511" t="str">
        <f t="shared" si="81"/>
        <v/>
      </c>
      <c r="L511" s="6" t="str">
        <f t="shared" si="82"/>
        <v/>
      </c>
      <c r="N511" s="130" t="s">
        <v>7521</v>
      </c>
      <c r="O511" t="str">
        <f t="shared" si="87"/>
        <v/>
      </c>
      <c r="P511" t="str">
        <f t="shared" si="83"/>
        <v/>
      </c>
      <c r="Q511" s="6" t="str">
        <f t="shared" si="79"/>
        <v/>
      </c>
      <c r="R511" s="6" t="str">
        <f t="shared" si="84"/>
        <v/>
      </c>
      <c r="S511" s="8" t="str">
        <f t="shared" si="85"/>
        <v/>
      </c>
      <c r="T511" s="8" t="str">
        <f t="shared" si="86"/>
        <v/>
      </c>
    </row>
    <row r="512" spans="1:20" x14ac:dyDescent="0.3">
      <c r="A512" s="111">
        <v>510</v>
      </c>
      <c r="B512" s="111" t="s">
        <v>7513</v>
      </c>
      <c r="E512" s="6" t="str">
        <f t="shared" si="77"/>
        <v/>
      </c>
      <c r="I512" t="str">
        <f t="shared" si="80"/>
        <v/>
      </c>
      <c r="J512" t="str">
        <f t="shared" si="78"/>
        <v/>
      </c>
      <c r="K512" t="str">
        <f t="shared" si="81"/>
        <v/>
      </c>
      <c r="L512" s="6" t="str">
        <f t="shared" si="82"/>
        <v/>
      </c>
      <c r="N512" s="130" t="s">
        <v>7521</v>
      </c>
      <c r="O512" t="str">
        <f t="shared" si="87"/>
        <v/>
      </c>
      <c r="P512" t="str">
        <f t="shared" si="83"/>
        <v/>
      </c>
      <c r="Q512" s="6" t="str">
        <f t="shared" si="79"/>
        <v/>
      </c>
      <c r="R512" s="6" t="str">
        <f t="shared" si="84"/>
        <v/>
      </c>
      <c r="S512" s="8" t="str">
        <f t="shared" si="85"/>
        <v/>
      </c>
      <c r="T512" s="8" t="str">
        <f t="shared" si="86"/>
        <v/>
      </c>
    </row>
    <row r="513" spans="1:20" x14ac:dyDescent="0.3">
      <c r="A513" s="111">
        <v>511</v>
      </c>
      <c r="B513" s="111" t="s">
        <v>7513</v>
      </c>
      <c r="E513" s="6" t="str">
        <f t="shared" si="77"/>
        <v/>
      </c>
      <c r="I513" t="str">
        <f t="shared" si="80"/>
        <v/>
      </c>
      <c r="J513" t="str">
        <f t="shared" si="78"/>
        <v/>
      </c>
      <c r="K513" t="str">
        <f t="shared" si="81"/>
        <v/>
      </c>
      <c r="L513" s="6" t="str">
        <f t="shared" si="82"/>
        <v/>
      </c>
      <c r="N513" s="130" t="s">
        <v>7521</v>
      </c>
      <c r="O513" t="str">
        <f t="shared" si="87"/>
        <v/>
      </c>
      <c r="P513" t="str">
        <f t="shared" si="83"/>
        <v/>
      </c>
      <c r="Q513" s="6" t="str">
        <f t="shared" si="79"/>
        <v/>
      </c>
      <c r="R513" s="6" t="str">
        <f t="shared" si="84"/>
        <v/>
      </c>
      <c r="S513" s="8" t="str">
        <f t="shared" si="85"/>
        <v/>
      </c>
      <c r="T513" s="8" t="str">
        <f t="shared" si="86"/>
        <v/>
      </c>
    </row>
    <row r="514" spans="1:20" x14ac:dyDescent="0.3">
      <c r="A514" s="111">
        <v>512</v>
      </c>
      <c r="B514" s="111" t="s">
        <v>7513</v>
      </c>
      <c r="E514" s="6" t="str">
        <f t="shared" si="77"/>
        <v/>
      </c>
      <c r="I514" t="str">
        <f t="shared" si="80"/>
        <v/>
      </c>
      <c r="J514" t="str">
        <f t="shared" si="78"/>
        <v/>
      </c>
      <c r="K514" t="str">
        <f t="shared" si="81"/>
        <v/>
      </c>
      <c r="L514" s="6" t="str">
        <f t="shared" si="82"/>
        <v/>
      </c>
      <c r="N514" s="130" t="s">
        <v>7521</v>
      </c>
      <c r="O514" t="str">
        <f t="shared" si="87"/>
        <v/>
      </c>
      <c r="P514" t="str">
        <f t="shared" si="83"/>
        <v/>
      </c>
      <c r="Q514" s="6" t="str">
        <f t="shared" si="79"/>
        <v/>
      </c>
      <c r="R514" s="6" t="str">
        <f t="shared" si="84"/>
        <v/>
      </c>
      <c r="S514" s="8" t="str">
        <f t="shared" si="85"/>
        <v/>
      </c>
      <c r="T514" s="8" t="str">
        <f t="shared" si="86"/>
        <v/>
      </c>
    </row>
    <row r="515" spans="1:20" x14ac:dyDescent="0.3">
      <c r="A515" s="111">
        <v>513</v>
      </c>
      <c r="B515" s="111" t="s">
        <v>7513</v>
      </c>
      <c r="E515" s="6" t="str">
        <f t="shared" ref="E515:E578" si="88">IFERROR(VLOOKUP(D515,Rate,3,FALSE),"")</f>
        <v/>
      </c>
      <c r="I515" t="str">
        <f t="shared" si="80"/>
        <v/>
      </c>
      <c r="J515" t="str">
        <f t="shared" ref="J515:J578" si="89">IFERROR(VLOOKUP(B515,ExchangeFee,2,FALSE)*I515,"")</f>
        <v/>
      </c>
      <c r="K515" t="str">
        <f t="shared" si="81"/>
        <v/>
      </c>
      <c r="L515" s="6" t="str">
        <f t="shared" si="82"/>
        <v/>
      </c>
      <c r="N515" s="130" t="s">
        <v>7521</v>
      </c>
      <c r="O515" t="str">
        <f t="shared" si="87"/>
        <v/>
      </c>
      <c r="P515" t="str">
        <f t="shared" si="83"/>
        <v/>
      </c>
      <c r="Q515" s="6" t="str">
        <f t="shared" ref="Q515:Q578" si="90">IFERROR(VLOOKUP(B515,ExchangeFee,2,FALSE)*P515,"")</f>
        <v/>
      </c>
      <c r="R515" s="6" t="str">
        <f t="shared" si="84"/>
        <v/>
      </c>
      <c r="S515" s="8" t="str">
        <f t="shared" si="85"/>
        <v/>
      </c>
      <c r="T515" s="8" t="str">
        <f t="shared" si="86"/>
        <v/>
      </c>
    </row>
    <row r="516" spans="1:20" x14ac:dyDescent="0.3">
      <c r="A516" s="111">
        <v>514</v>
      </c>
      <c r="B516" s="111" t="s">
        <v>7513</v>
      </c>
      <c r="E516" s="6" t="str">
        <f t="shared" si="88"/>
        <v/>
      </c>
      <c r="I516" t="str">
        <f t="shared" ref="I516:I579" si="91">IFERROR(H516/G516,"")</f>
        <v/>
      </c>
      <c r="J516" t="str">
        <f t="shared" si="89"/>
        <v/>
      </c>
      <c r="K516" t="str">
        <f t="shared" ref="K516:K579" si="92">IFERROR(I516-J516,"")</f>
        <v/>
      </c>
      <c r="L516" s="6" t="str">
        <f t="shared" ref="L516:L579" si="93">IFERROR(K516*G516,"")</f>
        <v/>
      </c>
      <c r="N516" s="130" t="s">
        <v>7521</v>
      </c>
      <c r="O516" t="str">
        <f t="shared" si="87"/>
        <v/>
      </c>
      <c r="P516" t="str">
        <f t="shared" ref="P516:P579" si="94">IFERROR(O516*N516,"")</f>
        <v/>
      </c>
      <c r="Q516" s="6" t="str">
        <f t="shared" si="90"/>
        <v/>
      </c>
      <c r="R516" s="6" t="str">
        <f t="shared" ref="R516:R579" si="95">IFERROR(P516-Q516,"")</f>
        <v/>
      </c>
      <c r="S516" s="8" t="str">
        <f t="shared" ref="S516:S579" si="96">IFERROR((N516-G516)/G516,"")</f>
        <v/>
      </c>
      <c r="T516" s="8" t="str">
        <f t="shared" ref="T516:T579" si="97">IFERROR((R516-H516)/H516,"")</f>
        <v/>
      </c>
    </row>
    <row r="517" spans="1:20" x14ac:dyDescent="0.3">
      <c r="A517" s="111">
        <v>515</v>
      </c>
      <c r="B517" s="111" t="s">
        <v>7513</v>
      </c>
      <c r="E517" s="6" t="str">
        <f t="shared" si="88"/>
        <v/>
      </c>
      <c r="I517" t="str">
        <f t="shared" si="91"/>
        <v/>
      </c>
      <c r="J517" t="str">
        <f t="shared" si="89"/>
        <v/>
      </c>
      <c r="K517" t="str">
        <f t="shared" si="92"/>
        <v/>
      </c>
      <c r="L517" s="6" t="str">
        <f t="shared" si="93"/>
        <v/>
      </c>
      <c r="N517" s="130" t="s">
        <v>7521</v>
      </c>
      <c r="O517" t="str">
        <f t="shared" ref="O517:O580" si="98">K517</f>
        <v/>
      </c>
      <c r="P517" t="str">
        <f t="shared" si="94"/>
        <v/>
      </c>
      <c r="Q517" s="6" t="str">
        <f t="shared" si="90"/>
        <v/>
      </c>
      <c r="R517" s="6" t="str">
        <f t="shared" si="95"/>
        <v/>
      </c>
      <c r="S517" s="8" t="str">
        <f t="shared" si="96"/>
        <v/>
      </c>
      <c r="T517" s="8" t="str">
        <f t="shared" si="97"/>
        <v/>
      </c>
    </row>
    <row r="518" spans="1:20" x14ac:dyDescent="0.3">
      <c r="A518" s="111">
        <v>516</v>
      </c>
      <c r="B518" s="111" t="s">
        <v>7513</v>
      </c>
      <c r="E518" s="6" t="str">
        <f t="shared" si="88"/>
        <v/>
      </c>
      <c r="I518" t="str">
        <f t="shared" si="91"/>
        <v/>
      </c>
      <c r="J518" t="str">
        <f t="shared" si="89"/>
        <v/>
      </c>
      <c r="K518" t="str">
        <f t="shared" si="92"/>
        <v/>
      </c>
      <c r="L518" s="6" t="str">
        <f t="shared" si="93"/>
        <v/>
      </c>
      <c r="N518" s="130" t="s">
        <v>7521</v>
      </c>
      <c r="O518" t="str">
        <f t="shared" si="98"/>
        <v/>
      </c>
      <c r="P518" t="str">
        <f t="shared" si="94"/>
        <v/>
      </c>
      <c r="Q518" s="6" t="str">
        <f t="shared" si="90"/>
        <v/>
      </c>
      <c r="R518" s="6" t="str">
        <f t="shared" si="95"/>
        <v/>
      </c>
      <c r="S518" s="8" t="str">
        <f t="shared" si="96"/>
        <v/>
      </c>
      <c r="T518" s="8" t="str">
        <f t="shared" si="97"/>
        <v/>
      </c>
    </row>
    <row r="519" spans="1:20" x14ac:dyDescent="0.3">
      <c r="A519" s="111">
        <v>517</v>
      </c>
      <c r="B519" s="111" t="s">
        <v>7513</v>
      </c>
      <c r="E519" s="6" t="str">
        <f t="shared" si="88"/>
        <v/>
      </c>
      <c r="I519" t="str">
        <f t="shared" si="91"/>
        <v/>
      </c>
      <c r="J519" t="str">
        <f t="shared" si="89"/>
        <v/>
      </c>
      <c r="K519" t="str">
        <f t="shared" si="92"/>
        <v/>
      </c>
      <c r="L519" s="6" t="str">
        <f t="shared" si="93"/>
        <v/>
      </c>
      <c r="N519" s="130" t="s">
        <v>7521</v>
      </c>
      <c r="O519" t="str">
        <f t="shared" si="98"/>
        <v/>
      </c>
      <c r="P519" t="str">
        <f t="shared" si="94"/>
        <v/>
      </c>
      <c r="Q519" s="6" t="str">
        <f t="shared" si="90"/>
        <v/>
      </c>
      <c r="R519" s="6" t="str">
        <f t="shared" si="95"/>
        <v/>
      </c>
      <c r="S519" s="8" t="str">
        <f t="shared" si="96"/>
        <v/>
      </c>
      <c r="T519" s="8" t="str">
        <f t="shared" si="97"/>
        <v/>
      </c>
    </row>
    <row r="520" spans="1:20" x14ac:dyDescent="0.3">
      <c r="A520" s="111">
        <v>518</v>
      </c>
      <c r="B520" s="111" t="s">
        <v>7513</v>
      </c>
      <c r="E520" s="6" t="str">
        <f t="shared" si="88"/>
        <v/>
      </c>
      <c r="I520" t="str">
        <f t="shared" si="91"/>
        <v/>
      </c>
      <c r="J520" t="str">
        <f t="shared" si="89"/>
        <v/>
      </c>
      <c r="K520" t="str">
        <f t="shared" si="92"/>
        <v/>
      </c>
      <c r="L520" s="6" t="str">
        <f t="shared" si="93"/>
        <v/>
      </c>
      <c r="N520" s="130" t="s">
        <v>7521</v>
      </c>
      <c r="O520" t="str">
        <f t="shared" si="98"/>
        <v/>
      </c>
      <c r="P520" t="str">
        <f t="shared" si="94"/>
        <v/>
      </c>
      <c r="Q520" s="6" t="str">
        <f t="shared" si="90"/>
        <v/>
      </c>
      <c r="R520" s="6" t="str">
        <f t="shared" si="95"/>
        <v/>
      </c>
      <c r="S520" s="8" t="str">
        <f t="shared" si="96"/>
        <v/>
      </c>
      <c r="T520" s="8" t="str">
        <f t="shared" si="97"/>
        <v/>
      </c>
    </row>
    <row r="521" spans="1:20" x14ac:dyDescent="0.3">
      <c r="A521" s="111">
        <v>519</v>
      </c>
      <c r="B521" s="111" t="s">
        <v>7513</v>
      </c>
      <c r="E521" s="6" t="str">
        <f t="shared" si="88"/>
        <v/>
      </c>
      <c r="I521" t="str">
        <f t="shared" si="91"/>
        <v/>
      </c>
      <c r="J521" t="str">
        <f t="shared" si="89"/>
        <v/>
      </c>
      <c r="K521" t="str">
        <f t="shared" si="92"/>
        <v/>
      </c>
      <c r="L521" s="6" t="str">
        <f t="shared" si="93"/>
        <v/>
      </c>
      <c r="N521" s="130" t="s">
        <v>7521</v>
      </c>
      <c r="O521" t="str">
        <f t="shared" si="98"/>
        <v/>
      </c>
      <c r="P521" t="str">
        <f t="shared" si="94"/>
        <v/>
      </c>
      <c r="Q521" s="6" t="str">
        <f t="shared" si="90"/>
        <v/>
      </c>
      <c r="R521" s="6" t="str">
        <f t="shared" si="95"/>
        <v/>
      </c>
      <c r="S521" s="8" t="str">
        <f t="shared" si="96"/>
        <v/>
      </c>
      <c r="T521" s="8" t="str">
        <f t="shared" si="97"/>
        <v/>
      </c>
    </row>
    <row r="522" spans="1:20" x14ac:dyDescent="0.3">
      <c r="A522" s="111">
        <v>520</v>
      </c>
      <c r="B522" s="111" t="s">
        <v>7513</v>
      </c>
      <c r="E522" s="6" t="str">
        <f t="shared" si="88"/>
        <v/>
      </c>
      <c r="I522" t="str">
        <f t="shared" si="91"/>
        <v/>
      </c>
      <c r="J522" t="str">
        <f t="shared" si="89"/>
        <v/>
      </c>
      <c r="K522" t="str">
        <f t="shared" si="92"/>
        <v/>
      </c>
      <c r="L522" s="6" t="str">
        <f t="shared" si="93"/>
        <v/>
      </c>
      <c r="N522" s="130" t="s">
        <v>7521</v>
      </c>
      <c r="O522" t="str">
        <f t="shared" si="98"/>
        <v/>
      </c>
      <c r="P522" t="str">
        <f t="shared" si="94"/>
        <v/>
      </c>
      <c r="Q522" s="6" t="str">
        <f t="shared" si="90"/>
        <v/>
      </c>
      <c r="R522" s="6" t="str">
        <f t="shared" si="95"/>
        <v/>
      </c>
      <c r="S522" s="8" t="str">
        <f t="shared" si="96"/>
        <v/>
      </c>
      <c r="T522" s="8" t="str">
        <f t="shared" si="97"/>
        <v/>
      </c>
    </row>
    <row r="523" spans="1:20" x14ac:dyDescent="0.3">
      <c r="A523" s="111">
        <v>521</v>
      </c>
      <c r="B523" s="111" t="s">
        <v>7513</v>
      </c>
      <c r="E523" s="6" t="str">
        <f t="shared" si="88"/>
        <v/>
      </c>
      <c r="I523" t="str">
        <f t="shared" si="91"/>
        <v/>
      </c>
      <c r="J523" t="str">
        <f t="shared" si="89"/>
        <v/>
      </c>
      <c r="K523" t="str">
        <f t="shared" si="92"/>
        <v/>
      </c>
      <c r="L523" s="6" t="str">
        <f t="shared" si="93"/>
        <v/>
      </c>
      <c r="N523" s="130" t="s">
        <v>7521</v>
      </c>
      <c r="O523" t="str">
        <f t="shared" si="98"/>
        <v/>
      </c>
      <c r="P523" t="str">
        <f t="shared" si="94"/>
        <v/>
      </c>
      <c r="Q523" s="6" t="str">
        <f t="shared" si="90"/>
        <v/>
      </c>
      <c r="R523" s="6" t="str">
        <f t="shared" si="95"/>
        <v/>
      </c>
      <c r="S523" s="8" t="str">
        <f t="shared" si="96"/>
        <v/>
      </c>
      <c r="T523" s="8" t="str">
        <f t="shared" si="97"/>
        <v/>
      </c>
    </row>
    <row r="524" spans="1:20" x14ac:dyDescent="0.3">
      <c r="A524" s="111">
        <v>522</v>
      </c>
      <c r="B524" s="111" t="s">
        <v>7513</v>
      </c>
      <c r="E524" s="6" t="str">
        <f t="shared" si="88"/>
        <v/>
      </c>
      <c r="I524" t="str">
        <f t="shared" si="91"/>
        <v/>
      </c>
      <c r="J524" t="str">
        <f t="shared" si="89"/>
        <v/>
      </c>
      <c r="K524" t="str">
        <f t="shared" si="92"/>
        <v/>
      </c>
      <c r="L524" s="6" t="str">
        <f t="shared" si="93"/>
        <v/>
      </c>
      <c r="N524" s="130" t="s">
        <v>7521</v>
      </c>
      <c r="O524" t="str">
        <f t="shared" si="98"/>
        <v/>
      </c>
      <c r="P524" t="str">
        <f t="shared" si="94"/>
        <v/>
      </c>
      <c r="Q524" s="6" t="str">
        <f t="shared" si="90"/>
        <v/>
      </c>
      <c r="R524" s="6" t="str">
        <f t="shared" si="95"/>
        <v/>
      </c>
      <c r="S524" s="8" t="str">
        <f t="shared" si="96"/>
        <v/>
      </c>
      <c r="T524" s="8" t="str">
        <f t="shared" si="97"/>
        <v/>
      </c>
    </row>
    <row r="525" spans="1:20" x14ac:dyDescent="0.3">
      <c r="A525" s="111">
        <v>523</v>
      </c>
      <c r="B525" s="111" t="s">
        <v>7513</v>
      </c>
      <c r="E525" s="6" t="str">
        <f t="shared" si="88"/>
        <v/>
      </c>
      <c r="I525" t="str">
        <f t="shared" si="91"/>
        <v/>
      </c>
      <c r="J525" t="str">
        <f t="shared" si="89"/>
        <v/>
      </c>
      <c r="K525" t="str">
        <f t="shared" si="92"/>
        <v/>
      </c>
      <c r="L525" s="6" t="str">
        <f t="shared" si="93"/>
        <v/>
      </c>
      <c r="N525" s="130" t="s">
        <v>7521</v>
      </c>
      <c r="O525" t="str">
        <f t="shared" si="98"/>
        <v/>
      </c>
      <c r="P525" t="str">
        <f t="shared" si="94"/>
        <v/>
      </c>
      <c r="Q525" s="6" t="str">
        <f t="shared" si="90"/>
        <v/>
      </c>
      <c r="R525" s="6" t="str">
        <f t="shared" si="95"/>
        <v/>
      </c>
      <c r="S525" s="8" t="str">
        <f t="shared" si="96"/>
        <v/>
      </c>
      <c r="T525" s="8" t="str">
        <f t="shared" si="97"/>
        <v/>
      </c>
    </row>
    <row r="526" spans="1:20" x14ac:dyDescent="0.3">
      <c r="A526" s="111">
        <v>524</v>
      </c>
      <c r="B526" s="111" t="s">
        <v>7513</v>
      </c>
      <c r="E526" s="6" t="str">
        <f t="shared" si="88"/>
        <v/>
      </c>
      <c r="I526" t="str">
        <f t="shared" si="91"/>
        <v/>
      </c>
      <c r="J526" t="str">
        <f t="shared" si="89"/>
        <v/>
      </c>
      <c r="K526" t="str">
        <f t="shared" si="92"/>
        <v/>
      </c>
      <c r="L526" s="6" t="str">
        <f t="shared" si="93"/>
        <v/>
      </c>
      <c r="N526" s="130" t="s">
        <v>7521</v>
      </c>
      <c r="O526" t="str">
        <f t="shared" si="98"/>
        <v/>
      </c>
      <c r="P526" t="str">
        <f t="shared" si="94"/>
        <v/>
      </c>
      <c r="Q526" s="6" t="str">
        <f t="shared" si="90"/>
        <v/>
      </c>
      <c r="R526" s="6" t="str">
        <f t="shared" si="95"/>
        <v/>
      </c>
      <c r="S526" s="8" t="str">
        <f t="shared" si="96"/>
        <v/>
      </c>
      <c r="T526" s="8" t="str">
        <f t="shared" si="97"/>
        <v/>
      </c>
    </row>
    <row r="527" spans="1:20" x14ac:dyDescent="0.3">
      <c r="A527" s="111">
        <v>525</v>
      </c>
      <c r="B527" s="111" t="s">
        <v>7513</v>
      </c>
      <c r="E527" s="6" t="str">
        <f t="shared" si="88"/>
        <v/>
      </c>
      <c r="I527" t="str">
        <f t="shared" si="91"/>
        <v/>
      </c>
      <c r="J527" t="str">
        <f t="shared" si="89"/>
        <v/>
      </c>
      <c r="K527" t="str">
        <f t="shared" si="92"/>
        <v/>
      </c>
      <c r="L527" s="6" t="str">
        <f t="shared" si="93"/>
        <v/>
      </c>
      <c r="N527" s="130" t="s">
        <v>7521</v>
      </c>
      <c r="O527" t="str">
        <f t="shared" si="98"/>
        <v/>
      </c>
      <c r="P527" t="str">
        <f t="shared" si="94"/>
        <v/>
      </c>
      <c r="Q527" s="6" t="str">
        <f t="shared" si="90"/>
        <v/>
      </c>
      <c r="R527" s="6" t="str">
        <f t="shared" si="95"/>
        <v/>
      </c>
      <c r="S527" s="8" t="str">
        <f t="shared" si="96"/>
        <v/>
      </c>
      <c r="T527" s="8" t="str">
        <f t="shared" si="97"/>
        <v/>
      </c>
    </row>
    <row r="528" spans="1:20" x14ac:dyDescent="0.3">
      <c r="A528" s="111">
        <v>526</v>
      </c>
      <c r="B528" s="111" t="s">
        <v>7513</v>
      </c>
      <c r="E528" s="6" t="str">
        <f t="shared" si="88"/>
        <v/>
      </c>
      <c r="I528" t="str">
        <f t="shared" si="91"/>
        <v/>
      </c>
      <c r="J528" t="str">
        <f t="shared" si="89"/>
        <v/>
      </c>
      <c r="K528" t="str">
        <f t="shared" si="92"/>
        <v/>
      </c>
      <c r="L528" s="6" t="str">
        <f t="shared" si="93"/>
        <v/>
      </c>
      <c r="N528" s="130" t="s">
        <v>7521</v>
      </c>
      <c r="O528" t="str">
        <f t="shared" si="98"/>
        <v/>
      </c>
      <c r="P528" t="str">
        <f t="shared" si="94"/>
        <v/>
      </c>
      <c r="Q528" s="6" t="str">
        <f t="shared" si="90"/>
        <v/>
      </c>
      <c r="R528" s="6" t="str">
        <f t="shared" si="95"/>
        <v/>
      </c>
      <c r="S528" s="8" t="str">
        <f t="shared" si="96"/>
        <v/>
      </c>
      <c r="T528" s="8" t="str">
        <f t="shared" si="97"/>
        <v/>
      </c>
    </row>
    <row r="529" spans="1:20" x14ac:dyDescent="0.3">
      <c r="A529" s="111">
        <v>527</v>
      </c>
      <c r="B529" s="111" t="s">
        <v>7513</v>
      </c>
      <c r="E529" s="6" t="str">
        <f t="shared" si="88"/>
        <v/>
      </c>
      <c r="I529" t="str">
        <f t="shared" si="91"/>
        <v/>
      </c>
      <c r="J529" t="str">
        <f t="shared" si="89"/>
        <v/>
      </c>
      <c r="K529" t="str">
        <f t="shared" si="92"/>
        <v/>
      </c>
      <c r="L529" s="6" t="str">
        <f t="shared" si="93"/>
        <v/>
      </c>
      <c r="N529" s="130" t="s">
        <v>7521</v>
      </c>
      <c r="O529" t="str">
        <f t="shared" si="98"/>
        <v/>
      </c>
      <c r="P529" t="str">
        <f t="shared" si="94"/>
        <v/>
      </c>
      <c r="Q529" s="6" t="str">
        <f t="shared" si="90"/>
        <v/>
      </c>
      <c r="R529" s="6" t="str">
        <f t="shared" si="95"/>
        <v/>
      </c>
      <c r="S529" s="8" t="str">
        <f t="shared" si="96"/>
        <v/>
      </c>
      <c r="T529" s="8" t="str">
        <f t="shared" si="97"/>
        <v/>
      </c>
    </row>
    <row r="530" spans="1:20" x14ac:dyDescent="0.3">
      <c r="A530" s="111">
        <v>528</v>
      </c>
      <c r="B530" s="111" t="s">
        <v>7513</v>
      </c>
      <c r="E530" s="6" t="str">
        <f t="shared" si="88"/>
        <v/>
      </c>
      <c r="I530" t="str">
        <f t="shared" si="91"/>
        <v/>
      </c>
      <c r="J530" t="str">
        <f t="shared" si="89"/>
        <v/>
      </c>
      <c r="K530" t="str">
        <f t="shared" si="92"/>
        <v/>
      </c>
      <c r="L530" s="6" t="str">
        <f t="shared" si="93"/>
        <v/>
      </c>
      <c r="N530" s="130" t="s">
        <v>7521</v>
      </c>
      <c r="O530" t="str">
        <f t="shared" si="98"/>
        <v/>
      </c>
      <c r="P530" t="str">
        <f t="shared" si="94"/>
        <v/>
      </c>
      <c r="Q530" s="6" t="str">
        <f t="shared" si="90"/>
        <v/>
      </c>
      <c r="R530" s="6" t="str">
        <f t="shared" si="95"/>
        <v/>
      </c>
      <c r="S530" s="8" t="str">
        <f t="shared" si="96"/>
        <v/>
      </c>
      <c r="T530" s="8" t="str">
        <f t="shared" si="97"/>
        <v/>
      </c>
    </row>
    <row r="531" spans="1:20" x14ac:dyDescent="0.3">
      <c r="A531" s="111">
        <v>529</v>
      </c>
      <c r="B531" s="111" t="s">
        <v>7513</v>
      </c>
      <c r="E531" s="6" t="str">
        <f t="shared" si="88"/>
        <v/>
      </c>
      <c r="I531" t="str">
        <f t="shared" si="91"/>
        <v/>
      </c>
      <c r="J531" t="str">
        <f t="shared" si="89"/>
        <v/>
      </c>
      <c r="K531" t="str">
        <f t="shared" si="92"/>
        <v/>
      </c>
      <c r="L531" s="6" t="str">
        <f t="shared" si="93"/>
        <v/>
      </c>
      <c r="N531" s="130" t="s">
        <v>7521</v>
      </c>
      <c r="O531" t="str">
        <f t="shared" si="98"/>
        <v/>
      </c>
      <c r="P531" t="str">
        <f t="shared" si="94"/>
        <v/>
      </c>
      <c r="Q531" s="6" t="str">
        <f t="shared" si="90"/>
        <v/>
      </c>
      <c r="R531" s="6" t="str">
        <f t="shared" si="95"/>
        <v/>
      </c>
      <c r="S531" s="8" t="str">
        <f t="shared" si="96"/>
        <v/>
      </c>
      <c r="T531" s="8" t="str">
        <f t="shared" si="97"/>
        <v/>
      </c>
    </row>
    <row r="532" spans="1:20" x14ac:dyDescent="0.3">
      <c r="A532" s="111">
        <v>530</v>
      </c>
      <c r="B532" s="111" t="s">
        <v>7513</v>
      </c>
      <c r="E532" s="6" t="str">
        <f t="shared" si="88"/>
        <v/>
      </c>
      <c r="I532" t="str">
        <f t="shared" si="91"/>
        <v/>
      </c>
      <c r="J532" t="str">
        <f t="shared" si="89"/>
        <v/>
      </c>
      <c r="K532" t="str">
        <f t="shared" si="92"/>
        <v/>
      </c>
      <c r="L532" s="6" t="str">
        <f t="shared" si="93"/>
        <v/>
      </c>
      <c r="N532" s="130" t="s">
        <v>7521</v>
      </c>
      <c r="O532" t="str">
        <f t="shared" si="98"/>
        <v/>
      </c>
      <c r="P532" t="str">
        <f t="shared" si="94"/>
        <v/>
      </c>
      <c r="Q532" s="6" t="str">
        <f t="shared" si="90"/>
        <v/>
      </c>
      <c r="R532" s="6" t="str">
        <f t="shared" si="95"/>
        <v/>
      </c>
      <c r="S532" s="8" t="str">
        <f t="shared" si="96"/>
        <v/>
      </c>
      <c r="T532" s="8" t="str">
        <f t="shared" si="97"/>
        <v/>
      </c>
    </row>
    <row r="533" spans="1:20" x14ac:dyDescent="0.3">
      <c r="A533" s="111">
        <v>531</v>
      </c>
      <c r="B533" s="111" t="s">
        <v>7513</v>
      </c>
      <c r="E533" s="6" t="str">
        <f t="shared" si="88"/>
        <v/>
      </c>
      <c r="I533" t="str">
        <f t="shared" si="91"/>
        <v/>
      </c>
      <c r="J533" t="str">
        <f t="shared" si="89"/>
        <v/>
      </c>
      <c r="K533" t="str">
        <f t="shared" si="92"/>
        <v/>
      </c>
      <c r="L533" s="6" t="str">
        <f t="shared" si="93"/>
        <v/>
      </c>
      <c r="N533" s="130" t="s">
        <v>7521</v>
      </c>
      <c r="O533" t="str">
        <f t="shared" si="98"/>
        <v/>
      </c>
      <c r="P533" t="str">
        <f t="shared" si="94"/>
        <v/>
      </c>
      <c r="Q533" s="6" t="str">
        <f t="shared" si="90"/>
        <v/>
      </c>
      <c r="R533" s="6" t="str">
        <f t="shared" si="95"/>
        <v/>
      </c>
      <c r="S533" s="8" t="str">
        <f t="shared" si="96"/>
        <v/>
      </c>
      <c r="T533" s="8" t="str">
        <f t="shared" si="97"/>
        <v/>
      </c>
    </row>
    <row r="534" spans="1:20" x14ac:dyDescent="0.3">
      <c r="A534" s="111">
        <v>532</v>
      </c>
      <c r="B534" s="111" t="s">
        <v>7513</v>
      </c>
      <c r="E534" s="6" t="str">
        <f t="shared" si="88"/>
        <v/>
      </c>
      <c r="I534" t="str">
        <f t="shared" si="91"/>
        <v/>
      </c>
      <c r="J534" t="str">
        <f t="shared" si="89"/>
        <v/>
      </c>
      <c r="K534" t="str">
        <f t="shared" si="92"/>
        <v/>
      </c>
      <c r="L534" s="6" t="str">
        <f t="shared" si="93"/>
        <v/>
      </c>
      <c r="N534" s="130" t="s">
        <v>7521</v>
      </c>
      <c r="O534" t="str">
        <f t="shared" si="98"/>
        <v/>
      </c>
      <c r="P534" t="str">
        <f t="shared" si="94"/>
        <v/>
      </c>
      <c r="Q534" s="6" t="str">
        <f t="shared" si="90"/>
        <v/>
      </c>
      <c r="R534" s="6" t="str">
        <f t="shared" si="95"/>
        <v/>
      </c>
      <c r="S534" s="8" t="str">
        <f t="shared" si="96"/>
        <v/>
      </c>
      <c r="T534" s="8" t="str">
        <f t="shared" si="97"/>
        <v/>
      </c>
    </row>
    <row r="535" spans="1:20" x14ac:dyDescent="0.3">
      <c r="A535" s="111">
        <v>533</v>
      </c>
      <c r="B535" s="111" t="s">
        <v>7513</v>
      </c>
      <c r="E535" s="6" t="str">
        <f t="shared" si="88"/>
        <v/>
      </c>
      <c r="I535" t="str">
        <f t="shared" si="91"/>
        <v/>
      </c>
      <c r="J535" t="str">
        <f t="shared" si="89"/>
        <v/>
      </c>
      <c r="K535" t="str">
        <f t="shared" si="92"/>
        <v/>
      </c>
      <c r="L535" s="6" t="str">
        <f t="shared" si="93"/>
        <v/>
      </c>
      <c r="N535" s="130" t="s">
        <v>7521</v>
      </c>
      <c r="O535" t="str">
        <f t="shared" si="98"/>
        <v/>
      </c>
      <c r="P535" t="str">
        <f t="shared" si="94"/>
        <v/>
      </c>
      <c r="Q535" s="6" t="str">
        <f t="shared" si="90"/>
        <v/>
      </c>
      <c r="R535" s="6" t="str">
        <f t="shared" si="95"/>
        <v/>
      </c>
      <c r="S535" s="8" t="str">
        <f t="shared" si="96"/>
        <v/>
      </c>
      <c r="T535" s="8" t="str">
        <f t="shared" si="97"/>
        <v/>
      </c>
    </row>
    <row r="536" spans="1:20" x14ac:dyDescent="0.3">
      <c r="A536" s="111">
        <v>534</v>
      </c>
      <c r="B536" s="111" t="s">
        <v>7513</v>
      </c>
      <c r="E536" s="6" t="str">
        <f t="shared" si="88"/>
        <v/>
      </c>
      <c r="I536" t="str">
        <f t="shared" si="91"/>
        <v/>
      </c>
      <c r="J536" t="str">
        <f t="shared" si="89"/>
        <v/>
      </c>
      <c r="K536" t="str">
        <f t="shared" si="92"/>
        <v/>
      </c>
      <c r="L536" s="6" t="str">
        <f t="shared" si="93"/>
        <v/>
      </c>
      <c r="N536" s="130" t="s">
        <v>7521</v>
      </c>
      <c r="O536" t="str">
        <f t="shared" si="98"/>
        <v/>
      </c>
      <c r="P536" t="str">
        <f t="shared" si="94"/>
        <v/>
      </c>
      <c r="Q536" s="6" t="str">
        <f t="shared" si="90"/>
        <v/>
      </c>
      <c r="R536" s="6" t="str">
        <f t="shared" si="95"/>
        <v/>
      </c>
      <c r="S536" s="8" t="str">
        <f t="shared" si="96"/>
        <v/>
      </c>
      <c r="T536" s="8" t="str">
        <f t="shared" si="97"/>
        <v/>
      </c>
    </row>
    <row r="537" spans="1:20" x14ac:dyDescent="0.3">
      <c r="A537" s="111">
        <v>535</v>
      </c>
      <c r="B537" s="111" t="s">
        <v>7513</v>
      </c>
      <c r="E537" s="6" t="str">
        <f t="shared" si="88"/>
        <v/>
      </c>
      <c r="I537" t="str">
        <f t="shared" si="91"/>
        <v/>
      </c>
      <c r="J537" t="str">
        <f t="shared" si="89"/>
        <v/>
      </c>
      <c r="K537" t="str">
        <f t="shared" si="92"/>
        <v/>
      </c>
      <c r="L537" s="6" t="str">
        <f t="shared" si="93"/>
        <v/>
      </c>
      <c r="N537" s="130" t="s">
        <v>7521</v>
      </c>
      <c r="O537" t="str">
        <f t="shared" si="98"/>
        <v/>
      </c>
      <c r="P537" t="str">
        <f t="shared" si="94"/>
        <v/>
      </c>
      <c r="Q537" s="6" t="str">
        <f t="shared" si="90"/>
        <v/>
      </c>
      <c r="R537" s="6" t="str">
        <f t="shared" si="95"/>
        <v/>
      </c>
      <c r="S537" s="8" t="str">
        <f t="shared" si="96"/>
        <v/>
      </c>
      <c r="T537" s="8" t="str">
        <f t="shared" si="97"/>
        <v/>
      </c>
    </row>
    <row r="538" spans="1:20" x14ac:dyDescent="0.3">
      <c r="A538" s="111">
        <v>536</v>
      </c>
      <c r="B538" s="111" t="s">
        <v>7513</v>
      </c>
      <c r="E538" s="6" t="str">
        <f t="shared" si="88"/>
        <v/>
      </c>
      <c r="I538" t="str">
        <f t="shared" si="91"/>
        <v/>
      </c>
      <c r="J538" t="str">
        <f t="shared" si="89"/>
        <v/>
      </c>
      <c r="K538" t="str">
        <f t="shared" si="92"/>
        <v/>
      </c>
      <c r="L538" s="6" t="str">
        <f t="shared" si="93"/>
        <v/>
      </c>
      <c r="N538" s="130" t="s">
        <v>7521</v>
      </c>
      <c r="O538" t="str">
        <f t="shared" si="98"/>
        <v/>
      </c>
      <c r="P538" t="str">
        <f t="shared" si="94"/>
        <v/>
      </c>
      <c r="Q538" s="6" t="str">
        <f t="shared" si="90"/>
        <v/>
      </c>
      <c r="R538" s="6" t="str">
        <f t="shared" si="95"/>
        <v/>
      </c>
      <c r="S538" s="8" t="str">
        <f t="shared" si="96"/>
        <v/>
      </c>
      <c r="T538" s="8" t="str">
        <f t="shared" si="97"/>
        <v/>
      </c>
    </row>
    <row r="539" spans="1:20" x14ac:dyDescent="0.3">
      <c r="A539" s="111">
        <v>537</v>
      </c>
      <c r="B539" s="111" t="s">
        <v>7513</v>
      </c>
      <c r="E539" s="6" t="str">
        <f t="shared" si="88"/>
        <v/>
      </c>
      <c r="I539" t="str">
        <f t="shared" si="91"/>
        <v/>
      </c>
      <c r="J539" t="str">
        <f t="shared" si="89"/>
        <v/>
      </c>
      <c r="K539" t="str">
        <f t="shared" si="92"/>
        <v/>
      </c>
      <c r="L539" s="6" t="str">
        <f t="shared" si="93"/>
        <v/>
      </c>
      <c r="N539" s="130" t="s">
        <v>7521</v>
      </c>
      <c r="O539" t="str">
        <f t="shared" si="98"/>
        <v/>
      </c>
      <c r="P539" t="str">
        <f t="shared" si="94"/>
        <v/>
      </c>
      <c r="Q539" s="6" t="str">
        <f t="shared" si="90"/>
        <v/>
      </c>
      <c r="R539" s="6" t="str">
        <f t="shared" si="95"/>
        <v/>
      </c>
      <c r="S539" s="8" t="str">
        <f t="shared" si="96"/>
        <v/>
      </c>
      <c r="T539" s="8" t="str">
        <f t="shared" si="97"/>
        <v/>
      </c>
    </row>
    <row r="540" spans="1:20" x14ac:dyDescent="0.3">
      <c r="A540" s="111">
        <v>538</v>
      </c>
      <c r="B540" s="111" t="s">
        <v>7513</v>
      </c>
      <c r="E540" s="6" t="str">
        <f t="shared" si="88"/>
        <v/>
      </c>
      <c r="I540" t="str">
        <f t="shared" si="91"/>
        <v/>
      </c>
      <c r="J540" t="str">
        <f t="shared" si="89"/>
        <v/>
      </c>
      <c r="K540" t="str">
        <f t="shared" si="92"/>
        <v/>
      </c>
      <c r="L540" s="6" t="str">
        <f t="shared" si="93"/>
        <v/>
      </c>
      <c r="N540" s="130" t="s">
        <v>7521</v>
      </c>
      <c r="O540" t="str">
        <f t="shared" si="98"/>
        <v/>
      </c>
      <c r="P540" t="str">
        <f t="shared" si="94"/>
        <v/>
      </c>
      <c r="Q540" s="6" t="str">
        <f t="shared" si="90"/>
        <v/>
      </c>
      <c r="R540" s="6" t="str">
        <f t="shared" si="95"/>
        <v/>
      </c>
      <c r="S540" s="8" t="str">
        <f t="shared" si="96"/>
        <v/>
      </c>
      <c r="T540" s="8" t="str">
        <f t="shared" si="97"/>
        <v/>
      </c>
    </row>
    <row r="541" spans="1:20" x14ac:dyDescent="0.3">
      <c r="A541" s="111">
        <v>539</v>
      </c>
      <c r="B541" s="111" t="s">
        <v>7513</v>
      </c>
      <c r="E541" s="6" t="str">
        <f t="shared" si="88"/>
        <v/>
      </c>
      <c r="I541" t="str">
        <f t="shared" si="91"/>
        <v/>
      </c>
      <c r="J541" t="str">
        <f t="shared" si="89"/>
        <v/>
      </c>
      <c r="K541" t="str">
        <f t="shared" si="92"/>
        <v/>
      </c>
      <c r="L541" s="6" t="str">
        <f t="shared" si="93"/>
        <v/>
      </c>
      <c r="N541" s="130" t="s">
        <v>7521</v>
      </c>
      <c r="O541" t="str">
        <f t="shared" si="98"/>
        <v/>
      </c>
      <c r="P541" t="str">
        <f t="shared" si="94"/>
        <v/>
      </c>
      <c r="Q541" s="6" t="str">
        <f t="shared" si="90"/>
        <v/>
      </c>
      <c r="R541" s="6" t="str">
        <f t="shared" si="95"/>
        <v/>
      </c>
      <c r="S541" s="8" t="str">
        <f t="shared" si="96"/>
        <v/>
      </c>
      <c r="T541" s="8" t="str">
        <f t="shared" si="97"/>
        <v/>
      </c>
    </row>
    <row r="542" spans="1:20" x14ac:dyDescent="0.3">
      <c r="A542" s="111">
        <v>540</v>
      </c>
      <c r="B542" s="111" t="s">
        <v>7513</v>
      </c>
      <c r="E542" s="6" t="str">
        <f t="shared" si="88"/>
        <v/>
      </c>
      <c r="I542" t="str">
        <f t="shared" si="91"/>
        <v/>
      </c>
      <c r="J542" t="str">
        <f t="shared" si="89"/>
        <v/>
      </c>
      <c r="K542" t="str">
        <f t="shared" si="92"/>
        <v/>
      </c>
      <c r="L542" s="6" t="str">
        <f t="shared" si="93"/>
        <v/>
      </c>
      <c r="N542" s="130" t="s">
        <v>7521</v>
      </c>
      <c r="O542" t="str">
        <f t="shared" si="98"/>
        <v/>
      </c>
      <c r="P542" t="str">
        <f t="shared" si="94"/>
        <v/>
      </c>
      <c r="Q542" s="6" t="str">
        <f t="shared" si="90"/>
        <v/>
      </c>
      <c r="R542" s="6" t="str">
        <f t="shared" si="95"/>
        <v/>
      </c>
      <c r="S542" s="8" t="str">
        <f t="shared" si="96"/>
        <v/>
      </c>
      <c r="T542" s="8" t="str">
        <f t="shared" si="97"/>
        <v/>
      </c>
    </row>
    <row r="543" spans="1:20" x14ac:dyDescent="0.3">
      <c r="A543" s="111">
        <v>541</v>
      </c>
      <c r="B543" s="111" t="s">
        <v>7513</v>
      </c>
      <c r="E543" s="6" t="str">
        <f t="shared" si="88"/>
        <v/>
      </c>
      <c r="I543" t="str">
        <f t="shared" si="91"/>
        <v/>
      </c>
      <c r="J543" t="str">
        <f t="shared" si="89"/>
        <v/>
      </c>
      <c r="K543" t="str">
        <f t="shared" si="92"/>
        <v/>
      </c>
      <c r="L543" s="6" t="str">
        <f t="shared" si="93"/>
        <v/>
      </c>
      <c r="N543" s="130" t="s">
        <v>7521</v>
      </c>
      <c r="O543" t="str">
        <f t="shared" si="98"/>
        <v/>
      </c>
      <c r="P543" t="str">
        <f t="shared" si="94"/>
        <v/>
      </c>
      <c r="Q543" s="6" t="str">
        <f t="shared" si="90"/>
        <v/>
      </c>
      <c r="R543" s="6" t="str">
        <f t="shared" si="95"/>
        <v/>
      </c>
      <c r="S543" s="8" t="str">
        <f t="shared" si="96"/>
        <v/>
      </c>
      <c r="T543" s="8" t="str">
        <f t="shared" si="97"/>
        <v/>
      </c>
    </row>
    <row r="544" spans="1:20" x14ac:dyDescent="0.3">
      <c r="A544" s="111">
        <v>542</v>
      </c>
      <c r="B544" s="111" t="s">
        <v>7513</v>
      </c>
      <c r="E544" s="6" t="str">
        <f t="shared" si="88"/>
        <v/>
      </c>
      <c r="I544" t="str">
        <f t="shared" si="91"/>
        <v/>
      </c>
      <c r="J544" t="str">
        <f t="shared" si="89"/>
        <v/>
      </c>
      <c r="K544" t="str">
        <f t="shared" si="92"/>
        <v/>
      </c>
      <c r="L544" s="6" t="str">
        <f t="shared" si="93"/>
        <v/>
      </c>
      <c r="N544" s="130" t="s">
        <v>7521</v>
      </c>
      <c r="O544" t="str">
        <f t="shared" si="98"/>
        <v/>
      </c>
      <c r="P544" t="str">
        <f t="shared" si="94"/>
        <v/>
      </c>
      <c r="Q544" s="6" t="str">
        <f t="shared" si="90"/>
        <v/>
      </c>
      <c r="R544" s="6" t="str">
        <f t="shared" si="95"/>
        <v/>
      </c>
      <c r="S544" s="8" t="str">
        <f t="shared" si="96"/>
        <v/>
      </c>
      <c r="T544" s="8" t="str">
        <f t="shared" si="97"/>
        <v/>
      </c>
    </row>
    <row r="545" spans="1:20" x14ac:dyDescent="0.3">
      <c r="A545" s="111">
        <v>543</v>
      </c>
      <c r="B545" s="111" t="s">
        <v>7513</v>
      </c>
      <c r="E545" s="6" t="str">
        <f t="shared" si="88"/>
        <v/>
      </c>
      <c r="I545" t="str">
        <f t="shared" si="91"/>
        <v/>
      </c>
      <c r="J545" t="str">
        <f t="shared" si="89"/>
        <v/>
      </c>
      <c r="K545" t="str">
        <f t="shared" si="92"/>
        <v/>
      </c>
      <c r="L545" s="6" t="str">
        <f t="shared" si="93"/>
        <v/>
      </c>
      <c r="N545" s="130" t="s">
        <v>7521</v>
      </c>
      <c r="O545" t="str">
        <f t="shared" si="98"/>
        <v/>
      </c>
      <c r="P545" t="str">
        <f t="shared" si="94"/>
        <v/>
      </c>
      <c r="Q545" s="6" t="str">
        <f t="shared" si="90"/>
        <v/>
      </c>
      <c r="R545" s="6" t="str">
        <f t="shared" si="95"/>
        <v/>
      </c>
      <c r="S545" s="8" t="str">
        <f t="shared" si="96"/>
        <v/>
      </c>
      <c r="T545" s="8" t="str">
        <f t="shared" si="97"/>
        <v/>
      </c>
    </row>
    <row r="546" spans="1:20" x14ac:dyDescent="0.3">
      <c r="A546" s="111">
        <v>544</v>
      </c>
      <c r="B546" s="111" t="s">
        <v>7513</v>
      </c>
      <c r="E546" s="6" t="str">
        <f t="shared" si="88"/>
        <v/>
      </c>
      <c r="I546" t="str">
        <f t="shared" si="91"/>
        <v/>
      </c>
      <c r="J546" t="str">
        <f t="shared" si="89"/>
        <v/>
      </c>
      <c r="K546" t="str">
        <f t="shared" si="92"/>
        <v/>
      </c>
      <c r="L546" s="6" t="str">
        <f t="shared" si="93"/>
        <v/>
      </c>
      <c r="N546" s="130" t="s">
        <v>7521</v>
      </c>
      <c r="O546" t="str">
        <f t="shared" si="98"/>
        <v/>
      </c>
      <c r="P546" t="str">
        <f t="shared" si="94"/>
        <v/>
      </c>
      <c r="Q546" s="6" t="str">
        <f t="shared" si="90"/>
        <v/>
      </c>
      <c r="R546" s="6" t="str">
        <f t="shared" si="95"/>
        <v/>
      </c>
      <c r="S546" s="8" t="str">
        <f t="shared" si="96"/>
        <v/>
      </c>
      <c r="T546" s="8" t="str">
        <f t="shared" si="97"/>
        <v/>
      </c>
    </row>
    <row r="547" spans="1:20" x14ac:dyDescent="0.3">
      <c r="A547" s="111">
        <v>545</v>
      </c>
      <c r="B547" s="111" t="s">
        <v>7513</v>
      </c>
      <c r="E547" s="6" t="str">
        <f t="shared" si="88"/>
        <v/>
      </c>
      <c r="I547" t="str">
        <f t="shared" si="91"/>
        <v/>
      </c>
      <c r="J547" t="str">
        <f t="shared" si="89"/>
        <v/>
      </c>
      <c r="K547" t="str">
        <f t="shared" si="92"/>
        <v/>
      </c>
      <c r="L547" s="6" t="str">
        <f t="shared" si="93"/>
        <v/>
      </c>
      <c r="N547" s="130" t="s">
        <v>7521</v>
      </c>
      <c r="O547" t="str">
        <f t="shared" si="98"/>
        <v/>
      </c>
      <c r="P547" t="str">
        <f t="shared" si="94"/>
        <v/>
      </c>
      <c r="Q547" s="6" t="str">
        <f t="shared" si="90"/>
        <v/>
      </c>
      <c r="R547" s="6" t="str">
        <f t="shared" si="95"/>
        <v/>
      </c>
      <c r="S547" s="8" t="str">
        <f t="shared" si="96"/>
        <v/>
      </c>
      <c r="T547" s="8" t="str">
        <f t="shared" si="97"/>
        <v/>
      </c>
    </row>
    <row r="548" spans="1:20" x14ac:dyDescent="0.3">
      <c r="A548" s="111">
        <v>546</v>
      </c>
      <c r="B548" s="111" t="s">
        <v>7513</v>
      </c>
      <c r="E548" s="6" t="str">
        <f t="shared" si="88"/>
        <v/>
      </c>
      <c r="I548" t="str">
        <f t="shared" si="91"/>
        <v/>
      </c>
      <c r="J548" t="str">
        <f t="shared" si="89"/>
        <v/>
      </c>
      <c r="K548" t="str">
        <f t="shared" si="92"/>
        <v/>
      </c>
      <c r="L548" s="6" t="str">
        <f t="shared" si="93"/>
        <v/>
      </c>
      <c r="N548" s="130" t="s">
        <v>7521</v>
      </c>
      <c r="O548" t="str">
        <f t="shared" si="98"/>
        <v/>
      </c>
      <c r="P548" t="str">
        <f t="shared" si="94"/>
        <v/>
      </c>
      <c r="Q548" s="6" t="str">
        <f t="shared" si="90"/>
        <v/>
      </c>
      <c r="R548" s="6" t="str">
        <f t="shared" si="95"/>
        <v/>
      </c>
      <c r="S548" s="8" t="str">
        <f t="shared" si="96"/>
        <v/>
      </c>
      <c r="T548" s="8" t="str">
        <f t="shared" si="97"/>
        <v/>
      </c>
    </row>
    <row r="549" spans="1:20" x14ac:dyDescent="0.3">
      <c r="A549" s="111">
        <v>547</v>
      </c>
      <c r="B549" s="111" t="s">
        <v>7513</v>
      </c>
      <c r="E549" s="6" t="str">
        <f t="shared" si="88"/>
        <v/>
      </c>
      <c r="I549" t="str">
        <f t="shared" si="91"/>
        <v/>
      </c>
      <c r="J549" t="str">
        <f t="shared" si="89"/>
        <v/>
      </c>
      <c r="K549" t="str">
        <f t="shared" si="92"/>
        <v/>
      </c>
      <c r="L549" s="6" t="str">
        <f t="shared" si="93"/>
        <v/>
      </c>
      <c r="N549" s="130" t="s">
        <v>7521</v>
      </c>
      <c r="O549" t="str">
        <f t="shared" si="98"/>
        <v/>
      </c>
      <c r="P549" t="str">
        <f t="shared" si="94"/>
        <v/>
      </c>
      <c r="Q549" s="6" t="str">
        <f t="shared" si="90"/>
        <v/>
      </c>
      <c r="R549" s="6" t="str">
        <f t="shared" si="95"/>
        <v/>
      </c>
      <c r="S549" s="8" t="str">
        <f t="shared" si="96"/>
        <v/>
      </c>
      <c r="T549" s="8" t="str">
        <f t="shared" si="97"/>
        <v/>
      </c>
    </row>
    <row r="550" spans="1:20" x14ac:dyDescent="0.3">
      <c r="A550" s="111">
        <v>548</v>
      </c>
      <c r="B550" s="111" t="s">
        <v>7513</v>
      </c>
      <c r="E550" s="6" t="str">
        <f t="shared" si="88"/>
        <v/>
      </c>
      <c r="I550" t="str">
        <f t="shared" si="91"/>
        <v/>
      </c>
      <c r="J550" t="str">
        <f t="shared" si="89"/>
        <v/>
      </c>
      <c r="K550" t="str">
        <f t="shared" si="92"/>
        <v/>
      </c>
      <c r="L550" s="6" t="str">
        <f t="shared" si="93"/>
        <v/>
      </c>
      <c r="N550" s="130" t="s">
        <v>7521</v>
      </c>
      <c r="O550" t="str">
        <f t="shared" si="98"/>
        <v/>
      </c>
      <c r="P550" t="str">
        <f t="shared" si="94"/>
        <v/>
      </c>
      <c r="Q550" s="6" t="str">
        <f t="shared" si="90"/>
        <v/>
      </c>
      <c r="R550" s="6" t="str">
        <f t="shared" si="95"/>
        <v/>
      </c>
      <c r="S550" s="8" t="str">
        <f t="shared" si="96"/>
        <v/>
      </c>
      <c r="T550" s="8" t="str">
        <f t="shared" si="97"/>
        <v/>
      </c>
    </row>
    <row r="551" spans="1:20" x14ac:dyDescent="0.3">
      <c r="A551" s="111">
        <v>549</v>
      </c>
      <c r="B551" s="111" t="s">
        <v>7513</v>
      </c>
      <c r="E551" s="6" t="str">
        <f t="shared" si="88"/>
        <v/>
      </c>
      <c r="I551" t="str">
        <f t="shared" si="91"/>
        <v/>
      </c>
      <c r="J551" t="str">
        <f t="shared" si="89"/>
        <v/>
      </c>
      <c r="K551" t="str">
        <f t="shared" si="92"/>
        <v/>
      </c>
      <c r="L551" s="6" t="str">
        <f t="shared" si="93"/>
        <v/>
      </c>
      <c r="N551" s="130" t="s">
        <v>7521</v>
      </c>
      <c r="O551" t="str">
        <f t="shared" si="98"/>
        <v/>
      </c>
      <c r="P551" t="str">
        <f t="shared" si="94"/>
        <v/>
      </c>
      <c r="Q551" s="6" t="str">
        <f t="shared" si="90"/>
        <v/>
      </c>
      <c r="R551" s="6" t="str">
        <f t="shared" si="95"/>
        <v/>
      </c>
      <c r="S551" s="8" t="str">
        <f t="shared" si="96"/>
        <v/>
      </c>
      <c r="T551" s="8" t="str">
        <f t="shared" si="97"/>
        <v/>
      </c>
    </row>
    <row r="552" spans="1:20" x14ac:dyDescent="0.3">
      <c r="A552" s="111">
        <v>550</v>
      </c>
      <c r="B552" s="111" t="s">
        <v>7513</v>
      </c>
      <c r="E552" s="6" t="str">
        <f t="shared" si="88"/>
        <v/>
      </c>
      <c r="I552" t="str">
        <f t="shared" si="91"/>
        <v/>
      </c>
      <c r="J552" t="str">
        <f t="shared" si="89"/>
        <v/>
      </c>
      <c r="K552" t="str">
        <f t="shared" si="92"/>
        <v/>
      </c>
      <c r="L552" s="6" t="str">
        <f t="shared" si="93"/>
        <v/>
      </c>
      <c r="N552" s="130" t="s">
        <v>7521</v>
      </c>
      <c r="O552" t="str">
        <f t="shared" si="98"/>
        <v/>
      </c>
      <c r="P552" t="str">
        <f t="shared" si="94"/>
        <v/>
      </c>
      <c r="Q552" s="6" t="str">
        <f t="shared" si="90"/>
        <v/>
      </c>
      <c r="R552" s="6" t="str">
        <f t="shared" si="95"/>
        <v/>
      </c>
      <c r="S552" s="8" t="str">
        <f t="shared" si="96"/>
        <v/>
      </c>
      <c r="T552" s="8" t="str">
        <f t="shared" si="97"/>
        <v/>
      </c>
    </row>
    <row r="553" spans="1:20" x14ac:dyDescent="0.3">
      <c r="A553" s="111">
        <v>551</v>
      </c>
      <c r="B553" s="111" t="s">
        <v>7513</v>
      </c>
      <c r="E553" s="6" t="str">
        <f t="shared" si="88"/>
        <v/>
      </c>
      <c r="I553" t="str">
        <f t="shared" si="91"/>
        <v/>
      </c>
      <c r="J553" t="str">
        <f t="shared" si="89"/>
        <v/>
      </c>
      <c r="K553" t="str">
        <f t="shared" si="92"/>
        <v/>
      </c>
      <c r="L553" s="6" t="str">
        <f t="shared" si="93"/>
        <v/>
      </c>
      <c r="N553" s="130" t="s">
        <v>7521</v>
      </c>
      <c r="O553" t="str">
        <f t="shared" si="98"/>
        <v/>
      </c>
      <c r="P553" t="str">
        <f t="shared" si="94"/>
        <v/>
      </c>
      <c r="Q553" s="6" t="str">
        <f t="shared" si="90"/>
        <v/>
      </c>
      <c r="R553" s="6" t="str">
        <f t="shared" si="95"/>
        <v/>
      </c>
      <c r="S553" s="8" t="str">
        <f t="shared" si="96"/>
        <v/>
      </c>
      <c r="T553" s="8" t="str">
        <f t="shared" si="97"/>
        <v/>
      </c>
    </row>
    <row r="554" spans="1:20" x14ac:dyDescent="0.3">
      <c r="A554" s="111">
        <v>552</v>
      </c>
      <c r="B554" s="111" t="s">
        <v>7513</v>
      </c>
      <c r="E554" s="6" t="str">
        <f t="shared" si="88"/>
        <v/>
      </c>
      <c r="I554" t="str">
        <f t="shared" si="91"/>
        <v/>
      </c>
      <c r="J554" t="str">
        <f t="shared" si="89"/>
        <v/>
      </c>
      <c r="K554" t="str">
        <f t="shared" si="92"/>
        <v/>
      </c>
      <c r="L554" s="6" t="str">
        <f t="shared" si="93"/>
        <v/>
      </c>
      <c r="N554" s="130" t="s">
        <v>7521</v>
      </c>
      <c r="O554" t="str">
        <f t="shared" si="98"/>
        <v/>
      </c>
      <c r="P554" t="str">
        <f t="shared" si="94"/>
        <v/>
      </c>
      <c r="Q554" s="6" t="str">
        <f t="shared" si="90"/>
        <v/>
      </c>
      <c r="R554" s="6" t="str">
        <f t="shared" si="95"/>
        <v/>
      </c>
      <c r="S554" s="8" t="str">
        <f t="shared" si="96"/>
        <v/>
      </c>
      <c r="T554" s="8" t="str">
        <f t="shared" si="97"/>
        <v/>
      </c>
    </row>
    <row r="555" spans="1:20" x14ac:dyDescent="0.3">
      <c r="A555" s="111">
        <v>553</v>
      </c>
      <c r="B555" s="111" t="s">
        <v>7513</v>
      </c>
      <c r="E555" s="6" t="str">
        <f t="shared" si="88"/>
        <v/>
      </c>
      <c r="I555" t="str">
        <f t="shared" si="91"/>
        <v/>
      </c>
      <c r="J555" t="str">
        <f t="shared" si="89"/>
        <v/>
      </c>
      <c r="K555" t="str">
        <f t="shared" si="92"/>
        <v/>
      </c>
      <c r="L555" s="6" t="str">
        <f t="shared" si="93"/>
        <v/>
      </c>
      <c r="N555" s="130" t="s">
        <v>7521</v>
      </c>
      <c r="O555" t="str">
        <f t="shared" si="98"/>
        <v/>
      </c>
      <c r="P555" t="str">
        <f t="shared" si="94"/>
        <v/>
      </c>
      <c r="Q555" s="6" t="str">
        <f t="shared" si="90"/>
        <v/>
      </c>
      <c r="R555" s="6" t="str">
        <f t="shared" si="95"/>
        <v/>
      </c>
      <c r="S555" s="8" t="str">
        <f t="shared" si="96"/>
        <v/>
      </c>
      <c r="T555" s="8" t="str">
        <f t="shared" si="97"/>
        <v/>
      </c>
    </row>
    <row r="556" spans="1:20" x14ac:dyDescent="0.3">
      <c r="A556" s="111">
        <v>554</v>
      </c>
      <c r="B556" s="111" t="s">
        <v>7513</v>
      </c>
      <c r="E556" s="6" t="str">
        <f t="shared" si="88"/>
        <v/>
      </c>
      <c r="I556" t="str">
        <f t="shared" si="91"/>
        <v/>
      </c>
      <c r="J556" t="str">
        <f t="shared" si="89"/>
        <v/>
      </c>
      <c r="K556" t="str">
        <f t="shared" si="92"/>
        <v/>
      </c>
      <c r="L556" s="6" t="str">
        <f t="shared" si="93"/>
        <v/>
      </c>
      <c r="N556" s="130" t="s">
        <v>7521</v>
      </c>
      <c r="O556" t="str">
        <f t="shared" si="98"/>
        <v/>
      </c>
      <c r="P556" t="str">
        <f t="shared" si="94"/>
        <v/>
      </c>
      <c r="Q556" s="6" t="str">
        <f t="shared" si="90"/>
        <v/>
      </c>
      <c r="R556" s="6" t="str">
        <f t="shared" si="95"/>
        <v/>
      </c>
      <c r="S556" s="8" t="str">
        <f t="shared" si="96"/>
        <v/>
      </c>
      <c r="T556" s="8" t="str">
        <f t="shared" si="97"/>
        <v/>
      </c>
    </row>
    <row r="557" spans="1:20" x14ac:dyDescent="0.3">
      <c r="A557" s="111">
        <v>555</v>
      </c>
      <c r="B557" s="111" t="s">
        <v>7513</v>
      </c>
      <c r="E557" s="6" t="str">
        <f t="shared" si="88"/>
        <v/>
      </c>
      <c r="I557" t="str">
        <f t="shared" si="91"/>
        <v/>
      </c>
      <c r="J557" t="str">
        <f t="shared" si="89"/>
        <v/>
      </c>
      <c r="K557" t="str">
        <f t="shared" si="92"/>
        <v/>
      </c>
      <c r="L557" s="6" t="str">
        <f t="shared" si="93"/>
        <v/>
      </c>
      <c r="N557" s="130" t="s">
        <v>7521</v>
      </c>
      <c r="O557" t="str">
        <f t="shared" si="98"/>
        <v/>
      </c>
      <c r="P557" t="str">
        <f t="shared" si="94"/>
        <v/>
      </c>
      <c r="Q557" s="6" t="str">
        <f t="shared" si="90"/>
        <v/>
      </c>
      <c r="R557" s="6" t="str">
        <f t="shared" si="95"/>
        <v/>
      </c>
      <c r="S557" s="8" t="str">
        <f t="shared" si="96"/>
        <v/>
      </c>
      <c r="T557" s="8" t="str">
        <f t="shared" si="97"/>
        <v/>
      </c>
    </row>
    <row r="558" spans="1:20" x14ac:dyDescent="0.3">
      <c r="A558" s="111">
        <v>556</v>
      </c>
      <c r="B558" s="111" t="s">
        <v>7513</v>
      </c>
      <c r="E558" s="6" t="str">
        <f t="shared" si="88"/>
        <v/>
      </c>
      <c r="I558" t="str">
        <f t="shared" si="91"/>
        <v/>
      </c>
      <c r="J558" t="str">
        <f t="shared" si="89"/>
        <v/>
      </c>
      <c r="K558" t="str">
        <f t="shared" si="92"/>
        <v/>
      </c>
      <c r="L558" s="6" t="str">
        <f t="shared" si="93"/>
        <v/>
      </c>
      <c r="N558" s="130" t="s">
        <v>7521</v>
      </c>
      <c r="O558" t="str">
        <f t="shared" si="98"/>
        <v/>
      </c>
      <c r="P558" t="str">
        <f t="shared" si="94"/>
        <v/>
      </c>
      <c r="Q558" s="6" t="str">
        <f t="shared" si="90"/>
        <v/>
      </c>
      <c r="R558" s="6" t="str">
        <f t="shared" si="95"/>
        <v/>
      </c>
      <c r="S558" s="8" t="str">
        <f t="shared" si="96"/>
        <v/>
      </c>
      <c r="T558" s="8" t="str">
        <f t="shared" si="97"/>
        <v/>
      </c>
    </row>
    <row r="559" spans="1:20" x14ac:dyDescent="0.3">
      <c r="A559" s="111">
        <v>557</v>
      </c>
      <c r="B559" s="111" t="s">
        <v>7513</v>
      </c>
      <c r="E559" s="6" t="str">
        <f t="shared" si="88"/>
        <v/>
      </c>
      <c r="I559" t="str">
        <f t="shared" si="91"/>
        <v/>
      </c>
      <c r="J559" t="str">
        <f t="shared" si="89"/>
        <v/>
      </c>
      <c r="K559" t="str">
        <f t="shared" si="92"/>
        <v/>
      </c>
      <c r="L559" s="6" t="str">
        <f t="shared" si="93"/>
        <v/>
      </c>
      <c r="N559" s="130" t="s">
        <v>7521</v>
      </c>
      <c r="O559" t="str">
        <f t="shared" si="98"/>
        <v/>
      </c>
      <c r="P559" t="str">
        <f t="shared" si="94"/>
        <v/>
      </c>
      <c r="Q559" s="6" t="str">
        <f t="shared" si="90"/>
        <v/>
      </c>
      <c r="R559" s="6" t="str">
        <f t="shared" si="95"/>
        <v/>
      </c>
      <c r="S559" s="8" t="str">
        <f t="shared" si="96"/>
        <v/>
      </c>
      <c r="T559" s="8" t="str">
        <f t="shared" si="97"/>
        <v/>
      </c>
    </row>
    <row r="560" spans="1:20" x14ac:dyDescent="0.3">
      <c r="A560" s="111">
        <v>558</v>
      </c>
      <c r="B560" s="111" t="s">
        <v>7513</v>
      </c>
      <c r="E560" s="6" t="str">
        <f t="shared" si="88"/>
        <v/>
      </c>
      <c r="I560" t="str">
        <f t="shared" si="91"/>
        <v/>
      </c>
      <c r="J560" t="str">
        <f t="shared" si="89"/>
        <v/>
      </c>
      <c r="K560" t="str">
        <f t="shared" si="92"/>
        <v/>
      </c>
      <c r="L560" s="6" t="str">
        <f t="shared" si="93"/>
        <v/>
      </c>
      <c r="N560" s="130" t="s">
        <v>7521</v>
      </c>
      <c r="O560" t="str">
        <f t="shared" si="98"/>
        <v/>
      </c>
      <c r="P560" t="str">
        <f t="shared" si="94"/>
        <v/>
      </c>
      <c r="Q560" s="6" t="str">
        <f t="shared" si="90"/>
        <v/>
      </c>
      <c r="R560" s="6" t="str">
        <f t="shared" si="95"/>
        <v/>
      </c>
      <c r="S560" s="8" t="str">
        <f t="shared" si="96"/>
        <v/>
      </c>
      <c r="T560" s="8" t="str">
        <f t="shared" si="97"/>
        <v/>
      </c>
    </row>
    <row r="561" spans="1:20" x14ac:dyDescent="0.3">
      <c r="A561" s="111">
        <v>559</v>
      </c>
      <c r="B561" s="111" t="s">
        <v>7513</v>
      </c>
      <c r="E561" s="6" t="str">
        <f t="shared" si="88"/>
        <v/>
      </c>
      <c r="I561" t="str">
        <f t="shared" si="91"/>
        <v/>
      </c>
      <c r="J561" t="str">
        <f t="shared" si="89"/>
        <v/>
      </c>
      <c r="K561" t="str">
        <f t="shared" si="92"/>
        <v/>
      </c>
      <c r="L561" s="6" t="str">
        <f t="shared" si="93"/>
        <v/>
      </c>
      <c r="N561" s="130" t="s">
        <v>7521</v>
      </c>
      <c r="O561" t="str">
        <f t="shared" si="98"/>
        <v/>
      </c>
      <c r="P561" t="str">
        <f t="shared" si="94"/>
        <v/>
      </c>
      <c r="Q561" s="6" t="str">
        <f t="shared" si="90"/>
        <v/>
      </c>
      <c r="R561" s="6" t="str">
        <f t="shared" si="95"/>
        <v/>
      </c>
      <c r="S561" s="8" t="str">
        <f t="shared" si="96"/>
        <v/>
      </c>
      <c r="T561" s="8" t="str">
        <f t="shared" si="97"/>
        <v/>
      </c>
    </row>
    <row r="562" spans="1:20" x14ac:dyDescent="0.3">
      <c r="A562" s="111">
        <v>560</v>
      </c>
      <c r="B562" s="111" t="s">
        <v>7513</v>
      </c>
      <c r="E562" s="6" t="str">
        <f t="shared" si="88"/>
        <v/>
      </c>
      <c r="I562" t="str">
        <f t="shared" si="91"/>
        <v/>
      </c>
      <c r="J562" t="str">
        <f t="shared" si="89"/>
        <v/>
      </c>
      <c r="K562" t="str">
        <f t="shared" si="92"/>
        <v/>
      </c>
      <c r="L562" s="6" t="str">
        <f t="shared" si="93"/>
        <v/>
      </c>
      <c r="N562" s="130" t="s">
        <v>7521</v>
      </c>
      <c r="O562" t="str">
        <f t="shared" si="98"/>
        <v/>
      </c>
      <c r="P562" t="str">
        <f t="shared" si="94"/>
        <v/>
      </c>
      <c r="Q562" s="6" t="str">
        <f t="shared" si="90"/>
        <v/>
      </c>
      <c r="R562" s="6" t="str">
        <f t="shared" si="95"/>
        <v/>
      </c>
      <c r="S562" s="8" t="str">
        <f t="shared" si="96"/>
        <v/>
      </c>
      <c r="T562" s="8" t="str">
        <f t="shared" si="97"/>
        <v/>
      </c>
    </row>
    <row r="563" spans="1:20" x14ac:dyDescent="0.3">
      <c r="A563" s="111">
        <v>561</v>
      </c>
      <c r="B563" s="111" t="s">
        <v>7513</v>
      </c>
      <c r="E563" s="6" t="str">
        <f t="shared" si="88"/>
        <v/>
      </c>
      <c r="I563" t="str">
        <f t="shared" si="91"/>
        <v/>
      </c>
      <c r="J563" t="str">
        <f t="shared" si="89"/>
        <v/>
      </c>
      <c r="K563" t="str">
        <f t="shared" si="92"/>
        <v/>
      </c>
      <c r="L563" s="6" t="str">
        <f t="shared" si="93"/>
        <v/>
      </c>
      <c r="N563" s="130" t="s">
        <v>7521</v>
      </c>
      <c r="O563" t="str">
        <f t="shared" si="98"/>
        <v/>
      </c>
      <c r="P563" t="str">
        <f t="shared" si="94"/>
        <v/>
      </c>
      <c r="Q563" s="6" t="str">
        <f t="shared" si="90"/>
        <v/>
      </c>
      <c r="R563" s="6" t="str">
        <f t="shared" si="95"/>
        <v/>
      </c>
      <c r="S563" s="8" t="str">
        <f t="shared" si="96"/>
        <v/>
      </c>
      <c r="T563" s="8" t="str">
        <f t="shared" si="97"/>
        <v/>
      </c>
    </row>
    <row r="564" spans="1:20" x14ac:dyDescent="0.3">
      <c r="A564" s="111">
        <v>562</v>
      </c>
      <c r="B564" s="111" t="s">
        <v>7513</v>
      </c>
      <c r="E564" s="6" t="str">
        <f t="shared" si="88"/>
        <v/>
      </c>
      <c r="I564" t="str">
        <f t="shared" si="91"/>
        <v/>
      </c>
      <c r="J564" t="str">
        <f t="shared" si="89"/>
        <v/>
      </c>
      <c r="K564" t="str">
        <f t="shared" si="92"/>
        <v/>
      </c>
      <c r="L564" s="6" t="str">
        <f t="shared" si="93"/>
        <v/>
      </c>
      <c r="N564" s="130" t="s">
        <v>7521</v>
      </c>
      <c r="O564" t="str">
        <f t="shared" si="98"/>
        <v/>
      </c>
      <c r="P564" t="str">
        <f t="shared" si="94"/>
        <v/>
      </c>
      <c r="Q564" s="6" t="str">
        <f t="shared" si="90"/>
        <v/>
      </c>
      <c r="R564" s="6" t="str">
        <f t="shared" si="95"/>
        <v/>
      </c>
      <c r="S564" s="8" t="str">
        <f t="shared" si="96"/>
        <v/>
      </c>
      <c r="T564" s="8" t="str">
        <f t="shared" si="97"/>
        <v/>
      </c>
    </row>
    <row r="565" spans="1:20" x14ac:dyDescent="0.3">
      <c r="A565" s="111">
        <v>563</v>
      </c>
      <c r="B565" s="111" t="s">
        <v>7513</v>
      </c>
      <c r="E565" s="6" t="str">
        <f t="shared" si="88"/>
        <v/>
      </c>
      <c r="I565" t="str">
        <f t="shared" si="91"/>
        <v/>
      </c>
      <c r="J565" t="str">
        <f t="shared" si="89"/>
        <v/>
      </c>
      <c r="K565" t="str">
        <f t="shared" si="92"/>
        <v/>
      </c>
      <c r="L565" s="6" t="str">
        <f t="shared" si="93"/>
        <v/>
      </c>
      <c r="N565" s="130" t="s">
        <v>7521</v>
      </c>
      <c r="O565" t="str">
        <f t="shared" si="98"/>
        <v/>
      </c>
      <c r="P565" t="str">
        <f t="shared" si="94"/>
        <v/>
      </c>
      <c r="Q565" s="6" t="str">
        <f t="shared" si="90"/>
        <v/>
      </c>
      <c r="R565" s="6" t="str">
        <f t="shared" si="95"/>
        <v/>
      </c>
      <c r="S565" s="8" t="str">
        <f t="shared" si="96"/>
        <v/>
      </c>
      <c r="T565" s="8" t="str">
        <f t="shared" si="97"/>
        <v/>
      </c>
    </row>
    <row r="566" spans="1:20" x14ac:dyDescent="0.3">
      <c r="A566" s="111">
        <v>564</v>
      </c>
      <c r="B566" s="111" t="s">
        <v>7513</v>
      </c>
      <c r="E566" s="6" t="str">
        <f t="shared" si="88"/>
        <v/>
      </c>
      <c r="I566" t="str">
        <f t="shared" si="91"/>
        <v/>
      </c>
      <c r="J566" t="str">
        <f t="shared" si="89"/>
        <v/>
      </c>
      <c r="K566" t="str">
        <f t="shared" si="92"/>
        <v/>
      </c>
      <c r="L566" s="6" t="str">
        <f t="shared" si="93"/>
        <v/>
      </c>
      <c r="N566" s="130" t="s">
        <v>7521</v>
      </c>
      <c r="O566" t="str">
        <f t="shared" si="98"/>
        <v/>
      </c>
      <c r="P566" t="str">
        <f t="shared" si="94"/>
        <v/>
      </c>
      <c r="Q566" s="6" t="str">
        <f t="shared" si="90"/>
        <v/>
      </c>
      <c r="R566" s="6" t="str">
        <f t="shared" si="95"/>
        <v/>
      </c>
      <c r="S566" s="8" t="str">
        <f t="shared" si="96"/>
        <v/>
      </c>
      <c r="T566" s="8" t="str">
        <f t="shared" si="97"/>
        <v/>
      </c>
    </row>
    <row r="567" spans="1:20" x14ac:dyDescent="0.3">
      <c r="A567" s="111">
        <v>565</v>
      </c>
      <c r="B567" s="111" t="s">
        <v>7513</v>
      </c>
      <c r="E567" s="6" t="str">
        <f t="shared" si="88"/>
        <v/>
      </c>
      <c r="I567" t="str">
        <f t="shared" si="91"/>
        <v/>
      </c>
      <c r="J567" t="str">
        <f t="shared" si="89"/>
        <v/>
      </c>
      <c r="K567" t="str">
        <f t="shared" si="92"/>
        <v/>
      </c>
      <c r="L567" s="6" t="str">
        <f t="shared" si="93"/>
        <v/>
      </c>
      <c r="N567" s="130" t="s">
        <v>7521</v>
      </c>
      <c r="O567" t="str">
        <f t="shared" si="98"/>
        <v/>
      </c>
      <c r="P567" t="str">
        <f t="shared" si="94"/>
        <v/>
      </c>
      <c r="Q567" s="6" t="str">
        <f t="shared" si="90"/>
        <v/>
      </c>
      <c r="R567" s="6" t="str">
        <f t="shared" si="95"/>
        <v/>
      </c>
      <c r="S567" s="8" t="str">
        <f t="shared" si="96"/>
        <v/>
      </c>
      <c r="T567" s="8" t="str">
        <f t="shared" si="97"/>
        <v/>
      </c>
    </row>
    <row r="568" spans="1:20" x14ac:dyDescent="0.3">
      <c r="A568" s="111">
        <v>566</v>
      </c>
      <c r="B568" s="111" t="s">
        <v>7513</v>
      </c>
      <c r="E568" s="6" t="str">
        <f t="shared" si="88"/>
        <v/>
      </c>
      <c r="I568" t="str">
        <f t="shared" si="91"/>
        <v/>
      </c>
      <c r="J568" t="str">
        <f t="shared" si="89"/>
        <v/>
      </c>
      <c r="K568" t="str">
        <f t="shared" si="92"/>
        <v/>
      </c>
      <c r="L568" s="6" t="str">
        <f t="shared" si="93"/>
        <v/>
      </c>
      <c r="N568" s="130" t="s">
        <v>7521</v>
      </c>
      <c r="O568" t="str">
        <f t="shared" si="98"/>
        <v/>
      </c>
      <c r="P568" t="str">
        <f t="shared" si="94"/>
        <v/>
      </c>
      <c r="Q568" s="6" t="str">
        <f t="shared" si="90"/>
        <v/>
      </c>
      <c r="R568" s="6" t="str">
        <f t="shared" si="95"/>
        <v/>
      </c>
      <c r="S568" s="8" t="str">
        <f t="shared" si="96"/>
        <v/>
      </c>
      <c r="T568" s="8" t="str">
        <f t="shared" si="97"/>
        <v/>
      </c>
    </row>
    <row r="569" spans="1:20" x14ac:dyDescent="0.3">
      <c r="A569" s="111">
        <v>567</v>
      </c>
      <c r="B569" s="111" t="s">
        <v>7513</v>
      </c>
      <c r="E569" s="6" t="str">
        <f t="shared" si="88"/>
        <v/>
      </c>
      <c r="I569" t="str">
        <f t="shared" si="91"/>
        <v/>
      </c>
      <c r="J569" t="str">
        <f t="shared" si="89"/>
        <v/>
      </c>
      <c r="K569" t="str">
        <f t="shared" si="92"/>
        <v/>
      </c>
      <c r="L569" s="6" t="str">
        <f t="shared" si="93"/>
        <v/>
      </c>
      <c r="N569" s="130" t="s">
        <v>7521</v>
      </c>
      <c r="O569" t="str">
        <f t="shared" si="98"/>
        <v/>
      </c>
      <c r="P569" t="str">
        <f t="shared" si="94"/>
        <v/>
      </c>
      <c r="Q569" s="6" t="str">
        <f t="shared" si="90"/>
        <v/>
      </c>
      <c r="R569" s="6" t="str">
        <f t="shared" si="95"/>
        <v/>
      </c>
      <c r="S569" s="8" t="str">
        <f t="shared" si="96"/>
        <v/>
      </c>
      <c r="T569" s="8" t="str">
        <f t="shared" si="97"/>
        <v/>
      </c>
    </row>
    <row r="570" spans="1:20" x14ac:dyDescent="0.3">
      <c r="A570" s="111">
        <v>568</v>
      </c>
      <c r="B570" s="111" t="s">
        <v>7513</v>
      </c>
      <c r="E570" s="6" t="str">
        <f t="shared" si="88"/>
        <v/>
      </c>
      <c r="I570" t="str">
        <f t="shared" si="91"/>
        <v/>
      </c>
      <c r="J570" t="str">
        <f t="shared" si="89"/>
        <v/>
      </c>
      <c r="K570" t="str">
        <f t="shared" si="92"/>
        <v/>
      </c>
      <c r="L570" s="6" t="str">
        <f t="shared" si="93"/>
        <v/>
      </c>
      <c r="N570" s="130" t="s">
        <v>7521</v>
      </c>
      <c r="O570" t="str">
        <f t="shared" si="98"/>
        <v/>
      </c>
      <c r="P570" t="str">
        <f t="shared" si="94"/>
        <v/>
      </c>
      <c r="Q570" s="6" t="str">
        <f t="shared" si="90"/>
        <v/>
      </c>
      <c r="R570" s="6" t="str">
        <f t="shared" si="95"/>
        <v/>
      </c>
      <c r="S570" s="8" t="str">
        <f t="shared" si="96"/>
        <v/>
      </c>
      <c r="T570" s="8" t="str">
        <f t="shared" si="97"/>
        <v/>
      </c>
    </row>
    <row r="571" spans="1:20" x14ac:dyDescent="0.3">
      <c r="A571" s="111">
        <v>569</v>
      </c>
      <c r="B571" s="111" t="s">
        <v>7513</v>
      </c>
      <c r="E571" s="6" t="str">
        <f t="shared" si="88"/>
        <v/>
      </c>
      <c r="I571" t="str">
        <f t="shared" si="91"/>
        <v/>
      </c>
      <c r="J571" t="str">
        <f t="shared" si="89"/>
        <v/>
      </c>
      <c r="K571" t="str">
        <f t="shared" si="92"/>
        <v/>
      </c>
      <c r="L571" s="6" t="str">
        <f t="shared" si="93"/>
        <v/>
      </c>
      <c r="N571" s="130" t="s">
        <v>7521</v>
      </c>
      <c r="O571" t="str">
        <f t="shared" si="98"/>
        <v/>
      </c>
      <c r="P571" t="str">
        <f t="shared" si="94"/>
        <v/>
      </c>
      <c r="Q571" s="6" t="str">
        <f t="shared" si="90"/>
        <v/>
      </c>
      <c r="R571" s="6" t="str">
        <f t="shared" si="95"/>
        <v/>
      </c>
      <c r="S571" s="8" t="str">
        <f t="shared" si="96"/>
        <v/>
      </c>
      <c r="T571" s="8" t="str">
        <f t="shared" si="97"/>
        <v/>
      </c>
    </row>
    <row r="572" spans="1:20" x14ac:dyDescent="0.3">
      <c r="A572" s="111">
        <v>570</v>
      </c>
      <c r="B572" s="111" t="s">
        <v>7513</v>
      </c>
      <c r="E572" s="6" t="str">
        <f t="shared" si="88"/>
        <v/>
      </c>
      <c r="I572" t="str">
        <f t="shared" si="91"/>
        <v/>
      </c>
      <c r="J572" t="str">
        <f t="shared" si="89"/>
        <v/>
      </c>
      <c r="K572" t="str">
        <f t="shared" si="92"/>
        <v/>
      </c>
      <c r="L572" s="6" t="str">
        <f t="shared" si="93"/>
        <v/>
      </c>
      <c r="N572" s="130" t="s">
        <v>7521</v>
      </c>
      <c r="O572" t="str">
        <f t="shared" si="98"/>
        <v/>
      </c>
      <c r="P572" t="str">
        <f t="shared" si="94"/>
        <v/>
      </c>
      <c r="Q572" s="6" t="str">
        <f t="shared" si="90"/>
        <v/>
      </c>
      <c r="R572" s="6" t="str">
        <f t="shared" si="95"/>
        <v/>
      </c>
      <c r="S572" s="8" t="str">
        <f t="shared" si="96"/>
        <v/>
      </c>
      <c r="T572" s="8" t="str">
        <f t="shared" si="97"/>
        <v/>
      </c>
    </row>
    <row r="573" spans="1:20" x14ac:dyDescent="0.3">
      <c r="A573" s="111">
        <v>571</v>
      </c>
      <c r="B573" s="111" t="s">
        <v>7513</v>
      </c>
      <c r="E573" s="6" t="str">
        <f t="shared" si="88"/>
        <v/>
      </c>
      <c r="I573" t="str">
        <f t="shared" si="91"/>
        <v/>
      </c>
      <c r="J573" t="str">
        <f t="shared" si="89"/>
        <v/>
      </c>
      <c r="K573" t="str">
        <f t="shared" si="92"/>
        <v/>
      </c>
      <c r="L573" s="6" t="str">
        <f t="shared" si="93"/>
        <v/>
      </c>
      <c r="N573" s="130" t="s">
        <v>7521</v>
      </c>
      <c r="O573" t="str">
        <f t="shared" si="98"/>
        <v/>
      </c>
      <c r="P573" t="str">
        <f t="shared" si="94"/>
        <v/>
      </c>
      <c r="Q573" s="6" t="str">
        <f t="shared" si="90"/>
        <v/>
      </c>
      <c r="R573" s="6" t="str">
        <f t="shared" si="95"/>
        <v/>
      </c>
      <c r="S573" s="8" t="str">
        <f t="shared" si="96"/>
        <v/>
      </c>
      <c r="T573" s="8" t="str">
        <f t="shared" si="97"/>
        <v/>
      </c>
    </row>
    <row r="574" spans="1:20" x14ac:dyDescent="0.3">
      <c r="A574" s="111">
        <v>572</v>
      </c>
      <c r="B574" s="111" t="s">
        <v>7513</v>
      </c>
      <c r="E574" s="6" t="str">
        <f t="shared" si="88"/>
        <v/>
      </c>
      <c r="I574" t="str">
        <f t="shared" si="91"/>
        <v/>
      </c>
      <c r="J574" t="str">
        <f t="shared" si="89"/>
        <v/>
      </c>
      <c r="K574" t="str">
        <f t="shared" si="92"/>
        <v/>
      </c>
      <c r="L574" s="6" t="str">
        <f t="shared" si="93"/>
        <v/>
      </c>
      <c r="N574" s="130" t="s">
        <v>7521</v>
      </c>
      <c r="O574" t="str">
        <f t="shared" si="98"/>
        <v/>
      </c>
      <c r="P574" t="str">
        <f t="shared" si="94"/>
        <v/>
      </c>
      <c r="Q574" s="6" t="str">
        <f t="shared" si="90"/>
        <v/>
      </c>
      <c r="R574" s="6" t="str">
        <f t="shared" si="95"/>
        <v/>
      </c>
      <c r="S574" s="8" t="str">
        <f t="shared" si="96"/>
        <v/>
      </c>
      <c r="T574" s="8" t="str">
        <f t="shared" si="97"/>
        <v/>
      </c>
    </row>
    <row r="575" spans="1:20" x14ac:dyDescent="0.3">
      <c r="A575" s="111">
        <v>573</v>
      </c>
      <c r="B575" s="111" t="s">
        <v>7513</v>
      </c>
      <c r="E575" s="6" t="str">
        <f t="shared" si="88"/>
        <v/>
      </c>
      <c r="I575" t="str">
        <f t="shared" si="91"/>
        <v/>
      </c>
      <c r="J575" t="str">
        <f t="shared" si="89"/>
        <v/>
      </c>
      <c r="K575" t="str">
        <f t="shared" si="92"/>
        <v/>
      </c>
      <c r="L575" s="6" t="str">
        <f t="shared" si="93"/>
        <v/>
      </c>
      <c r="N575" s="130" t="s">
        <v>7521</v>
      </c>
      <c r="O575" t="str">
        <f t="shared" si="98"/>
        <v/>
      </c>
      <c r="P575" t="str">
        <f t="shared" si="94"/>
        <v/>
      </c>
      <c r="Q575" s="6" t="str">
        <f t="shared" si="90"/>
        <v/>
      </c>
      <c r="R575" s="6" t="str">
        <f t="shared" si="95"/>
        <v/>
      </c>
      <c r="S575" s="8" t="str">
        <f t="shared" si="96"/>
        <v/>
      </c>
      <c r="T575" s="8" t="str">
        <f t="shared" si="97"/>
        <v/>
      </c>
    </row>
    <row r="576" spans="1:20" x14ac:dyDescent="0.3">
      <c r="A576" s="111">
        <v>574</v>
      </c>
      <c r="B576" s="111" t="s">
        <v>7513</v>
      </c>
      <c r="E576" s="6" t="str">
        <f t="shared" si="88"/>
        <v/>
      </c>
      <c r="I576" t="str">
        <f t="shared" si="91"/>
        <v/>
      </c>
      <c r="J576" t="str">
        <f t="shared" si="89"/>
        <v/>
      </c>
      <c r="K576" t="str">
        <f t="shared" si="92"/>
        <v/>
      </c>
      <c r="L576" s="6" t="str">
        <f t="shared" si="93"/>
        <v/>
      </c>
      <c r="N576" s="130" t="s">
        <v>7521</v>
      </c>
      <c r="O576" t="str">
        <f t="shared" si="98"/>
        <v/>
      </c>
      <c r="P576" t="str">
        <f t="shared" si="94"/>
        <v/>
      </c>
      <c r="Q576" s="6" t="str">
        <f t="shared" si="90"/>
        <v/>
      </c>
      <c r="R576" s="6" t="str">
        <f t="shared" si="95"/>
        <v/>
      </c>
      <c r="S576" s="8" t="str">
        <f t="shared" si="96"/>
        <v/>
      </c>
      <c r="T576" s="8" t="str">
        <f t="shared" si="97"/>
        <v/>
      </c>
    </row>
    <row r="577" spans="1:20" x14ac:dyDescent="0.3">
      <c r="A577" s="111">
        <v>575</v>
      </c>
      <c r="B577" s="111" t="s">
        <v>7513</v>
      </c>
      <c r="E577" s="6" t="str">
        <f t="shared" si="88"/>
        <v/>
      </c>
      <c r="I577" t="str">
        <f t="shared" si="91"/>
        <v/>
      </c>
      <c r="J577" t="str">
        <f t="shared" si="89"/>
        <v/>
      </c>
      <c r="K577" t="str">
        <f t="shared" si="92"/>
        <v/>
      </c>
      <c r="L577" s="6" t="str">
        <f t="shared" si="93"/>
        <v/>
      </c>
      <c r="N577" s="130" t="s">
        <v>7521</v>
      </c>
      <c r="O577" t="str">
        <f t="shared" si="98"/>
        <v/>
      </c>
      <c r="P577" t="str">
        <f t="shared" si="94"/>
        <v/>
      </c>
      <c r="Q577" s="6" t="str">
        <f t="shared" si="90"/>
        <v/>
      </c>
      <c r="R577" s="6" t="str">
        <f t="shared" si="95"/>
        <v/>
      </c>
      <c r="S577" s="8" t="str">
        <f t="shared" si="96"/>
        <v/>
      </c>
      <c r="T577" s="8" t="str">
        <f t="shared" si="97"/>
        <v/>
      </c>
    </row>
    <row r="578" spans="1:20" x14ac:dyDescent="0.3">
      <c r="A578" s="111">
        <v>576</v>
      </c>
      <c r="B578" s="111" t="s">
        <v>7513</v>
      </c>
      <c r="E578" s="6" t="str">
        <f t="shared" si="88"/>
        <v/>
      </c>
      <c r="I578" t="str">
        <f t="shared" si="91"/>
        <v/>
      </c>
      <c r="J578" t="str">
        <f t="shared" si="89"/>
        <v/>
      </c>
      <c r="K578" t="str">
        <f t="shared" si="92"/>
        <v/>
      </c>
      <c r="L578" s="6" t="str">
        <f t="shared" si="93"/>
        <v/>
      </c>
      <c r="N578" s="130" t="s">
        <v>7521</v>
      </c>
      <c r="O578" t="str">
        <f t="shared" si="98"/>
        <v/>
      </c>
      <c r="P578" t="str">
        <f t="shared" si="94"/>
        <v/>
      </c>
      <c r="Q578" s="6" t="str">
        <f t="shared" si="90"/>
        <v/>
      </c>
      <c r="R578" s="6" t="str">
        <f t="shared" si="95"/>
        <v/>
      </c>
      <c r="S578" s="8" t="str">
        <f t="shared" si="96"/>
        <v/>
      </c>
      <c r="T578" s="8" t="str">
        <f t="shared" si="97"/>
        <v/>
      </c>
    </row>
    <row r="579" spans="1:20" x14ac:dyDescent="0.3">
      <c r="A579" s="111">
        <v>577</v>
      </c>
      <c r="B579" s="111" t="s">
        <v>7513</v>
      </c>
      <c r="E579" s="6" t="str">
        <f t="shared" ref="E579:E642" si="99">IFERROR(VLOOKUP(D579,Rate,3,FALSE),"")</f>
        <v/>
      </c>
      <c r="I579" t="str">
        <f t="shared" si="91"/>
        <v/>
      </c>
      <c r="J579" t="str">
        <f t="shared" ref="J579:J642" si="100">IFERROR(VLOOKUP(B579,ExchangeFee,2,FALSE)*I579,"")</f>
        <v/>
      </c>
      <c r="K579" t="str">
        <f t="shared" si="92"/>
        <v/>
      </c>
      <c r="L579" s="6" t="str">
        <f t="shared" si="93"/>
        <v/>
      </c>
      <c r="N579" s="130" t="s">
        <v>7521</v>
      </c>
      <c r="O579" t="str">
        <f t="shared" si="98"/>
        <v/>
      </c>
      <c r="P579" t="str">
        <f t="shared" si="94"/>
        <v/>
      </c>
      <c r="Q579" s="6" t="str">
        <f t="shared" ref="Q579:Q642" si="101">IFERROR(VLOOKUP(B579,ExchangeFee,2,FALSE)*P579,"")</f>
        <v/>
      </c>
      <c r="R579" s="6" t="str">
        <f t="shared" si="95"/>
        <v/>
      </c>
      <c r="S579" s="8" t="str">
        <f t="shared" si="96"/>
        <v/>
      </c>
      <c r="T579" s="8" t="str">
        <f t="shared" si="97"/>
        <v/>
      </c>
    </row>
    <row r="580" spans="1:20" x14ac:dyDescent="0.3">
      <c r="A580" s="111">
        <v>578</v>
      </c>
      <c r="B580" s="111" t="s">
        <v>7513</v>
      </c>
      <c r="E580" s="6" t="str">
        <f t="shared" si="99"/>
        <v/>
      </c>
      <c r="I580" t="str">
        <f t="shared" ref="I580:I643" si="102">IFERROR(H580/G580,"")</f>
        <v/>
      </c>
      <c r="J580" t="str">
        <f t="shared" si="100"/>
        <v/>
      </c>
      <c r="K580" t="str">
        <f t="shared" ref="K580:K643" si="103">IFERROR(I580-J580,"")</f>
        <v/>
      </c>
      <c r="L580" s="6" t="str">
        <f t="shared" ref="L580:L643" si="104">IFERROR(K580*G580,"")</f>
        <v/>
      </c>
      <c r="N580" s="130" t="s">
        <v>7521</v>
      </c>
      <c r="O580" t="str">
        <f t="shared" si="98"/>
        <v/>
      </c>
      <c r="P580" t="str">
        <f t="shared" ref="P580:P643" si="105">IFERROR(O580*N580,"")</f>
        <v/>
      </c>
      <c r="Q580" s="6" t="str">
        <f t="shared" si="101"/>
        <v/>
      </c>
      <c r="R580" s="6" t="str">
        <f t="shared" ref="R580:R643" si="106">IFERROR(P580-Q580,"")</f>
        <v/>
      </c>
      <c r="S580" s="8" t="str">
        <f t="shared" ref="S580:S643" si="107">IFERROR((N580-G580)/G580,"")</f>
        <v/>
      </c>
      <c r="T580" s="8" t="str">
        <f t="shared" ref="T580:T643" si="108">IFERROR((R580-H580)/H580,"")</f>
        <v/>
      </c>
    </row>
    <row r="581" spans="1:20" x14ac:dyDescent="0.3">
      <c r="A581" s="111">
        <v>579</v>
      </c>
      <c r="B581" s="111" t="s">
        <v>7513</v>
      </c>
      <c r="E581" s="6" t="str">
        <f t="shared" si="99"/>
        <v/>
      </c>
      <c r="I581" t="str">
        <f t="shared" si="102"/>
        <v/>
      </c>
      <c r="J581" t="str">
        <f t="shared" si="100"/>
        <v/>
      </c>
      <c r="K581" t="str">
        <f t="shared" si="103"/>
        <v/>
      </c>
      <c r="L581" s="6" t="str">
        <f t="shared" si="104"/>
        <v/>
      </c>
      <c r="N581" s="130" t="s">
        <v>7521</v>
      </c>
      <c r="O581" t="str">
        <f t="shared" ref="O581:O644" si="109">K581</f>
        <v/>
      </c>
      <c r="P581" t="str">
        <f t="shared" si="105"/>
        <v/>
      </c>
      <c r="Q581" s="6" t="str">
        <f t="shared" si="101"/>
        <v/>
      </c>
      <c r="R581" s="6" t="str">
        <f t="shared" si="106"/>
        <v/>
      </c>
      <c r="S581" s="8" t="str">
        <f t="shared" si="107"/>
        <v/>
      </c>
      <c r="T581" s="8" t="str">
        <f t="shared" si="108"/>
        <v/>
      </c>
    </row>
    <row r="582" spans="1:20" x14ac:dyDescent="0.3">
      <c r="A582" s="111">
        <v>580</v>
      </c>
      <c r="B582" s="111" t="s">
        <v>7513</v>
      </c>
      <c r="E582" s="6" t="str">
        <f t="shared" si="99"/>
        <v/>
      </c>
      <c r="I582" t="str">
        <f t="shared" si="102"/>
        <v/>
      </c>
      <c r="J582" t="str">
        <f t="shared" si="100"/>
        <v/>
      </c>
      <c r="K582" t="str">
        <f t="shared" si="103"/>
        <v/>
      </c>
      <c r="L582" s="6" t="str">
        <f t="shared" si="104"/>
        <v/>
      </c>
      <c r="N582" s="130" t="s">
        <v>7521</v>
      </c>
      <c r="O582" t="str">
        <f t="shared" si="109"/>
        <v/>
      </c>
      <c r="P582" t="str">
        <f t="shared" si="105"/>
        <v/>
      </c>
      <c r="Q582" s="6" t="str">
        <f t="shared" si="101"/>
        <v/>
      </c>
      <c r="R582" s="6" t="str">
        <f t="shared" si="106"/>
        <v/>
      </c>
      <c r="S582" s="8" t="str">
        <f t="shared" si="107"/>
        <v/>
      </c>
      <c r="T582" s="8" t="str">
        <f t="shared" si="108"/>
        <v/>
      </c>
    </row>
    <row r="583" spans="1:20" x14ac:dyDescent="0.3">
      <c r="A583" s="111">
        <v>581</v>
      </c>
      <c r="B583" s="111" t="s">
        <v>7513</v>
      </c>
      <c r="E583" s="6" t="str">
        <f t="shared" si="99"/>
        <v/>
      </c>
      <c r="I583" t="str">
        <f t="shared" si="102"/>
        <v/>
      </c>
      <c r="J583" t="str">
        <f t="shared" si="100"/>
        <v/>
      </c>
      <c r="K583" t="str">
        <f t="shared" si="103"/>
        <v/>
      </c>
      <c r="L583" s="6" t="str">
        <f t="shared" si="104"/>
        <v/>
      </c>
      <c r="N583" s="130" t="s">
        <v>7521</v>
      </c>
      <c r="O583" t="str">
        <f t="shared" si="109"/>
        <v/>
      </c>
      <c r="P583" t="str">
        <f t="shared" si="105"/>
        <v/>
      </c>
      <c r="Q583" s="6" t="str">
        <f t="shared" si="101"/>
        <v/>
      </c>
      <c r="R583" s="6" t="str">
        <f t="shared" si="106"/>
        <v/>
      </c>
      <c r="S583" s="8" t="str">
        <f t="shared" si="107"/>
        <v/>
      </c>
      <c r="T583" s="8" t="str">
        <f t="shared" si="108"/>
        <v/>
      </c>
    </row>
    <row r="584" spans="1:20" x14ac:dyDescent="0.3">
      <c r="A584" s="111">
        <v>582</v>
      </c>
      <c r="B584" s="111" t="s">
        <v>7513</v>
      </c>
      <c r="E584" s="6" t="str">
        <f t="shared" si="99"/>
        <v/>
      </c>
      <c r="I584" t="str">
        <f t="shared" si="102"/>
        <v/>
      </c>
      <c r="J584" t="str">
        <f t="shared" si="100"/>
        <v/>
      </c>
      <c r="K584" t="str">
        <f t="shared" si="103"/>
        <v/>
      </c>
      <c r="L584" s="6" t="str">
        <f t="shared" si="104"/>
        <v/>
      </c>
      <c r="N584" s="130" t="s">
        <v>7521</v>
      </c>
      <c r="O584" t="str">
        <f t="shared" si="109"/>
        <v/>
      </c>
      <c r="P584" t="str">
        <f t="shared" si="105"/>
        <v/>
      </c>
      <c r="Q584" s="6" t="str">
        <f t="shared" si="101"/>
        <v/>
      </c>
      <c r="R584" s="6" t="str">
        <f t="shared" si="106"/>
        <v/>
      </c>
      <c r="S584" s="8" t="str">
        <f t="shared" si="107"/>
        <v/>
      </c>
      <c r="T584" s="8" t="str">
        <f t="shared" si="108"/>
        <v/>
      </c>
    </row>
    <row r="585" spans="1:20" x14ac:dyDescent="0.3">
      <c r="A585" s="111">
        <v>583</v>
      </c>
      <c r="B585" s="111" t="s">
        <v>7513</v>
      </c>
      <c r="E585" s="6" t="str">
        <f t="shared" si="99"/>
        <v/>
      </c>
      <c r="I585" t="str">
        <f t="shared" si="102"/>
        <v/>
      </c>
      <c r="J585" t="str">
        <f t="shared" si="100"/>
        <v/>
      </c>
      <c r="K585" t="str">
        <f t="shared" si="103"/>
        <v/>
      </c>
      <c r="L585" s="6" t="str">
        <f t="shared" si="104"/>
        <v/>
      </c>
      <c r="N585" s="130" t="s">
        <v>7521</v>
      </c>
      <c r="O585" t="str">
        <f t="shared" si="109"/>
        <v/>
      </c>
      <c r="P585" t="str">
        <f t="shared" si="105"/>
        <v/>
      </c>
      <c r="Q585" s="6" t="str">
        <f t="shared" si="101"/>
        <v/>
      </c>
      <c r="R585" s="6" t="str">
        <f t="shared" si="106"/>
        <v/>
      </c>
      <c r="S585" s="8" t="str">
        <f t="shared" si="107"/>
        <v/>
      </c>
      <c r="T585" s="8" t="str">
        <f t="shared" si="108"/>
        <v/>
      </c>
    </row>
    <row r="586" spans="1:20" x14ac:dyDescent="0.3">
      <c r="A586" s="111">
        <v>584</v>
      </c>
      <c r="B586" s="111" t="s">
        <v>7513</v>
      </c>
      <c r="E586" s="6" t="str">
        <f t="shared" si="99"/>
        <v/>
      </c>
      <c r="I586" t="str">
        <f t="shared" si="102"/>
        <v/>
      </c>
      <c r="J586" t="str">
        <f t="shared" si="100"/>
        <v/>
      </c>
      <c r="K586" t="str">
        <f t="shared" si="103"/>
        <v/>
      </c>
      <c r="L586" s="6" t="str">
        <f t="shared" si="104"/>
        <v/>
      </c>
      <c r="N586" s="130" t="s">
        <v>7521</v>
      </c>
      <c r="O586" t="str">
        <f t="shared" si="109"/>
        <v/>
      </c>
      <c r="P586" t="str">
        <f t="shared" si="105"/>
        <v/>
      </c>
      <c r="Q586" s="6" t="str">
        <f t="shared" si="101"/>
        <v/>
      </c>
      <c r="R586" s="6" t="str">
        <f t="shared" si="106"/>
        <v/>
      </c>
      <c r="S586" s="8" t="str">
        <f t="shared" si="107"/>
        <v/>
      </c>
      <c r="T586" s="8" t="str">
        <f t="shared" si="108"/>
        <v/>
      </c>
    </row>
    <row r="587" spans="1:20" x14ac:dyDescent="0.3">
      <c r="A587" s="111">
        <v>585</v>
      </c>
      <c r="B587" s="111" t="s">
        <v>7513</v>
      </c>
      <c r="E587" s="6" t="str">
        <f t="shared" si="99"/>
        <v/>
      </c>
      <c r="I587" t="str">
        <f t="shared" si="102"/>
        <v/>
      </c>
      <c r="J587" t="str">
        <f t="shared" si="100"/>
        <v/>
      </c>
      <c r="K587" t="str">
        <f t="shared" si="103"/>
        <v/>
      </c>
      <c r="L587" s="6" t="str">
        <f t="shared" si="104"/>
        <v/>
      </c>
      <c r="N587" s="130" t="s">
        <v>7521</v>
      </c>
      <c r="O587" t="str">
        <f t="shared" si="109"/>
        <v/>
      </c>
      <c r="P587" t="str">
        <f t="shared" si="105"/>
        <v/>
      </c>
      <c r="Q587" s="6" t="str">
        <f t="shared" si="101"/>
        <v/>
      </c>
      <c r="R587" s="6" t="str">
        <f t="shared" si="106"/>
        <v/>
      </c>
      <c r="S587" s="8" t="str">
        <f t="shared" si="107"/>
        <v/>
      </c>
      <c r="T587" s="8" t="str">
        <f t="shared" si="108"/>
        <v/>
      </c>
    </row>
    <row r="588" spans="1:20" x14ac:dyDescent="0.3">
      <c r="A588" s="111">
        <v>586</v>
      </c>
      <c r="B588" s="111" t="s">
        <v>7513</v>
      </c>
      <c r="E588" s="6" t="str">
        <f t="shared" si="99"/>
        <v/>
      </c>
      <c r="I588" t="str">
        <f t="shared" si="102"/>
        <v/>
      </c>
      <c r="J588" t="str">
        <f t="shared" si="100"/>
        <v/>
      </c>
      <c r="K588" t="str">
        <f t="shared" si="103"/>
        <v/>
      </c>
      <c r="L588" s="6" t="str">
        <f t="shared" si="104"/>
        <v/>
      </c>
      <c r="N588" s="130" t="s">
        <v>7521</v>
      </c>
      <c r="O588" t="str">
        <f t="shared" si="109"/>
        <v/>
      </c>
      <c r="P588" t="str">
        <f t="shared" si="105"/>
        <v/>
      </c>
      <c r="Q588" s="6" t="str">
        <f t="shared" si="101"/>
        <v/>
      </c>
      <c r="R588" s="6" t="str">
        <f t="shared" si="106"/>
        <v/>
      </c>
      <c r="S588" s="8" t="str">
        <f t="shared" si="107"/>
        <v/>
      </c>
      <c r="T588" s="8" t="str">
        <f t="shared" si="108"/>
        <v/>
      </c>
    </row>
    <row r="589" spans="1:20" x14ac:dyDescent="0.3">
      <c r="A589" s="111">
        <v>587</v>
      </c>
      <c r="B589" s="111" t="s">
        <v>7513</v>
      </c>
      <c r="E589" s="6" t="str">
        <f t="shared" si="99"/>
        <v/>
      </c>
      <c r="I589" t="str">
        <f t="shared" si="102"/>
        <v/>
      </c>
      <c r="J589" t="str">
        <f t="shared" si="100"/>
        <v/>
      </c>
      <c r="K589" t="str">
        <f t="shared" si="103"/>
        <v/>
      </c>
      <c r="L589" s="6" t="str">
        <f t="shared" si="104"/>
        <v/>
      </c>
      <c r="N589" s="130" t="s">
        <v>7521</v>
      </c>
      <c r="O589" t="str">
        <f t="shared" si="109"/>
        <v/>
      </c>
      <c r="P589" t="str">
        <f t="shared" si="105"/>
        <v/>
      </c>
      <c r="Q589" s="6" t="str">
        <f t="shared" si="101"/>
        <v/>
      </c>
      <c r="R589" s="6" t="str">
        <f t="shared" si="106"/>
        <v/>
      </c>
      <c r="S589" s="8" t="str">
        <f t="shared" si="107"/>
        <v/>
      </c>
      <c r="T589" s="8" t="str">
        <f t="shared" si="108"/>
        <v/>
      </c>
    </row>
    <row r="590" spans="1:20" x14ac:dyDescent="0.3">
      <c r="A590" s="111">
        <v>588</v>
      </c>
      <c r="B590" s="111" t="s">
        <v>7513</v>
      </c>
      <c r="E590" s="6" t="str">
        <f t="shared" si="99"/>
        <v/>
      </c>
      <c r="I590" t="str">
        <f t="shared" si="102"/>
        <v/>
      </c>
      <c r="J590" t="str">
        <f t="shared" si="100"/>
        <v/>
      </c>
      <c r="K590" t="str">
        <f t="shared" si="103"/>
        <v/>
      </c>
      <c r="L590" s="6" t="str">
        <f t="shared" si="104"/>
        <v/>
      </c>
      <c r="N590" s="130" t="s">
        <v>7521</v>
      </c>
      <c r="O590" t="str">
        <f t="shared" si="109"/>
        <v/>
      </c>
      <c r="P590" t="str">
        <f t="shared" si="105"/>
        <v/>
      </c>
      <c r="Q590" s="6" t="str">
        <f t="shared" si="101"/>
        <v/>
      </c>
      <c r="R590" s="6" t="str">
        <f t="shared" si="106"/>
        <v/>
      </c>
      <c r="S590" s="8" t="str">
        <f t="shared" si="107"/>
        <v/>
      </c>
      <c r="T590" s="8" t="str">
        <f t="shared" si="108"/>
        <v/>
      </c>
    </row>
    <row r="591" spans="1:20" x14ac:dyDescent="0.3">
      <c r="A591" s="111">
        <v>589</v>
      </c>
      <c r="B591" s="111" t="s">
        <v>7513</v>
      </c>
      <c r="E591" s="6" t="str">
        <f t="shared" si="99"/>
        <v/>
      </c>
      <c r="I591" t="str">
        <f t="shared" si="102"/>
        <v/>
      </c>
      <c r="J591" t="str">
        <f t="shared" si="100"/>
        <v/>
      </c>
      <c r="K591" t="str">
        <f t="shared" si="103"/>
        <v/>
      </c>
      <c r="L591" s="6" t="str">
        <f t="shared" si="104"/>
        <v/>
      </c>
      <c r="N591" s="130" t="s">
        <v>7521</v>
      </c>
      <c r="O591" t="str">
        <f t="shared" si="109"/>
        <v/>
      </c>
      <c r="P591" t="str">
        <f t="shared" si="105"/>
        <v/>
      </c>
      <c r="Q591" s="6" t="str">
        <f t="shared" si="101"/>
        <v/>
      </c>
      <c r="R591" s="6" t="str">
        <f t="shared" si="106"/>
        <v/>
      </c>
      <c r="S591" s="8" t="str">
        <f t="shared" si="107"/>
        <v/>
      </c>
      <c r="T591" s="8" t="str">
        <f t="shared" si="108"/>
        <v/>
      </c>
    </row>
    <row r="592" spans="1:20" x14ac:dyDescent="0.3">
      <c r="A592" s="111">
        <v>590</v>
      </c>
      <c r="B592" s="111" t="s">
        <v>7513</v>
      </c>
      <c r="E592" s="6" t="str">
        <f t="shared" si="99"/>
        <v/>
      </c>
      <c r="I592" t="str">
        <f t="shared" si="102"/>
        <v/>
      </c>
      <c r="J592" t="str">
        <f t="shared" si="100"/>
        <v/>
      </c>
      <c r="K592" t="str">
        <f t="shared" si="103"/>
        <v/>
      </c>
      <c r="L592" s="6" t="str">
        <f t="shared" si="104"/>
        <v/>
      </c>
      <c r="N592" s="130" t="s">
        <v>7521</v>
      </c>
      <c r="O592" t="str">
        <f t="shared" si="109"/>
        <v/>
      </c>
      <c r="P592" t="str">
        <f t="shared" si="105"/>
        <v/>
      </c>
      <c r="Q592" s="6" t="str">
        <f t="shared" si="101"/>
        <v/>
      </c>
      <c r="R592" s="6" t="str">
        <f t="shared" si="106"/>
        <v/>
      </c>
      <c r="S592" s="8" t="str">
        <f t="shared" si="107"/>
        <v/>
      </c>
      <c r="T592" s="8" t="str">
        <f t="shared" si="108"/>
        <v/>
      </c>
    </row>
    <row r="593" spans="1:20" x14ac:dyDescent="0.3">
      <c r="A593" s="111">
        <v>591</v>
      </c>
      <c r="B593" s="111" t="s">
        <v>7513</v>
      </c>
      <c r="E593" s="6" t="str">
        <f t="shared" si="99"/>
        <v/>
      </c>
      <c r="I593" t="str">
        <f t="shared" si="102"/>
        <v/>
      </c>
      <c r="J593" t="str">
        <f t="shared" si="100"/>
        <v/>
      </c>
      <c r="K593" t="str">
        <f t="shared" si="103"/>
        <v/>
      </c>
      <c r="L593" s="6" t="str">
        <f t="shared" si="104"/>
        <v/>
      </c>
      <c r="N593" s="130" t="s">
        <v>7521</v>
      </c>
      <c r="O593" t="str">
        <f t="shared" si="109"/>
        <v/>
      </c>
      <c r="P593" t="str">
        <f t="shared" si="105"/>
        <v/>
      </c>
      <c r="Q593" s="6" t="str">
        <f t="shared" si="101"/>
        <v/>
      </c>
      <c r="R593" s="6" t="str">
        <f t="shared" si="106"/>
        <v/>
      </c>
      <c r="S593" s="8" t="str">
        <f t="shared" si="107"/>
        <v/>
      </c>
      <c r="T593" s="8" t="str">
        <f t="shared" si="108"/>
        <v/>
      </c>
    </row>
    <row r="594" spans="1:20" x14ac:dyDescent="0.3">
      <c r="A594" s="111">
        <v>592</v>
      </c>
      <c r="B594" s="111" t="s">
        <v>7513</v>
      </c>
      <c r="E594" s="6" t="str">
        <f t="shared" si="99"/>
        <v/>
      </c>
      <c r="I594" t="str">
        <f t="shared" si="102"/>
        <v/>
      </c>
      <c r="J594" t="str">
        <f t="shared" si="100"/>
        <v/>
      </c>
      <c r="K594" t="str">
        <f t="shared" si="103"/>
        <v/>
      </c>
      <c r="L594" s="6" t="str">
        <f t="shared" si="104"/>
        <v/>
      </c>
      <c r="N594" s="130" t="s">
        <v>7521</v>
      </c>
      <c r="O594" t="str">
        <f t="shared" si="109"/>
        <v/>
      </c>
      <c r="P594" t="str">
        <f t="shared" si="105"/>
        <v/>
      </c>
      <c r="Q594" s="6" t="str">
        <f t="shared" si="101"/>
        <v/>
      </c>
      <c r="R594" s="6" t="str">
        <f t="shared" si="106"/>
        <v/>
      </c>
      <c r="S594" s="8" t="str">
        <f t="shared" si="107"/>
        <v/>
      </c>
      <c r="T594" s="8" t="str">
        <f t="shared" si="108"/>
        <v/>
      </c>
    </row>
    <row r="595" spans="1:20" x14ac:dyDescent="0.3">
      <c r="A595" s="111">
        <v>593</v>
      </c>
      <c r="B595" s="111" t="s">
        <v>7513</v>
      </c>
      <c r="E595" s="6" t="str">
        <f t="shared" si="99"/>
        <v/>
      </c>
      <c r="I595" t="str">
        <f t="shared" si="102"/>
        <v/>
      </c>
      <c r="J595" t="str">
        <f t="shared" si="100"/>
        <v/>
      </c>
      <c r="K595" t="str">
        <f t="shared" si="103"/>
        <v/>
      </c>
      <c r="L595" s="6" t="str">
        <f t="shared" si="104"/>
        <v/>
      </c>
      <c r="N595" s="130" t="s">
        <v>7521</v>
      </c>
      <c r="O595" t="str">
        <f t="shared" si="109"/>
        <v/>
      </c>
      <c r="P595" t="str">
        <f t="shared" si="105"/>
        <v/>
      </c>
      <c r="Q595" s="6" t="str">
        <f t="shared" si="101"/>
        <v/>
      </c>
      <c r="R595" s="6" t="str">
        <f t="shared" si="106"/>
        <v/>
      </c>
      <c r="S595" s="8" t="str">
        <f t="shared" si="107"/>
        <v/>
      </c>
      <c r="T595" s="8" t="str">
        <f t="shared" si="108"/>
        <v/>
      </c>
    </row>
    <row r="596" spans="1:20" x14ac:dyDescent="0.3">
      <c r="A596" s="111">
        <v>594</v>
      </c>
      <c r="B596" s="111" t="s">
        <v>7513</v>
      </c>
      <c r="E596" s="6" t="str">
        <f t="shared" si="99"/>
        <v/>
      </c>
      <c r="I596" t="str">
        <f t="shared" si="102"/>
        <v/>
      </c>
      <c r="J596" t="str">
        <f t="shared" si="100"/>
        <v/>
      </c>
      <c r="K596" t="str">
        <f t="shared" si="103"/>
        <v/>
      </c>
      <c r="L596" s="6" t="str">
        <f t="shared" si="104"/>
        <v/>
      </c>
      <c r="N596" s="130" t="s">
        <v>7521</v>
      </c>
      <c r="O596" t="str">
        <f t="shared" si="109"/>
        <v/>
      </c>
      <c r="P596" t="str">
        <f t="shared" si="105"/>
        <v/>
      </c>
      <c r="Q596" s="6" t="str">
        <f t="shared" si="101"/>
        <v/>
      </c>
      <c r="R596" s="6" t="str">
        <f t="shared" si="106"/>
        <v/>
      </c>
      <c r="S596" s="8" t="str">
        <f t="shared" si="107"/>
        <v/>
      </c>
      <c r="T596" s="8" t="str">
        <f t="shared" si="108"/>
        <v/>
      </c>
    </row>
    <row r="597" spans="1:20" x14ac:dyDescent="0.3">
      <c r="A597" s="111">
        <v>595</v>
      </c>
      <c r="B597" s="111" t="s">
        <v>7513</v>
      </c>
      <c r="E597" s="6" t="str">
        <f t="shared" si="99"/>
        <v/>
      </c>
      <c r="I597" t="str">
        <f t="shared" si="102"/>
        <v/>
      </c>
      <c r="J597" t="str">
        <f t="shared" si="100"/>
        <v/>
      </c>
      <c r="K597" t="str">
        <f t="shared" si="103"/>
        <v/>
      </c>
      <c r="L597" s="6" t="str">
        <f t="shared" si="104"/>
        <v/>
      </c>
      <c r="N597" s="130" t="s">
        <v>7521</v>
      </c>
      <c r="O597" t="str">
        <f t="shared" si="109"/>
        <v/>
      </c>
      <c r="P597" t="str">
        <f t="shared" si="105"/>
        <v/>
      </c>
      <c r="Q597" s="6" t="str">
        <f t="shared" si="101"/>
        <v/>
      </c>
      <c r="R597" s="6" t="str">
        <f t="shared" si="106"/>
        <v/>
      </c>
      <c r="S597" s="8" t="str">
        <f t="shared" si="107"/>
        <v/>
      </c>
      <c r="T597" s="8" t="str">
        <f t="shared" si="108"/>
        <v/>
      </c>
    </row>
    <row r="598" spans="1:20" x14ac:dyDescent="0.3">
      <c r="A598" s="111">
        <v>596</v>
      </c>
      <c r="B598" s="111" t="s">
        <v>7513</v>
      </c>
      <c r="E598" s="6" t="str">
        <f t="shared" si="99"/>
        <v/>
      </c>
      <c r="I598" t="str">
        <f t="shared" si="102"/>
        <v/>
      </c>
      <c r="J598" t="str">
        <f t="shared" si="100"/>
        <v/>
      </c>
      <c r="K598" t="str">
        <f t="shared" si="103"/>
        <v/>
      </c>
      <c r="L598" s="6" t="str">
        <f t="shared" si="104"/>
        <v/>
      </c>
      <c r="N598" s="130" t="s">
        <v>7521</v>
      </c>
      <c r="O598" t="str">
        <f t="shared" si="109"/>
        <v/>
      </c>
      <c r="P598" t="str">
        <f t="shared" si="105"/>
        <v/>
      </c>
      <c r="Q598" s="6" t="str">
        <f t="shared" si="101"/>
        <v/>
      </c>
      <c r="R598" s="6" t="str">
        <f t="shared" si="106"/>
        <v/>
      </c>
      <c r="S598" s="8" t="str">
        <f t="shared" si="107"/>
        <v/>
      </c>
      <c r="T598" s="8" t="str">
        <f t="shared" si="108"/>
        <v/>
      </c>
    </row>
    <row r="599" spans="1:20" x14ac:dyDescent="0.3">
      <c r="A599" s="111">
        <v>597</v>
      </c>
      <c r="B599" s="111" t="s">
        <v>7513</v>
      </c>
      <c r="E599" s="6" t="str">
        <f t="shared" si="99"/>
        <v/>
      </c>
      <c r="I599" t="str">
        <f t="shared" si="102"/>
        <v/>
      </c>
      <c r="J599" t="str">
        <f t="shared" si="100"/>
        <v/>
      </c>
      <c r="K599" t="str">
        <f t="shared" si="103"/>
        <v/>
      </c>
      <c r="L599" s="6" t="str">
        <f t="shared" si="104"/>
        <v/>
      </c>
      <c r="N599" s="130" t="s">
        <v>7521</v>
      </c>
      <c r="O599" t="str">
        <f t="shared" si="109"/>
        <v/>
      </c>
      <c r="P599" t="str">
        <f t="shared" si="105"/>
        <v/>
      </c>
      <c r="Q599" s="6" t="str">
        <f t="shared" si="101"/>
        <v/>
      </c>
      <c r="R599" s="6" t="str">
        <f t="shared" si="106"/>
        <v/>
      </c>
      <c r="S599" s="8" t="str">
        <f t="shared" si="107"/>
        <v/>
      </c>
      <c r="T599" s="8" t="str">
        <f t="shared" si="108"/>
        <v/>
      </c>
    </row>
    <row r="600" spans="1:20" x14ac:dyDescent="0.3">
      <c r="A600" s="111">
        <v>598</v>
      </c>
      <c r="B600" s="111" t="s">
        <v>7513</v>
      </c>
      <c r="E600" s="6" t="str">
        <f t="shared" si="99"/>
        <v/>
      </c>
      <c r="I600" t="str">
        <f t="shared" si="102"/>
        <v/>
      </c>
      <c r="J600" t="str">
        <f t="shared" si="100"/>
        <v/>
      </c>
      <c r="K600" t="str">
        <f t="shared" si="103"/>
        <v/>
      </c>
      <c r="L600" s="6" t="str">
        <f t="shared" si="104"/>
        <v/>
      </c>
      <c r="N600" s="130" t="s">
        <v>7521</v>
      </c>
      <c r="O600" t="str">
        <f t="shared" si="109"/>
        <v/>
      </c>
      <c r="P600" t="str">
        <f t="shared" si="105"/>
        <v/>
      </c>
      <c r="Q600" s="6" t="str">
        <f t="shared" si="101"/>
        <v/>
      </c>
      <c r="R600" s="6" t="str">
        <f t="shared" si="106"/>
        <v/>
      </c>
      <c r="S600" s="8" t="str">
        <f t="shared" si="107"/>
        <v/>
      </c>
      <c r="T600" s="8" t="str">
        <f t="shared" si="108"/>
        <v/>
      </c>
    </row>
    <row r="601" spans="1:20" x14ac:dyDescent="0.3">
      <c r="A601" s="111">
        <v>599</v>
      </c>
      <c r="B601" s="111" t="s">
        <v>7513</v>
      </c>
      <c r="E601" s="6" t="str">
        <f t="shared" si="99"/>
        <v/>
      </c>
      <c r="I601" t="str">
        <f t="shared" si="102"/>
        <v/>
      </c>
      <c r="J601" t="str">
        <f t="shared" si="100"/>
        <v/>
      </c>
      <c r="K601" t="str">
        <f t="shared" si="103"/>
        <v/>
      </c>
      <c r="L601" s="6" t="str">
        <f t="shared" si="104"/>
        <v/>
      </c>
      <c r="N601" s="130" t="s">
        <v>7521</v>
      </c>
      <c r="O601" t="str">
        <f t="shared" si="109"/>
        <v/>
      </c>
      <c r="P601" t="str">
        <f t="shared" si="105"/>
        <v/>
      </c>
      <c r="Q601" s="6" t="str">
        <f t="shared" si="101"/>
        <v/>
      </c>
      <c r="R601" s="6" t="str">
        <f t="shared" si="106"/>
        <v/>
      </c>
      <c r="S601" s="8" t="str">
        <f t="shared" si="107"/>
        <v/>
      </c>
      <c r="T601" s="8" t="str">
        <f t="shared" si="108"/>
        <v/>
      </c>
    </row>
    <row r="602" spans="1:20" x14ac:dyDescent="0.3">
      <c r="A602" s="111">
        <v>600</v>
      </c>
      <c r="B602" s="111" t="s">
        <v>7513</v>
      </c>
      <c r="E602" s="6" t="str">
        <f t="shared" si="99"/>
        <v/>
      </c>
      <c r="I602" t="str">
        <f t="shared" si="102"/>
        <v/>
      </c>
      <c r="J602" t="str">
        <f t="shared" si="100"/>
        <v/>
      </c>
      <c r="K602" t="str">
        <f t="shared" si="103"/>
        <v/>
      </c>
      <c r="L602" s="6" t="str">
        <f t="shared" si="104"/>
        <v/>
      </c>
      <c r="N602" s="130" t="s">
        <v>7521</v>
      </c>
      <c r="O602" t="str">
        <f t="shared" si="109"/>
        <v/>
      </c>
      <c r="P602" t="str">
        <f t="shared" si="105"/>
        <v/>
      </c>
      <c r="Q602" s="6" t="str">
        <f t="shared" si="101"/>
        <v/>
      </c>
      <c r="R602" s="6" t="str">
        <f t="shared" si="106"/>
        <v/>
      </c>
      <c r="S602" s="8" t="str">
        <f t="shared" si="107"/>
        <v/>
      </c>
      <c r="T602" s="8" t="str">
        <f t="shared" si="108"/>
        <v/>
      </c>
    </row>
    <row r="603" spans="1:20" x14ac:dyDescent="0.3">
      <c r="A603" s="111">
        <v>601</v>
      </c>
      <c r="B603" s="111" t="s">
        <v>7513</v>
      </c>
      <c r="E603" s="6" t="str">
        <f t="shared" si="99"/>
        <v/>
      </c>
      <c r="I603" t="str">
        <f t="shared" si="102"/>
        <v/>
      </c>
      <c r="J603" t="str">
        <f t="shared" si="100"/>
        <v/>
      </c>
      <c r="K603" t="str">
        <f t="shared" si="103"/>
        <v/>
      </c>
      <c r="L603" s="6" t="str">
        <f t="shared" si="104"/>
        <v/>
      </c>
      <c r="N603" s="130" t="s">
        <v>7521</v>
      </c>
      <c r="O603" t="str">
        <f t="shared" si="109"/>
        <v/>
      </c>
      <c r="P603" t="str">
        <f t="shared" si="105"/>
        <v/>
      </c>
      <c r="Q603" s="6" t="str">
        <f t="shared" si="101"/>
        <v/>
      </c>
      <c r="R603" s="6" t="str">
        <f t="shared" si="106"/>
        <v/>
      </c>
      <c r="S603" s="8" t="str">
        <f t="shared" si="107"/>
        <v/>
      </c>
      <c r="T603" s="8" t="str">
        <f t="shared" si="108"/>
        <v/>
      </c>
    </row>
    <row r="604" spans="1:20" x14ac:dyDescent="0.3">
      <c r="A604" s="111">
        <v>602</v>
      </c>
      <c r="B604" s="111" t="s">
        <v>7513</v>
      </c>
      <c r="E604" s="6" t="str">
        <f t="shared" si="99"/>
        <v/>
      </c>
      <c r="I604" t="str">
        <f t="shared" si="102"/>
        <v/>
      </c>
      <c r="J604" t="str">
        <f t="shared" si="100"/>
        <v/>
      </c>
      <c r="K604" t="str">
        <f t="shared" si="103"/>
        <v/>
      </c>
      <c r="L604" s="6" t="str">
        <f t="shared" si="104"/>
        <v/>
      </c>
      <c r="N604" s="130" t="s">
        <v>7521</v>
      </c>
      <c r="O604" t="str">
        <f t="shared" si="109"/>
        <v/>
      </c>
      <c r="P604" t="str">
        <f t="shared" si="105"/>
        <v/>
      </c>
      <c r="Q604" s="6" t="str">
        <f t="shared" si="101"/>
        <v/>
      </c>
      <c r="R604" s="6" t="str">
        <f t="shared" si="106"/>
        <v/>
      </c>
      <c r="S604" s="8" t="str">
        <f t="shared" si="107"/>
        <v/>
      </c>
      <c r="T604" s="8" t="str">
        <f t="shared" si="108"/>
        <v/>
      </c>
    </row>
    <row r="605" spans="1:20" x14ac:dyDescent="0.3">
      <c r="A605" s="111">
        <v>603</v>
      </c>
      <c r="B605" s="111" t="s">
        <v>7513</v>
      </c>
      <c r="E605" s="6" t="str">
        <f t="shared" si="99"/>
        <v/>
      </c>
      <c r="I605" t="str">
        <f t="shared" si="102"/>
        <v/>
      </c>
      <c r="J605" t="str">
        <f t="shared" si="100"/>
        <v/>
      </c>
      <c r="K605" t="str">
        <f t="shared" si="103"/>
        <v/>
      </c>
      <c r="L605" s="6" t="str">
        <f t="shared" si="104"/>
        <v/>
      </c>
      <c r="N605" s="130" t="s">
        <v>7521</v>
      </c>
      <c r="O605" t="str">
        <f t="shared" si="109"/>
        <v/>
      </c>
      <c r="P605" t="str">
        <f t="shared" si="105"/>
        <v/>
      </c>
      <c r="Q605" s="6" t="str">
        <f t="shared" si="101"/>
        <v/>
      </c>
      <c r="R605" s="6" t="str">
        <f t="shared" si="106"/>
        <v/>
      </c>
      <c r="S605" s="8" t="str">
        <f t="shared" si="107"/>
        <v/>
      </c>
      <c r="T605" s="8" t="str">
        <f t="shared" si="108"/>
        <v/>
      </c>
    </row>
    <row r="606" spans="1:20" x14ac:dyDescent="0.3">
      <c r="A606" s="111">
        <v>604</v>
      </c>
      <c r="B606" s="111" t="s">
        <v>7513</v>
      </c>
      <c r="E606" s="6" t="str">
        <f t="shared" si="99"/>
        <v/>
      </c>
      <c r="I606" t="str">
        <f t="shared" si="102"/>
        <v/>
      </c>
      <c r="J606" t="str">
        <f t="shared" si="100"/>
        <v/>
      </c>
      <c r="K606" t="str">
        <f t="shared" si="103"/>
        <v/>
      </c>
      <c r="L606" s="6" t="str">
        <f t="shared" si="104"/>
        <v/>
      </c>
      <c r="N606" s="130" t="s">
        <v>7521</v>
      </c>
      <c r="O606" t="str">
        <f t="shared" si="109"/>
        <v/>
      </c>
      <c r="P606" t="str">
        <f t="shared" si="105"/>
        <v/>
      </c>
      <c r="Q606" s="6" t="str">
        <f t="shared" si="101"/>
        <v/>
      </c>
      <c r="R606" s="6" t="str">
        <f t="shared" si="106"/>
        <v/>
      </c>
      <c r="S606" s="8" t="str">
        <f t="shared" si="107"/>
        <v/>
      </c>
      <c r="T606" s="8" t="str">
        <f t="shared" si="108"/>
        <v/>
      </c>
    </row>
    <row r="607" spans="1:20" x14ac:dyDescent="0.3">
      <c r="A607" s="111">
        <v>605</v>
      </c>
      <c r="B607" s="111" t="s">
        <v>7513</v>
      </c>
      <c r="E607" s="6" t="str">
        <f t="shared" si="99"/>
        <v/>
      </c>
      <c r="I607" t="str">
        <f t="shared" si="102"/>
        <v/>
      </c>
      <c r="J607" t="str">
        <f t="shared" si="100"/>
        <v/>
      </c>
      <c r="K607" t="str">
        <f t="shared" si="103"/>
        <v/>
      </c>
      <c r="L607" s="6" t="str">
        <f t="shared" si="104"/>
        <v/>
      </c>
      <c r="N607" s="130" t="s">
        <v>7521</v>
      </c>
      <c r="O607" t="str">
        <f t="shared" si="109"/>
        <v/>
      </c>
      <c r="P607" t="str">
        <f t="shared" si="105"/>
        <v/>
      </c>
      <c r="Q607" s="6" t="str">
        <f t="shared" si="101"/>
        <v/>
      </c>
      <c r="R607" s="6" t="str">
        <f t="shared" si="106"/>
        <v/>
      </c>
      <c r="S607" s="8" t="str">
        <f t="shared" si="107"/>
        <v/>
      </c>
      <c r="T607" s="8" t="str">
        <f t="shared" si="108"/>
        <v/>
      </c>
    </row>
    <row r="608" spans="1:20" x14ac:dyDescent="0.3">
      <c r="A608" s="111">
        <v>606</v>
      </c>
      <c r="B608" s="111" t="s">
        <v>7513</v>
      </c>
      <c r="E608" s="6" t="str">
        <f t="shared" si="99"/>
        <v/>
      </c>
      <c r="I608" t="str">
        <f t="shared" si="102"/>
        <v/>
      </c>
      <c r="J608" t="str">
        <f t="shared" si="100"/>
        <v/>
      </c>
      <c r="K608" t="str">
        <f t="shared" si="103"/>
        <v/>
      </c>
      <c r="L608" s="6" t="str">
        <f t="shared" si="104"/>
        <v/>
      </c>
      <c r="N608" s="130" t="s">
        <v>7521</v>
      </c>
      <c r="O608" t="str">
        <f t="shared" si="109"/>
        <v/>
      </c>
      <c r="P608" t="str">
        <f t="shared" si="105"/>
        <v/>
      </c>
      <c r="Q608" s="6" t="str">
        <f t="shared" si="101"/>
        <v/>
      </c>
      <c r="R608" s="6" t="str">
        <f t="shared" si="106"/>
        <v/>
      </c>
      <c r="S608" s="8" t="str">
        <f t="shared" si="107"/>
        <v/>
      </c>
      <c r="T608" s="8" t="str">
        <f t="shared" si="108"/>
        <v/>
      </c>
    </row>
    <row r="609" spans="1:20" x14ac:dyDescent="0.3">
      <c r="A609" s="111">
        <v>607</v>
      </c>
      <c r="B609" s="111" t="s">
        <v>7513</v>
      </c>
      <c r="E609" s="6" t="str">
        <f t="shared" si="99"/>
        <v/>
      </c>
      <c r="I609" t="str">
        <f t="shared" si="102"/>
        <v/>
      </c>
      <c r="J609" t="str">
        <f t="shared" si="100"/>
        <v/>
      </c>
      <c r="K609" t="str">
        <f t="shared" si="103"/>
        <v/>
      </c>
      <c r="L609" s="6" t="str">
        <f t="shared" si="104"/>
        <v/>
      </c>
      <c r="N609" s="130" t="s">
        <v>7521</v>
      </c>
      <c r="O609" t="str">
        <f t="shared" si="109"/>
        <v/>
      </c>
      <c r="P609" t="str">
        <f t="shared" si="105"/>
        <v/>
      </c>
      <c r="Q609" s="6" t="str">
        <f t="shared" si="101"/>
        <v/>
      </c>
      <c r="R609" s="6" t="str">
        <f t="shared" si="106"/>
        <v/>
      </c>
      <c r="S609" s="8" t="str">
        <f t="shared" si="107"/>
        <v/>
      </c>
      <c r="T609" s="8" t="str">
        <f t="shared" si="108"/>
        <v/>
      </c>
    </row>
    <row r="610" spans="1:20" x14ac:dyDescent="0.3">
      <c r="A610" s="111">
        <v>608</v>
      </c>
      <c r="B610" s="111" t="s">
        <v>7513</v>
      </c>
      <c r="E610" s="6" t="str">
        <f t="shared" si="99"/>
        <v/>
      </c>
      <c r="I610" t="str">
        <f t="shared" si="102"/>
        <v/>
      </c>
      <c r="J610" t="str">
        <f t="shared" si="100"/>
        <v/>
      </c>
      <c r="K610" t="str">
        <f t="shared" si="103"/>
        <v/>
      </c>
      <c r="L610" s="6" t="str">
        <f t="shared" si="104"/>
        <v/>
      </c>
      <c r="N610" s="130" t="s">
        <v>7521</v>
      </c>
      <c r="O610" t="str">
        <f t="shared" si="109"/>
        <v/>
      </c>
      <c r="P610" t="str">
        <f t="shared" si="105"/>
        <v/>
      </c>
      <c r="Q610" s="6" t="str">
        <f t="shared" si="101"/>
        <v/>
      </c>
      <c r="R610" s="6" t="str">
        <f t="shared" si="106"/>
        <v/>
      </c>
      <c r="S610" s="8" t="str">
        <f t="shared" si="107"/>
        <v/>
      </c>
      <c r="T610" s="8" t="str">
        <f t="shared" si="108"/>
        <v/>
      </c>
    </row>
    <row r="611" spans="1:20" x14ac:dyDescent="0.3">
      <c r="A611" s="111">
        <v>609</v>
      </c>
      <c r="B611" s="111" t="s">
        <v>7513</v>
      </c>
      <c r="E611" s="6" t="str">
        <f t="shared" si="99"/>
        <v/>
      </c>
      <c r="I611" t="str">
        <f t="shared" si="102"/>
        <v/>
      </c>
      <c r="J611" t="str">
        <f t="shared" si="100"/>
        <v/>
      </c>
      <c r="K611" t="str">
        <f t="shared" si="103"/>
        <v/>
      </c>
      <c r="L611" s="6" t="str">
        <f t="shared" si="104"/>
        <v/>
      </c>
      <c r="N611" s="130" t="s">
        <v>7521</v>
      </c>
      <c r="O611" t="str">
        <f t="shared" si="109"/>
        <v/>
      </c>
      <c r="P611" t="str">
        <f t="shared" si="105"/>
        <v/>
      </c>
      <c r="Q611" s="6" t="str">
        <f t="shared" si="101"/>
        <v/>
      </c>
      <c r="R611" s="6" t="str">
        <f t="shared" si="106"/>
        <v/>
      </c>
      <c r="S611" s="8" t="str">
        <f t="shared" si="107"/>
        <v/>
      </c>
      <c r="T611" s="8" t="str">
        <f t="shared" si="108"/>
        <v/>
      </c>
    </row>
    <row r="612" spans="1:20" x14ac:dyDescent="0.3">
      <c r="A612" s="111">
        <v>610</v>
      </c>
      <c r="B612" s="111" t="s">
        <v>7513</v>
      </c>
      <c r="E612" s="6" t="str">
        <f t="shared" si="99"/>
        <v/>
      </c>
      <c r="I612" t="str">
        <f t="shared" si="102"/>
        <v/>
      </c>
      <c r="J612" t="str">
        <f t="shared" si="100"/>
        <v/>
      </c>
      <c r="K612" t="str">
        <f t="shared" si="103"/>
        <v/>
      </c>
      <c r="L612" s="6" t="str">
        <f t="shared" si="104"/>
        <v/>
      </c>
      <c r="N612" s="130" t="s">
        <v>7521</v>
      </c>
      <c r="O612" t="str">
        <f t="shared" si="109"/>
        <v/>
      </c>
      <c r="P612" t="str">
        <f t="shared" si="105"/>
        <v/>
      </c>
      <c r="Q612" s="6" t="str">
        <f t="shared" si="101"/>
        <v/>
      </c>
      <c r="R612" s="6" t="str">
        <f t="shared" si="106"/>
        <v/>
      </c>
      <c r="S612" s="8" t="str">
        <f t="shared" si="107"/>
        <v/>
      </c>
      <c r="T612" s="8" t="str">
        <f t="shared" si="108"/>
        <v/>
      </c>
    </row>
    <row r="613" spans="1:20" x14ac:dyDescent="0.3">
      <c r="A613" s="111">
        <v>611</v>
      </c>
      <c r="B613" s="111" t="s">
        <v>7513</v>
      </c>
      <c r="E613" s="6" t="str">
        <f t="shared" si="99"/>
        <v/>
      </c>
      <c r="I613" t="str">
        <f t="shared" si="102"/>
        <v/>
      </c>
      <c r="J613" t="str">
        <f t="shared" si="100"/>
        <v/>
      </c>
      <c r="K613" t="str">
        <f t="shared" si="103"/>
        <v/>
      </c>
      <c r="L613" s="6" t="str">
        <f t="shared" si="104"/>
        <v/>
      </c>
      <c r="N613" s="130" t="s">
        <v>7521</v>
      </c>
      <c r="O613" t="str">
        <f t="shared" si="109"/>
        <v/>
      </c>
      <c r="P613" t="str">
        <f t="shared" si="105"/>
        <v/>
      </c>
      <c r="Q613" s="6" t="str">
        <f t="shared" si="101"/>
        <v/>
      </c>
      <c r="R613" s="6" t="str">
        <f t="shared" si="106"/>
        <v/>
      </c>
      <c r="S613" s="8" t="str">
        <f t="shared" si="107"/>
        <v/>
      </c>
      <c r="T613" s="8" t="str">
        <f t="shared" si="108"/>
        <v/>
      </c>
    </row>
    <row r="614" spans="1:20" x14ac:dyDescent="0.3">
      <c r="A614" s="111">
        <v>612</v>
      </c>
      <c r="B614" s="111" t="s">
        <v>7513</v>
      </c>
      <c r="E614" s="6" t="str">
        <f t="shared" si="99"/>
        <v/>
      </c>
      <c r="I614" t="str">
        <f t="shared" si="102"/>
        <v/>
      </c>
      <c r="J614" t="str">
        <f t="shared" si="100"/>
        <v/>
      </c>
      <c r="K614" t="str">
        <f t="shared" si="103"/>
        <v/>
      </c>
      <c r="L614" s="6" t="str">
        <f t="shared" si="104"/>
        <v/>
      </c>
      <c r="N614" s="130" t="s">
        <v>7521</v>
      </c>
      <c r="O614" t="str">
        <f t="shared" si="109"/>
        <v/>
      </c>
      <c r="P614" t="str">
        <f t="shared" si="105"/>
        <v/>
      </c>
      <c r="Q614" s="6" t="str">
        <f t="shared" si="101"/>
        <v/>
      </c>
      <c r="R614" s="6" t="str">
        <f t="shared" si="106"/>
        <v/>
      </c>
      <c r="S614" s="8" t="str">
        <f t="shared" si="107"/>
        <v/>
      </c>
      <c r="T614" s="8" t="str">
        <f t="shared" si="108"/>
        <v/>
      </c>
    </row>
    <row r="615" spans="1:20" x14ac:dyDescent="0.3">
      <c r="A615" s="111">
        <v>613</v>
      </c>
      <c r="B615" s="111" t="s">
        <v>7513</v>
      </c>
      <c r="E615" s="6" t="str">
        <f t="shared" si="99"/>
        <v/>
      </c>
      <c r="I615" t="str">
        <f t="shared" si="102"/>
        <v/>
      </c>
      <c r="J615" t="str">
        <f t="shared" si="100"/>
        <v/>
      </c>
      <c r="K615" t="str">
        <f t="shared" si="103"/>
        <v/>
      </c>
      <c r="L615" s="6" t="str">
        <f t="shared" si="104"/>
        <v/>
      </c>
      <c r="N615" s="130" t="s">
        <v>7521</v>
      </c>
      <c r="O615" t="str">
        <f t="shared" si="109"/>
        <v/>
      </c>
      <c r="P615" t="str">
        <f t="shared" si="105"/>
        <v/>
      </c>
      <c r="Q615" s="6" t="str">
        <f t="shared" si="101"/>
        <v/>
      </c>
      <c r="R615" s="6" t="str">
        <f t="shared" si="106"/>
        <v/>
      </c>
      <c r="S615" s="8" t="str">
        <f t="shared" si="107"/>
        <v/>
      </c>
      <c r="T615" s="8" t="str">
        <f t="shared" si="108"/>
        <v/>
      </c>
    </row>
    <row r="616" spans="1:20" x14ac:dyDescent="0.3">
      <c r="A616" s="111">
        <v>614</v>
      </c>
      <c r="B616" s="111" t="s">
        <v>7513</v>
      </c>
      <c r="E616" s="6" t="str">
        <f t="shared" si="99"/>
        <v/>
      </c>
      <c r="I616" t="str">
        <f t="shared" si="102"/>
        <v/>
      </c>
      <c r="J616" t="str">
        <f t="shared" si="100"/>
        <v/>
      </c>
      <c r="K616" t="str">
        <f t="shared" si="103"/>
        <v/>
      </c>
      <c r="L616" s="6" t="str">
        <f t="shared" si="104"/>
        <v/>
      </c>
      <c r="N616" s="130" t="s">
        <v>7521</v>
      </c>
      <c r="O616" t="str">
        <f t="shared" si="109"/>
        <v/>
      </c>
      <c r="P616" t="str">
        <f t="shared" si="105"/>
        <v/>
      </c>
      <c r="Q616" s="6" t="str">
        <f t="shared" si="101"/>
        <v/>
      </c>
      <c r="R616" s="6" t="str">
        <f t="shared" si="106"/>
        <v/>
      </c>
      <c r="S616" s="8" t="str">
        <f t="shared" si="107"/>
        <v/>
      </c>
      <c r="T616" s="8" t="str">
        <f t="shared" si="108"/>
        <v/>
      </c>
    </row>
    <row r="617" spans="1:20" x14ac:dyDescent="0.3">
      <c r="A617" s="111">
        <v>615</v>
      </c>
      <c r="B617" s="111" t="s">
        <v>7513</v>
      </c>
      <c r="E617" s="6" t="str">
        <f t="shared" si="99"/>
        <v/>
      </c>
      <c r="I617" t="str">
        <f t="shared" si="102"/>
        <v/>
      </c>
      <c r="J617" t="str">
        <f t="shared" si="100"/>
        <v/>
      </c>
      <c r="K617" t="str">
        <f t="shared" si="103"/>
        <v/>
      </c>
      <c r="L617" s="6" t="str">
        <f t="shared" si="104"/>
        <v/>
      </c>
      <c r="N617" s="130" t="s">
        <v>7521</v>
      </c>
      <c r="O617" t="str">
        <f t="shared" si="109"/>
        <v/>
      </c>
      <c r="P617" t="str">
        <f t="shared" si="105"/>
        <v/>
      </c>
      <c r="Q617" s="6" t="str">
        <f t="shared" si="101"/>
        <v/>
      </c>
      <c r="R617" s="6" t="str">
        <f t="shared" si="106"/>
        <v/>
      </c>
      <c r="S617" s="8" t="str">
        <f t="shared" si="107"/>
        <v/>
      </c>
      <c r="T617" s="8" t="str">
        <f t="shared" si="108"/>
        <v/>
      </c>
    </row>
    <row r="618" spans="1:20" x14ac:dyDescent="0.3">
      <c r="A618" s="111">
        <v>616</v>
      </c>
      <c r="B618" s="111" t="s">
        <v>7513</v>
      </c>
      <c r="E618" s="6" t="str">
        <f t="shared" si="99"/>
        <v/>
      </c>
      <c r="I618" t="str">
        <f t="shared" si="102"/>
        <v/>
      </c>
      <c r="J618" t="str">
        <f t="shared" si="100"/>
        <v/>
      </c>
      <c r="K618" t="str">
        <f t="shared" si="103"/>
        <v/>
      </c>
      <c r="L618" s="6" t="str">
        <f t="shared" si="104"/>
        <v/>
      </c>
      <c r="N618" s="130" t="s">
        <v>7521</v>
      </c>
      <c r="O618" t="str">
        <f t="shared" si="109"/>
        <v/>
      </c>
      <c r="P618" t="str">
        <f t="shared" si="105"/>
        <v/>
      </c>
      <c r="Q618" s="6" t="str">
        <f t="shared" si="101"/>
        <v/>
      </c>
      <c r="R618" s="6" t="str">
        <f t="shared" si="106"/>
        <v/>
      </c>
      <c r="S618" s="8" t="str">
        <f t="shared" si="107"/>
        <v/>
      </c>
      <c r="T618" s="8" t="str">
        <f t="shared" si="108"/>
        <v/>
      </c>
    </row>
    <row r="619" spans="1:20" x14ac:dyDescent="0.3">
      <c r="A619" s="111">
        <v>617</v>
      </c>
      <c r="B619" s="111" t="s">
        <v>7513</v>
      </c>
      <c r="E619" s="6" t="str">
        <f t="shared" si="99"/>
        <v/>
      </c>
      <c r="I619" t="str">
        <f t="shared" si="102"/>
        <v/>
      </c>
      <c r="J619" t="str">
        <f t="shared" si="100"/>
        <v/>
      </c>
      <c r="K619" t="str">
        <f t="shared" si="103"/>
        <v/>
      </c>
      <c r="L619" s="6" t="str">
        <f t="shared" si="104"/>
        <v/>
      </c>
      <c r="N619" s="130" t="s">
        <v>7521</v>
      </c>
      <c r="O619" t="str">
        <f t="shared" si="109"/>
        <v/>
      </c>
      <c r="P619" t="str">
        <f t="shared" si="105"/>
        <v/>
      </c>
      <c r="Q619" s="6" t="str">
        <f t="shared" si="101"/>
        <v/>
      </c>
      <c r="R619" s="6" t="str">
        <f t="shared" si="106"/>
        <v/>
      </c>
      <c r="S619" s="8" t="str">
        <f t="shared" si="107"/>
        <v/>
      </c>
      <c r="T619" s="8" t="str">
        <f t="shared" si="108"/>
        <v/>
      </c>
    </row>
    <row r="620" spans="1:20" x14ac:dyDescent="0.3">
      <c r="A620" s="111">
        <v>618</v>
      </c>
      <c r="B620" s="111" t="s">
        <v>7513</v>
      </c>
      <c r="E620" s="6" t="str">
        <f t="shared" si="99"/>
        <v/>
      </c>
      <c r="I620" t="str">
        <f t="shared" si="102"/>
        <v/>
      </c>
      <c r="J620" t="str">
        <f t="shared" si="100"/>
        <v/>
      </c>
      <c r="K620" t="str">
        <f t="shared" si="103"/>
        <v/>
      </c>
      <c r="L620" s="6" t="str">
        <f t="shared" si="104"/>
        <v/>
      </c>
      <c r="N620" s="130" t="s">
        <v>7521</v>
      </c>
      <c r="O620" t="str">
        <f t="shared" si="109"/>
        <v/>
      </c>
      <c r="P620" t="str">
        <f t="shared" si="105"/>
        <v/>
      </c>
      <c r="Q620" s="6" t="str">
        <f t="shared" si="101"/>
        <v/>
      </c>
      <c r="R620" s="6" t="str">
        <f t="shared" si="106"/>
        <v/>
      </c>
      <c r="S620" s="8" t="str">
        <f t="shared" si="107"/>
        <v/>
      </c>
      <c r="T620" s="8" t="str">
        <f t="shared" si="108"/>
        <v/>
      </c>
    </row>
    <row r="621" spans="1:20" x14ac:dyDescent="0.3">
      <c r="A621" s="111">
        <v>619</v>
      </c>
      <c r="B621" s="111" t="s">
        <v>7513</v>
      </c>
      <c r="E621" s="6" t="str">
        <f t="shared" si="99"/>
        <v/>
      </c>
      <c r="I621" t="str">
        <f t="shared" si="102"/>
        <v/>
      </c>
      <c r="J621" t="str">
        <f t="shared" si="100"/>
        <v/>
      </c>
      <c r="K621" t="str">
        <f t="shared" si="103"/>
        <v/>
      </c>
      <c r="L621" s="6" t="str">
        <f t="shared" si="104"/>
        <v/>
      </c>
      <c r="N621" s="130" t="s">
        <v>7521</v>
      </c>
      <c r="O621" t="str">
        <f t="shared" si="109"/>
        <v/>
      </c>
      <c r="P621" t="str">
        <f t="shared" si="105"/>
        <v/>
      </c>
      <c r="Q621" s="6" t="str">
        <f t="shared" si="101"/>
        <v/>
      </c>
      <c r="R621" s="6" t="str">
        <f t="shared" si="106"/>
        <v/>
      </c>
      <c r="S621" s="8" t="str">
        <f t="shared" si="107"/>
        <v/>
      </c>
      <c r="T621" s="8" t="str">
        <f t="shared" si="108"/>
        <v/>
      </c>
    </row>
    <row r="622" spans="1:20" x14ac:dyDescent="0.3">
      <c r="A622" s="111">
        <v>620</v>
      </c>
      <c r="B622" s="111" t="s">
        <v>7513</v>
      </c>
      <c r="E622" s="6" t="str">
        <f t="shared" si="99"/>
        <v/>
      </c>
      <c r="I622" t="str">
        <f t="shared" si="102"/>
        <v/>
      </c>
      <c r="J622" t="str">
        <f t="shared" si="100"/>
        <v/>
      </c>
      <c r="K622" t="str">
        <f t="shared" si="103"/>
        <v/>
      </c>
      <c r="L622" s="6" t="str">
        <f t="shared" si="104"/>
        <v/>
      </c>
      <c r="N622" s="130" t="s">
        <v>7521</v>
      </c>
      <c r="O622" t="str">
        <f t="shared" si="109"/>
        <v/>
      </c>
      <c r="P622" t="str">
        <f t="shared" si="105"/>
        <v/>
      </c>
      <c r="Q622" s="6" t="str">
        <f t="shared" si="101"/>
        <v/>
      </c>
      <c r="R622" s="6" t="str">
        <f t="shared" si="106"/>
        <v/>
      </c>
      <c r="S622" s="8" t="str">
        <f t="shared" si="107"/>
        <v/>
      </c>
      <c r="T622" s="8" t="str">
        <f t="shared" si="108"/>
        <v/>
      </c>
    </row>
    <row r="623" spans="1:20" x14ac:dyDescent="0.3">
      <c r="A623" s="111">
        <v>621</v>
      </c>
      <c r="B623" s="111" t="s">
        <v>7513</v>
      </c>
      <c r="E623" s="6" t="str">
        <f t="shared" si="99"/>
        <v/>
      </c>
      <c r="I623" t="str">
        <f t="shared" si="102"/>
        <v/>
      </c>
      <c r="J623" t="str">
        <f t="shared" si="100"/>
        <v/>
      </c>
      <c r="K623" t="str">
        <f t="shared" si="103"/>
        <v/>
      </c>
      <c r="L623" s="6" t="str">
        <f t="shared" si="104"/>
        <v/>
      </c>
      <c r="N623" s="130" t="s">
        <v>7521</v>
      </c>
      <c r="O623" t="str">
        <f t="shared" si="109"/>
        <v/>
      </c>
      <c r="P623" t="str">
        <f t="shared" si="105"/>
        <v/>
      </c>
      <c r="Q623" s="6" t="str">
        <f t="shared" si="101"/>
        <v/>
      </c>
      <c r="R623" s="6" t="str">
        <f t="shared" si="106"/>
        <v/>
      </c>
      <c r="S623" s="8" t="str">
        <f t="shared" si="107"/>
        <v/>
      </c>
      <c r="T623" s="8" t="str">
        <f t="shared" si="108"/>
        <v/>
      </c>
    </row>
    <row r="624" spans="1:20" x14ac:dyDescent="0.3">
      <c r="A624" s="111">
        <v>622</v>
      </c>
      <c r="B624" s="111" t="s">
        <v>7513</v>
      </c>
      <c r="E624" s="6" t="str">
        <f t="shared" si="99"/>
        <v/>
      </c>
      <c r="I624" t="str">
        <f t="shared" si="102"/>
        <v/>
      </c>
      <c r="J624" t="str">
        <f t="shared" si="100"/>
        <v/>
      </c>
      <c r="K624" t="str">
        <f t="shared" si="103"/>
        <v/>
      </c>
      <c r="L624" s="6" t="str">
        <f t="shared" si="104"/>
        <v/>
      </c>
      <c r="N624" s="130" t="s">
        <v>7521</v>
      </c>
      <c r="O624" t="str">
        <f t="shared" si="109"/>
        <v/>
      </c>
      <c r="P624" t="str">
        <f t="shared" si="105"/>
        <v/>
      </c>
      <c r="Q624" s="6" t="str">
        <f t="shared" si="101"/>
        <v/>
      </c>
      <c r="R624" s="6" t="str">
        <f t="shared" si="106"/>
        <v/>
      </c>
      <c r="S624" s="8" t="str">
        <f t="shared" si="107"/>
        <v/>
      </c>
      <c r="T624" s="8" t="str">
        <f t="shared" si="108"/>
        <v/>
      </c>
    </row>
    <row r="625" spans="1:20" x14ac:dyDescent="0.3">
      <c r="A625" s="111">
        <v>623</v>
      </c>
      <c r="B625" s="111" t="s">
        <v>7513</v>
      </c>
      <c r="E625" s="6" t="str">
        <f t="shared" si="99"/>
        <v/>
      </c>
      <c r="I625" t="str">
        <f t="shared" si="102"/>
        <v/>
      </c>
      <c r="J625" t="str">
        <f t="shared" si="100"/>
        <v/>
      </c>
      <c r="K625" t="str">
        <f t="shared" si="103"/>
        <v/>
      </c>
      <c r="L625" s="6" t="str">
        <f t="shared" si="104"/>
        <v/>
      </c>
      <c r="N625" s="130" t="s">
        <v>7521</v>
      </c>
      <c r="O625" t="str">
        <f t="shared" si="109"/>
        <v/>
      </c>
      <c r="P625" t="str">
        <f t="shared" si="105"/>
        <v/>
      </c>
      <c r="Q625" s="6" t="str">
        <f t="shared" si="101"/>
        <v/>
      </c>
      <c r="R625" s="6" t="str">
        <f t="shared" si="106"/>
        <v/>
      </c>
      <c r="S625" s="8" t="str">
        <f t="shared" si="107"/>
        <v/>
      </c>
      <c r="T625" s="8" t="str">
        <f t="shared" si="108"/>
        <v/>
      </c>
    </row>
    <row r="626" spans="1:20" x14ac:dyDescent="0.3">
      <c r="A626" s="111">
        <v>624</v>
      </c>
      <c r="B626" s="111" t="s">
        <v>7513</v>
      </c>
      <c r="E626" s="6" t="str">
        <f t="shared" si="99"/>
        <v/>
      </c>
      <c r="I626" t="str">
        <f t="shared" si="102"/>
        <v/>
      </c>
      <c r="J626" t="str">
        <f t="shared" si="100"/>
        <v/>
      </c>
      <c r="K626" t="str">
        <f t="shared" si="103"/>
        <v/>
      </c>
      <c r="L626" s="6" t="str">
        <f t="shared" si="104"/>
        <v/>
      </c>
      <c r="N626" s="130" t="s">
        <v>7521</v>
      </c>
      <c r="O626" t="str">
        <f t="shared" si="109"/>
        <v/>
      </c>
      <c r="P626" t="str">
        <f t="shared" si="105"/>
        <v/>
      </c>
      <c r="Q626" s="6" t="str">
        <f t="shared" si="101"/>
        <v/>
      </c>
      <c r="R626" s="6" t="str">
        <f t="shared" si="106"/>
        <v/>
      </c>
      <c r="S626" s="8" t="str">
        <f t="shared" si="107"/>
        <v/>
      </c>
      <c r="T626" s="8" t="str">
        <f t="shared" si="108"/>
        <v/>
      </c>
    </row>
    <row r="627" spans="1:20" x14ac:dyDescent="0.3">
      <c r="A627" s="111">
        <v>625</v>
      </c>
      <c r="B627" s="111" t="s">
        <v>7513</v>
      </c>
      <c r="E627" s="6" t="str">
        <f t="shared" si="99"/>
        <v/>
      </c>
      <c r="I627" t="str">
        <f t="shared" si="102"/>
        <v/>
      </c>
      <c r="J627" t="str">
        <f t="shared" si="100"/>
        <v/>
      </c>
      <c r="K627" t="str">
        <f t="shared" si="103"/>
        <v/>
      </c>
      <c r="L627" s="6" t="str">
        <f t="shared" si="104"/>
        <v/>
      </c>
      <c r="N627" s="130" t="s">
        <v>7521</v>
      </c>
      <c r="O627" t="str">
        <f t="shared" si="109"/>
        <v/>
      </c>
      <c r="P627" t="str">
        <f t="shared" si="105"/>
        <v/>
      </c>
      <c r="Q627" s="6" t="str">
        <f t="shared" si="101"/>
        <v/>
      </c>
      <c r="R627" s="6" t="str">
        <f t="shared" si="106"/>
        <v/>
      </c>
      <c r="S627" s="8" t="str">
        <f t="shared" si="107"/>
        <v/>
      </c>
      <c r="T627" s="8" t="str">
        <f t="shared" si="108"/>
        <v/>
      </c>
    </row>
    <row r="628" spans="1:20" x14ac:dyDescent="0.3">
      <c r="A628" s="111">
        <v>626</v>
      </c>
      <c r="B628" s="111" t="s">
        <v>7513</v>
      </c>
      <c r="E628" s="6" t="str">
        <f t="shared" si="99"/>
        <v/>
      </c>
      <c r="I628" t="str">
        <f t="shared" si="102"/>
        <v/>
      </c>
      <c r="J628" t="str">
        <f t="shared" si="100"/>
        <v/>
      </c>
      <c r="K628" t="str">
        <f t="shared" si="103"/>
        <v/>
      </c>
      <c r="L628" s="6" t="str">
        <f t="shared" si="104"/>
        <v/>
      </c>
      <c r="N628" s="130" t="s">
        <v>7521</v>
      </c>
      <c r="O628" t="str">
        <f t="shared" si="109"/>
        <v/>
      </c>
      <c r="P628" t="str">
        <f t="shared" si="105"/>
        <v/>
      </c>
      <c r="Q628" s="6" t="str">
        <f t="shared" si="101"/>
        <v/>
      </c>
      <c r="R628" s="6" t="str">
        <f t="shared" si="106"/>
        <v/>
      </c>
      <c r="S628" s="8" t="str">
        <f t="shared" si="107"/>
        <v/>
      </c>
      <c r="T628" s="8" t="str">
        <f t="shared" si="108"/>
        <v/>
      </c>
    </row>
    <row r="629" spans="1:20" x14ac:dyDescent="0.3">
      <c r="A629" s="111">
        <v>627</v>
      </c>
      <c r="B629" s="111" t="s">
        <v>7513</v>
      </c>
      <c r="E629" s="6" t="str">
        <f t="shared" si="99"/>
        <v/>
      </c>
      <c r="I629" t="str">
        <f t="shared" si="102"/>
        <v/>
      </c>
      <c r="J629" t="str">
        <f t="shared" si="100"/>
        <v/>
      </c>
      <c r="K629" t="str">
        <f t="shared" si="103"/>
        <v/>
      </c>
      <c r="L629" s="6" t="str">
        <f t="shared" si="104"/>
        <v/>
      </c>
      <c r="N629" s="130" t="s">
        <v>7521</v>
      </c>
      <c r="O629" t="str">
        <f t="shared" si="109"/>
        <v/>
      </c>
      <c r="P629" t="str">
        <f t="shared" si="105"/>
        <v/>
      </c>
      <c r="Q629" s="6" t="str">
        <f t="shared" si="101"/>
        <v/>
      </c>
      <c r="R629" s="6" t="str">
        <f t="shared" si="106"/>
        <v/>
      </c>
      <c r="S629" s="8" t="str">
        <f t="shared" si="107"/>
        <v/>
      </c>
      <c r="T629" s="8" t="str">
        <f t="shared" si="108"/>
        <v/>
      </c>
    </row>
    <row r="630" spans="1:20" x14ac:dyDescent="0.3">
      <c r="A630" s="111">
        <v>628</v>
      </c>
      <c r="B630" s="111" t="s">
        <v>7513</v>
      </c>
      <c r="E630" s="6" t="str">
        <f t="shared" si="99"/>
        <v/>
      </c>
      <c r="I630" t="str">
        <f t="shared" si="102"/>
        <v/>
      </c>
      <c r="J630" t="str">
        <f t="shared" si="100"/>
        <v/>
      </c>
      <c r="K630" t="str">
        <f t="shared" si="103"/>
        <v/>
      </c>
      <c r="L630" s="6" t="str">
        <f t="shared" si="104"/>
        <v/>
      </c>
      <c r="N630" s="130" t="s">
        <v>7521</v>
      </c>
      <c r="O630" t="str">
        <f t="shared" si="109"/>
        <v/>
      </c>
      <c r="P630" t="str">
        <f t="shared" si="105"/>
        <v/>
      </c>
      <c r="Q630" s="6" t="str">
        <f t="shared" si="101"/>
        <v/>
      </c>
      <c r="R630" s="6" t="str">
        <f t="shared" si="106"/>
        <v/>
      </c>
      <c r="S630" s="8" t="str">
        <f t="shared" si="107"/>
        <v/>
      </c>
      <c r="T630" s="8" t="str">
        <f t="shared" si="108"/>
        <v/>
      </c>
    </row>
    <row r="631" spans="1:20" x14ac:dyDescent="0.3">
      <c r="A631" s="111">
        <v>629</v>
      </c>
      <c r="B631" s="111" t="s">
        <v>7513</v>
      </c>
      <c r="E631" s="6" t="str">
        <f t="shared" si="99"/>
        <v/>
      </c>
      <c r="I631" t="str">
        <f t="shared" si="102"/>
        <v/>
      </c>
      <c r="J631" t="str">
        <f t="shared" si="100"/>
        <v/>
      </c>
      <c r="K631" t="str">
        <f t="shared" si="103"/>
        <v/>
      </c>
      <c r="L631" s="6" t="str">
        <f t="shared" si="104"/>
        <v/>
      </c>
      <c r="N631" s="130" t="s">
        <v>7521</v>
      </c>
      <c r="O631" t="str">
        <f t="shared" si="109"/>
        <v/>
      </c>
      <c r="P631" t="str">
        <f t="shared" si="105"/>
        <v/>
      </c>
      <c r="Q631" s="6" t="str">
        <f t="shared" si="101"/>
        <v/>
      </c>
      <c r="R631" s="6" t="str">
        <f t="shared" si="106"/>
        <v/>
      </c>
      <c r="S631" s="8" t="str">
        <f t="shared" si="107"/>
        <v/>
      </c>
      <c r="T631" s="8" t="str">
        <f t="shared" si="108"/>
        <v/>
      </c>
    </row>
    <row r="632" spans="1:20" x14ac:dyDescent="0.3">
      <c r="A632" s="111">
        <v>630</v>
      </c>
      <c r="B632" s="111" t="s">
        <v>7513</v>
      </c>
      <c r="E632" s="6" t="str">
        <f t="shared" si="99"/>
        <v/>
      </c>
      <c r="I632" t="str">
        <f t="shared" si="102"/>
        <v/>
      </c>
      <c r="J632" t="str">
        <f t="shared" si="100"/>
        <v/>
      </c>
      <c r="K632" t="str">
        <f t="shared" si="103"/>
        <v/>
      </c>
      <c r="L632" s="6" t="str">
        <f t="shared" si="104"/>
        <v/>
      </c>
      <c r="N632" s="130" t="s">
        <v>7521</v>
      </c>
      <c r="O632" t="str">
        <f t="shared" si="109"/>
        <v/>
      </c>
      <c r="P632" t="str">
        <f t="shared" si="105"/>
        <v/>
      </c>
      <c r="Q632" s="6" t="str">
        <f t="shared" si="101"/>
        <v/>
      </c>
      <c r="R632" s="6" t="str">
        <f t="shared" si="106"/>
        <v/>
      </c>
      <c r="S632" s="8" t="str">
        <f t="shared" si="107"/>
        <v/>
      </c>
      <c r="T632" s="8" t="str">
        <f t="shared" si="108"/>
        <v/>
      </c>
    </row>
    <row r="633" spans="1:20" x14ac:dyDescent="0.3">
      <c r="A633" s="111">
        <v>631</v>
      </c>
      <c r="B633" s="111" t="s">
        <v>7513</v>
      </c>
      <c r="E633" s="6" t="str">
        <f t="shared" si="99"/>
        <v/>
      </c>
      <c r="I633" t="str">
        <f t="shared" si="102"/>
        <v/>
      </c>
      <c r="J633" t="str">
        <f t="shared" si="100"/>
        <v/>
      </c>
      <c r="K633" t="str">
        <f t="shared" si="103"/>
        <v/>
      </c>
      <c r="L633" s="6" t="str">
        <f t="shared" si="104"/>
        <v/>
      </c>
      <c r="N633" s="130" t="s">
        <v>7521</v>
      </c>
      <c r="O633" t="str">
        <f t="shared" si="109"/>
        <v/>
      </c>
      <c r="P633" t="str">
        <f t="shared" si="105"/>
        <v/>
      </c>
      <c r="Q633" s="6" t="str">
        <f t="shared" si="101"/>
        <v/>
      </c>
      <c r="R633" s="6" t="str">
        <f t="shared" si="106"/>
        <v/>
      </c>
      <c r="S633" s="8" t="str">
        <f t="shared" si="107"/>
        <v/>
      </c>
      <c r="T633" s="8" t="str">
        <f t="shared" si="108"/>
        <v/>
      </c>
    </row>
    <row r="634" spans="1:20" x14ac:dyDescent="0.3">
      <c r="A634" s="111">
        <v>632</v>
      </c>
      <c r="B634" s="111" t="s">
        <v>7513</v>
      </c>
      <c r="E634" s="6" t="str">
        <f t="shared" si="99"/>
        <v/>
      </c>
      <c r="I634" t="str">
        <f t="shared" si="102"/>
        <v/>
      </c>
      <c r="J634" t="str">
        <f t="shared" si="100"/>
        <v/>
      </c>
      <c r="K634" t="str">
        <f t="shared" si="103"/>
        <v/>
      </c>
      <c r="L634" s="6" t="str">
        <f t="shared" si="104"/>
        <v/>
      </c>
      <c r="N634" s="130" t="s">
        <v>7521</v>
      </c>
      <c r="O634" t="str">
        <f t="shared" si="109"/>
        <v/>
      </c>
      <c r="P634" t="str">
        <f t="shared" si="105"/>
        <v/>
      </c>
      <c r="Q634" s="6" t="str">
        <f t="shared" si="101"/>
        <v/>
      </c>
      <c r="R634" s="6" t="str">
        <f t="shared" si="106"/>
        <v/>
      </c>
      <c r="S634" s="8" t="str">
        <f t="shared" si="107"/>
        <v/>
      </c>
      <c r="T634" s="8" t="str">
        <f t="shared" si="108"/>
        <v/>
      </c>
    </row>
    <row r="635" spans="1:20" x14ac:dyDescent="0.3">
      <c r="A635" s="111">
        <v>633</v>
      </c>
      <c r="B635" s="111" t="s">
        <v>7513</v>
      </c>
      <c r="E635" s="6" t="str">
        <f t="shared" si="99"/>
        <v/>
      </c>
      <c r="I635" t="str">
        <f t="shared" si="102"/>
        <v/>
      </c>
      <c r="J635" t="str">
        <f t="shared" si="100"/>
        <v/>
      </c>
      <c r="K635" t="str">
        <f t="shared" si="103"/>
        <v/>
      </c>
      <c r="L635" s="6" t="str">
        <f t="shared" si="104"/>
        <v/>
      </c>
      <c r="N635" s="130" t="s">
        <v>7521</v>
      </c>
      <c r="O635" t="str">
        <f t="shared" si="109"/>
        <v/>
      </c>
      <c r="P635" t="str">
        <f t="shared" si="105"/>
        <v/>
      </c>
      <c r="Q635" s="6" t="str">
        <f t="shared" si="101"/>
        <v/>
      </c>
      <c r="R635" s="6" t="str">
        <f t="shared" si="106"/>
        <v/>
      </c>
      <c r="S635" s="8" t="str">
        <f t="shared" si="107"/>
        <v/>
      </c>
      <c r="T635" s="8" t="str">
        <f t="shared" si="108"/>
        <v/>
      </c>
    </row>
    <row r="636" spans="1:20" x14ac:dyDescent="0.3">
      <c r="A636" s="111">
        <v>634</v>
      </c>
      <c r="B636" s="111" t="s">
        <v>7513</v>
      </c>
      <c r="E636" s="6" t="str">
        <f t="shared" si="99"/>
        <v/>
      </c>
      <c r="I636" t="str">
        <f t="shared" si="102"/>
        <v/>
      </c>
      <c r="J636" t="str">
        <f t="shared" si="100"/>
        <v/>
      </c>
      <c r="K636" t="str">
        <f t="shared" si="103"/>
        <v/>
      </c>
      <c r="L636" s="6" t="str">
        <f t="shared" si="104"/>
        <v/>
      </c>
      <c r="N636" s="130" t="s">
        <v>7521</v>
      </c>
      <c r="O636" t="str">
        <f t="shared" si="109"/>
        <v/>
      </c>
      <c r="P636" t="str">
        <f t="shared" si="105"/>
        <v/>
      </c>
      <c r="Q636" s="6" t="str">
        <f t="shared" si="101"/>
        <v/>
      </c>
      <c r="R636" s="6" t="str">
        <f t="shared" si="106"/>
        <v/>
      </c>
      <c r="S636" s="8" t="str">
        <f t="shared" si="107"/>
        <v/>
      </c>
      <c r="T636" s="8" t="str">
        <f t="shared" si="108"/>
        <v/>
      </c>
    </row>
    <row r="637" spans="1:20" x14ac:dyDescent="0.3">
      <c r="A637" s="111">
        <v>635</v>
      </c>
      <c r="B637" s="111" t="s">
        <v>7513</v>
      </c>
      <c r="E637" s="6" t="str">
        <f t="shared" si="99"/>
        <v/>
      </c>
      <c r="I637" t="str">
        <f t="shared" si="102"/>
        <v/>
      </c>
      <c r="J637" t="str">
        <f t="shared" si="100"/>
        <v/>
      </c>
      <c r="K637" t="str">
        <f t="shared" si="103"/>
        <v/>
      </c>
      <c r="L637" s="6" t="str">
        <f t="shared" si="104"/>
        <v/>
      </c>
      <c r="N637" s="130" t="s">
        <v>7521</v>
      </c>
      <c r="O637" t="str">
        <f t="shared" si="109"/>
        <v/>
      </c>
      <c r="P637" t="str">
        <f t="shared" si="105"/>
        <v/>
      </c>
      <c r="Q637" s="6" t="str">
        <f t="shared" si="101"/>
        <v/>
      </c>
      <c r="R637" s="6" t="str">
        <f t="shared" si="106"/>
        <v/>
      </c>
      <c r="S637" s="8" t="str">
        <f t="shared" si="107"/>
        <v/>
      </c>
      <c r="T637" s="8" t="str">
        <f t="shared" si="108"/>
        <v/>
      </c>
    </row>
    <row r="638" spans="1:20" x14ac:dyDescent="0.3">
      <c r="A638" s="111">
        <v>636</v>
      </c>
      <c r="B638" s="111" t="s">
        <v>7513</v>
      </c>
      <c r="E638" s="6" t="str">
        <f t="shared" si="99"/>
        <v/>
      </c>
      <c r="I638" t="str">
        <f t="shared" si="102"/>
        <v/>
      </c>
      <c r="J638" t="str">
        <f t="shared" si="100"/>
        <v/>
      </c>
      <c r="K638" t="str">
        <f t="shared" si="103"/>
        <v/>
      </c>
      <c r="L638" s="6" t="str">
        <f t="shared" si="104"/>
        <v/>
      </c>
      <c r="N638" s="130" t="s">
        <v>7521</v>
      </c>
      <c r="O638" t="str">
        <f t="shared" si="109"/>
        <v/>
      </c>
      <c r="P638" t="str">
        <f t="shared" si="105"/>
        <v/>
      </c>
      <c r="Q638" s="6" t="str">
        <f t="shared" si="101"/>
        <v/>
      </c>
      <c r="R638" s="6" t="str">
        <f t="shared" si="106"/>
        <v/>
      </c>
      <c r="S638" s="8" t="str">
        <f t="shared" si="107"/>
        <v/>
      </c>
      <c r="T638" s="8" t="str">
        <f t="shared" si="108"/>
        <v/>
      </c>
    </row>
    <row r="639" spans="1:20" x14ac:dyDescent="0.3">
      <c r="A639" s="111">
        <v>637</v>
      </c>
      <c r="B639" s="111" t="s">
        <v>7513</v>
      </c>
      <c r="E639" s="6" t="str">
        <f t="shared" si="99"/>
        <v/>
      </c>
      <c r="I639" t="str">
        <f t="shared" si="102"/>
        <v/>
      </c>
      <c r="J639" t="str">
        <f t="shared" si="100"/>
        <v/>
      </c>
      <c r="K639" t="str">
        <f t="shared" si="103"/>
        <v/>
      </c>
      <c r="L639" s="6" t="str">
        <f t="shared" si="104"/>
        <v/>
      </c>
      <c r="N639" s="130" t="s">
        <v>7521</v>
      </c>
      <c r="O639" t="str">
        <f t="shared" si="109"/>
        <v/>
      </c>
      <c r="P639" t="str">
        <f t="shared" si="105"/>
        <v/>
      </c>
      <c r="Q639" s="6" t="str">
        <f t="shared" si="101"/>
        <v/>
      </c>
      <c r="R639" s="6" t="str">
        <f t="shared" si="106"/>
        <v/>
      </c>
      <c r="S639" s="8" t="str">
        <f t="shared" si="107"/>
        <v/>
      </c>
      <c r="T639" s="8" t="str">
        <f t="shared" si="108"/>
        <v/>
      </c>
    </row>
    <row r="640" spans="1:20" x14ac:dyDescent="0.3">
      <c r="A640" s="111">
        <v>638</v>
      </c>
      <c r="B640" s="111" t="s">
        <v>7513</v>
      </c>
      <c r="E640" s="6" t="str">
        <f t="shared" si="99"/>
        <v/>
      </c>
      <c r="I640" t="str">
        <f t="shared" si="102"/>
        <v/>
      </c>
      <c r="J640" t="str">
        <f t="shared" si="100"/>
        <v/>
      </c>
      <c r="K640" t="str">
        <f t="shared" si="103"/>
        <v/>
      </c>
      <c r="L640" s="6" t="str">
        <f t="shared" si="104"/>
        <v/>
      </c>
      <c r="N640" s="130" t="s">
        <v>7521</v>
      </c>
      <c r="O640" t="str">
        <f t="shared" si="109"/>
        <v/>
      </c>
      <c r="P640" t="str">
        <f t="shared" si="105"/>
        <v/>
      </c>
      <c r="Q640" s="6" t="str">
        <f t="shared" si="101"/>
        <v/>
      </c>
      <c r="R640" s="6" t="str">
        <f t="shared" si="106"/>
        <v/>
      </c>
      <c r="S640" s="8" t="str">
        <f t="shared" si="107"/>
        <v/>
      </c>
      <c r="T640" s="8" t="str">
        <f t="shared" si="108"/>
        <v/>
      </c>
    </row>
    <row r="641" spans="1:20" x14ac:dyDescent="0.3">
      <c r="A641" s="111">
        <v>639</v>
      </c>
      <c r="B641" s="111" t="s">
        <v>7513</v>
      </c>
      <c r="E641" s="6" t="str">
        <f t="shared" si="99"/>
        <v/>
      </c>
      <c r="I641" t="str">
        <f t="shared" si="102"/>
        <v/>
      </c>
      <c r="J641" t="str">
        <f t="shared" si="100"/>
        <v/>
      </c>
      <c r="K641" t="str">
        <f t="shared" si="103"/>
        <v/>
      </c>
      <c r="L641" s="6" t="str">
        <f t="shared" si="104"/>
        <v/>
      </c>
      <c r="N641" s="130" t="s">
        <v>7521</v>
      </c>
      <c r="O641" t="str">
        <f t="shared" si="109"/>
        <v/>
      </c>
      <c r="P641" t="str">
        <f t="shared" si="105"/>
        <v/>
      </c>
      <c r="Q641" s="6" t="str">
        <f t="shared" si="101"/>
        <v/>
      </c>
      <c r="R641" s="6" t="str">
        <f t="shared" si="106"/>
        <v/>
      </c>
      <c r="S641" s="8" t="str">
        <f t="shared" si="107"/>
        <v/>
      </c>
      <c r="T641" s="8" t="str">
        <f t="shared" si="108"/>
        <v/>
      </c>
    </row>
    <row r="642" spans="1:20" x14ac:dyDescent="0.3">
      <c r="A642" s="111">
        <v>640</v>
      </c>
      <c r="B642" s="111" t="s">
        <v>7513</v>
      </c>
      <c r="E642" s="6" t="str">
        <f t="shared" si="99"/>
        <v/>
      </c>
      <c r="I642" t="str">
        <f t="shared" si="102"/>
        <v/>
      </c>
      <c r="J642" t="str">
        <f t="shared" si="100"/>
        <v/>
      </c>
      <c r="K642" t="str">
        <f t="shared" si="103"/>
        <v/>
      </c>
      <c r="L642" s="6" t="str">
        <f t="shared" si="104"/>
        <v/>
      </c>
      <c r="N642" s="130" t="s">
        <v>7521</v>
      </c>
      <c r="O642" t="str">
        <f t="shared" si="109"/>
        <v/>
      </c>
      <c r="P642" t="str">
        <f t="shared" si="105"/>
        <v/>
      </c>
      <c r="Q642" s="6" t="str">
        <f t="shared" si="101"/>
        <v/>
      </c>
      <c r="R642" s="6" t="str">
        <f t="shared" si="106"/>
        <v/>
      </c>
      <c r="S642" s="8" t="str">
        <f t="shared" si="107"/>
        <v/>
      </c>
      <c r="T642" s="8" t="str">
        <f t="shared" si="108"/>
        <v/>
      </c>
    </row>
    <row r="643" spans="1:20" x14ac:dyDescent="0.3">
      <c r="A643" s="111">
        <v>641</v>
      </c>
      <c r="B643" s="111" t="s">
        <v>7513</v>
      </c>
      <c r="E643" s="6" t="str">
        <f t="shared" ref="E643:E706" si="110">IFERROR(VLOOKUP(D643,Rate,3,FALSE),"")</f>
        <v/>
      </c>
      <c r="I643" t="str">
        <f t="shared" si="102"/>
        <v/>
      </c>
      <c r="J643" t="str">
        <f t="shared" ref="J643:J706" si="111">IFERROR(VLOOKUP(B643,ExchangeFee,2,FALSE)*I643,"")</f>
        <v/>
      </c>
      <c r="K643" t="str">
        <f t="shared" si="103"/>
        <v/>
      </c>
      <c r="L643" s="6" t="str">
        <f t="shared" si="104"/>
        <v/>
      </c>
      <c r="N643" s="130" t="s">
        <v>7521</v>
      </c>
      <c r="O643" t="str">
        <f t="shared" si="109"/>
        <v/>
      </c>
      <c r="P643" t="str">
        <f t="shared" si="105"/>
        <v/>
      </c>
      <c r="Q643" s="6" t="str">
        <f t="shared" ref="Q643:Q706" si="112">IFERROR(VLOOKUP(B643,ExchangeFee,2,FALSE)*P643,"")</f>
        <v/>
      </c>
      <c r="R643" s="6" t="str">
        <f t="shared" si="106"/>
        <v/>
      </c>
      <c r="S643" s="8" t="str">
        <f t="shared" si="107"/>
        <v/>
      </c>
      <c r="T643" s="8" t="str">
        <f t="shared" si="108"/>
        <v/>
      </c>
    </row>
    <row r="644" spans="1:20" x14ac:dyDescent="0.3">
      <c r="A644" s="111">
        <v>642</v>
      </c>
      <c r="B644" s="111" t="s">
        <v>7513</v>
      </c>
      <c r="E644" s="6" t="str">
        <f t="shared" si="110"/>
        <v/>
      </c>
      <c r="I644" t="str">
        <f t="shared" ref="I644:I707" si="113">IFERROR(H644/G644,"")</f>
        <v/>
      </c>
      <c r="J644" t="str">
        <f t="shared" si="111"/>
        <v/>
      </c>
      <c r="K644" t="str">
        <f t="shared" ref="K644:K707" si="114">IFERROR(I644-J644,"")</f>
        <v/>
      </c>
      <c r="L644" s="6" t="str">
        <f t="shared" ref="L644:L707" si="115">IFERROR(K644*G644,"")</f>
        <v/>
      </c>
      <c r="N644" s="130" t="s">
        <v>7521</v>
      </c>
      <c r="O644" t="str">
        <f t="shared" si="109"/>
        <v/>
      </c>
      <c r="P644" t="str">
        <f t="shared" ref="P644:P707" si="116">IFERROR(O644*N644,"")</f>
        <v/>
      </c>
      <c r="Q644" s="6" t="str">
        <f t="shared" si="112"/>
        <v/>
      </c>
      <c r="R644" s="6" t="str">
        <f t="shared" ref="R644:R707" si="117">IFERROR(P644-Q644,"")</f>
        <v/>
      </c>
      <c r="S644" s="8" t="str">
        <f t="shared" ref="S644:S707" si="118">IFERROR((N644-G644)/G644,"")</f>
        <v/>
      </c>
      <c r="T644" s="8" t="str">
        <f t="shared" ref="T644:T707" si="119">IFERROR((R644-H644)/H644,"")</f>
        <v/>
      </c>
    </row>
    <row r="645" spans="1:20" x14ac:dyDescent="0.3">
      <c r="A645" s="111">
        <v>643</v>
      </c>
      <c r="B645" s="111" t="s">
        <v>7513</v>
      </c>
      <c r="E645" s="6" t="str">
        <f t="shared" si="110"/>
        <v/>
      </c>
      <c r="I645" t="str">
        <f t="shared" si="113"/>
        <v/>
      </c>
      <c r="J645" t="str">
        <f t="shared" si="111"/>
        <v/>
      </c>
      <c r="K645" t="str">
        <f t="shared" si="114"/>
        <v/>
      </c>
      <c r="L645" s="6" t="str">
        <f t="shared" si="115"/>
        <v/>
      </c>
      <c r="N645" s="130" t="s">
        <v>7521</v>
      </c>
      <c r="O645" t="str">
        <f t="shared" ref="O645:O708" si="120">K645</f>
        <v/>
      </c>
      <c r="P645" t="str">
        <f t="shared" si="116"/>
        <v/>
      </c>
      <c r="Q645" s="6" t="str">
        <f t="shared" si="112"/>
        <v/>
      </c>
      <c r="R645" s="6" t="str">
        <f t="shared" si="117"/>
        <v/>
      </c>
      <c r="S645" s="8" t="str">
        <f t="shared" si="118"/>
        <v/>
      </c>
      <c r="T645" s="8" t="str">
        <f t="shared" si="119"/>
        <v/>
      </c>
    </row>
    <row r="646" spans="1:20" x14ac:dyDescent="0.3">
      <c r="A646" s="111">
        <v>644</v>
      </c>
      <c r="B646" s="111" t="s">
        <v>7513</v>
      </c>
      <c r="E646" s="6" t="str">
        <f t="shared" si="110"/>
        <v/>
      </c>
      <c r="I646" t="str">
        <f t="shared" si="113"/>
        <v/>
      </c>
      <c r="J646" t="str">
        <f t="shared" si="111"/>
        <v/>
      </c>
      <c r="K646" t="str">
        <f t="shared" si="114"/>
        <v/>
      </c>
      <c r="L646" s="6" t="str">
        <f t="shared" si="115"/>
        <v/>
      </c>
      <c r="N646" s="130" t="s">
        <v>7521</v>
      </c>
      <c r="O646" t="str">
        <f t="shared" si="120"/>
        <v/>
      </c>
      <c r="P646" t="str">
        <f t="shared" si="116"/>
        <v/>
      </c>
      <c r="Q646" s="6" t="str">
        <f t="shared" si="112"/>
        <v/>
      </c>
      <c r="R646" s="6" t="str">
        <f t="shared" si="117"/>
        <v/>
      </c>
      <c r="S646" s="8" t="str">
        <f t="shared" si="118"/>
        <v/>
      </c>
      <c r="T646" s="8" t="str">
        <f t="shared" si="119"/>
        <v/>
      </c>
    </row>
    <row r="647" spans="1:20" x14ac:dyDescent="0.3">
      <c r="A647" s="111">
        <v>645</v>
      </c>
      <c r="B647" s="111" t="s">
        <v>7513</v>
      </c>
      <c r="E647" s="6" t="str">
        <f t="shared" si="110"/>
        <v/>
      </c>
      <c r="I647" t="str">
        <f t="shared" si="113"/>
        <v/>
      </c>
      <c r="J647" t="str">
        <f t="shared" si="111"/>
        <v/>
      </c>
      <c r="K647" t="str">
        <f t="shared" si="114"/>
        <v/>
      </c>
      <c r="L647" s="6" t="str">
        <f t="shared" si="115"/>
        <v/>
      </c>
      <c r="N647" s="130" t="s">
        <v>7521</v>
      </c>
      <c r="O647" t="str">
        <f t="shared" si="120"/>
        <v/>
      </c>
      <c r="P647" t="str">
        <f t="shared" si="116"/>
        <v/>
      </c>
      <c r="Q647" s="6" t="str">
        <f t="shared" si="112"/>
        <v/>
      </c>
      <c r="R647" s="6" t="str">
        <f t="shared" si="117"/>
        <v/>
      </c>
      <c r="S647" s="8" t="str">
        <f t="shared" si="118"/>
        <v/>
      </c>
      <c r="T647" s="8" t="str">
        <f t="shared" si="119"/>
        <v/>
      </c>
    </row>
    <row r="648" spans="1:20" x14ac:dyDescent="0.3">
      <c r="A648" s="111">
        <v>646</v>
      </c>
      <c r="B648" s="111" t="s">
        <v>7513</v>
      </c>
      <c r="E648" s="6" t="str">
        <f t="shared" si="110"/>
        <v/>
      </c>
      <c r="I648" t="str">
        <f t="shared" si="113"/>
        <v/>
      </c>
      <c r="J648" t="str">
        <f t="shared" si="111"/>
        <v/>
      </c>
      <c r="K648" t="str">
        <f t="shared" si="114"/>
        <v/>
      </c>
      <c r="L648" s="6" t="str">
        <f t="shared" si="115"/>
        <v/>
      </c>
      <c r="N648" s="130" t="s">
        <v>7521</v>
      </c>
      <c r="O648" t="str">
        <f t="shared" si="120"/>
        <v/>
      </c>
      <c r="P648" t="str">
        <f t="shared" si="116"/>
        <v/>
      </c>
      <c r="Q648" s="6" t="str">
        <f t="shared" si="112"/>
        <v/>
      </c>
      <c r="R648" s="6" t="str">
        <f t="shared" si="117"/>
        <v/>
      </c>
      <c r="S648" s="8" t="str">
        <f t="shared" si="118"/>
        <v/>
      </c>
      <c r="T648" s="8" t="str">
        <f t="shared" si="119"/>
        <v/>
      </c>
    </row>
    <row r="649" spans="1:20" x14ac:dyDescent="0.3">
      <c r="A649" s="111">
        <v>647</v>
      </c>
      <c r="B649" s="111" t="s">
        <v>7513</v>
      </c>
      <c r="E649" s="6" t="str">
        <f t="shared" si="110"/>
        <v/>
      </c>
      <c r="I649" t="str">
        <f t="shared" si="113"/>
        <v/>
      </c>
      <c r="J649" t="str">
        <f t="shared" si="111"/>
        <v/>
      </c>
      <c r="K649" t="str">
        <f t="shared" si="114"/>
        <v/>
      </c>
      <c r="L649" s="6" t="str">
        <f t="shared" si="115"/>
        <v/>
      </c>
      <c r="N649" s="130" t="s">
        <v>7521</v>
      </c>
      <c r="O649" t="str">
        <f t="shared" si="120"/>
        <v/>
      </c>
      <c r="P649" t="str">
        <f t="shared" si="116"/>
        <v/>
      </c>
      <c r="Q649" s="6" t="str">
        <f t="shared" si="112"/>
        <v/>
      </c>
      <c r="R649" s="6" t="str">
        <f t="shared" si="117"/>
        <v/>
      </c>
      <c r="S649" s="8" t="str">
        <f t="shared" si="118"/>
        <v/>
      </c>
      <c r="T649" s="8" t="str">
        <f t="shared" si="119"/>
        <v/>
      </c>
    </row>
    <row r="650" spans="1:20" x14ac:dyDescent="0.3">
      <c r="A650" s="111">
        <v>648</v>
      </c>
      <c r="B650" s="111" t="s">
        <v>7513</v>
      </c>
      <c r="E650" s="6" t="str">
        <f t="shared" si="110"/>
        <v/>
      </c>
      <c r="I650" t="str">
        <f t="shared" si="113"/>
        <v/>
      </c>
      <c r="J650" t="str">
        <f t="shared" si="111"/>
        <v/>
      </c>
      <c r="K650" t="str">
        <f t="shared" si="114"/>
        <v/>
      </c>
      <c r="L650" s="6" t="str">
        <f t="shared" si="115"/>
        <v/>
      </c>
      <c r="N650" s="130" t="s">
        <v>7521</v>
      </c>
      <c r="O650" t="str">
        <f t="shared" si="120"/>
        <v/>
      </c>
      <c r="P650" t="str">
        <f t="shared" si="116"/>
        <v/>
      </c>
      <c r="Q650" s="6" t="str">
        <f t="shared" si="112"/>
        <v/>
      </c>
      <c r="R650" s="6" t="str">
        <f t="shared" si="117"/>
        <v/>
      </c>
      <c r="S650" s="8" t="str">
        <f t="shared" si="118"/>
        <v/>
      </c>
      <c r="T650" s="8" t="str">
        <f t="shared" si="119"/>
        <v/>
      </c>
    </row>
    <row r="651" spans="1:20" x14ac:dyDescent="0.3">
      <c r="A651" s="111">
        <v>649</v>
      </c>
      <c r="B651" s="111" t="s">
        <v>7513</v>
      </c>
      <c r="E651" s="6" t="str">
        <f t="shared" si="110"/>
        <v/>
      </c>
      <c r="I651" t="str">
        <f t="shared" si="113"/>
        <v/>
      </c>
      <c r="J651" t="str">
        <f t="shared" si="111"/>
        <v/>
      </c>
      <c r="K651" t="str">
        <f t="shared" si="114"/>
        <v/>
      </c>
      <c r="L651" s="6" t="str">
        <f t="shared" si="115"/>
        <v/>
      </c>
      <c r="N651" s="130" t="s">
        <v>7521</v>
      </c>
      <c r="O651" t="str">
        <f t="shared" si="120"/>
        <v/>
      </c>
      <c r="P651" t="str">
        <f t="shared" si="116"/>
        <v/>
      </c>
      <c r="Q651" s="6" t="str">
        <f t="shared" si="112"/>
        <v/>
      </c>
      <c r="R651" s="6" t="str">
        <f t="shared" si="117"/>
        <v/>
      </c>
      <c r="S651" s="8" t="str">
        <f t="shared" si="118"/>
        <v/>
      </c>
      <c r="T651" s="8" t="str">
        <f t="shared" si="119"/>
        <v/>
      </c>
    </row>
    <row r="652" spans="1:20" x14ac:dyDescent="0.3">
      <c r="A652" s="111">
        <v>650</v>
      </c>
      <c r="B652" s="111" t="s">
        <v>7513</v>
      </c>
      <c r="E652" s="6" t="str">
        <f t="shared" si="110"/>
        <v/>
      </c>
      <c r="I652" t="str">
        <f t="shared" si="113"/>
        <v/>
      </c>
      <c r="J652" t="str">
        <f t="shared" si="111"/>
        <v/>
      </c>
      <c r="K652" t="str">
        <f t="shared" si="114"/>
        <v/>
      </c>
      <c r="L652" s="6" t="str">
        <f t="shared" si="115"/>
        <v/>
      </c>
      <c r="N652" s="130" t="s">
        <v>7521</v>
      </c>
      <c r="O652" t="str">
        <f t="shared" si="120"/>
        <v/>
      </c>
      <c r="P652" t="str">
        <f t="shared" si="116"/>
        <v/>
      </c>
      <c r="Q652" s="6" t="str">
        <f t="shared" si="112"/>
        <v/>
      </c>
      <c r="R652" s="6" t="str">
        <f t="shared" si="117"/>
        <v/>
      </c>
      <c r="S652" s="8" t="str">
        <f t="shared" si="118"/>
        <v/>
      </c>
      <c r="T652" s="8" t="str">
        <f t="shared" si="119"/>
        <v/>
      </c>
    </row>
    <row r="653" spans="1:20" x14ac:dyDescent="0.3">
      <c r="A653" s="111">
        <v>651</v>
      </c>
      <c r="B653" s="111" t="s">
        <v>7513</v>
      </c>
      <c r="E653" s="6" t="str">
        <f t="shared" si="110"/>
        <v/>
      </c>
      <c r="I653" t="str">
        <f t="shared" si="113"/>
        <v/>
      </c>
      <c r="J653" t="str">
        <f t="shared" si="111"/>
        <v/>
      </c>
      <c r="K653" t="str">
        <f t="shared" si="114"/>
        <v/>
      </c>
      <c r="L653" s="6" t="str">
        <f t="shared" si="115"/>
        <v/>
      </c>
      <c r="N653" s="130" t="s">
        <v>7521</v>
      </c>
      <c r="O653" t="str">
        <f t="shared" si="120"/>
        <v/>
      </c>
      <c r="P653" t="str">
        <f t="shared" si="116"/>
        <v/>
      </c>
      <c r="Q653" s="6" t="str">
        <f t="shared" si="112"/>
        <v/>
      </c>
      <c r="R653" s="6" t="str">
        <f t="shared" si="117"/>
        <v/>
      </c>
      <c r="S653" s="8" t="str">
        <f t="shared" si="118"/>
        <v/>
      </c>
      <c r="T653" s="8" t="str">
        <f t="shared" si="119"/>
        <v/>
      </c>
    </row>
    <row r="654" spans="1:20" x14ac:dyDescent="0.3">
      <c r="A654" s="111">
        <v>652</v>
      </c>
      <c r="B654" s="111" t="s">
        <v>7513</v>
      </c>
      <c r="E654" s="6" t="str">
        <f t="shared" si="110"/>
        <v/>
      </c>
      <c r="I654" t="str">
        <f t="shared" si="113"/>
        <v/>
      </c>
      <c r="J654" t="str">
        <f t="shared" si="111"/>
        <v/>
      </c>
      <c r="K654" t="str">
        <f t="shared" si="114"/>
        <v/>
      </c>
      <c r="L654" s="6" t="str">
        <f t="shared" si="115"/>
        <v/>
      </c>
      <c r="N654" s="130" t="s">
        <v>7521</v>
      </c>
      <c r="O654" t="str">
        <f t="shared" si="120"/>
        <v/>
      </c>
      <c r="P654" t="str">
        <f t="shared" si="116"/>
        <v/>
      </c>
      <c r="Q654" s="6" t="str">
        <f t="shared" si="112"/>
        <v/>
      </c>
      <c r="R654" s="6" t="str">
        <f t="shared" si="117"/>
        <v/>
      </c>
      <c r="S654" s="8" t="str">
        <f t="shared" si="118"/>
        <v/>
      </c>
      <c r="T654" s="8" t="str">
        <f t="shared" si="119"/>
        <v/>
      </c>
    </row>
    <row r="655" spans="1:20" x14ac:dyDescent="0.3">
      <c r="A655" s="111">
        <v>653</v>
      </c>
      <c r="B655" s="111" t="s">
        <v>7513</v>
      </c>
      <c r="E655" s="6" t="str">
        <f t="shared" si="110"/>
        <v/>
      </c>
      <c r="I655" t="str">
        <f t="shared" si="113"/>
        <v/>
      </c>
      <c r="J655" t="str">
        <f t="shared" si="111"/>
        <v/>
      </c>
      <c r="K655" t="str">
        <f t="shared" si="114"/>
        <v/>
      </c>
      <c r="L655" s="6" t="str">
        <f t="shared" si="115"/>
        <v/>
      </c>
      <c r="N655" s="130" t="s">
        <v>7521</v>
      </c>
      <c r="O655" t="str">
        <f t="shared" si="120"/>
        <v/>
      </c>
      <c r="P655" t="str">
        <f t="shared" si="116"/>
        <v/>
      </c>
      <c r="Q655" s="6" t="str">
        <f t="shared" si="112"/>
        <v/>
      </c>
      <c r="R655" s="6" t="str">
        <f t="shared" si="117"/>
        <v/>
      </c>
      <c r="S655" s="8" t="str">
        <f t="shared" si="118"/>
        <v/>
      </c>
      <c r="T655" s="8" t="str">
        <f t="shared" si="119"/>
        <v/>
      </c>
    </row>
    <row r="656" spans="1:20" x14ac:dyDescent="0.3">
      <c r="A656" s="111">
        <v>654</v>
      </c>
      <c r="B656" s="111" t="s">
        <v>7513</v>
      </c>
      <c r="E656" s="6" t="str">
        <f t="shared" si="110"/>
        <v/>
      </c>
      <c r="I656" t="str">
        <f t="shared" si="113"/>
        <v/>
      </c>
      <c r="J656" t="str">
        <f t="shared" si="111"/>
        <v/>
      </c>
      <c r="K656" t="str">
        <f t="shared" si="114"/>
        <v/>
      </c>
      <c r="L656" s="6" t="str">
        <f t="shared" si="115"/>
        <v/>
      </c>
      <c r="N656" s="130" t="s">
        <v>7521</v>
      </c>
      <c r="O656" t="str">
        <f t="shared" si="120"/>
        <v/>
      </c>
      <c r="P656" t="str">
        <f t="shared" si="116"/>
        <v/>
      </c>
      <c r="Q656" s="6" t="str">
        <f t="shared" si="112"/>
        <v/>
      </c>
      <c r="R656" s="6" t="str">
        <f t="shared" si="117"/>
        <v/>
      </c>
      <c r="S656" s="8" t="str">
        <f t="shared" si="118"/>
        <v/>
      </c>
      <c r="T656" s="8" t="str">
        <f t="shared" si="119"/>
        <v/>
      </c>
    </row>
    <row r="657" spans="1:20" x14ac:dyDescent="0.3">
      <c r="A657" s="111">
        <v>655</v>
      </c>
      <c r="B657" s="111" t="s">
        <v>7513</v>
      </c>
      <c r="E657" s="6" t="str">
        <f t="shared" si="110"/>
        <v/>
      </c>
      <c r="I657" t="str">
        <f t="shared" si="113"/>
        <v/>
      </c>
      <c r="J657" t="str">
        <f t="shared" si="111"/>
        <v/>
      </c>
      <c r="K657" t="str">
        <f t="shared" si="114"/>
        <v/>
      </c>
      <c r="L657" s="6" t="str">
        <f t="shared" si="115"/>
        <v/>
      </c>
      <c r="N657" s="130" t="s">
        <v>7521</v>
      </c>
      <c r="O657" t="str">
        <f t="shared" si="120"/>
        <v/>
      </c>
      <c r="P657" t="str">
        <f t="shared" si="116"/>
        <v/>
      </c>
      <c r="Q657" s="6" t="str">
        <f t="shared" si="112"/>
        <v/>
      </c>
      <c r="R657" s="6" t="str">
        <f t="shared" si="117"/>
        <v/>
      </c>
      <c r="S657" s="8" t="str">
        <f t="shared" si="118"/>
        <v/>
      </c>
      <c r="T657" s="8" t="str">
        <f t="shared" si="119"/>
        <v/>
      </c>
    </row>
    <row r="658" spans="1:20" x14ac:dyDescent="0.3">
      <c r="A658" s="111">
        <v>656</v>
      </c>
      <c r="B658" s="111" t="s">
        <v>7513</v>
      </c>
      <c r="E658" s="6" t="str">
        <f t="shared" si="110"/>
        <v/>
      </c>
      <c r="I658" t="str">
        <f t="shared" si="113"/>
        <v/>
      </c>
      <c r="J658" t="str">
        <f t="shared" si="111"/>
        <v/>
      </c>
      <c r="K658" t="str">
        <f t="shared" si="114"/>
        <v/>
      </c>
      <c r="L658" s="6" t="str">
        <f t="shared" si="115"/>
        <v/>
      </c>
      <c r="N658" s="130" t="s">
        <v>7521</v>
      </c>
      <c r="O658" t="str">
        <f t="shared" si="120"/>
        <v/>
      </c>
      <c r="P658" t="str">
        <f t="shared" si="116"/>
        <v/>
      </c>
      <c r="Q658" s="6" t="str">
        <f t="shared" si="112"/>
        <v/>
      </c>
      <c r="R658" s="6" t="str">
        <f t="shared" si="117"/>
        <v/>
      </c>
      <c r="S658" s="8" t="str">
        <f t="shared" si="118"/>
        <v/>
      </c>
      <c r="T658" s="8" t="str">
        <f t="shared" si="119"/>
        <v/>
      </c>
    </row>
    <row r="659" spans="1:20" x14ac:dyDescent="0.3">
      <c r="A659" s="111">
        <v>657</v>
      </c>
      <c r="B659" s="111" t="s">
        <v>7513</v>
      </c>
      <c r="E659" s="6" t="str">
        <f t="shared" si="110"/>
        <v/>
      </c>
      <c r="I659" t="str">
        <f t="shared" si="113"/>
        <v/>
      </c>
      <c r="J659" t="str">
        <f t="shared" si="111"/>
        <v/>
      </c>
      <c r="K659" t="str">
        <f t="shared" si="114"/>
        <v/>
      </c>
      <c r="L659" s="6" t="str">
        <f t="shared" si="115"/>
        <v/>
      </c>
      <c r="N659" s="130" t="s">
        <v>7521</v>
      </c>
      <c r="O659" t="str">
        <f t="shared" si="120"/>
        <v/>
      </c>
      <c r="P659" t="str">
        <f t="shared" si="116"/>
        <v/>
      </c>
      <c r="Q659" s="6" t="str">
        <f t="shared" si="112"/>
        <v/>
      </c>
      <c r="R659" s="6" t="str">
        <f t="shared" si="117"/>
        <v/>
      </c>
      <c r="S659" s="8" t="str">
        <f t="shared" si="118"/>
        <v/>
      </c>
      <c r="T659" s="8" t="str">
        <f t="shared" si="119"/>
        <v/>
      </c>
    </row>
    <row r="660" spans="1:20" x14ac:dyDescent="0.3">
      <c r="A660" s="111">
        <v>658</v>
      </c>
      <c r="B660" s="111" t="s">
        <v>7513</v>
      </c>
      <c r="E660" s="6" t="str">
        <f t="shared" si="110"/>
        <v/>
      </c>
      <c r="I660" t="str">
        <f t="shared" si="113"/>
        <v/>
      </c>
      <c r="J660" t="str">
        <f t="shared" si="111"/>
        <v/>
      </c>
      <c r="K660" t="str">
        <f t="shared" si="114"/>
        <v/>
      </c>
      <c r="L660" s="6" t="str">
        <f t="shared" si="115"/>
        <v/>
      </c>
      <c r="N660" s="130" t="s">
        <v>7521</v>
      </c>
      <c r="O660" t="str">
        <f t="shared" si="120"/>
        <v/>
      </c>
      <c r="P660" t="str">
        <f t="shared" si="116"/>
        <v/>
      </c>
      <c r="Q660" s="6" t="str">
        <f t="shared" si="112"/>
        <v/>
      </c>
      <c r="R660" s="6" t="str">
        <f t="shared" si="117"/>
        <v/>
      </c>
      <c r="S660" s="8" t="str">
        <f t="shared" si="118"/>
        <v/>
      </c>
      <c r="T660" s="8" t="str">
        <f t="shared" si="119"/>
        <v/>
      </c>
    </row>
    <row r="661" spans="1:20" x14ac:dyDescent="0.3">
      <c r="A661" s="111">
        <v>659</v>
      </c>
      <c r="B661" s="111" t="s">
        <v>7513</v>
      </c>
      <c r="E661" s="6" t="str">
        <f t="shared" si="110"/>
        <v/>
      </c>
      <c r="I661" t="str">
        <f t="shared" si="113"/>
        <v/>
      </c>
      <c r="J661" t="str">
        <f t="shared" si="111"/>
        <v/>
      </c>
      <c r="K661" t="str">
        <f t="shared" si="114"/>
        <v/>
      </c>
      <c r="L661" s="6" t="str">
        <f t="shared" si="115"/>
        <v/>
      </c>
      <c r="N661" s="130" t="s">
        <v>7521</v>
      </c>
      <c r="O661" t="str">
        <f t="shared" si="120"/>
        <v/>
      </c>
      <c r="P661" t="str">
        <f t="shared" si="116"/>
        <v/>
      </c>
      <c r="Q661" s="6" t="str">
        <f t="shared" si="112"/>
        <v/>
      </c>
      <c r="R661" s="6" t="str">
        <f t="shared" si="117"/>
        <v/>
      </c>
      <c r="S661" s="8" t="str">
        <f t="shared" si="118"/>
        <v/>
      </c>
      <c r="T661" s="8" t="str">
        <f t="shared" si="119"/>
        <v/>
      </c>
    </row>
    <row r="662" spans="1:20" x14ac:dyDescent="0.3">
      <c r="A662" s="111">
        <v>660</v>
      </c>
      <c r="B662" s="111" t="s">
        <v>7513</v>
      </c>
      <c r="E662" s="6" t="str">
        <f t="shared" si="110"/>
        <v/>
      </c>
      <c r="I662" t="str">
        <f t="shared" si="113"/>
        <v/>
      </c>
      <c r="J662" t="str">
        <f t="shared" si="111"/>
        <v/>
      </c>
      <c r="K662" t="str">
        <f t="shared" si="114"/>
        <v/>
      </c>
      <c r="L662" s="6" t="str">
        <f t="shared" si="115"/>
        <v/>
      </c>
      <c r="N662" s="130" t="s">
        <v>7521</v>
      </c>
      <c r="O662" t="str">
        <f t="shared" si="120"/>
        <v/>
      </c>
      <c r="P662" t="str">
        <f t="shared" si="116"/>
        <v/>
      </c>
      <c r="Q662" s="6" t="str">
        <f t="shared" si="112"/>
        <v/>
      </c>
      <c r="R662" s="6" t="str">
        <f t="shared" si="117"/>
        <v/>
      </c>
      <c r="S662" s="8" t="str">
        <f t="shared" si="118"/>
        <v/>
      </c>
      <c r="T662" s="8" t="str">
        <f t="shared" si="119"/>
        <v/>
      </c>
    </row>
    <row r="663" spans="1:20" x14ac:dyDescent="0.3">
      <c r="A663" s="111">
        <v>661</v>
      </c>
      <c r="B663" s="111" t="s">
        <v>7513</v>
      </c>
      <c r="E663" s="6" t="str">
        <f t="shared" si="110"/>
        <v/>
      </c>
      <c r="I663" t="str">
        <f t="shared" si="113"/>
        <v/>
      </c>
      <c r="J663" t="str">
        <f t="shared" si="111"/>
        <v/>
      </c>
      <c r="K663" t="str">
        <f t="shared" si="114"/>
        <v/>
      </c>
      <c r="L663" s="6" t="str">
        <f t="shared" si="115"/>
        <v/>
      </c>
      <c r="N663" s="130" t="s">
        <v>7521</v>
      </c>
      <c r="O663" t="str">
        <f t="shared" si="120"/>
        <v/>
      </c>
      <c r="P663" t="str">
        <f t="shared" si="116"/>
        <v/>
      </c>
      <c r="Q663" s="6" t="str">
        <f t="shared" si="112"/>
        <v/>
      </c>
      <c r="R663" s="6" t="str">
        <f t="shared" si="117"/>
        <v/>
      </c>
      <c r="S663" s="8" t="str">
        <f t="shared" si="118"/>
        <v/>
      </c>
      <c r="T663" s="8" t="str">
        <f t="shared" si="119"/>
        <v/>
      </c>
    </row>
    <row r="664" spans="1:20" x14ac:dyDescent="0.3">
      <c r="A664" s="111">
        <v>662</v>
      </c>
      <c r="B664" s="111" t="s">
        <v>7513</v>
      </c>
      <c r="E664" s="6" t="str">
        <f t="shared" si="110"/>
        <v/>
      </c>
      <c r="I664" t="str">
        <f t="shared" si="113"/>
        <v/>
      </c>
      <c r="J664" t="str">
        <f t="shared" si="111"/>
        <v/>
      </c>
      <c r="K664" t="str">
        <f t="shared" si="114"/>
        <v/>
      </c>
      <c r="L664" s="6" t="str">
        <f t="shared" si="115"/>
        <v/>
      </c>
      <c r="N664" s="130" t="s">
        <v>7521</v>
      </c>
      <c r="O664" t="str">
        <f t="shared" si="120"/>
        <v/>
      </c>
      <c r="P664" t="str">
        <f t="shared" si="116"/>
        <v/>
      </c>
      <c r="Q664" s="6" t="str">
        <f t="shared" si="112"/>
        <v/>
      </c>
      <c r="R664" s="6" t="str">
        <f t="shared" si="117"/>
        <v/>
      </c>
      <c r="S664" s="8" t="str">
        <f t="shared" si="118"/>
        <v/>
      </c>
      <c r="T664" s="8" t="str">
        <f t="shared" si="119"/>
        <v/>
      </c>
    </row>
    <row r="665" spans="1:20" x14ac:dyDescent="0.3">
      <c r="A665" s="111">
        <v>663</v>
      </c>
      <c r="B665" s="111" t="s">
        <v>7513</v>
      </c>
      <c r="E665" s="6" t="str">
        <f t="shared" si="110"/>
        <v/>
      </c>
      <c r="I665" t="str">
        <f t="shared" si="113"/>
        <v/>
      </c>
      <c r="J665" t="str">
        <f t="shared" si="111"/>
        <v/>
      </c>
      <c r="K665" t="str">
        <f t="shared" si="114"/>
        <v/>
      </c>
      <c r="L665" s="6" t="str">
        <f t="shared" si="115"/>
        <v/>
      </c>
      <c r="N665" s="130" t="s">
        <v>7521</v>
      </c>
      <c r="O665" t="str">
        <f t="shared" si="120"/>
        <v/>
      </c>
      <c r="P665" t="str">
        <f t="shared" si="116"/>
        <v/>
      </c>
      <c r="Q665" s="6" t="str">
        <f t="shared" si="112"/>
        <v/>
      </c>
      <c r="R665" s="6" t="str">
        <f t="shared" si="117"/>
        <v/>
      </c>
      <c r="S665" s="8" t="str">
        <f t="shared" si="118"/>
        <v/>
      </c>
      <c r="T665" s="8" t="str">
        <f t="shared" si="119"/>
        <v/>
      </c>
    </row>
    <row r="666" spans="1:20" x14ac:dyDescent="0.3">
      <c r="A666" s="111">
        <v>664</v>
      </c>
      <c r="B666" s="111" t="s">
        <v>7513</v>
      </c>
      <c r="E666" s="6" t="str">
        <f t="shared" si="110"/>
        <v/>
      </c>
      <c r="I666" t="str">
        <f t="shared" si="113"/>
        <v/>
      </c>
      <c r="J666" t="str">
        <f t="shared" si="111"/>
        <v/>
      </c>
      <c r="K666" t="str">
        <f t="shared" si="114"/>
        <v/>
      </c>
      <c r="L666" s="6" t="str">
        <f t="shared" si="115"/>
        <v/>
      </c>
      <c r="N666" s="130" t="s">
        <v>7521</v>
      </c>
      <c r="O666" t="str">
        <f t="shared" si="120"/>
        <v/>
      </c>
      <c r="P666" t="str">
        <f t="shared" si="116"/>
        <v/>
      </c>
      <c r="Q666" s="6" t="str">
        <f t="shared" si="112"/>
        <v/>
      </c>
      <c r="R666" s="6" t="str">
        <f t="shared" si="117"/>
        <v/>
      </c>
      <c r="S666" s="8" t="str">
        <f t="shared" si="118"/>
        <v/>
      </c>
      <c r="T666" s="8" t="str">
        <f t="shared" si="119"/>
        <v/>
      </c>
    </row>
    <row r="667" spans="1:20" x14ac:dyDescent="0.3">
      <c r="A667" s="111">
        <v>665</v>
      </c>
      <c r="B667" s="111" t="s">
        <v>7513</v>
      </c>
      <c r="E667" s="6" t="str">
        <f t="shared" si="110"/>
        <v/>
      </c>
      <c r="I667" t="str">
        <f t="shared" si="113"/>
        <v/>
      </c>
      <c r="J667" t="str">
        <f t="shared" si="111"/>
        <v/>
      </c>
      <c r="K667" t="str">
        <f t="shared" si="114"/>
        <v/>
      </c>
      <c r="L667" s="6" t="str">
        <f t="shared" si="115"/>
        <v/>
      </c>
      <c r="N667" s="130" t="s">
        <v>7521</v>
      </c>
      <c r="O667" t="str">
        <f t="shared" si="120"/>
        <v/>
      </c>
      <c r="P667" t="str">
        <f t="shared" si="116"/>
        <v/>
      </c>
      <c r="Q667" s="6" t="str">
        <f t="shared" si="112"/>
        <v/>
      </c>
      <c r="R667" s="6" t="str">
        <f t="shared" si="117"/>
        <v/>
      </c>
      <c r="S667" s="8" t="str">
        <f t="shared" si="118"/>
        <v/>
      </c>
      <c r="T667" s="8" t="str">
        <f t="shared" si="119"/>
        <v/>
      </c>
    </row>
    <row r="668" spans="1:20" x14ac:dyDescent="0.3">
      <c r="A668" s="111">
        <v>666</v>
      </c>
      <c r="B668" s="111" t="s">
        <v>7513</v>
      </c>
      <c r="E668" s="6" t="str">
        <f t="shared" si="110"/>
        <v/>
      </c>
      <c r="I668" t="str">
        <f t="shared" si="113"/>
        <v/>
      </c>
      <c r="J668" t="str">
        <f t="shared" si="111"/>
        <v/>
      </c>
      <c r="K668" t="str">
        <f t="shared" si="114"/>
        <v/>
      </c>
      <c r="L668" s="6" t="str">
        <f t="shared" si="115"/>
        <v/>
      </c>
      <c r="N668" s="130" t="s">
        <v>7521</v>
      </c>
      <c r="O668" t="str">
        <f t="shared" si="120"/>
        <v/>
      </c>
      <c r="P668" t="str">
        <f t="shared" si="116"/>
        <v/>
      </c>
      <c r="Q668" s="6" t="str">
        <f t="shared" si="112"/>
        <v/>
      </c>
      <c r="R668" s="6" t="str">
        <f t="shared" si="117"/>
        <v/>
      </c>
      <c r="S668" s="8" t="str">
        <f t="shared" si="118"/>
        <v/>
      </c>
      <c r="T668" s="8" t="str">
        <f t="shared" si="119"/>
        <v/>
      </c>
    </row>
    <row r="669" spans="1:20" x14ac:dyDescent="0.3">
      <c r="A669" s="111">
        <v>667</v>
      </c>
      <c r="B669" s="111" t="s">
        <v>7513</v>
      </c>
      <c r="E669" s="6" t="str">
        <f t="shared" si="110"/>
        <v/>
      </c>
      <c r="I669" t="str">
        <f t="shared" si="113"/>
        <v/>
      </c>
      <c r="J669" t="str">
        <f t="shared" si="111"/>
        <v/>
      </c>
      <c r="K669" t="str">
        <f t="shared" si="114"/>
        <v/>
      </c>
      <c r="L669" s="6" t="str">
        <f t="shared" si="115"/>
        <v/>
      </c>
      <c r="N669" s="130" t="s">
        <v>7521</v>
      </c>
      <c r="O669" t="str">
        <f t="shared" si="120"/>
        <v/>
      </c>
      <c r="P669" t="str">
        <f t="shared" si="116"/>
        <v/>
      </c>
      <c r="Q669" s="6" t="str">
        <f t="shared" si="112"/>
        <v/>
      </c>
      <c r="R669" s="6" t="str">
        <f t="shared" si="117"/>
        <v/>
      </c>
      <c r="S669" s="8" t="str">
        <f t="shared" si="118"/>
        <v/>
      </c>
      <c r="T669" s="8" t="str">
        <f t="shared" si="119"/>
        <v/>
      </c>
    </row>
    <row r="670" spans="1:20" x14ac:dyDescent="0.3">
      <c r="A670" s="111">
        <v>668</v>
      </c>
      <c r="B670" s="111" t="s">
        <v>7513</v>
      </c>
      <c r="E670" s="6" t="str">
        <f t="shared" si="110"/>
        <v/>
      </c>
      <c r="I670" t="str">
        <f t="shared" si="113"/>
        <v/>
      </c>
      <c r="J670" t="str">
        <f t="shared" si="111"/>
        <v/>
      </c>
      <c r="K670" t="str">
        <f t="shared" si="114"/>
        <v/>
      </c>
      <c r="L670" s="6" t="str">
        <f t="shared" si="115"/>
        <v/>
      </c>
      <c r="N670" s="130" t="s">
        <v>7521</v>
      </c>
      <c r="O670" t="str">
        <f t="shared" si="120"/>
        <v/>
      </c>
      <c r="P670" t="str">
        <f t="shared" si="116"/>
        <v/>
      </c>
      <c r="Q670" s="6" t="str">
        <f t="shared" si="112"/>
        <v/>
      </c>
      <c r="R670" s="6" t="str">
        <f t="shared" si="117"/>
        <v/>
      </c>
      <c r="S670" s="8" t="str">
        <f t="shared" si="118"/>
        <v/>
      </c>
      <c r="T670" s="8" t="str">
        <f t="shared" si="119"/>
        <v/>
      </c>
    </row>
    <row r="671" spans="1:20" x14ac:dyDescent="0.3">
      <c r="A671" s="111">
        <v>669</v>
      </c>
      <c r="B671" s="111" t="s">
        <v>7513</v>
      </c>
      <c r="E671" s="6" t="str">
        <f t="shared" si="110"/>
        <v/>
      </c>
      <c r="I671" t="str">
        <f t="shared" si="113"/>
        <v/>
      </c>
      <c r="J671" t="str">
        <f t="shared" si="111"/>
        <v/>
      </c>
      <c r="K671" t="str">
        <f t="shared" si="114"/>
        <v/>
      </c>
      <c r="L671" s="6" t="str">
        <f t="shared" si="115"/>
        <v/>
      </c>
      <c r="N671" s="130" t="s">
        <v>7521</v>
      </c>
      <c r="O671" t="str">
        <f t="shared" si="120"/>
        <v/>
      </c>
      <c r="P671" t="str">
        <f t="shared" si="116"/>
        <v/>
      </c>
      <c r="Q671" s="6" t="str">
        <f t="shared" si="112"/>
        <v/>
      </c>
      <c r="R671" s="6" t="str">
        <f t="shared" si="117"/>
        <v/>
      </c>
      <c r="S671" s="8" t="str">
        <f t="shared" si="118"/>
        <v/>
      </c>
      <c r="T671" s="8" t="str">
        <f t="shared" si="119"/>
        <v/>
      </c>
    </row>
    <row r="672" spans="1:20" x14ac:dyDescent="0.3">
      <c r="A672" s="111">
        <v>670</v>
      </c>
      <c r="B672" s="111" t="s">
        <v>7513</v>
      </c>
      <c r="E672" s="6" t="str">
        <f t="shared" si="110"/>
        <v/>
      </c>
      <c r="I672" t="str">
        <f t="shared" si="113"/>
        <v/>
      </c>
      <c r="J672" t="str">
        <f t="shared" si="111"/>
        <v/>
      </c>
      <c r="K672" t="str">
        <f t="shared" si="114"/>
        <v/>
      </c>
      <c r="L672" s="6" t="str">
        <f t="shared" si="115"/>
        <v/>
      </c>
      <c r="N672" s="130" t="s">
        <v>7521</v>
      </c>
      <c r="O672" t="str">
        <f t="shared" si="120"/>
        <v/>
      </c>
      <c r="P672" t="str">
        <f t="shared" si="116"/>
        <v/>
      </c>
      <c r="Q672" s="6" t="str">
        <f t="shared" si="112"/>
        <v/>
      </c>
      <c r="R672" s="6" t="str">
        <f t="shared" si="117"/>
        <v/>
      </c>
      <c r="S672" s="8" t="str">
        <f t="shared" si="118"/>
        <v/>
      </c>
      <c r="T672" s="8" t="str">
        <f t="shared" si="119"/>
        <v/>
      </c>
    </row>
    <row r="673" spans="1:20" x14ac:dyDescent="0.3">
      <c r="A673" s="111">
        <v>671</v>
      </c>
      <c r="B673" s="111" t="s">
        <v>7513</v>
      </c>
      <c r="E673" s="6" t="str">
        <f t="shared" si="110"/>
        <v/>
      </c>
      <c r="I673" t="str">
        <f t="shared" si="113"/>
        <v/>
      </c>
      <c r="J673" t="str">
        <f t="shared" si="111"/>
        <v/>
      </c>
      <c r="K673" t="str">
        <f t="shared" si="114"/>
        <v/>
      </c>
      <c r="L673" s="6" t="str">
        <f t="shared" si="115"/>
        <v/>
      </c>
      <c r="N673" s="130" t="s">
        <v>7521</v>
      </c>
      <c r="O673" t="str">
        <f t="shared" si="120"/>
        <v/>
      </c>
      <c r="P673" t="str">
        <f t="shared" si="116"/>
        <v/>
      </c>
      <c r="Q673" s="6" t="str">
        <f t="shared" si="112"/>
        <v/>
      </c>
      <c r="R673" s="6" t="str">
        <f t="shared" si="117"/>
        <v/>
      </c>
      <c r="S673" s="8" t="str">
        <f t="shared" si="118"/>
        <v/>
      </c>
      <c r="T673" s="8" t="str">
        <f t="shared" si="119"/>
        <v/>
      </c>
    </row>
    <row r="674" spans="1:20" x14ac:dyDescent="0.3">
      <c r="A674" s="111">
        <v>672</v>
      </c>
      <c r="B674" s="111" t="s">
        <v>7513</v>
      </c>
      <c r="E674" s="6" t="str">
        <f t="shared" si="110"/>
        <v/>
      </c>
      <c r="I674" t="str">
        <f t="shared" si="113"/>
        <v/>
      </c>
      <c r="J674" t="str">
        <f t="shared" si="111"/>
        <v/>
      </c>
      <c r="K674" t="str">
        <f t="shared" si="114"/>
        <v/>
      </c>
      <c r="L674" s="6" t="str">
        <f t="shared" si="115"/>
        <v/>
      </c>
      <c r="N674" s="130" t="s">
        <v>7521</v>
      </c>
      <c r="O674" t="str">
        <f t="shared" si="120"/>
        <v/>
      </c>
      <c r="P674" t="str">
        <f t="shared" si="116"/>
        <v/>
      </c>
      <c r="Q674" s="6" t="str">
        <f t="shared" si="112"/>
        <v/>
      </c>
      <c r="R674" s="6" t="str">
        <f t="shared" si="117"/>
        <v/>
      </c>
      <c r="S674" s="8" t="str">
        <f t="shared" si="118"/>
        <v/>
      </c>
      <c r="T674" s="8" t="str">
        <f t="shared" si="119"/>
        <v/>
      </c>
    </row>
    <row r="675" spans="1:20" x14ac:dyDescent="0.3">
      <c r="A675" s="111">
        <v>673</v>
      </c>
      <c r="B675" s="111" t="s">
        <v>7513</v>
      </c>
      <c r="E675" s="6" t="str">
        <f t="shared" si="110"/>
        <v/>
      </c>
      <c r="I675" t="str">
        <f t="shared" si="113"/>
        <v/>
      </c>
      <c r="J675" t="str">
        <f t="shared" si="111"/>
        <v/>
      </c>
      <c r="K675" t="str">
        <f t="shared" si="114"/>
        <v/>
      </c>
      <c r="L675" s="6" t="str">
        <f t="shared" si="115"/>
        <v/>
      </c>
      <c r="N675" s="130" t="s">
        <v>7521</v>
      </c>
      <c r="O675" t="str">
        <f t="shared" si="120"/>
        <v/>
      </c>
      <c r="P675" t="str">
        <f t="shared" si="116"/>
        <v/>
      </c>
      <c r="Q675" s="6" t="str">
        <f t="shared" si="112"/>
        <v/>
      </c>
      <c r="R675" s="6" t="str">
        <f t="shared" si="117"/>
        <v/>
      </c>
      <c r="S675" s="8" t="str">
        <f t="shared" si="118"/>
        <v/>
      </c>
      <c r="T675" s="8" t="str">
        <f t="shared" si="119"/>
        <v/>
      </c>
    </row>
    <row r="676" spans="1:20" x14ac:dyDescent="0.3">
      <c r="A676" s="111">
        <v>674</v>
      </c>
      <c r="B676" s="111" t="s">
        <v>7513</v>
      </c>
      <c r="E676" s="6" t="str">
        <f t="shared" si="110"/>
        <v/>
      </c>
      <c r="I676" t="str">
        <f t="shared" si="113"/>
        <v/>
      </c>
      <c r="J676" t="str">
        <f t="shared" si="111"/>
        <v/>
      </c>
      <c r="K676" t="str">
        <f t="shared" si="114"/>
        <v/>
      </c>
      <c r="L676" s="6" t="str">
        <f t="shared" si="115"/>
        <v/>
      </c>
      <c r="N676" s="130" t="s">
        <v>7521</v>
      </c>
      <c r="O676" t="str">
        <f t="shared" si="120"/>
        <v/>
      </c>
      <c r="P676" t="str">
        <f t="shared" si="116"/>
        <v/>
      </c>
      <c r="Q676" s="6" t="str">
        <f t="shared" si="112"/>
        <v/>
      </c>
      <c r="R676" s="6" t="str">
        <f t="shared" si="117"/>
        <v/>
      </c>
      <c r="S676" s="8" t="str">
        <f t="shared" si="118"/>
        <v/>
      </c>
      <c r="T676" s="8" t="str">
        <f t="shared" si="119"/>
        <v/>
      </c>
    </row>
    <row r="677" spans="1:20" x14ac:dyDescent="0.3">
      <c r="A677" s="111">
        <v>675</v>
      </c>
      <c r="B677" s="111" t="s">
        <v>7513</v>
      </c>
      <c r="E677" s="6" t="str">
        <f t="shared" si="110"/>
        <v/>
      </c>
      <c r="I677" t="str">
        <f t="shared" si="113"/>
        <v/>
      </c>
      <c r="J677" t="str">
        <f t="shared" si="111"/>
        <v/>
      </c>
      <c r="K677" t="str">
        <f t="shared" si="114"/>
        <v/>
      </c>
      <c r="L677" s="6" t="str">
        <f t="shared" si="115"/>
        <v/>
      </c>
      <c r="N677" s="130" t="s">
        <v>7521</v>
      </c>
      <c r="O677" t="str">
        <f t="shared" si="120"/>
        <v/>
      </c>
      <c r="P677" t="str">
        <f t="shared" si="116"/>
        <v/>
      </c>
      <c r="Q677" s="6" t="str">
        <f t="shared" si="112"/>
        <v/>
      </c>
      <c r="R677" s="6" t="str">
        <f t="shared" si="117"/>
        <v/>
      </c>
      <c r="S677" s="8" t="str">
        <f t="shared" si="118"/>
        <v/>
      </c>
      <c r="T677" s="8" t="str">
        <f t="shared" si="119"/>
        <v/>
      </c>
    </row>
    <row r="678" spans="1:20" x14ac:dyDescent="0.3">
      <c r="A678" s="111">
        <v>676</v>
      </c>
      <c r="B678" s="111" t="s">
        <v>7513</v>
      </c>
      <c r="E678" s="6" t="str">
        <f t="shared" si="110"/>
        <v/>
      </c>
      <c r="I678" t="str">
        <f t="shared" si="113"/>
        <v/>
      </c>
      <c r="J678" t="str">
        <f t="shared" si="111"/>
        <v/>
      </c>
      <c r="K678" t="str">
        <f t="shared" si="114"/>
        <v/>
      </c>
      <c r="L678" s="6" t="str">
        <f t="shared" si="115"/>
        <v/>
      </c>
      <c r="N678" s="130" t="s">
        <v>7521</v>
      </c>
      <c r="O678" t="str">
        <f t="shared" si="120"/>
        <v/>
      </c>
      <c r="P678" t="str">
        <f t="shared" si="116"/>
        <v/>
      </c>
      <c r="Q678" s="6" t="str">
        <f t="shared" si="112"/>
        <v/>
      </c>
      <c r="R678" s="6" t="str">
        <f t="shared" si="117"/>
        <v/>
      </c>
      <c r="S678" s="8" t="str">
        <f t="shared" si="118"/>
        <v/>
      </c>
      <c r="T678" s="8" t="str">
        <f t="shared" si="119"/>
        <v/>
      </c>
    </row>
    <row r="679" spans="1:20" x14ac:dyDescent="0.3">
      <c r="A679" s="111">
        <v>677</v>
      </c>
      <c r="B679" s="111" t="s">
        <v>7513</v>
      </c>
      <c r="E679" s="6" t="str">
        <f t="shared" si="110"/>
        <v/>
      </c>
      <c r="I679" t="str">
        <f t="shared" si="113"/>
        <v/>
      </c>
      <c r="J679" t="str">
        <f t="shared" si="111"/>
        <v/>
      </c>
      <c r="K679" t="str">
        <f t="shared" si="114"/>
        <v/>
      </c>
      <c r="L679" s="6" t="str">
        <f t="shared" si="115"/>
        <v/>
      </c>
      <c r="N679" s="130" t="s">
        <v>7521</v>
      </c>
      <c r="O679" t="str">
        <f t="shared" si="120"/>
        <v/>
      </c>
      <c r="P679" t="str">
        <f t="shared" si="116"/>
        <v/>
      </c>
      <c r="Q679" s="6" t="str">
        <f t="shared" si="112"/>
        <v/>
      </c>
      <c r="R679" s="6" t="str">
        <f t="shared" si="117"/>
        <v/>
      </c>
      <c r="S679" s="8" t="str">
        <f t="shared" si="118"/>
        <v/>
      </c>
      <c r="T679" s="8" t="str">
        <f t="shared" si="119"/>
        <v/>
      </c>
    </row>
    <row r="680" spans="1:20" x14ac:dyDescent="0.3">
      <c r="A680" s="111">
        <v>678</v>
      </c>
      <c r="B680" s="111" t="s">
        <v>7513</v>
      </c>
      <c r="E680" s="6" t="str">
        <f t="shared" si="110"/>
        <v/>
      </c>
      <c r="I680" t="str">
        <f t="shared" si="113"/>
        <v/>
      </c>
      <c r="J680" t="str">
        <f t="shared" si="111"/>
        <v/>
      </c>
      <c r="K680" t="str">
        <f t="shared" si="114"/>
        <v/>
      </c>
      <c r="L680" s="6" t="str">
        <f t="shared" si="115"/>
        <v/>
      </c>
      <c r="N680" s="130" t="s">
        <v>7521</v>
      </c>
      <c r="O680" t="str">
        <f t="shared" si="120"/>
        <v/>
      </c>
      <c r="P680" t="str">
        <f t="shared" si="116"/>
        <v/>
      </c>
      <c r="Q680" s="6" t="str">
        <f t="shared" si="112"/>
        <v/>
      </c>
      <c r="R680" s="6" t="str">
        <f t="shared" si="117"/>
        <v/>
      </c>
      <c r="S680" s="8" t="str">
        <f t="shared" si="118"/>
        <v/>
      </c>
      <c r="T680" s="8" t="str">
        <f t="shared" si="119"/>
        <v/>
      </c>
    </row>
    <row r="681" spans="1:20" x14ac:dyDescent="0.3">
      <c r="A681" s="111">
        <v>679</v>
      </c>
      <c r="B681" s="111" t="s">
        <v>7513</v>
      </c>
      <c r="E681" s="6" t="str">
        <f t="shared" si="110"/>
        <v/>
      </c>
      <c r="I681" t="str">
        <f t="shared" si="113"/>
        <v/>
      </c>
      <c r="J681" t="str">
        <f t="shared" si="111"/>
        <v/>
      </c>
      <c r="K681" t="str">
        <f t="shared" si="114"/>
        <v/>
      </c>
      <c r="L681" s="6" t="str">
        <f t="shared" si="115"/>
        <v/>
      </c>
      <c r="N681" s="130" t="s">
        <v>7521</v>
      </c>
      <c r="O681" t="str">
        <f t="shared" si="120"/>
        <v/>
      </c>
      <c r="P681" t="str">
        <f t="shared" si="116"/>
        <v/>
      </c>
      <c r="Q681" s="6" t="str">
        <f t="shared" si="112"/>
        <v/>
      </c>
      <c r="R681" s="6" t="str">
        <f t="shared" si="117"/>
        <v/>
      </c>
      <c r="S681" s="8" t="str">
        <f t="shared" si="118"/>
        <v/>
      </c>
      <c r="T681" s="8" t="str">
        <f t="shared" si="119"/>
        <v/>
      </c>
    </row>
    <row r="682" spans="1:20" x14ac:dyDescent="0.3">
      <c r="A682" s="111">
        <v>680</v>
      </c>
      <c r="B682" s="111" t="s">
        <v>7513</v>
      </c>
      <c r="E682" s="6" t="str">
        <f t="shared" si="110"/>
        <v/>
      </c>
      <c r="I682" t="str">
        <f t="shared" si="113"/>
        <v/>
      </c>
      <c r="J682" t="str">
        <f t="shared" si="111"/>
        <v/>
      </c>
      <c r="K682" t="str">
        <f t="shared" si="114"/>
        <v/>
      </c>
      <c r="L682" s="6" t="str">
        <f t="shared" si="115"/>
        <v/>
      </c>
      <c r="N682" s="130" t="s">
        <v>7521</v>
      </c>
      <c r="O682" t="str">
        <f t="shared" si="120"/>
        <v/>
      </c>
      <c r="P682" t="str">
        <f t="shared" si="116"/>
        <v/>
      </c>
      <c r="Q682" s="6" t="str">
        <f t="shared" si="112"/>
        <v/>
      </c>
      <c r="R682" s="6" t="str">
        <f t="shared" si="117"/>
        <v/>
      </c>
      <c r="S682" s="8" t="str">
        <f t="shared" si="118"/>
        <v/>
      </c>
      <c r="T682" s="8" t="str">
        <f t="shared" si="119"/>
        <v/>
      </c>
    </row>
    <row r="683" spans="1:20" x14ac:dyDescent="0.3">
      <c r="A683" s="111">
        <v>681</v>
      </c>
      <c r="B683" s="111" t="s">
        <v>7513</v>
      </c>
      <c r="E683" s="6" t="str">
        <f t="shared" si="110"/>
        <v/>
      </c>
      <c r="I683" t="str">
        <f t="shared" si="113"/>
        <v/>
      </c>
      <c r="J683" t="str">
        <f t="shared" si="111"/>
        <v/>
      </c>
      <c r="K683" t="str">
        <f t="shared" si="114"/>
        <v/>
      </c>
      <c r="L683" s="6" t="str">
        <f t="shared" si="115"/>
        <v/>
      </c>
      <c r="N683" s="130" t="s">
        <v>7521</v>
      </c>
      <c r="O683" t="str">
        <f t="shared" si="120"/>
        <v/>
      </c>
      <c r="P683" t="str">
        <f t="shared" si="116"/>
        <v/>
      </c>
      <c r="Q683" s="6" t="str">
        <f t="shared" si="112"/>
        <v/>
      </c>
      <c r="R683" s="6" t="str">
        <f t="shared" si="117"/>
        <v/>
      </c>
      <c r="S683" s="8" t="str">
        <f t="shared" si="118"/>
        <v/>
      </c>
      <c r="T683" s="8" t="str">
        <f t="shared" si="119"/>
        <v/>
      </c>
    </row>
    <row r="684" spans="1:20" x14ac:dyDescent="0.3">
      <c r="A684" s="111">
        <v>682</v>
      </c>
      <c r="B684" s="111" t="s">
        <v>7513</v>
      </c>
      <c r="E684" s="6" t="str">
        <f t="shared" si="110"/>
        <v/>
      </c>
      <c r="I684" t="str">
        <f t="shared" si="113"/>
        <v/>
      </c>
      <c r="J684" t="str">
        <f t="shared" si="111"/>
        <v/>
      </c>
      <c r="K684" t="str">
        <f t="shared" si="114"/>
        <v/>
      </c>
      <c r="L684" s="6" t="str">
        <f t="shared" si="115"/>
        <v/>
      </c>
      <c r="N684" s="130" t="s">
        <v>7521</v>
      </c>
      <c r="O684" t="str">
        <f t="shared" si="120"/>
        <v/>
      </c>
      <c r="P684" t="str">
        <f t="shared" si="116"/>
        <v/>
      </c>
      <c r="Q684" s="6" t="str">
        <f t="shared" si="112"/>
        <v/>
      </c>
      <c r="R684" s="6" t="str">
        <f t="shared" si="117"/>
        <v/>
      </c>
      <c r="S684" s="8" t="str">
        <f t="shared" si="118"/>
        <v/>
      </c>
      <c r="T684" s="8" t="str">
        <f t="shared" si="119"/>
        <v/>
      </c>
    </row>
    <row r="685" spans="1:20" x14ac:dyDescent="0.3">
      <c r="A685" s="111">
        <v>683</v>
      </c>
      <c r="B685" s="111" t="s">
        <v>7513</v>
      </c>
      <c r="E685" s="6" t="str">
        <f t="shared" si="110"/>
        <v/>
      </c>
      <c r="I685" t="str">
        <f t="shared" si="113"/>
        <v/>
      </c>
      <c r="J685" t="str">
        <f t="shared" si="111"/>
        <v/>
      </c>
      <c r="K685" t="str">
        <f t="shared" si="114"/>
        <v/>
      </c>
      <c r="L685" s="6" t="str">
        <f t="shared" si="115"/>
        <v/>
      </c>
      <c r="N685" s="130" t="s">
        <v>7521</v>
      </c>
      <c r="O685" t="str">
        <f t="shared" si="120"/>
        <v/>
      </c>
      <c r="P685" t="str">
        <f t="shared" si="116"/>
        <v/>
      </c>
      <c r="Q685" s="6" t="str">
        <f t="shared" si="112"/>
        <v/>
      </c>
      <c r="R685" s="6" t="str">
        <f t="shared" si="117"/>
        <v/>
      </c>
      <c r="S685" s="8" t="str">
        <f t="shared" si="118"/>
        <v/>
      </c>
      <c r="T685" s="8" t="str">
        <f t="shared" si="119"/>
        <v/>
      </c>
    </row>
    <row r="686" spans="1:20" x14ac:dyDescent="0.3">
      <c r="A686" s="111">
        <v>684</v>
      </c>
      <c r="B686" s="111" t="s">
        <v>7513</v>
      </c>
      <c r="E686" s="6" t="str">
        <f t="shared" si="110"/>
        <v/>
      </c>
      <c r="I686" t="str">
        <f t="shared" si="113"/>
        <v/>
      </c>
      <c r="J686" t="str">
        <f t="shared" si="111"/>
        <v/>
      </c>
      <c r="K686" t="str">
        <f t="shared" si="114"/>
        <v/>
      </c>
      <c r="L686" s="6" t="str">
        <f t="shared" si="115"/>
        <v/>
      </c>
      <c r="N686" s="130" t="s">
        <v>7521</v>
      </c>
      <c r="O686" t="str">
        <f t="shared" si="120"/>
        <v/>
      </c>
      <c r="P686" t="str">
        <f t="shared" si="116"/>
        <v/>
      </c>
      <c r="Q686" s="6" t="str">
        <f t="shared" si="112"/>
        <v/>
      </c>
      <c r="R686" s="6" t="str">
        <f t="shared" si="117"/>
        <v/>
      </c>
      <c r="S686" s="8" t="str">
        <f t="shared" si="118"/>
        <v/>
      </c>
      <c r="T686" s="8" t="str">
        <f t="shared" si="119"/>
        <v/>
      </c>
    </row>
    <row r="687" spans="1:20" x14ac:dyDescent="0.3">
      <c r="A687" s="111">
        <v>685</v>
      </c>
      <c r="B687" s="111" t="s">
        <v>7513</v>
      </c>
      <c r="E687" s="6" t="str">
        <f t="shared" si="110"/>
        <v/>
      </c>
      <c r="I687" t="str">
        <f t="shared" si="113"/>
        <v/>
      </c>
      <c r="J687" t="str">
        <f t="shared" si="111"/>
        <v/>
      </c>
      <c r="K687" t="str">
        <f t="shared" si="114"/>
        <v/>
      </c>
      <c r="L687" s="6" t="str">
        <f t="shared" si="115"/>
        <v/>
      </c>
      <c r="N687" s="130" t="s">
        <v>7521</v>
      </c>
      <c r="O687" t="str">
        <f t="shared" si="120"/>
        <v/>
      </c>
      <c r="P687" t="str">
        <f t="shared" si="116"/>
        <v/>
      </c>
      <c r="Q687" s="6" t="str">
        <f t="shared" si="112"/>
        <v/>
      </c>
      <c r="R687" s="6" t="str">
        <f t="shared" si="117"/>
        <v/>
      </c>
      <c r="S687" s="8" t="str">
        <f t="shared" si="118"/>
        <v/>
      </c>
      <c r="T687" s="8" t="str">
        <f t="shared" si="119"/>
        <v/>
      </c>
    </row>
    <row r="688" spans="1:20" x14ac:dyDescent="0.3">
      <c r="A688" s="111">
        <v>686</v>
      </c>
      <c r="B688" s="111" t="s">
        <v>7513</v>
      </c>
      <c r="E688" s="6" t="str">
        <f t="shared" si="110"/>
        <v/>
      </c>
      <c r="I688" t="str">
        <f t="shared" si="113"/>
        <v/>
      </c>
      <c r="J688" t="str">
        <f t="shared" si="111"/>
        <v/>
      </c>
      <c r="K688" t="str">
        <f t="shared" si="114"/>
        <v/>
      </c>
      <c r="L688" s="6" t="str">
        <f t="shared" si="115"/>
        <v/>
      </c>
      <c r="N688" s="130" t="s">
        <v>7521</v>
      </c>
      <c r="O688" t="str">
        <f t="shared" si="120"/>
        <v/>
      </c>
      <c r="P688" t="str">
        <f t="shared" si="116"/>
        <v/>
      </c>
      <c r="Q688" s="6" t="str">
        <f t="shared" si="112"/>
        <v/>
      </c>
      <c r="R688" s="6" t="str">
        <f t="shared" si="117"/>
        <v/>
      </c>
      <c r="S688" s="8" t="str">
        <f t="shared" si="118"/>
        <v/>
      </c>
      <c r="T688" s="8" t="str">
        <f t="shared" si="119"/>
        <v/>
      </c>
    </row>
    <row r="689" spans="1:20" x14ac:dyDescent="0.3">
      <c r="A689" s="111">
        <v>687</v>
      </c>
      <c r="B689" s="111" t="s">
        <v>7513</v>
      </c>
      <c r="E689" s="6" t="str">
        <f t="shared" si="110"/>
        <v/>
      </c>
      <c r="I689" t="str">
        <f t="shared" si="113"/>
        <v/>
      </c>
      <c r="J689" t="str">
        <f t="shared" si="111"/>
        <v/>
      </c>
      <c r="K689" t="str">
        <f t="shared" si="114"/>
        <v/>
      </c>
      <c r="L689" s="6" t="str">
        <f t="shared" si="115"/>
        <v/>
      </c>
      <c r="N689" s="130" t="s">
        <v>7521</v>
      </c>
      <c r="O689" t="str">
        <f t="shared" si="120"/>
        <v/>
      </c>
      <c r="P689" t="str">
        <f t="shared" si="116"/>
        <v/>
      </c>
      <c r="Q689" s="6" t="str">
        <f t="shared" si="112"/>
        <v/>
      </c>
      <c r="R689" s="6" t="str">
        <f t="shared" si="117"/>
        <v/>
      </c>
      <c r="S689" s="8" t="str">
        <f t="shared" si="118"/>
        <v/>
      </c>
      <c r="T689" s="8" t="str">
        <f t="shared" si="119"/>
        <v/>
      </c>
    </row>
    <row r="690" spans="1:20" x14ac:dyDescent="0.3">
      <c r="A690" s="111">
        <v>688</v>
      </c>
      <c r="B690" s="111" t="s">
        <v>7513</v>
      </c>
      <c r="E690" s="6" t="str">
        <f t="shared" si="110"/>
        <v/>
      </c>
      <c r="I690" t="str">
        <f t="shared" si="113"/>
        <v/>
      </c>
      <c r="J690" t="str">
        <f t="shared" si="111"/>
        <v/>
      </c>
      <c r="K690" t="str">
        <f t="shared" si="114"/>
        <v/>
      </c>
      <c r="L690" s="6" t="str">
        <f t="shared" si="115"/>
        <v/>
      </c>
      <c r="N690" s="130" t="s">
        <v>7521</v>
      </c>
      <c r="O690" t="str">
        <f t="shared" si="120"/>
        <v/>
      </c>
      <c r="P690" t="str">
        <f t="shared" si="116"/>
        <v/>
      </c>
      <c r="Q690" s="6" t="str">
        <f t="shared" si="112"/>
        <v/>
      </c>
      <c r="R690" s="6" t="str">
        <f t="shared" si="117"/>
        <v/>
      </c>
      <c r="S690" s="8" t="str">
        <f t="shared" si="118"/>
        <v/>
      </c>
      <c r="T690" s="8" t="str">
        <f t="shared" si="119"/>
        <v/>
      </c>
    </row>
    <row r="691" spans="1:20" x14ac:dyDescent="0.3">
      <c r="A691" s="111">
        <v>689</v>
      </c>
      <c r="B691" s="111" t="s">
        <v>7513</v>
      </c>
      <c r="E691" s="6" t="str">
        <f t="shared" si="110"/>
        <v/>
      </c>
      <c r="I691" t="str">
        <f t="shared" si="113"/>
        <v/>
      </c>
      <c r="J691" t="str">
        <f t="shared" si="111"/>
        <v/>
      </c>
      <c r="K691" t="str">
        <f t="shared" si="114"/>
        <v/>
      </c>
      <c r="L691" s="6" t="str">
        <f t="shared" si="115"/>
        <v/>
      </c>
      <c r="N691" s="130" t="s">
        <v>7521</v>
      </c>
      <c r="O691" t="str">
        <f t="shared" si="120"/>
        <v/>
      </c>
      <c r="P691" t="str">
        <f t="shared" si="116"/>
        <v/>
      </c>
      <c r="Q691" s="6" t="str">
        <f t="shared" si="112"/>
        <v/>
      </c>
      <c r="R691" s="6" t="str">
        <f t="shared" si="117"/>
        <v/>
      </c>
      <c r="S691" s="8" t="str">
        <f t="shared" si="118"/>
        <v/>
      </c>
      <c r="T691" s="8" t="str">
        <f t="shared" si="119"/>
        <v/>
      </c>
    </row>
    <row r="692" spans="1:20" x14ac:dyDescent="0.3">
      <c r="A692" s="111">
        <v>690</v>
      </c>
      <c r="B692" s="111" t="s">
        <v>7513</v>
      </c>
      <c r="E692" s="6" t="str">
        <f t="shared" si="110"/>
        <v/>
      </c>
      <c r="I692" t="str">
        <f t="shared" si="113"/>
        <v/>
      </c>
      <c r="J692" t="str">
        <f t="shared" si="111"/>
        <v/>
      </c>
      <c r="K692" t="str">
        <f t="shared" si="114"/>
        <v/>
      </c>
      <c r="L692" s="6" t="str">
        <f t="shared" si="115"/>
        <v/>
      </c>
      <c r="N692" s="130" t="s">
        <v>7521</v>
      </c>
      <c r="O692" t="str">
        <f t="shared" si="120"/>
        <v/>
      </c>
      <c r="P692" t="str">
        <f t="shared" si="116"/>
        <v/>
      </c>
      <c r="Q692" s="6" t="str">
        <f t="shared" si="112"/>
        <v/>
      </c>
      <c r="R692" s="6" t="str">
        <f t="shared" si="117"/>
        <v/>
      </c>
      <c r="S692" s="8" t="str">
        <f t="shared" si="118"/>
        <v/>
      </c>
      <c r="T692" s="8" t="str">
        <f t="shared" si="119"/>
        <v/>
      </c>
    </row>
    <row r="693" spans="1:20" x14ac:dyDescent="0.3">
      <c r="A693" s="111">
        <v>691</v>
      </c>
      <c r="B693" s="111" t="s">
        <v>7513</v>
      </c>
      <c r="E693" s="6" t="str">
        <f t="shared" si="110"/>
        <v/>
      </c>
      <c r="I693" t="str">
        <f t="shared" si="113"/>
        <v/>
      </c>
      <c r="J693" t="str">
        <f t="shared" si="111"/>
        <v/>
      </c>
      <c r="K693" t="str">
        <f t="shared" si="114"/>
        <v/>
      </c>
      <c r="L693" s="6" t="str">
        <f t="shared" si="115"/>
        <v/>
      </c>
      <c r="N693" s="130" t="s">
        <v>7521</v>
      </c>
      <c r="O693" t="str">
        <f t="shared" si="120"/>
        <v/>
      </c>
      <c r="P693" t="str">
        <f t="shared" si="116"/>
        <v/>
      </c>
      <c r="Q693" s="6" t="str">
        <f t="shared" si="112"/>
        <v/>
      </c>
      <c r="R693" s="6" t="str">
        <f t="shared" si="117"/>
        <v/>
      </c>
      <c r="S693" s="8" t="str">
        <f t="shared" si="118"/>
        <v/>
      </c>
      <c r="T693" s="8" t="str">
        <f t="shared" si="119"/>
        <v/>
      </c>
    </row>
    <row r="694" spans="1:20" x14ac:dyDescent="0.3">
      <c r="A694" s="111">
        <v>692</v>
      </c>
      <c r="B694" s="111" t="s">
        <v>7513</v>
      </c>
      <c r="E694" s="6" t="str">
        <f t="shared" si="110"/>
        <v/>
      </c>
      <c r="I694" t="str">
        <f t="shared" si="113"/>
        <v/>
      </c>
      <c r="J694" t="str">
        <f t="shared" si="111"/>
        <v/>
      </c>
      <c r="K694" t="str">
        <f t="shared" si="114"/>
        <v/>
      </c>
      <c r="L694" s="6" t="str">
        <f t="shared" si="115"/>
        <v/>
      </c>
      <c r="N694" s="130" t="s">
        <v>7521</v>
      </c>
      <c r="O694" t="str">
        <f t="shared" si="120"/>
        <v/>
      </c>
      <c r="P694" t="str">
        <f t="shared" si="116"/>
        <v/>
      </c>
      <c r="Q694" s="6" t="str">
        <f t="shared" si="112"/>
        <v/>
      </c>
      <c r="R694" s="6" t="str">
        <f t="shared" si="117"/>
        <v/>
      </c>
      <c r="S694" s="8" t="str">
        <f t="shared" si="118"/>
        <v/>
      </c>
      <c r="T694" s="8" t="str">
        <f t="shared" si="119"/>
        <v/>
      </c>
    </row>
    <row r="695" spans="1:20" x14ac:dyDescent="0.3">
      <c r="A695" s="111">
        <v>693</v>
      </c>
      <c r="B695" s="111" t="s">
        <v>7513</v>
      </c>
      <c r="E695" s="6" t="str">
        <f t="shared" si="110"/>
        <v/>
      </c>
      <c r="I695" t="str">
        <f t="shared" si="113"/>
        <v/>
      </c>
      <c r="J695" t="str">
        <f t="shared" si="111"/>
        <v/>
      </c>
      <c r="K695" t="str">
        <f t="shared" si="114"/>
        <v/>
      </c>
      <c r="L695" s="6" t="str">
        <f t="shared" si="115"/>
        <v/>
      </c>
      <c r="N695" s="130" t="s">
        <v>7521</v>
      </c>
      <c r="O695" t="str">
        <f t="shared" si="120"/>
        <v/>
      </c>
      <c r="P695" t="str">
        <f t="shared" si="116"/>
        <v/>
      </c>
      <c r="Q695" s="6" t="str">
        <f t="shared" si="112"/>
        <v/>
      </c>
      <c r="R695" s="6" t="str">
        <f t="shared" si="117"/>
        <v/>
      </c>
      <c r="S695" s="8" t="str">
        <f t="shared" si="118"/>
        <v/>
      </c>
      <c r="T695" s="8" t="str">
        <f t="shared" si="119"/>
        <v/>
      </c>
    </row>
    <row r="696" spans="1:20" x14ac:dyDescent="0.3">
      <c r="A696" s="111">
        <v>694</v>
      </c>
      <c r="B696" s="111" t="s">
        <v>7513</v>
      </c>
      <c r="E696" s="6" t="str">
        <f t="shared" si="110"/>
        <v/>
      </c>
      <c r="I696" t="str">
        <f t="shared" si="113"/>
        <v/>
      </c>
      <c r="J696" t="str">
        <f t="shared" si="111"/>
        <v/>
      </c>
      <c r="K696" t="str">
        <f t="shared" si="114"/>
        <v/>
      </c>
      <c r="L696" s="6" t="str">
        <f t="shared" si="115"/>
        <v/>
      </c>
      <c r="N696" s="130" t="s">
        <v>7521</v>
      </c>
      <c r="O696" t="str">
        <f t="shared" si="120"/>
        <v/>
      </c>
      <c r="P696" t="str">
        <f t="shared" si="116"/>
        <v/>
      </c>
      <c r="Q696" s="6" t="str">
        <f t="shared" si="112"/>
        <v/>
      </c>
      <c r="R696" s="6" t="str">
        <f t="shared" si="117"/>
        <v/>
      </c>
      <c r="S696" s="8" t="str">
        <f t="shared" si="118"/>
        <v/>
      </c>
      <c r="T696" s="8" t="str">
        <f t="shared" si="119"/>
        <v/>
      </c>
    </row>
    <row r="697" spans="1:20" x14ac:dyDescent="0.3">
      <c r="A697" s="111">
        <v>695</v>
      </c>
      <c r="B697" s="111" t="s">
        <v>7513</v>
      </c>
      <c r="E697" s="6" t="str">
        <f t="shared" si="110"/>
        <v/>
      </c>
      <c r="I697" t="str">
        <f t="shared" si="113"/>
        <v/>
      </c>
      <c r="J697" t="str">
        <f t="shared" si="111"/>
        <v/>
      </c>
      <c r="K697" t="str">
        <f t="shared" si="114"/>
        <v/>
      </c>
      <c r="L697" s="6" t="str">
        <f t="shared" si="115"/>
        <v/>
      </c>
      <c r="N697" s="130" t="s">
        <v>7521</v>
      </c>
      <c r="O697" t="str">
        <f t="shared" si="120"/>
        <v/>
      </c>
      <c r="P697" t="str">
        <f t="shared" si="116"/>
        <v/>
      </c>
      <c r="Q697" s="6" t="str">
        <f t="shared" si="112"/>
        <v/>
      </c>
      <c r="R697" s="6" t="str">
        <f t="shared" si="117"/>
        <v/>
      </c>
      <c r="S697" s="8" t="str">
        <f t="shared" si="118"/>
        <v/>
      </c>
      <c r="T697" s="8" t="str">
        <f t="shared" si="119"/>
        <v/>
      </c>
    </row>
    <row r="698" spans="1:20" x14ac:dyDescent="0.3">
      <c r="A698" s="111">
        <v>696</v>
      </c>
      <c r="B698" s="111" t="s">
        <v>7513</v>
      </c>
      <c r="E698" s="6" t="str">
        <f t="shared" si="110"/>
        <v/>
      </c>
      <c r="I698" t="str">
        <f t="shared" si="113"/>
        <v/>
      </c>
      <c r="J698" t="str">
        <f t="shared" si="111"/>
        <v/>
      </c>
      <c r="K698" t="str">
        <f t="shared" si="114"/>
        <v/>
      </c>
      <c r="L698" s="6" t="str">
        <f t="shared" si="115"/>
        <v/>
      </c>
      <c r="N698" s="130" t="s">
        <v>7521</v>
      </c>
      <c r="O698" t="str">
        <f t="shared" si="120"/>
        <v/>
      </c>
      <c r="P698" t="str">
        <f t="shared" si="116"/>
        <v/>
      </c>
      <c r="Q698" s="6" t="str">
        <f t="shared" si="112"/>
        <v/>
      </c>
      <c r="R698" s="6" t="str">
        <f t="shared" si="117"/>
        <v/>
      </c>
      <c r="S698" s="8" t="str">
        <f t="shared" si="118"/>
        <v/>
      </c>
      <c r="T698" s="8" t="str">
        <f t="shared" si="119"/>
        <v/>
      </c>
    </row>
    <row r="699" spans="1:20" x14ac:dyDescent="0.3">
      <c r="A699" s="111">
        <v>697</v>
      </c>
      <c r="B699" s="111" t="s">
        <v>7513</v>
      </c>
      <c r="E699" s="6" t="str">
        <f t="shared" si="110"/>
        <v/>
      </c>
      <c r="I699" t="str">
        <f t="shared" si="113"/>
        <v/>
      </c>
      <c r="J699" t="str">
        <f t="shared" si="111"/>
        <v/>
      </c>
      <c r="K699" t="str">
        <f t="shared" si="114"/>
        <v/>
      </c>
      <c r="L699" s="6" t="str">
        <f t="shared" si="115"/>
        <v/>
      </c>
      <c r="N699" s="130" t="s">
        <v>7521</v>
      </c>
      <c r="O699" t="str">
        <f t="shared" si="120"/>
        <v/>
      </c>
      <c r="P699" t="str">
        <f t="shared" si="116"/>
        <v/>
      </c>
      <c r="Q699" s="6" t="str">
        <f t="shared" si="112"/>
        <v/>
      </c>
      <c r="R699" s="6" t="str">
        <f t="shared" si="117"/>
        <v/>
      </c>
      <c r="S699" s="8" t="str">
        <f t="shared" si="118"/>
        <v/>
      </c>
      <c r="T699" s="8" t="str">
        <f t="shared" si="119"/>
        <v/>
      </c>
    </row>
    <row r="700" spans="1:20" x14ac:dyDescent="0.3">
      <c r="A700" s="111">
        <v>698</v>
      </c>
      <c r="B700" s="111" t="s">
        <v>7513</v>
      </c>
      <c r="E700" s="6" t="str">
        <f t="shared" si="110"/>
        <v/>
      </c>
      <c r="I700" t="str">
        <f t="shared" si="113"/>
        <v/>
      </c>
      <c r="J700" t="str">
        <f t="shared" si="111"/>
        <v/>
      </c>
      <c r="K700" t="str">
        <f t="shared" si="114"/>
        <v/>
      </c>
      <c r="L700" s="6" t="str">
        <f t="shared" si="115"/>
        <v/>
      </c>
      <c r="N700" s="130" t="s">
        <v>7521</v>
      </c>
      <c r="O700" t="str">
        <f t="shared" si="120"/>
        <v/>
      </c>
      <c r="P700" t="str">
        <f t="shared" si="116"/>
        <v/>
      </c>
      <c r="Q700" s="6" t="str">
        <f t="shared" si="112"/>
        <v/>
      </c>
      <c r="R700" s="6" t="str">
        <f t="shared" si="117"/>
        <v/>
      </c>
      <c r="S700" s="8" t="str">
        <f t="shared" si="118"/>
        <v/>
      </c>
      <c r="T700" s="8" t="str">
        <f t="shared" si="119"/>
        <v/>
      </c>
    </row>
    <row r="701" spans="1:20" x14ac:dyDescent="0.3">
      <c r="A701" s="111">
        <v>699</v>
      </c>
      <c r="B701" s="111" t="s">
        <v>7513</v>
      </c>
      <c r="E701" s="6" t="str">
        <f t="shared" si="110"/>
        <v/>
      </c>
      <c r="I701" t="str">
        <f t="shared" si="113"/>
        <v/>
      </c>
      <c r="J701" t="str">
        <f t="shared" si="111"/>
        <v/>
      </c>
      <c r="K701" t="str">
        <f t="shared" si="114"/>
        <v/>
      </c>
      <c r="L701" s="6" t="str">
        <f t="shared" si="115"/>
        <v/>
      </c>
      <c r="N701" s="130" t="s">
        <v>7521</v>
      </c>
      <c r="O701" t="str">
        <f t="shared" si="120"/>
        <v/>
      </c>
      <c r="P701" t="str">
        <f t="shared" si="116"/>
        <v/>
      </c>
      <c r="Q701" s="6" t="str">
        <f t="shared" si="112"/>
        <v/>
      </c>
      <c r="R701" s="6" t="str">
        <f t="shared" si="117"/>
        <v/>
      </c>
      <c r="S701" s="8" t="str">
        <f t="shared" si="118"/>
        <v/>
      </c>
      <c r="T701" s="8" t="str">
        <f t="shared" si="119"/>
        <v/>
      </c>
    </row>
    <row r="702" spans="1:20" x14ac:dyDescent="0.3">
      <c r="A702" s="111">
        <v>700</v>
      </c>
      <c r="B702" s="111" t="s">
        <v>7513</v>
      </c>
      <c r="E702" s="6" t="str">
        <f t="shared" si="110"/>
        <v/>
      </c>
      <c r="I702" t="str">
        <f t="shared" si="113"/>
        <v/>
      </c>
      <c r="J702" t="str">
        <f t="shared" si="111"/>
        <v/>
      </c>
      <c r="K702" t="str">
        <f t="shared" si="114"/>
        <v/>
      </c>
      <c r="L702" s="6" t="str">
        <f t="shared" si="115"/>
        <v/>
      </c>
      <c r="N702" s="130" t="s">
        <v>7521</v>
      </c>
      <c r="O702" t="str">
        <f t="shared" si="120"/>
        <v/>
      </c>
      <c r="P702" t="str">
        <f t="shared" si="116"/>
        <v/>
      </c>
      <c r="Q702" s="6" t="str">
        <f t="shared" si="112"/>
        <v/>
      </c>
      <c r="R702" s="6" t="str">
        <f t="shared" si="117"/>
        <v/>
      </c>
      <c r="S702" s="8" t="str">
        <f t="shared" si="118"/>
        <v/>
      </c>
      <c r="T702" s="8" t="str">
        <f t="shared" si="119"/>
        <v/>
      </c>
    </row>
    <row r="703" spans="1:20" x14ac:dyDescent="0.3">
      <c r="A703" s="111">
        <v>701</v>
      </c>
      <c r="B703" s="111" t="s">
        <v>7513</v>
      </c>
      <c r="E703" s="6" t="str">
        <f t="shared" si="110"/>
        <v/>
      </c>
      <c r="I703" t="str">
        <f t="shared" si="113"/>
        <v/>
      </c>
      <c r="J703" t="str">
        <f t="shared" si="111"/>
        <v/>
      </c>
      <c r="K703" t="str">
        <f t="shared" si="114"/>
        <v/>
      </c>
      <c r="L703" s="6" t="str">
        <f t="shared" si="115"/>
        <v/>
      </c>
      <c r="N703" s="130" t="s">
        <v>7521</v>
      </c>
      <c r="O703" t="str">
        <f t="shared" si="120"/>
        <v/>
      </c>
      <c r="P703" t="str">
        <f t="shared" si="116"/>
        <v/>
      </c>
      <c r="Q703" s="6" t="str">
        <f t="shared" si="112"/>
        <v/>
      </c>
      <c r="R703" s="6" t="str">
        <f t="shared" si="117"/>
        <v/>
      </c>
      <c r="S703" s="8" t="str">
        <f t="shared" si="118"/>
        <v/>
      </c>
      <c r="T703" s="8" t="str">
        <f t="shared" si="119"/>
        <v/>
      </c>
    </row>
    <row r="704" spans="1:20" x14ac:dyDescent="0.3">
      <c r="A704" s="111">
        <v>702</v>
      </c>
      <c r="B704" s="111" t="s">
        <v>7513</v>
      </c>
      <c r="E704" s="6" t="str">
        <f t="shared" si="110"/>
        <v/>
      </c>
      <c r="I704" t="str">
        <f t="shared" si="113"/>
        <v/>
      </c>
      <c r="J704" t="str">
        <f t="shared" si="111"/>
        <v/>
      </c>
      <c r="K704" t="str">
        <f t="shared" si="114"/>
        <v/>
      </c>
      <c r="L704" s="6" t="str">
        <f t="shared" si="115"/>
        <v/>
      </c>
      <c r="N704" s="130" t="s">
        <v>7521</v>
      </c>
      <c r="O704" t="str">
        <f t="shared" si="120"/>
        <v/>
      </c>
      <c r="P704" t="str">
        <f t="shared" si="116"/>
        <v/>
      </c>
      <c r="Q704" s="6" t="str">
        <f t="shared" si="112"/>
        <v/>
      </c>
      <c r="R704" s="6" t="str">
        <f t="shared" si="117"/>
        <v/>
      </c>
      <c r="S704" s="8" t="str">
        <f t="shared" si="118"/>
        <v/>
      </c>
      <c r="T704" s="8" t="str">
        <f t="shared" si="119"/>
        <v/>
      </c>
    </row>
    <row r="705" spans="1:20" x14ac:dyDescent="0.3">
      <c r="A705" s="111">
        <v>703</v>
      </c>
      <c r="B705" s="111" t="s">
        <v>7513</v>
      </c>
      <c r="E705" s="6" t="str">
        <f t="shared" si="110"/>
        <v/>
      </c>
      <c r="I705" t="str">
        <f t="shared" si="113"/>
        <v/>
      </c>
      <c r="J705" t="str">
        <f t="shared" si="111"/>
        <v/>
      </c>
      <c r="K705" t="str">
        <f t="shared" si="114"/>
        <v/>
      </c>
      <c r="L705" s="6" t="str">
        <f t="shared" si="115"/>
        <v/>
      </c>
      <c r="N705" s="130" t="s">
        <v>7521</v>
      </c>
      <c r="O705" t="str">
        <f t="shared" si="120"/>
        <v/>
      </c>
      <c r="P705" t="str">
        <f t="shared" si="116"/>
        <v/>
      </c>
      <c r="Q705" s="6" t="str">
        <f t="shared" si="112"/>
        <v/>
      </c>
      <c r="R705" s="6" t="str">
        <f t="shared" si="117"/>
        <v/>
      </c>
      <c r="S705" s="8" t="str">
        <f t="shared" si="118"/>
        <v/>
      </c>
      <c r="T705" s="8" t="str">
        <f t="shared" si="119"/>
        <v/>
      </c>
    </row>
    <row r="706" spans="1:20" x14ac:dyDescent="0.3">
      <c r="A706" s="111">
        <v>704</v>
      </c>
      <c r="B706" s="111" t="s">
        <v>7513</v>
      </c>
      <c r="E706" s="6" t="str">
        <f t="shared" si="110"/>
        <v/>
      </c>
      <c r="I706" t="str">
        <f t="shared" si="113"/>
        <v/>
      </c>
      <c r="J706" t="str">
        <f t="shared" si="111"/>
        <v/>
      </c>
      <c r="K706" t="str">
        <f t="shared" si="114"/>
        <v/>
      </c>
      <c r="L706" s="6" t="str">
        <f t="shared" si="115"/>
        <v/>
      </c>
      <c r="N706" s="130" t="s">
        <v>7521</v>
      </c>
      <c r="O706" t="str">
        <f t="shared" si="120"/>
        <v/>
      </c>
      <c r="P706" t="str">
        <f t="shared" si="116"/>
        <v/>
      </c>
      <c r="Q706" s="6" t="str">
        <f t="shared" si="112"/>
        <v/>
      </c>
      <c r="R706" s="6" t="str">
        <f t="shared" si="117"/>
        <v/>
      </c>
      <c r="S706" s="8" t="str">
        <f t="shared" si="118"/>
        <v/>
      </c>
      <c r="T706" s="8" t="str">
        <f t="shared" si="119"/>
        <v/>
      </c>
    </row>
    <row r="707" spans="1:20" x14ac:dyDescent="0.3">
      <c r="A707" s="111">
        <v>705</v>
      </c>
      <c r="B707" s="111" t="s">
        <v>7513</v>
      </c>
      <c r="E707" s="6" t="str">
        <f t="shared" ref="E707:E770" si="121">IFERROR(VLOOKUP(D707,Rate,3,FALSE),"")</f>
        <v/>
      </c>
      <c r="I707" t="str">
        <f t="shared" si="113"/>
        <v/>
      </c>
      <c r="J707" t="str">
        <f t="shared" ref="J707:J770" si="122">IFERROR(VLOOKUP(B707,ExchangeFee,2,FALSE)*I707,"")</f>
        <v/>
      </c>
      <c r="K707" t="str">
        <f t="shared" si="114"/>
        <v/>
      </c>
      <c r="L707" s="6" t="str">
        <f t="shared" si="115"/>
        <v/>
      </c>
      <c r="N707" s="130" t="s">
        <v>7521</v>
      </c>
      <c r="O707" t="str">
        <f t="shared" si="120"/>
        <v/>
      </c>
      <c r="P707" t="str">
        <f t="shared" si="116"/>
        <v/>
      </c>
      <c r="Q707" s="6" t="str">
        <f t="shared" ref="Q707:Q770" si="123">IFERROR(VLOOKUP(B707,ExchangeFee,2,FALSE)*P707,"")</f>
        <v/>
      </c>
      <c r="R707" s="6" t="str">
        <f t="shared" si="117"/>
        <v/>
      </c>
      <c r="S707" s="8" t="str">
        <f t="shared" si="118"/>
        <v/>
      </c>
      <c r="T707" s="8" t="str">
        <f t="shared" si="119"/>
        <v/>
      </c>
    </row>
    <row r="708" spans="1:20" x14ac:dyDescent="0.3">
      <c r="A708" s="111">
        <v>706</v>
      </c>
      <c r="B708" s="111" t="s">
        <v>7513</v>
      </c>
      <c r="E708" s="6" t="str">
        <f t="shared" si="121"/>
        <v/>
      </c>
      <c r="I708" t="str">
        <f t="shared" ref="I708:I771" si="124">IFERROR(H708/G708,"")</f>
        <v/>
      </c>
      <c r="J708" t="str">
        <f t="shared" si="122"/>
        <v/>
      </c>
      <c r="K708" t="str">
        <f t="shared" ref="K708:K771" si="125">IFERROR(I708-J708,"")</f>
        <v/>
      </c>
      <c r="L708" s="6" t="str">
        <f t="shared" ref="L708:L771" si="126">IFERROR(K708*G708,"")</f>
        <v/>
      </c>
      <c r="N708" s="130" t="s">
        <v>7521</v>
      </c>
      <c r="O708" t="str">
        <f t="shared" si="120"/>
        <v/>
      </c>
      <c r="P708" t="str">
        <f t="shared" ref="P708:P771" si="127">IFERROR(O708*N708,"")</f>
        <v/>
      </c>
      <c r="Q708" s="6" t="str">
        <f t="shared" si="123"/>
        <v/>
      </c>
      <c r="R708" s="6" t="str">
        <f t="shared" ref="R708:R771" si="128">IFERROR(P708-Q708,"")</f>
        <v/>
      </c>
      <c r="S708" s="8" t="str">
        <f t="shared" ref="S708:S771" si="129">IFERROR((N708-G708)/G708,"")</f>
        <v/>
      </c>
      <c r="T708" s="8" t="str">
        <f t="shared" ref="T708:T771" si="130">IFERROR((R708-H708)/H708,"")</f>
        <v/>
      </c>
    </row>
    <row r="709" spans="1:20" x14ac:dyDescent="0.3">
      <c r="A709" s="111">
        <v>707</v>
      </c>
      <c r="B709" s="111" t="s">
        <v>7513</v>
      </c>
      <c r="E709" s="6" t="str">
        <f t="shared" si="121"/>
        <v/>
      </c>
      <c r="I709" t="str">
        <f t="shared" si="124"/>
        <v/>
      </c>
      <c r="J709" t="str">
        <f t="shared" si="122"/>
        <v/>
      </c>
      <c r="K709" t="str">
        <f t="shared" si="125"/>
        <v/>
      </c>
      <c r="L709" s="6" t="str">
        <f t="shared" si="126"/>
        <v/>
      </c>
      <c r="N709" s="130" t="s">
        <v>7521</v>
      </c>
      <c r="O709" t="str">
        <f t="shared" ref="O709:O772" si="131">K709</f>
        <v/>
      </c>
      <c r="P709" t="str">
        <f t="shared" si="127"/>
        <v/>
      </c>
      <c r="Q709" s="6" t="str">
        <f t="shared" si="123"/>
        <v/>
      </c>
      <c r="R709" s="6" t="str">
        <f t="shared" si="128"/>
        <v/>
      </c>
      <c r="S709" s="8" t="str">
        <f t="shared" si="129"/>
        <v/>
      </c>
      <c r="T709" s="8" t="str">
        <f t="shared" si="130"/>
        <v/>
      </c>
    </row>
    <row r="710" spans="1:20" x14ac:dyDescent="0.3">
      <c r="A710" s="111">
        <v>708</v>
      </c>
      <c r="B710" s="111" t="s">
        <v>7513</v>
      </c>
      <c r="E710" s="6" t="str">
        <f t="shared" si="121"/>
        <v/>
      </c>
      <c r="I710" t="str">
        <f t="shared" si="124"/>
        <v/>
      </c>
      <c r="J710" t="str">
        <f t="shared" si="122"/>
        <v/>
      </c>
      <c r="K710" t="str">
        <f t="shared" si="125"/>
        <v/>
      </c>
      <c r="L710" s="6" t="str">
        <f t="shared" si="126"/>
        <v/>
      </c>
      <c r="N710" s="130" t="s">
        <v>7521</v>
      </c>
      <c r="O710" t="str">
        <f t="shared" si="131"/>
        <v/>
      </c>
      <c r="P710" t="str">
        <f t="shared" si="127"/>
        <v/>
      </c>
      <c r="Q710" s="6" t="str">
        <f t="shared" si="123"/>
        <v/>
      </c>
      <c r="R710" s="6" t="str">
        <f t="shared" si="128"/>
        <v/>
      </c>
      <c r="S710" s="8" t="str">
        <f t="shared" si="129"/>
        <v/>
      </c>
      <c r="T710" s="8" t="str">
        <f t="shared" si="130"/>
        <v/>
      </c>
    </row>
    <row r="711" spans="1:20" x14ac:dyDescent="0.3">
      <c r="A711" s="111">
        <v>709</v>
      </c>
      <c r="B711" s="111" t="s">
        <v>7513</v>
      </c>
      <c r="E711" s="6" t="str">
        <f t="shared" si="121"/>
        <v/>
      </c>
      <c r="I711" t="str">
        <f t="shared" si="124"/>
        <v/>
      </c>
      <c r="J711" t="str">
        <f t="shared" si="122"/>
        <v/>
      </c>
      <c r="K711" t="str">
        <f t="shared" si="125"/>
        <v/>
      </c>
      <c r="L711" s="6" t="str">
        <f t="shared" si="126"/>
        <v/>
      </c>
      <c r="N711" s="130" t="s">
        <v>7521</v>
      </c>
      <c r="O711" t="str">
        <f t="shared" si="131"/>
        <v/>
      </c>
      <c r="P711" t="str">
        <f t="shared" si="127"/>
        <v/>
      </c>
      <c r="Q711" s="6" t="str">
        <f t="shared" si="123"/>
        <v/>
      </c>
      <c r="R711" s="6" t="str">
        <f t="shared" si="128"/>
        <v/>
      </c>
      <c r="S711" s="8" t="str">
        <f t="shared" si="129"/>
        <v/>
      </c>
      <c r="T711" s="8" t="str">
        <f t="shared" si="130"/>
        <v/>
      </c>
    </row>
    <row r="712" spans="1:20" x14ac:dyDescent="0.3">
      <c r="A712" s="111">
        <v>710</v>
      </c>
      <c r="B712" s="111" t="s">
        <v>7513</v>
      </c>
      <c r="E712" s="6" t="str">
        <f t="shared" si="121"/>
        <v/>
      </c>
      <c r="I712" t="str">
        <f t="shared" si="124"/>
        <v/>
      </c>
      <c r="J712" t="str">
        <f t="shared" si="122"/>
        <v/>
      </c>
      <c r="K712" t="str">
        <f t="shared" si="125"/>
        <v/>
      </c>
      <c r="L712" s="6" t="str">
        <f t="shared" si="126"/>
        <v/>
      </c>
      <c r="N712" s="130" t="s">
        <v>7521</v>
      </c>
      <c r="O712" t="str">
        <f t="shared" si="131"/>
        <v/>
      </c>
      <c r="P712" t="str">
        <f t="shared" si="127"/>
        <v/>
      </c>
      <c r="Q712" s="6" t="str">
        <f t="shared" si="123"/>
        <v/>
      </c>
      <c r="R712" s="6" t="str">
        <f t="shared" si="128"/>
        <v/>
      </c>
      <c r="S712" s="8" t="str">
        <f t="shared" si="129"/>
        <v/>
      </c>
      <c r="T712" s="8" t="str">
        <f t="shared" si="130"/>
        <v/>
      </c>
    </row>
    <row r="713" spans="1:20" x14ac:dyDescent="0.3">
      <c r="A713" s="111">
        <v>711</v>
      </c>
      <c r="B713" s="111" t="s">
        <v>7513</v>
      </c>
      <c r="E713" s="6" t="str">
        <f t="shared" si="121"/>
        <v/>
      </c>
      <c r="I713" t="str">
        <f t="shared" si="124"/>
        <v/>
      </c>
      <c r="J713" t="str">
        <f t="shared" si="122"/>
        <v/>
      </c>
      <c r="K713" t="str">
        <f t="shared" si="125"/>
        <v/>
      </c>
      <c r="L713" s="6" t="str">
        <f t="shared" si="126"/>
        <v/>
      </c>
      <c r="N713" s="130" t="s">
        <v>7521</v>
      </c>
      <c r="O713" t="str">
        <f t="shared" si="131"/>
        <v/>
      </c>
      <c r="P713" t="str">
        <f t="shared" si="127"/>
        <v/>
      </c>
      <c r="Q713" s="6" t="str">
        <f t="shared" si="123"/>
        <v/>
      </c>
      <c r="R713" s="6" t="str">
        <f t="shared" si="128"/>
        <v/>
      </c>
      <c r="S713" s="8" t="str">
        <f t="shared" si="129"/>
        <v/>
      </c>
      <c r="T713" s="8" t="str">
        <f t="shared" si="130"/>
        <v/>
      </c>
    </row>
    <row r="714" spans="1:20" x14ac:dyDescent="0.3">
      <c r="A714" s="111">
        <v>712</v>
      </c>
      <c r="B714" s="111" t="s">
        <v>7513</v>
      </c>
      <c r="E714" s="6" t="str">
        <f t="shared" si="121"/>
        <v/>
      </c>
      <c r="I714" t="str">
        <f t="shared" si="124"/>
        <v/>
      </c>
      <c r="J714" t="str">
        <f t="shared" si="122"/>
        <v/>
      </c>
      <c r="K714" t="str">
        <f t="shared" si="125"/>
        <v/>
      </c>
      <c r="L714" s="6" t="str">
        <f t="shared" si="126"/>
        <v/>
      </c>
      <c r="N714" s="130" t="s">
        <v>7521</v>
      </c>
      <c r="O714" t="str">
        <f t="shared" si="131"/>
        <v/>
      </c>
      <c r="P714" t="str">
        <f t="shared" si="127"/>
        <v/>
      </c>
      <c r="Q714" s="6" t="str">
        <f t="shared" si="123"/>
        <v/>
      </c>
      <c r="R714" s="6" t="str">
        <f t="shared" si="128"/>
        <v/>
      </c>
      <c r="S714" s="8" t="str">
        <f t="shared" si="129"/>
        <v/>
      </c>
      <c r="T714" s="8" t="str">
        <f t="shared" si="130"/>
        <v/>
      </c>
    </row>
    <row r="715" spans="1:20" x14ac:dyDescent="0.3">
      <c r="A715" s="111">
        <v>713</v>
      </c>
      <c r="B715" s="111" t="s">
        <v>7513</v>
      </c>
      <c r="E715" s="6" t="str">
        <f t="shared" si="121"/>
        <v/>
      </c>
      <c r="I715" t="str">
        <f t="shared" si="124"/>
        <v/>
      </c>
      <c r="J715" t="str">
        <f t="shared" si="122"/>
        <v/>
      </c>
      <c r="K715" t="str">
        <f t="shared" si="125"/>
        <v/>
      </c>
      <c r="L715" s="6" t="str">
        <f t="shared" si="126"/>
        <v/>
      </c>
      <c r="N715" s="130" t="s">
        <v>7521</v>
      </c>
      <c r="O715" t="str">
        <f t="shared" si="131"/>
        <v/>
      </c>
      <c r="P715" t="str">
        <f t="shared" si="127"/>
        <v/>
      </c>
      <c r="Q715" s="6" t="str">
        <f t="shared" si="123"/>
        <v/>
      </c>
      <c r="R715" s="6" t="str">
        <f t="shared" si="128"/>
        <v/>
      </c>
      <c r="S715" s="8" t="str">
        <f t="shared" si="129"/>
        <v/>
      </c>
      <c r="T715" s="8" t="str">
        <f t="shared" si="130"/>
        <v/>
      </c>
    </row>
    <row r="716" spans="1:20" x14ac:dyDescent="0.3">
      <c r="A716" s="111">
        <v>714</v>
      </c>
      <c r="B716" s="111" t="s">
        <v>7513</v>
      </c>
      <c r="E716" s="6" t="str">
        <f t="shared" si="121"/>
        <v/>
      </c>
      <c r="I716" t="str">
        <f t="shared" si="124"/>
        <v/>
      </c>
      <c r="J716" t="str">
        <f t="shared" si="122"/>
        <v/>
      </c>
      <c r="K716" t="str">
        <f t="shared" si="125"/>
        <v/>
      </c>
      <c r="L716" s="6" t="str">
        <f t="shared" si="126"/>
        <v/>
      </c>
      <c r="N716" s="130" t="s">
        <v>7521</v>
      </c>
      <c r="O716" t="str">
        <f t="shared" si="131"/>
        <v/>
      </c>
      <c r="P716" t="str">
        <f t="shared" si="127"/>
        <v/>
      </c>
      <c r="Q716" s="6" t="str">
        <f t="shared" si="123"/>
        <v/>
      </c>
      <c r="R716" s="6" t="str">
        <f t="shared" si="128"/>
        <v/>
      </c>
      <c r="S716" s="8" t="str">
        <f t="shared" si="129"/>
        <v/>
      </c>
      <c r="T716" s="8" t="str">
        <f t="shared" si="130"/>
        <v/>
      </c>
    </row>
    <row r="717" spans="1:20" x14ac:dyDescent="0.3">
      <c r="A717" s="111">
        <v>715</v>
      </c>
      <c r="B717" s="111" t="s">
        <v>7513</v>
      </c>
      <c r="E717" s="6" t="str">
        <f t="shared" si="121"/>
        <v/>
      </c>
      <c r="I717" t="str">
        <f t="shared" si="124"/>
        <v/>
      </c>
      <c r="J717" t="str">
        <f t="shared" si="122"/>
        <v/>
      </c>
      <c r="K717" t="str">
        <f t="shared" si="125"/>
        <v/>
      </c>
      <c r="L717" s="6" t="str">
        <f t="shared" si="126"/>
        <v/>
      </c>
      <c r="N717" s="130" t="s">
        <v>7521</v>
      </c>
      <c r="O717" t="str">
        <f t="shared" si="131"/>
        <v/>
      </c>
      <c r="P717" t="str">
        <f t="shared" si="127"/>
        <v/>
      </c>
      <c r="Q717" s="6" t="str">
        <f t="shared" si="123"/>
        <v/>
      </c>
      <c r="R717" s="6" t="str">
        <f t="shared" si="128"/>
        <v/>
      </c>
      <c r="S717" s="8" t="str">
        <f t="shared" si="129"/>
        <v/>
      </c>
      <c r="T717" s="8" t="str">
        <f t="shared" si="130"/>
        <v/>
      </c>
    </row>
    <row r="718" spans="1:20" x14ac:dyDescent="0.3">
      <c r="A718" s="111">
        <v>716</v>
      </c>
      <c r="B718" s="111" t="s">
        <v>7513</v>
      </c>
      <c r="E718" s="6" t="str">
        <f t="shared" si="121"/>
        <v/>
      </c>
      <c r="I718" t="str">
        <f t="shared" si="124"/>
        <v/>
      </c>
      <c r="J718" t="str">
        <f t="shared" si="122"/>
        <v/>
      </c>
      <c r="K718" t="str">
        <f t="shared" si="125"/>
        <v/>
      </c>
      <c r="L718" s="6" t="str">
        <f t="shared" si="126"/>
        <v/>
      </c>
      <c r="N718" s="130" t="s">
        <v>7521</v>
      </c>
      <c r="O718" t="str">
        <f t="shared" si="131"/>
        <v/>
      </c>
      <c r="P718" t="str">
        <f t="shared" si="127"/>
        <v/>
      </c>
      <c r="Q718" s="6" t="str">
        <f t="shared" si="123"/>
        <v/>
      </c>
      <c r="R718" s="6" t="str">
        <f t="shared" si="128"/>
        <v/>
      </c>
      <c r="S718" s="8" t="str">
        <f t="shared" si="129"/>
        <v/>
      </c>
      <c r="T718" s="8" t="str">
        <f t="shared" si="130"/>
        <v/>
      </c>
    </row>
    <row r="719" spans="1:20" x14ac:dyDescent="0.3">
      <c r="A719" s="111">
        <v>717</v>
      </c>
      <c r="B719" s="111" t="s">
        <v>7513</v>
      </c>
      <c r="E719" s="6" t="str">
        <f t="shared" si="121"/>
        <v/>
      </c>
      <c r="I719" t="str">
        <f t="shared" si="124"/>
        <v/>
      </c>
      <c r="J719" t="str">
        <f t="shared" si="122"/>
        <v/>
      </c>
      <c r="K719" t="str">
        <f t="shared" si="125"/>
        <v/>
      </c>
      <c r="L719" s="6" t="str">
        <f t="shared" si="126"/>
        <v/>
      </c>
      <c r="N719" s="130" t="s">
        <v>7521</v>
      </c>
      <c r="O719" t="str">
        <f t="shared" si="131"/>
        <v/>
      </c>
      <c r="P719" t="str">
        <f t="shared" si="127"/>
        <v/>
      </c>
      <c r="Q719" s="6" t="str">
        <f t="shared" si="123"/>
        <v/>
      </c>
      <c r="R719" s="6" t="str">
        <f t="shared" si="128"/>
        <v/>
      </c>
      <c r="S719" s="8" t="str">
        <f t="shared" si="129"/>
        <v/>
      </c>
      <c r="T719" s="8" t="str">
        <f t="shared" si="130"/>
        <v/>
      </c>
    </row>
    <row r="720" spans="1:20" x14ac:dyDescent="0.3">
      <c r="A720" s="111">
        <v>718</v>
      </c>
      <c r="B720" s="111" t="s">
        <v>7513</v>
      </c>
      <c r="E720" s="6" t="str">
        <f t="shared" si="121"/>
        <v/>
      </c>
      <c r="I720" t="str">
        <f t="shared" si="124"/>
        <v/>
      </c>
      <c r="J720" t="str">
        <f t="shared" si="122"/>
        <v/>
      </c>
      <c r="K720" t="str">
        <f t="shared" si="125"/>
        <v/>
      </c>
      <c r="L720" s="6" t="str">
        <f t="shared" si="126"/>
        <v/>
      </c>
      <c r="N720" s="130" t="s">
        <v>7521</v>
      </c>
      <c r="O720" t="str">
        <f t="shared" si="131"/>
        <v/>
      </c>
      <c r="P720" t="str">
        <f t="shared" si="127"/>
        <v/>
      </c>
      <c r="Q720" s="6" t="str">
        <f t="shared" si="123"/>
        <v/>
      </c>
      <c r="R720" s="6" t="str">
        <f t="shared" si="128"/>
        <v/>
      </c>
      <c r="S720" s="8" t="str">
        <f t="shared" si="129"/>
        <v/>
      </c>
      <c r="T720" s="8" t="str">
        <f t="shared" si="130"/>
        <v/>
      </c>
    </row>
    <row r="721" spans="1:20" x14ac:dyDescent="0.3">
      <c r="A721" s="111">
        <v>719</v>
      </c>
      <c r="B721" s="111" t="s">
        <v>7513</v>
      </c>
      <c r="E721" s="6" t="str">
        <f t="shared" si="121"/>
        <v/>
      </c>
      <c r="I721" t="str">
        <f t="shared" si="124"/>
        <v/>
      </c>
      <c r="J721" t="str">
        <f t="shared" si="122"/>
        <v/>
      </c>
      <c r="K721" t="str">
        <f t="shared" si="125"/>
        <v/>
      </c>
      <c r="L721" s="6" t="str">
        <f t="shared" si="126"/>
        <v/>
      </c>
      <c r="N721" s="130" t="s">
        <v>7521</v>
      </c>
      <c r="O721" t="str">
        <f t="shared" si="131"/>
        <v/>
      </c>
      <c r="P721" t="str">
        <f t="shared" si="127"/>
        <v/>
      </c>
      <c r="Q721" s="6" t="str">
        <f t="shared" si="123"/>
        <v/>
      </c>
      <c r="R721" s="6" t="str">
        <f t="shared" si="128"/>
        <v/>
      </c>
      <c r="S721" s="8" t="str">
        <f t="shared" si="129"/>
        <v/>
      </c>
      <c r="T721" s="8" t="str">
        <f t="shared" si="130"/>
        <v/>
      </c>
    </row>
    <row r="722" spans="1:20" x14ac:dyDescent="0.3">
      <c r="A722" s="111">
        <v>720</v>
      </c>
      <c r="B722" s="111" t="s">
        <v>7513</v>
      </c>
      <c r="E722" s="6" t="str">
        <f t="shared" si="121"/>
        <v/>
      </c>
      <c r="I722" t="str">
        <f t="shared" si="124"/>
        <v/>
      </c>
      <c r="J722" t="str">
        <f t="shared" si="122"/>
        <v/>
      </c>
      <c r="K722" t="str">
        <f t="shared" si="125"/>
        <v/>
      </c>
      <c r="L722" s="6" t="str">
        <f t="shared" si="126"/>
        <v/>
      </c>
      <c r="N722" s="130" t="s">
        <v>7521</v>
      </c>
      <c r="O722" t="str">
        <f t="shared" si="131"/>
        <v/>
      </c>
      <c r="P722" t="str">
        <f t="shared" si="127"/>
        <v/>
      </c>
      <c r="Q722" s="6" t="str">
        <f t="shared" si="123"/>
        <v/>
      </c>
      <c r="R722" s="6" t="str">
        <f t="shared" si="128"/>
        <v/>
      </c>
      <c r="S722" s="8" t="str">
        <f t="shared" si="129"/>
        <v/>
      </c>
      <c r="T722" s="8" t="str">
        <f t="shared" si="130"/>
        <v/>
      </c>
    </row>
    <row r="723" spans="1:20" x14ac:dyDescent="0.3">
      <c r="A723" s="111">
        <v>721</v>
      </c>
      <c r="B723" s="111" t="s">
        <v>7513</v>
      </c>
      <c r="E723" s="6" t="str">
        <f t="shared" si="121"/>
        <v/>
      </c>
      <c r="I723" t="str">
        <f t="shared" si="124"/>
        <v/>
      </c>
      <c r="J723" t="str">
        <f t="shared" si="122"/>
        <v/>
      </c>
      <c r="K723" t="str">
        <f t="shared" si="125"/>
        <v/>
      </c>
      <c r="L723" s="6" t="str">
        <f t="shared" si="126"/>
        <v/>
      </c>
      <c r="N723" s="130" t="s">
        <v>7521</v>
      </c>
      <c r="O723" t="str">
        <f t="shared" si="131"/>
        <v/>
      </c>
      <c r="P723" t="str">
        <f t="shared" si="127"/>
        <v/>
      </c>
      <c r="Q723" s="6" t="str">
        <f t="shared" si="123"/>
        <v/>
      </c>
      <c r="R723" s="6" t="str">
        <f t="shared" si="128"/>
        <v/>
      </c>
      <c r="S723" s="8" t="str">
        <f t="shared" si="129"/>
        <v/>
      </c>
      <c r="T723" s="8" t="str">
        <f t="shared" si="130"/>
        <v/>
      </c>
    </row>
    <row r="724" spans="1:20" x14ac:dyDescent="0.3">
      <c r="A724" s="111">
        <v>722</v>
      </c>
      <c r="B724" s="111" t="s">
        <v>7513</v>
      </c>
      <c r="E724" s="6" t="str">
        <f t="shared" si="121"/>
        <v/>
      </c>
      <c r="I724" t="str">
        <f t="shared" si="124"/>
        <v/>
      </c>
      <c r="J724" t="str">
        <f t="shared" si="122"/>
        <v/>
      </c>
      <c r="K724" t="str">
        <f t="shared" si="125"/>
        <v/>
      </c>
      <c r="L724" s="6" t="str">
        <f t="shared" si="126"/>
        <v/>
      </c>
      <c r="N724" s="130" t="s">
        <v>7521</v>
      </c>
      <c r="O724" t="str">
        <f t="shared" si="131"/>
        <v/>
      </c>
      <c r="P724" t="str">
        <f t="shared" si="127"/>
        <v/>
      </c>
      <c r="Q724" s="6" t="str">
        <f t="shared" si="123"/>
        <v/>
      </c>
      <c r="R724" s="6" t="str">
        <f t="shared" si="128"/>
        <v/>
      </c>
      <c r="S724" s="8" t="str">
        <f t="shared" si="129"/>
        <v/>
      </c>
      <c r="T724" s="8" t="str">
        <f t="shared" si="130"/>
        <v/>
      </c>
    </row>
    <row r="725" spans="1:20" x14ac:dyDescent="0.3">
      <c r="A725" s="111">
        <v>723</v>
      </c>
      <c r="B725" s="111" t="s">
        <v>7513</v>
      </c>
      <c r="E725" s="6" t="str">
        <f t="shared" si="121"/>
        <v/>
      </c>
      <c r="I725" t="str">
        <f t="shared" si="124"/>
        <v/>
      </c>
      <c r="J725" t="str">
        <f t="shared" si="122"/>
        <v/>
      </c>
      <c r="K725" t="str">
        <f t="shared" si="125"/>
        <v/>
      </c>
      <c r="L725" s="6" t="str">
        <f t="shared" si="126"/>
        <v/>
      </c>
      <c r="N725" s="130" t="s">
        <v>7521</v>
      </c>
      <c r="O725" t="str">
        <f t="shared" si="131"/>
        <v/>
      </c>
      <c r="P725" t="str">
        <f t="shared" si="127"/>
        <v/>
      </c>
      <c r="Q725" s="6" t="str">
        <f t="shared" si="123"/>
        <v/>
      </c>
      <c r="R725" s="6" t="str">
        <f t="shared" si="128"/>
        <v/>
      </c>
      <c r="S725" s="8" t="str">
        <f t="shared" si="129"/>
        <v/>
      </c>
      <c r="T725" s="8" t="str">
        <f t="shared" si="130"/>
        <v/>
      </c>
    </row>
    <row r="726" spans="1:20" x14ac:dyDescent="0.3">
      <c r="A726" s="111">
        <v>724</v>
      </c>
      <c r="B726" s="111" t="s">
        <v>7513</v>
      </c>
      <c r="E726" s="6" t="str">
        <f t="shared" si="121"/>
        <v/>
      </c>
      <c r="I726" t="str">
        <f t="shared" si="124"/>
        <v/>
      </c>
      <c r="J726" t="str">
        <f t="shared" si="122"/>
        <v/>
      </c>
      <c r="K726" t="str">
        <f t="shared" si="125"/>
        <v/>
      </c>
      <c r="L726" s="6" t="str">
        <f t="shared" si="126"/>
        <v/>
      </c>
      <c r="N726" s="130" t="s">
        <v>7521</v>
      </c>
      <c r="O726" t="str">
        <f t="shared" si="131"/>
        <v/>
      </c>
      <c r="P726" t="str">
        <f t="shared" si="127"/>
        <v/>
      </c>
      <c r="Q726" s="6" t="str">
        <f t="shared" si="123"/>
        <v/>
      </c>
      <c r="R726" s="6" t="str">
        <f t="shared" si="128"/>
        <v/>
      </c>
      <c r="S726" s="8" t="str">
        <f t="shared" si="129"/>
        <v/>
      </c>
      <c r="T726" s="8" t="str">
        <f t="shared" si="130"/>
        <v/>
      </c>
    </row>
    <row r="727" spans="1:20" x14ac:dyDescent="0.3">
      <c r="A727" s="111">
        <v>725</v>
      </c>
      <c r="B727" s="111" t="s">
        <v>7513</v>
      </c>
      <c r="E727" s="6" t="str">
        <f t="shared" si="121"/>
        <v/>
      </c>
      <c r="I727" t="str">
        <f t="shared" si="124"/>
        <v/>
      </c>
      <c r="J727" t="str">
        <f t="shared" si="122"/>
        <v/>
      </c>
      <c r="K727" t="str">
        <f t="shared" si="125"/>
        <v/>
      </c>
      <c r="L727" s="6" t="str">
        <f t="shared" si="126"/>
        <v/>
      </c>
      <c r="N727" s="130" t="s">
        <v>7521</v>
      </c>
      <c r="O727" t="str">
        <f t="shared" si="131"/>
        <v/>
      </c>
      <c r="P727" t="str">
        <f t="shared" si="127"/>
        <v/>
      </c>
      <c r="Q727" s="6" t="str">
        <f t="shared" si="123"/>
        <v/>
      </c>
      <c r="R727" s="6" t="str">
        <f t="shared" si="128"/>
        <v/>
      </c>
      <c r="S727" s="8" t="str">
        <f t="shared" si="129"/>
        <v/>
      </c>
      <c r="T727" s="8" t="str">
        <f t="shared" si="130"/>
        <v/>
      </c>
    </row>
    <row r="728" spans="1:20" x14ac:dyDescent="0.3">
      <c r="A728" s="111">
        <v>726</v>
      </c>
      <c r="B728" s="111" t="s">
        <v>7513</v>
      </c>
      <c r="E728" s="6" t="str">
        <f t="shared" si="121"/>
        <v/>
      </c>
      <c r="I728" t="str">
        <f t="shared" si="124"/>
        <v/>
      </c>
      <c r="J728" t="str">
        <f t="shared" si="122"/>
        <v/>
      </c>
      <c r="K728" t="str">
        <f t="shared" si="125"/>
        <v/>
      </c>
      <c r="L728" s="6" t="str">
        <f t="shared" si="126"/>
        <v/>
      </c>
      <c r="N728" s="130" t="s">
        <v>7521</v>
      </c>
      <c r="O728" t="str">
        <f t="shared" si="131"/>
        <v/>
      </c>
      <c r="P728" t="str">
        <f t="shared" si="127"/>
        <v/>
      </c>
      <c r="Q728" s="6" t="str">
        <f t="shared" si="123"/>
        <v/>
      </c>
      <c r="R728" s="6" t="str">
        <f t="shared" si="128"/>
        <v/>
      </c>
      <c r="S728" s="8" t="str">
        <f t="shared" si="129"/>
        <v/>
      </c>
      <c r="T728" s="8" t="str">
        <f t="shared" si="130"/>
        <v/>
      </c>
    </row>
    <row r="729" spans="1:20" x14ac:dyDescent="0.3">
      <c r="A729" s="111">
        <v>727</v>
      </c>
      <c r="B729" s="111" t="s">
        <v>7513</v>
      </c>
      <c r="E729" s="6" t="str">
        <f t="shared" si="121"/>
        <v/>
      </c>
      <c r="I729" t="str">
        <f t="shared" si="124"/>
        <v/>
      </c>
      <c r="J729" t="str">
        <f t="shared" si="122"/>
        <v/>
      </c>
      <c r="K729" t="str">
        <f t="shared" si="125"/>
        <v/>
      </c>
      <c r="L729" s="6" t="str">
        <f t="shared" si="126"/>
        <v/>
      </c>
      <c r="N729" s="130" t="s">
        <v>7521</v>
      </c>
      <c r="O729" t="str">
        <f t="shared" si="131"/>
        <v/>
      </c>
      <c r="P729" t="str">
        <f t="shared" si="127"/>
        <v/>
      </c>
      <c r="Q729" s="6" t="str">
        <f t="shared" si="123"/>
        <v/>
      </c>
      <c r="R729" s="6" t="str">
        <f t="shared" si="128"/>
        <v/>
      </c>
      <c r="S729" s="8" t="str">
        <f t="shared" si="129"/>
        <v/>
      </c>
      <c r="T729" s="8" t="str">
        <f t="shared" si="130"/>
        <v/>
      </c>
    </row>
    <row r="730" spans="1:20" x14ac:dyDescent="0.3">
      <c r="A730" s="111">
        <v>728</v>
      </c>
      <c r="B730" s="111" t="s">
        <v>7513</v>
      </c>
      <c r="E730" s="6" t="str">
        <f t="shared" si="121"/>
        <v/>
      </c>
      <c r="I730" t="str">
        <f t="shared" si="124"/>
        <v/>
      </c>
      <c r="J730" t="str">
        <f t="shared" si="122"/>
        <v/>
      </c>
      <c r="K730" t="str">
        <f t="shared" si="125"/>
        <v/>
      </c>
      <c r="L730" s="6" t="str">
        <f t="shared" si="126"/>
        <v/>
      </c>
      <c r="N730" s="130" t="s">
        <v>7521</v>
      </c>
      <c r="O730" t="str">
        <f t="shared" si="131"/>
        <v/>
      </c>
      <c r="P730" t="str">
        <f t="shared" si="127"/>
        <v/>
      </c>
      <c r="Q730" s="6" t="str">
        <f t="shared" si="123"/>
        <v/>
      </c>
      <c r="R730" s="6" t="str">
        <f t="shared" si="128"/>
        <v/>
      </c>
      <c r="S730" s="8" t="str">
        <f t="shared" si="129"/>
        <v/>
      </c>
      <c r="T730" s="8" t="str">
        <f t="shared" si="130"/>
        <v/>
      </c>
    </row>
    <row r="731" spans="1:20" x14ac:dyDescent="0.3">
      <c r="A731" s="111">
        <v>729</v>
      </c>
      <c r="B731" s="111" t="s">
        <v>7513</v>
      </c>
      <c r="E731" s="6" t="str">
        <f t="shared" si="121"/>
        <v/>
      </c>
      <c r="I731" t="str">
        <f t="shared" si="124"/>
        <v/>
      </c>
      <c r="J731" t="str">
        <f t="shared" si="122"/>
        <v/>
      </c>
      <c r="K731" t="str">
        <f t="shared" si="125"/>
        <v/>
      </c>
      <c r="L731" s="6" t="str">
        <f t="shared" si="126"/>
        <v/>
      </c>
      <c r="N731" s="130" t="s">
        <v>7521</v>
      </c>
      <c r="O731" t="str">
        <f t="shared" si="131"/>
        <v/>
      </c>
      <c r="P731" t="str">
        <f t="shared" si="127"/>
        <v/>
      </c>
      <c r="Q731" s="6" t="str">
        <f t="shared" si="123"/>
        <v/>
      </c>
      <c r="R731" s="6" t="str">
        <f t="shared" si="128"/>
        <v/>
      </c>
      <c r="S731" s="8" t="str">
        <f t="shared" si="129"/>
        <v/>
      </c>
      <c r="T731" s="8" t="str">
        <f t="shared" si="130"/>
        <v/>
      </c>
    </row>
    <row r="732" spans="1:20" x14ac:dyDescent="0.3">
      <c r="A732" s="111">
        <v>730</v>
      </c>
      <c r="B732" s="111" t="s">
        <v>7513</v>
      </c>
      <c r="E732" s="6" t="str">
        <f t="shared" si="121"/>
        <v/>
      </c>
      <c r="I732" t="str">
        <f t="shared" si="124"/>
        <v/>
      </c>
      <c r="J732" t="str">
        <f t="shared" si="122"/>
        <v/>
      </c>
      <c r="K732" t="str">
        <f t="shared" si="125"/>
        <v/>
      </c>
      <c r="L732" s="6" t="str">
        <f t="shared" si="126"/>
        <v/>
      </c>
      <c r="N732" s="130" t="s">
        <v>7521</v>
      </c>
      <c r="O732" t="str">
        <f t="shared" si="131"/>
        <v/>
      </c>
      <c r="P732" t="str">
        <f t="shared" si="127"/>
        <v/>
      </c>
      <c r="Q732" s="6" t="str">
        <f t="shared" si="123"/>
        <v/>
      </c>
      <c r="R732" s="6" t="str">
        <f t="shared" si="128"/>
        <v/>
      </c>
      <c r="S732" s="8" t="str">
        <f t="shared" si="129"/>
        <v/>
      </c>
      <c r="T732" s="8" t="str">
        <f t="shared" si="130"/>
        <v/>
      </c>
    </row>
    <row r="733" spans="1:20" x14ac:dyDescent="0.3">
      <c r="A733" s="111">
        <v>731</v>
      </c>
      <c r="B733" s="111" t="s">
        <v>7513</v>
      </c>
      <c r="E733" s="6" t="str">
        <f t="shared" si="121"/>
        <v/>
      </c>
      <c r="I733" t="str">
        <f t="shared" si="124"/>
        <v/>
      </c>
      <c r="J733" t="str">
        <f t="shared" si="122"/>
        <v/>
      </c>
      <c r="K733" t="str">
        <f t="shared" si="125"/>
        <v/>
      </c>
      <c r="L733" s="6" t="str">
        <f t="shared" si="126"/>
        <v/>
      </c>
      <c r="N733" s="130" t="s">
        <v>7521</v>
      </c>
      <c r="O733" t="str">
        <f t="shared" si="131"/>
        <v/>
      </c>
      <c r="P733" t="str">
        <f t="shared" si="127"/>
        <v/>
      </c>
      <c r="Q733" s="6" t="str">
        <f t="shared" si="123"/>
        <v/>
      </c>
      <c r="R733" s="6" t="str">
        <f t="shared" si="128"/>
        <v/>
      </c>
      <c r="S733" s="8" t="str">
        <f t="shared" si="129"/>
        <v/>
      </c>
      <c r="T733" s="8" t="str">
        <f t="shared" si="130"/>
        <v/>
      </c>
    </row>
    <row r="734" spans="1:20" x14ac:dyDescent="0.3">
      <c r="A734" s="111">
        <v>732</v>
      </c>
      <c r="B734" s="111" t="s">
        <v>7513</v>
      </c>
      <c r="E734" s="6" t="str">
        <f t="shared" si="121"/>
        <v/>
      </c>
      <c r="I734" t="str">
        <f t="shared" si="124"/>
        <v/>
      </c>
      <c r="J734" t="str">
        <f t="shared" si="122"/>
        <v/>
      </c>
      <c r="K734" t="str">
        <f t="shared" si="125"/>
        <v/>
      </c>
      <c r="L734" s="6" t="str">
        <f t="shared" si="126"/>
        <v/>
      </c>
      <c r="N734" s="130" t="s">
        <v>7521</v>
      </c>
      <c r="O734" t="str">
        <f t="shared" si="131"/>
        <v/>
      </c>
      <c r="P734" t="str">
        <f t="shared" si="127"/>
        <v/>
      </c>
      <c r="Q734" s="6" t="str">
        <f t="shared" si="123"/>
        <v/>
      </c>
      <c r="R734" s="6" t="str">
        <f t="shared" si="128"/>
        <v/>
      </c>
      <c r="S734" s="8" t="str">
        <f t="shared" si="129"/>
        <v/>
      </c>
      <c r="T734" s="8" t="str">
        <f t="shared" si="130"/>
        <v/>
      </c>
    </row>
    <row r="735" spans="1:20" x14ac:dyDescent="0.3">
      <c r="A735" s="111">
        <v>733</v>
      </c>
      <c r="B735" s="111" t="s">
        <v>7513</v>
      </c>
      <c r="E735" s="6" t="str">
        <f t="shared" si="121"/>
        <v/>
      </c>
      <c r="I735" t="str">
        <f t="shared" si="124"/>
        <v/>
      </c>
      <c r="J735" t="str">
        <f t="shared" si="122"/>
        <v/>
      </c>
      <c r="K735" t="str">
        <f t="shared" si="125"/>
        <v/>
      </c>
      <c r="L735" s="6" t="str">
        <f t="shared" si="126"/>
        <v/>
      </c>
      <c r="N735" s="130" t="s">
        <v>7521</v>
      </c>
      <c r="O735" t="str">
        <f t="shared" si="131"/>
        <v/>
      </c>
      <c r="P735" t="str">
        <f t="shared" si="127"/>
        <v/>
      </c>
      <c r="Q735" s="6" t="str">
        <f t="shared" si="123"/>
        <v/>
      </c>
      <c r="R735" s="6" t="str">
        <f t="shared" si="128"/>
        <v/>
      </c>
      <c r="S735" s="8" t="str">
        <f t="shared" si="129"/>
        <v/>
      </c>
      <c r="T735" s="8" t="str">
        <f t="shared" si="130"/>
        <v/>
      </c>
    </row>
    <row r="736" spans="1:20" x14ac:dyDescent="0.3">
      <c r="A736" s="111">
        <v>734</v>
      </c>
      <c r="B736" s="111" t="s">
        <v>7513</v>
      </c>
      <c r="E736" s="6" t="str">
        <f t="shared" si="121"/>
        <v/>
      </c>
      <c r="I736" t="str">
        <f t="shared" si="124"/>
        <v/>
      </c>
      <c r="J736" t="str">
        <f t="shared" si="122"/>
        <v/>
      </c>
      <c r="K736" t="str">
        <f t="shared" si="125"/>
        <v/>
      </c>
      <c r="L736" s="6" t="str">
        <f t="shared" si="126"/>
        <v/>
      </c>
      <c r="N736" s="130" t="s">
        <v>7521</v>
      </c>
      <c r="O736" t="str">
        <f t="shared" si="131"/>
        <v/>
      </c>
      <c r="P736" t="str">
        <f t="shared" si="127"/>
        <v/>
      </c>
      <c r="Q736" s="6" t="str">
        <f t="shared" si="123"/>
        <v/>
      </c>
      <c r="R736" s="6" t="str">
        <f t="shared" si="128"/>
        <v/>
      </c>
      <c r="S736" s="8" t="str">
        <f t="shared" si="129"/>
        <v/>
      </c>
      <c r="T736" s="8" t="str">
        <f t="shared" si="130"/>
        <v/>
      </c>
    </row>
    <row r="737" spans="1:20" x14ac:dyDescent="0.3">
      <c r="A737" s="111">
        <v>735</v>
      </c>
      <c r="B737" s="111" t="s">
        <v>7513</v>
      </c>
      <c r="E737" s="6" t="str">
        <f t="shared" si="121"/>
        <v/>
      </c>
      <c r="I737" t="str">
        <f t="shared" si="124"/>
        <v/>
      </c>
      <c r="J737" t="str">
        <f t="shared" si="122"/>
        <v/>
      </c>
      <c r="K737" t="str">
        <f t="shared" si="125"/>
        <v/>
      </c>
      <c r="L737" s="6" t="str">
        <f t="shared" si="126"/>
        <v/>
      </c>
      <c r="N737" s="130" t="s">
        <v>7521</v>
      </c>
      <c r="O737" t="str">
        <f t="shared" si="131"/>
        <v/>
      </c>
      <c r="P737" t="str">
        <f t="shared" si="127"/>
        <v/>
      </c>
      <c r="Q737" s="6" t="str">
        <f t="shared" si="123"/>
        <v/>
      </c>
      <c r="R737" s="6" t="str">
        <f t="shared" si="128"/>
        <v/>
      </c>
      <c r="S737" s="8" t="str">
        <f t="shared" si="129"/>
        <v/>
      </c>
      <c r="T737" s="8" t="str">
        <f t="shared" si="130"/>
        <v/>
      </c>
    </row>
    <row r="738" spans="1:20" x14ac:dyDescent="0.3">
      <c r="A738" s="111">
        <v>736</v>
      </c>
      <c r="B738" s="111" t="s">
        <v>7513</v>
      </c>
      <c r="E738" s="6" t="str">
        <f t="shared" si="121"/>
        <v/>
      </c>
      <c r="I738" t="str">
        <f t="shared" si="124"/>
        <v/>
      </c>
      <c r="J738" t="str">
        <f t="shared" si="122"/>
        <v/>
      </c>
      <c r="K738" t="str">
        <f t="shared" si="125"/>
        <v/>
      </c>
      <c r="L738" s="6" t="str">
        <f t="shared" si="126"/>
        <v/>
      </c>
      <c r="N738" s="130" t="s">
        <v>7521</v>
      </c>
      <c r="O738" t="str">
        <f t="shared" si="131"/>
        <v/>
      </c>
      <c r="P738" t="str">
        <f t="shared" si="127"/>
        <v/>
      </c>
      <c r="Q738" s="6" t="str">
        <f t="shared" si="123"/>
        <v/>
      </c>
      <c r="R738" s="6" t="str">
        <f t="shared" si="128"/>
        <v/>
      </c>
      <c r="S738" s="8" t="str">
        <f t="shared" si="129"/>
        <v/>
      </c>
      <c r="T738" s="8" t="str">
        <f t="shared" si="130"/>
        <v/>
      </c>
    </row>
    <row r="739" spans="1:20" x14ac:dyDescent="0.3">
      <c r="A739" s="111">
        <v>737</v>
      </c>
      <c r="B739" s="111" t="s">
        <v>7513</v>
      </c>
      <c r="E739" s="6" t="str">
        <f t="shared" si="121"/>
        <v/>
      </c>
      <c r="I739" t="str">
        <f t="shared" si="124"/>
        <v/>
      </c>
      <c r="J739" t="str">
        <f t="shared" si="122"/>
        <v/>
      </c>
      <c r="K739" t="str">
        <f t="shared" si="125"/>
        <v/>
      </c>
      <c r="L739" s="6" t="str">
        <f t="shared" si="126"/>
        <v/>
      </c>
      <c r="N739" s="130" t="s">
        <v>7521</v>
      </c>
      <c r="O739" t="str">
        <f t="shared" si="131"/>
        <v/>
      </c>
      <c r="P739" t="str">
        <f t="shared" si="127"/>
        <v/>
      </c>
      <c r="Q739" s="6" t="str">
        <f t="shared" si="123"/>
        <v/>
      </c>
      <c r="R739" s="6" t="str">
        <f t="shared" si="128"/>
        <v/>
      </c>
      <c r="S739" s="8" t="str">
        <f t="shared" si="129"/>
        <v/>
      </c>
      <c r="T739" s="8" t="str">
        <f t="shared" si="130"/>
        <v/>
      </c>
    </row>
    <row r="740" spans="1:20" x14ac:dyDescent="0.3">
      <c r="A740" s="111">
        <v>738</v>
      </c>
      <c r="B740" s="111" t="s">
        <v>7513</v>
      </c>
      <c r="E740" s="6" t="str">
        <f t="shared" si="121"/>
        <v/>
      </c>
      <c r="I740" t="str">
        <f t="shared" si="124"/>
        <v/>
      </c>
      <c r="J740" t="str">
        <f t="shared" si="122"/>
        <v/>
      </c>
      <c r="K740" t="str">
        <f t="shared" si="125"/>
        <v/>
      </c>
      <c r="L740" s="6" t="str">
        <f t="shared" si="126"/>
        <v/>
      </c>
      <c r="N740" s="130" t="s">
        <v>7521</v>
      </c>
      <c r="O740" t="str">
        <f t="shared" si="131"/>
        <v/>
      </c>
      <c r="P740" t="str">
        <f t="shared" si="127"/>
        <v/>
      </c>
      <c r="Q740" s="6" t="str">
        <f t="shared" si="123"/>
        <v/>
      </c>
      <c r="R740" s="6" t="str">
        <f t="shared" si="128"/>
        <v/>
      </c>
      <c r="S740" s="8" t="str">
        <f t="shared" si="129"/>
        <v/>
      </c>
      <c r="T740" s="8" t="str">
        <f t="shared" si="130"/>
        <v/>
      </c>
    </row>
    <row r="741" spans="1:20" x14ac:dyDescent="0.3">
      <c r="A741" s="111">
        <v>739</v>
      </c>
      <c r="B741" s="111" t="s">
        <v>7513</v>
      </c>
      <c r="E741" s="6" t="str">
        <f t="shared" si="121"/>
        <v/>
      </c>
      <c r="I741" t="str">
        <f t="shared" si="124"/>
        <v/>
      </c>
      <c r="J741" t="str">
        <f t="shared" si="122"/>
        <v/>
      </c>
      <c r="K741" t="str">
        <f t="shared" si="125"/>
        <v/>
      </c>
      <c r="L741" s="6" t="str">
        <f t="shared" si="126"/>
        <v/>
      </c>
      <c r="N741" s="130" t="s">
        <v>7521</v>
      </c>
      <c r="O741" t="str">
        <f t="shared" si="131"/>
        <v/>
      </c>
      <c r="P741" t="str">
        <f t="shared" si="127"/>
        <v/>
      </c>
      <c r="Q741" s="6" t="str">
        <f t="shared" si="123"/>
        <v/>
      </c>
      <c r="R741" s="6" t="str">
        <f t="shared" si="128"/>
        <v/>
      </c>
      <c r="S741" s="8" t="str">
        <f t="shared" si="129"/>
        <v/>
      </c>
      <c r="T741" s="8" t="str">
        <f t="shared" si="130"/>
        <v/>
      </c>
    </row>
    <row r="742" spans="1:20" x14ac:dyDescent="0.3">
      <c r="A742" s="111">
        <v>740</v>
      </c>
      <c r="B742" s="111" t="s">
        <v>7513</v>
      </c>
      <c r="E742" s="6" t="str">
        <f t="shared" si="121"/>
        <v/>
      </c>
      <c r="I742" t="str">
        <f t="shared" si="124"/>
        <v/>
      </c>
      <c r="J742" t="str">
        <f t="shared" si="122"/>
        <v/>
      </c>
      <c r="K742" t="str">
        <f t="shared" si="125"/>
        <v/>
      </c>
      <c r="L742" s="6" t="str">
        <f t="shared" si="126"/>
        <v/>
      </c>
      <c r="N742" s="130" t="s">
        <v>7521</v>
      </c>
      <c r="O742" t="str">
        <f t="shared" si="131"/>
        <v/>
      </c>
      <c r="P742" t="str">
        <f t="shared" si="127"/>
        <v/>
      </c>
      <c r="Q742" s="6" t="str">
        <f t="shared" si="123"/>
        <v/>
      </c>
      <c r="R742" s="6" t="str">
        <f t="shared" si="128"/>
        <v/>
      </c>
      <c r="S742" s="8" t="str">
        <f t="shared" si="129"/>
        <v/>
      </c>
      <c r="T742" s="8" t="str">
        <f t="shared" si="130"/>
        <v/>
      </c>
    </row>
    <row r="743" spans="1:20" x14ac:dyDescent="0.3">
      <c r="A743" s="111">
        <v>741</v>
      </c>
      <c r="B743" s="111" t="s">
        <v>7513</v>
      </c>
      <c r="E743" s="6" t="str">
        <f t="shared" si="121"/>
        <v/>
      </c>
      <c r="I743" t="str">
        <f t="shared" si="124"/>
        <v/>
      </c>
      <c r="J743" t="str">
        <f t="shared" si="122"/>
        <v/>
      </c>
      <c r="K743" t="str">
        <f t="shared" si="125"/>
        <v/>
      </c>
      <c r="L743" s="6" t="str">
        <f t="shared" si="126"/>
        <v/>
      </c>
      <c r="N743" s="130" t="s">
        <v>7521</v>
      </c>
      <c r="O743" t="str">
        <f t="shared" si="131"/>
        <v/>
      </c>
      <c r="P743" t="str">
        <f t="shared" si="127"/>
        <v/>
      </c>
      <c r="Q743" s="6" t="str">
        <f t="shared" si="123"/>
        <v/>
      </c>
      <c r="R743" s="6" t="str">
        <f t="shared" si="128"/>
        <v/>
      </c>
      <c r="S743" s="8" t="str">
        <f t="shared" si="129"/>
        <v/>
      </c>
      <c r="T743" s="8" t="str">
        <f t="shared" si="130"/>
        <v/>
      </c>
    </row>
    <row r="744" spans="1:20" x14ac:dyDescent="0.3">
      <c r="A744" s="111">
        <v>742</v>
      </c>
      <c r="B744" s="111" t="s">
        <v>7513</v>
      </c>
      <c r="E744" s="6" t="str">
        <f t="shared" si="121"/>
        <v/>
      </c>
      <c r="I744" t="str">
        <f t="shared" si="124"/>
        <v/>
      </c>
      <c r="J744" t="str">
        <f t="shared" si="122"/>
        <v/>
      </c>
      <c r="K744" t="str">
        <f t="shared" si="125"/>
        <v/>
      </c>
      <c r="L744" s="6" t="str">
        <f t="shared" si="126"/>
        <v/>
      </c>
      <c r="N744" s="130" t="s">
        <v>7521</v>
      </c>
      <c r="O744" t="str">
        <f t="shared" si="131"/>
        <v/>
      </c>
      <c r="P744" t="str">
        <f t="shared" si="127"/>
        <v/>
      </c>
      <c r="Q744" s="6" t="str">
        <f t="shared" si="123"/>
        <v/>
      </c>
      <c r="R744" s="6" t="str">
        <f t="shared" si="128"/>
        <v/>
      </c>
      <c r="S744" s="8" t="str">
        <f t="shared" si="129"/>
        <v/>
      </c>
      <c r="T744" s="8" t="str">
        <f t="shared" si="130"/>
        <v/>
      </c>
    </row>
    <row r="745" spans="1:20" x14ac:dyDescent="0.3">
      <c r="A745" s="111">
        <v>743</v>
      </c>
      <c r="B745" s="111" t="s">
        <v>7513</v>
      </c>
      <c r="E745" s="6" t="str">
        <f t="shared" si="121"/>
        <v/>
      </c>
      <c r="I745" t="str">
        <f t="shared" si="124"/>
        <v/>
      </c>
      <c r="J745" t="str">
        <f t="shared" si="122"/>
        <v/>
      </c>
      <c r="K745" t="str">
        <f t="shared" si="125"/>
        <v/>
      </c>
      <c r="L745" s="6" t="str">
        <f t="shared" si="126"/>
        <v/>
      </c>
      <c r="N745" s="130" t="s">
        <v>7521</v>
      </c>
      <c r="O745" t="str">
        <f t="shared" si="131"/>
        <v/>
      </c>
      <c r="P745" t="str">
        <f t="shared" si="127"/>
        <v/>
      </c>
      <c r="Q745" s="6" t="str">
        <f t="shared" si="123"/>
        <v/>
      </c>
      <c r="R745" s="6" t="str">
        <f t="shared" si="128"/>
        <v/>
      </c>
      <c r="S745" s="8" t="str">
        <f t="shared" si="129"/>
        <v/>
      </c>
      <c r="T745" s="8" t="str">
        <f t="shared" si="130"/>
        <v/>
      </c>
    </row>
    <row r="746" spans="1:20" x14ac:dyDescent="0.3">
      <c r="A746" s="111">
        <v>744</v>
      </c>
      <c r="B746" s="111" t="s">
        <v>7513</v>
      </c>
      <c r="E746" s="6" t="str">
        <f t="shared" si="121"/>
        <v/>
      </c>
      <c r="I746" t="str">
        <f t="shared" si="124"/>
        <v/>
      </c>
      <c r="J746" t="str">
        <f t="shared" si="122"/>
        <v/>
      </c>
      <c r="K746" t="str">
        <f t="shared" si="125"/>
        <v/>
      </c>
      <c r="L746" s="6" t="str">
        <f t="shared" si="126"/>
        <v/>
      </c>
      <c r="N746" s="130" t="s">
        <v>7521</v>
      </c>
      <c r="O746" t="str">
        <f t="shared" si="131"/>
        <v/>
      </c>
      <c r="P746" t="str">
        <f t="shared" si="127"/>
        <v/>
      </c>
      <c r="Q746" s="6" t="str">
        <f t="shared" si="123"/>
        <v/>
      </c>
      <c r="R746" s="6" t="str">
        <f t="shared" si="128"/>
        <v/>
      </c>
      <c r="S746" s="8" t="str">
        <f t="shared" si="129"/>
        <v/>
      </c>
      <c r="T746" s="8" t="str">
        <f t="shared" si="130"/>
        <v/>
      </c>
    </row>
    <row r="747" spans="1:20" x14ac:dyDescent="0.3">
      <c r="A747" s="111">
        <v>745</v>
      </c>
      <c r="B747" s="111" t="s">
        <v>7513</v>
      </c>
      <c r="E747" s="6" t="str">
        <f t="shared" si="121"/>
        <v/>
      </c>
      <c r="I747" t="str">
        <f t="shared" si="124"/>
        <v/>
      </c>
      <c r="J747" t="str">
        <f t="shared" si="122"/>
        <v/>
      </c>
      <c r="K747" t="str">
        <f t="shared" si="125"/>
        <v/>
      </c>
      <c r="L747" s="6" t="str">
        <f t="shared" si="126"/>
        <v/>
      </c>
      <c r="N747" s="130" t="s">
        <v>7521</v>
      </c>
      <c r="O747" t="str">
        <f t="shared" si="131"/>
        <v/>
      </c>
      <c r="P747" t="str">
        <f t="shared" si="127"/>
        <v/>
      </c>
      <c r="Q747" s="6" t="str">
        <f t="shared" si="123"/>
        <v/>
      </c>
      <c r="R747" s="6" t="str">
        <f t="shared" si="128"/>
        <v/>
      </c>
      <c r="S747" s="8" t="str">
        <f t="shared" si="129"/>
        <v/>
      </c>
      <c r="T747" s="8" t="str">
        <f t="shared" si="130"/>
        <v/>
      </c>
    </row>
    <row r="748" spans="1:20" x14ac:dyDescent="0.3">
      <c r="A748" s="111">
        <v>746</v>
      </c>
      <c r="B748" s="111" t="s">
        <v>7513</v>
      </c>
      <c r="E748" s="6" t="str">
        <f t="shared" si="121"/>
        <v/>
      </c>
      <c r="I748" t="str">
        <f t="shared" si="124"/>
        <v/>
      </c>
      <c r="J748" t="str">
        <f t="shared" si="122"/>
        <v/>
      </c>
      <c r="K748" t="str">
        <f t="shared" si="125"/>
        <v/>
      </c>
      <c r="L748" s="6" t="str">
        <f t="shared" si="126"/>
        <v/>
      </c>
      <c r="N748" s="130" t="s">
        <v>7521</v>
      </c>
      <c r="O748" t="str">
        <f t="shared" si="131"/>
        <v/>
      </c>
      <c r="P748" t="str">
        <f t="shared" si="127"/>
        <v/>
      </c>
      <c r="Q748" s="6" t="str">
        <f t="shared" si="123"/>
        <v/>
      </c>
      <c r="R748" s="6" t="str">
        <f t="shared" si="128"/>
        <v/>
      </c>
      <c r="S748" s="8" t="str">
        <f t="shared" si="129"/>
        <v/>
      </c>
      <c r="T748" s="8" t="str">
        <f t="shared" si="130"/>
        <v/>
      </c>
    </row>
    <row r="749" spans="1:20" x14ac:dyDescent="0.3">
      <c r="A749" s="111">
        <v>747</v>
      </c>
      <c r="B749" s="111" t="s">
        <v>7513</v>
      </c>
      <c r="E749" s="6" t="str">
        <f t="shared" si="121"/>
        <v/>
      </c>
      <c r="I749" t="str">
        <f t="shared" si="124"/>
        <v/>
      </c>
      <c r="J749" t="str">
        <f t="shared" si="122"/>
        <v/>
      </c>
      <c r="K749" t="str">
        <f t="shared" si="125"/>
        <v/>
      </c>
      <c r="L749" s="6" t="str">
        <f t="shared" si="126"/>
        <v/>
      </c>
      <c r="N749" s="130" t="s">
        <v>7521</v>
      </c>
      <c r="O749" t="str">
        <f t="shared" si="131"/>
        <v/>
      </c>
      <c r="P749" t="str">
        <f t="shared" si="127"/>
        <v/>
      </c>
      <c r="Q749" s="6" t="str">
        <f t="shared" si="123"/>
        <v/>
      </c>
      <c r="R749" s="6" t="str">
        <f t="shared" si="128"/>
        <v/>
      </c>
      <c r="S749" s="8" t="str">
        <f t="shared" si="129"/>
        <v/>
      </c>
      <c r="T749" s="8" t="str">
        <f t="shared" si="130"/>
        <v/>
      </c>
    </row>
    <row r="750" spans="1:20" x14ac:dyDescent="0.3">
      <c r="A750" s="111">
        <v>748</v>
      </c>
      <c r="B750" s="111" t="s">
        <v>7513</v>
      </c>
      <c r="E750" s="6" t="str">
        <f t="shared" si="121"/>
        <v/>
      </c>
      <c r="I750" t="str">
        <f t="shared" si="124"/>
        <v/>
      </c>
      <c r="J750" t="str">
        <f t="shared" si="122"/>
        <v/>
      </c>
      <c r="K750" t="str">
        <f t="shared" si="125"/>
        <v/>
      </c>
      <c r="L750" s="6" t="str">
        <f t="shared" si="126"/>
        <v/>
      </c>
      <c r="N750" s="130" t="s">
        <v>7521</v>
      </c>
      <c r="O750" t="str">
        <f t="shared" si="131"/>
        <v/>
      </c>
      <c r="P750" t="str">
        <f t="shared" si="127"/>
        <v/>
      </c>
      <c r="Q750" s="6" t="str">
        <f t="shared" si="123"/>
        <v/>
      </c>
      <c r="R750" s="6" t="str">
        <f t="shared" si="128"/>
        <v/>
      </c>
      <c r="S750" s="8" t="str">
        <f t="shared" si="129"/>
        <v/>
      </c>
      <c r="T750" s="8" t="str">
        <f t="shared" si="130"/>
        <v/>
      </c>
    </row>
    <row r="751" spans="1:20" x14ac:dyDescent="0.3">
      <c r="A751" s="111">
        <v>749</v>
      </c>
      <c r="B751" s="111" t="s">
        <v>7513</v>
      </c>
      <c r="E751" s="6" t="str">
        <f t="shared" si="121"/>
        <v/>
      </c>
      <c r="I751" t="str">
        <f t="shared" si="124"/>
        <v/>
      </c>
      <c r="J751" t="str">
        <f t="shared" si="122"/>
        <v/>
      </c>
      <c r="K751" t="str">
        <f t="shared" si="125"/>
        <v/>
      </c>
      <c r="L751" s="6" t="str">
        <f t="shared" si="126"/>
        <v/>
      </c>
      <c r="N751" s="130" t="s">
        <v>7521</v>
      </c>
      <c r="O751" t="str">
        <f t="shared" si="131"/>
        <v/>
      </c>
      <c r="P751" t="str">
        <f t="shared" si="127"/>
        <v/>
      </c>
      <c r="Q751" s="6" t="str">
        <f t="shared" si="123"/>
        <v/>
      </c>
      <c r="R751" s="6" t="str">
        <f t="shared" si="128"/>
        <v/>
      </c>
      <c r="S751" s="8" t="str">
        <f t="shared" si="129"/>
        <v/>
      </c>
      <c r="T751" s="8" t="str">
        <f t="shared" si="130"/>
        <v/>
      </c>
    </row>
    <row r="752" spans="1:20" x14ac:dyDescent="0.3">
      <c r="A752" s="111">
        <v>750</v>
      </c>
      <c r="B752" s="111" t="s">
        <v>7513</v>
      </c>
      <c r="E752" s="6" t="str">
        <f t="shared" si="121"/>
        <v/>
      </c>
      <c r="I752" t="str">
        <f t="shared" si="124"/>
        <v/>
      </c>
      <c r="J752" t="str">
        <f t="shared" si="122"/>
        <v/>
      </c>
      <c r="K752" t="str">
        <f t="shared" si="125"/>
        <v/>
      </c>
      <c r="L752" s="6" t="str">
        <f t="shared" si="126"/>
        <v/>
      </c>
      <c r="N752" s="130" t="s">
        <v>7521</v>
      </c>
      <c r="O752" t="str">
        <f t="shared" si="131"/>
        <v/>
      </c>
      <c r="P752" t="str">
        <f t="shared" si="127"/>
        <v/>
      </c>
      <c r="Q752" s="6" t="str">
        <f t="shared" si="123"/>
        <v/>
      </c>
      <c r="R752" s="6" t="str">
        <f t="shared" si="128"/>
        <v/>
      </c>
      <c r="S752" s="8" t="str">
        <f t="shared" si="129"/>
        <v/>
      </c>
      <c r="T752" s="8" t="str">
        <f t="shared" si="130"/>
        <v/>
      </c>
    </row>
    <row r="753" spans="1:20" x14ac:dyDescent="0.3">
      <c r="A753" s="111">
        <v>751</v>
      </c>
      <c r="B753" s="111" t="s">
        <v>7513</v>
      </c>
      <c r="E753" s="6" t="str">
        <f t="shared" si="121"/>
        <v/>
      </c>
      <c r="I753" t="str">
        <f t="shared" si="124"/>
        <v/>
      </c>
      <c r="J753" t="str">
        <f t="shared" si="122"/>
        <v/>
      </c>
      <c r="K753" t="str">
        <f t="shared" si="125"/>
        <v/>
      </c>
      <c r="L753" s="6" t="str">
        <f t="shared" si="126"/>
        <v/>
      </c>
      <c r="N753" s="130" t="s">
        <v>7521</v>
      </c>
      <c r="O753" t="str">
        <f t="shared" si="131"/>
        <v/>
      </c>
      <c r="P753" t="str">
        <f t="shared" si="127"/>
        <v/>
      </c>
      <c r="Q753" s="6" t="str">
        <f t="shared" si="123"/>
        <v/>
      </c>
      <c r="R753" s="6" t="str">
        <f t="shared" si="128"/>
        <v/>
      </c>
      <c r="S753" s="8" t="str">
        <f t="shared" si="129"/>
        <v/>
      </c>
      <c r="T753" s="8" t="str">
        <f t="shared" si="130"/>
        <v/>
      </c>
    </row>
    <row r="754" spans="1:20" x14ac:dyDescent="0.3">
      <c r="A754" s="111">
        <v>752</v>
      </c>
      <c r="B754" s="111" t="s">
        <v>7513</v>
      </c>
      <c r="E754" s="6" t="str">
        <f t="shared" si="121"/>
        <v/>
      </c>
      <c r="I754" t="str">
        <f t="shared" si="124"/>
        <v/>
      </c>
      <c r="J754" t="str">
        <f t="shared" si="122"/>
        <v/>
      </c>
      <c r="K754" t="str">
        <f t="shared" si="125"/>
        <v/>
      </c>
      <c r="L754" s="6" t="str">
        <f t="shared" si="126"/>
        <v/>
      </c>
      <c r="N754" s="130" t="s">
        <v>7521</v>
      </c>
      <c r="O754" t="str">
        <f t="shared" si="131"/>
        <v/>
      </c>
      <c r="P754" t="str">
        <f t="shared" si="127"/>
        <v/>
      </c>
      <c r="Q754" s="6" t="str">
        <f t="shared" si="123"/>
        <v/>
      </c>
      <c r="R754" s="6" t="str">
        <f t="shared" si="128"/>
        <v/>
      </c>
      <c r="S754" s="8" t="str">
        <f t="shared" si="129"/>
        <v/>
      </c>
      <c r="T754" s="8" t="str">
        <f t="shared" si="130"/>
        <v/>
      </c>
    </row>
    <row r="755" spans="1:20" x14ac:dyDescent="0.3">
      <c r="A755" s="111">
        <v>753</v>
      </c>
      <c r="B755" s="111" t="s">
        <v>7513</v>
      </c>
      <c r="E755" s="6" t="str">
        <f t="shared" si="121"/>
        <v/>
      </c>
      <c r="I755" t="str">
        <f t="shared" si="124"/>
        <v/>
      </c>
      <c r="J755" t="str">
        <f t="shared" si="122"/>
        <v/>
      </c>
      <c r="K755" t="str">
        <f t="shared" si="125"/>
        <v/>
      </c>
      <c r="L755" s="6" t="str">
        <f t="shared" si="126"/>
        <v/>
      </c>
      <c r="N755" s="130" t="s">
        <v>7521</v>
      </c>
      <c r="O755" t="str">
        <f t="shared" si="131"/>
        <v/>
      </c>
      <c r="P755" t="str">
        <f t="shared" si="127"/>
        <v/>
      </c>
      <c r="Q755" s="6" t="str">
        <f t="shared" si="123"/>
        <v/>
      </c>
      <c r="R755" s="6" t="str">
        <f t="shared" si="128"/>
        <v/>
      </c>
      <c r="S755" s="8" t="str">
        <f t="shared" si="129"/>
        <v/>
      </c>
      <c r="T755" s="8" t="str">
        <f t="shared" si="130"/>
        <v/>
      </c>
    </row>
    <row r="756" spans="1:20" x14ac:dyDescent="0.3">
      <c r="A756" s="111">
        <v>754</v>
      </c>
      <c r="B756" s="111" t="s">
        <v>7513</v>
      </c>
      <c r="E756" s="6" t="str">
        <f t="shared" si="121"/>
        <v/>
      </c>
      <c r="I756" t="str">
        <f t="shared" si="124"/>
        <v/>
      </c>
      <c r="J756" t="str">
        <f t="shared" si="122"/>
        <v/>
      </c>
      <c r="K756" t="str">
        <f t="shared" si="125"/>
        <v/>
      </c>
      <c r="L756" s="6" t="str">
        <f t="shared" si="126"/>
        <v/>
      </c>
      <c r="N756" s="130" t="s">
        <v>7521</v>
      </c>
      <c r="O756" t="str">
        <f t="shared" si="131"/>
        <v/>
      </c>
      <c r="P756" t="str">
        <f t="shared" si="127"/>
        <v/>
      </c>
      <c r="Q756" s="6" t="str">
        <f t="shared" si="123"/>
        <v/>
      </c>
      <c r="R756" s="6" t="str">
        <f t="shared" si="128"/>
        <v/>
      </c>
      <c r="S756" s="8" t="str">
        <f t="shared" si="129"/>
        <v/>
      </c>
      <c r="T756" s="8" t="str">
        <f t="shared" si="130"/>
        <v/>
      </c>
    </row>
    <row r="757" spans="1:20" x14ac:dyDescent="0.3">
      <c r="A757" s="111">
        <v>755</v>
      </c>
      <c r="B757" s="111" t="s">
        <v>7513</v>
      </c>
      <c r="E757" s="6" t="str">
        <f t="shared" si="121"/>
        <v/>
      </c>
      <c r="I757" t="str">
        <f t="shared" si="124"/>
        <v/>
      </c>
      <c r="J757" t="str">
        <f t="shared" si="122"/>
        <v/>
      </c>
      <c r="K757" t="str">
        <f t="shared" si="125"/>
        <v/>
      </c>
      <c r="L757" s="6" t="str">
        <f t="shared" si="126"/>
        <v/>
      </c>
      <c r="N757" s="130" t="s">
        <v>7521</v>
      </c>
      <c r="O757" t="str">
        <f t="shared" si="131"/>
        <v/>
      </c>
      <c r="P757" t="str">
        <f t="shared" si="127"/>
        <v/>
      </c>
      <c r="Q757" s="6" t="str">
        <f t="shared" si="123"/>
        <v/>
      </c>
      <c r="R757" s="6" t="str">
        <f t="shared" si="128"/>
        <v/>
      </c>
      <c r="S757" s="8" t="str">
        <f t="shared" si="129"/>
        <v/>
      </c>
      <c r="T757" s="8" t="str">
        <f t="shared" si="130"/>
        <v/>
      </c>
    </row>
    <row r="758" spans="1:20" x14ac:dyDescent="0.3">
      <c r="A758" s="111">
        <v>756</v>
      </c>
      <c r="B758" s="111" t="s">
        <v>7513</v>
      </c>
      <c r="E758" s="6" t="str">
        <f t="shared" si="121"/>
        <v/>
      </c>
      <c r="I758" t="str">
        <f t="shared" si="124"/>
        <v/>
      </c>
      <c r="J758" t="str">
        <f t="shared" si="122"/>
        <v/>
      </c>
      <c r="K758" t="str">
        <f t="shared" si="125"/>
        <v/>
      </c>
      <c r="L758" s="6" t="str">
        <f t="shared" si="126"/>
        <v/>
      </c>
      <c r="N758" s="130" t="s">
        <v>7521</v>
      </c>
      <c r="O758" t="str">
        <f t="shared" si="131"/>
        <v/>
      </c>
      <c r="P758" t="str">
        <f t="shared" si="127"/>
        <v/>
      </c>
      <c r="Q758" s="6" t="str">
        <f t="shared" si="123"/>
        <v/>
      </c>
      <c r="R758" s="6" t="str">
        <f t="shared" si="128"/>
        <v/>
      </c>
      <c r="S758" s="8" t="str">
        <f t="shared" si="129"/>
        <v/>
      </c>
      <c r="T758" s="8" t="str">
        <f t="shared" si="130"/>
        <v/>
      </c>
    </row>
    <row r="759" spans="1:20" x14ac:dyDescent="0.3">
      <c r="A759" s="111">
        <v>757</v>
      </c>
      <c r="B759" s="111" t="s">
        <v>7513</v>
      </c>
      <c r="E759" s="6" t="str">
        <f t="shared" si="121"/>
        <v/>
      </c>
      <c r="I759" t="str">
        <f t="shared" si="124"/>
        <v/>
      </c>
      <c r="J759" t="str">
        <f t="shared" si="122"/>
        <v/>
      </c>
      <c r="K759" t="str">
        <f t="shared" si="125"/>
        <v/>
      </c>
      <c r="L759" s="6" t="str">
        <f t="shared" si="126"/>
        <v/>
      </c>
      <c r="N759" s="130" t="s">
        <v>7521</v>
      </c>
      <c r="O759" t="str">
        <f t="shared" si="131"/>
        <v/>
      </c>
      <c r="P759" t="str">
        <f t="shared" si="127"/>
        <v/>
      </c>
      <c r="Q759" s="6" t="str">
        <f t="shared" si="123"/>
        <v/>
      </c>
      <c r="R759" s="6" t="str">
        <f t="shared" si="128"/>
        <v/>
      </c>
      <c r="S759" s="8" t="str">
        <f t="shared" si="129"/>
        <v/>
      </c>
      <c r="T759" s="8" t="str">
        <f t="shared" si="130"/>
        <v/>
      </c>
    </row>
    <row r="760" spans="1:20" x14ac:dyDescent="0.3">
      <c r="A760" s="111">
        <v>758</v>
      </c>
      <c r="B760" s="111" t="s">
        <v>7513</v>
      </c>
      <c r="E760" s="6" t="str">
        <f t="shared" si="121"/>
        <v/>
      </c>
      <c r="I760" t="str">
        <f t="shared" si="124"/>
        <v/>
      </c>
      <c r="J760" t="str">
        <f t="shared" si="122"/>
        <v/>
      </c>
      <c r="K760" t="str">
        <f t="shared" si="125"/>
        <v/>
      </c>
      <c r="L760" s="6" t="str">
        <f t="shared" si="126"/>
        <v/>
      </c>
      <c r="N760" s="130" t="s">
        <v>7521</v>
      </c>
      <c r="O760" t="str">
        <f t="shared" si="131"/>
        <v/>
      </c>
      <c r="P760" t="str">
        <f t="shared" si="127"/>
        <v/>
      </c>
      <c r="Q760" s="6" t="str">
        <f t="shared" si="123"/>
        <v/>
      </c>
      <c r="R760" s="6" t="str">
        <f t="shared" si="128"/>
        <v/>
      </c>
      <c r="S760" s="8" t="str">
        <f t="shared" si="129"/>
        <v/>
      </c>
      <c r="T760" s="8" t="str">
        <f t="shared" si="130"/>
        <v/>
      </c>
    </row>
    <row r="761" spans="1:20" x14ac:dyDescent="0.3">
      <c r="A761" s="111">
        <v>759</v>
      </c>
      <c r="B761" s="111" t="s">
        <v>7513</v>
      </c>
      <c r="E761" s="6" t="str">
        <f t="shared" si="121"/>
        <v/>
      </c>
      <c r="I761" t="str">
        <f t="shared" si="124"/>
        <v/>
      </c>
      <c r="J761" t="str">
        <f t="shared" si="122"/>
        <v/>
      </c>
      <c r="K761" t="str">
        <f t="shared" si="125"/>
        <v/>
      </c>
      <c r="L761" s="6" t="str">
        <f t="shared" si="126"/>
        <v/>
      </c>
      <c r="N761" s="130" t="s">
        <v>7521</v>
      </c>
      <c r="O761" t="str">
        <f t="shared" si="131"/>
        <v/>
      </c>
      <c r="P761" t="str">
        <f t="shared" si="127"/>
        <v/>
      </c>
      <c r="Q761" s="6" t="str">
        <f t="shared" si="123"/>
        <v/>
      </c>
      <c r="R761" s="6" t="str">
        <f t="shared" si="128"/>
        <v/>
      </c>
      <c r="S761" s="8" t="str">
        <f t="shared" si="129"/>
        <v/>
      </c>
      <c r="T761" s="8" t="str">
        <f t="shared" si="130"/>
        <v/>
      </c>
    </row>
    <row r="762" spans="1:20" x14ac:dyDescent="0.3">
      <c r="A762" s="111">
        <v>760</v>
      </c>
      <c r="B762" s="111" t="s">
        <v>7513</v>
      </c>
      <c r="E762" s="6" t="str">
        <f t="shared" si="121"/>
        <v/>
      </c>
      <c r="I762" t="str">
        <f t="shared" si="124"/>
        <v/>
      </c>
      <c r="J762" t="str">
        <f t="shared" si="122"/>
        <v/>
      </c>
      <c r="K762" t="str">
        <f t="shared" si="125"/>
        <v/>
      </c>
      <c r="L762" s="6" t="str">
        <f t="shared" si="126"/>
        <v/>
      </c>
      <c r="N762" s="130" t="s">
        <v>7521</v>
      </c>
      <c r="O762" t="str">
        <f t="shared" si="131"/>
        <v/>
      </c>
      <c r="P762" t="str">
        <f t="shared" si="127"/>
        <v/>
      </c>
      <c r="Q762" s="6" t="str">
        <f t="shared" si="123"/>
        <v/>
      </c>
      <c r="R762" s="6" t="str">
        <f t="shared" si="128"/>
        <v/>
      </c>
      <c r="S762" s="8" t="str">
        <f t="shared" si="129"/>
        <v/>
      </c>
      <c r="T762" s="8" t="str">
        <f t="shared" si="130"/>
        <v/>
      </c>
    </row>
    <row r="763" spans="1:20" x14ac:dyDescent="0.3">
      <c r="A763" s="111">
        <v>761</v>
      </c>
      <c r="B763" s="111" t="s">
        <v>7513</v>
      </c>
      <c r="E763" s="6" t="str">
        <f t="shared" si="121"/>
        <v/>
      </c>
      <c r="I763" t="str">
        <f t="shared" si="124"/>
        <v/>
      </c>
      <c r="J763" t="str">
        <f t="shared" si="122"/>
        <v/>
      </c>
      <c r="K763" t="str">
        <f t="shared" si="125"/>
        <v/>
      </c>
      <c r="L763" s="6" t="str">
        <f t="shared" si="126"/>
        <v/>
      </c>
      <c r="N763" s="130" t="s">
        <v>7521</v>
      </c>
      <c r="O763" t="str">
        <f t="shared" si="131"/>
        <v/>
      </c>
      <c r="P763" t="str">
        <f t="shared" si="127"/>
        <v/>
      </c>
      <c r="Q763" s="6" t="str">
        <f t="shared" si="123"/>
        <v/>
      </c>
      <c r="R763" s="6" t="str">
        <f t="shared" si="128"/>
        <v/>
      </c>
      <c r="S763" s="8" t="str">
        <f t="shared" si="129"/>
        <v/>
      </c>
      <c r="T763" s="8" t="str">
        <f t="shared" si="130"/>
        <v/>
      </c>
    </row>
    <row r="764" spans="1:20" x14ac:dyDescent="0.3">
      <c r="A764" s="111">
        <v>762</v>
      </c>
      <c r="B764" s="111" t="s">
        <v>7513</v>
      </c>
      <c r="E764" s="6" t="str">
        <f t="shared" si="121"/>
        <v/>
      </c>
      <c r="I764" t="str">
        <f t="shared" si="124"/>
        <v/>
      </c>
      <c r="J764" t="str">
        <f t="shared" si="122"/>
        <v/>
      </c>
      <c r="K764" t="str">
        <f t="shared" si="125"/>
        <v/>
      </c>
      <c r="L764" s="6" t="str">
        <f t="shared" si="126"/>
        <v/>
      </c>
      <c r="N764" s="130" t="s">
        <v>7521</v>
      </c>
      <c r="O764" t="str">
        <f t="shared" si="131"/>
        <v/>
      </c>
      <c r="P764" t="str">
        <f t="shared" si="127"/>
        <v/>
      </c>
      <c r="Q764" s="6" t="str">
        <f t="shared" si="123"/>
        <v/>
      </c>
      <c r="R764" s="6" t="str">
        <f t="shared" si="128"/>
        <v/>
      </c>
      <c r="S764" s="8" t="str">
        <f t="shared" si="129"/>
        <v/>
      </c>
      <c r="T764" s="8" t="str">
        <f t="shared" si="130"/>
        <v/>
      </c>
    </row>
    <row r="765" spans="1:20" x14ac:dyDescent="0.3">
      <c r="A765" s="111">
        <v>763</v>
      </c>
      <c r="B765" s="111" t="s">
        <v>7513</v>
      </c>
      <c r="E765" s="6" t="str">
        <f t="shared" si="121"/>
        <v/>
      </c>
      <c r="I765" t="str">
        <f t="shared" si="124"/>
        <v/>
      </c>
      <c r="J765" t="str">
        <f t="shared" si="122"/>
        <v/>
      </c>
      <c r="K765" t="str">
        <f t="shared" si="125"/>
        <v/>
      </c>
      <c r="L765" s="6" t="str">
        <f t="shared" si="126"/>
        <v/>
      </c>
      <c r="N765" s="130" t="s">
        <v>7521</v>
      </c>
      <c r="O765" t="str">
        <f t="shared" si="131"/>
        <v/>
      </c>
      <c r="P765" t="str">
        <f t="shared" si="127"/>
        <v/>
      </c>
      <c r="Q765" s="6" t="str">
        <f t="shared" si="123"/>
        <v/>
      </c>
      <c r="R765" s="6" t="str">
        <f t="shared" si="128"/>
        <v/>
      </c>
      <c r="S765" s="8" t="str">
        <f t="shared" si="129"/>
        <v/>
      </c>
      <c r="T765" s="8" t="str">
        <f t="shared" si="130"/>
        <v/>
      </c>
    </row>
    <row r="766" spans="1:20" x14ac:dyDescent="0.3">
      <c r="A766" s="111">
        <v>764</v>
      </c>
      <c r="B766" s="111" t="s">
        <v>7513</v>
      </c>
      <c r="E766" s="6" t="str">
        <f t="shared" si="121"/>
        <v/>
      </c>
      <c r="I766" t="str">
        <f t="shared" si="124"/>
        <v/>
      </c>
      <c r="J766" t="str">
        <f t="shared" si="122"/>
        <v/>
      </c>
      <c r="K766" t="str">
        <f t="shared" si="125"/>
        <v/>
      </c>
      <c r="L766" s="6" t="str">
        <f t="shared" si="126"/>
        <v/>
      </c>
      <c r="N766" s="130" t="s">
        <v>7521</v>
      </c>
      <c r="O766" t="str">
        <f t="shared" si="131"/>
        <v/>
      </c>
      <c r="P766" t="str">
        <f t="shared" si="127"/>
        <v/>
      </c>
      <c r="Q766" s="6" t="str">
        <f t="shared" si="123"/>
        <v/>
      </c>
      <c r="R766" s="6" t="str">
        <f t="shared" si="128"/>
        <v/>
      </c>
      <c r="S766" s="8" t="str">
        <f t="shared" si="129"/>
        <v/>
      </c>
      <c r="T766" s="8" t="str">
        <f t="shared" si="130"/>
        <v/>
      </c>
    </row>
    <row r="767" spans="1:20" x14ac:dyDescent="0.3">
      <c r="A767" s="111">
        <v>765</v>
      </c>
      <c r="B767" s="111" t="s">
        <v>7513</v>
      </c>
      <c r="E767" s="6" t="str">
        <f t="shared" si="121"/>
        <v/>
      </c>
      <c r="I767" t="str">
        <f t="shared" si="124"/>
        <v/>
      </c>
      <c r="J767" t="str">
        <f t="shared" si="122"/>
        <v/>
      </c>
      <c r="K767" t="str">
        <f t="shared" si="125"/>
        <v/>
      </c>
      <c r="L767" s="6" t="str">
        <f t="shared" si="126"/>
        <v/>
      </c>
      <c r="N767" s="130" t="s">
        <v>7521</v>
      </c>
      <c r="O767" t="str">
        <f t="shared" si="131"/>
        <v/>
      </c>
      <c r="P767" t="str">
        <f t="shared" si="127"/>
        <v/>
      </c>
      <c r="Q767" s="6" t="str">
        <f t="shared" si="123"/>
        <v/>
      </c>
      <c r="R767" s="6" t="str">
        <f t="shared" si="128"/>
        <v/>
      </c>
      <c r="S767" s="8" t="str">
        <f t="shared" si="129"/>
        <v/>
      </c>
      <c r="T767" s="8" t="str">
        <f t="shared" si="130"/>
        <v/>
      </c>
    </row>
    <row r="768" spans="1:20" x14ac:dyDescent="0.3">
      <c r="A768" s="111">
        <v>766</v>
      </c>
      <c r="B768" s="111" t="s">
        <v>7513</v>
      </c>
      <c r="E768" s="6" t="str">
        <f t="shared" si="121"/>
        <v/>
      </c>
      <c r="I768" t="str">
        <f t="shared" si="124"/>
        <v/>
      </c>
      <c r="J768" t="str">
        <f t="shared" si="122"/>
        <v/>
      </c>
      <c r="K768" t="str">
        <f t="shared" si="125"/>
        <v/>
      </c>
      <c r="L768" s="6" t="str">
        <f t="shared" si="126"/>
        <v/>
      </c>
      <c r="N768" s="130" t="s">
        <v>7521</v>
      </c>
      <c r="O768" t="str">
        <f t="shared" si="131"/>
        <v/>
      </c>
      <c r="P768" t="str">
        <f t="shared" si="127"/>
        <v/>
      </c>
      <c r="Q768" s="6" t="str">
        <f t="shared" si="123"/>
        <v/>
      </c>
      <c r="R768" s="6" t="str">
        <f t="shared" si="128"/>
        <v/>
      </c>
      <c r="S768" s="8" t="str">
        <f t="shared" si="129"/>
        <v/>
      </c>
      <c r="T768" s="8" t="str">
        <f t="shared" si="130"/>
        <v/>
      </c>
    </row>
    <row r="769" spans="1:20" x14ac:dyDescent="0.3">
      <c r="A769" s="111">
        <v>767</v>
      </c>
      <c r="B769" s="111" t="s">
        <v>7513</v>
      </c>
      <c r="E769" s="6" t="str">
        <f t="shared" si="121"/>
        <v/>
      </c>
      <c r="I769" t="str">
        <f t="shared" si="124"/>
        <v/>
      </c>
      <c r="J769" t="str">
        <f t="shared" si="122"/>
        <v/>
      </c>
      <c r="K769" t="str">
        <f t="shared" si="125"/>
        <v/>
      </c>
      <c r="L769" s="6" t="str">
        <f t="shared" si="126"/>
        <v/>
      </c>
      <c r="N769" s="130" t="s">
        <v>7521</v>
      </c>
      <c r="O769" t="str">
        <f t="shared" si="131"/>
        <v/>
      </c>
      <c r="P769" t="str">
        <f t="shared" si="127"/>
        <v/>
      </c>
      <c r="Q769" s="6" t="str">
        <f t="shared" si="123"/>
        <v/>
      </c>
      <c r="R769" s="6" t="str">
        <f t="shared" si="128"/>
        <v/>
      </c>
      <c r="S769" s="8" t="str">
        <f t="shared" si="129"/>
        <v/>
      </c>
      <c r="T769" s="8" t="str">
        <f t="shared" si="130"/>
        <v/>
      </c>
    </row>
    <row r="770" spans="1:20" x14ac:dyDescent="0.3">
      <c r="A770" s="111">
        <v>768</v>
      </c>
      <c r="B770" s="111" t="s">
        <v>7513</v>
      </c>
      <c r="E770" s="6" t="str">
        <f t="shared" si="121"/>
        <v/>
      </c>
      <c r="I770" t="str">
        <f t="shared" si="124"/>
        <v/>
      </c>
      <c r="J770" t="str">
        <f t="shared" si="122"/>
        <v/>
      </c>
      <c r="K770" t="str">
        <f t="shared" si="125"/>
        <v/>
      </c>
      <c r="L770" s="6" t="str">
        <f t="shared" si="126"/>
        <v/>
      </c>
      <c r="N770" s="130" t="s">
        <v>7521</v>
      </c>
      <c r="O770" t="str">
        <f t="shared" si="131"/>
        <v/>
      </c>
      <c r="P770" t="str">
        <f t="shared" si="127"/>
        <v/>
      </c>
      <c r="Q770" s="6" t="str">
        <f t="shared" si="123"/>
        <v/>
      </c>
      <c r="R770" s="6" t="str">
        <f t="shared" si="128"/>
        <v/>
      </c>
      <c r="S770" s="8" t="str">
        <f t="shared" si="129"/>
        <v/>
      </c>
      <c r="T770" s="8" t="str">
        <f t="shared" si="130"/>
        <v/>
      </c>
    </row>
    <row r="771" spans="1:20" x14ac:dyDescent="0.3">
      <c r="A771" s="111">
        <v>769</v>
      </c>
      <c r="B771" s="111" t="s">
        <v>7513</v>
      </c>
      <c r="E771" s="6" t="str">
        <f t="shared" ref="E771:E834" si="132">IFERROR(VLOOKUP(D771,Rate,3,FALSE),"")</f>
        <v/>
      </c>
      <c r="I771" t="str">
        <f t="shared" si="124"/>
        <v/>
      </c>
      <c r="J771" t="str">
        <f t="shared" ref="J771:J834" si="133">IFERROR(VLOOKUP(B771,ExchangeFee,2,FALSE)*I771,"")</f>
        <v/>
      </c>
      <c r="K771" t="str">
        <f t="shared" si="125"/>
        <v/>
      </c>
      <c r="L771" s="6" t="str">
        <f t="shared" si="126"/>
        <v/>
      </c>
      <c r="N771" s="130" t="s">
        <v>7521</v>
      </c>
      <c r="O771" t="str">
        <f t="shared" si="131"/>
        <v/>
      </c>
      <c r="P771" t="str">
        <f t="shared" si="127"/>
        <v/>
      </c>
      <c r="Q771" s="6" t="str">
        <f t="shared" ref="Q771:Q834" si="134">IFERROR(VLOOKUP(B771,ExchangeFee,2,FALSE)*P771,"")</f>
        <v/>
      </c>
      <c r="R771" s="6" t="str">
        <f t="shared" si="128"/>
        <v/>
      </c>
      <c r="S771" s="8" t="str">
        <f t="shared" si="129"/>
        <v/>
      </c>
      <c r="T771" s="8" t="str">
        <f t="shared" si="130"/>
        <v/>
      </c>
    </row>
    <row r="772" spans="1:20" x14ac:dyDescent="0.3">
      <c r="A772" s="111">
        <v>770</v>
      </c>
      <c r="B772" s="111" t="s">
        <v>7513</v>
      </c>
      <c r="E772" s="6" t="str">
        <f t="shared" si="132"/>
        <v/>
      </c>
      <c r="I772" t="str">
        <f t="shared" ref="I772:I835" si="135">IFERROR(H772/G772,"")</f>
        <v/>
      </c>
      <c r="J772" t="str">
        <f t="shared" si="133"/>
        <v/>
      </c>
      <c r="K772" t="str">
        <f t="shared" ref="K772:K835" si="136">IFERROR(I772-J772,"")</f>
        <v/>
      </c>
      <c r="L772" s="6" t="str">
        <f t="shared" ref="L772:L835" si="137">IFERROR(K772*G772,"")</f>
        <v/>
      </c>
      <c r="N772" s="130" t="s">
        <v>7521</v>
      </c>
      <c r="O772" t="str">
        <f t="shared" si="131"/>
        <v/>
      </c>
      <c r="P772" t="str">
        <f t="shared" ref="P772:P835" si="138">IFERROR(O772*N772,"")</f>
        <v/>
      </c>
      <c r="Q772" s="6" t="str">
        <f t="shared" si="134"/>
        <v/>
      </c>
      <c r="R772" s="6" t="str">
        <f t="shared" ref="R772:R835" si="139">IFERROR(P772-Q772,"")</f>
        <v/>
      </c>
      <c r="S772" s="8" t="str">
        <f t="shared" ref="S772:S835" si="140">IFERROR((N772-G772)/G772,"")</f>
        <v/>
      </c>
      <c r="T772" s="8" t="str">
        <f t="shared" ref="T772:T835" si="141">IFERROR((R772-H772)/H772,"")</f>
        <v/>
      </c>
    </row>
    <row r="773" spans="1:20" x14ac:dyDescent="0.3">
      <c r="A773" s="111">
        <v>771</v>
      </c>
      <c r="B773" s="111" t="s">
        <v>7513</v>
      </c>
      <c r="E773" s="6" t="str">
        <f t="shared" si="132"/>
        <v/>
      </c>
      <c r="I773" t="str">
        <f t="shared" si="135"/>
        <v/>
      </c>
      <c r="J773" t="str">
        <f t="shared" si="133"/>
        <v/>
      </c>
      <c r="K773" t="str">
        <f t="shared" si="136"/>
        <v/>
      </c>
      <c r="L773" s="6" t="str">
        <f t="shared" si="137"/>
        <v/>
      </c>
      <c r="N773" s="130" t="s">
        <v>7521</v>
      </c>
      <c r="O773" t="str">
        <f t="shared" ref="O773:O836" si="142">K773</f>
        <v/>
      </c>
      <c r="P773" t="str">
        <f t="shared" si="138"/>
        <v/>
      </c>
      <c r="Q773" s="6" t="str">
        <f t="shared" si="134"/>
        <v/>
      </c>
      <c r="R773" s="6" t="str">
        <f t="shared" si="139"/>
        <v/>
      </c>
      <c r="S773" s="8" t="str">
        <f t="shared" si="140"/>
        <v/>
      </c>
      <c r="T773" s="8" t="str">
        <f t="shared" si="141"/>
        <v/>
      </c>
    </row>
    <row r="774" spans="1:20" x14ac:dyDescent="0.3">
      <c r="A774" s="111">
        <v>772</v>
      </c>
      <c r="B774" s="111" t="s">
        <v>7513</v>
      </c>
      <c r="E774" s="6" t="str">
        <f t="shared" si="132"/>
        <v/>
      </c>
      <c r="I774" t="str">
        <f t="shared" si="135"/>
        <v/>
      </c>
      <c r="J774" t="str">
        <f t="shared" si="133"/>
        <v/>
      </c>
      <c r="K774" t="str">
        <f t="shared" si="136"/>
        <v/>
      </c>
      <c r="L774" s="6" t="str">
        <f t="shared" si="137"/>
        <v/>
      </c>
      <c r="N774" s="130" t="s">
        <v>7521</v>
      </c>
      <c r="O774" t="str">
        <f t="shared" si="142"/>
        <v/>
      </c>
      <c r="P774" t="str">
        <f t="shared" si="138"/>
        <v/>
      </c>
      <c r="Q774" s="6" t="str">
        <f t="shared" si="134"/>
        <v/>
      </c>
      <c r="R774" s="6" t="str">
        <f t="shared" si="139"/>
        <v/>
      </c>
      <c r="S774" s="8" t="str">
        <f t="shared" si="140"/>
        <v/>
      </c>
      <c r="T774" s="8" t="str">
        <f t="shared" si="141"/>
        <v/>
      </c>
    </row>
    <row r="775" spans="1:20" x14ac:dyDescent="0.3">
      <c r="A775" s="111">
        <v>773</v>
      </c>
      <c r="B775" s="111" t="s">
        <v>7513</v>
      </c>
      <c r="E775" s="6" t="str">
        <f t="shared" si="132"/>
        <v/>
      </c>
      <c r="I775" t="str">
        <f t="shared" si="135"/>
        <v/>
      </c>
      <c r="J775" t="str">
        <f t="shared" si="133"/>
        <v/>
      </c>
      <c r="K775" t="str">
        <f t="shared" si="136"/>
        <v/>
      </c>
      <c r="L775" s="6" t="str">
        <f t="shared" si="137"/>
        <v/>
      </c>
      <c r="N775" s="130" t="s">
        <v>7521</v>
      </c>
      <c r="O775" t="str">
        <f t="shared" si="142"/>
        <v/>
      </c>
      <c r="P775" t="str">
        <f t="shared" si="138"/>
        <v/>
      </c>
      <c r="Q775" s="6" t="str">
        <f t="shared" si="134"/>
        <v/>
      </c>
      <c r="R775" s="6" t="str">
        <f t="shared" si="139"/>
        <v/>
      </c>
      <c r="S775" s="8" t="str">
        <f t="shared" si="140"/>
        <v/>
      </c>
      <c r="T775" s="8" t="str">
        <f t="shared" si="141"/>
        <v/>
      </c>
    </row>
    <row r="776" spans="1:20" x14ac:dyDescent="0.3">
      <c r="A776" s="111">
        <v>774</v>
      </c>
      <c r="B776" s="111" t="s">
        <v>7513</v>
      </c>
      <c r="E776" s="6" t="str">
        <f t="shared" si="132"/>
        <v/>
      </c>
      <c r="I776" t="str">
        <f t="shared" si="135"/>
        <v/>
      </c>
      <c r="J776" t="str">
        <f t="shared" si="133"/>
        <v/>
      </c>
      <c r="K776" t="str">
        <f t="shared" si="136"/>
        <v/>
      </c>
      <c r="L776" s="6" t="str">
        <f t="shared" si="137"/>
        <v/>
      </c>
      <c r="N776" s="130" t="s">
        <v>7521</v>
      </c>
      <c r="O776" t="str">
        <f t="shared" si="142"/>
        <v/>
      </c>
      <c r="P776" t="str">
        <f t="shared" si="138"/>
        <v/>
      </c>
      <c r="Q776" s="6" t="str">
        <f t="shared" si="134"/>
        <v/>
      </c>
      <c r="R776" s="6" t="str">
        <f t="shared" si="139"/>
        <v/>
      </c>
      <c r="S776" s="8" t="str">
        <f t="shared" si="140"/>
        <v/>
      </c>
      <c r="T776" s="8" t="str">
        <f t="shared" si="141"/>
        <v/>
      </c>
    </row>
    <row r="777" spans="1:20" x14ac:dyDescent="0.3">
      <c r="A777" s="111">
        <v>775</v>
      </c>
      <c r="B777" s="111" t="s">
        <v>7513</v>
      </c>
      <c r="E777" s="6" t="str">
        <f t="shared" si="132"/>
        <v/>
      </c>
      <c r="I777" t="str">
        <f t="shared" si="135"/>
        <v/>
      </c>
      <c r="J777" t="str">
        <f t="shared" si="133"/>
        <v/>
      </c>
      <c r="K777" t="str">
        <f t="shared" si="136"/>
        <v/>
      </c>
      <c r="L777" s="6" t="str">
        <f t="shared" si="137"/>
        <v/>
      </c>
      <c r="N777" s="130" t="s">
        <v>7521</v>
      </c>
      <c r="O777" t="str">
        <f t="shared" si="142"/>
        <v/>
      </c>
      <c r="P777" t="str">
        <f t="shared" si="138"/>
        <v/>
      </c>
      <c r="Q777" s="6" t="str">
        <f t="shared" si="134"/>
        <v/>
      </c>
      <c r="R777" s="6" t="str">
        <f t="shared" si="139"/>
        <v/>
      </c>
      <c r="S777" s="8" t="str">
        <f t="shared" si="140"/>
        <v/>
      </c>
      <c r="T777" s="8" t="str">
        <f t="shared" si="141"/>
        <v/>
      </c>
    </row>
    <row r="778" spans="1:20" x14ac:dyDescent="0.3">
      <c r="A778" s="111">
        <v>776</v>
      </c>
      <c r="B778" s="111" t="s">
        <v>7513</v>
      </c>
      <c r="E778" s="6" t="str">
        <f t="shared" si="132"/>
        <v/>
      </c>
      <c r="I778" t="str">
        <f t="shared" si="135"/>
        <v/>
      </c>
      <c r="J778" t="str">
        <f t="shared" si="133"/>
        <v/>
      </c>
      <c r="K778" t="str">
        <f t="shared" si="136"/>
        <v/>
      </c>
      <c r="L778" s="6" t="str">
        <f t="shared" si="137"/>
        <v/>
      </c>
      <c r="N778" s="130" t="s">
        <v>7521</v>
      </c>
      <c r="O778" t="str">
        <f t="shared" si="142"/>
        <v/>
      </c>
      <c r="P778" t="str">
        <f t="shared" si="138"/>
        <v/>
      </c>
      <c r="Q778" s="6" t="str">
        <f t="shared" si="134"/>
        <v/>
      </c>
      <c r="R778" s="6" t="str">
        <f t="shared" si="139"/>
        <v/>
      </c>
      <c r="S778" s="8" t="str">
        <f t="shared" si="140"/>
        <v/>
      </c>
      <c r="T778" s="8" t="str">
        <f t="shared" si="141"/>
        <v/>
      </c>
    </row>
    <row r="779" spans="1:20" x14ac:dyDescent="0.3">
      <c r="A779" s="111">
        <v>777</v>
      </c>
      <c r="B779" s="111" t="s">
        <v>7513</v>
      </c>
      <c r="E779" s="6" t="str">
        <f t="shared" si="132"/>
        <v/>
      </c>
      <c r="I779" t="str">
        <f t="shared" si="135"/>
        <v/>
      </c>
      <c r="J779" t="str">
        <f t="shared" si="133"/>
        <v/>
      </c>
      <c r="K779" t="str">
        <f t="shared" si="136"/>
        <v/>
      </c>
      <c r="L779" s="6" t="str">
        <f t="shared" si="137"/>
        <v/>
      </c>
      <c r="N779" s="130" t="s">
        <v>7521</v>
      </c>
      <c r="O779" t="str">
        <f t="shared" si="142"/>
        <v/>
      </c>
      <c r="P779" t="str">
        <f t="shared" si="138"/>
        <v/>
      </c>
      <c r="Q779" s="6" t="str">
        <f t="shared" si="134"/>
        <v/>
      </c>
      <c r="R779" s="6" t="str">
        <f t="shared" si="139"/>
        <v/>
      </c>
      <c r="S779" s="8" t="str">
        <f t="shared" si="140"/>
        <v/>
      </c>
      <c r="T779" s="8" t="str">
        <f t="shared" si="141"/>
        <v/>
      </c>
    </row>
    <row r="780" spans="1:20" x14ac:dyDescent="0.3">
      <c r="A780" s="111">
        <v>778</v>
      </c>
      <c r="B780" s="111" t="s">
        <v>7513</v>
      </c>
      <c r="E780" s="6" t="str">
        <f t="shared" si="132"/>
        <v/>
      </c>
      <c r="I780" t="str">
        <f t="shared" si="135"/>
        <v/>
      </c>
      <c r="J780" t="str">
        <f t="shared" si="133"/>
        <v/>
      </c>
      <c r="K780" t="str">
        <f t="shared" si="136"/>
        <v/>
      </c>
      <c r="L780" s="6" t="str">
        <f t="shared" si="137"/>
        <v/>
      </c>
      <c r="N780" s="130" t="s">
        <v>7521</v>
      </c>
      <c r="O780" t="str">
        <f t="shared" si="142"/>
        <v/>
      </c>
      <c r="P780" t="str">
        <f t="shared" si="138"/>
        <v/>
      </c>
      <c r="Q780" s="6" t="str">
        <f t="shared" si="134"/>
        <v/>
      </c>
      <c r="R780" s="6" t="str">
        <f t="shared" si="139"/>
        <v/>
      </c>
      <c r="S780" s="8" t="str">
        <f t="shared" si="140"/>
        <v/>
      </c>
      <c r="T780" s="8" t="str">
        <f t="shared" si="141"/>
        <v/>
      </c>
    </row>
    <row r="781" spans="1:20" x14ac:dyDescent="0.3">
      <c r="A781" s="111">
        <v>779</v>
      </c>
      <c r="B781" s="111" t="s">
        <v>7513</v>
      </c>
      <c r="E781" s="6" t="str">
        <f t="shared" si="132"/>
        <v/>
      </c>
      <c r="I781" t="str">
        <f t="shared" si="135"/>
        <v/>
      </c>
      <c r="J781" t="str">
        <f t="shared" si="133"/>
        <v/>
      </c>
      <c r="K781" t="str">
        <f t="shared" si="136"/>
        <v/>
      </c>
      <c r="L781" s="6" t="str">
        <f t="shared" si="137"/>
        <v/>
      </c>
      <c r="N781" s="130" t="s">
        <v>7521</v>
      </c>
      <c r="O781" t="str">
        <f t="shared" si="142"/>
        <v/>
      </c>
      <c r="P781" t="str">
        <f t="shared" si="138"/>
        <v/>
      </c>
      <c r="Q781" s="6" t="str">
        <f t="shared" si="134"/>
        <v/>
      </c>
      <c r="R781" s="6" t="str">
        <f t="shared" si="139"/>
        <v/>
      </c>
      <c r="S781" s="8" t="str">
        <f t="shared" si="140"/>
        <v/>
      </c>
      <c r="T781" s="8" t="str">
        <f t="shared" si="141"/>
        <v/>
      </c>
    </row>
    <row r="782" spans="1:20" x14ac:dyDescent="0.3">
      <c r="A782" s="111">
        <v>780</v>
      </c>
      <c r="B782" s="111" t="s">
        <v>7513</v>
      </c>
      <c r="E782" s="6" t="str">
        <f t="shared" si="132"/>
        <v/>
      </c>
      <c r="I782" t="str">
        <f t="shared" si="135"/>
        <v/>
      </c>
      <c r="J782" t="str">
        <f t="shared" si="133"/>
        <v/>
      </c>
      <c r="K782" t="str">
        <f t="shared" si="136"/>
        <v/>
      </c>
      <c r="L782" s="6" t="str">
        <f t="shared" si="137"/>
        <v/>
      </c>
      <c r="N782" s="130" t="s">
        <v>7521</v>
      </c>
      <c r="O782" t="str">
        <f t="shared" si="142"/>
        <v/>
      </c>
      <c r="P782" t="str">
        <f t="shared" si="138"/>
        <v/>
      </c>
      <c r="Q782" s="6" t="str">
        <f t="shared" si="134"/>
        <v/>
      </c>
      <c r="R782" s="6" t="str">
        <f t="shared" si="139"/>
        <v/>
      </c>
      <c r="S782" s="8" t="str">
        <f t="shared" si="140"/>
        <v/>
      </c>
      <c r="T782" s="8" t="str">
        <f t="shared" si="141"/>
        <v/>
      </c>
    </row>
    <row r="783" spans="1:20" x14ac:dyDescent="0.3">
      <c r="A783" s="111">
        <v>781</v>
      </c>
      <c r="B783" s="111" t="s">
        <v>7513</v>
      </c>
      <c r="E783" s="6" t="str">
        <f t="shared" si="132"/>
        <v/>
      </c>
      <c r="I783" t="str">
        <f t="shared" si="135"/>
        <v/>
      </c>
      <c r="J783" t="str">
        <f t="shared" si="133"/>
        <v/>
      </c>
      <c r="K783" t="str">
        <f t="shared" si="136"/>
        <v/>
      </c>
      <c r="L783" s="6" t="str">
        <f t="shared" si="137"/>
        <v/>
      </c>
      <c r="N783" s="130" t="s">
        <v>7521</v>
      </c>
      <c r="O783" t="str">
        <f t="shared" si="142"/>
        <v/>
      </c>
      <c r="P783" t="str">
        <f t="shared" si="138"/>
        <v/>
      </c>
      <c r="Q783" s="6" t="str">
        <f t="shared" si="134"/>
        <v/>
      </c>
      <c r="R783" s="6" t="str">
        <f t="shared" si="139"/>
        <v/>
      </c>
      <c r="S783" s="8" t="str">
        <f t="shared" si="140"/>
        <v/>
      </c>
      <c r="T783" s="8" t="str">
        <f t="shared" si="141"/>
        <v/>
      </c>
    </row>
    <row r="784" spans="1:20" x14ac:dyDescent="0.3">
      <c r="A784" s="111">
        <v>782</v>
      </c>
      <c r="B784" s="111" t="s">
        <v>7513</v>
      </c>
      <c r="E784" s="6" t="str">
        <f t="shared" si="132"/>
        <v/>
      </c>
      <c r="I784" t="str">
        <f t="shared" si="135"/>
        <v/>
      </c>
      <c r="J784" t="str">
        <f t="shared" si="133"/>
        <v/>
      </c>
      <c r="K784" t="str">
        <f t="shared" si="136"/>
        <v/>
      </c>
      <c r="L784" s="6" t="str">
        <f t="shared" si="137"/>
        <v/>
      </c>
      <c r="N784" s="130" t="s">
        <v>7521</v>
      </c>
      <c r="O784" t="str">
        <f t="shared" si="142"/>
        <v/>
      </c>
      <c r="P784" t="str">
        <f t="shared" si="138"/>
        <v/>
      </c>
      <c r="Q784" s="6" t="str">
        <f t="shared" si="134"/>
        <v/>
      </c>
      <c r="R784" s="6" t="str">
        <f t="shared" si="139"/>
        <v/>
      </c>
      <c r="S784" s="8" t="str">
        <f t="shared" si="140"/>
        <v/>
      </c>
      <c r="T784" s="8" t="str">
        <f t="shared" si="141"/>
        <v/>
      </c>
    </row>
    <row r="785" spans="1:20" x14ac:dyDescent="0.3">
      <c r="A785" s="111">
        <v>783</v>
      </c>
      <c r="B785" s="111" t="s">
        <v>7513</v>
      </c>
      <c r="E785" s="6" t="str">
        <f t="shared" si="132"/>
        <v/>
      </c>
      <c r="I785" t="str">
        <f t="shared" si="135"/>
        <v/>
      </c>
      <c r="J785" t="str">
        <f t="shared" si="133"/>
        <v/>
      </c>
      <c r="K785" t="str">
        <f t="shared" si="136"/>
        <v/>
      </c>
      <c r="L785" s="6" t="str">
        <f t="shared" si="137"/>
        <v/>
      </c>
      <c r="N785" s="130" t="s">
        <v>7521</v>
      </c>
      <c r="O785" t="str">
        <f t="shared" si="142"/>
        <v/>
      </c>
      <c r="P785" t="str">
        <f t="shared" si="138"/>
        <v/>
      </c>
      <c r="Q785" s="6" t="str">
        <f t="shared" si="134"/>
        <v/>
      </c>
      <c r="R785" s="6" t="str">
        <f t="shared" si="139"/>
        <v/>
      </c>
      <c r="S785" s="8" t="str">
        <f t="shared" si="140"/>
        <v/>
      </c>
      <c r="T785" s="8" t="str">
        <f t="shared" si="141"/>
        <v/>
      </c>
    </row>
    <row r="786" spans="1:20" x14ac:dyDescent="0.3">
      <c r="A786" s="111">
        <v>784</v>
      </c>
      <c r="B786" s="111" t="s">
        <v>7513</v>
      </c>
      <c r="E786" s="6" t="str">
        <f t="shared" si="132"/>
        <v/>
      </c>
      <c r="I786" t="str">
        <f t="shared" si="135"/>
        <v/>
      </c>
      <c r="J786" t="str">
        <f t="shared" si="133"/>
        <v/>
      </c>
      <c r="K786" t="str">
        <f t="shared" si="136"/>
        <v/>
      </c>
      <c r="L786" s="6" t="str">
        <f t="shared" si="137"/>
        <v/>
      </c>
      <c r="N786" s="130" t="s">
        <v>7521</v>
      </c>
      <c r="O786" t="str">
        <f t="shared" si="142"/>
        <v/>
      </c>
      <c r="P786" t="str">
        <f t="shared" si="138"/>
        <v/>
      </c>
      <c r="Q786" s="6" t="str">
        <f t="shared" si="134"/>
        <v/>
      </c>
      <c r="R786" s="6" t="str">
        <f t="shared" si="139"/>
        <v/>
      </c>
      <c r="S786" s="8" t="str">
        <f t="shared" si="140"/>
        <v/>
      </c>
      <c r="T786" s="8" t="str">
        <f t="shared" si="141"/>
        <v/>
      </c>
    </row>
    <row r="787" spans="1:20" x14ac:dyDescent="0.3">
      <c r="A787" s="111">
        <v>785</v>
      </c>
      <c r="B787" s="111" t="s">
        <v>7513</v>
      </c>
      <c r="E787" s="6" t="str">
        <f t="shared" si="132"/>
        <v/>
      </c>
      <c r="I787" t="str">
        <f t="shared" si="135"/>
        <v/>
      </c>
      <c r="J787" t="str">
        <f t="shared" si="133"/>
        <v/>
      </c>
      <c r="K787" t="str">
        <f t="shared" si="136"/>
        <v/>
      </c>
      <c r="L787" s="6" t="str">
        <f t="shared" si="137"/>
        <v/>
      </c>
      <c r="N787" s="130" t="s">
        <v>7521</v>
      </c>
      <c r="O787" t="str">
        <f t="shared" si="142"/>
        <v/>
      </c>
      <c r="P787" t="str">
        <f t="shared" si="138"/>
        <v/>
      </c>
      <c r="Q787" s="6" t="str">
        <f t="shared" si="134"/>
        <v/>
      </c>
      <c r="R787" s="6" t="str">
        <f t="shared" si="139"/>
        <v/>
      </c>
      <c r="S787" s="8" t="str">
        <f t="shared" si="140"/>
        <v/>
      </c>
      <c r="T787" s="8" t="str">
        <f t="shared" si="141"/>
        <v/>
      </c>
    </row>
    <row r="788" spans="1:20" x14ac:dyDescent="0.3">
      <c r="A788" s="111">
        <v>786</v>
      </c>
      <c r="B788" s="111" t="s">
        <v>7513</v>
      </c>
      <c r="E788" s="6" t="str">
        <f t="shared" si="132"/>
        <v/>
      </c>
      <c r="I788" t="str">
        <f t="shared" si="135"/>
        <v/>
      </c>
      <c r="J788" t="str">
        <f t="shared" si="133"/>
        <v/>
      </c>
      <c r="K788" t="str">
        <f t="shared" si="136"/>
        <v/>
      </c>
      <c r="L788" s="6" t="str">
        <f t="shared" si="137"/>
        <v/>
      </c>
      <c r="N788" s="130" t="s">
        <v>7521</v>
      </c>
      <c r="O788" t="str">
        <f t="shared" si="142"/>
        <v/>
      </c>
      <c r="P788" t="str">
        <f t="shared" si="138"/>
        <v/>
      </c>
      <c r="Q788" s="6" t="str">
        <f t="shared" si="134"/>
        <v/>
      </c>
      <c r="R788" s="6" t="str">
        <f t="shared" si="139"/>
        <v/>
      </c>
      <c r="S788" s="8" t="str">
        <f t="shared" si="140"/>
        <v/>
      </c>
      <c r="T788" s="8" t="str">
        <f t="shared" si="141"/>
        <v/>
      </c>
    </row>
    <row r="789" spans="1:20" x14ac:dyDescent="0.3">
      <c r="A789" s="111">
        <v>787</v>
      </c>
      <c r="B789" s="111" t="s">
        <v>7513</v>
      </c>
      <c r="E789" s="6" t="str">
        <f t="shared" si="132"/>
        <v/>
      </c>
      <c r="I789" t="str">
        <f t="shared" si="135"/>
        <v/>
      </c>
      <c r="J789" t="str">
        <f t="shared" si="133"/>
        <v/>
      </c>
      <c r="K789" t="str">
        <f t="shared" si="136"/>
        <v/>
      </c>
      <c r="L789" s="6" t="str">
        <f t="shared" si="137"/>
        <v/>
      </c>
      <c r="N789" s="130" t="s">
        <v>7521</v>
      </c>
      <c r="O789" t="str">
        <f t="shared" si="142"/>
        <v/>
      </c>
      <c r="P789" t="str">
        <f t="shared" si="138"/>
        <v/>
      </c>
      <c r="Q789" s="6" t="str">
        <f t="shared" si="134"/>
        <v/>
      </c>
      <c r="R789" s="6" t="str">
        <f t="shared" si="139"/>
        <v/>
      </c>
      <c r="S789" s="8" t="str">
        <f t="shared" si="140"/>
        <v/>
      </c>
      <c r="T789" s="8" t="str">
        <f t="shared" si="141"/>
        <v/>
      </c>
    </row>
    <row r="790" spans="1:20" x14ac:dyDescent="0.3">
      <c r="A790" s="111">
        <v>788</v>
      </c>
      <c r="B790" s="111" t="s">
        <v>7513</v>
      </c>
      <c r="E790" s="6" t="str">
        <f t="shared" si="132"/>
        <v/>
      </c>
      <c r="I790" t="str">
        <f t="shared" si="135"/>
        <v/>
      </c>
      <c r="J790" t="str">
        <f t="shared" si="133"/>
        <v/>
      </c>
      <c r="K790" t="str">
        <f t="shared" si="136"/>
        <v/>
      </c>
      <c r="L790" s="6" t="str">
        <f t="shared" si="137"/>
        <v/>
      </c>
      <c r="N790" s="130" t="s">
        <v>7521</v>
      </c>
      <c r="O790" t="str">
        <f t="shared" si="142"/>
        <v/>
      </c>
      <c r="P790" t="str">
        <f t="shared" si="138"/>
        <v/>
      </c>
      <c r="Q790" s="6" t="str">
        <f t="shared" si="134"/>
        <v/>
      </c>
      <c r="R790" s="6" t="str">
        <f t="shared" si="139"/>
        <v/>
      </c>
      <c r="S790" s="8" t="str">
        <f t="shared" si="140"/>
        <v/>
      </c>
      <c r="T790" s="8" t="str">
        <f t="shared" si="141"/>
        <v/>
      </c>
    </row>
    <row r="791" spans="1:20" x14ac:dyDescent="0.3">
      <c r="A791" s="111">
        <v>789</v>
      </c>
      <c r="B791" s="111" t="s">
        <v>7513</v>
      </c>
      <c r="E791" s="6" t="str">
        <f t="shared" si="132"/>
        <v/>
      </c>
      <c r="I791" t="str">
        <f t="shared" si="135"/>
        <v/>
      </c>
      <c r="J791" t="str">
        <f t="shared" si="133"/>
        <v/>
      </c>
      <c r="K791" t="str">
        <f t="shared" si="136"/>
        <v/>
      </c>
      <c r="L791" s="6" t="str">
        <f t="shared" si="137"/>
        <v/>
      </c>
      <c r="N791" s="130" t="s">
        <v>7521</v>
      </c>
      <c r="O791" t="str">
        <f t="shared" si="142"/>
        <v/>
      </c>
      <c r="P791" t="str">
        <f t="shared" si="138"/>
        <v/>
      </c>
      <c r="Q791" s="6" t="str">
        <f t="shared" si="134"/>
        <v/>
      </c>
      <c r="R791" s="6" t="str">
        <f t="shared" si="139"/>
        <v/>
      </c>
      <c r="S791" s="8" t="str">
        <f t="shared" si="140"/>
        <v/>
      </c>
      <c r="T791" s="8" t="str">
        <f t="shared" si="141"/>
        <v/>
      </c>
    </row>
    <row r="792" spans="1:20" x14ac:dyDescent="0.3">
      <c r="A792" s="111">
        <v>790</v>
      </c>
      <c r="B792" s="111" t="s">
        <v>7513</v>
      </c>
      <c r="E792" s="6" t="str">
        <f t="shared" si="132"/>
        <v/>
      </c>
      <c r="I792" t="str">
        <f t="shared" si="135"/>
        <v/>
      </c>
      <c r="J792" t="str">
        <f t="shared" si="133"/>
        <v/>
      </c>
      <c r="K792" t="str">
        <f t="shared" si="136"/>
        <v/>
      </c>
      <c r="L792" s="6" t="str">
        <f t="shared" si="137"/>
        <v/>
      </c>
      <c r="N792" s="130" t="s">
        <v>7521</v>
      </c>
      <c r="O792" t="str">
        <f t="shared" si="142"/>
        <v/>
      </c>
      <c r="P792" t="str">
        <f t="shared" si="138"/>
        <v/>
      </c>
      <c r="Q792" s="6" t="str">
        <f t="shared" si="134"/>
        <v/>
      </c>
      <c r="R792" s="6" t="str">
        <f t="shared" si="139"/>
        <v/>
      </c>
      <c r="S792" s="8" t="str">
        <f t="shared" si="140"/>
        <v/>
      </c>
      <c r="T792" s="8" t="str">
        <f t="shared" si="141"/>
        <v/>
      </c>
    </row>
    <row r="793" spans="1:20" x14ac:dyDescent="0.3">
      <c r="A793" s="111">
        <v>791</v>
      </c>
      <c r="B793" s="111" t="s">
        <v>7513</v>
      </c>
      <c r="E793" s="6" t="str">
        <f t="shared" si="132"/>
        <v/>
      </c>
      <c r="I793" t="str">
        <f t="shared" si="135"/>
        <v/>
      </c>
      <c r="J793" t="str">
        <f t="shared" si="133"/>
        <v/>
      </c>
      <c r="K793" t="str">
        <f t="shared" si="136"/>
        <v/>
      </c>
      <c r="L793" s="6" t="str">
        <f t="shared" si="137"/>
        <v/>
      </c>
      <c r="N793" s="130" t="s">
        <v>7521</v>
      </c>
      <c r="O793" t="str">
        <f t="shared" si="142"/>
        <v/>
      </c>
      <c r="P793" t="str">
        <f t="shared" si="138"/>
        <v/>
      </c>
      <c r="Q793" s="6" t="str">
        <f t="shared" si="134"/>
        <v/>
      </c>
      <c r="R793" s="6" t="str">
        <f t="shared" si="139"/>
        <v/>
      </c>
      <c r="S793" s="8" t="str">
        <f t="shared" si="140"/>
        <v/>
      </c>
      <c r="T793" s="8" t="str">
        <f t="shared" si="141"/>
        <v/>
      </c>
    </row>
    <row r="794" spans="1:20" x14ac:dyDescent="0.3">
      <c r="A794" s="111">
        <v>792</v>
      </c>
      <c r="B794" s="111" t="s">
        <v>7513</v>
      </c>
      <c r="E794" s="6" t="str">
        <f t="shared" si="132"/>
        <v/>
      </c>
      <c r="I794" t="str">
        <f t="shared" si="135"/>
        <v/>
      </c>
      <c r="J794" t="str">
        <f t="shared" si="133"/>
        <v/>
      </c>
      <c r="K794" t="str">
        <f t="shared" si="136"/>
        <v/>
      </c>
      <c r="L794" s="6" t="str">
        <f t="shared" si="137"/>
        <v/>
      </c>
      <c r="N794" s="130" t="s">
        <v>7521</v>
      </c>
      <c r="O794" t="str">
        <f t="shared" si="142"/>
        <v/>
      </c>
      <c r="P794" t="str">
        <f t="shared" si="138"/>
        <v/>
      </c>
      <c r="Q794" s="6" t="str">
        <f t="shared" si="134"/>
        <v/>
      </c>
      <c r="R794" s="6" t="str">
        <f t="shared" si="139"/>
        <v/>
      </c>
      <c r="S794" s="8" t="str">
        <f t="shared" si="140"/>
        <v/>
      </c>
      <c r="T794" s="8" t="str">
        <f t="shared" si="141"/>
        <v/>
      </c>
    </row>
    <row r="795" spans="1:20" x14ac:dyDescent="0.3">
      <c r="A795" s="111">
        <v>793</v>
      </c>
      <c r="B795" s="111" t="s">
        <v>7513</v>
      </c>
      <c r="E795" s="6" t="str">
        <f t="shared" si="132"/>
        <v/>
      </c>
      <c r="I795" t="str">
        <f t="shared" si="135"/>
        <v/>
      </c>
      <c r="J795" t="str">
        <f t="shared" si="133"/>
        <v/>
      </c>
      <c r="K795" t="str">
        <f t="shared" si="136"/>
        <v/>
      </c>
      <c r="L795" s="6" t="str">
        <f t="shared" si="137"/>
        <v/>
      </c>
      <c r="N795" s="130" t="s">
        <v>7521</v>
      </c>
      <c r="O795" t="str">
        <f t="shared" si="142"/>
        <v/>
      </c>
      <c r="P795" t="str">
        <f t="shared" si="138"/>
        <v/>
      </c>
      <c r="Q795" s="6" t="str">
        <f t="shared" si="134"/>
        <v/>
      </c>
      <c r="R795" s="6" t="str">
        <f t="shared" si="139"/>
        <v/>
      </c>
      <c r="S795" s="8" t="str">
        <f t="shared" si="140"/>
        <v/>
      </c>
      <c r="T795" s="8" t="str">
        <f t="shared" si="141"/>
        <v/>
      </c>
    </row>
    <row r="796" spans="1:20" x14ac:dyDescent="0.3">
      <c r="A796" s="111">
        <v>794</v>
      </c>
      <c r="B796" s="111" t="s">
        <v>7513</v>
      </c>
      <c r="E796" s="6" t="str">
        <f t="shared" si="132"/>
        <v/>
      </c>
      <c r="I796" t="str">
        <f t="shared" si="135"/>
        <v/>
      </c>
      <c r="J796" t="str">
        <f t="shared" si="133"/>
        <v/>
      </c>
      <c r="K796" t="str">
        <f t="shared" si="136"/>
        <v/>
      </c>
      <c r="L796" s="6" t="str">
        <f t="shared" si="137"/>
        <v/>
      </c>
      <c r="N796" s="130" t="s">
        <v>7521</v>
      </c>
      <c r="O796" t="str">
        <f t="shared" si="142"/>
        <v/>
      </c>
      <c r="P796" t="str">
        <f t="shared" si="138"/>
        <v/>
      </c>
      <c r="Q796" s="6" t="str">
        <f t="shared" si="134"/>
        <v/>
      </c>
      <c r="R796" s="6" t="str">
        <f t="shared" si="139"/>
        <v/>
      </c>
      <c r="S796" s="8" t="str">
        <f t="shared" si="140"/>
        <v/>
      </c>
      <c r="T796" s="8" t="str">
        <f t="shared" si="141"/>
        <v/>
      </c>
    </row>
    <row r="797" spans="1:20" x14ac:dyDescent="0.3">
      <c r="A797" s="111">
        <v>795</v>
      </c>
      <c r="B797" s="111" t="s">
        <v>7513</v>
      </c>
      <c r="E797" s="6" t="str">
        <f t="shared" si="132"/>
        <v/>
      </c>
      <c r="I797" t="str">
        <f t="shared" si="135"/>
        <v/>
      </c>
      <c r="J797" t="str">
        <f t="shared" si="133"/>
        <v/>
      </c>
      <c r="K797" t="str">
        <f t="shared" si="136"/>
        <v/>
      </c>
      <c r="L797" s="6" t="str">
        <f t="shared" si="137"/>
        <v/>
      </c>
      <c r="N797" s="130" t="s">
        <v>7521</v>
      </c>
      <c r="O797" t="str">
        <f t="shared" si="142"/>
        <v/>
      </c>
      <c r="P797" t="str">
        <f t="shared" si="138"/>
        <v/>
      </c>
      <c r="Q797" s="6" t="str">
        <f t="shared" si="134"/>
        <v/>
      </c>
      <c r="R797" s="6" t="str">
        <f t="shared" si="139"/>
        <v/>
      </c>
      <c r="S797" s="8" t="str">
        <f t="shared" si="140"/>
        <v/>
      </c>
      <c r="T797" s="8" t="str">
        <f t="shared" si="141"/>
        <v/>
      </c>
    </row>
    <row r="798" spans="1:20" x14ac:dyDescent="0.3">
      <c r="A798" s="111">
        <v>796</v>
      </c>
      <c r="B798" s="111" t="s">
        <v>7513</v>
      </c>
      <c r="E798" s="6" t="str">
        <f t="shared" si="132"/>
        <v/>
      </c>
      <c r="I798" t="str">
        <f t="shared" si="135"/>
        <v/>
      </c>
      <c r="J798" t="str">
        <f t="shared" si="133"/>
        <v/>
      </c>
      <c r="K798" t="str">
        <f t="shared" si="136"/>
        <v/>
      </c>
      <c r="L798" s="6" t="str">
        <f t="shared" si="137"/>
        <v/>
      </c>
      <c r="N798" s="130" t="s">
        <v>7521</v>
      </c>
      <c r="O798" t="str">
        <f t="shared" si="142"/>
        <v/>
      </c>
      <c r="P798" t="str">
        <f t="shared" si="138"/>
        <v/>
      </c>
      <c r="Q798" s="6" t="str">
        <f t="shared" si="134"/>
        <v/>
      </c>
      <c r="R798" s="6" t="str">
        <f t="shared" si="139"/>
        <v/>
      </c>
      <c r="S798" s="8" t="str">
        <f t="shared" si="140"/>
        <v/>
      </c>
      <c r="T798" s="8" t="str">
        <f t="shared" si="141"/>
        <v/>
      </c>
    </row>
    <row r="799" spans="1:20" x14ac:dyDescent="0.3">
      <c r="A799" s="111">
        <v>797</v>
      </c>
      <c r="B799" s="111" t="s">
        <v>7513</v>
      </c>
      <c r="E799" s="6" t="str">
        <f t="shared" si="132"/>
        <v/>
      </c>
      <c r="I799" t="str">
        <f t="shared" si="135"/>
        <v/>
      </c>
      <c r="J799" t="str">
        <f t="shared" si="133"/>
        <v/>
      </c>
      <c r="K799" t="str">
        <f t="shared" si="136"/>
        <v/>
      </c>
      <c r="L799" s="6" t="str">
        <f t="shared" si="137"/>
        <v/>
      </c>
      <c r="N799" s="130" t="s">
        <v>7521</v>
      </c>
      <c r="O799" t="str">
        <f t="shared" si="142"/>
        <v/>
      </c>
      <c r="P799" t="str">
        <f t="shared" si="138"/>
        <v/>
      </c>
      <c r="Q799" s="6" t="str">
        <f t="shared" si="134"/>
        <v/>
      </c>
      <c r="R799" s="6" t="str">
        <f t="shared" si="139"/>
        <v/>
      </c>
      <c r="S799" s="8" t="str">
        <f t="shared" si="140"/>
        <v/>
      </c>
      <c r="T799" s="8" t="str">
        <f t="shared" si="141"/>
        <v/>
      </c>
    </row>
    <row r="800" spans="1:20" x14ac:dyDescent="0.3">
      <c r="A800" s="111">
        <v>798</v>
      </c>
      <c r="B800" s="111" t="s">
        <v>7513</v>
      </c>
      <c r="E800" s="6" t="str">
        <f t="shared" si="132"/>
        <v/>
      </c>
      <c r="I800" t="str">
        <f t="shared" si="135"/>
        <v/>
      </c>
      <c r="J800" t="str">
        <f t="shared" si="133"/>
        <v/>
      </c>
      <c r="K800" t="str">
        <f t="shared" si="136"/>
        <v/>
      </c>
      <c r="L800" s="6" t="str">
        <f t="shared" si="137"/>
        <v/>
      </c>
      <c r="N800" s="130" t="s">
        <v>7521</v>
      </c>
      <c r="O800" t="str">
        <f t="shared" si="142"/>
        <v/>
      </c>
      <c r="P800" t="str">
        <f t="shared" si="138"/>
        <v/>
      </c>
      <c r="Q800" s="6" t="str">
        <f t="shared" si="134"/>
        <v/>
      </c>
      <c r="R800" s="6" t="str">
        <f t="shared" si="139"/>
        <v/>
      </c>
      <c r="S800" s="8" t="str">
        <f t="shared" si="140"/>
        <v/>
      </c>
      <c r="T800" s="8" t="str">
        <f t="shared" si="141"/>
        <v/>
      </c>
    </row>
    <row r="801" spans="1:20" x14ac:dyDescent="0.3">
      <c r="A801" s="111">
        <v>799</v>
      </c>
      <c r="B801" s="111" t="s">
        <v>7513</v>
      </c>
      <c r="E801" s="6" t="str">
        <f t="shared" si="132"/>
        <v/>
      </c>
      <c r="I801" t="str">
        <f t="shared" si="135"/>
        <v/>
      </c>
      <c r="J801" t="str">
        <f t="shared" si="133"/>
        <v/>
      </c>
      <c r="K801" t="str">
        <f t="shared" si="136"/>
        <v/>
      </c>
      <c r="L801" s="6" t="str">
        <f t="shared" si="137"/>
        <v/>
      </c>
      <c r="N801" s="130" t="s">
        <v>7521</v>
      </c>
      <c r="O801" t="str">
        <f t="shared" si="142"/>
        <v/>
      </c>
      <c r="P801" t="str">
        <f t="shared" si="138"/>
        <v/>
      </c>
      <c r="Q801" s="6" t="str">
        <f t="shared" si="134"/>
        <v/>
      </c>
      <c r="R801" s="6" t="str">
        <f t="shared" si="139"/>
        <v/>
      </c>
      <c r="S801" s="8" t="str">
        <f t="shared" si="140"/>
        <v/>
      </c>
      <c r="T801" s="8" t="str">
        <f t="shared" si="141"/>
        <v/>
      </c>
    </row>
    <row r="802" spans="1:20" x14ac:dyDescent="0.3">
      <c r="A802" s="111">
        <v>800</v>
      </c>
      <c r="B802" s="111" t="s">
        <v>7513</v>
      </c>
      <c r="E802" s="6" t="str">
        <f t="shared" si="132"/>
        <v/>
      </c>
      <c r="I802" t="str">
        <f t="shared" si="135"/>
        <v/>
      </c>
      <c r="J802" t="str">
        <f t="shared" si="133"/>
        <v/>
      </c>
      <c r="K802" t="str">
        <f t="shared" si="136"/>
        <v/>
      </c>
      <c r="L802" s="6" t="str">
        <f t="shared" si="137"/>
        <v/>
      </c>
      <c r="N802" s="130" t="s">
        <v>7521</v>
      </c>
      <c r="O802" t="str">
        <f t="shared" si="142"/>
        <v/>
      </c>
      <c r="P802" t="str">
        <f t="shared" si="138"/>
        <v/>
      </c>
      <c r="Q802" s="6" t="str">
        <f t="shared" si="134"/>
        <v/>
      </c>
      <c r="R802" s="6" t="str">
        <f t="shared" si="139"/>
        <v/>
      </c>
      <c r="S802" s="8" t="str">
        <f t="shared" si="140"/>
        <v/>
      </c>
      <c r="T802" s="8" t="str">
        <f t="shared" si="141"/>
        <v/>
      </c>
    </row>
    <row r="803" spans="1:20" x14ac:dyDescent="0.3">
      <c r="A803" s="111">
        <v>801</v>
      </c>
      <c r="B803" s="111" t="s">
        <v>7513</v>
      </c>
      <c r="E803" s="6" t="str">
        <f t="shared" si="132"/>
        <v/>
      </c>
      <c r="I803" t="str">
        <f t="shared" si="135"/>
        <v/>
      </c>
      <c r="J803" t="str">
        <f t="shared" si="133"/>
        <v/>
      </c>
      <c r="K803" t="str">
        <f t="shared" si="136"/>
        <v/>
      </c>
      <c r="L803" s="6" t="str">
        <f t="shared" si="137"/>
        <v/>
      </c>
      <c r="N803" s="130" t="s">
        <v>7521</v>
      </c>
      <c r="O803" t="str">
        <f t="shared" si="142"/>
        <v/>
      </c>
      <c r="P803" t="str">
        <f t="shared" si="138"/>
        <v/>
      </c>
      <c r="Q803" s="6" t="str">
        <f t="shared" si="134"/>
        <v/>
      </c>
      <c r="R803" s="6" t="str">
        <f t="shared" si="139"/>
        <v/>
      </c>
      <c r="S803" s="8" t="str">
        <f t="shared" si="140"/>
        <v/>
      </c>
      <c r="T803" s="8" t="str">
        <f t="shared" si="141"/>
        <v/>
      </c>
    </row>
    <row r="804" spans="1:20" x14ac:dyDescent="0.3">
      <c r="A804" s="111">
        <v>802</v>
      </c>
      <c r="B804" s="111" t="s">
        <v>7513</v>
      </c>
      <c r="E804" s="6" t="str">
        <f t="shared" si="132"/>
        <v/>
      </c>
      <c r="I804" t="str">
        <f t="shared" si="135"/>
        <v/>
      </c>
      <c r="J804" t="str">
        <f t="shared" si="133"/>
        <v/>
      </c>
      <c r="K804" t="str">
        <f t="shared" si="136"/>
        <v/>
      </c>
      <c r="L804" s="6" t="str">
        <f t="shared" si="137"/>
        <v/>
      </c>
      <c r="N804" s="130" t="s">
        <v>7521</v>
      </c>
      <c r="O804" t="str">
        <f t="shared" si="142"/>
        <v/>
      </c>
      <c r="P804" t="str">
        <f t="shared" si="138"/>
        <v/>
      </c>
      <c r="Q804" s="6" t="str">
        <f t="shared" si="134"/>
        <v/>
      </c>
      <c r="R804" s="6" t="str">
        <f t="shared" si="139"/>
        <v/>
      </c>
      <c r="S804" s="8" t="str">
        <f t="shared" si="140"/>
        <v/>
      </c>
      <c r="T804" s="8" t="str">
        <f t="shared" si="141"/>
        <v/>
      </c>
    </row>
    <row r="805" spans="1:20" x14ac:dyDescent="0.3">
      <c r="A805" s="111">
        <v>803</v>
      </c>
      <c r="B805" s="111" t="s">
        <v>7513</v>
      </c>
      <c r="E805" s="6" t="str">
        <f t="shared" si="132"/>
        <v/>
      </c>
      <c r="I805" t="str">
        <f t="shared" si="135"/>
        <v/>
      </c>
      <c r="J805" t="str">
        <f t="shared" si="133"/>
        <v/>
      </c>
      <c r="K805" t="str">
        <f t="shared" si="136"/>
        <v/>
      </c>
      <c r="L805" s="6" t="str">
        <f t="shared" si="137"/>
        <v/>
      </c>
      <c r="N805" s="130" t="s">
        <v>7521</v>
      </c>
      <c r="O805" t="str">
        <f t="shared" si="142"/>
        <v/>
      </c>
      <c r="P805" t="str">
        <f t="shared" si="138"/>
        <v/>
      </c>
      <c r="Q805" s="6" t="str">
        <f t="shared" si="134"/>
        <v/>
      </c>
      <c r="R805" s="6" t="str">
        <f t="shared" si="139"/>
        <v/>
      </c>
      <c r="S805" s="8" t="str">
        <f t="shared" si="140"/>
        <v/>
      </c>
      <c r="T805" s="8" t="str">
        <f t="shared" si="141"/>
        <v/>
      </c>
    </row>
    <row r="806" spans="1:20" x14ac:dyDescent="0.3">
      <c r="A806" s="111">
        <v>804</v>
      </c>
      <c r="B806" s="111" t="s">
        <v>7513</v>
      </c>
      <c r="E806" s="6" t="str">
        <f t="shared" si="132"/>
        <v/>
      </c>
      <c r="I806" t="str">
        <f t="shared" si="135"/>
        <v/>
      </c>
      <c r="J806" t="str">
        <f t="shared" si="133"/>
        <v/>
      </c>
      <c r="K806" t="str">
        <f t="shared" si="136"/>
        <v/>
      </c>
      <c r="L806" s="6" t="str">
        <f t="shared" si="137"/>
        <v/>
      </c>
      <c r="N806" s="130" t="s">
        <v>7521</v>
      </c>
      <c r="O806" t="str">
        <f t="shared" si="142"/>
        <v/>
      </c>
      <c r="P806" t="str">
        <f t="shared" si="138"/>
        <v/>
      </c>
      <c r="Q806" s="6" t="str">
        <f t="shared" si="134"/>
        <v/>
      </c>
      <c r="R806" s="6" t="str">
        <f t="shared" si="139"/>
        <v/>
      </c>
      <c r="S806" s="8" t="str">
        <f t="shared" si="140"/>
        <v/>
      </c>
      <c r="T806" s="8" t="str">
        <f t="shared" si="141"/>
        <v/>
      </c>
    </row>
    <row r="807" spans="1:20" x14ac:dyDescent="0.3">
      <c r="A807" s="111">
        <v>805</v>
      </c>
      <c r="B807" s="111" t="s">
        <v>7513</v>
      </c>
      <c r="E807" s="6" t="str">
        <f t="shared" si="132"/>
        <v/>
      </c>
      <c r="I807" t="str">
        <f t="shared" si="135"/>
        <v/>
      </c>
      <c r="J807" t="str">
        <f t="shared" si="133"/>
        <v/>
      </c>
      <c r="K807" t="str">
        <f t="shared" si="136"/>
        <v/>
      </c>
      <c r="L807" s="6" t="str">
        <f t="shared" si="137"/>
        <v/>
      </c>
      <c r="N807" s="130" t="s">
        <v>7521</v>
      </c>
      <c r="O807" t="str">
        <f t="shared" si="142"/>
        <v/>
      </c>
      <c r="P807" t="str">
        <f t="shared" si="138"/>
        <v/>
      </c>
      <c r="Q807" s="6" t="str">
        <f t="shared" si="134"/>
        <v/>
      </c>
      <c r="R807" s="6" t="str">
        <f t="shared" si="139"/>
        <v/>
      </c>
      <c r="S807" s="8" t="str">
        <f t="shared" si="140"/>
        <v/>
      </c>
      <c r="T807" s="8" t="str">
        <f t="shared" si="141"/>
        <v/>
      </c>
    </row>
    <row r="808" spans="1:20" x14ac:dyDescent="0.3">
      <c r="A808" s="111">
        <v>806</v>
      </c>
      <c r="B808" s="111" t="s">
        <v>7513</v>
      </c>
      <c r="E808" s="6" t="str">
        <f t="shared" si="132"/>
        <v/>
      </c>
      <c r="I808" t="str">
        <f t="shared" si="135"/>
        <v/>
      </c>
      <c r="J808" t="str">
        <f t="shared" si="133"/>
        <v/>
      </c>
      <c r="K808" t="str">
        <f t="shared" si="136"/>
        <v/>
      </c>
      <c r="L808" s="6" t="str">
        <f t="shared" si="137"/>
        <v/>
      </c>
      <c r="N808" s="130" t="s">
        <v>7521</v>
      </c>
      <c r="O808" t="str">
        <f t="shared" si="142"/>
        <v/>
      </c>
      <c r="P808" t="str">
        <f t="shared" si="138"/>
        <v/>
      </c>
      <c r="Q808" s="6" t="str">
        <f t="shared" si="134"/>
        <v/>
      </c>
      <c r="R808" s="6" t="str">
        <f t="shared" si="139"/>
        <v/>
      </c>
      <c r="S808" s="8" t="str">
        <f t="shared" si="140"/>
        <v/>
      </c>
      <c r="T808" s="8" t="str">
        <f t="shared" si="141"/>
        <v/>
      </c>
    </row>
    <row r="809" spans="1:20" x14ac:dyDescent="0.3">
      <c r="A809" s="111">
        <v>807</v>
      </c>
      <c r="B809" s="111" t="s">
        <v>7513</v>
      </c>
      <c r="E809" s="6" t="str">
        <f t="shared" si="132"/>
        <v/>
      </c>
      <c r="I809" t="str">
        <f t="shared" si="135"/>
        <v/>
      </c>
      <c r="J809" t="str">
        <f t="shared" si="133"/>
        <v/>
      </c>
      <c r="K809" t="str">
        <f t="shared" si="136"/>
        <v/>
      </c>
      <c r="L809" s="6" t="str">
        <f t="shared" si="137"/>
        <v/>
      </c>
      <c r="N809" s="130" t="s">
        <v>7521</v>
      </c>
      <c r="O809" t="str">
        <f t="shared" si="142"/>
        <v/>
      </c>
      <c r="P809" t="str">
        <f t="shared" si="138"/>
        <v/>
      </c>
      <c r="Q809" s="6" t="str">
        <f t="shared" si="134"/>
        <v/>
      </c>
      <c r="R809" s="6" t="str">
        <f t="shared" si="139"/>
        <v/>
      </c>
      <c r="S809" s="8" t="str">
        <f t="shared" si="140"/>
        <v/>
      </c>
      <c r="T809" s="8" t="str">
        <f t="shared" si="141"/>
        <v/>
      </c>
    </row>
    <row r="810" spans="1:20" x14ac:dyDescent="0.3">
      <c r="A810" s="111">
        <v>808</v>
      </c>
      <c r="B810" s="111" t="s">
        <v>7513</v>
      </c>
      <c r="E810" s="6" t="str">
        <f t="shared" si="132"/>
        <v/>
      </c>
      <c r="I810" t="str">
        <f t="shared" si="135"/>
        <v/>
      </c>
      <c r="J810" t="str">
        <f t="shared" si="133"/>
        <v/>
      </c>
      <c r="K810" t="str">
        <f t="shared" si="136"/>
        <v/>
      </c>
      <c r="L810" s="6" t="str">
        <f t="shared" si="137"/>
        <v/>
      </c>
      <c r="N810" s="130" t="s">
        <v>7521</v>
      </c>
      <c r="O810" t="str">
        <f t="shared" si="142"/>
        <v/>
      </c>
      <c r="P810" t="str">
        <f t="shared" si="138"/>
        <v/>
      </c>
      <c r="Q810" s="6" t="str">
        <f t="shared" si="134"/>
        <v/>
      </c>
      <c r="R810" s="6" t="str">
        <f t="shared" si="139"/>
        <v/>
      </c>
      <c r="S810" s="8" t="str">
        <f t="shared" si="140"/>
        <v/>
      </c>
      <c r="T810" s="8" t="str">
        <f t="shared" si="141"/>
        <v/>
      </c>
    </row>
    <row r="811" spans="1:20" x14ac:dyDescent="0.3">
      <c r="A811" s="111">
        <v>809</v>
      </c>
      <c r="B811" s="111" t="s">
        <v>7513</v>
      </c>
      <c r="E811" s="6" t="str">
        <f t="shared" si="132"/>
        <v/>
      </c>
      <c r="I811" t="str">
        <f t="shared" si="135"/>
        <v/>
      </c>
      <c r="J811" t="str">
        <f t="shared" si="133"/>
        <v/>
      </c>
      <c r="K811" t="str">
        <f t="shared" si="136"/>
        <v/>
      </c>
      <c r="L811" s="6" t="str">
        <f t="shared" si="137"/>
        <v/>
      </c>
      <c r="N811" s="130" t="s">
        <v>7521</v>
      </c>
      <c r="O811" t="str">
        <f t="shared" si="142"/>
        <v/>
      </c>
      <c r="P811" t="str">
        <f t="shared" si="138"/>
        <v/>
      </c>
      <c r="Q811" s="6" t="str">
        <f t="shared" si="134"/>
        <v/>
      </c>
      <c r="R811" s="6" t="str">
        <f t="shared" si="139"/>
        <v/>
      </c>
      <c r="S811" s="8" t="str">
        <f t="shared" si="140"/>
        <v/>
      </c>
      <c r="T811" s="8" t="str">
        <f t="shared" si="141"/>
        <v/>
      </c>
    </row>
    <row r="812" spans="1:20" x14ac:dyDescent="0.3">
      <c r="A812" s="111">
        <v>810</v>
      </c>
      <c r="B812" s="111" t="s">
        <v>7513</v>
      </c>
      <c r="E812" s="6" t="str">
        <f t="shared" si="132"/>
        <v/>
      </c>
      <c r="I812" t="str">
        <f t="shared" si="135"/>
        <v/>
      </c>
      <c r="J812" t="str">
        <f t="shared" si="133"/>
        <v/>
      </c>
      <c r="K812" t="str">
        <f t="shared" si="136"/>
        <v/>
      </c>
      <c r="L812" s="6" t="str">
        <f t="shared" si="137"/>
        <v/>
      </c>
      <c r="N812" s="130" t="s">
        <v>7521</v>
      </c>
      <c r="O812" t="str">
        <f t="shared" si="142"/>
        <v/>
      </c>
      <c r="P812" t="str">
        <f t="shared" si="138"/>
        <v/>
      </c>
      <c r="Q812" s="6" t="str">
        <f t="shared" si="134"/>
        <v/>
      </c>
      <c r="R812" s="6" t="str">
        <f t="shared" si="139"/>
        <v/>
      </c>
      <c r="S812" s="8" t="str">
        <f t="shared" si="140"/>
        <v/>
      </c>
      <c r="T812" s="8" t="str">
        <f t="shared" si="141"/>
        <v/>
      </c>
    </row>
    <row r="813" spans="1:20" x14ac:dyDescent="0.3">
      <c r="A813" s="111">
        <v>811</v>
      </c>
      <c r="B813" s="111" t="s">
        <v>7513</v>
      </c>
      <c r="E813" s="6" t="str">
        <f t="shared" si="132"/>
        <v/>
      </c>
      <c r="I813" t="str">
        <f t="shared" si="135"/>
        <v/>
      </c>
      <c r="J813" t="str">
        <f t="shared" si="133"/>
        <v/>
      </c>
      <c r="K813" t="str">
        <f t="shared" si="136"/>
        <v/>
      </c>
      <c r="L813" s="6" t="str">
        <f t="shared" si="137"/>
        <v/>
      </c>
      <c r="N813" s="130" t="s">
        <v>7521</v>
      </c>
      <c r="O813" t="str">
        <f t="shared" si="142"/>
        <v/>
      </c>
      <c r="P813" t="str">
        <f t="shared" si="138"/>
        <v/>
      </c>
      <c r="Q813" s="6" t="str">
        <f t="shared" si="134"/>
        <v/>
      </c>
      <c r="R813" s="6" t="str">
        <f t="shared" si="139"/>
        <v/>
      </c>
      <c r="S813" s="8" t="str">
        <f t="shared" si="140"/>
        <v/>
      </c>
      <c r="T813" s="8" t="str">
        <f t="shared" si="141"/>
        <v/>
      </c>
    </row>
    <row r="814" spans="1:20" x14ac:dyDescent="0.3">
      <c r="A814" s="111">
        <v>812</v>
      </c>
      <c r="B814" s="111" t="s">
        <v>7513</v>
      </c>
      <c r="E814" s="6" t="str">
        <f t="shared" si="132"/>
        <v/>
      </c>
      <c r="I814" t="str">
        <f t="shared" si="135"/>
        <v/>
      </c>
      <c r="J814" t="str">
        <f t="shared" si="133"/>
        <v/>
      </c>
      <c r="K814" t="str">
        <f t="shared" si="136"/>
        <v/>
      </c>
      <c r="L814" s="6" t="str">
        <f t="shared" si="137"/>
        <v/>
      </c>
      <c r="N814" s="130" t="s">
        <v>7521</v>
      </c>
      <c r="O814" t="str">
        <f t="shared" si="142"/>
        <v/>
      </c>
      <c r="P814" t="str">
        <f t="shared" si="138"/>
        <v/>
      </c>
      <c r="Q814" s="6" t="str">
        <f t="shared" si="134"/>
        <v/>
      </c>
      <c r="R814" s="6" t="str">
        <f t="shared" si="139"/>
        <v/>
      </c>
      <c r="S814" s="8" t="str">
        <f t="shared" si="140"/>
        <v/>
      </c>
      <c r="T814" s="8" t="str">
        <f t="shared" si="141"/>
        <v/>
      </c>
    </row>
    <row r="815" spans="1:20" x14ac:dyDescent="0.3">
      <c r="A815" s="111">
        <v>813</v>
      </c>
      <c r="B815" s="111" t="s">
        <v>7513</v>
      </c>
      <c r="E815" s="6" t="str">
        <f t="shared" si="132"/>
        <v/>
      </c>
      <c r="I815" t="str">
        <f t="shared" si="135"/>
        <v/>
      </c>
      <c r="J815" t="str">
        <f t="shared" si="133"/>
        <v/>
      </c>
      <c r="K815" t="str">
        <f t="shared" si="136"/>
        <v/>
      </c>
      <c r="L815" s="6" t="str">
        <f t="shared" si="137"/>
        <v/>
      </c>
      <c r="N815" s="130" t="s">
        <v>7521</v>
      </c>
      <c r="O815" t="str">
        <f t="shared" si="142"/>
        <v/>
      </c>
      <c r="P815" t="str">
        <f t="shared" si="138"/>
        <v/>
      </c>
      <c r="Q815" s="6" t="str">
        <f t="shared" si="134"/>
        <v/>
      </c>
      <c r="R815" s="6" t="str">
        <f t="shared" si="139"/>
        <v/>
      </c>
      <c r="S815" s="8" t="str">
        <f t="shared" si="140"/>
        <v/>
      </c>
      <c r="T815" s="8" t="str">
        <f t="shared" si="141"/>
        <v/>
      </c>
    </row>
    <row r="816" spans="1:20" x14ac:dyDescent="0.3">
      <c r="A816" s="111">
        <v>814</v>
      </c>
      <c r="B816" s="111" t="s">
        <v>7513</v>
      </c>
      <c r="E816" s="6" t="str">
        <f t="shared" si="132"/>
        <v/>
      </c>
      <c r="I816" t="str">
        <f t="shared" si="135"/>
        <v/>
      </c>
      <c r="J816" t="str">
        <f t="shared" si="133"/>
        <v/>
      </c>
      <c r="K816" t="str">
        <f t="shared" si="136"/>
        <v/>
      </c>
      <c r="L816" s="6" t="str">
        <f t="shared" si="137"/>
        <v/>
      </c>
      <c r="N816" s="130" t="s">
        <v>7521</v>
      </c>
      <c r="O816" t="str">
        <f t="shared" si="142"/>
        <v/>
      </c>
      <c r="P816" t="str">
        <f t="shared" si="138"/>
        <v/>
      </c>
      <c r="Q816" s="6" t="str">
        <f t="shared" si="134"/>
        <v/>
      </c>
      <c r="R816" s="6" t="str">
        <f t="shared" si="139"/>
        <v/>
      </c>
      <c r="S816" s="8" t="str">
        <f t="shared" si="140"/>
        <v/>
      </c>
      <c r="T816" s="8" t="str">
        <f t="shared" si="141"/>
        <v/>
      </c>
    </row>
    <row r="817" spans="1:20" x14ac:dyDescent="0.3">
      <c r="A817" s="111">
        <v>815</v>
      </c>
      <c r="B817" s="111" t="s">
        <v>7513</v>
      </c>
      <c r="E817" s="6" t="str">
        <f t="shared" si="132"/>
        <v/>
      </c>
      <c r="I817" t="str">
        <f t="shared" si="135"/>
        <v/>
      </c>
      <c r="J817" t="str">
        <f t="shared" si="133"/>
        <v/>
      </c>
      <c r="K817" t="str">
        <f t="shared" si="136"/>
        <v/>
      </c>
      <c r="L817" s="6" t="str">
        <f t="shared" si="137"/>
        <v/>
      </c>
      <c r="N817" s="130" t="s">
        <v>7521</v>
      </c>
      <c r="O817" t="str">
        <f t="shared" si="142"/>
        <v/>
      </c>
      <c r="P817" t="str">
        <f t="shared" si="138"/>
        <v/>
      </c>
      <c r="Q817" s="6" t="str">
        <f t="shared" si="134"/>
        <v/>
      </c>
      <c r="R817" s="6" t="str">
        <f t="shared" si="139"/>
        <v/>
      </c>
      <c r="S817" s="8" t="str">
        <f t="shared" si="140"/>
        <v/>
      </c>
      <c r="T817" s="8" t="str">
        <f t="shared" si="141"/>
        <v/>
      </c>
    </row>
    <row r="818" spans="1:20" x14ac:dyDescent="0.3">
      <c r="A818" s="111">
        <v>816</v>
      </c>
      <c r="B818" s="111" t="s">
        <v>7513</v>
      </c>
      <c r="E818" s="6" t="str">
        <f t="shared" si="132"/>
        <v/>
      </c>
      <c r="I818" t="str">
        <f t="shared" si="135"/>
        <v/>
      </c>
      <c r="J818" t="str">
        <f t="shared" si="133"/>
        <v/>
      </c>
      <c r="K818" t="str">
        <f t="shared" si="136"/>
        <v/>
      </c>
      <c r="L818" s="6" t="str">
        <f t="shared" si="137"/>
        <v/>
      </c>
      <c r="N818" s="130" t="s">
        <v>7521</v>
      </c>
      <c r="O818" t="str">
        <f t="shared" si="142"/>
        <v/>
      </c>
      <c r="P818" t="str">
        <f t="shared" si="138"/>
        <v/>
      </c>
      <c r="Q818" s="6" t="str">
        <f t="shared" si="134"/>
        <v/>
      </c>
      <c r="R818" s="6" t="str">
        <f t="shared" si="139"/>
        <v/>
      </c>
      <c r="S818" s="8" t="str">
        <f t="shared" si="140"/>
        <v/>
      </c>
      <c r="T818" s="8" t="str">
        <f t="shared" si="141"/>
        <v/>
      </c>
    </row>
    <row r="819" spans="1:20" x14ac:dyDescent="0.3">
      <c r="A819" s="111">
        <v>817</v>
      </c>
      <c r="B819" s="111" t="s">
        <v>7513</v>
      </c>
      <c r="E819" s="6" t="str">
        <f t="shared" si="132"/>
        <v/>
      </c>
      <c r="I819" t="str">
        <f t="shared" si="135"/>
        <v/>
      </c>
      <c r="J819" t="str">
        <f t="shared" si="133"/>
        <v/>
      </c>
      <c r="K819" t="str">
        <f t="shared" si="136"/>
        <v/>
      </c>
      <c r="L819" s="6" t="str">
        <f t="shared" si="137"/>
        <v/>
      </c>
      <c r="N819" s="130" t="s">
        <v>7521</v>
      </c>
      <c r="O819" t="str">
        <f t="shared" si="142"/>
        <v/>
      </c>
      <c r="P819" t="str">
        <f t="shared" si="138"/>
        <v/>
      </c>
      <c r="Q819" s="6" t="str">
        <f t="shared" si="134"/>
        <v/>
      </c>
      <c r="R819" s="6" t="str">
        <f t="shared" si="139"/>
        <v/>
      </c>
      <c r="S819" s="8" t="str">
        <f t="shared" si="140"/>
        <v/>
      </c>
      <c r="T819" s="8" t="str">
        <f t="shared" si="141"/>
        <v/>
      </c>
    </row>
    <row r="820" spans="1:20" x14ac:dyDescent="0.3">
      <c r="A820" s="111">
        <v>818</v>
      </c>
      <c r="B820" s="111" t="s">
        <v>7513</v>
      </c>
      <c r="E820" s="6" t="str">
        <f t="shared" si="132"/>
        <v/>
      </c>
      <c r="I820" t="str">
        <f t="shared" si="135"/>
        <v/>
      </c>
      <c r="J820" t="str">
        <f t="shared" si="133"/>
        <v/>
      </c>
      <c r="K820" t="str">
        <f t="shared" si="136"/>
        <v/>
      </c>
      <c r="L820" s="6" t="str">
        <f t="shared" si="137"/>
        <v/>
      </c>
      <c r="N820" s="130" t="s">
        <v>7521</v>
      </c>
      <c r="O820" t="str">
        <f t="shared" si="142"/>
        <v/>
      </c>
      <c r="P820" t="str">
        <f t="shared" si="138"/>
        <v/>
      </c>
      <c r="Q820" s="6" t="str">
        <f t="shared" si="134"/>
        <v/>
      </c>
      <c r="R820" s="6" t="str">
        <f t="shared" si="139"/>
        <v/>
      </c>
      <c r="S820" s="8" t="str">
        <f t="shared" si="140"/>
        <v/>
      </c>
      <c r="T820" s="8" t="str">
        <f t="shared" si="141"/>
        <v/>
      </c>
    </row>
    <row r="821" spans="1:20" x14ac:dyDescent="0.3">
      <c r="A821" s="111">
        <v>819</v>
      </c>
      <c r="B821" s="111" t="s">
        <v>7513</v>
      </c>
      <c r="E821" s="6" t="str">
        <f t="shared" si="132"/>
        <v/>
      </c>
      <c r="I821" t="str">
        <f t="shared" si="135"/>
        <v/>
      </c>
      <c r="J821" t="str">
        <f t="shared" si="133"/>
        <v/>
      </c>
      <c r="K821" t="str">
        <f t="shared" si="136"/>
        <v/>
      </c>
      <c r="L821" s="6" t="str">
        <f t="shared" si="137"/>
        <v/>
      </c>
      <c r="N821" s="130" t="s">
        <v>7521</v>
      </c>
      <c r="O821" t="str">
        <f t="shared" si="142"/>
        <v/>
      </c>
      <c r="P821" t="str">
        <f t="shared" si="138"/>
        <v/>
      </c>
      <c r="Q821" s="6" t="str">
        <f t="shared" si="134"/>
        <v/>
      </c>
      <c r="R821" s="6" t="str">
        <f t="shared" si="139"/>
        <v/>
      </c>
      <c r="S821" s="8" t="str">
        <f t="shared" si="140"/>
        <v/>
      </c>
      <c r="T821" s="8" t="str">
        <f t="shared" si="141"/>
        <v/>
      </c>
    </row>
    <row r="822" spans="1:20" x14ac:dyDescent="0.3">
      <c r="A822" s="111">
        <v>820</v>
      </c>
      <c r="B822" s="111" t="s">
        <v>7513</v>
      </c>
      <c r="E822" s="6" t="str">
        <f t="shared" si="132"/>
        <v/>
      </c>
      <c r="I822" t="str">
        <f t="shared" si="135"/>
        <v/>
      </c>
      <c r="J822" t="str">
        <f t="shared" si="133"/>
        <v/>
      </c>
      <c r="K822" t="str">
        <f t="shared" si="136"/>
        <v/>
      </c>
      <c r="L822" s="6" t="str">
        <f t="shared" si="137"/>
        <v/>
      </c>
      <c r="N822" s="130" t="s">
        <v>7521</v>
      </c>
      <c r="O822" t="str">
        <f t="shared" si="142"/>
        <v/>
      </c>
      <c r="P822" t="str">
        <f t="shared" si="138"/>
        <v/>
      </c>
      <c r="Q822" s="6" t="str">
        <f t="shared" si="134"/>
        <v/>
      </c>
      <c r="R822" s="6" t="str">
        <f t="shared" si="139"/>
        <v/>
      </c>
      <c r="S822" s="8" t="str">
        <f t="shared" si="140"/>
        <v/>
      </c>
      <c r="T822" s="8" t="str">
        <f t="shared" si="141"/>
        <v/>
      </c>
    </row>
    <row r="823" spans="1:20" x14ac:dyDescent="0.3">
      <c r="A823" s="111">
        <v>821</v>
      </c>
      <c r="B823" s="111" t="s">
        <v>7513</v>
      </c>
      <c r="E823" s="6" t="str">
        <f t="shared" si="132"/>
        <v/>
      </c>
      <c r="I823" t="str">
        <f t="shared" si="135"/>
        <v/>
      </c>
      <c r="J823" t="str">
        <f t="shared" si="133"/>
        <v/>
      </c>
      <c r="K823" t="str">
        <f t="shared" si="136"/>
        <v/>
      </c>
      <c r="L823" s="6" t="str">
        <f t="shared" si="137"/>
        <v/>
      </c>
      <c r="N823" s="130" t="s">
        <v>7521</v>
      </c>
      <c r="O823" t="str">
        <f t="shared" si="142"/>
        <v/>
      </c>
      <c r="P823" t="str">
        <f t="shared" si="138"/>
        <v/>
      </c>
      <c r="Q823" s="6" t="str">
        <f t="shared" si="134"/>
        <v/>
      </c>
      <c r="R823" s="6" t="str">
        <f t="shared" si="139"/>
        <v/>
      </c>
      <c r="S823" s="8" t="str">
        <f t="shared" si="140"/>
        <v/>
      </c>
      <c r="T823" s="8" t="str">
        <f t="shared" si="141"/>
        <v/>
      </c>
    </row>
    <row r="824" spans="1:20" x14ac:dyDescent="0.3">
      <c r="A824" s="111">
        <v>822</v>
      </c>
      <c r="B824" s="111" t="s">
        <v>7513</v>
      </c>
      <c r="E824" s="6" t="str">
        <f t="shared" si="132"/>
        <v/>
      </c>
      <c r="I824" t="str">
        <f t="shared" si="135"/>
        <v/>
      </c>
      <c r="J824" t="str">
        <f t="shared" si="133"/>
        <v/>
      </c>
      <c r="K824" t="str">
        <f t="shared" si="136"/>
        <v/>
      </c>
      <c r="L824" s="6" t="str">
        <f t="shared" si="137"/>
        <v/>
      </c>
      <c r="N824" s="130" t="s">
        <v>7521</v>
      </c>
      <c r="O824" t="str">
        <f t="shared" si="142"/>
        <v/>
      </c>
      <c r="P824" t="str">
        <f t="shared" si="138"/>
        <v/>
      </c>
      <c r="Q824" s="6" t="str">
        <f t="shared" si="134"/>
        <v/>
      </c>
      <c r="R824" s="6" t="str">
        <f t="shared" si="139"/>
        <v/>
      </c>
      <c r="S824" s="8" t="str">
        <f t="shared" si="140"/>
        <v/>
      </c>
      <c r="T824" s="8" t="str">
        <f t="shared" si="141"/>
        <v/>
      </c>
    </row>
    <row r="825" spans="1:20" x14ac:dyDescent="0.3">
      <c r="A825" s="111">
        <v>823</v>
      </c>
      <c r="B825" s="111" t="s">
        <v>7513</v>
      </c>
      <c r="E825" s="6" t="str">
        <f t="shared" si="132"/>
        <v/>
      </c>
      <c r="I825" t="str">
        <f t="shared" si="135"/>
        <v/>
      </c>
      <c r="J825" t="str">
        <f t="shared" si="133"/>
        <v/>
      </c>
      <c r="K825" t="str">
        <f t="shared" si="136"/>
        <v/>
      </c>
      <c r="L825" s="6" t="str">
        <f t="shared" si="137"/>
        <v/>
      </c>
      <c r="N825" s="130" t="s">
        <v>7521</v>
      </c>
      <c r="O825" t="str">
        <f t="shared" si="142"/>
        <v/>
      </c>
      <c r="P825" t="str">
        <f t="shared" si="138"/>
        <v/>
      </c>
      <c r="Q825" s="6" t="str">
        <f t="shared" si="134"/>
        <v/>
      </c>
      <c r="R825" s="6" t="str">
        <f t="shared" si="139"/>
        <v/>
      </c>
      <c r="S825" s="8" t="str">
        <f t="shared" si="140"/>
        <v/>
      </c>
      <c r="T825" s="8" t="str">
        <f t="shared" si="141"/>
        <v/>
      </c>
    </row>
    <row r="826" spans="1:20" x14ac:dyDescent="0.3">
      <c r="A826" s="111">
        <v>824</v>
      </c>
      <c r="B826" s="111" t="s">
        <v>7513</v>
      </c>
      <c r="E826" s="6" t="str">
        <f t="shared" si="132"/>
        <v/>
      </c>
      <c r="I826" t="str">
        <f t="shared" si="135"/>
        <v/>
      </c>
      <c r="J826" t="str">
        <f t="shared" si="133"/>
        <v/>
      </c>
      <c r="K826" t="str">
        <f t="shared" si="136"/>
        <v/>
      </c>
      <c r="L826" s="6" t="str">
        <f t="shared" si="137"/>
        <v/>
      </c>
      <c r="N826" s="130" t="s">
        <v>7521</v>
      </c>
      <c r="O826" t="str">
        <f t="shared" si="142"/>
        <v/>
      </c>
      <c r="P826" t="str">
        <f t="shared" si="138"/>
        <v/>
      </c>
      <c r="Q826" s="6" t="str">
        <f t="shared" si="134"/>
        <v/>
      </c>
      <c r="R826" s="6" t="str">
        <f t="shared" si="139"/>
        <v/>
      </c>
      <c r="S826" s="8" t="str">
        <f t="shared" si="140"/>
        <v/>
      </c>
      <c r="T826" s="8" t="str">
        <f t="shared" si="141"/>
        <v/>
      </c>
    </row>
    <row r="827" spans="1:20" x14ac:dyDescent="0.3">
      <c r="A827" s="111">
        <v>825</v>
      </c>
      <c r="B827" s="111" t="s">
        <v>7513</v>
      </c>
      <c r="E827" s="6" t="str">
        <f t="shared" si="132"/>
        <v/>
      </c>
      <c r="I827" t="str">
        <f t="shared" si="135"/>
        <v/>
      </c>
      <c r="J827" t="str">
        <f t="shared" si="133"/>
        <v/>
      </c>
      <c r="K827" t="str">
        <f t="shared" si="136"/>
        <v/>
      </c>
      <c r="L827" s="6" t="str">
        <f t="shared" si="137"/>
        <v/>
      </c>
      <c r="N827" s="130" t="s">
        <v>7521</v>
      </c>
      <c r="O827" t="str">
        <f t="shared" si="142"/>
        <v/>
      </c>
      <c r="P827" t="str">
        <f t="shared" si="138"/>
        <v/>
      </c>
      <c r="Q827" s="6" t="str">
        <f t="shared" si="134"/>
        <v/>
      </c>
      <c r="R827" s="6" t="str">
        <f t="shared" si="139"/>
        <v/>
      </c>
      <c r="S827" s="8" t="str">
        <f t="shared" si="140"/>
        <v/>
      </c>
      <c r="T827" s="8" t="str">
        <f t="shared" si="141"/>
        <v/>
      </c>
    </row>
    <row r="828" spans="1:20" x14ac:dyDescent="0.3">
      <c r="A828" s="111">
        <v>826</v>
      </c>
      <c r="B828" s="111" t="s">
        <v>7513</v>
      </c>
      <c r="E828" s="6" t="str">
        <f t="shared" si="132"/>
        <v/>
      </c>
      <c r="I828" t="str">
        <f t="shared" si="135"/>
        <v/>
      </c>
      <c r="J828" t="str">
        <f t="shared" si="133"/>
        <v/>
      </c>
      <c r="K828" t="str">
        <f t="shared" si="136"/>
        <v/>
      </c>
      <c r="L828" s="6" t="str">
        <f t="shared" si="137"/>
        <v/>
      </c>
      <c r="N828" s="130" t="s">
        <v>7521</v>
      </c>
      <c r="O828" t="str">
        <f t="shared" si="142"/>
        <v/>
      </c>
      <c r="P828" t="str">
        <f t="shared" si="138"/>
        <v/>
      </c>
      <c r="Q828" s="6" t="str">
        <f t="shared" si="134"/>
        <v/>
      </c>
      <c r="R828" s="6" t="str">
        <f t="shared" si="139"/>
        <v/>
      </c>
      <c r="S828" s="8" t="str">
        <f t="shared" si="140"/>
        <v/>
      </c>
      <c r="T828" s="8" t="str">
        <f t="shared" si="141"/>
        <v/>
      </c>
    </row>
    <row r="829" spans="1:20" x14ac:dyDescent="0.3">
      <c r="A829" s="111">
        <v>827</v>
      </c>
      <c r="B829" s="111" t="s">
        <v>7513</v>
      </c>
      <c r="E829" s="6" t="str">
        <f t="shared" si="132"/>
        <v/>
      </c>
      <c r="I829" t="str">
        <f t="shared" si="135"/>
        <v/>
      </c>
      <c r="J829" t="str">
        <f t="shared" si="133"/>
        <v/>
      </c>
      <c r="K829" t="str">
        <f t="shared" si="136"/>
        <v/>
      </c>
      <c r="L829" s="6" t="str">
        <f t="shared" si="137"/>
        <v/>
      </c>
      <c r="N829" s="130" t="s">
        <v>7521</v>
      </c>
      <c r="O829" t="str">
        <f t="shared" si="142"/>
        <v/>
      </c>
      <c r="P829" t="str">
        <f t="shared" si="138"/>
        <v/>
      </c>
      <c r="Q829" s="6" t="str">
        <f t="shared" si="134"/>
        <v/>
      </c>
      <c r="R829" s="6" t="str">
        <f t="shared" si="139"/>
        <v/>
      </c>
      <c r="S829" s="8" t="str">
        <f t="shared" si="140"/>
        <v/>
      </c>
      <c r="T829" s="8" t="str">
        <f t="shared" si="141"/>
        <v/>
      </c>
    </row>
    <row r="830" spans="1:20" x14ac:dyDescent="0.3">
      <c r="A830" s="111">
        <v>828</v>
      </c>
      <c r="B830" s="111" t="s">
        <v>7513</v>
      </c>
      <c r="E830" s="6" t="str">
        <f t="shared" si="132"/>
        <v/>
      </c>
      <c r="I830" t="str">
        <f t="shared" si="135"/>
        <v/>
      </c>
      <c r="J830" t="str">
        <f t="shared" si="133"/>
        <v/>
      </c>
      <c r="K830" t="str">
        <f t="shared" si="136"/>
        <v/>
      </c>
      <c r="L830" s="6" t="str">
        <f t="shared" si="137"/>
        <v/>
      </c>
      <c r="N830" s="130" t="s">
        <v>7521</v>
      </c>
      <c r="O830" t="str">
        <f t="shared" si="142"/>
        <v/>
      </c>
      <c r="P830" t="str">
        <f t="shared" si="138"/>
        <v/>
      </c>
      <c r="Q830" s="6" t="str">
        <f t="shared" si="134"/>
        <v/>
      </c>
      <c r="R830" s="6" t="str">
        <f t="shared" si="139"/>
        <v/>
      </c>
      <c r="S830" s="8" t="str">
        <f t="shared" si="140"/>
        <v/>
      </c>
      <c r="T830" s="8" t="str">
        <f t="shared" si="141"/>
        <v/>
      </c>
    </row>
    <row r="831" spans="1:20" x14ac:dyDescent="0.3">
      <c r="A831" s="111">
        <v>829</v>
      </c>
      <c r="B831" s="111" t="s">
        <v>7513</v>
      </c>
      <c r="E831" s="6" t="str">
        <f t="shared" si="132"/>
        <v/>
      </c>
      <c r="I831" t="str">
        <f t="shared" si="135"/>
        <v/>
      </c>
      <c r="J831" t="str">
        <f t="shared" si="133"/>
        <v/>
      </c>
      <c r="K831" t="str">
        <f t="shared" si="136"/>
        <v/>
      </c>
      <c r="L831" s="6" t="str">
        <f t="shared" si="137"/>
        <v/>
      </c>
      <c r="N831" s="130" t="s">
        <v>7521</v>
      </c>
      <c r="O831" t="str">
        <f t="shared" si="142"/>
        <v/>
      </c>
      <c r="P831" t="str">
        <f t="shared" si="138"/>
        <v/>
      </c>
      <c r="Q831" s="6" t="str">
        <f t="shared" si="134"/>
        <v/>
      </c>
      <c r="R831" s="6" t="str">
        <f t="shared" si="139"/>
        <v/>
      </c>
      <c r="S831" s="8" t="str">
        <f t="shared" si="140"/>
        <v/>
      </c>
      <c r="T831" s="8" t="str">
        <f t="shared" si="141"/>
        <v/>
      </c>
    </row>
    <row r="832" spans="1:20" x14ac:dyDescent="0.3">
      <c r="A832" s="111">
        <v>830</v>
      </c>
      <c r="B832" s="111" t="s">
        <v>7513</v>
      </c>
      <c r="E832" s="6" t="str">
        <f t="shared" si="132"/>
        <v/>
      </c>
      <c r="I832" t="str">
        <f t="shared" si="135"/>
        <v/>
      </c>
      <c r="J832" t="str">
        <f t="shared" si="133"/>
        <v/>
      </c>
      <c r="K832" t="str">
        <f t="shared" si="136"/>
        <v/>
      </c>
      <c r="L832" s="6" t="str">
        <f t="shared" si="137"/>
        <v/>
      </c>
      <c r="N832" s="130" t="s">
        <v>7521</v>
      </c>
      <c r="O832" t="str">
        <f t="shared" si="142"/>
        <v/>
      </c>
      <c r="P832" t="str">
        <f t="shared" si="138"/>
        <v/>
      </c>
      <c r="Q832" s="6" t="str">
        <f t="shared" si="134"/>
        <v/>
      </c>
      <c r="R832" s="6" t="str">
        <f t="shared" si="139"/>
        <v/>
      </c>
      <c r="S832" s="8" t="str">
        <f t="shared" si="140"/>
        <v/>
      </c>
      <c r="T832" s="8" t="str">
        <f t="shared" si="141"/>
        <v/>
      </c>
    </row>
    <row r="833" spans="1:20" x14ac:dyDescent="0.3">
      <c r="A833" s="111">
        <v>831</v>
      </c>
      <c r="B833" s="111" t="s">
        <v>7513</v>
      </c>
      <c r="E833" s="6" t="str">
        <f t="shared" si="132"/>
        <v/>
      </c>
      <c r="I833" t="str">
        <f t="shared" si="135"/>
        <v/>
      </c>
      <c r="J833" t="str">
        <f t="shared" si="133"/>
        <v/>
      </c>
      <c r="K833" t="str">
        <f t="shared" si="136"/>
        <v/>
      </c>
      <c r="L833" s="6" t="str">
        <f t="shared" si="137"/>
        <v/>
      </c>
      <c r="N833" s="130" t="s">
        <v>7521</v>
      </c>
      <c r="O833" t="str">
        <f t="shared" si="142"/>
        <v/>
      </c>
      <c r="P833" t="str">
        <f t="shared" si="138"/>
        <v/>
      </c>
      <c r="Q833" s="6" t="str">
        <f t="shared" si="134"/>
        <v/>
      </c>
      <c r="R833" s="6" t="str">
        <f t="shared" si="139"/>
        <v/>
      </c>
      <c r="S833" s="8" t="str">
        <f t="shared" si="140"/>
        <v/>
      </c>
      <c r="T833" s="8" t="str">
        <f t="shared" si="141"/>
        <v/>
      </c>
    </row>
    <row r="834" spans="1:20" x14ac:dyDescent="0.3">
      <c r="A834" s="111">
        <v>832</v>
      </c>
      <c r="B834" s="111" t="s">
        <v>7513</v>
      </c>
      <c r="E834" s="6" t="str">
        <f t="shared" si="132"/>
        <v/>
      </c>
      <c r="I834" t="str">
        <f t="shared" si="135"/>
        <v/>
      </c>
      <c r="J834" t="str">
        <f t="shared" si="133"/>
        <v/>
      </c>
      <c r="K834" t="str">
        <f t="shared" si="136"/>
        <v/>
      </c>
      <c r="L834" s="6" t="str">
        <f t="shared" si="137"/>
        <v/>
      </c>
      <c r="N834" s="130" t="s">
        <v>7521</v>
      </c>
      <c r="O834" t="str">
        <f t="shared" si="142"/>
        <v/>
      </c>
      <c r="P834" t="str">
        <f t="shared" si="138"/>
        <v/>
      </c>
      <c r="Q834" s="6" t="str">
        <f t="shared" si="134"/>
        <v/>
      </c>
      <c r="R834" s="6" t="str">
        <f t="shared" si="139"/>
        <v/>
      </c>
      <c r="S834" s="8" t="str">
        <f t="shared" si="140"/>
        <v/>
      </c>
      <c r="T834" s="8" t="str">
        <f t="shared" si="141"/>
        <v/>
      </c>
    </row>
    <row r="835" spans="1:20" x14ac:dyDescent="0.3">
      <c r="A835" s="111">
        <v>833</v>
      </c>
      <c r="B835" s="111" t="s">
        <v>7513</v>
      </c>
      <c r="E835" s="6" t="str">
        <f t="shared" ref="E835:E898" si="143">IFERROR(VLOOKUP(D835,Rate,3,FALSE),"")</f>
        <v/>
      </c>
      <c r="I835" t="str">
        <f t="shared" si="135"/>
        <v/>
      </c>
      <c r="J835" t="str">
        <f t="shared" ref="J835:J898" si="144">IFERROR(VLOOKUP(B835,ExchangeFee,2,FALSE)*I835,"")</f>
        <v/>
      </c>
      <c r="K835" t="str">
        <f t="shared" si="136"/>
        <v/>
      </c>
      <c r="L835" s="6" t="str">
        <f t="shared" si="137"/>
        <v/>
      </c>
      <c r="N835" s="130" t="s">
        <v>7521</v>
      </c>
      <c r="O835" t="str">
        <f t="shared" si="142"/>
        <v/>
      </c>
      <c r="P835" t="str">
        <f t="shared" si="138"/>
        <v/>
      </c>
      <c r="Q835" s="6" t="str">
        <f t="shared" ref="Q835:Q898" si="145">IFERROR(VLOOKUP(B835,ExchangeFee,2,FALSE)*P835,"")</f>
        <v/>
      </c>
      <c r="R835" s="6" t="str">
        <f t="shared" si="139"/>
        <v/>
      </c>
      <c r="S835" s="8" t="str">
        <f t="shared" si="140"/>
        <v/>
      </c>
      <c r="T835" s="8" t="str">
        <f t="shared" si="141"/>
        <v/>
      </c>
    </row>
    <row r="836" spans="1:20" x14ac:dyDescent="0.3">
      <c r="A836" s="111">
        <v>834</v>
      </c>
      <c r="B836" s="111" t="s">
        <v>7513</v>
      </c>
      <c r="E836" s="6" t="str">
        <f t="shared" si="143"/>
        <v/>
      </c>
      <c r="I836" t="str">
        <f t="shared" ref="I836:I899" si="146">IFERROR(H836/G836,"")</f>
        <v/>
      </c>
      <c r="J836" t="str">
        <f t="shared" si="144"/>
        <v/>
      </c>
      <c r="K836" t="str">
        <f t="shared" ref="K836:K899" si="147">IFERROR(I836-J836,"")</f>
        <v/>
      </c>
      <c r="L836" s="6" t="str">
        <f t="shared" ref="L836:L899" si="148">IFERROR(K836*G836,"")</f>
        <v/>
      </c>
      <c r="N836" s="130" t="s">
        <v>7521</v>
      </c>
      <c r="O836" t="str">
        <f t="shared" si="142"/>
        <v/>
      </c>
      <c r="P836" t="str">
        <f t="shared" ref="P836:P899" si="149">IFERROR(O836*N836,"")</f>
        <v/>
      </c>
      <c r="Q836" s="6" t="str">
        <f t="shared" si="145"/>
        <v/>
      </c>
      <c r="R836" s="6" t="str">
        <f t="shared" ref="R836:R899" si="150">IFERROR(P836-Q836,"")</f>
        <v/>
      </c>
      <c r="S836" s="8" t="str">
        <f t="shared" ref="S836:S899" si="151">IFERROR((N836-G836)/G836,"")</f>
        <v/>
      </c>
      <c r="T836" s="8" t="str">
        <f t="shared" ref="T836:T899" si="152">IFERROR((R836-H836)/H836,"")</f>
        <v/>
      </c>
    </row>
    <row r="837" spans="1:20" x14ac:dyDescent="0.3">
      <c r="A837" s="111">
        <v>835</v>
      </c>
      <c r="B837" s="111" t="s">
        <v>7513</v>
      </c>
      <c r="E837" s="6" t="str">
        <f t="shared" si="143"/>
        <v/>
      </c>
      <c r="I837" t="str">
        <f t="shared" si="146"/>
        <v/>
      </c>
      <c r="J837" t="str">
        <f t="shared" si="144"/>
        <v/>
      </c>
      <c r="K837" t="str">
        <f t="shared" si="147"/>
        <v/>
      </c>
      <c r="L837" s="6" t="str">
        <f t="shared" si="148"/>
        <v/>
      </c>
      <c r="N837" s="130" t="s">
        <v>7521</v>
      </c>
      <c r="O837" t="str">
        <f t="shared" ref="O837:O900" si="153">K837</f>
        <v/>
      </c>
      <c r="P837" t="str">
        <f t="shared" si="149"/>
        <v/>
      </c>
      <c r="Q837" s="6" t="str">
        <f t="shared" si="145"/>
        <v/>
      </c>
      <c r="R837" s="6" t="str">
        <f t="shared" si="150"/>
        <v/>
      </c>
      <c r="S837" s="8" t="str">
        <f t="shared" si="151"/>
        <v/>
      </c>
      <c r="T837" s="8" t="str">
        <f t="shared" si="152"/>
        <v/>
      </c>
    </row>
    <row r="838" spans="1:20" x14ac:dyDescent="0.3">
      <c r="A838" s="111">
        <v>836</v>
      </c>
      <c r="B838" s="111" t="s">
        <v>7513</v>
      </c>
      <c r="E838" s="6" t="str">
        <f t="shared" si="143"/>
        <v/>
      </c>
      <c r="I838" t="str">
        <f t="shared" si="146"/>
        <v/>
      </c>
      <c r="J838" t="str">
        <f t="shared" si="144"/>
        <v/>
      </c>
      <c r="K838" t="str">
        <f t="shared" si="147"/>
        <v/>
      </c>
      <c r="L838" s="6" t="str">
        <f t="shared" si="148"/>
        <v/>
      </c>
      <c r="N838" s="130" t="s">
        <v>7521</v>
      </c>
      <c r="O838" t="str">
        <f t="shared" si="153"/>
        <v/>
      </c>
      <c r="P838" t="str">
        <f t="shared" si="149"/>
        <v/>
      </c>
      <c r="Q838" s="6" t="str">
        <f t="shared" si="145"/>
        <v/>
      </c>
      <c r="R838" s="6" t="str">
        <f t="shared" si="150"/>
        <v/>
      </c>
      <c r="S838" s="8" t="str">
        <f t="shared" si="151"/>
        <v/>
      </c>
      <c r="T838" s="8" t="str">
        <f t="shared" si="152"/>
        <v/>
      </c>
    </row>
    <row r="839" spans="1:20" x14ac:dyDescent="0.3">
      <c r="A839" s="111">
        <v>837</v>
      </c>
      <c r="B839" s="111" t="s">
        <v>7513</v>
      </c>
      <c r="E839" s="6" t="str">
        <f t="shared" si="143"/>
        <v/>
      </c>
      <c r="I839" t="str">
        <f t="shared" si="146"/>
        <v/>
      </c>
      <c r="J839" t="str">
        <f t="shared" si="144"/>
        <v/>
      </c>
      <c r="K839" t="str">
        <f t="shared" si="147"/>
        <v/>
      </c>
      <c r="L839" s="6" t="str">
        <f t="shared" si="148"/>
        <v/>
      </c>
      <c r="N839" s="130" t="s">
        <v>7521</v>
      </c>
      <c r="O839" t="str">
        <f t="shared" si="153"/>
        <v/>
      </c>
      <c r="P839" t="str">
        <f t="shared" si="149"/>
        <v/>
      </c>
      <c r="Q839" s="6" t="str">
        <f t="shared" si="145"/>
        <v/>
      </c>
      <c r="R839" s="6" t="str">
        <f t="shared" si="150"/>
        <v/>
      </c>
      <c r="S839" s="8" t="str">
        <f t="shared" si="151"/>
        <v/>
      </c>
      <c r="T839" s="8" t="str">
        <f t="shared" si="152"/>
        <v/>
      </c>
    </row>
    <row r="840" spans="1:20" x14ac:dyDescent="0.3">
      <c r="A840" s="111">
        <v>838</v>
      </c>
      <c r="B840" s="111" t="s">
        <v>7513</v>
      </c>
      <c r="E840" s="6" t="str">
        <f t="shared" si="143"/>
        <v/>
      </c>
      <c r="I840" t="str">
        <f t="shared" si="146"/>
        <v/>
      </c>
      <c r="J840" t="str">
        <f t="shared" si="144"/>
        <v/>
      </c>
      <c r="K840" t="str">
        <f t="shared" si="147"/>
        <v/>
      </c>
      <c r="L840" s="6" t="str">
        <f t="shared" si="148"/>
        <v/>
      </c>
      <c r="N840" s="130" t="s">
        <v>7521</v>
      </c>
      <c r="O840" t="str">
        <f t="shared" si="153"/>
        <v/>
      </c>
      <c r="P840" t="str">
        <f t="shared" si="149"/>
        <v/>
      </c>
      <c r="Q840" s="6" t="str">
        <f t="shared" si="145"/>
        <v/>
      </c>
      <c r="R840" s="6" t="str">
        <f t="shared" si="150"/>
        <v/>
      </c>
      <c r="S840" s="8" t="str">
        <f t="shared" si="151"/>
        <v/>
      </c>
      <c r="T840" s="8" t="str">
        <f t="shared" si="152"/>
        <v/>
      </c>
    </row>
    <row r="841" spans="1:20" x14ac:dyDescent="0.3">
      <c r="A841" s="111">
        <v>839</v>
      </c>
      <c r="B841" s="111" t="s">
        <v>7513</v>
      </c>
      <c r="E841" s="6" t="str">
        <f t="shared" si="143"/>
        <v/>
      </c>
      <c r="I841" t="str">
        <f t="shared" si="146"/>
        <v/>
      </c>
      <c r="J841" t="str">
        <f t="shared" si="144"/>
        <v/>
      </c>
      <c r="K841" t="str">
        <f t="shared" si="147"/>
        <v/>
      </c>
      <c r="L841" s="6" t="str">
        <f t="shared" si="148"/>
        <v/>
      </c>
      <c r="N841" s="130" t="s">
        <v>7521</v>
      </c>
      <c r="O841" t="str">
        <f t="shared" si="153"/>
        <v/>
      </c>
      <c r="P841" t="str">
        <f t="shared" si="149"/>
        <v/>
      </c>
      <c r="Q841" s="6" t="str">
        <f t="shared" si="145"/>
        <v/>
      </c>
      <c r="R841" s="6" t="str">
        <f t="shared" si="150"/>
        <v/>
      </c>
      <c r="S841" s="8" t="str">
        <f t="shared" si="151"/>
        <v/>
      </c>
      <c r="T841" s="8" t="str">
        <f t="shared" si="152"/>
        <v/>
      </c>
    </row>
    <row r="842" spans="1:20" x14ac:dyDescent="0.3">
      <c r="A842" s="111">
        <v>840</v>
      </c>
      <c r="B842" s="111" t="s">
        <v>7513</v>
      </c>
      <c r="E842" s="6" t="str">
        <f t="shared" si="143"/>
        <v/>
      </c>
      <c r="I842" t="str">
        <f t="shared" si="146"/>
        <v/>
      </c>
      <c r="J842" t="str">
        <f t="shared" si="144"/>
        <v/>
      </c>
      <c r="K842" t="str">
        <f t="shared" si="147"/>
        <v/>
      </c>
      <c r="L842" s="6" t="str">
        <f t="shared" si="148"/>
        <v/>
      </c>
      <c r="N842" s="130" t="s">
        <v>7521</v>
      </c>
      <c r="O842" t="str">
        <f t="shared" si="153"/>
        <v/>
      </c>
      <c r="P842" t="str">
        <f t="shared" si="149"/>
        <v/>
      </c>
      <c r="Q842" s="6" t="str">
        <f t="shared" si="145"/>
        <v/>
      </c>
      <c r="R842" s="6" t="str">
        <f t="shared" si="150"/>
        <v/>
      </c>
      <c r="S842" s="8" t="str">
        <f t="shared" si="151"/>
        <v/>
      </c>
      <c r="T842" s="8" t="str">
        <f t="shared" si="152"/>
        <v/>
      </c>
    </row>
    <row r="843" spans="1:20" x14ac:dyDescent="0.3">
      <c r="A843" s="111">
        <v>841</v>
      </c>
      <c r="B843" s="111" t="s">
        <v>7513</v>
      </c>
      <c r="E843" s="6" t="str">
        <f t="shared" si="143"/>
        <v/>
      </c>
      <c r="I843" t="str">
        <f t="shared" si="146"/>
        <v/>
      </c>
      <c r="J843" t="str">
        <f t="shared" si="144"/>
        <v/>
      </c>
      <c r="K843" t="str">
        <f t="shared" si="147"/>
        <v/>
      </c>
      <c r="L843" s="6" t="str">
        <f t="shared" si="148"/>
        <v/>
      </c>
      <c r="N843" s="130" t="s">
        <v>7521</v>
      </c>
      <c r="O843" t="str">
        <f t="shared" si="153"/>
        <v/>
      </c>
      <c r="P843" t="str">
        <f t="shared" si="149"/>
        <v/>
      </c>
      <c r="Q843" s="6" t="str">
        <f t="shared" si="145"/>
        <v/>
      </c>
      <c r="R843" s="6" t="str">
        <f t="shared" si="150"/>
        <v/>
      </c>
      <c r="S843" s="8" t="str">
        <f t="shared" si="151"/>
        <v/>
      </c>
      <c r="T843" s="8" t="str">
        <f t="shared" si="152"/>
        <v/>
      </c>
    </row>
    <row r="844" spans="1:20" x14ac:dyDescent="0.3">
      <c r="A844" s="111">
        <v>842</v>
      </c>
      <c r="B844" s="111" t="s">
        <v>7513</v>
      </c>
      <c r="E844" s="6" t="str">
        <f t="shared" si="143"/>
        <v/>
      </c>
      <c r="I844" t="str">
        <f t="shared" si="146"/>
        <v/>
      </c>
      <c r="J844" t="str">
        <f t="shared" si="144"/>
        <v/>
      </c>
      <c r="K844" t="str">
        <f t="shared" si="147"/>
        <v/>
      </c>
      <c r="L844" s="6" t="str">
        <f t="shared" si="148"/>
        <v/>
      </c>
      <c r="N844" s="130" t="s">
        <v>7521</v>
      </c>
      <c r="O844" t="str">
        <f t="shared" si="153"/>
        <v/>
      </c>
      <c r="P844" t="str">
        <f t="shared" si="149"/>
        <v/>
      </c>
      <c r="Q844" s="6" t="str">
        <f t="shared" si="145"/>
        <v/>
      </c>
      <c r="R844" s="6" t="str">
        <f t="shared" si="150"/>
        <v/>
      </c>
      <c r="S844" s="8" t="str">
        <f t="shared" si="151"/>
        <v/>
      </c>
      <c r="T844" s="8" t="str">
        <f t="shared" si="152"/>
        <v/>
      </c>
    </row>
    <row r="845" spans="1:20" x14ac:dyDescent="0.3">
      <c r="A845" s="111">
        <v>843</v>
      </c>
      <c r="B845" s="111" t="s">
        <v>7513</v>
      </c>
      <c r="E845" s="6" t="str">
        <f t="shared" si="143"/>
        <v/>
      </c>
      <c r="I845" t="str">
        <f t="shared" si="146"/>
        <v/>
      </c>
      <c r="J845" t="str">
        <f t="shared" si="144"/>
        <v/>
      </c>
      <c r="K845" t="str">
        <f t="shared" si="147"/>
        <v/>
      </c>
      <c r="L845" s="6" t="str">
        <f t="shared" si="148"/>
        <v/>
      </c>
      <c r="N845" s="130" t="s">
        <v>7521</v>
      </c>
      <c r="O845" t="str">
        <f t="shared" si="153"/>
        <v/>
      </c>
      <c r="P845" t="str">
        <f t="shared" si="149"/>
        <v/>
      </c>
      <c r="Q845" s="6" t="str">
        <f t="shared" si="145"/>
        <v/>
      </c>
      <c r="R845" s="6" t="str">
        <f t="shared" si="150"/>
        <v/>
      </c>
      <c r="S845" s="8" t="str">
        <f t="shared" si="151"/>
        <v/>
      </c>
      <c r="T845" s="8" t="str">
        <f t="shared" si="152"/>
        <v/>
      </c>
    </row>
    <row r="846" spans="1:20" x14ac:dyDescent="0.3">
      <c r="A846" s="111">
        <v>844</v>
      </c>
      <c r="B846" s="111" t="s">
        <v>7513</v>
      </c>
      <c r="E846" s="6" t="str">
        <f t="shared" si="143"/>
        <v/>
      </c>
      <c r="I846" t="str">
        <f t="shared" si="146"/>
        <v/>
      </c>
      <c r="J846" t="str">
        <f t="shared" si="144"/>
        <v/>
      </c>
      <c r="K846" t="str">
        <f t="shared" si="147"/>
        <v/>
      </c>
      <c r="L846" s="6" t="str">
        <f t="shared" si="148"/>
        <v/>
      </c>
      <c r="N846" s="130" t="s">
        <v>7521</v>
      </c>
      <c r="O846" t="str">
        <f t="shared" si="153"/>
        <v/>
      </c>
      <c r="P846" t="str">
        <f t="shared" si="149"/>
        <v/>
      </c>
      <c r="Q846" s="6" t="str">
        <f t="shared" si="145"/>
        <v/>
      </c>
      <c r="R846" s="6" t="str">
        <f t="shared" si="150"/>
        <v/>
      </c>
      <c r="S846" s="8" t="str">
        <f t="shared" si="151"/>
        <v/>
      </c>
      <c r="T846" s="8" t="str">
        <f t="shared" si="152"/>
        <v/>
      </c>
    </row>
    <row r="847" spans="1:20" x14ac:dyDescent="0.3">
      <c r="A847" s="111">
        <v>845</v>
      </c>
      <c r="B847" s="111" t="s">
        <v>7513</v>
      </c>
      <c r="E847" s="6" t="str">
        <f t="shared" si="143"/>
        <v/>
      </c>
      <c r="I847" t="str">
        <f t="shared" si="146"/>
        <v/>
      </c>
      <c r="J847" t="str">
        <f t="shared" si="144"/>
        <v/>
      </c>
      <c r="K847" t="str">
        <f t="shared" si="147"/>
        <v/>
      </c>
      <c r="L847" s="6" t="str">
        <f t="shared" si="148"/>
        <v/>
      </c>
      <c r="N847" s="130" t="s">
        <v>7521</v>
      </c>
      <c r="O847" t="str">
        <f t="shared" si="153"/>
        <v/>
      </c>
      <c r="P847" t="str">
        <f t="shared" si="149"/>
        <v/>
      </c>
      <c r="Q847" s="6" t="str">
        <f t="shared" si="145"/>
        <v/>
      </c>
      <c r="R847" s="6" t="str">
        <f t="shared" si="150"/>
        <v/>
      </c>
      <c r="S847" s="8" t="str">
        <f t="shared" si="151"/>
        <v/>
      </c>
      <c r="T847" s="8" t="str">
        <f t="shared" si="152"/>
        <v/>
      </c>
    </row>
    <row r="848" spans="1:20" x14ac:dyDescent="0.3">
      <c r="A848" s="111">
        <v>846</v>
      </c>
      <c r="B848" s="111" t="s">
        <v>7513</v>
      </c>
      <c r="E848" s="6" t="str">
        <f t="shared" si="143"/>
        <v/>
      </c>
      <c r="I848" t="str">
        <f t="shared" si="146"/>
        <v/>
      </c>
      <c r="J848" t="str">
        <f t="shared" si="144"/>
        <v/>
      </c>
      <c r="K848" t="str">
        <f t="shared" si="147"/>
        <v/>
      </c>
      <c r="L848" s="6" t="str">
        <f t="shared" si="148"/>
        <v/>
      </c>
      <c r="N848" s="130" t="s">
        <v>7521</v>
      </c>
      <c r="O848" t="str">
        <f t="shared" si="153"/>
        <v/>
      </c>
      <c r="P848" t="str">
        <f t="shared" si="149"/>
        <v/>
      </c>
      <c r="Q848" s="6" t="str">
        <f t="shared" si="145"/>
        <v/>
      </c>
      <c r="R848" s="6" t="str">
        <f t="shared" si="150"/>
        <v/>
      </c>
      <c r="S848" s="8" t="str">
        <f t="shared" si="151"/>
        <v/>
      </c>
      <c r="T848" s="8" t="str">
        <f t="shared" si="152"/>
        <v/>
      </c>
    </row>
    <row r="849" spans="1:20" x14ac:dyDescent="0.3">
      <c r="A849" s="111">
        <v>847</v>
      </c>
      <c r="B849" s="111" t="s">
        <v>7513</v>
      </c>
      <c r="E849" s="6" t="str">
        <f t="shared" si="143"/>
        <v/>
      </c>
      <c r="I849" t="str">
        <f t="shared" si="146"/>
        <v/>
      </c>
      <c r="J849" t="str">
        <f t="shared" si="144"/>
        <v/>
      </c>
      <c r="K849" t="str">
        <f t="shared" si="147"/>
        <v/>
      </c>
      <c r="L849" s="6" t="str">
        <f t="shared" si="148"/>
        <v/>
      </c>
      <c r="N849" s="130" t="s">
        <v>7521</v>
      </c>
      <c r="O849" t="str">
        <f t="shared" si="153"/>
        <v/>
      </c>
      <c r="P849" t="str">
        <f t="shared" si="149"/>
        <v/>
      </c>
      <c r="Q849" s="6" t="str">
        <f t="shared" si="145"/>
        <v/>
      </c>
      <c r="R849" s="6" t="str">
        <f t="shared" si="150"/>
        <v/>
      </c>
      <c r="S849" s="8" t="str">
        <f t="shared" si="151"/>
        <v/>
      </c>
      <c r="T849" s="8" t="str">
        <f t="shared" si="152"/>
        <v/>
      </c>
    </row>
    <row r="850" spans="1:20" x14ac:dyDescent="0.3">
      <c r="A850" s="111">
        <v>848</v>
      </c>
      <c r="B850" s="111" t="s">
        <v>7513</v>
      </c>
      <c r="E850" s="6" t="str">
        <f t="shared" si="143"/>
        <v/>
      </c>
      <c r="I850" t="str">
        <f t="shared" si="146"/>
        <v/>
      </c>
      <c r="J850" t="str">
        <f t="shared" si="144"/>
        <v/>
      </c>
      <c r="K850" t="str">
        <f t="shared" si="147"/>
        <v/>
      </c>
      <c r="L850" s="6" t="str">
        <f t="shared" si="148"/>
        <v/>
      </c>
      <c r="N850" s="130" t="s">
        <v>7521</v>
      </c>
      <c r="O850" t="str">
        <f t="shared" si="153"/>
        <v/>
      </c>
      <c r="P850" t="str">
        <f t="shared" si="149"/>
        <v/>
      </c>
      <c r="Q850" s="6" t="str">
        <f t="shared" si="145"/>
        <v/>
      </c>
      <c r="R850" s="6" t="str">
        <f t="shared" si="150"/>
        <v/>
      </c>
      <c r="S850" s="8" t="str">
        <f t="shared" si="151"/>
        <v/>
      </c>
      <c r="T850" s="8" t="str">
        <f t="shared" si="152"/>
        <v/>
      </c>
    </row>
    <row r="851" spans="1:20" x14ac:dyDescent="0.3">
      <c r="A851" s="111">
        <v>849</v>
      </c>
      <c r="B851" s="111" t="s">
        <v>7513</v>
      </c>
      <c r="E851" s="6" t="str">
        <f t="shared" si="143"/>
        <v/>
      </c>
      <c r="I851" t="str">
        <f t="shared" si="146"/>
        <v/>
      </c>
      <c r="J851" t="str">
        <f t="shared" si="144"/>
        <v/>
      </c>
      <c r="K851" t="str">
        <f t="shared" si="147"/>
        <v/>
      </c>
      <c r="L851" s="6" t="str">
        <f t="shared" si="148"/>
        <v/>
      </c>
      <c r="N851" s="130" t="s">
        <v>7521</v>
      </c>
      <c r="O851" t="str">
        <f t="shared" si="153"/>
        <v/>
      </c>
      <c r="P851" t="str">
        <f t="shared" si="149"/>
        <v/>
      </c>
      <c r="Q851" s="6" t="str">
        <f t="shared" si="145"/>
        <v/>
      </c>
      <c r="R851" s="6" t="str">
        <f t="shared" si="150"/>
        <v/>
      </c>
      <c r="S851" s="8" t="str">
        <f t="shared" si="151"/>
        <v/>
      </c>
      <c r="T851" s="8" t="str">
        <f t="shared" si="152"/>
        <v/>
      </c>
    </row>
    <row r="852" spans="1:20" x14ac:dyDescent="0.3">
      <c r="A852" s="111">
        <v>850</v>
      </c>
      <c r="B852" s="111" t="s">
        <v>7513</v>
      </c>
      <c r="E852" s="6" t="str">
        <f t="shared" si="143"/>
        <v/>
      </c>
      <c r="I852" t="str">
        <f t="shared" si="146"/>
        <v/>
      </c>
      <c r="J852" t="str">
        <f t="shared" si="144"/>
        <v/>
      </c>
      <c r="K852" t="str">
        <f t="shared" si="147"/>
        <v/>
      </c>
      <c r="L852" s="6" t="str">
        <f t="shared" si="148"/>
        <v/>
      </c>
      <c r="N852" s="130" t="s">
        <v>7521</v>
      </c>
      <c r="O852" t="str">
        <f t="shared" si="153"/>
        <v/>
      </c>
      <c r="P852" t="str">
        <f t="shared" si="149"/>
        <v/>
      </c>
      <c r="Q852" s="6" t="str">
        <f t="shared" si="145"/>
        <v/>
      </c>
      <c r="R852" s="6" t="str">
        <f t="shared" si="150"/>
        <v/>
      </c>
      <c r="S852" s="8" t="str">
        <f t="shared" si="151"/>
        <v/>
      </c>
      <c r="T852" s="8" t="str">
        <f t="shared" si="152"/>
        <v/>
      </c>
    </row>
    <row r="853" spans="1:20" x14ac:dyDescent="0.3">
      <c r="A853" s="111">
        <v>851</v>
      </c>
      <c r="B853" s="111" t="s">
        <v>7513</v>
      </c>
      <c r="E853" s="6" t="str">
        <f t="shared" si="143"/>
        <v/>
      </c>
      <c r="I853" t="str">
        <f t="shared" si="146"/>
        <v/>
      </c>
      <c r="J853" t="str">
        <f t="shared" si="144"/>
        <v/>
      </c>
      <c r="K853" t="str">
        <f t="shared" si="147"/>
        <v/>
      </c>
      <c r="L853" s="6" t="str">
        <f t="shared" si="148"/>
        <v/>
      </c>
      <c r="N853" s="130" t="s">
        <v>7521</v>
      </c>
      <c r="O853" t="str">
        <f t="shared" si="153"/>
        <v/>
      </c>
      <c r="P853" t="str">
        <f t="shared" si="149"/>
        <v/>
      </c>
      <c r="Q853" s="6" t="str">
        <f t="shared" si="145"/>
        <v/>
      </c>
      <c r="R853" s="6" t="str">
        <f t="shared" si="150"/>
        <v/>
      </c>
      <c r="S853" s="8" t="str">
        <f t="shared" si="151"/>
        <v/>
      </c>
      <c r="T853" s="8" t="str">
        <f t="shared" si="152"/>
        <v/>
      </c>
    </row>
    <row r="854" spans="1:20" x14ac:dyDescent="0.3">
      <c r="A854" s="111">
        <v>852</v>
      </c>
      <c r="B854" s="111" t="s">
        <v>7513</v>
      </c>
      <c r="E854" s="6" t="str">
        <f t="shared" si="143"/>
        <v/>
      </c>
      <c r="I854" t="str">
        <f t="shared" si="146"/>
        <v/>
      </c>
      <c r="J854" t="str">
        <f t="shared" si="144"/>
        <v/>
      </c>
      <c r="K854" t="str">
        <f t="shared" si="147"/>
        <v/>
      </c>
      <c r="L854" s="6" t="str">
        <f t="shared" si="148"/>
        <v/>
      </c>
      <c r="N854" s="130" t="s">
        <v>7521</v>
      </c>
      <c r="O854" t="str">
        <f t="shared" si="153"/>
        <v/>
      </c>
      <c r="P854" t="str">
        <f t="shared" si="149"/>
        <v/>
      </c>
      <c r="Q854" s="6" t="str">
        <f t="shared" si="145"/>
        <v/>
      </c>
      <c r="R854" s="6" t="str">
        <f t="shared" si="150"/>
        <v/>
      </c>
      <c r="S854" s="8" t="str">
        <f t="shared" si="151"/>
        <v/>
      </c>
      <c r="T854" s="8" t="str">
        <f t="shared" si="152"/>
        <v/>
      </c>
    </row>
    <row r="855" spans="1:20" x14ac:dyDescent="0.3">
      <c r="A855" s="111">
        <v>853</v>
      </c>
      <c r="B855" s="111" t="s">
        <v>7513</v>
      </c>
      <c r="E855" s="6" t="str">
        <f t="shared" si="143"/>
        <v/>
      </c>
      <c r="I855" t="str">
        <f t="shared" si="146"/>
        <v/>
      </c>
      <c r="J855" t="str">
        <f t="shared" si="144"/>
        <v/>
      </c>
      <c r="K855" t="str">
        <f t="shared" si="147"/>
        <v/>
      </c>
      <c r="L855" s="6" t="str">
        <f t="shared" si="148"/>
        <v/>
      </c>
      <c r="N855" s="130" t="s">
        <v>7521</v>
      </c>
      <c r="O855" t="str">
        <f t="shared" si="153"/>
        <v/>
      </c>
      <c r="P855" t="str">
        <f t="shared" si="149"/>
        <v/>
      </c>
      <c r="Q855" s="6" t="str">
        <f t="shared" si="145"/>
        <v/>
      </c>
      <c r="R855" s="6" t="str">
        <f t="shared" si="150"/>
        <v/>
      </c>
      <c r="S855" s="8" t="str">
        <f t="shared" si="151"/>
        <v/>
      </c>
      <c r="T855" s="8" t="str">
        <f t="shared" si="152"/>
        <v/>
      </c>
    </row>
    <row r="856" spans="1:20" x14ac:dyDescent="0.3">
      <c r="A856" s="111">
        <v>854</v>
      </c>
      <c r="B856" s="111" t="s">
        <v>7513</v>
      </c>
      <c r="E856" s="6" t="str">
        <f t="shared" si="143"/>
        <v/>
      </c>
      <c r="I856" t="str">
        <f t="shared" si="146"/>
        <v/>
      </c>
      <c r="J856" t="str">
        <f t="shared" si="144"/>
        <v/>
      </c>
      <c r="K856" t="str">
        <f t="shared" si="147"/>
        <v/>
      </c>
      <c r="L856" s="6" t="str">
        <f t="shared" si="148"/>
        <v/>
      </c>
      <c r="N856" s="130" t="s">
        <v>7521</v>
      </c>
      <c r="O856" t="str">
        <f t="shared" si="153"/>
        <v/>
      </c>
      <c r="P856" t="str">
        <f t="shared" si="149"/>
        <v/>
      </c>
      <c r="Q856" s="6" t="str">
        <f t="shared" si="145"/>
        <v/>
      </c>
      <c r="R856" s="6" t="str">
        <f t="shared" si="150"/>
        <v/>
      </c>
      <c r="S856" s="8" t="str">
        <f t="shared" si="151"/>
        <v/>
      </c>
      <c r="T856" s="8" t="str">
        <f t="shared" si="152"/>
        <v/>
      </c>
    </row>
    <row r="857" spans="1:20" x14ac:dyDescent="0.3">
      <c r="A857" s="111">
        <v>855</v>
      </c>
      <c r="B857" s="111" t="s">
        <v>7513</v>
      </c>
      <c r="E857" s="6" t="str">
        <f t="shared" si="143"/>
        <v/>
      </c>
      <c r="I857" t="str">
        <f t="shared" si="146"/>
        <v/>
      </c>
      <c r="J857" t="str">
        <f t="shared" si="144"/>
        <v/>
      </c>
      <c r="K857" t="str">
        <f t="shared" si="147"/>
        <v/>
      </c>
      <c r="L857" s="6" t="str">
        <f t="shared" si="148"/>
        <v/>
      </c>
      <c r="N857" s="130" t="s">
        <v>7521</v>
      </c>
      <c r="O857" t="str">
        <f t="shared" si="153"/>
        <v/>
      </c>
      <c r="P857" t="str">
        <f t="shared" si="149"/>
        <v/>
      </c>
      <c r="Q857" s="6" t="str">
        <f t="shared" si="145"/>
        <v/>
      </c>
      <c r="R857" s="6" t="str">
        <f t="shared" si="150"/>
        <v/>
      </c>
      <c r="S857" s="8" t="str">
        <f t="shared" si="151"/>
        <v/>
      </c>
      <c r="T857" s="8" t="str">
        <f t="shared" si="152"/>
        <v/>
      </c>
    </row>
    <row r="858" spans="1:20" x14ac:dyDescent="0.3">
      <c r="A858" s="111">
        <v>856</v>
      </c>
      <c r="B858" s="111" t="s">
        <v>7513</v>
      </c>
      <c r="E858" s="6" t="str">
        <f t="shared" si="143"/>
        <v/>
      </c>
      <c r="I858" t="str">
        <f t="shared" si="146"/>
        <v/>
      </c>
      <c r="J858" t="str">
        <f t="shared" si="144"/>
        <v/>
      </c>
      <c r="K858" t="str">
        <f t="shared" si="147"/>
        <v/>
      </c>
      <c r="L858" s="6" t="str">
        <f t="shared" si="148"/>
        <v/>
      </c>
      <c r="N858" s="130" t="s">
        <v>7521</v>
      </c>
      <c r="O858" t="str">
        <f t="shared" si="153"/>
        <v/>
      </c>
      <c r="P858" t="str">
        <f t="shared" si="149"/>
        <v/>
      </c>
      <c r="Q858" s="6" t="str">
        <f t="shared" si="145"/>
        <v/>
      </c>
      <c r="R858" s="6" t="str">
        <f t="shared" si="150"/>
        <v/>
      </c>
      <c r="S858" s="8" t="str">
        <f t="shared" si="151"/>
        <v/>
      </c>
      <c r="T858" s="8" t="str">
        <f t="shared" si="152"/>
        <v/>
      </c>
    </row>
    <row r="859" spans="1:20" x14ac:dyDescent="0.3">
      <c r="A859" s="111">
        <v>857</v>
      </c>
      <c r="B859" s="111" t="s">
        <v>7513</v>
      </c>
      <c r="E859" s="6" t="str">
        <f t="shared" si="143"/>
        <v/>
      </c>
      <c r="I859" t="str">
        <f t="shared" si="146"/>
        <v/>
      </c>
      <c r="J859" t="str">
        <f t="shared" si="144"/>
        <v/>
      </c>
      <c r="K859" t="str">
        <f t="shared" si="147"/>
        <v/>
      </c>
      <c r="L859" s="6" t="str">
        <f t="shared" si="148"/>
        <v/>
      </c>
      <c r="N859" s="130" t="s">
        <v>7521</v>
      </c>
      <c r="O859" t="str">
        <f t="shared" si="153"/>
        <v/>
      </c>
      <c r="P859" t="str">
        <f t="shared" si="149"/>
        <v/>
      </c>
      <c r="Q859" s="6" t="str">
        <f t="shared" si="145"/>
        <v/>
      </c>
      <c r="R859" s="6" t="str">
        <f t="shared" si="150"/>
        <v/>
      </c>
      <c r="S859" s="8" t="str">
        <f t="shared" si="151"/>
        <v/>
      </c>
      <c r="T859" s="8" t="str">
        <f t="shared" si="152"/>
        <v/>
      </c>
    </row>
    <row r="860" spans="1:20" x14ac:dyDescent="0.3">
      <c r="A860" s="111">
        <v>858</v>
      </c>
      <c r="B860" s="111" t="s">
        <v>7513</v>
      </c>
      <c r="E860" s="6" t="str">
        <f t="shared" si="143"/>
        <v/>
      </c>
      <c r="I860" t="str">
        <f t="shared" si="146"/>
        <v/>
      </c>
      <c r="J860" t="str">
        <f t="shared" si="144"/>
        <v/>
      </c>
      <c r="K860" t="str">
        <f t="shared" si="147"/>
        <v/>
      </c>
      <c r="L860" s="6" t="str">
        <f t="shared" si="148"/>
        <v/>
      </c>
      <c r="N860" s="130" t="s">
        <v>7521</v>
      </c>
      <c r="O860" t="str">
        <f t="shared" si="153"/>
        <v/>
      </c>
      <c r="P860" t="str">
        <f t="shared" si="149"/>
        <v/>
      </c>
      <c r="Q860" s="6" t="str">
        <f t="shared" si="145"/>
        <v/>
      </c>
      <c r="R860" s="6" t="str">
        <f t="shared" si="150"/>
        <v/>
      </c>
      <c r="S860" s="8" t="str">
        <f t="shared" si="151"/>
        <v/>
      </c>
      <c r="T860" s="8" t="str">
        <f t="shared" si="152"/>
        <v/>
      </c>
    </row>
    <row r="861" spans="1:20" x14ac:dyDescent="0.3">
      <c r="A861" s="111">
        <v>859</v>
      </c>
      <c r="B861" s="111" t="s">
        <v>7513</v>
      </c>
      <c r="E861" s="6" t="str">
        <f t="shared" si="143"/>
        <v/>
      </c>
      <c r="I861" t="str">
        <f t="shared" si="146"/>
        <v/>
      </c>
      <c r="J861" t="str">
        <f t="shared" si="144"/>
        <v/>
      </c>
      <c r="K861" t="str">
        <f t="shared" si="147"/>
        <v/>
      </c>
      <c r="L861" s="6" t="str">
        <f t="shared" si="148"/>
        <v/>
      </c>
      <c r="N861" s="130" t="s">
        <v>7521</v>
      </c>
      <c r="O861" t="str">
        <f t="shared" si="153"/>
        <v/>
      </c>
      <c r="P861" t="str">
        <f t="shared" si="149"/>
        <v/>
      </c>
      <c r="Q861" s="6" t="str">
        <f t="shared" si="145"/>
        <v/>
      </c>
      <c r="R861" s="6" t="str">
        <f t="shared" si="150"/>
        <v/>
      </c>
      <c r="S861" s="8" t="str">
        <f t="shared" si="151"/>
        <v/>
      </c>
      <c r="T861" s="8" t="str">
        <f t="shared" si="152"/>
        <v/>
      </c>
    </row>
    <row r="862" spans="1:20" x14ac:dyDescent="0.3">
      <c r="A862" s="111">
        <v>860</v>
      </c>
      <c r="B862" s="111" t="s">
        <v>7513</v>
      </c>
      <c r="E862" s="6" t="str">
        <f t="shared" si="143"/>
        <v/>
      </c>
      <c r="I862" t="str">
        <f t="shared" si="146"/>
        <v/>
      </c>
      <c r="J862" t="str">
        <f t="shared" si="144"/>
        <v/>
      </c>
      <c r="K862" t="str">
        <f t="shared" si="147"/>
        <v/>
      </c>
      <c r="L862" s="6" t="str">
        <f t="shared" si="148"/>
        <v/>
      </c>
      <c r="N862" s="130" t="s">
        <v>7521</v>
      </c>
      <c r="O862" t="str">
        <f t="shared" si="153"/>
        <v/>
      </c>
      <c r="P862" t="str">
        <f t="shared" si="149"/>
        <v/>
      </c>
      <c r="Q862" s="6" t="str">
        <f t="shared" si="145"/>
        <v/>
      </c>
      <c r="R862" s="6" t="str">
        <f t="shared" si="150"/>
        <v/>
      </c>
      <c r="S862" s="8" t="str">
        <f t="shared" si="151"/>
        <v/>
      </c>
      <c r="T862" s="8" t="str">
        <f t="shared" si="152"/>
        <v/>
      </c>
    </row>
    <row r="863" spans="1:20" x14ac:dyDescent="0.3">
      <c r="A863" s="111">
        <v>861</v>
      </c>
      <c r="B863" s="111" t="s">
        <v>7513</v>
      </c>
      <c r="E863" s="6" t="str">
        <f t="shared" si="143"/>
        <v/>
      </c>
      <c r="I863" t="str">
        <f t="shared" si="146"/>
        <v/>
      </c>
      <c r="J863" t="str">
        <f t="shared" si="144"/>
        <v/>
      </c>
      <c r="K863" t="str">
        <f t="shared" si="147"/>
        <v/>
      </c>
      <c r="L863" s="6" t="str">
        <f t="shared" si="148"/>
        <v/>
      </c>
      <c r="N863" s="130" t="s">
        <v>7521</v>
      </c>
      <c r="O863" t="str">
        <f t="shared" si="153"/>
        <v/>
      </c>
      <c r="P863" t="str">
        <f t="shared" si="149"/>
        <v/>
      </c>
      <c r="Q863" s="6" t="str">
        <f t="shared" si="145"/>
        <v/>
      </c>
      <c r="R863" s="6" t="str">
        <f t="shared" si="150"/>
        <v/>
      </c>
      <c r="S863" s="8" t="str">
        <f t="shared" si="151"/>
        <v/>
      </c>
      <c r="T863" s="8" t="str">
        <f t="shared" si="152"/>
        <v/>
      </c>
    </row>
    <row r="864" spans="1:20" x14ac:dyDescent="0.3">
      <c r="A864" s="111">
        <v>862</v>
      </c>
      <c r="B864" s="111" t="s">
        <v>7513</v>
      </c>
      <c r="E864" s="6" t="str">
        <f t="shared" si="143"/>
        <v/>
      </c>
      <c r="I864" t="str">
        <f t="shared" si="146"/>
        <v/>
      </c>
      <c r="J864" t="str">
        <f t="shared" si="144"/>
        <v/>
      </c>
      <c r="K864" t="str">
        <f t="shared" si="147"/>
        <v/>
      </c>
      <c r="L864" s="6" t="str">
        <f t="shared" si="148"/>
        <v/>
      </c>
      <c r="N864" s="130" t="s">
        <v>7521</v>
      </c>
      <c r="O864" t="str">
        <f t="shared" si="153"/>
        <v/>
      </c>
      <c r="P864" t="str">
        <f t="shared" si="149"/>
        <v/>
      </c>
      <c r="Q864" s="6" t="str">
        <f t="shared" si="145"/>
        <v/>
      </c>
      <c r="R864" s="6" t="str">
        <f t="shared" si="150"/>
        <v/>
      </c>
      <c r="S864" s="8" t="str">
        <f t="shared" si="151"/>
        <v/>
      </c>
      <c r="T864" s="8" t="str">
        <f t="shared" si="152"/>
        <v/>
      </c>
    </row>
    <row r="865" spans="1:20" x14ac:dyDescent="0.3">
      <c r="A865" s="111">
        <v>863</v>
      </c>
      <c r="B865" s="111" t="s">
        <v>7513</v>
      </c>
      <c r="E865" s="6" t="str">
        <f t="shared" si="143"/>
        <v/>
      </c>
      <c r="I865" t="str">
        <f t="shared" si="146"/>
        <v/>
      </c>
      <c r="J865" t="str">
        <f t="shared" si="144"/>
        <v/>
      </c>
      <c r="K865" t="str">
        <f t="shared" si="147"/>
        <v/>
      </c>
      <c r="L865" s="6" t="str">
        <f t="shared" si="148"/>
        <v/>
      </c>
      <c r="N865" s="130" t="s">
        <v>7521</v>
      </c>
      <c r="O865" t="str">
        <f t="shared" si="153"/>
        <v/>
      </c>
      <c r="P865" t="str">
        <f t="shared" si="149"/>
        <v/>
      </c>
      <c r="Q865" s="6" t="str">
        <f t="shared" si="145"/>
        <v/>
      </c>
      <c r="R865" s="6" t="str">
        <f t="shared" si="150"/>
        <v/>
      </c>
      <c r="S865" s="8" t="str">
        <f t="shared" si="151"/>
        <v/>
      </c>
      <c r="T865" s="8" t="str">
        <f t="shared" si="152"/>
        <v/>
      </c>
    </row>
    <row r="866" spans="1:20" x14ac:dyDescent="0.3">
      <c r="A866" s="111">
        <v>864</v>
      </c>
      <c r="B866" s="111" t="s">
        <v>7513</v>
      </c>
      <c r="E866" s="6" t="str">
        <f t="shared" si="143"/>
        <v/>
      </c>
      <c r="I866" t="str">
        <f t="shared" si="146"/>
        <v/>
      </c>
      <c r="J866" t="str">
        <f t="shared" si="144"/>
        <v/>
      </c>
      <c r="K866" t="str">
        <f t="shared" si="147"/>
        <v/>
      </c>
      <c r="L866" s="6" t="str">
        <f t="shared" si="148"/>
        <v/>
      </c>
      <c r="N866" s="130" t="s">
        <v>7521</v>
      </c>
      <c r="O866" t="str">
        <f t="shared" si="153"/>
        <v/>
      </c>
      <c r="P866" t="str">
        <f t="shared" si="149"/>
        <v/>
      </c>
      <c r="Q866" s="6" t="str">
        <f t="shared" si="145"/>
        <v/>
      </c>
      <c r="R866" s="6" t="str">
        <f t="shared" si="150"/>
        <v/>
      </c>
      <c r="S866" s="8" t="str">
        <f t="shared" si="151"/>
        <v/>
      </c>
      <c r="T866" s="8" t="str">
        <f t="shared" si="152"/>
        <v/>
      </c>
    </row>
    <row r="867" spans="1:20" x14ac:dyDescent="0.3">
      <c r="A867" s="111">
        <v>865</v>
      </c>
      <c r="B867" s="111" t="s">
        <v>7513</v>
      </c>
      <c r="E867" s="6" t="str">
        <f t="shared" si="143"/>
        <v/>
      </c>
      <c r="I867" t="str">
        <f t="shared" si="146"/>
        <v/>
      </c>
      <c r="J867" t="str">
        <f t="shared" si="144"/>
        <v/>
      </c>
      <c r="K867" t="str">
        <f t="shared" si="147"/>
        <v/>
      </c>
      <c r="L867" s="6" t="str">
        <f t="shared" si="148"/>
        <v/>
      </c>
      <c r="N867" s="130" t="s">
        <v>7521</v>
      </c>
      <c r="O867" t="str">
        <f t="shared" si="153"/>
        <v/>
      </c>
      <c r="P867" t="str">
        <f t="shared" si="149"/>
        <v/>
      </c>
      <c r="Q867" s="6" t="str">
        <f t="shared" si="145"/>
        <v/>
      </c>
      <c r="R867" s="6" t="str">
        <f t="shared" si="150"/>
        <v/>
      </c>
      <c r="S867" s="8" t="str">
        <f t="shared" si="151"/>
        <v/>
      </c>
      <c r="T867" s="8" t="str">
        <f t="shared" si="152"/>
        <v/>
      </c>
    </row>
    <row r="868" spans="1:20" x14ac:dyDescent="0.3">
      <c r="A868" s="111">
        <v>866</v>
      </c>
      <c r="B868" s="111" t="s">
        <v>7513</v>
      </c>
      <c r="E868" s="6" t="str">
        <f t="shared" si="143"/>
        <v/>
      </c>
      <c r="I868" t="str">
        <f t="shared" si="146"/>
        <v/>
      </c>
      <c r="J868" t="str">
        <f t="shared" si="144"/>
        <v/>
      </c>
      <c r="K868" t="str">
        <f t="shared" si="147"/>
        <v/>
      </c>
      <c r="L868" s="6" t="str">
        <f t="shared" si="148"/>
        <v/>
      </c>
      <c r="N868" s="130" t="s">
        <v>7521</v>
      </c>
      <c r="O868" t="str">
        <f t="shared" si="153"/>
        <v/>
      </c>
      <c r="P868" t="str">
        <f t="shared" si="149"/>
        <v/>
      </c>
      <c r="Q868" s="6" t="str">
        <f t="shared" si="145"/>
        <v/>
      </c>
      <c r="R868" s="6" t="str">
        <f t="shared" si="150"/>
        <v/>
      </c>
      <c r="S868" s="8" t="str">
        <f t="shared" si="151"/>
        <v/>
      </c>
      <c r="T868" s="8" t="str">
        <f t="shared" si="152"/>
        <v/>
      </c>
    </row>
    <row r="869" spans="1:20" x14ac:dyDescent="0.3">
      <c r="A869" s="111">
        <v>867</v>
      </c>
      <c r="B869" s="111" t="s">
        <v>7513</v>
      </c>
      <c r="E869" s="6" t="str">
        <f t="shared" si="143"/>
        <v/>
      </c>
      <c r="I869" t="str">
        <f t="shared" si="146"/>
        <v/>
      </c>
      <c r="J869" t="str">
        <f t="shared" si="144"/>
        <v/>
      </c>
      <c r="K869" t="str">
        <f t="shared" si="147"/>
        <v/>
      </c>
      <c r="L869" s="6" t="str">
        <f t="shared" si="148"/>
        <v/>
      </c>
      <c r="N869" s="130" t="s">
        <v>7521</v>
      </c>
      <c r="O869" t="str">
        <f t="shared" si="153"/>
        <v/>
      </c>
      <c r="P869" t="str">
        <f t="shared" si="149"/>
        <v/>
      </c>
      <c r="Q869" s="6" t="str">
        <f t="shared" si="145"/>
        <v/>
      </c>
      <c r="R869" s="6" t="str">
        <f t="shared" si="150"/>
        <v/>
      </c>
      <c r="S869" s="8" t="str">
        <f t="shared" si="151"/>
        <v/>
      </c>
      <c r="T869" s="8" t="str">
        <f t="shared" si="152"/>
        <v/>
      </c>
    </row>
    <row r="870" spans="1:20" x14ac:dyDescent="0.3">
      <c r="A870" s="111">
        <v>868</v>
      </c>
      <c r="B870" s="111" t="s">
        <v>7513</v>
      </c>
      <c r="E870" s="6" t="str">
        <f t="shared" si="143"/>
        <v/>
      </c>
      <c r="I870" t="str">
        <f t="shared" si="146"/>
        <v/>
      </c>
      <c r="J870" t="str">
        <f t="shared" si="144"/>
        <v/>
      </c>
      <c r="K870" t="str">
        <f t="shared" si="147"/>
        <v/>
      </c>
      <c r="L870" s="6" t="str">
        <f t="shared" si="148"/>
        <v/>
      </c>
      <c r="N870" s="130" t="s">
        <v>7521</v>
      </c>
      <c r="O870" t="str">
        <f t="shared" si="153"/>
        <v/>
      </c>
      <c r="P870" t="str">
        <f t="shared" si="149"/>
        <v/>
      </c>
      <c r="Q870" s="6" t="str">
        <f t="shared" si="145"/>
        <v/>
      </c>
      <c r="R870" s="6" t="str">
        <f t="shared" si="150"/>
        <v/>
      </c>
      <c r="S870" s="8" t="str">
        <f t="shared" si="151"/>
        <v/>
      </c>
      <c r="T870" s="8" t="str">
        <f t="shared" si="152"/>
        <v/>
      </c>
    </row>
    <row r="871" spans="1:20" x14ac:dyDescent="0.3">
      <c r="A871" s="111">
        <v>869</v>
      </c>
      <c r="B871" s="111" t="s">
        <v>7513</v>
      </c>
      <c r="E871" s="6" t="str">
        <f t="shared" si="143"/>
        <v/>
      </c>
      <c r="I871" t="str">
        <f t="shared" si="146"/>
        <v/>
      </c>
      <c r="J871" t="str">
        <f t="shared" si="144"/>
        <v/>
      </c>
      <c r="K871" t="str">
        <f t="shared" si="147"/>
        <v/>
      </c>
      <c r="L871" s="6" t="str">
        <f t="shared" si="148"/>
        <v/>
      </c>
      <c r="N871" s="130" t="s">
        <v>7521</v>
      </c>
      <c r="O871" t="str">
        <f t="shared" si="153"/>
        <v/>
      </c>
      <c r="P871" t="str">
        <f t="shared" si="149"/>
        <v/>
      </c>
      <c r="Q871" s="6" t="str">
        <f t="shared" si="145"/>
        <v/>
      </c>
      <c r="R871" s="6" t="str">
        <f t="shared" si="150"/>
        <v/>
      </c>
      <c r="S871" s="8" t="str">
        <f t="shared" si="151"/>
        <v/>
      </c>
      <c r="T871" s="8" t="str">
        <f t="shared" si="152"/>
        <v/>
      </c>
    </row>
    <row r="872" spans="1:20" x14ac:dyDescent="0.3">
      <c r="A872" s="111">
        <v>870</v>
      </c>
      <c r="B872" s="111" t="s">
        <v>7513</v>
      </c>
      <c r="E872" s="6" t="str">
        <f t="shared" si="143"/>
        <v/>
      </c>
      <c r="I872" t="str">
        <f t="shared" si="146"/>
        <v/>
      </c>
      <c r="J872" t="str">
        <f t="shared" si="144"/>
        <v/>
      </c>
      <c r="K872" t="str">
        <f t="shared" si="147"/>
        <v/>
      </c>
      <c r="L872" s="6" t="str">
        <f t="shared" si="148"/>
        <v/>
      </c>
      <c r="N872" s="130" t="s">
        <v>7521</v>
      </c>
      <c r="O872" t="str">
        <f t="shared" si="153"/>
        <v/>
      </c>
      <c r="P872" t="str">
        <f t="shared" si="149"/>
        <v/>
      </c>
      <c r="Q872" s="6" t="str">
        <f t="shared" si="145"/>
        <v/>
      </c>
      <c r="R872" s="6" t="str">
        <f t="shared" si="150"/>
        <v/>
      </c>
      <c r="S872" s="8" t="str">
        <f t="shared" si="151"/>
        <v/>
      </c>
      <c r="T872" s="8" t="str">
        <f t="shared" si="152"/>
        <v/>
      </c>
    </row>
    <row r="873" spans="1:20" x14ac:dyDescent="0.3">
      <c r="A873" s="111">
        <v>871</v>
      </c>
      <c r="B873" s="111" t="s">
        <v>7513</v>
      </c>
      <c r="E873" s="6" t="str">
        <f t="shared" si="143"/>
        <v/>
      </c>
      <c r="I873" t="str">
        <f t="shared" si="146"/>
        <v/>
      </c>
      <c r="J873" t="str">
        <f t="shared" si="144"/>
        <v/>
      </c>
      <c r="K873" t="str">
        <f t="shared" si="147"/>
        <v/>
      </c>
      <c r="L873" s="6" t="str">
        <f t="shared" si="148"/>
        <v/>
      </c>
      <c r="N873" s="130" t="s">
        <v>7521</v>
      </c>
      <c r="O873" t="str">
        <f t="shared" si="153"/>
        <v/>
      </c>
      <c r="P873" t="str">
        <f t="shared" si="149"/>
        <v/>
      </c>
      <c r="Q873" s="6" t="str">
        <f t="shared" si="145"/>
        <v/>
      </c>
      <c r="R873" s="6" t="str">
        <f t="shared" si="150"/>
        <v/>
      </c>
      <c r="S873" s="8" t="str">
        <f t="shared" si="151"/>
        <v/>
      </c>
      <c r="T873" s="8" t="str">
        <f t="shared" si="152"/>
        <v/>
      </c>
    </row>
    <row r="874" spans="1:20" x14ac:dyDescent="0.3">
      <c r="A874" s="111">
        <v>872</v>
      </c>
      <c r="B874" s="111" t="s">
        <v>7513</v>
      </c>
      <c r="E874" s="6" t="str">
        <f t="shared" si="143"/>
        <v/>
      </c>
      <c r="I874" t="str">
        <f t="shared" si="146"/>
        <v/>
      </c>
      <c r="J874" t="str">
        <f t="shared" si="144"/>
        <v/>
      </c>
      <c r="K874" t="str">
        <f t="shared" si="147"/>
        <v/>
      </c>
      <c r="L874" s="6" t="str">
        <f t="shared" si="148"/>
        <v/>
      </c>
      <c r="N874" s="130" t="s">
        <v>7521</v>
      </c>
      <c r="O874" t="str">
        <f t="shared" si="153"/>
        <v/>
      </c>
      <c r="P874" t="str">
        <f t="shared" si="149"/>
        <v/>
      </c>
      <c r="Q874" s="6" t="str">
        <f t="shared" si="145"/>
        <v/>
      </c>
      <c r="R874" s="6" t="str">
        <f t="shared" si="150"/>
        <v/>
      </c>
      <c r="S874" s="8" t="str">
        <f t="shared" si="151"/>
        <v/>
      </c>
      <c r="T874" s="8" t="str">
        <f t="shared" si="152"/>
        <v/>
      </c>
    </row>
    <row r="875" spans="1:20" x14ac:dyDescent="0.3">
      <c r="A875" s="111">
        <v>873</v>
      </c>
      <c r="B875" s="111" t="s">
        <v>7513</v>
      </c>
      <c r="E875" s="6" t="str">
        <f t="shared" si="143"/>
        <v/>
      </c>
      <c r="I875" t="str">
        <f t="shared" si="146"/>
        <v/>
      </c>
      <c r="J875" t="str">
        <f t="shared" si="144"/>
        <v/>
      </c>
      <c r="K875" t="str">
        <f t="shared" si="147"/>
        <v/>
      </c>
      <c r="L875" s="6" t="str">
        <f t="shared" si="148"/>
        <v/>
      </c>
      <c r="N875" s="130" t="s">
        <v>7521</v>
      </c>
      <c r="O875" t="str">
        <f t="shared" si="153"/>
        <v/>
      </c>
      <c r="P875" t="str">
        <f t="shared" si="149"/>
        <v/>
      </c>
      <c r="Q875" s="6" t="str">
        <f t="shared" si="145"/>
        <v/>
      </c>
      <c r="R875" s="6" t="str">
        <f t="shared" si="150"/>
        <v/>
      </c>
      <c r="S875" s="8" t="str">
        <f t="shared" si="151"/>
        <v/>
      </c>
      <c r="T875" s="8" t="str">
        <f t="shared" si="152"/>
        <v/>
      </c>
    </row>
    <row r="876" spans="1:20" x14ac:dyDescent="0.3">
      <c r="A876" s="111">
        <v>874</v>
      </c>
      <c r="B876" s="111" t="s">
        <v>7513</v>
      </c>
      <c r="E876" s="6" t="str">
        <f t="shared" si="143"/>
        <v/>
      </c>
      <c r="I876" t="str">
        <f t="shared" si="146"/>
        <v/>
      </c>
      <c r="J876" t="str">
        <f t="shared" si="144"/>
        <v/>
      </c>
      <c r="K876" t="str">
        <f t="shared" si="147"/>
        <v/>
      </c>
      <c r="L876" s="6" t="str">
        <f t="shared" si="148"/>
        <v/>
      </c>
      <c r="N876" s="130" t="s">
        <v>7521</v>
      </c>
      <c r="O876" t="str">
        <f t="shared" si="153"/>
        <v/>
      </c>
      <c r="P876" t="str">
        <f t="shared" si="149"/>
        <v/>
      </c>
      <c r="Q876" s="6" t="str">
        <f t="shared" si="145"/>
        <v/>
      </c>
      <c r="R876" s="6" t="str">
        <f t="shared" si="150"/>
        <v/>
      </c>
      <c r="S876" s="8" t="str">
        <f t="shared" si="151"/>
        <v/>
      </c>
      <c r="T876" s="8" t="str">
        <f t="shared" si="152"/>
        <v/>
      </c>
    </row>
    <row r="877" spans="1:20" x14ac:dyDescent="0.3">
      <c r="A877" s="111">
        <v>875</v>
      </c>
      <c r="B877" s="111" t="s">
        <v>7513</v>
      </c>
      <c r="E877" s="6" t="str">
        <f t="shared" si="143"/>
        <v/>
      </c>
      <c r="I877" t="str">
        <f t="shared" si="146"/>
        <v/>
      </c>
      <c r="J877" t="str">
        <f t="shared" si="144"/>
        <v/>
      </c>
      <c r="K877" t="str">
        <f t="shared" si="147"/>
        <v/>
      </c>
      <c r="L877" s="6" t="str">
        <f t="shared" si="148"/>
        <v/>
      </c>
      <c r="N877" s="130" t="s">
        <v>7521</v>
      </c>
      <c r="O877" t="str">
        <f t="shared" si="153"/>
        <v/>
      </c>
      <c r="P877" t="str">
        <f t="shared" si="149"/>
        <v/>
      </c>
      <c r="Q877" s="6" t="str">
        <f t="shared" si="145"/>
        <v/>
      </c>
      <c r="R877" s="6" t="str">
        <f t="shared" si="150"/>
        <v/>
      </c>
      <c r="S877" s="8" t="str">
        <f t="shared" si="151"/>
        <v/>
      </c>
      <c r="T877" s="8" t="str">
        <f t="shared" si="152"/>
        <v/>
      </c>
    </row>
    <row r="878" spans="1:20" x14ac:dyDescent="0.3">
      <c r="A878" s="111">
        <v>876</v>
      </c>
      <c r="B878" s="111" t="s">
        <v>7513</v>
      </c>
      <c r="E878" s="6" t="str">
        <f t="shared" si="143"/>
        <v/>
      </c>
      <c r="I878" t="str">
        <f t="shared" si="146"/>
        <v/>
      </c>
      <c r="J878" t="str">
        <f t="shared" si="144"/>
        <v/>
      </c>
      <c r="K878" t="str">
        <f t="shared" si="147"/>
        <v/>
      </c>
      <c r="L878" s="6" t="str">
        <f t="shared" si="148"/>
        <v/>
      </c>
      <c r="N878" s="130" t="s">
        <v>7521</v>
      </c>
      <c r="O878" t="str">
        <f t="shared" si="153"/>
        <v/>
      </c>
      <c r="P878" t="str">
        <f t="shared" si="149"/>
        <v/>
      </c>
      <c r="Q878" s="6" t="str">
        <f t="shared" si="145"/>
        <v/>
      </c>
      <c r="R878" s="6" t="str">
        <f t="shared" si="150"/>
        <v/>
      </c>
      <c r="S878" s="8" t="str">
        <f t="shared" si="151"/>
        <v/>
      </c>
      <c r="T878" s="8" t="str">
        <f t="shared" si="152"/>
        <v/>
      </c>
    </row>
    <row r="879" spans="1:20" x14ac:dyDescent="0.3">
      <c r="A879" s="111">
        <v>877</v>
      </c>
      <c r="B879" s="111" t="s">
        <v>7513</v>
      </c>
      <c r="E879" s="6" t="str">
        <f t="shared" si="143"/>
        <v/>
      </c>
      <c r="I879" t="str">
        <f t="shared" si="146"/>
        <v/>
      </c>
      <c r="J879" t="str">
        <f t="shared" si="144"/>
        <v/>
      </c>
      <c r="K879" t="str">
        <f t="shared" si="147"/>
        <v/>
      </c>
      <c r="L879" s="6" t="str">
        <f t="shared" si="148"/>
        <v/>
      </c>
      <c r="N879" s="130" t="s">
        <v>7521</v>
      </c>
      <c r="O879" t="str">
        <f t="shared" si="153"/>
        <v/>
      </c>
      <c r="P879" t="str">
        <f t="shared" si="149"/>
        <v/>
      </c>
      <c r="Q879" s="6" t="str">
        <f t="shared" si="145"/>
        <v/>
      </c>
      <c r="R879" s="6" t="str">
        <f t="shared" si="150"/>
        <v/>
      </c>
      <c r="S879" s="8" t="str">
        <f t="shared" si="151"/>
        <v/>
      </c>
      <c r="T879" s="8" t="str">
        <f t="shared" si="152"/>
        <v/>
      </c>
    </row>
    <row r="880" spans="1:20" x14ac:dyDescent="0.3">
      <c r="A880" s="111">
        <v>878</v>
      </c>
      <c r="B880" s="111" t="s">
        <v>7513</v>
      </c>
      <c r="E880" s="6" t="str">
        <f t="shared" si="143"/>
        <v/>
      </c>
      <c r="I880" t="str">
        <f t="shared" si="146"/>
        <v/>
      </c>
      <c r="J880" t="str">
        <f t="shared" si="144"/>
        <v/>
      </c>
      <c r="K880" t="str">
        <f t="shared" si="147"/>
        <v/>
      </c>
      <c r="L880" s="6" t="str">
        <f t="shared" si="148"/>
        <v/>
      </c>
      <c r="N880" s="130" t="s">
        <v>7521</v>
      </c>
      <c r="O880" t="str">
        <f t="shared" si="153"/>
        <v/>
      </c>
      <c r="P880" t="str">
        <f t="shared" si="149"/>
        <v/>
      </c>
      <c r="Q880" s="6" t="str">
        <f t="shared" si="145"/>
        <v/>
      </c>
      <c r="R880" s="6" t="str">
        <f t="shared" si="150"/>
        <v/>
      </c>
      <c r="S880" s="8" t="str">
        <f t="shared" si="151"/>
        <v/>
      </c>
      <c r="T880" s="8" t="str">
        <f t="shared" si="152"/>
        <v/>
      </c>
    </row>
    <row r="881" spans="1:20" x14ac:dyDescent="0.3">
      <c r="A881" s="111">
        <v>879</v>
      </c>
      <c r="B881" s="111" t="s">
        <v>7513</v>
      </c>
      <c r="E881" s="6" t="str">
        <f t="shared" si="143"/>
        <v/>
      </c>
      <c r="I881" t="str">
        <f t="shared" si="146"/>
        <v/>
      </c>
      <c r="J881" t="str">
        <f t="shared" si="144"/>
        <v/>
      </c>
      <c r="K881" t="str">
        <f t="shared" si="147"/>
        <v/>
      </c>
      <c r="L881" s="6" t="str">
        <f t="shared" si="148"/>
        <v/>
      </c>
      <c r="N881" s="130" t="s">
        <v>7521</v>
      </c>
      <c r="O881" t="str">
        <f t="shared" si="153"/>
        <v/>
      </c>
      <c r="P881" t="str">
        <f t="shared" si="149"/>
        <v/>
      </c>
      <c r="Q881" s="6" t="str">
        <f t="shared" si="145"/>
        <v/>
      </c>
      <c r="R881" s="6" t="str">
        <f t="shared" si="150"/>
        <v/>
      </c>
      <c r="S881" s="8" t="str">
        <f t="shared" si="151"/>
        <v/>
      </c>
      <c r="T881" s="8" t="str">
        <f t="shared" si="152"/>
        <v/>
      </c>
    </row>
    <row r="882" spans="1:20" x14ac:dyDescent="0.3">
      <c r="A882" s="111">
        <v>880</v>
      </c>
      <c r="B882" s="111" t="s">
        <v>7513</v>
      </c>
      <c r="E882" s="6" t="str">
        <f t="shared" si="143"/>
        <v/>
      </c>
      <c r="I882" t="str">
        <f t="shared" si="146"/>
        <v/>
      </c>
      <c r="J882" t="str">
        <f t="shared" si="144"/>
        <v/>
      </c>
      <c r="K882" t="str">
        <f t="shared" si="147"/>
        <v/>
      </c>
      <c r="L882" s="6" t="str">
        <f t="shared" si="148"/>
        <v/>
      </c>
      <c r="N882" s="130" t="s">
        <v>7521</v>
      </c>
      <c r="O882" t="str">
        <f t="shared" si="153"/>
        <v/>
      </c>
      <c r="P882" t="str">
        <f t="shared" si="149"/>
        <v/>
      </c>
      <c r="Q882" s="6" t="str">
        <f t="shared" si="145"/>
        <v/>
      </c>
      <c r="R882" s="6" t="str">
        <f t="shared" si="150"/>
        <v/>
      </c>
      <c r="S882" s="8" t="str">
        <f t="shared" si="151"/>
        <v/>
      </c>
      <c r="T882" s="8" t="str">
        <f t="shared" si="152"/>
        <v/>
      </c>
    </row>
    <row r="883" spans="1:20" x14ac:dyDescent="0.3">
      <c r="A883" s="111">
        <v>881</v>
      </c>
      <c r="B883" s="111" t="s">
        <v>7513</v>
      </c>
      <c r="E883" s="6" t="str">
        <f t="shared" si="143"/>
        <v/>
      </c>
      <c r="I883" t="str">
        <f t="shared" si="146"/>
        <v/>
      </c>
      <c r="J883" t="str">
        <f t="shared" si="144"/>
        <v/>
      </c>
      <c r="K883" t="str">
        <f t="shared" si="147"/>
        <v/>
      </c>
      <c r="L883" s="6" t="str">
        <f t="shared" si="148"/>
        <v/>
      </c>
      <c r="N883" s="130" t="s">
        <v>7521</v>
      </c>
      <c r="O883" t="str">
        <f t="shared" si="153"/>
        <v/>
      </c>
      <c r="P883" t="str">
        <f t="shared" si="149"/>
        <v/>
      </c>
      <c r="Q883" s="6" t="str">
        <f t="shared" si="145"/>
        <v/>
      </c>
      <c r="R883" s="6" t="str">
        <f t="shared" si="150"/>
        <v/>
      </c>
      <c r="S883" s="8" t="str">
        <f t="shared" si="151"/>
        <v/>
      </c>
      <c r="T883" s="8" t="str">
        <f t="shared" si="152"/>
        <v/>
      </c>
    </row>
    <row r="884" spans="1:20" x14ac:dyDescent="0.3">
      <c r="A884" s="111">
        <v>882</v>
      </c>
      <c r="B884" s="111" t="s">
        <v>7513</v>
      </c>
      <c r="E884" s="6" t="str">
        <f t="shared" si="143"/>
        <v/>
      </c>
      <c r="I884" t="str">
        <f t="shared" si="146"/>
        <v/>
      </c>
      <c r="J884" t="str">
        <f t="shared" si="144"/>
        <v/>
      </c>
      <c r="K884" t="str">
        <f t="shared" si="147"/>
        <v/>
      </c>
      <c r="L884" s="6" t="str">
        <f t="shared" si="148"/>
        <v/>
      </c>
      <c r="N884" s="130" t="s">
        <v>7521</v>
      </c>
      <c r="O884" t="str">
        <f t="shared" si="153"/>
        <v/>
      </c>
      <c r="P884" t="str">
        <f t="shared" si="149"/>
        <v/>
      </c>
      <c r="Q884" s="6" t="str">
        <f t="shared" si="145"/>
        <v/>
      </c>
      <c r="R884" s="6" t="str">
        <f t="shared" si="150"/>
        <v/>
      </c>
      <c r="S884" s="8" t="str">
        <f t="shared" si="151"/>
        <v/>
      </c>
      <c r="T884" s="8" t="str">
        <f t="shared" si="152"/>
        <v/>
      </c>
    </row>
    <row r="885" spans="1:20" x14ac:dyDescent="0.3">
      <c r="A885" s="111">
        <v>883</v>
      </c>
      <c r="B885" s="111" t="s">
        <v>7513</v>
      </c>
      <c r="E885" s="6" t="str">
        <f t="shared" si="143"/>
        <v/>
      </c>
      <c r="I885" t="str">
        <f t="shared" si="146"/>
        <v/>
      </c>
      <c r="J885" t="str">
        <f t="shared" si="144"/>
        <v/>
      </c>
      <c r="K885" t="str">
        <f t="shared" si="147"/>
        <v/>
      </c>
      <c r="L885" s="6" t="str">
        <f t="shared" si="148"/>
        <v/>
      </c>
      <c r="N885" s="130" t="s">
        <v>7521</v>
      </c>
      <c r="O885" t="str">
        <f t="shared" si="153"/>
        <v/>
      </c>
      <c r="P885" t="str">
        <f t="shared" si="149"/>
        <v/>
      </c>
      <c r="Q885" s="6" t="str">
        <f t="shared" si="145"/>
        <v/>
      </c>
      <c r="R885" s="6" t="str">
        <f t="shared" si="150"/>
        <v/>
      </c>
      <c r="S885" s="8" t="str">
        <f t="shared" si="151"/>
        <v/>
      </c>
      <c r="T885" s="8" t="str">
        <f t="shared" si="152"/>
        <v/>
      </c>
    </row>
    <row r="886" spans="1:20" x14ac:dyDescent="0.3">
      <c r="A886" s="111">
        <v>884</v>
      </c>
      <c r="B886" s="111" t="s">
        <v>7513</v>
      </c>
      <c r="E886" s="6" t="str">
        <f t="shared" si="143"/>
        <v/>
      </c>
      <c r="I886" t="str">
        <f t="shared" si="146"/>
        <v/>
      </c>
      <c r="J886" t="str">
        <f t="shared" si="144"/>
        <v/>
      </c>
      <c r="K886" t="str">
        <f t="shared" si="147"/>
        <v/>
      </c>
      <c r="L886" s="6" t="str">
        <f t="shared" si="148"/>
        <v/>
      </c>
      <c r="N886" s="130" t="s">
        <v>7521</v>
      </c>
      <c r="O886" t="str">
        <f t="shared" si="153"/>
        <v/>
      </c>
      <c r="P886" t="str">
        <f t="shared" si="149"/>
        <v/>
      </c>
      <c r="Q886" s="6" t="str">
        <f t="shared" si="145"/>
        <v/>
      </c>
      <c r="R886" s="6" t="str">
        <f t="shared" si="150"/>
        <v/>
      </c>
      <c r="S886" s="8" t="str">
        <f t="shared" si="151"/>
        <v/>
      </c>
      <c r="T886" s="8" t="str">
        <f t="shared" si="152"/>
        <v/>
      </c>
    </row>
    <row r="887" spans="1:20" x14ac:dyDescent="0.3">
      <c r="A887" s="111">
        <v>885</v>
      </c>
      <c r="B887" s="111" t="s">
        <v>7513</v>
      </c>
      <c r="E887" s="6" t="str">
        <f t="shared" si="143"/>
        <v/>
      </c>
      <c r="I887" t="str">
        <f t="shared" si="146"/>
        <v/>
      </c>
      <c r="J887" t="str">
        <f t="shared" si="144"/>
        <v/>
      </c>
      <c r="K887" t="str">
        <f t="shared" si="147"/>
        <v/>
      </c>
      <c r="L887" s="6" t="str">
        <f t="shared" si="148"/>
        <v/>
      </c>
      <c r="N887" s="130" t="s">
        <v>7521</v>
      </c>
      <c r="O887" t="str">
        <f t="shared" si="153"/>
        <v/>
      </c>
      <c r="P887" t="str">
        <f t="shared" si="149"/>
        <v/>
      </c>
      <c r="Q887" s="6" t="str">
        <f t="shared" si="145"/>
        <v/>
      </c>
      <c r="R887" s="6" t="str">
        <f t="shared" si="150"/>
        <v/>
      </c>
      <c r="S887" s="8" t="str">
        <f t="shared" si="151"/>
        <v/>
      </c>
      <c r="T887" s="8" t="str">
        <f t="shared" si="152"/>
        <v/>
      </c>
    </row>
    <row r="888" spans="1:20" x14ac:dyDescent="0.3">
      <c r="A888" s="111">
        <v>886</v>
      </c>
      <c r="B888" s="111" t="s">
        <v>7513</v>
      </c>
      <c r="E888" s="6" t="str">
        <f t="shared" si="143"/>
        <v/>
      </c>
      <c r="I888" t="str">
        <f t="shared" si="146"/>
        <v/>
      </c>
      <c r="J888" t="str">
        <f t="shared" si="144"/>
        <v/>
      </c>
      <c r="K888" t="str">
        <f t="shared" si="147"/>
        <v/>
      </c>
      <c r="L888" s="6" t="str">
        <f t="shared" si="148"/>
        <v/>
      </c>
      <c r="N888" s="130" t="s">
        <v>7521</v>
      </c>
      <c r="O888" t="str">
        <f t="shared" si="153"/>
        <v/>
      </c>
      <c r="P888" t="str">
        <f t="shared" si="149"/>
        <v/>
      </c>
      <c r="Q888" s="6" t="str">
        <f t="shared" si="145"/>
        <v/>
      </c>
      <c r="R888" s="6" t="str">
        <f t="shared" si="150"/>
        <v/>
      </c>
      <c r="S888" s="8" t="str">
        <f t="shared" si="151"/>
        <v/>
      </c>
      <c r="T888" s="8" t="str">
        <f t="shared" si="152"/>
        <v/>
      </c>
    </row>
    <row r="889" spans="1:20" x14ac:dyDescent="0.3">
      <c r="A889" s="111">
        <v>887</v>
      </c>
      <c r="B889" s="111" t="s">
        <v>7513</v>
      </c>
      <c r="E889" s="6" t="str">
        <f t="shared" si="143"/>
        <v/>
      </c>
      <c r="I889" t="str">
        <f t="shared" si="146"/>
        <v/>
      </c>
      <c r="J889" t="str">
        <f t="shared" si="144"/>
        <v/>
      </c>
      <c r="K889" t="str">
        <f t="shared" si="147"/>
        <v/>
      </c>
      <c r="L889" s="6" t="str">
        <f t="shared" si="148"/>
        <v/>
      </c>
      <c r="N889" s="130" t="s">
        <v>7521</v>
      </c>
      <c r="O889" t="str">
        <f t="shared" si="153"/>
        <v/>
      </c>
      <c r="P889" t="str">
        <f t="shared" si="149"/>
        <v/>
      </c>
      <c r="Q889" s="6" t="str">
        <f t="shared" si="145"/>
        <v/>
      </c>
      <c r="R889" s="6" t="str">
        <f t="shared" si="150"/>
        <v/>
      </c>
      <c r="S889" s="8" t="str">
        <f t="shared" si="151"/>
        <v/>
      </c>
      <c r="T889" s="8" t="str">
        <f t="shared" si="152"/>
        <v/>
      </c>
    </row>
    <row r="890" spans="1:20" x14ac:dyDescent="0.3">
      <c r="A890" s="111">
        <v>888</v>
      </c>
      <c r="B890" s="111" t="s">
        <v>7513</v>
      </c>
      <c r="E890" s="6" t="str">
        <f t="shared" si="143"/>
        <v/>
      </c>
      <c r="I890" t="str">
        <f t="shared" si="146"/>
        <v/>
      </c>
      <c r="J890" t="str">
        <f t="shared" si="144"/>
        <v/>
      </c>
      <c r="K890" t="str">
        <f t="shared" si="147"/>
        <v/>
      </c>
      <c r="L890" s="6" t="str">
        <f t="shared" si="148"/>
        <v/>
      </c>
      <c r="N890" s="130" t="s">
        <v>7521</v>
      </c>
      <c r="O890" t="str">
        <f t="shared" si="153"/>
        <v/>
      </c>
      <c r="P890" t="str">
        <f t="shared" si="149"/>
        <v/>
      </c>
      <c r="Q890" s="6" t="str">
        <f t="shared" si="145"/>
        <v/>
      </c>
      <c r="R890" s="6" t="str">
        <f t="shared" si="150"/>
        <v/>
      </c>
      <c r="S890" s="8" t="str">
        <f t="shared" si="151"/>
        <v/>
      </c>
      <c r="T890" s="8" t="str">
        <f t="shared" si="152"/>
        <v/>
      </c>
    </row>
    <row r="891" spans="1:20" x14ac:dyDescent="0.3">
      <c r="A891" s="111">
        <v>889</v>
      </c>
      <c r="B891" s="111" t="s">
        <v>7513</v>
      </c>
      <c r="E891" s="6" t="str">
        <f t="shared" si="143"/>
        <v/>
      </c>
      <c r="I891" t="str">
        <f t="shared" si="146"/>
        <v/>
      </c>
      <c r="J891" t="str">
        <f t="shared" si="144"/>
        <v/>
      </c>
      <c r="K891" t="str">
        <f t="shared" si="147"/>
        <v/>
      </c>
      <c r="L891" s="6" t="str">
        <f t="shared" si="148"/>
        <v/>
      </c>
      <c r="N891" s="130" t="s">
        <v>7521</v>
      </c>
      <c r="O891" t="str">
        <f t="shared" si="153"/>
        <v/>
      </c>
      <c r="P891" t="str">
        <f t="shared" si="149"/>
        <v/>
      </c>
      <c r="Q891" s="6" t="str">
        <f t="shared" si="145"/>
        <v/>
      </c>
      <c r="R891" s="6" t="str">
        <f t="shared" si="150"/>
        <v/>
      </c>
      <c r="S891" s="8" t="str">
        <f t="shared" si="151"/>
        <v/>
      </c>
      <c r="T891" s="8" t="str">
        <f t="shared" si="152"/>
        <v/>
      </c>
    </row>
    <row r="892" spans="1:20" x14ac:dyDescent="0.3">
      <c r="A892" s="111">
        <v>890</v>
      </c>
      <c r="B892" s="111" t="s">
        <v>7513</v>
      </c>
      <c r="E892" s="6" t="str">
        <f t="shared" si="143"/>
        <v/>
      </c>
      <c r="I892" t="str">
        <f t="shared" si="146"/>
        <v/>
      </c>
      <c r="J892" t="str">
        <f t="shared" si="144"/>
        <v/>
      </c>
      <c r="K892" t="str">
        <f t="shared" si="147"/>
        <v/>
      </c>
      <c r="L892" s="6" t="str">
        <f t="shared" si="148"/>
        <v/>
      </c>
      <c r="N892" s="130" t="s">
        <v>7521</v>
      </c>
      <c r="O892" t="str">
        <f t="shared" si="153"/>
        <v/>
      </c>
      <c r="P892" t="str">
        <f t="shared" si="149"/>
        <v/>
      </c>
      <c r="Q892" s="6" t="str">
        <f t="shared" si="145"/>
        <v/>
      </c>
      <c r="R892" s="6" t="str">
        <f t="shared" si="150"/>
        <v/>
      </c>
      <c r="S892" s="8" t="str">
        <f t="shared" si="151"/>
        <v/>
      </c>
      <c r="T892" s="8" t="str">
        <f t="shared" si="152"/>
        <v/>
      </c>
    </row>
    <row r="893" spans="1:20" x14ac:dyDescent="0.3">
      <c r="A893" s="111">
        <v>891</v>
      </c>
      <c r="B893" s="111" t="s">
        <v>7513</v>
      </c>
      <c r="E893" s="6" t="str">
        <f t="shared" si="143"/>
        <v/>
      </c>
      <c r="I893" t="str">
        <f t="shared" si="146"/>
        <v/>
      </c>
      <c r="J893" t="str">
        <f t="shared" si="144"/>
        <v/>
      </c>
      <c r="K893" t="str">
        <f t="shared" si="147"/>
        <v/>
      </c>
      <c r="L893" s="6" t="str">
        <f t="shared" si="148"/>
        <v/>
      </c>
      <c r="N893" s="130" t="s">
        <v>7521</v>
      </c>
      <c r="O893" t="str">
        <f t="shared" si="153"/>
        <v/>
      </c>
      <c r="P893" t="str">
        <f t="shared" si="149"/>
        <v/>
      </c>
      <c r="Q893" s="6" t="str">
        <f t="shared" si="145"/>
        <v/>
      </c>
      <c r="R893" s="6" t="str">
        <f t="shared" si="150"/>
        <v/>
      </c>
      <c r="S893" s="8" t="str">
        <f t="shared" si="151"/>
        <v/>
      </c>
      <c r="T893" s="8" t="str">
        <f t="shared" si="152"/>
        <v/>
      </c>
    </row>
    <row r="894" spans="1:20" x14ac:dyDescent="0.3">
      <c r="A894" s="111">
        <v>892</v>
      </c>
      <c r="B894" s="111" t="s">
        <v>7513</v>
      </c>
      <c r="E894" s="6" t="str">
        <f t="shared" si="143"/>
        <v/>
      </c>
      <c r="I894" t="str">
        <f t="shared" si="146"/>
        <v/>
      </c>
      <c r="J894" t="str">
        <f t="shared" si="144"/>
        <v/>
      </c>
      <c r="K894" t="str">
        <f t="shared" si="147"/>
        <v/>
      </c>
      <c r="L894" s="6" t="str">
        <f t="shared" si="148"/>
        <v/>
      </c>
      <c r="N894" s="130" t="s">
        <v>7521</v>
      </c>
      <c r="O894" t="str">
        <f t="shared" si="153"/>
        <v/>
      </c>
      <c r="P894" t="str">
        <f t="shared" si="149"/>
        <v/>
      </c>
      <c r="Q894" s="6" t="str">
        <f t="shared" si="145"/>
        <v/>
      </c>
      <c r="R894" s="6" t="str">
        <f t="shared" si="150"/>
        <v/>
      </c>
      <c r="S894" s="8" t="str">
        <f t="shared" si="151"/>
        <v/>
      </c>
      <c r="T894" s="8" t="str">
        <f t="shared" si="152"/>
        <v/>
      </c>
    </row>
    <row r="895" spans="1:20" x14ac:dyDescent="0.3">
      <c r="A895" s="111">
        <v>893</v>
      </c>
      <c r="B895" s="111" t="s">
        <v>7513</v>
      </c>
      <c r="E895" s="6" t="str">
        <f t="shared" si="143"/>
        <v/>
      </c>
      <c r="I895" t="str">
        <f t="shared" si="146"/>
        <v/>
      </c>
      <c r="J895" t="str">
        <f t="shared" si="144"/>
        <v/>
      </c>
      <c r="K895" t="str">
        <f t="shared" si="147"/>
        <v/>
      </c>
      <c r="L895" s="6" t="str">
        <f t="shared" si="148"/>
        <v/>
      </c>
      <c r="N895" s="130" t="s">
        <v>7521</v>
      </c>
      <c r="O895" t="str">
        <f t="shared" si="153"/>
        <v/>
      </c>
      <c r="P895" t="str">
        <f t="shared" si="149"/>
        <v/>
      </c>
      <c r="Q895" s="6" t="str">
        <f t="shared" si="145"/>
        <v/>
      </c>
      <c r="R895" s="6" t="str">
        <f t="shared" si="150"/>
        <v/>
      </c>
      <c r="S895" s="8" t="str">
        <f t="shared" si="151"/>
        <v/>
      </c>
      <c r="T895" s="8" t="str">
        <f t="shared" si="152"/>
        <v/>
      </c>
    </row>
    <row r="896" spans="1:20" x14ac:dyDescent="0.3">
      <c r="A896" s="111">
        <v>894</v>
      </c>
      <c r="B896" s="111" t="s">
        <v>7513</v>
      </c>
      <c r="E896" s="6" t="str">
        <f t="shared" si="143"/>
        <v/>
      </c>
      <c r="I896" t="str">
        <f t="shared" si="146"/>
        <v/>
      </c>
      <c r="J896" t="str">
        <f t="shared" si="144"/>
        <v/>
      </c>
      <c r="K896" t="str">
        <f t="shared" si="147"/>
        <v/>
      </c>
      <c r="L896" s="6" t="str">
        <f t="shared" si="148"/>
        <v/>
      </c>
      <c r="N896" s="130" t="s">
        <v>7521</v>
      </c>
      <c r="O896" t="str">
        <f t="shared" si="153"/>
        <v/>
      </c>
      <c r="P896" t="str">
        <f t="shared" si="149"/>
        <v/>
      </c>
      <c r="Q896" s="6" t="str">
        <f t="shared" si="145"/>
        <v/>
      </c>
      <c r="R896" s="6" t="str">
        <f t="shared" si="150"/>
        <v/>
      </c>
      <c r="S896" s="8" t="str">
        <f t="shared" si="151"/>
        <v/>
      </c>
      <c r="T896" s="8" t="str">
        <f t="shared" si="152"/>
        <v/>
      </c>
    </row>
    <row r="897" spans="1:20" x14ac:dyDescent="0.3">
      <c r="A897" s="111">
        <v>895</v>
      </c>
      <c r="B897" s="111" t="s">
        <v>7513</v>
      </c>
      <c r="E897" s="6" t="str">
        <f t="shared" si="143"/>
        <v/>
      </c>
      <c r="I897" t="str">
        <f t="shared" si="146"/>
        <v/>
      </c>
      <c r="J897" t="str">
        <f t="shared" si="144"/>
        <v/>
      </c>
      <c r="K897" t="str">
        <f t="shared" si="147"/>
        <v/>
      </c>
      <c r="L897" s="6" t="str">
        <f t="shared" si="148"/>
        <v/>
      </c>
      <c r="N897" s="130" t="s">
        <v>7521</v>
      </c>
      <c r="O897" t="str">
        <f t="shared" si="153"/>
        <v/>
      </c>
      <c r="P897" t="str">
        <f t="shared" si="149"/>
        <v/>
      </c>
      <c r="Q897" s="6" t="str">
        <f t="shared" si="145"/>
        <v/>
      </c>
      <c r="R897" s="6" t="str">
        <f t="shared" si="150"/>
        <v/>
      </c>
      <c r="S897" s="8" t="str">
        <f t="shared" si="151"/>
        <v/>
      </c>
      <c r="T897" s="8" t="str">
        <f t="shared" si="152"/>
        <v/>
      </c>
    </row>
    <row r="898" spans="1:20" x14ac:dyDescent="0.3">
      <c r="A898" s="111">
        <v>896</v>
      </c>
      <c r="B898" s="111" t="s">
        <v>7513</v>
      </c>
      <c r="E898" s="6" t="str">
        <f t="shared" si="143"/>
        <v/>
      </c>
      <c r="I898" t="str">
        <f t="shared" si="146"/>
        <v/>
      </c>
      <c r="J898" t="str">
        <f t="shared" si="144"/>
        <v/>
      </c>
      <c r="K898" t="str">
        <f t="shared" si="147"/>
        <v/>
      </c>
      <c r="L898" s="6" t="str">
        <f t="shared" si="148"/>
        <v/>
      </c>
      <c r="N898" s="130" t="s">
        <v>7521</v>
      </c>
      <c r="O898" t="str">
        <f t="shared" si="153"/>
        <v/>
      </c>
      <c r="P898" t="str">
        <f t="shared" si="149"/>
        <v/>
      </c>
      <c r="Q898" s="6" t="str">
        <f t="shared" si="145"/>
        <v/>
      </c>
      <c r="R898" s="6" t="str">
        <f t="shared" si="150"/>
        <v/>
      </c>
      <c r="S898" s="8" t="str">
        <f t="shared" si="151"/>
        <v/>
      </c>
      <c r="T898" s="8" t="str">
        <f t="shared" si="152"/>
        <v/>
      </c>
    </row>
    <row r="899" spans="1:20" x14ac:dyDescent="0.3">
      <c r="A899" s="111">
        <v>897</v>
      </c>
      <c r="B899" s="111" t="s">
        <v>7513</v>
      </c>
      <c r="E899" s="6" t="str">
        <f t="shared" ref="E899:E962" si="154">IFERROR(VLOOKUP(D899,Rate,3,FALSE),"")</f>
        <v/>
      </c>
      <c r="I899" t="str">
        <f t="shared" si="146"/>
        <v/>
      </c>
      <c r="J899" t="str">
        <f t="shared" ref="J899:J962" si="155">IFERROR(VLOOKUP(B899,ExchangeFee,2,FALSE)*I899,"")</f>
        <v/>
      </c>
      <c r="K899" t="str">
        <f t="shared" si="147"/>
        <v/>
      </c>
      <c r="L899" s="6" t="str">
        <f t="shared" si="148"/>
        <v/>
      </c>
      <c r="N899" s="130" t="s">
        <v>7521</v>
      </c>
      <c r="O899" t="str">
        <f t="shared" si="153"/>
        <v/>
      </c>
      <c r="P899" t="str">
        <f t="shared" si="149"/>
        <v/>
      </c>
      <c r="Q899" s="6" t="str">
        <f t="shared" ref="Q899:Q962" si="156">IFERROR(VLOOKUP(B899,ExchangeFee,2,FALSE)*P899,"")</f>
        <v/>
      </c>
      <c r="R899" s="6" t="str">
        <f t="shared" si="150"/>
        <v/>
      </c>
      <c r="S899" s="8" t="str">
        <f t="shared" si="151"/>
        <v/>
      </c>
      <c r="T899" s="8" t="str">
        <f t="shared" si="152"/>
        <v/>
      </c>
    </row>
    <row r="900" spans="1:20" x14ac:dyDescent="0.3">
      <c r="A900" s="111">
        <v>898</v>
      </c>
      <c r="B900" s="111" t="s">
        <v>7513</v>
      </c>
      <c r="E900" s="6" t="str">
        <f t="shared" si="154"/>
        <v/>
      </c>
      <c r="I900" t="str">
        <f t="shared" ref="I900:I963" si="157">IFERROR(H900/G900,"")</f>
        <v/>
      </c>
      <c r="J900" t="str">
        <f t="shared" si="155"/>
        <v/>
      </c>
      <c r="K900" t="str">
        <f t="shared" ref="K900:K963" si="158">IFERROR(I900-J900,"")</f>
        <v/>
      </c>
      <c r="L900" s="6" t="str">
        <f t="shared" ref="L900:L963" si="159">IFERROR(K900*G900,"")</f>
        <v/>
      </c>
      <c r="N900" s="130" t="s">
        <v>7521</v>
      </c>
      <c r="O900" t="str">
        <f t="shared" si="153"/>
        <v/>
      </c>
      <c r="P900" t="str">
        <f t="shared" ref="P900:P963" si="160">IFERROR(O900*N900,"")</f>
        <v/>
      </c>
      <c r="Q900" s="6" t="str">
        <f t="shared" si="156"/>
        <v/>
      </c>
      <c r="R900" s="6" t="str">
        <f t="shared" ref="R900:R963" si="161">IFERROR(P900-Q900,"")</f>
        <v/>
      </c>
      <c r="S900" s="8" t="str">
        <f t="shared" ref="S900:S963" si="162">IFERROR((N900-G900)/G900,"")</f>
        <v/>
      </c>
      <c r="T900" s="8" t="str">
        <f t="shared" ref="T900:T963" si="163">IFERROR((R900-H900)/H900,"")</f>
        <v/>
      </c>
    </row>
    <row r="901" spans="1:20" x14ac:dyDescent="0.3">
      <c r="A901" s="111">
        <v>899</v>
      </c>
      <c r="B901" s="111" t="s">
        <v>7513</v>
      </c>
      <c r="E901" s="6" t="str">
        <f t="shared" si="154"/>
        <v/>
      </c>
      <c r="I901" t="str">
        <f t="shared" si="157"/>
        <v/>
      </c>
      <c r="J901" t="str">
        <f t="shared" si="155"/>
        <v/>
      </c>
      <c r="K901" t="str">
        <f t="shared" si="158"/>
        <v/>
      </c>
      <c r="L901" s="6" t="str">
        <f t="shared" si="159"/>
        <v/>
      </c>
      <c r="N901" s="130" t="s">
        <v>7521</v>
      </c>
      <c r="O901" t="str">
        <f t="shared" ref="O901:O964" si="164">K901</f>
        <v/>
      </c>
      <c r="P901" t="str">
        <f t="shared" si="160"/>
        <v/>
      </c>
      <c r="Q901" s="6" t="str">
        <f t="shared" si="156"/>
        <v/>
      </c>
      <c r="R901" s="6" t="str">
        <f t="shared" si="161"/>
        <v/>
      </c>
      <c r="S901" s="8" t="str">
        <f t="shared" si="162"/>
        <v/>
      </c>
      <c r="T901" s="8" t="str">
        <f t="shared" si="163"/>
        <v/>
      </c>
    </row>
    <row r="902" spans="1:20" x14ac:dyDescent="0.3">
      <c r="A902" s="111">
        <v>900</v>
      </c>
      <c r="B902" s="111" t="s">
        <v>7513</v>
      </c>
      <c r="E902" s="6" t="str">
        <f t="shared" si="154"/>
        <v/>
      </c>
      <c r="I902" t="str">
        <f t="shared" si="157"/>
        <v/>
      </c>
      <c r="J902" t="str">
        <f t="shared" si="155"/>
        <v/>
      </c>
      <c r="K902" t="str">
        <f t="shared" si="158"/>
        <v/>
      </c>
      <c r="L902" s="6" t="str">
        <f t="shared" si="159"/>
        <v/>
      </c>
      <c r="N902" s="130" t="s">
        <v>7521</v>
      </c>
      <c r="O902" t="str">
        <f t="shared" si="164"/>
        <v/>
      </c>
      <c r="P902" t="str">
        <f t="shared" si="160"/>
        <v/>
      </c>
      <c r="Q902" s="6" t="str">
        <f t="shared" si="156"/>
        <v/>
      </c>
      <c r="R902" s="6" t="str">
        <f t="shared" si="161"/>
        <v/>
      </c>
      <c r="S902" s="8" t="str">
        <f t="shared" si="162"/>
        <v/>
      </c>
      <c r="T902" s="8" t="str">
        <f t="shared" si="163"/>
        <v/>
      </c>
    </row>
    <row r="903" spans="1:20" x14ac:dyDescent="0.3">
      <c r="A903" s="111">
        <v>901</v>
      </c>
      <c r="B903" s="111" t="s">
        <v>7513</v>
      </c>
      <c r="E903" s="6" t="str">
        <f t="shared" si="154"/>
        <v/>
      </c>
      <c r="I903" t="str">
        <f t="shared" si="157"/>
        <v/>
      </c>
      <c r="J903" t="str">
        <f t="shared" si="155"/>
        <v/>
      </c>
      <c r="K903" t="str">
        <f t="shared" si="158"/>
        <v/>
      </c>
      <c r="L903" s="6" t="str">
        <f t="shared" si="159"/>
        <v/>
      </c>
      <c r="N903" s="130" t="s">
        <v>7521</v>
      </c>
      <c r="O903" t="str">
        <f t="shared" si="164"/>
        <v/>
      </c>
      <c r="P903" t="str">
        <f t="shared" si="160"/>
        <v/>
      </c>
      <c r="Q903" s="6" t="str">
        <f t="shared" si="156"/>
        <v/>
      </c>
      <c r="R903" s="6" t="str">
        <f t="shared" si="161"/>
        <v/>
      </c>
      <c r="S903" s="8" t="str">
        <f t="shared" si="162"/>
        <v/>
      </c>
      <c r="T903" s="8" t="str">
        <f t="shared" si="163"/>
        <v/>
      </c>
    </row>
    <row r="904" spans="1:20" x14ac:dyDescent="0.3">
      <c r="A904" s="111">
        <v>902</v>
      </c>
      <c r="B904" s="111" t="s">
        <v>7513</v>
      </c>
      <c r="E904" s="6" t="str">
        <f t="shared" si="154"/>
        <v/>
      </c>
      <c r="I904" t="str">
        <f t="shared" si="157"/>
        <v/>
      </c>
      <c r="J904" t="str">
        <f t="shared" si="155"/>
        <v/>
      </c>
      <c r="K904" t="str">
        <f t="shared" si="158"/>
        <v/>
      </c>
      <c r="L904" s="6" t="str">
        <f t="shared" si="159"/>
        <v/>
      </c>
      <c r="N904" s="130" t="s">
        <v>7521</v>
      </c>
      <c r="O904" t="str">
        <f t="shared" si="164"/>
        <v/>
      </c>
      <c r="P904" t="str">
        <f t="shared" si="160"/>
        <v/>
      </c>
      <c r="Q904" s="6" t="str">
        <f t="shared" si="156"/>
        <v/>
      </c>
      <c r="R904" s="6" t="str">
        <f t="shared" si="161"/>
        <v/>
      </c>
      <c r="S904" s="8" t="str">
        <f t="shared" si="162"/>
        <v/>
      </c>
      <c r="T904" s="8" t="str">
        <f t="shared" si="163"/>
        <v/>
      </c>
    </row>
    <row r="905" spans="1:20" x14ac:dyDescent="0.3">
      <c r="A905" s="111">
        <v>903</v>
      </c>
      <c r="B905" s="111" t="s">
        <v>7513</v>
      </c>
      <c r="E905" s="6" t="str">
        <f t="shared" si="154"/>
        <v/>
      </c>
      <c r="I905" t="str">
        <f t="shared" si="157"/>
        <v/>
      </c>
      <c r="J905" t="str">
        <f t="shared" si="155"/>
        <v/>
      </c>
      <c r="K905" t="str">
        <f t="shared" si="158"/>
        <v/>
      </c>
      <c r="L905" s="6" t="str">
        <f t="shared" si="159"/>
        <v/>
      </c>
      <c r="N905" s="130" t="s">
        <v>7521</v>
      </c>
      <c r="O905" t="str">
        <f t="shared" si="164"/>
        <v/>
      </c>
      <c r="P905" t="str">
        <f t="shared" si="160"/>
        <v/>
      </c>
      <c r="Q905" s="6" t="str">
        <f t="shared" si="156"/>
        <v/>
      </c>
      <c r="R905" s="6" t="str">
        <f t="shared" si="161"/>
        <v/>
      </c>
      <c r="S905" s="8" t="str">
        <f t="shared" si="162"/>
        <v/>
      </c>
      <c r="T905" s="8" t="str">
        <f t="shared" si="163"/>
        <v/>
      </c>
    </row>
    <row r="906" spans="1:20" x14ac:dyDescent="0.3">
      <c r="A906" s="111">
        <v>904</v>
      </c>
      <c r="B906" s="111" t="s">
        <v>7513</v>
      </c>
      <c r="E906" s="6" t="str">
        <f t="shared" si="154"/>
        <v/>
      </c>
      <c r="I906" t="str">
        <f t="shared" si="157"/>
        <v/>
      </c>
      <c r="J906" t="str">
        <f t="shared" si="155"/>
        <v/>
      </c>
      <c r="K906" t="str">
        <f t="shared" si="158"/>
        <v/>
      </c>
      <c r="L906" s="6" t="str">
        <f t="shared" si="159"/>
        <v/>
      </c>
      <c r="N906" s="130" t="s">
        <v>7521</v>
      </c>
      <c r="O906" t="str">
        <f t="shared" si="164"/>
        <v/>
      </c>
      <c r="P906" t="str">
        <f t="shared" si="160"/>
        <v/>
      </c>
      <c r="Q906" s="6" t="str">
        <f t="shared" si="156"/>
        <v/>
      </c>
      <c r="R906" s="6" t="str">
        <f t="shared" si="161"/>
        <v/>
      </c>
      <c r="S906" s="8" t="str">
        <f t="shared" si="162"/>
        <v/>
      </c>
      <c r="T906" s="8" t="str">
        <f t="shared" si="163"/>
        <v/>
      </c>
    </row>
    <row r="907" spans="1:20" x14ac:dyDescent="0.3">
      <c r="A907" s="111">
        <v>905</v>
      </c>
      <c r="B907" s="111" t="s">
        <v>7513</v>
      </c>
      <c r="E907" s="6" t="str">
        <f t="shared" si="154"/>
        <v/>
      </c>
      <c r="I907" t="str">
        <f t="shared" si="157"/>
        <v/>
      </c>
      <c r="J907" t="str">
        <f t="shared" si="155"/>
        <v/>
      </c>
      <c r="K907" t="str">
        <f t="shared" si="158"/>
        <v/>
      </c>
      <c r="L907" s="6" t="str">
        <f t="shared" si="159"/>
        <v/>
      </c>
      <c r="N907" s="130" t="s">
        <v>7521</v>
      </c>
      <c r="O907" t="str">
        <f t="shared" si="164"/>
        <v/>
      </c>
      <c r="P907" t="str">
        <f t="shared" si="160"/>
        <v/>
      </c>
      <c r="Q907" s="6" t="str">
        <f t="shared" si="156"/>
        <v/>
      </c>
      <c r="R907" s="6" t="str">
        <f t="shared" si="161"/>
        <v/>
      </c>
      <c r="S907" s="8" t="str">
        <f t="shared" si="162"/>
        <v/>
      </c>
      <c r="T907" s="8" t="str">
        <f t="shared" si="163"/>
        <v/>
      </c>
    </row>
    <row r="908" spans="1:20" x14ac:dyDescent="0.3">
      <c r="A908" s="111">
        <v>906</v>
      </c>
      <c r="B908" s="111" t="s">
        <v>7513</v>
      </c>
      <c r="E908" s="6" t="str">
        <f t="shared" si="154"/>
        <v/>
      </c>
      <c r="I908" t="str">
        <f t="shared" si="157"/>
        <v/>
      </c>
      <c r="J908" t="str">
        <f t="shared" si="155"/>
        <v/>
      </c>
      <c r="K908" t="str">
        <f t="shared" si="158"/>
        <v/>
      </c>
      <c r="L908" s="6" t="str">
        <f t="shared" si="159"/>
        <v/>
      </c>
      <c r="N908" s="130" t="s">
        <v>7521</v>
      </c>
      <c r="O908" t="str">
        <f t="shared" si="164"/>
        <v/>
      </c>
      <c r="P908" t="str">
        <f t="shared" si="160"/>
        <v/>
      </c>
      <c r="Q908" s="6" t="str">
        <f t="shared" si="156"/>
        <v/>
      </c>
      <c r="R908" s="6" t="str">
        <f t="shared" si="161"/>
        <v/>
      </c>
      <c r="S908" s="8" t="str">
        <f t="shared" si="162"/>
        <v/>
      </c>
      <c r="T908" s="8" t="str">
        <f t="shared" si="163"/>
        <v/>
      </c>
    </row>
    <row r="909" spans="1:20" x14ac:dyDescent="0.3">
      <c r="A909" s="111">
        <v>907</v>
      </c>
      <c r="B909" s="111" t="s">
        <v>7513</v>
      </c>
      <c r="E909" s="6" t="str">
        <f t="shared" si="154"/>
        <v/>
      </c>
      <c r="I909" t="str">
        <f t="shared" si="157"/>
        <v/>
      </c>
      <c r="J909" t="str">
        <f t="shared" si="155"/>
        <v/>
      </c>
      <c r="K909" t="str">
        <f t="shared" si="158"/>
        <v/>
      </c>
      <c r="L909" s="6" t="str">
        <f t="shared" si="159"/>
        <v/>
      </c>
      <c r="N909" s="130" t="s">
        <v>7521</v>
      </c>
      <c r="O909" t="str">
        <f t="shared" si="164"/>
        <v/>
      </c>
      <c r="P909" t="str">
        <f t="shared" si="160"/>
        <v/>
      </c>
      <c r="Q909" s="6" t="str">
        <f t="shared" si="156"/>
        <v/>
      </c>
      <c r="R909" s="6" t="str">
        <f t="shared" si="161"/>
        <v/>
      </c>
      <c r="S909" s="8" t="str">
        <f t="shared" si="162"/>
        <v/>
      </c>
      <c r="T909" s="8" t="str">
        <f t="shared" si="163"/>
        <v/>
      </c>
    </row>
    <row r="910" spans="1:20" x14ac:dyDescent="0.3">
      <c r="A910" s="111">
        <v>908</v>
      </c>
      <c r="B910" s="111" t="s">
        <v>7513</v>
      </c>
      <c r="E910" s="6" t="str">
        <f t="shared" si="154"/>
        <v/>
      </c>
      <c r="I910" t="str">
        <f t="shared" si="157"/>
        <v/>
      </c>
      <c r="J910" t="str">
        <f t="shared" si="155"/>
        <v/>
      </c>
      <c r="K910" t="str">
        <f t="shared" si="158"/>
        <v/>
      </c>
      <c r="L910" s="6" t="str">
        <f t="shared" si="159"/>
        <v/>
      </c>
      <c r="N910" s="130" t="s">
        <v>7521</v>
      </c>
      <c r="O910" t="str">
        <f t="shared" si="164"/>
        <v/>
      </c>
      <c r="P910" t="str">
        <f t="shared" si="160"/>
        <v/>
      </c>
      <c r="Q910" s="6" t="str">
        <f t="shared" si="156"/>
        <v/>
      </c>
      <c r="R910" s="6" t="str">
        <f t="shared" si="161"/>
        <v/>
      </c>
      <c r="S910" s="8" t="str">
        <f t="shared" si="162"/>
        <v/>
      </c>
      <c r="T910" s="8" t="str">
        <f t="shared" si="163"/>
        <v/>
      </c>
    </row>
    <row r="911" spans="1:20" x14ac:dyDescent="0.3">
      <c r="A911" s="111">
        <v>909</v>
      </c>
      <c r="B911" s="111" t="s">
        <v>7513</v>
      </c>
      <c r="E911" s="6" t="str">
        <f t="shared" si="154"/>
        <v/>
      </c>
      <c r="I911" t="str">
        <f t="shared" si="157"/>
        <v/>
      </c>
      <c r="J911" t="str">
        <f t="shared" si="155"/>
        <v/>
      </c>
      <c r="K911" t="str">
        <f t="shared" si="158"/>
        <v/>
      </c>
      <c r="L911" s="6" t="str">
        <f t="shared" si="159"/>
        <v/>
      </c>
      <c r="N911" s="130" t="s">
        <v>7521</v>
      </c>
      <c r="O911" t="str">
        <f t="shared" si="164"/>
        <v/>
      </c>
      <c r="P911" t="str">
        <f t="shared" si="160"/>
        <v/>
      </c>
      <c r="Q911" s="6" t="str">
        <f t="shared" si="156"/>
        <v/>
      </c>
      <c r="R911" s="6" t="str">
        <f t="shared" si="161"/>
        <v/>
      </c>
      <c r="S911" s="8" t="str">
        <f t="shared" si="162"/>
        <v/>
      </c>
      <c r="T911" s="8" t="str">
        <f t="shared" si="163"/>
        <v/>
      </c>
    </row>
    <row r="912" spans="1:20" x14ac:dyDescent="0.3">
      <c r="A912" s="111">
        <v>910</v>
      </c>
      <c r="B912" s="111" t="s">
        <v>7513</v>
      </c>
      <c r="E912" s="6" t="str">
        <f t="shared" si="154"/>
        <v/>
      </c>
      <c r="I912" t="str">
        <f t="shared" si="157"/>
        <v/>
      </c>
      <c r="J912" t="str">
        <f t="shared" si="155"/>
        <v/>
      </c>
      <c r="K912" t="str">
        <f t="shared" si="158"/>
        <v/>
      </c>
      <c r="L912" s="6" t="str">
        <f t="shared" si="159"/>
        <v/>
      </c>
      <c r="N912" s="130" t="s">
        <v>7521</v>
      </c>
      <c r="O912" t="str">
        <f t="shared" si="164"/>
        <v/>
      </c>
      <c r="P912" t="str">
        <f t="shared" si="160"/>
        <v/>
      </c>
      <c r="Q912" s="6" t="str">
        <f t="shared" si="156"/>
        <v/>
      </c>
      <c r="R912" s="6" t="str">
        <f t="shared" si="161"/>
        <v/>
      </c>
      <c r="S912" s="8" t="str">
        <f t="shared" si="162"/>
        <v/>
      </c>
      <c r="T912" s="8" t="str">
        <f t="shared" si="163"/>
        <v/>
      </c>
    </row>
    <row r="913" spans="1:20" x14ac:dyDescent="0.3">
      <c r="A913" s="111">
        <v>911</v>
      </c>
      <c r="B913" s="111" t="s">
        <v>7513</v>
      </c>
      <c r="E913" s="6" t="str">
        <f t="shared" si="154"/>
        <v/>
      </c>
      <c r="I913" t="str">
        <f t="shared" si="157"/>
        <v/>
      </c>
      <c r="J913" t="str">
        <f t="shared" si="155"/>
        <v/>
      </c>
      <c r="K913" t="str">
        <f t="shared" si="158"/>
        <v/>
      </c>
      <c r="L913" s="6" t="str">
        <f t="shared" si="159"/>
        <v/>
      </c>
      <c r="N913" s="130" t="s">
        <v>7521</v>
      </c>
      <c r="O913" t="str">
        <f t="shared" si="164"/>
        <v/>
      </c>
      <c r="P913" t="str">
        <f t="shared" si="160"/>
        <v/>
      </c>
      <c r="Q913" s="6" t="str">
        <f t="shared" si="156"/>
        <v/>
      </c>
      <c r="R913" s="6" t="str">
        <f t="shared" si="161"/>
        <v/>
      </c>
      <c r="S913" s="8" t="str">
        <f t="shared" si="162"/>
        <v/>
      </c>
      <c r="T913" s="8" t="str">
        <f t="shared" si="163"/>
        <v/>
      </c>
    </row>
    <row r="914" spans="1:20" x14ac:dyDescent="0.3">
      <c r="A914" s="111">
        <v>912</v>
      </c>
      <c r="B914" s="111" t="s">
        <v>7513</v>
      </c>
      <c r="E914" s="6" t="str">
        <f t="shared" si="154"/>
        <v/>
      </c>
      <c r="I914" t="str">
        <f t="shared" si="157"/>
        <v/>
      </c>
      <c r="J914" t="str">
        <f t="shared" si="155"/>
        <v/>
      </c>
      <c r="K914" t="str">
        <f t="shared" si="158"/>
        <v/>
      </c>
      <c r="L914" s="6" t="str">
        <f t="shared" si="159"/>
        <v/>
      </c>
      <c r="N914" s="130" t="s">
        <v>7521</v>
      </c>
      <c r="O914" t="str">
        <f t="shared" si="164"/>
        <v/>
      </c>
      <c r="P914" t="str">
        <f t="shared" si="160"/>
        <v/>
      </c>
      <c r="Q914" s="6" t="str">
        <f t="shared" si="156"/>
        <v/>
      </c>
      <c r="R914" s="6" t="str">
        <f t="shared" si="161"/>
        <v/>
      </c>
      <c r="S914" s="8" t="str">
        <f t="shared" si="162"/>
        <v/>
      </c>
      <c r="T914" s="8" t="str">
        <f t="shared" si="163"/>
        <v/>
      </c>
    </row>
    <row r="915" spans="1:20" x14ac:dyDescent="0.3">
      <c r="A915" s="111">
        <v>913</v>
      </c>
      <c r="B915" s="111" t="s">
        <v>7513</v>
      </c>
      <c r="E915" s="6" t="str">
        <f t="shared" si="154"/>
        <v/>
      </c>
      <c r="I915" t="str">
        <f t="shared" si="157"/>
        <v/>
      </c>
      <c r="J915" t="str">
        <f t="shared" si="155"/>
        <v/>
      </c>
      <c r="K915" t="str">
        <f t="shared" si="158"/>
        <v/>
      </c>
      <c r="L915" s="6" t="str">
        <f t="shared" si="159"/>
        <v/>
      </c>
      <c r="N915" s="130" t="s">
        <v>7521</v>
      </c>
      <c r="O915" t="str">
        <f t="shared" si="164"/>
        <v/>
      </c>
      <c r="P915" t="str">
        <f t="shared" si="160"/>
        <v/>
      </c>
      <c r="Q915" s="6" t="str">
        <f t="shared" si="156"/>
        <v/>
      </c>
      <c r="R915" s="6" t="str">
        <f t="shared" si="161"/>
        <v/>
      </c>
      <c r="S915" s="8" t="str">
        <f t="shared" si="162"/>
        <v/>
      </c>
      <c r="T915" s="8" t="str">
        <f t="shared" si="163"/>
        <v/>
      </c>
    </row>
    <row r="916" spans="1:20" x14ac:dyDescent="0.3">
      <c r="A916" s="111">
        <v>914</v>
      </c>
      <c r="B916" s="111" t="s">
        <v>7513</v>
      </c>
      <c r="E916" s="6" t="str">
        <f t="shared" si="154"/>
        <v/>
      </c>
      <c r="I916" t="str">
        <f t="shared" si="157"/>
        <v/>
      </c>
      <c r="J916" t="str">
        <f t="shared" si="155"/>
        <v/>
      </c>
      <c r="K916" t="str">
        <f t="shared" si="158"/>
        <v/>
      </c>
      <c r="L916" s="6" t="str">
        <f t="shared" si="159"/>
        <v/>
      </c>
      <c r="N916" s="130" t="s">
        <v>7521</v>
      </c>
      <c r="O916" t="str">
        <f t="shared" si="164"/>
        <v/>
      </c>
      <c r="P916" t="str">
        <f t="shared" si="160"/>
        <v/>
      </c>
      <c r="Q916" s="6" t="str">
        <f t="shared" si="156"/>
        <v/>
      </c>
      <c r="R916" s="6" t="str">
        <f t="shared" si="161"/>
        <v/>
      </c>
      <c r="S916" s="8" t="str">
        <f t="shared" si="162"/>
        <v/>
      </c>
      <c r="T916" s="8" t="str">
        <f t="shared" si="163"/>
        <v/>
      </c>
    </row>
    <row r="917" spans="1:20" x14ac:dyDescent="0.3">
      <c r="A917" s="111">
        <v>915</v>
      </c>
      <c r="B917" s="111" t="s">
        <v>7513</v>
      </c>
      <c r="E917" s="6" t="str">
        <f t="shared" si="154"/>
        <v/>
      </c>
      <c r="I917" t="str">
        <f t="shared" si="157"/>
        <v/>
      </c>
      <c r="J917" t="str">
        <f t="shared" si="155"/>
        <v/>
      </c>
      <c r="K917" t="str">
        <f t="shared" si="158"/>
        <v/>
      </c>
      <c r="L917" s="6" t="str">
        <f t="shared" si="159"/>
        <v/>
      </c>
      <c r="N917" s="130" t="s">
        <v>7521</v>
      </c>
      <c r="O917" t="str">
        <f t="shared" si="164"/>
        <v/>
      </c>
      <c r="P917" t="str">
        <f t="shared" si="160"/>
        <v/>
      </c>
      <c r="Q917" s="6" t="str">
        <f t="shared" si="156"/>
        <v/>
      </c>
      <c r="R917" s="6" t="str">
        <f t="shared" si="161"/>
        <v/>
      </c>
      <c r="S917" s="8" t="str">
        <f t="shared" si="162"/>
        <v/>
      </c>
      <c r="T917" s="8" t="str">
        <f t="shared" si="163"/>
        <v/>
      </c>
    </row>
    <row r="918" spans="1:20" x14ac:dyDescent="0.3">
      <c r="A918" s="111">
        <v>916</v>
      </c>
      <c r="B918" s="111" t="s">
        <v>7513</v>
      </c>
      <c r="E918" s="6" t="str">
        <f t="shared" si="154"/>
        <v/>
      </c>
      <c r="I918" t="str">
        <f t="shared" si="157"/>
        <v/>
      </c>
      <c r="J918" t="str">
        <f t="shared" si="155"/>
        <v/>
      </c>
      <c r="K918" t="str">
        <f t="shared" si="158"/>
        <v/>
      </c>
      <c r="L918" s="6" t="str">
        <f t="shared" si="159"/>
        <v/>
      </c>
      <c r="N918" s="130" t="s">
        <v>7521</v>
      </c>
      <c r="O918" t="str">
        <f t="shared" si="164"/>
        <v/>
      </c>
      <c r="P918" t="str">
        <f t="shared" si="160"/>
        <v/>
      </c>
      <c r="Q918" s="6" t="str">
        <f t="shared" si="156"/>
        <v/>
      </c>
      <c r="R918" s="6" t="str">
        <f t="shared" si="161"/>
        <v/>
      </c>
      <c r="S918" s="8" t="str">
        <f t="shared" si="162"/>
        <v/>
      </c>
      <c r="T918" s="8" t="str">
        <f t="shared" si="163"/>
        <v/>
      </c>
    </row>
    <row r="919" spans="1:20" x14ac:dyDescent="0.3">
      <c r="A919" s="111">
        <v>917</v>
      </c>
      <c r="B919" s="111" t="s">
        <v>7513</v>
      </c>
      <c r="E919" s="6" t="str">
        <f t="shared" si="154"/>
        <v/>
      </c>
      <c r="I919" t="str">
        <f t="shared" si="157"/>
        <v/>
      </c>
      <c r="J919" t="str">
        <f t="shared" si="155"/>
        <v/>
      </c>
      <c r="K919" t="str">
        <f t="shared" si="158"/>
        <v/>
      </c>
      <c r="L919" s="6" t="str">
        <f t="shared" si="159"/>
        <v/>
      </c>
      <c r="N919" s="130" t="s">
        <v>7521</v>
      </c>
      <c r="O919" t="str">
        <f t="shared" si="164"/>
        <v/>
      </c>
      <c r="P919" t="str">
        <f t="shared" si="160"/>
        <v/>
      </c>
      <c r="Q919" s="6" t="str">
        <f t="shared" si="156"/>
        <v/>
      </c>
      <c r="R919" s="6" t="str">
        <f t="shared" si="161"/>
        <v/>
      </c>
      <c r="S919" s="8" t="str">
        <f t="shared" si="162"/>
        <v/>
      </c>
      <c r="T919" s="8" t="str">
        <f t="shared" si="163"/>
        <v/>
      </c>
    </row>
    <row r="920" spans="1:20" x14ac:dyDescent="0.3">
      <c r="A920" s="111">
        <v>918</v>
      </c>
      <c r="B920" s="111" t="s">
        <v>7513</v>
      </c>
      <c r="E920" s="6" t="str">
        <f t="shared" si="154"/>
        <v/>
      </c>
      <c r="I920" t="str">
        <f t="shared" si="157"/>
        <v/>
      </c>
      <c r="J920" t="str">
        <f t="shared" si="155"/>
        <v/>
      </c>
      <c r="K920" t="str">
        <f t="shared" si="158"/>
        <v/>
      </c>
      <c r="L920" s="6" t="str">
        <f t="shared" si="159"/>
        <v/>
      </c>
      <c r="N920" s="130" t="s">
        <v>7521</v>
      </c>
      <c r="O920" t="str">
        <f t="shared" si="164"/>
        <v/>
      </c>
      <c r="P920" t="str">
        <f t="shared" si="160"/>
        <v/>
      </c>
      <c r="Q920" s="6" t="str">
        <f t="shared" si="156"/>
        <v/>
      </c>
      <c r="R920" s="6" t="str">
        <f t="shared" si="161"/>
        <v/>
      </c>
      <c r="S920" s="8" t="str">
        <f t="shared" si="162"/>
        <v/>
      </c>
      <c r="T920" s="8" t="str">
        <f t="shared" si="163"/>
        <v/>
      </c>
    </row>
    <row r="921" spans="1:20" x14ac:dyDescent="0.3">
      <c r="A921" s="111">
        <v>919</v>
      </c>
      <c r="B921" s="111" t="s">
        <v>7513</v>
      </c>
      <c r="E921" s="6" t="str">
        <f t="shared" si="154"/>
        <v/>
      </c>
      <c r="I921" t="str">
        <f t="shared" si="157"/>
        <v/>
      </c>
      <c r="J921" t="str">
        <f t="shared" si="155"/>
        <v/>
      </c>
      <c r="K921" t="str">
        <f t="shared" si="158"/>
        <v/>
      </c>
      <c r="L921" s="6" t="str">
        <f t="shared" si="159"/>
        <v/>
      </c>
      <c r="N921" s="130" t="s">
        <v>7521</v>
      </c>
      <c r="O921" t="str">
        <f t="shared" si="164"/>
        <v/>
      </c>
      <c r="P921" t="str">
        <f t="shared" si="160"/>
        <v/>
      </c>
      <c r="Q921" s="6" t="str">
        <f t="shared" si="156"/>
        <v/>
      </c>
      <c r="R921" s="6" t="str">
        <f t="shared" si="161"/>
        <v/>
      </c>
      <c r="S921" s="8" t="str">
        <f t="shared" si="162"/>
        <v/>
      </c>
      <c r="T921" s="8" t="str">
        <f t="shared" si="163"/>
        <v/>
      </c>
    </row>
    <row r="922" spans="1:20" x14ac:dyDescent="0.3">
      <c r="A922" s="111">
        <v>920</v>
      </c>
      <c r="B922" s="111" t="s">
        <v>7513</v>
      </c>
      <c r="E922" s="6" t="str">
        <f t="shared" si="154"/>
        <v/>
      </c>
      <c r="I922" t="str">
        <f t="shared" si="157"/>
        <v/>
      </c>
      <c r="J922" t="str">
        <f t="shared" si="155"/>
        <v/>
      </c>
      <c r="K922" t="str">
        <f t="shared" si="158"/>
        <v/>
      </c>
      <c r="L922" s="6" t="str">
        <f t="shared" si="159"/>
        <v/>
      </c>
      <c r="N922" s="130" t="s">
        <v>7521</v>
      </c>
      <c r="O922" t="str">
        <f t="shared" si="164"/>
        <v/>
      </c>
      <c r="P922" t="str">
        <f t="shared" si="160"/>
        <v/>
      </c>
      <c r="Q922" s="6" t="str">
        <f t="shared" si="156"/>
        <v/>
      </c>
      <c r="R922" s="6" t="str">
        <f t="shared" si="161"/>
        <v/>
      </c>
      <c r="S922" s="8" t="str">
        <f t="shared" si="162"/>
        <v/>
      </c>
      <c r="T922" s="8" t="str">
        <f t="shared" si="163"/>
        <v/>
      </c>
    </row>
    <row r="923" spans="1:20" x14ac:dyDescent="0.3">
      <c r="A923" s="111">
        <v>921</v>
      </c>
      <c r="B923" s="111" t="s">
        <v>7513</v>
      </c>
      <c r="E923" s="6" t="str">
        <f t="shared" si="154"/>
        <v/>
      </c>
      <c r="I923" t="str">
        <f t="shared" si="157"/>
        <v/>
      </c>
      <c r="J923" t="str">
        <f t="shared" si="155"/>
        <v/>
      </c>
      <c r="K923" t="str">
        <f t="shared" si="158"/>
        <v/>
      </c>
      <c r="L923" s="6" t="str">
        <f t="shared" si="159"/>
        <v/>
      </c>
      <c r="N923" s="130" t="s">
        <v>7521</v>
      </c>
      <c r="O923" t="str">
        <f t="shared" si="164"/>
        <v/>
      </c>
      <c r="P923" t="str">
        <f t="shared" si="160"/>
        <v/>
      </c>
      <c r="Q923" s="6" t="str">
        <f t="shared" si="156"/>
        <v/>
      </c>
      <c r="R923" s="6" t="str">
        <f t="shared" si="161"/>
        <v/>
      </c>
      <c r="S923" s="8" t="str">
        <f t="shared" si="162"/>
        <v/>
      </c>
      <c r="T923" s="8" t="str">
        <f t="shared" si="163"/>
        <v/>
      </c>
    </row>
    <row r="924" spans="1:20" x14ac:dyDescent="0.3">
      <c r="A924" s="111">
        <v>922</v>
      </c>
      <c r="B924" s="111" t="s">
        <v>7513</v>
      </c>
      <c r="E924" s="6" t="str">
        <f t="shared" si="154"/>
        <v/>
      </c>
      <c r="I924" t="str">
        <f t="shared" si="157"/>
        <v/>
      </c>
      <c r="J924" t="str">
        <f t="shared" si="155"/>
        <v/>
      </c>
      <c r="K924" t="str">
        <f t="shared" si="158"/>
        <v/>
      </c>
      <c r="L924" s="6" t="str">
        <f t="shared" si="159"/>
        <v/>
      </c>
      <c r="N924" s="130" t="s">
        <v>7521</v>
      </c>
      <c r="O924" t="str">
        <f t="shared" si="164"/>
        <v/>
      </c>
      <c r="P924" t="str">
        <f t="shared" si="160"/>
        <v/>
      </c>
      <c r="Q924" s="6" t="str">
        <f t="shared" si="156"/>
        <v/>
      </c>
      <c r="R924" s="6" t="str">
        <f t="shared" si="161"/>
        <v/>
      </c>
      <c r="S924" s="8" t="str">
        <f t="shared" si="162"/>
        <v/>
      </c>
      <c r="T924" s="8" t="str">
        <f t="shared" si="163"/>
        <v/>
      </c>
    </row>
    <row r="925" spans="1:20" x14ac:dyDescent="0.3">
      <c r="A925" s="111">
        <v>923</v>
      </c>
      <c r="B925" s="111" t="s">
        <v>7513</v>
      </c>
      <c r="E925" s="6" t="str">
        <f t="shared" si="154"/>
        <v/>
      </c>
      <c r="I925" t="str">
        <f t="shared" si="157"/>
        <v/>
      </c>
      <c r="J925" t="str">
        <f t="shared" si="155"/>
        <v/>
      </c>
      <c r="K925" t="str">
        <f t="shared" si="158"/>
        <v/>
      </c>
      <c r="L925" s="6" t="str">
        <f t="shared" si="159"/>
        <v/>
      </c>
      <c r="N925" s="130" t="s">
        <v>7521</v>
      </c>
      <c r="O925" t="str">
        <f t="shared" si="164"/>
        <v/>
      </c>
      <c r="P925" t="str">
        <f t="shared" si="160"/>
        <v/>
      </c>
      <c r="Q925" s="6" t="str">
        <f t="shared" si="156"/>
        <v/>
      </c>
      <c r="R925" s="6" t="str">
        <f t="shared" si="161"/>
        <v/>
      </c>
      <c r="S925" s="8" t="str">
        <f t="shared" si="162"/>
        <v/>
      </c>
      <c r="T925" s="8" t="str">
        <f t="shared" si="163"/>
        <v/>
      </c>
    </row>
    <row r="926" spans="1:20" x14ac:dyDescent="0.3">
      <c r="A926" s="111">
        <v>924</v>
      </c>
      <c r="B926" s="111" t="s">
        <v>7513</v>
      </c>
      <c r="E926" s="6" t="str">
        <f t="shared" si="154"/>
        <v/>
      </c>
      <c r="I926" t="str">
        <f t="shared" si="157"/>
        <v/>
      </c>
      <c r="J926" t="str">
        <f t="shared" si="155"/>
        <v/>
      </c>
      <c r="K926" t="str">
        <f t="shared" si="158"/>
        <v/>
      </c>
      <c r="L926" s="6" t="str">
        <f t="shared" si="159"/>
        <v/>
      </c>
      <c r="N926" s="130" t="s">
        <v>7521</v>
      </c>
      <c r="O926" t="str">
        <f t="shared" si="164"/>
        <v/>
      </c>
      <c r="P926" t="str">
        <f t="shared" si="160"/>
        <v/>
      </c>
      <c r="Q926" s="6" t="str">
        <f t="shared" si="156"/>
        <v/>
      </c>
      <c r="R926" s="6" t="str">
        <f t="shared" si="161"/>
        <v/>
      </c>
      <c r="S926" s="8" t="str">
        <f t="shared" si="162"/>
        <v/>
      </c>
      <c r="T926" s="8" t="str">
        <f t="shared" si="163"/>
        <v/>
      </c>
    </row>
    <row r="927" spans="1:20" x14ac:dyDescent="0.3">
      <c r="A927" s="111">
        <v>925</v>
      </c>
      <c r="B927" s="111" t="s">
        <v>7513</v>
      </c>
      <c r="E927" s="6" t="str">
        <f t="shared" si="154"/>
        <v/>
      </c>
      <c r="I927" t="str">
        <f t="shared" si="157"/>
        <v/>
      </c>
      <c r="J927" t="str">
        <f t="shared" si="155"/>
        <v/>
      </c>
      <c r="K927" t="str">
        <f t="shared" si="158"/>
        <v/>
      </c>
      <c r="L927" s="6" t="str">
        <f t="shared" si="159"/>
        <v/>
      </c>
      <c r="N927" s="130" t="s">
        <v>7521</v>
      </c>
      <c r="O927" t="str">
        <f t="shared" si="164"/>
        <v/>
      </c>
      <c r="P927" t="str">
        <f t="shared" si="160"/>
        <v/>
      </c>
      <c r="Q927" s="6" t="str">
        <f t="shared" si="156"/>
        <v/>
      </c>
      <c r="R927" s="6" t="str">
        <f t="shared" si="161"/>
        <v/>
      </c>
      <c r="S927" s="8" t="str">
        <f t="shared" si="162"/>
        <v/>
      </c>
      <c r="T927" s="8" t="str">
        <f t="shared" si="163"/>
        <v/>
      </c>
    </row>
    <row r="928" spans="1:20" x14ac:dyDescent="0.3">
      <c r="A928" s="111">
        <v>926</v>
      </c>
      <c r="B928" s="111" t="s">
        <v>7513</v>
      </c>
      <c r="E928" s="6" t="str">
        <f t="shared" si="154"/>
        <v/>
      </c>
      <c r="I928" t="str">
        <f t="shared" si="157"/>
        <v/>
      </c>
      <c r="J928" t="str">
        <f t="shared" si="155"/>
        <v/>
      </c>
      <c r="K928" t="str">
        <f t="shared" si="158"/>
        <v/>
      </c>
      <c r="L928" s="6" t="str">
        <f t="shared" si="159"/>
        <v/>
      </c>
      <c r="N928" s="130" t="s">
        <v>7521</v>
      </c>
      <c r="O928" t="str">
        <f t="shared" si="164"/>
        <v/>
      </c>
      <c r="P928" t="str">
        <f t="shared" si="160"/>
        <v/>
      </c>
      <c r="Q928" s="6" t="str">
        <f t="shared" si="156"/>
        <v/>
      </c>
      <c r="R928" s="6" t="str">
        <f t="shared" si="161"/>
        <v/>
      </c>
      <c r="S928" s="8" t="str">
        <f t="shared" si="162"/>
        <v/>
      </c>
      <c r="T928" s="8" t="str">
        <f t="shared" si="163"/>
        <v/>
      </c>
    </row>
    <row r="929" spans="1:20" x14ac:dyDescent="0.3">
      <c r="A929" s="111">
        <v>927</v>
      </c>
      <c r="B929" s="111" t="s">
        <v>7513</v>
      </c>
      <c r="E929" s="6" t="str">
        <f t="shared" si="154"/>
        <v/>
      </c>
      <c r="I929" t="str">
        <f t="shared" si="157"/>
        <v/>
      </c>
      <c r="J929" t="str">
        <f t="shared" si="155"/>
        <v/>
      </c>
      <c r="K929" t="str">
        <f t="shared" si="158"/>
        <v/>
      </c>
      <c r="L929" s="6" t="str">
        <f t="shared" si="159"/>
        <v/>
      </c>
      <c r="N929" s="130" t="s">
        <v>7521</v>
      </c>
      <c r="O929" t="str">
        <f t="shared" si="164"/>
        <v/>
      </c>
      <c r="P929" t="str">
        <f t="shared" si="160"/>
        <v/>
      </c>
      <c r="Q929" s="6" t="str">
        <f t="shared" si="156"/>
        <v/>
      </c>
      <c r="R929" s="6" t="str">
        <f t="shared" si="161"/>
        <v/>
      </c>
      <c r="S929" s="8" t="str">
        <f t="shared" si="162"/>
        <v/>
      </c>
      <c r="T929" s="8" t="str">
        <f t="shared" si="163"/>
        <v/>
      </c>
    </row>
    <row r="930" spans="1:20" x14ac:dyDescent="0.3">
      <c r="A930" s="111">
        <v>928</v>
      </c>
      <c r="B930" s="111" t="s">
        <v>7513</v>
      </c>
      <c r="E930" s="6" t="str">
        <f t="shared" si="154"/>
        <v/>
      </c>
      <c r="I930" t="str">
        <f t="shared" si="157"/>
        <v/>
      </c>
      <c r="J930" t="str">
        <f t="shared" si="155"/>
        <v/>
      </c>
      <c r="K930" t="str">
        <f t="shared" si="158"/>
        <v/>
      </c>
      <c r="L930" s="6" t="str">
        <f t="shared" si="159"/>
        <v/>
      </c>
      <c r="N930" s="130" t="s">
        <v>7521</v>
      </c>
      <c r="O930" t="str">
        <f t="shared" si="164"/>
        <v/>
      </c>
      <c r="P930" t="str">
        <f t="shared" si="160"/>
        <v/>
      </c>
      <c r="Q930" s="6" t="str">
        <f t="shared" si="156"/>
        <v/>
      </c>
      <c r="R930" s="6" t="str">
        <f t="shared" si="161"/>
        <v/>
      </c>
      <c r="S930" s="8" t="str">
        <f t="shared" si="162"/>
        <v/>
      </c>
      <c r="T930" s="8" t="str">
        <f t="shared" si="163"/>
        <v/>
      </c>
    </row>
    <row r="931" spans="1:20" x14ac:dyDescent="0.3">
      <c r="A931" s="111">
        <v>929</v>
      </c>
      <c r="B931" s="111" t="s">
        <v>7513</v>
      </c>
      <c r="E931" s="6" t="str">
        <f t="shared" si="154"/>
        <v/>
      </c>
      <c r="I931" t="str">
        <f t="shared" si="157"/>
        <v/>
      </c>
      <c r="J931" t="str">
        <f t="shared" si="155"/>
        <v/>
      </c>
      <c r="K931" t="str">
        <f t="shared" si="158"/>
        <v/>
      </c>
      <c r="L931" s="6" t="str">
        <f t="shared" si="159"/>
        <v/>
      </c>
      <c r="N931" s="130" t="s">
        <v>7521</v>
      </c>
      <c r="O931" t="str">
        <f t="shared" si="164"/>
        <v/>
      </c>
      <c r="P931" t="str">
        <f t="shared" si="160"/>
        <v/>
      </c>
      <c r="Q931" s="6" t="str">
        <f t="shared" si="156"/>
        <v/>
      </c>
      <c r="R931" s="6" t="str">
        <f t="shared" si="161"/>
        <v/>
      </c>
      <c r="S931" s="8" t="str">
        <f t="shared" si="162"/>
        <v/>
      </c>
      <c r="T931" s="8" t="str">
        <f t="shared" si="163"/>
        <v/>
      </c>
    </row>
    <row r="932" spans="1:20" x14ac:dyDescent="0.3">
      <c r="A932" s="111">
        <v>930</v>
      </c>
      <c r="B932" s="111" t="s">
        <v>7513</v>
      </c>
      <c r="E932" s="6" t="str">
        <f t="shared" si="154"/>
        <v/>
      </c>
      <c r="I932" t="str">
        <f t="shared" si="157"/>
        <v/>
      </c>
      <c r="J932" t="str">
        <f t="shared" si="155"/>
        <v/>
      </c>
      <c r="K932" t="str">
        <f t="shared" si="158"/>
        <v/>
      </c>
      <c r="L932" s="6" t="str">
        <f t="shared" si="159"/>
        <v/>
      </c>
      <c r="N932" s="130" t="s">
        <v>7521</v>
      </c>
      <c r="O932" t="str">
        <f t="shared" si="164"/>
        <v/>
      </c>
      <c r="P932" t="str">
        <f t="shared" si="160"/>
        <v/>
      </c>
      <c r="Q932" s="6" t="str">
        <f t="shared" si="156"/>
        <v/>
      </c>
      <c r="R932" s="6" t="str">
        <f t="shared" si="161"/>
        <v/>
      </c>
      <c r="S932" s="8" t="str">
        <f t="shared" si="162"/>
        <v/>
      </c>
      <c r="T932" s="8" t="str">
        <f t="shared" si="163"/>
        <v/>
      </c>
    </row>
    <row r="933" spans="1:20" x14ac:dyDescent="0.3">
      <c r="A933" s="111">
        <v>931</v>
      </c>
      <c r="B933" s="111" t="s">
        <v>7513</v>
      </c>
      <c r="E933" s="6" t="str">
        <f t="shared" si="154"/>
        <v/>
      </c>
      <c r="I933" t="str">
        <f t="shared" si="157"/>
        <v/>
      </c>
      <c r="J933" t="str">
        <f t="shared" si="155"/>
        <v/>
      </c>
      <c r="K933" t="str">
        <f t="shared" si="158"/>
        <v/>
      </c>
      <c r="L933" s="6" t="str">
        <f t="shared" si="159"/>
        <v/>
      </c>
      <c r="N933" s="130" t="s">
        <v>7521</v>
      </c>
      <c r="O933" t="str">
        <f t="shared" si="164"/>
        <v/>
      </c>
      <c r="P933" t="str">
        <f t="shared" si="160"/>
        <v/>
      </c>
      <c r="Q933" s="6" t="str">
        <f t="shared" si="156"/>
        <v/>
      </c>
      <c r="R933" s="6" t="str">
        <f t="shared" si="161"/>
        <v/>
      </c>
      <c r="S933" s="8" t="str">
        <f t="shared" si="162"/>
        <v/>
      </c>
      <c r="T933" s="8" t="str">
        <f t="shared" si="163"/>
        <v/>
      </c>
    </row>
    <row r="934" spans="1:20" x14ac:dyDescent="0.3">
      <c r="A934" s="111">
        <v>932</v>
      </c>
      <c r="B934" s="111" t="s">
        <v>7513</v>
      </c>
      <c r="E934" s="6" t="str">
        <f t="shared" si="154"/>
        <v/>
      </c>
      <c r="I934" t="str">
        <f t="shared" si="157"/>
        <v/>
      </c>
      <c r="J934" t="str">
        <f t="shared" si="155"/>
        <v/>
      </c>
      <c r="K934" t="str">
        <f t="shared" si="158"/>
        <v/>
      </c>
      <c r="L934" s="6" t="str">
        <f t="shared" si="159"/>
        <v/>
      </c>
      <c r="N934" s="130" t="s">
        <v>7521</v>
      </c>
      <c r="O934" t="str">
        <f t="shared" si="164"/>
        <v/>
      </c>
      <c r="P934" t="str">
        <f t="shared" si="160"/>
        <v/>
      </c>
      <c r="Q934" s="6" t="str">
        <f t="shared" si="156"/>
        <v/>
      </c>
      <c r="R934" s="6" t="str">
        <f t="shared" si="161"/>
        <v/>
      </c>
      <c r="S934" s="8" t="str">
        <f t="shared" si="162"/>
        <v/>
      </c>
      <c r="T934" s="8" t="str">
        <f t="shared" si="163"/>
        <v/>
      </c>
    </row>
    <row r="935" spans="1:20" x14ac:dyDescent="0.3">
      <c r="A935" s="111">
        <v>933</v>
      </c>
      <c r="B935" s="111" t="s">
        <v>7513</v>
      </c>
      <c r="E935" s="6" t="str">
        <f t="shared" si="154"/>
        <v/>
      </c>
      <c r="I935" t="str">
        <f t="shared" si="157"/>
        <v/>
      </c>
      <c r="J935" t="str">
        <f t="shared" si="155"/>
        <v/>
      </c>
      <c r="K935" t="str">
        <f t="shared" si="158"/>
        <v/>
      </c>
      <c r="L935" s="6" t="str">
        <f t="shared" si="159"/>
        <v/>
      </c>
      <c r="N935" s="130" t="s">
        <v>7521</v>
      </c>
      <c r="O935" t="str">
        <f t="shared" si="164"/>
        <v/>
      </c>
      <c r="P935" t="str">
        <f t="shared" si="160"/>
        <v/>
      </c>
      <c r="Q935" s="6" t="str">
        <f t="shared" si="156"/>
        <v/>
      </c>
      <c r="R935" s="6" t="str">
        <f t="shared" si="161"/>
        <v/>
      </c>
      <c r="S935" s="8" t="str">
        <f t="shared" si="162"/>
        <v/>
      </c>
      <c r="T935" s="8" t="str">
        <f t="shared" si="163"/>
        <v/>
      </c>
    </row>
    <row r="936" spans="1:20" x14ac:dyDescent="0.3">
      <c r="A936" s="111">
        <v>934</v>
      </c>
      <c r="B936" s="111" t="s">
        <v>7513</v>
      </c>
      <c r="E936" s="6" t="str">
        <f t="shared" si="154"/>
        <v/>
      </c>
      <c r="I936" t="str">
        <f t="shared" si="157"/>
        <v/>
      </c>
      <c r="J936" t="str">
        <f t="shared" si="155"/>
        <v/>
      </c>
      <c r="K936" t="str">
        <f t="shared" si="158"/>
        <v/>
      </c>
      <c r="L936" s="6" t="str">
        <f t="shared" si="159"/>
        <v/>
      </c>
      <c r="N936" s="130" t="s">
        <v>7521</v>
      </c>
      <c r="O936" t="str">
        <f t="shared" si="164"/>
        <v/>
      </c>
      <c r="P936" t="str">
        <f t="shared" si="160"/>
        <v/>
      </c>
      <c r="Q936" s="6" t="str">
        <f t="shared" si="156"/>
        <v/>
      </c>
      <c r="R936" s="6" t="str">
        <f t="shared" si="161"/>
        <v/>
      </c>
      <c r="S936" s="8" t="str">
        <f t="shared" si="162"/>
        <v/>
      </c>
      <c r="T936" s="8" t="str">
        <f t="shared" si="163"/>
        <v/>
      </c>
    </row>
    <row r="937" spans="1:20" x14ac:dyDescent="0.3">
      <c r="A937" s="111">
        <v>935</v>
      </c>
      <c r="B937" s="111" t="s">
        <v>7513</v>
      </c>
      <c r="E937" s="6" t="str">
        <f t="shared" si="154"/>
        <v/>
      </c>
      <c r="I937" t="str">
        <f t="shared" si="157"/>
        <v/>
      </c>
      <c r="J937" t="str">
        <f t="shared" si="155"/>
        <v/>
      </c>
      <c r="K937" t="str">
        <f t="shared" si="158"/>
        <v/>
      </c>
      <c r="L937" s="6" t="str">
        <f t="shared" si="159"/>
        <v/>
      </c>
      <c r="N937" s="130" t="s">
        <v>7521</v>
      </c>
      <c r="O937" t="str">
        <f t="shared" si="164"/>
        <v/>
      </c>
      <c r="P937" t="str">
        <f t="shared" si="160"/>
        <v/>
      </c>
      <c r="Q937" s="6" t="str">
        <f t="shared" si="156"/>
        <v/>
      </c>
      <c r="R937" s="6" t="str">
        <f t="shared" si="161"/>
        <v/>
      </c>
      <c r="S937" s="8" t="str">
        <f t="shared" si="162"/>
        <v/>
      </c>
      <c r="T937" s="8" t="str">
        <f t="shared" si="163"/>
        <v/>
      </c>
    </row>
    <row r="938" spans="1:20" x14ac:dyDescent="0.3">
      <c r="A938" s="111">
        <v>936</v>
      </c>
      <c r="B938" s="111" t="s">
        <v>7513</v>
      </c>
      <c r="E938" s="6" t="str">
        <f t="shared" si="154"/>
        <v/>
      </c>
      <c r="I938" t="str">
        <f t="shared" si="157"/>
        <v/>
      </c>
      <c r="J938" t="str">
        <f t="shared" si="155"/>
        <v/>
      </c>
      <c r="K938" t="str">
        <f t="shared" si="158"/>
        <v/>
      </c>
      <c r="L938" s="6" t="str">
        <f t="shared" si="159"/>
        <v/>
      </c>
      <c r="N938" s="130" t="s">
        <v>7521</v>
      </c>
      <c r="O938" t="str">
        <f t="shared" si="164"/>
        <v/>
      </c>
      <c r="P938" t="str">
        <f t="shared" si="160"/>
        <v/>
      </c>
      <c r="Q938" s="6" t="str">
        <f t="shared" si="156"/>
        <v/>
      </c>
      <c r="R938" s="6" t="str">
        <f t="shared" si="161"/>
        <v/>
      </c>
      <c r="S938" s="8" t="str">
        <f t="shared" si="162"/>
        <v/>
      </c>
      <c r="T938" s="8" t="str">
        <f t="shared" si="163"/>
        <v/>
      </c>
    </row>
    <row r="939" spans="1:20" x14ac:dyDescent="0.3">
      <c r="A939" s="111">
        <v>937</v>
      </c>
      <c r="B939" s="111" t="s">
        <v>7513</v>
      </c>
      <c r="E939" s="6" t="str">
        <f t="shared" si="154"/>
        <v/>
      </c>
      <c r="I939" t="str">
        <f t="shared" si="157"/>
        <v/>
      </c>
      <c r="J939" t="str">
        <f t="shared" si="155"/>
        <v/>
      </c>
      <c r="K939" t="str">
        <f t="shared" si="158"/>
        <v/>
      </c>
      <c r="L939" s="6" t="str">
        <f t="shared" si="159"/>
        <v/>
      </c>
      <c r="N939" s="130" t="s">
        <v>7521</v>
      </c>
      <c r="O939" t="str">
        <f t="shared" si="164"/>
        <v/>
      </c>
      <c r="P939" t="str">
        <f t="shared" si="160"/>
        <v/>
      </c>
      <c r="Q939" s="6" t="str">
        <f t="shared" si="156"/>
        <v/>
      </c>
      <c r="R939" s="6" t="str">
        <f t="shared" si="161"/>
        <v/>
      </c>
      <c r="S939" s="8" t="str">
        <f t="shared" si="162"/>
        <v/>
      </c>
      <c r="T939" s="8" t="str">
        <f t="shared" si="163"/>
        <v/>
      </c>
    </row>
    <row r="940" spans="1:20" x14ac:dyDescent="0.3">
      <c r="A940" s="111">
        <v>938</v>
      </c>
      <c r="B940" s="111" t="s">
        <v>7513</v>
      </c>
      <c r="E940" s="6" t="str">
        <f t="shared" si="154"/>
        <v/>
      </c>
      <c r="I940" t="str">
        <f t="shared" si="157"/>
        <v/>
      </c>
      <c r="J940" t="str">
        <f t="shared" si="155"/>
        <v/>
      </c>
      <c r="K940" t="str">
        <f t="shared" si="158"/>
        <v/>
      </c>
      <c r="L940" s="6" t="str">
        <f t="shared" si="159"/>
        <v/>
      </c>
      <c r="N940" s="130" t="s">
        <v>7521</v>
      </c>
      <c r="O940" t="str">
        <f t="shared" si="164"/>
        <v/>
      </c>
      <c r="P940" t="str">
        <f t="shared" si="160"/>
        <v/>
      </c>
      <c r="Q940" s="6" t="str">
        <f t="shared" si="156"/>
        <v/>
      </c>
      <c r="R940" s="6" t="str">
        <f t="shared" si="161"/>
        <v/>
      </c>
      <c r="S940" s="8" t="str">
        <f t="shared" si="162"/>
        <v/>
      </c>
      <c r="T940" s="8" t="str">
        <f t="shared" si="163"/>
        <v/>
      </c>
    </row>
    <row r="941" spans="1:20" x14ac:dyDescent="0.3">
      <c r="A941" s="111">
        <v>939</v>
      </c>
      <c r="B941" s="111" t="s">
        <v>7513</v>
      </c>
      <c r="E941" s="6" t="str">
        <f t="shared" si="154"/>
        <v/>
      </c>
      <c r="I941" t="str">
        <f t="shared" si="157"/>
        <v/>
      </c>
      <c r="J941" t="str">
        <f t="shared" si="155"/>
        <v/>
      </c>
      <c r="K941" t="str">
        <f t="shared" si="158"/>
        <v/>
      </c>
      <c r="L941" s="6" t="str">
        <f t="shared" si="159"/>
        <v/>
      </c>
      <c r="N941" s="130" t="s">
        <v>7521</v>
      </c>
      <c r="O941" t="str">
        <f t="shared" si="164"/>
        <v/>
      </c>
      <c r="P941" t="str">
        <f t="shared" si="160"/>
        <v/>
      </c>
      <c r="Q941" s="6" t="str">
        <f t="shared" si="156"/>
        <v/>
      </c>
      <c r="R941" s="6" t="str">
        <f t="shared" si="161"/>
        <v/>
      </c>
      <c r="S941" s="8" t="str">
        <f t="shared" si="162"/>
        <v/>
      </c>
      <c r="T941" s="8" t="str">
        <f t="shared" si="163"/>
        <v/>
      </c>
    </row>
    <row r="942" spans="1:20" x14ac:dyDescent="0.3">
      <c r="A942" s="111">
        <v>940</v>
      </c>
      <c r="B942" s="111" t="s">
        <v>7513</v>
      </c>
      <c r="E942" s="6" t="str">
        <f t="shared" si="154"/>
        <v/>
      </c>
      <c r="I942" t="str">
        <f t="shared" si="157"/>
        <v/>
      </c>
      <c r="J942" t="str">
        <f t="shared" si="155"/>
        <v/>
      </c>
      <c r="K942" t="str">
        <f t="shared" si="158"/>
        <v/>
      </c>
      <c r="L942" s="6" t="str">
        <f t="shared" si="159"/>
        <v/>
      </c>
      <c r="N942" s="130" t="s">
        <v>7521</v>
      </c>
      <c r="O942" t="str">
        <f t="shared" si="164"/>
        <v/>
      </c>
      <c r="P942" t="str">
        <f t="shared" si="160"/>
        <v/>
      </c>
      <c r="Q942" s="6" t="str">
        <f t="shared" si="156"/>
        <v/>
      </c>
      <c r="R942" s="6" t="str">
        <f t="shared" si="161"/>
        <v/>
      </c>
      <c r="S942" s="8" t="str">
        <f t="shared" si="162"/>
        <v/>
      </c>
      <c r="T942" s="8" t="str">
        <f t="shared" si="163"/>
        <v/>
      </c>
    </row>
    <row r="943" spans="1:20" x14ac:dyDescent="0.3">
      <c r="A943" s="111">
        <v>941</v>
      </c>
      <c r="B943" s="111" t="s">
        <v>7513</v>
      </c>
      <c r="E943" s="6" t="str">
        <f t="shared" si="154"/>
        <v/>
      </c>
      <c r="I943" t="str">
        <f t="shared" si="157"/>
        <v/>
      </c>
      <c r="J943" t="str">
        <f t="shared" si="155"/>
        <v/>
      </c>
      <c r="K943" t="str">
        <f t="shared" si="158"/>
        <v/>
      </c>
      <c r="L943" s="6" t="str">
        <f t="shared" si="159"/>
        <v/>
      </c>
      <c r="N943" s="130" t="s">
        <v>7521</v>
      </c>
      <c r="O943" t="str">
        <f t="shared" si="164"/>
        <v/>
      </c>
      <c r="P943" t="str">
        <f t="shared" si="160"/>
        <v/>
      </c>
      <c r="Q943" s="6" t="str">
        <f t="shared" si="156"/>
        <v/>
      </c>
      <c r="R943" s="6" t="str">
        <f t="shared" si="161"/>
        <v/>
      </c>
      <c r="S943" s="8" t="str">
        <f t="shared" si="162"/>
        <v/>
      </c>
      <c r="T943" s="8" t="str">
        <f t="shared" si="163"/>
        <v/>
      </c>
    </row>
    <row r="944" spans="1:20" x14ac:dyDescent="0.3">
      <c r="A944" s="111">
        <v>942</v>
      </c>
      <c r="B944" s="111" t="s">
        <v>7513</v>
      </c>
      <c r="E944" s="6" t="str">
        <f t="shared" si="154"/>
        <v/>
      </c>
      <c r="I944" t="str">
        <f t="shared" si="157"/>
        <v/>
      </c>
      <c r="J944" t="str">
        <f t="shared" si="155"/>
        <v/>
      </c>
      <c r="K944" t="str">
        <f t="shared" si="158"/>
        <v/>
      </c>
      <c r="L944" s="6" t="str">
        <f t="shared" si="159"/>
        <v/>
      </c>
      <c r="N944" s="130" t="s">
        <v>7521</v>
      </c>
      <c r="O944" t="str">
        <f t="shared" si="164"/>
        <v/>
      </c>
      <c r="P944" t="str">
        <f t="shared" si="160"/>
        <v/>
      </c>
      <c r="Q944" s="6" t="str">
        <f t="shared" si="156"/>
        <v/>
      </c>
      <c r="R944" s="6" t="str">
        <f t="shared" si="161"/>
        <v/>
      </c>
      <c r="S944" s="8" t="str">
        <f t="shared" si="162"/>
        <v/>
      </c>
      <c r="T944" s="8" t="str">
        <f t="shared" si="163"/>
        <v/>
      </c>
    </row>
    <row r="945" spans="1:20" x14ac:dyDescent="0.3">
      <c r="A945" s="111">
        <v>943</v>
      </c>
      <c r="B945" s="111" t="s">
        <v>7513</v>
      </c>
      <c r="E945" s="6" t="str">
        <f t="shared" si="154"/>
        <v/>
      </c>
      <c r="I945" t="str">
        <f t="shared" si="157"/>
        <v/>
      </c>
      <c r="J945" t="str">
        <f t="shared" si="155"/>
        <v/>
      </c>
      <c r="K945" t="str">
        <f t="shared" si="158"/>
        <v/>
      </c>
      <c r="L945" s="6" t="str">
        <f t="shared" si="159"/>
        <v/>
      </c>
      <c r="N945" s="130" t="s">
        <v>7521</v>
      </c>
      <c r="O945" t="str">
        <f t="shared" si="164"/>
        <v/>
      </c>
      <c r="P945" t="str">
        <f t="shared" si="160"/>
        <v/>
      </c>
      <c r="Q945" s="6" t="str">
        <f t="shared" si="156"/>
        <v/>
      </c>
      <c r="R945" s="6" t="str">
        <f t="shared" si="161"/>
        <v/>
      </c>
      <c r="S945" s="8" t="str">
        <f t="shared" si="162"/>
        <v/>
      </c>
      <c r="T945" s="8" t="str">
        <f t="shared" si="163"/>
        <v/>
      </c>
    </row>
    <row r="946" spans="1:20" x14ac:dyDescent="0.3">
      <c r="A946" s="111">
        <v>944</v>
      </c>
      <c r="B946" s="111" t="s">
        <v>7513</v>
      </c>
      <c r="E946" s="6" t="str">
        <f t="shared" si="154"/>
        <v/>
      </c>
      <c r="I946" t="str">
        <f t="shared" si="157"/>
        <v/>
      </c>
      <c r="J946" t="str">
        <f t="shared" si="155"/>
        <v/>
      </c>
      <c r="K946" t="str">
        <f t="shared" si="158"/>
        <v/>
      </c>
      <c r="L946" s="6" t="str">
        <f t="shared" si="159"/>
        <v/>
      </c>
      <c r="N946" s="130" t="s">
        <v>7521</v>
      </c>
      <c r="O946" t="str">
        <f t="shared" si="164"/>
        <v/>
      </c>
      <c r="P946" t="str">
        <f t="shared" si="160"/>
        <v/>
      </c>
      <c r="Q946" s="6" t="str">
        <f t="shared" si="156"/>
        <v/>
      </c>
      <c r="R946" s="6" t="str">
        <f t="shared" si="161"/>
        <v/>
      </c>
      <c r="S946" s="8" t="str">
        <f t="shared" si="162"/>
        <v/>
      </c>
      <c r="T946" s="8" t="str">
        <f t="shared" si="163"/>
        <v/>
      </c>
    </row>
    <row r="947" spans="1:20" x14ac:dyDescent="0.3">
      <c r="A947" s="111">
        <v>945</v>
      </c>
      <c r="B947" s="111" t="s">
        <v>7513</v>
      </c>
      <c r="E947" s="6" t="str">
        <f t="shared" si="154"/>
        <v/>
      </c>
      <c r="I947" t="str">
        <f t="shared" si="157"/>
        <v/>
      </c>
      <c r="J947" t="str">
        <f t="shared" si="155"/>
        <v/>
      </c>
      <c r="K947" t="str">
        <f t="shared" si="158"/>
        <v/>
      </c>
      <c r="L947" s="6" t="str">
        <f t="shared" si="159"/>
        <v/>
      </c>
      <c r="N947" s="130" t="s">
        <v>7521</v>
      </c>
      <c r="O947" t="str">
        <f t="shared" si="164"/>
        <v/>
      </c>
      <c r="P947" t="str">
        <f t="shared" si="160"/>
        <v/>
      </c>
      <c r="Q947" s="6" t="str">
        <f t="shared" si="156"/>
        <v/>
      </c>
      <c r="R947" s="6" t="str">
        <f t="shared" si="161"/>
        <v/>
      </c>
      <c r="S947" s="8" t="str">
        <f t="shared" si="162"/>
        <v/>
      </c>
      <c r="T947" s="8" t="str">
        <f t="shared" si="163"/>
        <v/>
      </c>
    </row>
    <row r="948" spans="1:20" x14ac:dyDescent="0.3">
      <c r="A948" s="111">
        <v>946</v>
      </c>
      <c r="B948" s="111" t="s">
        <v>7513</v>
      </c>
      <c r="E948" s="6" t="str">
        <f t="shared" si="154"/>
        <v/>
      </c>
      <c r="I948" t="str">
        <f t="shared" si="157"/>
        <v/>
      </c>
      <c r="J948" t="str">
        <f t="shared" si="155"/>
        <v/>
      </c>
      <c r="K948" t="str">
        <f t="shared" si="158"/>
        <v/>
      </c>
      <c r="L948" s="6" t="str">
        <f t="shared" si="159"/>
        <v/>
      </c>
      <c r="N948" s="130" t="s">
        <v>7521</v>
      </c>
      <c r="O948" t="str">
        <f t="shared" si="164"/>
        <v/>
      </c>
      <c r="P948" t="str">
        <f t="shared" si="160"/>
        <v/>
      </c>
      <c r="Q948" s="6" t="str">
        <f t="shared" si="156"/>
        <v/>
      </c>
      <c r="R948" s="6" t="str">
        <f t="shared" si="161"/>
        <v/>
      </c>
      <c r="S948" s="8" t="str">
        <f t="shared" si="162"/>
        <v/>
      </c>
      <c r="T948" s="8" t="str">
        <f t="shared" si="163"/>
        <v/>
      </c>
    </row>
    <row r="949" spans="1:20" x14ac:dyDescent="0.3">
      <c r="A949" s="111">
        <v>947</v>
      </c>
      <c r="B949" s="111" t="s">
        <v>7513</v>
      </c>
      <c r="E949" s="6" t="str">
        <f t="shared" si="154"/>
        <v/>
      </c>
      <c r="I949" t="str">
        <f t="shared" si="157"/>
        <v/>
      </c>
      <c r="J949" t="str">
        <f t="shared" si="155"/>
        <v/>
      </c>
      <c r="K949" t="str">
        <f t="shared" si="158"/>
        <v/>
      </c>
      <c r="L949" s="6" t="str">
        <f t="shared" si="159"/>
        <v/>
      </c>
      <c r="N949" s="130" t="s">
        <v>7521</v>
      </c>
      <c r="O949" t="str">
        <f t="shared" si="164"/>
        <v/>
      </c>
      <c r="P949" t="str">
        <f t="shared" si="160"/>
        <v/>
      </c>
      <c r="Q949" s="6" t="str">
        <f t="shared" si="156"/>
        <v/>
      </c>
      <c r="R949" s="6" t="str">
        <f t="shared" si="161"/>
        <v/>
      </c>
      <c r="S949" s="8" t="str">
        <f t="shared" si="162"/>
        <v/>
      </c>
      <c r="T949" s="8" t="str">
        <f t="shared" si="163"/>
        <v/>
      </c>
    </row>
    <row r="950" spans="1:20" x14ac:dyDescent="0.3">
      <c r="A950" s="111">
        <v>948</v>
      </c>
      <c r="B950" s="111" t="s">
        <v>7513</v>
      </c>
      <c r="E950" s="6" t="str">
        <f t="shared" si="154"/>
        <v/>
      </c>
      <c r="I950" t="str">
        <f t="shared" si="157"/>
        <v/>
      </c>
      <c r="J950" t="str">
        <f t="shared" si="155"/>
        <v/>
      </c>
      <c r="K950" t="str">
        <f t="shared" si="158"/>
        <v/>
      </c>
      <c r="L950" s="6" t="str">
        <f t="shared" si="159"/>
        <v/>
      </c>
      <c r="N950" s="130" t="s">
        <v>7521</v>
      </c>
      <c r="O950" t="str">
        <f t="shared" si="164"/>
        <v/>
      </c>
      <c r="P950" t="str">
        <f t="shared" si="160"/>
        <v/>
      </c>
      <c r="Q950" s="6" t="str">
        <f t="shared" si="156"/>
        <v/>
      </c>
      <c r="R950" s="6" t="str">
        <f t="shared" si="161"/>
        <v/>
      </c>
      <c r="S950" s="8" t="str">
        <f t="shared" si="162"/>
        <v/>
      </c>
      <c r="T950" s="8" t="str">
        <f t="shared" si="163"/>
        <v/>
      </c>
    </row>
    <row r="951" spans="1:20" x14ac:dyDescent="0.3">
      <c r="A951" s="111">
        <v>949</v>
      </c>
      <c r="B951" s="111" t="s">
        <v>7513</v>
      </c>
      <c r="E951" s="6" t="str">
        <f t="shared" si="154"/>
        <v/>
      </c>
      <c r="I951" t="str">
        <f t="shared" si="157"/>
        <v/>
      </c>
      <c r="J951" t="str">
        <f t="shared" si="155"/>
        <v/>
      </c>
      <c r="K951" t="str">
        <f t="shared" si="158"/>
        <v/>
      </c>
      <c r="L951" s="6" t="str">
        <f t="shared" si="159"/>
        <v/>
      </c>
      <c r="N951" s="130" t="s">
        <v>7521</v>
      </c>
      <c r="O951" t="str">
        <f t="shared" si="164"/>
        <v/>
      </c>
      <c r="P951" t="str">
        <f t="shared" si="160"/>
        <v/>
      </c>
      <c r="Q951" s="6" t="str">
        <f t="shared" si="156"/>
        <v/>
      </c>
      <c r="R951" s="6" t="str">
        <f t="shared" si="161"/>
        <v/>
      </c>
      <c r="S951" s="8" t="str">
        <f t="shared" si="162"/>
        <v/>
      </c>
      <c r="T951" s="8" t="str">
        <f t="shared" si="163"/>
        <v/>
      </c>
    </row>
    <row r="952" spans="1:20" x14ac:dyDescent="0.3">
      <c r="A952" s="111">
        <v>950</v>
      </c>
      <c r="B952" s="111" t="s">
        <v>7513</v>
      </c>
      <c r="E952" s="6" t="str">
        <f t="shared" si="154"/>
        <v/>
      </c>
      <c r="I952" t="str">
        <f t="shared" si="157"/>
        <v/>
      </c>
      <c r="J952" t="str">
        <f t="shared" si="155"/>
        <v/>
      </c>
      <c r="K952" t="str">
        <f t="shared" si="158"/>
        <v/>
      </c>
      <c r="L952" s="6" t="str">
        <f t="shared" si="159"/>
        <v/>
      </c>
      <c r="N952" s="130" t="s">
        <v>7521</v>
      </c>
      <c r="O952" t="str">
        <f t="shared" si="164"/>
        <v/>
      </c>
      <c r="P952" t="str">
        <f t="shared" si="160"/>
        <v/>
      </c>
      <c r="Q952" s="6" t="str">
        <f t="shared" si="156"/>
        <v/>
      </c>
      <c r="R952" s="6" t="str">
        <f t="shared" si="161"/>
        <v/>
      </c>
      <c r="S952" s="8" t="str">
        <f t="shared" si="162"/>
        <v/>
      </c>
      <c r="T952" s="8" t="str">
        <f t="shared" si="163"/>
        <v/>
      </c>
    </row>
    <row r="953" spans="1:20" x14ac:dyDescent="0.3">
      <c r="A953" s="111">
        <v>951</v>
      </c>
      <c r="B953" s="111" t="s">
        <v>7513</v>
      </c>
      <c r="E953" s="6" t="str">
        <f t="shared" si="154"/>
        <v/>
      </c>
      <c r="I953" t="str">
        <f t="shared" si="157"/>
        <v/>
      </c>
      <c r="J953" t="str">
        <f t="shared" si="155"/>
        <v/>
      </c>
      <c r="K953" t="str">
        <f t="shared" si="158"/>
        <v/>
      </c>
      <c r="L953" s="6" t="str">
        <f t="shared" si="159"/>
        <v/>
      </c>
      <c r="N953" s="130" t="s">
        <v>7521</v>
      </c>
      <c r="O953" t="str">
        <f t="shared" si="164"/>
        <v/>
      </c>
      <c r="P953" t="str">
        <f t="shared" si="160"/>
        <v/>
      </c>
      <c r="Q953" s="6" t="str">
        <f t="shared" si="156"/>
        <v/>
      </c>
      <c r="R953" s="6" t="str">
        <f t="shared" si="161"/>
        <v/>
      </c>
      <c r="S953" s="8" t="str">
        <f t="shared" si="162"/>
        <v/>
      </c>
      <c r="T953" s="8" t="str">
        <f t="shared" si="163"/>
        <v/>
      </c>
    </row>
    <row r="954" spans="1:20" x14ac:dyDescent="0.3">
      <c r="A954" s="111">
        <v>952</v>
      </c>
      <c r="B954" s="111" t="s">
        <v>7513</v>
      </c>
      <c r="E954" s="6" t="str">
        <f t="shared" si="154"/>
        <v/>
      </c>
      <c r="I954" t="str">
        <f t="shared" si="157"/>
        <v/>
      </c>
      <c r="J954" t="str">
        <f t="shared" si="155"/>
        <v/>
      </c>
      <c r="K954" t="str">
        <f t="shared" si="158"/>
        <v/>
      </c>
      <c r="L954" s="6" t="str">
        <f t="shared" si="159"/>
        <v/>
      </c>
      <c r="N954" s="130" t="s">
        <v>7521</v>
      </c>
      <c r="O954" t="str">
        <f t="shared" si="164"/>
        <v/>
      </c>
      <c r="P954" t="str">
        <f t="shared" si="160"/>
        <v/>
      </c>
      <c r="Q954" s="6" t="str">
        <f t="shared" si="156"/>
        <v/>
      </c>
      <c r="R954" s="6" t="str">
        <f t="shared" si="161"/>
        <v/>
      </c>
      <c r="S954" s="8" t="str">
        <f t="shared" si="162"/>
        <v/>
      </c>
      <c r="T954" s="8" t="str">
        <f t="shared" si="163"/>
        <v/>
      </c>
    </row>
    <row r="955" spans="1:20" x14ac:dyDescent="0.3">
      <c r="A955" s="111">
        <v>953</v>
      </c>
      <c r="B955" s="111" t="s">
        <v>7513</v>
      </c>
      <c r="E955" s="6" t="str">
        <f t="shared" si="154"/>
        <v/>
      </c>
      <c r="I955" t="str">
        <f t="shared" si="157"/>
        <v/>
      </c>
      <c r="J955" t="str">
        <f t="shared" si="155"/>
        <v/>
      </c>
      <c r="K955" t="str">
        <f t="shared" si="158"/>
        <v/>
      </c>
      <c r="L955" s="6" t="str">
        <f t="shared" si="159"/>
        <v/>
      </c>
      <c r="N955" s="130" t="s">
        <v>7521</v>
      </c>
      <c r="O955" t="str">
        <f t="shared" si="164"/>
        <v/>
      </c>
      <c r="P955" t="str">
        <f t="shared" si="160"/>
        <v/>
      </c>
      <c r="Q955" s="6" t="str">
        <f t="shared" si="156"/>
        <v/>
      </c>
      <c r="R955" s="6" t="str">
        <f t="shared" si="161"/>
        <v/>
      </c>
      <c r="S955" s="8" t="str">
        <f t="shared" si="162"/>
        <v/>
      </c>
      <c r="T955" s="8" t="str">
        <f t="shared" si="163"/>
        <v/>
      </c>
    </row>
    <row r="956" spans="1:20" x14ac:dyDescent="0.3">
      <c r="A956" s="111">
        <v>954</v>
      </c>
      <c r="B956" s="111" t="s">
        <v>7513</v>
      </c>
      <c r="E956" s="6" t="str">
        <f t="shared" si="154"/>
        <v/>
      </c>
      <c r="I956" t="str">
        <f t="shared" si="157"/>
        <v/>
      </c>
      <c r="J956" t="str">
        <f t="shared" si="155"/>
        <v/>
      </c>
      <c r="K956" t="str">
        <f t="shared" si="158"/>
        <v/>
      </c>
      <c r="L956" s="6" t="str">
        <f t="shared" si="159"/>
        <v/>
      </c>
      <c r="N956" s="130" t="s">
        <v>7521</v>
      </c>
      <c r="O956" t="str">
        <f t="shared" si="164"/>
        <v/>
      </c>
      <c r="P956" t="str">
        <f t="shared" si="160"/>
        <v/>
      </c>
      <c r="Q956" s="6" t="str">
        <f t="shared" si="156"/>
        <v/>
      </c>
      <c r="R956" s="6" t="str">
        <f t="shared" si="161"/>
        <v/>
      </c>
      <c r="S956" s="8" t="str">
        <f t="shared" si="162"/>
        <v/>
      </c>
      <c r="T956" s="8" t="str">
        <f t="shared" si="163"/>
        <v/>
      </c>
    </row>
    <row r="957" spans="1:20" x14ac:dyDescent="0.3">
      <c r="A957" s="111">
        <v>955</v>
      </c>
      <c r="B957" s="111" t="s">
        <v>7513</v>
      </c>
      <c r="E957" s="6" t="str">
        <f t="shared" si="154"/>
        <v/>
      </c>
      <c r="I957" t="str">
        <f t="shared" si="157"/>
        <v/>
      </c>
      <c r="J957" t="str">
        <f t="shared" si="155"/>
        <v/>
      </c>
      <c r="K957" t="str">
        <f t="shared" si="158"/>
        <v/>
      </c>
      <c r="L957" s="6" t="str">
        <f t="shared" si="159"/>
        <v/>
      </c>
      <c r="N957" s="130" t="s">
        <v>7521</v>
      </c>
      <c r="O957" t="str">
        <f t="shared" si="164"/>
        <v/>
      </c>
      <c r="P957" t="str">
        <f t="shared" si="160"/>
        <v/>
      </c>
      <c r="Q957" s="6" t="str">
        <f t="shared" si="156"/>
        <v/>
      </c>
      <c r="R957" s="6" t="str">
        <f t="shared" si="161"/>
        <v/>
      </c>
      <c r="S957" s="8" t="str">
        <f t="shared" si="162"/>
        <v/>
      </c>
      <c r="T957" s="8" t="str">
        <f t="shared" si="163"/>
        <v/>
      </c>
    </row>
    <row r="958" spans="1:20" x14ac:dyDescent="0.3">
      <c r="A958" s="111">
        <v>956</v>
      </c>
      <c r="B958" s="111" t="s">
        <v>7513</v>
      </c>
      <c r="E958" s="6" t="str">
        <f t="shared" si="154"/>
        <v/>
      </c>
      <c r="I958" t="str">
        <f t="shared" si="157"/>
        <v/>
      </c>
      <c r="J958" t="str">
        <f t="shared" si="155"/>
        <v/>
      </c>
      <c r="K958" t="str">
        <f t="shared" si="158"/>
        <v/>
      </c>
      <c r="L958" s="6" t="str">
        <f t="shared" si="159"/>
        <v/>
      </c>
      <c r="N958" s="130" t="s">
        <v>7521</v>
      </c>
      <c r="O958" t="str">
        <f t="shared" si="164"/>
        <v/>
      </c>
      <c r="P958" t="str">
        <f t="shared" si="160"/>
        <v/>
      </c>
      <c r="Q958" s="6" t="str">
        <f t="shared" si="156"/>
        <v/>
      </c>
      <c r="R958" s="6" t="str">
        <f t="shared" si="161"/>
        <v/>
      </c>
      <c r="S958" s="8" t="str">
        <f t="shared" si="162"/>
        <v/>
      </c>
      <c r="T958" s="8" t="str">
        <f t="shared" si="163"/>
        <v/>
      </c>
    </row>
    <row r="959" spans="1:20" x14ac:dyDescent="0.3">
      <c r="A959" s="111">
        <v>957</v>
      </c>
      <c r="B959" s="111" t="s">
        <v>7513</v>
      </c>
      <c r="E959" s="6" t="str">
        <f t="shared" si="154"/>
        <v/>
      </c>
      <c r="I959" t="str">
        <f t="shared" si="157"/>
        <v/>
      </c>
      <c r="J959" t="str">
        <f t="shared" si="155"/>
        <v/>
      </c>
      <c r="K959" t="str">
        <f t="shared" si="158"/>
        <v/>
      </c>
      <c r="L959" s="6" t="str">
        <f t="shared" si="159"/>
        <v/>
      </c>
      <c r="N959" s="130" t="s">
        <v>7521</v>
      </c>
      <c r="O959" t="str">
        <f t="shared" si="164"/>
        <v/>
      </c>
      <c r="P959" t="str">
        <f t="shared" si="160"/>
        <v/>
      </c>
      <c r="Q959" s="6" t="str">
        <f t="shared" si="156"/>
        <v/>
      </c>
      <c r="R959" s="6" t="str">
        <f t="shared" si="161"/>
        <v/>
      </c>
      <c r="S959" s="8" t="str">
        <f t="shared" si="162"/>
        <v/>
      </c>
      <c r="T959" s="8" t="str">
        <f t="shared" si="163"/>
        <v/>
      </c>
    </row>
    <row r="960" spans="1:20" x14ac:dyDescent="0.3">
      <c r="A960" s="111">
        <v>958</v>
      </c>
      <c r="B960" s="111" t="s">
        <v>7513</v>
      </c>
      <c r="E960" s="6" t="str">
        <f t="shared" si="154"/>
        <v/>
      </c>
      <c r="I960" t="str">
        <f t="shared" si="157"/>
        <v/>
      </c>
      <c r="J960" t="str">
        <f t="shared" si="155"/>
        <v/>
      </c>
      <c r="K960" t="str">
        <f t="shared" si="158"/>
        <v/>
      </c>
      <c r="L960" s="6" t="str">
        <f t="shared" si="159"/>
        <v/>
      </c>
      <c r="N960" s="130" t="s">
        <v>7521</v>
      </c>
      <c r="O960" t="str">
        <f t="shared" si="164"/>
        <v/>
      </c>
      <c r="P960" t="str">
        <f t="shared" si="160"/>
        <v/>
      </c>
      <c r="Q960" s="6" t="str">
        <f t="shared" si="156"/>
        <v/>
      </c>
      <c r="R960" s="6" t="str">
        <f t="shared" si="161"/>
        <v/>
      </c>
      <c r="S960" s="8" t="str">
        <f t="shared" si="162"/>
        <v/>
      </c>
      <c r="T960" s="8" t="str">
        <f t="shared" si="163"/>
        <v/>
      </c>
    </row>
    <row r="961" spans="1:20" x14ac:dyDescent="0.3">
      <c r="A961" s="111">
        <v>959</v>
      </c>
      <c r="B961" s="111" t="s">
        <v>7513</v>
      </c>
      <c r="E961" s="6" t="str">
        <f t="shared" si="154"/>
        <v/>
      </c>
      <c r="I961" t="str">
        <f t="shared" si="157"/>
        <v/>
      </c>
      <c r="J961" t="str">
        <f t="shared" si="155"/>
        <v/>
      </c>
      <c r="K961" t="str">
        <f t="shared" si="158"/>
        <v/>
      </c>
      <c r="L961" s="6" t="str">
        <f t="shared" si="159"/>
        <v/>
      </c>
      <c r="N961" s="130" t="s">
        <v>7521</v>
      </c>
      <c r="O961" t="str">
        <f t="shared" si="164"/>
        <v/>
      </c>
      <c r="P961" t="str">
        <f t="shared" si="160"/>
        <v/>
      </c>
      <c r="Q961" s="6" t="str">
        <f t="shared" si="156"/>
        <v/>
      </c>
      <c r="R961" s="6" t="str">
        <f t="shared" si="161"/>
        <v/>
      </c>
      <c r="S961" s="8" t="str">
        <f t="shared" si="162"/>
        <v/>
      </c>
      <c r="T961" s="8" t="str">
        <f t="shared" si="163"/>
        <v/>
      </c>
    </row>
    <row r="962" spans="1:20" x14ac:dyDescent="0.3">
      <c r="A962" s="111">
        <v>960</v>
      </c>
      <c r="B962" s="111" t="s">
        <v>7513</v>
      </c>
      <c r="E962" s="6" t="str">
        <f t="shared" si="154"/>
        <v/>
      </c>
      <c r="I962" t="str">
        <f t="shared" si="157"/>
        <v/>
      </c>
      <c r="J962" t="str">
        <f t="shared" si="155"/>
        <v/>
      </c>
      <c r="K962" t="str">
        <f t="shared" si="158"/>
        <v/>
      </c>
      <c r="L962" s="6" t="str">
        <f t="shared" si="159"/>
        <v/>
      </c>
      <c r="N962" s="130" t="s">
        <v>7521</v>
      </c>
      <c r="O962" t="str">
        <f t="shared" si="164"/>
        <v/>
      </c>
      <c r="P962" t="str">
        <f t="shared" si="160"/>
        <v/>
      </c>
      <c r="Q962" s="6" t="str">
        <f t="shared" si="156"/>
        <v/>
      </c>
      <c r="R962" s="6" t="str">
        <f t="shared" si="161"/>
        <v/>
      </c>
      <c r="S962" s="8" t="str">
        <f t="shared" si="162"/>
        <v/>
      </c>
      <c r="T962" s="8" t="str">
        <f t="shared" si="163"/>
        <v/>
      </c>
    </row>
    <row r="963" spans="1:20" x14ac:dyDescent="0.3">
      <c r="A963" s="111">
        <v>961</v>
      </c>
      <c r="B963" s="111" t="s">
        <v>7513</v>
      </c>
      <c r="E963" s="6" t="str">
        <f t="shared" ref="E963:E1026" si="165">IFERROR(VLOOKUP(D963,Rate,3,FALSE),"")</f>
        <v/>
      </c>
      <c r="I963" t="str">
        <f t="shared" si="157"/>
        <v/>
      </c>
      <c r="J963" t="str">
        <f t="shared" ref="J963:J1026" si="166">IFERROR(VLOOKUP(B963,ExchangeFee,2,FALSE)*I963,"")</f>
        <v/>
      </c>
      <c r="K963" t="str">
        <f t="shared" si="158"/>
        <v/>
      </c>
      <c r="L963" s="6" t="str">
        <f t="shared" si="159"/>
        <v/>
      </c>
      <c r="N963" s="130" t="s">
        <v>7521</v>
      </c>
      <c r="O963" t="str">
        <f t="shared" si="164"/>
        <v/>
      </c>
      <c r="P963" t="str">
        <f t="shared" si="160"/>
        <v/>
      </c>
      <c r="Q963" s="6" t="str">
        <f t="shared" ref="Q963:Q1026" si="167">IFERROR(VLOOKUP(B963,ExchangeFee,2,FALSE)*P963,"")</f>
        <v/>
      </c>
      <c r="R963" s="6" t="str">
        <f t="shared" si="161"/>
        <v/>
      </c>
      <c r="S963" s="8" t="str">
        <f t="shared" si="162"/>
        <v/>
      </c>
      <c r="T963" s="8" t="str">
        <f t="shared" si="163"/>
        <v/>
      </c>
    </row>
    <row r="964" spans="1:20" x14ac:dyDescent="0.3">
      <c r="A964" s="111">
        <v>962</v>
      </c>
      <c r="B964" s="111" t="s">
        <v>7513</v>
      </c>
      <c r="E964" s="6" t="str">
        <f t="shared" si="165"/>
        <v/>
      </c>
      <c r="I964" t="str">
        <f t="shared" ref="I964:I1027" si="168">IFERROR(H964/G964,"")</f>
        <v/>
      </c>
      <c r="J964" t="str">
        <f t="shared" si="166"/>
        <v/>
      </c>
      <c r="K964" t="str">
        <f t="shared" ref="K964:K1027" si="169">IFERROR(I964-J964,"")</f>
        <v/>
      </c>
      <c r="L964" s="6" t="str">
        <f t="shared" ref="L964:L1027" si="170">IFERROR(K964*G964,"")</f>
        <v/>
      </c>
      <c r="N964" s="130" t="s">
        <v>7521</v>
      </c>
      <c r="O964" t="str">
        <f t="shared" si="164"/>
        <v/>
      </c>
      <c r="P964" t="str">
        <f t="shared" ref="P964:P1027" si="171">IFERROR(O964*N964,"")</f>
        <v/>
      </c>
      <c r="Q964" s="6" t="str">
        <f t="shared" si="167"/>
        <v/>
      </c>
      <c r="R964" s="6" t="str">
        <f t="shared" ref="R964:R1027" si="172">IFERROR(P964-Q964,"")</f>
        <v/>
      </c>
      <c r="S964" s="8" t="str">
        <f t="shared" ref="S964:S1027" si="173">IFERROR((N964-G964)/G964,"")</f>
        <v/>
      </c>
      <c r="T964" s="8" t="str">
        <f t="shared" ref="T964:T1027" si="174">IFERROR((R964-H964)/H964,"")</f>
        <v/>
      </c>
    </row>
    <row r="965" spans="1:20" x14ac:dyDescent="0.3">
      <c r="A965" s="111">
        <v>963</v>
      </c>
      <c r="B965" s="111" t="s">
        <v>7513</v>
      </c>
      <c r="E965" s="6" t="str">
        <f t="shared" si="165"/>
        <v/>
      </c>
      <c r="I965" t="str">
        <f t="shared" si="168"/>
        <v/>
      </c>
      <c r="J965" t="str">
        <f t="shared" si="166"/>
        <v/>
      </c>
      <c r="K965" t="str">
        <f t="shared" si="169"/>
        <v/>
      </c>
      <c r="L965" s="6" t="str">
        <f t="shared" si="170"/>
        <v/>
      </c>
      <c r="N965" s="130" t="s">
        <v>7521</v>
      </c>
      <c r="O965" t="str">
        <f t="shared" ref="O965:O1028" si="175">K965</f>
        <v/>
      </c>
      <c r="P965" t="str">
        <f t="shared" si="171"/>
        <v/>
      </c>
      <c r="Q965" s="6" t="str">
        <f t="shared" si="167"/>
        <v/>
      </c>
      <c r="R965" s="6" t="str">
        <f t="shared" si="172"/>
        <v/>
      </c>
      <c r="S965" s="8" t="str">
        <f t="shared" si="173"/>
        <v/>
      </c>
      <c r="T965" s="8" t="str">
        <f t="shared" si="174"/>
        <v/>
      </c>
    </row>
    <row r="966" spans="1:20" x14ac:dyDescent="0.3">
      <c r="A966" s="111">
        <v>964</v>
      </c>
      <c r="B966" s="111" t="s">
        <v>7513</v>
      </c>
      <c r="E966" s="6" t="str">
        <f t="shared" si="165"/>
        <v/>
      </c>
      <c r="I966" t="str">
        <f t="shared" si="168"/>
        <v/>
      </c>
      <c r="J966" t="str">
        <f t="shared" si="166"/>
        <v/>
      </c>
      <c r="K966" t="str">
        <f t="shared" si="169"/>
        <v/>
      </c>
      <c r="L966" s="6" t="str">
        <f t="shared" si="170"/>
        <v/>
      </c>
      <c r="N966" s="130" t="s">
        <v>7521</v>
      </c>
      <c r="O966" t="str">
        <f t="shared" si="175"/>
        <v/>
      </c>
      <c r="P966" t="str">
        <f t="shared" si="171"/>
        <v/>
      </c>
      <c r="Q966" s="6" t="str">
        <f t="shared" si="167"/>
        <v/>
      </c>
      <c r="R966" s="6" t="str">
        <f t="shared" si="172"/>
        <v/>
      </c>
      <c r="S966" s="8" t="str">
        <f t="shared" si="173"/>
        <v/>
      </c>
      <c r="T966" s="8" t="str">
        <f t="shared" si="174"/>
        <v/>
      </c>
    </row>
    <row r="967" spans="1:20" x14ac:dyDescent="0.3">
      <c r="A967" s="111">
        <v>965</v>
      </c>
      <c r="B967" s="111" t="s">
        <v>7513</v>
      </c>
      <c r="E967" s="6" t="str">
        <f t="shared" si="165"/>
        <v/>
      </c>
      <c r="I967" t="str">
        <f t="shared" si="168"/>
        <v/>
      </c>
      <c r="J967" t="str">
        <f t="shared" si="166"/>
        <v/>
      </c>
      <c r="K967" t="str">
        <f t="shared" si="169"/>
        <v/>
      </c>
      <c r="L967" s="6" t="str">
        <f t="shared" si="170"/>
        <v/>
      </c>
      <c r="N967" s="130" t="s">
        <v>7521</v>
      </c>
      <c r="O967" t="str">
        <f t="shared" si="175"/>
        <v/>
      </c>
      <c r="P967" t="str">
        <f t="shared" si="171"/>
        <v/>
      </c>
      <c r="Q967" s="6" t="str">
        <f t="shared" si="167"/>
        <v/>
      </c>
      <c r="R967" s="6" t="str">
        <f t="shared" si="172"/>
        <v/>
      </c>
      <c r="S967" s="8" t="str">
        <f t="shared" si="173"/>
        <v/>
      </c>
      <c r="T967" s="8" t="str">
        <f t="shared" si="174"/>
        <v/>
      </c>
    </row>
    <row r="968" spans="1:20" x14ac:dyDescent="0.3">
      <c r="A968" s="111">
        <v>966</v>
      </c>
      <c r="B968" s="111" t="s">
        <v>7513</v>
      </c>
      <c r="E968" s="6" t="str">
        <f t="shared" si="165"/>
        <v/>
      </c>
      <c r="I968" t="str">
        <f t="shared" si="168"/>
        <v/>
      </c>
      <c r="J968" t="str">
        <f t="shared" si="166"/>
        <v/>
      </c>
      <c r="K968" t="str">
        <f t="shared" si="169"/>
        <v/>
      </c>
      <c r="L968" s="6" t="str">
        <f t="shared" si="170"/>
        <v/>
      </c>
      <c r="N968" s="130" t="s">
        <v>7521</v>
      </c>
      <c r="O968" t="str">
        <f t="shared" si="175"/>
        <v/>
      </c>
      <c r="P968" t="str">
        <f t="shared" si="171"/>
        <v/>
      </c>
      <c r="Q968" s="6" t="str">
        <f t="shared" si="167"/>
        <v/>
      </c>
      <c r="R968" s="6" t="str">
        <f t="shared" si="172"/>
        <v/>
      </c>
      <c r="S968" s="8" t="str">
        <f t="shared" si="173"/>
        <v/>
      </c>
      <c r="T968" s="8" t="str">
        <f t="shared" si="174"/>
        <v/>
      </c>
    </row>
    <row r="969" spans="1:20" x14ac:dyDescent="0.3">
      <c r="A969" s="111">
        <v>967</v>
      </c>
      <c r="B969" s="111" t="s">
        <v>7513</v>
      </c>
      <c r="E969" s="6" t="str">
        <f t="shared" si="165"/>
        <v/>
      </c>
      <c r="I969" t="str">
        <f t="shared" si="168"/>
        <v/>
      </c>
      <c r="J969" t="str">
        <f t="shared" si="166"/>
        <v/>
      </c>
      <c r="K969" t="str">
        <f t="shared" si="169"/>
        <v/>
      </c>
      <c r="L969" s="6" t="str">
        <f t="shared" si="170"/>
        <v/>
      </c>
      <c r="N969" s="130" t="s">
        <v>7521</v>
      </c>
      <c r="O969" t="str">
        <f t="shared" si="175"/>
        <v/>
      </c>
      <c r="P969" t="str">
        <f t="shared" si="171"/>
        <v/>
      </c>
      <c r="Q969" s="6" t="str">
        <f t="shared" si="167"/>
        <v/>
      </c>
      <c r="R969" s="6" t="str">
        <f t="shared" si="172"/>
        <v/>
      </c>
      <c r="S969" s="8" t="str">
        <f t="shared" si="173"/>
        <v/>
      </c>
      <c r="T969" s="8" t="str">
        <f t="shared" si="174"/>
        <v/>
      </c>
    </row>
    <row r="970" spans="1:20" x14ac:dyDescent="0.3">
      <c r="A970" s="111">
        <v>968</v>
      </c>
      <c r="B970" s="111" t="s">
        <v>7513</v>
      </c>
      <c r="E970" s="6" t="str">
        <f t="shared" si="165"/>
        <v/>
      </c>
      <c r="I970" t="str">
        <f t="shared" si="168"/>
        <v/>
      </c>
      <c r="J970" t="str">
        <f t="shared" si="166"/>
        <v/>
      </c>
      <c r="K970" t="str">
        <f t="shared" si="169"/>
        <v/>
      </c>
      <c r="L970" s="6" t="str">
        <f t="shared" si="170"/>
        <v/>
      </c>
      <c r="N970" s="130" t="s">
        <v>7521</v>
      </c>
      <c r="O970" t="str">
        <f t="shared" si="175"/>
        <v/>
      </c>
      <c r="P970" t="str">
        <f t="shared" si="171"/>
        <v/>
      </c>
      <c r="Q970" s="6" t="str">
        <f t="shared" si="167"/>
        <v/>
      </c>
      <c r="R970" s="6" t="str">
        <f t="shared" si="172"/>
        <v/>
      </c>
      <c r="S970" s="8" t="str">
        <f t="shared" si="173"/>
        <v/>
      </c>
      <c r="T970" s="8" t="str">
        <f t="shared" si="174"/>
        <v/>
      </c>
    </row>
    <row r="971" spans="1:20" x14ac:dyDescent="0.3">
      <c r="A971" s="111">
        <v>969</v>
      </c>
      <c r="B971" s="111" t="s">
        <v>7513</v>
      </c>
      <c r="E971" s="6" t="str">
        <f t="shared" si="165"/>
        <v/>
      </c>
      <c r="I971" t="str">
        <f t="shared" si="168"/>
        <v/>
      </c>
      <c r="J971" t="str">
        <f t="shared" si="166"/>
        <v/>
      </c>
      <c r="K971" t="str">
        <f t="shared" si="169"/>
        <v/>
      </c>
      <c r="L971" s="6" t="str">
        <f t="shared" si="170"/>
        <v/>
      </c>
      <c r="N971" s="130" t="s">
        <v>7521</v>
      </c>
      <c r="O971" t="str">
        <f t="shared" si="175"/>
        <v/>
      </c>
      <c r="P971" t="str">
        <f t="shared" si="171"/>
        <v/>
      </c>
      <c r="Q971" s="6" t="str">
        <f t="shared" si="167"/>
        <v/>
      </c>
      <c r="R971" s="6" t="str">
        <f t="shared" si="172"/>
        <v/>
      </c>
      <c r="S971" s="8" t="str">
        <f t="shared" si="173"/>
        <v/>
      </c>
      <c r="T971" s="8" t="str">
        <f t="shared" si="174"/>
        <v/>
      </c>
    </row>
    <row r="972" spans="1:20" x14ac:dyDescent="0.3">
      <c r="A972" s="111">
        <v>970</v>
      </c>
      <c r="B972" s="111" t="s">
        <v>7513</v>
      </c>
      <c r="E972" s="6" t="str">
        <f t="shared" si="165"/>
        <v/>
      </c>
      <c r="I972" t="str">
        <f t="shared" si="168"/>
        <v/>
      </c>
      <c r="J972" t="str">
        <f t="shared" si="166"/>
        <v/>
      </c>
      <c r="K972" t="str">
        <f t="shared" si="169"/>
        <v/>
      </c>
      <c r="L972" s="6" t="str">
        <f t="shared" si="170"/>
        <v/>
      </c>
      <c r="N972" s="130" t="s">
        <v>7521</v>
      </c>
      <c r="O972" t="str">
        <f t="shared" si="175"/>
        <v/>
      </c>
      <c r="P972" t="str">
        <f t="shared" si="171"/>
        <v/>
      </c>
      <c r="Q972" s="6" t="str">
        <f t="shared" si="167"/>
        <v/>
      </c>
      <c r="R972" s="6" t="str">
        <f t="shared" si="172"/>
        <v/>
      </c>
      <c r="S972" s="8" t="str">
        <f t="shared" si="173"/>
        <v/>
      </c>
      <c r="T972" s="8" t="str">
        <f t="shared" si="174"/>
        <v/>
      </c>
    </row>
    <row r="973" spans="1:20" x14ac:dyDescent="0.3">
      <c r="A973" s="111">
        <v>971</v>
      </c>
      <c r="B973" s="111" t="s">
        <v>7513</v>
      </c>
      <c r="E973" s="6" t="str">
        <f t="shared" si="165"/>
        <v/>
      </c>
      <c r="I973" t="str">
        <f t="shared" si="168"/>
        <v/>
      </c>
      <c r="J973" t="str">
        <f t="shared" si="166"/>
        <v/>
      </c>
      <c r="K973" t="str">
        <f t="shared" si="169"/>
        <v/>
      </c>
      <c r="L973" s="6" t="str">
        <f t="shared" si="170"/>
        <v/>
      </c>
      <c r="N973" s="130" t="s">
        <v>7521</v>
      </c>
      <c r="O973" t="str">
        <f t="shared" si="175"/>
        <v/>
      </c>
      <c r="P973" t="str">
        <f t="shared" si="171"/>
        <v/>
      </c>
      <c r="Q973" s="6" t="str">
        <f t="shared" si="167"/>
        <v/>
      </c>
      <c r="R973" s="6" t="str">
        <f t="shared" si="172"/>
        <v/>
      </c>
      <c r="S973" s="8" t="str">
        <f t="shared" si="173"/>
        <v/>
      </c>
      <c r="T973" s="8" t="str">
        <f t="shared" si="174"/>
        <v/>
      </c>
    </row>
    <row r="974" spans="1:20" x14ac:dyDescent="0.3">
      <c r="A974" s="111">
        <v>972</v>
      </c>
      <c r="B974" s="111" t="s">
        <v>7513</v>
      </c>
      <c r="E974" s="6" t="str">
        <f t="shared" si="165"/>
        <v/>
      </c>
      <c r="I974" t="str">
        <f t="shared" si="168"/>
        <v/>
      </c>
      <c r="J974" t="str">
        <f t="shared" si="166"/>
        <v/>
      </c>
      <c r="K974" t="str">
        <f t="shared" si="169"/>
        <v/>
      </c>
      <c r="L974" s="6" t="str">
        <f t="shared" si="170"/>
        <v/>
      </c>
      <c r="N974" s="130" t="s">
        <v>7521</v>
      </c>
      <c r="O974" t="str">
        <f t="shared" si="175"/>
        <v/>
      </c>
      <c r="P974" t="str">
        <f t="shared" si="171"/>
        <v/>
      </c>
      <c r="Q974" s="6" t="str">
        <f t="shared" si="167"/>
        <v/>
      </c>
      <c r="R974" s="6" t="str">
        <f t="shared" si="172"/>
        <v/>
      </c>
      <c r="S974" s="8" t="str">
        <f t="shared" si="173"/>
        <v/>
      </c>
      <c r="T974" s="8" t="str">
        <f t="shared" si="174"/>
        <v/>
      </c>
    </row>
    <row r="975" spans="1:20" x14ac:dyDescent="0.3">
      <c r="A975" s="111">
        <v>973</v>
      </c>
      <c r="B975" s="111" t="s">
        <v>7513</v>
      </c>
      <c r="E975" s="6" t="str">
        <f t="shared" si="165"/>
        <v/>
      </c>
      <c r="I975" t="str">
        <f t="shared" si="168"/>
        <v/>
      </c>
      <c r="J975" t="str">
        <f t="shared" si="166"/>
        <v/>
      </c>
      <c r="K975" t="str">
        <f t="shared" si="169"/>
        <v/>
      </c>
      <c r="L975" s="6" t="str">
        <f t="shared" si="170"/>
        <v/>
      </c>
      <c r="N975" s="130" t="s">
        <v>7521</v>
      </c>
      <c r="O975" t="str">
        <f t="shared" si="175"/>
        <v/>
      </c>
      <c r="P975" t="str">
        <f t="shared" si="171"/>
        <v/>
      </c>
      <c r="Q975" s="6" t="str">
        <f t="shared" si="167"/>
        <v/>
      </c>
      <c r="R975" s="6" t="str">
        <f t="shared" si="172"/>
        <v/>
      </c>
      <c r="S975" s="8" t="str">
        <f t="shared" si="173"/>
        <v/>
      </c>
      <c r="T975" s="8" t="str">
        <f t="shared" si="174"/>
        <v/>
      </c>
    </row>
    <row r="976" spans="1:20" x14ac:dyDescent="0.3">
      <c r="A976" s="111">
        <v>974</v>
      </c>
      <c r="B976" s="111" t="s">
        <v>7513</v>
      </c>
      <c r="E976" s="6" t="str">
        <f t="shared" si="165"/>
        <v/>
      </c>
      <c r="I976" t="str">
        <f t="shared" si="168"/>
        <v/>
      </c>
      <c r="J976" t="str">
        <f t="shared" si="166"/>
        <v/>
      </c>
      <c r="K976" t="str">
        <f t="shared" si="169"/>
        <v/>
      </c>
      <c r="L976" s="6" t="str">
        <f t="shared" si="170"/>
        <v/>
      </c>
      <c r="N976" s="130" t="s">
        <v>7521</v>
      </c>
      <c r="O976" t="str">
        <f t="shared" si="175"/>
        <v/>
      </c>
      <c r="P976" t="str">
        <f t="shared" si="171"/>
        <v/>
      </c>
      <c r="Q976" s="6" t="str">
        <f t="shared" si="167"/>
        <v/>
      </c>
      <c r="R976" s="6" t="str">
        <f t="shared" si="172"/>
        <v/>
      </c>
      <c r="S976" s="8" t="str">
        <f t="shared" si="173"/>
        <v/>
      </c>
      <c r="T976" s="8" t="str">
        <f t="shared" si="174"/>
        <v/>
      </c>
    </row>
    <row r="977" spans="1:20" x14ac:dyDescent="0.3">
      <c r="A977" s="111">
        <v>975</v>
      </c>
      <c r="B977" s="111" t="s">
        <v>7513</v>
      </c>
      <c r="E977" s="6" t="str">
        <f t="shared" si="165"/>
        <v/>
      </c>
      <c r="I977" t="str">
        <f t="shared" si="168"/>
        <v/>
      </c>
      <c r="J977" t="str">
        <f t="shared" si="166"/>
        <v/>
      </c>
      <c r="K977" t="str">
        <f t="shared" si="169"/>
        <v/>
      </c>
      <c r="L977" s="6" t="str">
        <f t="shared" si="170"/>
        <v/>
      </c>
      <c r="N977" s="130" t="s">
        <v>7521</v>
      </c>
      <c r="O977" t="str">
        <f t="shared" si="175"/>
        <v/>
      </c>
      <c r="P977" t="str">
        <f t="shared" si="171"/>
        <v/>
      </c>
      <c r="Q977" s="6" t="str">
        <f t="shared" si="167"/>
        <v/>
      </c>
      <c r="R977" s="6" t="str">
        <f t="shared" si="172"/>
        <v/>
      </c>
      <c r="S977" s="8" t="str">
        <f t="shared" si="173"/>
        <v/>
      </c>
      <c r="T977" s="8" t="str">
        <f t="shared" si="174"/>
        <v/>
      </c>
    </row>
    <row r="978" spans="1:20" x14ac:dyDescent="0.3">
      <c r="A978" s="111">
        <v>976</v>
      </c>
      <c r="B978" s="111" t="s">
        <v>7513</v>
      </c>
      <c r="E978" s="6" t="str">
        <f t="shared" si="165"/>
        <v/>
      </c>
      <c r="I978" t="str">
        <f t="shared" si="168"/>
        <v/>
      </c>
      <c r="J978" t="str">
        <f t="shared" si="166"/>
        <v/>
      </c>
      <c r="K978" t="str">
        <f t="shared" si="169"/>
        <v/>
      </c>
      <c r="L978" s="6" t="str">
        <f t="shared" si="170"/>
        <v/>
      </c>
      <c r="N978" s="130" t="s">
        <v>7521</v>
      </c>
      <c r="O978" t="str">
        <f t="shared" si="175"/>
        <v/>
      </c>
      <c r="P978" t="str">
        <f t="shared" si="171"/>
        <v/>
      </c>
      <c r="Q978" s="6" t="str">
        <f t="shared" si="167"/>
        <v/>
      </c>
      <c r="R978" s="6" t="str">
        <f t="shared" si="172"/>
        <v/>
      </c>
      <c r="S978" s="8" t="str">
        <f t="shared" si="173"/>
        <v/>
      </c>
      <c r="T978" s="8" t="str">
        <f t="shared" si="174"/>
        <v/>
      </c>
    </row>
    <row r="979" spans="1:20" x14ac:dyDescent="0.3">
      <c r="A979" s="111">
        <v>977</v>
      </c>
      <c r="B979" s="111" t="s">
        <v>7513</v>
      </c>
      <c r="E979" s="6" t="str">
        <f t="shared" si="165"/>
        <v/>
      </c>
      <c r="I979" t="str">
        <f t="shared" si="168"/>
        <v/>
      </c>
      <c r="J979" t="str">
        <f t="shared" si="166"/>
        <v/>
      </c>
      <c r="K979" t="str">
        <f t="shared" si="169"/>
        <v/>
      </c>
      <c r="L979" s="6" t="str">
        <f t="shared" si="170"/>
        <v/>
      </c>
      <c r="N979" s="130" t="s">
        <v>7521</v>
      </c>
      <c r="O979" t="str">
        <f t="shared" si="175"/>
        <v/>
      </c>
      <c r="P979" t="str">
        <f t="shared" si="171"/>
        <v/>
      </c>
      <c r="Q979" s="6" t="str">
        <f t="shared" si="167"/>
        <v/>
      </c>
      <c r="R979" s="6" t="str">
        <f t="shared" si="172"/>
        <v/>
      </c>
      <c r="S979" s="8" t="str">
        <f t="shared" si="173"/>
        <v/>
      </c>
      <c r="T979" s="8" t="str">
        <f t="shared" si="174"/>
        <v/>
      </c>
    </row>
    <row r="980" spans="1:20" x14ac:dyDescent="0.3">
      <c r="A980" s="111">
        <v>978</v>
      </c>
      <c r="B980" s="111" t="s">
        <v>7513</v>
      </c>
      <c r="E980" s="6" t="str">
        <f t="shared" si="165"/>
        <v/>
      </c>
      <c r="I980" t="str">
        <f t="shared" si="168"/>
        <v/>
      </c>
      <c r="J980" t="str">
        <f t="shared" si="166"/>
        <v/>
      </c>
      <c r="K980" t="str">
        <f t="shared" si="169"/>
        <v/>
      </c>
      <c r="L980" s="6" t="str">
        <f t="shared" si="170"/>
        <v/>
      </c>
      <c r="N980" s="130" t="s">
        <v>7521</v>
      </c>
      <c r="O980" t="str">
        <f t="shared" si="175"/>
        <v/>
      </c>
      <c r="P980" t="str">
        <f t="shared" si="171"/>
        <v/>
      </c>
      <c r="Q980" s="6" t="str">
        <f t="shared" si="167"/>
        <v/>
      </c>
      <c r="R980" s="6" t="str">
        <f t="shared" si="172"/>
        <v/>
      </c>
      <c r="S980" s="8" t="str">
        <f t="shared" si="173"/>
        <v/>
      </c>
      <c r="T980" s="8" t="str">
        <f t="shared" si="174"/>
        <v/>
      </c>
    </row>
    <row r="981" spans="1:20" x14ac:dyDescent="0.3">
      <c r="A981" s="111">
        <v>979</v>
      </c>
      <c r="B981" s="111" t="s">
        <v>7513</v>
      </c>
      <c r="E981" s="6" t="str">
        <f t="shared" si="165"/>
        <v/>
      </c>
      <c r="I981" t="str">
        <f t="shared" si="168"/>
        <v/>
      </c>
      <c r="J981" t="str">
        <f t="shared" si="166"/>
        <v/>
      </c>
      <c r="K981" t="str">
        <f t="shared" si="169"/>
        <v/>
      </c>
      <c r="L981" s="6" t="str">
        <f t="shared" si="170"/>
        <v/>
      </c>
      <c r="N981" s="130" t="s">
        <v>7521</v>
      </c>
      <c r="O981" t="str">
        <f t="shared" si="175"/>
        <v/>
      </c>
      <c r="P981" t="str">
        <f t="shared" si="171"/>
        <v/>
      </c>
      <c r="Q981" s="6" t="str">
        <f t="shared" si="167"/>
        <v/>
      </c>
      <c r="R981" s="6" t="str">
        <f t="shared" si="172"/>
        <v/>
      </c>
      <c r="S981" s="8" t="str">
        <f t="shared" si="173"/>
        <v/>
      </c>
      <c r="T981" s="8" t="str">
        <f t="shared" si="174"/>
        <v/>
      </c>
    </row>
    <row r="982" spans="1:20" x14ac:dyDescent="0.3">
      <c r="A982" s="111">
        <v>980</v>
      </c>
      <c r="B982" s="111" t="s">
        <v>7513</v>
      </c>
      <c r="E982" s="6" t="str">
        <f t="shared" si="165"/>
        <v/>
      </c>
      <c r="I982" t="str">
        <f t="shared" si="168"/>
        <v/>
      </c>
      <c r="J982" t="str">
        <f t="shared" si="166"/>
        <v/>
      </c>
      <c r="K982" t="str">
        <f t="shared" si="169"/>
        <v/>
      </c>
      <c r="L982" s="6" t="str">
        <f t="shared" si="170"/>
        <v/>
      </c>
      <c r="N982" s="130" t="s">
        <v>7521</v>
      </c>
      <c r="O982" t="str">
        <f t="shared" si="175"/>
        <v/>
      </c>
      <c r="P982" t="str">
        <f t="shared" si="171"/>
        <v/>
      </c>
      <c r="Q982" s="6" t="str">
        <f t="shared" si="167"/>
        <v/>
      </c>
      <c r="R982" s="6" t="str">
        <f t="shared" si="172"/>
        <v/>
      </c>
      <c r="S982" s="8" t="str">
        <f t="shared" si="173"/>
        <v/>
      </c>
      <c r="T982" s="8" t="str">
        <f t="shared" si="174"/>
        <v/>
      </c>
    </row>
    <row r="983" spans="1:20" x14ac:dyDescent="0.3">
      <c r="A983" s="111">
        <v>981</v>
      </c>
      <c r="B983" s="111" t="s">
        <v>7513</v>
      </c>
      <c r="E983" s="6" t="str">
        <f t="shared" si="165"/>
        <v/>
      </c>
      <c r="I983" t="str">
        <f t="shared" si="168"/>
        <v/>
      </c>
      <c r="J983" t="str">
        <f t="shared" si="166"/>
        <v/>
      </c>
      <c r="K983" t="str">
        <f t="shared" si="169"/>
        <v/>
      </c>
      <c r="L983" s="6" t="str">
        <f t="shared" si="170"/>
        <v/>
      </c>
      <c r="N983" s="130" t="s">
        <v>7521</v>
      </c>
      <c r="O983" t="str">
        <f t="shared" si="175"/>
        <v/>
      </c>
      <c r="P983" t="str">
        <f t="shared" si="171"/>
        <v/>
      </c>
      <c r="Q983" s="6" t="str">
        <f t="shared" si="167"/>
        <v/>
      </c>
      <c r="R983" s="6" t="str">
        <f t="shared" si="172"/>
        <v/>
      </c>
      <c r="S983" s="8" t="str">
        <f t="shared" si="173"/>
        <v/>
      </c>
      <c r="T983" s="8" t="str">
        <f t="shared" si="174"/>
        <v/>
      </c>
    </row>
    <row r="984" spans="1:20" x14ac:dyDescent="0.3">
      <c r="A984" s="111">
        <v>982</v>
      </c>
      <c r="B984" s="111" t="s">
        <v>7513</v>
      </c>
      <c r="E984" s="6" t="str">
        <f t="shared" si="165"/>
        <v/>
      </c>
      <c r="I984" t="str">
        <f t="shared" si="168"/>
        <v/>
      </c>
      <c r="J984" t="str">
        <f t="shared" si="166"/>
        <v/>
      </c>
      <c r="K984" t="str">
        <f t="shared" si="169"/>
        <v/>
      </c>
      <c r="L984" s="6" t="str">
        <f t="shared" si="170"/>
        <v/>
      </c>
      <c r="N984" s="130" t="s">
        <v>7521</v>
      </c>
      <c r="O984" t="str">
        <f t="shared" si="175"/>
        <v/>
      </c>
      <c r="P984" t="str">
        <f t="shared" si="171"/>
        <v/>
      </c>
      <c r="Q984" s="6" t="str">
        <f t="shared" si="167"/>
        <v/>
      </c>
      <c r="R984" s="6" t="str">
        <f t="shared" si="172"/>
        <v/>
      </c>
      <c r="S984" s="8" t="str">
        <f t="shared" si="173"/>
        <v/>
      </c>
      <c r="T984" s="8" t="str">
        <f t="shared" si="174"/>
        <v/>
      </c>
    </row>
    <row r="985" spans="1:20" x14ac:dyDescent="0.3">
      <c r="A985" s="111">
        <v>983</v>
      </c>
      <c r="B985" s="111" t="s">
        <v>7513</v>
      </c>
      <c r="E985" s="6" t="str">
        <f t="shared" si="165"/>
        <v/>
      </c>
      <c r="I985" t="str">
        <f t="shared" si="168"/>
        <v/>
      </c>
      <c r="J985" t="str">
        <f t="shared" si="166"/>
        <v/>
      </c>
      <c r="K985" t="str">
        <f t="shared" si="169"/>
        <v/>
      </c>
      <c r="L985" s="6" t="str">
        <f t="shared" si="170"/>
        <v/>
      </c>
      <c r="N985" s="130" t="s">
        <v>7521</v>
      </c>
      <c r="O985" t="str">
        <f t="shared" si="175"/>
        <v/>
      </c>
      <c r="P985" t="str">
        <f t="shared" si="171"/>
        <v/>
      </c>
      <c r="Q985" s="6" t="str">
        <f t="shared" si="167"/>
        <v/>
      </c>
      <c r="R985" s="6" t="str">
        <f t="shared" si="172"/>
        <v/>
      </c>
      <c r="S985" s="8" t="str">
        <f t="shared" si="173"/>
        <v/>
      </c>
      <c r="T985" s="8" t="str">
        <f t="shared" si="174"/>
        <v/>
      </c>
    </row>
    <row r="986" spans="1:20" x14ac:dyDescent="0.3">
      <c r="A986" s="111">
        <v>984</v>
      </c>
      <c r="B986" s="111" t="s">
        <v>7513</v>
      </c>
      <c r="E986" s="6" t="str">
        <f t="shared" si="165"/>
        <v/>
      </c>
      <c r="I986" t="str">
        <f t="shared" si="168"/>
        <v/>
      </c>
      <c r="J986" t="str">
        <f t="shared" si="166"/>
        <v/>
      </c>
      <c r="K986" t="str">
        <f t="shared" si="169"/>
        <v/>
      </c>
      <c r="L986" s="6" t="str">
        <f t="shared" si="170"/>
        <v/>
      </c>
      <c r="N986" s="130" t="s">
        <v>7521</v>
      </c>
      <c r="O986" t="str">
        <f t="shared" si="175"/>
        <v/>
      </c>
      <c r="P986" t="str">
        <f t="shared" si="171"/>
        <v/>
      </c>
      <c r="Q986" s="6" t="str">
        <f t="shared" si="167"/>
        <v/>
      </c>
      <c r="R986" s="6" t="str">
        <f t="shared" si="172"/>
        <v/>
      </c>
      <c r="S986" s="8" t="str">
        <f t="shared" si="173"/>
        <v/>
      </c>
      <c r="T986" s="8" t="str">
        <f t="shared" si="174"/>
        <v/>
      </c>
    </row>
    <row r="987" spans="1:20" x14ac:dyDescent="0.3">
      <c r="A987" s="111">
        <v>985</v>
      </c>
      <c r="B987" s="111" t="s">
        <v>7513</v>
      </c>
      <c r="E987" s="6" t="str">
        <f t="shared" si="165"/>
        <v/>
      </c>
      <c r="I987" t="str">
        <f t="shared" si="168"/>
        <v/>
      </c>
      <c r="J987" t="str">
        <f t="shared" si="166"/>
        <v/>
      </c>
      <c r="K987" t="str">
        <f t="shared" si="169"/>
        <v/>
      </c>
      <c r="L987" s="6" t="str">
        <f t="shared" si="170"/>
        <v/>
      </c>
      <c r="N987" s="130" t="s">
        <v>7521</v>
      </c>
      <c r="O987" t="str">
        <f t="shared" si="175"/>
        <v/>
      </c>
      <c r="P987" t="str">
        <f t="shared" si="171"/>
        <v/>
      </c>
      <c r="Q987" s="6" t="str">
        <f t="shared" si="167"/>
        <v/>
      </c>
      <c r="R987" s="6" t="str">
        <f t="shared" si="172"/>
        <v/>
      </c>
      <c r="S987" s="8" t="str">
        <f t="shared" si="173"/>
        <v/>
      </c>
      <c r="T987" s="8" t="str">
        <f t="shared" si="174"/>
        <v/>
      </c>
    </row>
    <row r="988" spans="1:20" x14ac:dyDescent="0.3">
      <c r="A988" s="111">
        <v>986</v>
      </c>
      <c r="B988" s="111" t="s">
        <v>7513</v>
      </c>
      <c r="E988" s="6" t="str">
        <f t="shared" si="165"/>
        <v/>
      </c>
      <c r="I988" t="str">
        <f t="shared" si="168"/>
        <v/>
      </c>
      <c r="J988" t="str">
        <f t="shared" si="166"/>
        <v/>
      </c>
      <c r="K988" t="str">
        <f t="shared" si="169"/>
        <v/>
      </c>
      <c r="L988" s="6" t="str">
        <f t="shared" si="170"/>
        <v/>
      </c>
      <c r="N988" s="130" t="s">
        <v>7521</v>
      </c>
      <c r="O988" t="str">
        <f t="shared" si="175"/>
        <v/>
      </c>
      <c r="P988" t="str">
        <f t="shared" si="171"/>
        <v/>
      </c>
      <c r="Q988" s="6" t="str">
        <f t="shared" si="167"/>
        <v/>
      </c>
      <c r="R988" s="6" t="str">
        <f t="shared" si="172"/>
        <v/>
      </c>
      <c r="S988" s="8" t="str">
        <f t="shared" si="173"/>
        <v/>
      </c>
      <c r="T988" s="8" t="str">
        <f t="shared" si="174"/>
        <v/>
      </c>
    </row>
    <row r="989" spans="1:20" x14ac:dyDescent="0.3">
      <c r="A989" s="111">
        <v>987</v>
      </c>
      <c r="B989" s="111" t="s">
        <v>7513</v>
      </c>
      <c r="E989" s="6" t="str">
        <f t="shared" si="165"/>
        <v/>
      </c>
      <c r="I989" t="str">
        <f t="shared" si="168"/>
        <v/>
      </c>
      <c r="J989" t="str">
        <f t="shared" si="166"/>
        <v/>
      </c>
      <c r="K989" t="str">
        <f t="shared" si="169"/>
        <v/>
      </c>
      <c r="L989" s="6" t="str">
        <f t="shared" si="170"/>
        <v/>
      </c>
      <c r="N989" s="130" t="s">
        <v>7521</v>
      </c>
      <c r="O989" t="str">
        <f t="shared" si="175"/>
        <v/>
      </c>
      <c r="P989" t="str">
        <f t="shared" si="171"/>
        <v/>
      </c>
      <c r="Q989" s="6" t="str">
        <f t="shared" si="167"/>
        <v/>
      </c>
      <c r="R989" s="6" t="str">
        <f t="shared" si="172"/>
        <v/>
      </c>
      <c r="S989" s="8" t="str">
        <f t="shared" si="173"/>
        <v/>
      </c>
      <c r="T989" s="8" t="str">
        <f t="shared" si="174"/>
        <v/>
      </c>
    </row>
    <row r="990" spans="1:20" x14ac:dyDescent="0.3">
      <c r="A990" s="111">
        <v>988</v>
      </c>
      <c r="B990" s="111" t="s">
        <v>7513</v>
      </c>
      <c r="E990" s="6" t="str">
        <f t="shared" si="165"/>
        <v/>
      </c>
      <c r="I990" t="str">
        <f t="shared" si="168"/>
        <v/>
      </c>
      <c r="J990" t="str">
        <f t="shared" si="166"/>
        <v/>
      </c>
      <c r="K990" t="str">
        <f t="shared" si="169"/>
        <v/>
      </c>
      <c r="L990" s="6" t="str">
        <f t="shared" si="170"/>
        <v/>
      </c>
      <c r="N990" s="130" t="s">
        <v>7521</v>
      </c>
      <c r="O990" t="str">
        <f t="shared" si="175"/>
        <v/>
      </c>
      <c r="P990" t="str">
        <f t="shared" si="171"/>
        <v/>
      </c>
      <c r="Q990" s="6" t="str">
        <f t="shared" si="167"/>
        <v/>
      </c>
      <c r="R990" s="6" t="str">
        <f t="shared" si="172"/>
        <v/>
      </c>
      <c r="S990" s="8" t="str">
        <f t="shared" si="173"/>
        <v/>
      </c>
      <c r="T990" s="8" t="str">
        <f t="shared" si="174"/>
        <v/>
      </c>
    </row>
    <row r="991" spans="1:20" x14ac:dyDescent="0.3">
      <c r="A991" s="111">
        <v>989</v>
      </c>
      <c r="B991" s="111" t="s">
        <v>7513</v>
      </c>
      <c r="E991" s="6" t="str">
        <f t="shared" si="165"/>
        <v/>
      </c>
      <c r="I991" t="str">
        <f t="shared" si="168"/>
        <v/>
      </c>
      <c r="J991" t="str">
        <f t="shared" si="166"/>
        <v/>
      </c>
      <c r="K991" t="str">
        <f t="shared" si="169"/>
        <v/>
      </c>
      <c r="L991" s="6" t="str">
        <f t="shared" si="170"/>
        <v/>
      </c>
      <c r="N991" s="130" t="s">
        <v>7521</v>
      </c>
      <c r="O991" t="str">
        <f t="shared" si="175"/>
        <v/>
      </c>
      <c r="P991" t="str">
        <f t="shared" si="171"/>
        <v/>
      </c>
      <c r="Q991" s="6" t="str">
        <f t="shared" si="167"/>
        <v/>
      </c>
      <c r="R991" s="6" t="str">
        <f t="shared" si="172"/>
        <v/>
      </c>
      <c r="S991" s="8" t="str">
        <f t="shared" si="173"/>
        <v/>
      </c>
      <c r="T991" s="8" t="str">
        <f t="shared" si="174"/>
        <v/>
      </c>
    </row>
    <row r="992" spans="1:20" x14ac:dyDescent="0.3">
      <c r="A992" s="111">
        <v>990</v>
      </c>
      <c r="B992" s="111" t="s">
        <v>7513</v>
      </c>
      <c r="E992" s="6" t="str">
        <f t="shared" si="165"/>
        <v/>
      </c>
      <c r="I992" t="str">
        <f t="shared" si="168"/>
        <v/>
      </c>
      <c r="J992" t="str">
        <f t="shared" si="166"/>
        <v/>
      </c>
      <c r="K992" t="str">
        <f t="shared" si="169"/>
        <v/>
      </c>
      <c r="L992" s="6" t="str">
        <f t="shared" si="170"/>
        <v/>
      </c>
      <c r="N992" s="130" t="s">
        <v>7521</v>
      </c>
      <c r="O992" t="str">
        <f t="shared" si="175"/>
        <v/>
      </c>
      <c r="P992" t="str">
        <f t="shared" si="171"/>
        <v/>
      </c>
      <c r="Q992" s="6" t="str">
        <f t="shared" si="167"/>
        <v/>
      </c>
      <c r="R992" s="6" t="str">
        <f t="shared" si="172"/>
        <v/>
      </c>
      <c r="S992" s="8" t="str">
        <f t="shared" si="173"/>
        <v/>
      </c>
      <c r="T992" s="8" t="str">
        <f t="shared" si="174"/>
        <v/>
      </c>
    </row>
    <row r="993" spans="1:20" x14ac:dyDescent="0.3">
      <c r="A993" s="111">
        <v>991</v>
      </c>
      <c r="B993" s="111" t="s">
        <v>7513</v>
      </c>
      <c r="E993" s="6" t="str">
        <f t="shared" si="165"/>
        <v/>
      </c>
      <c r="I993" t="str">
        <f t="shared" si="168"/>
        <v/>
      </c>
      <c r="J993" t="str">
        <f t="shared" si="166"/>
        <v/>
      </c>
      <c r="K993" t="str">
        <f t="shared" si="169"/>
        <v/>
      </c>
      <c r="L993" s="6" t="str">
        <f t="shared" si="170"/>
        <v/>
      </c>
      <c r="N993" s="130" t="s">
        <v>7521</v>
      </c>
      <c r="O993" t="str">
        <f t="shared" si="175"/>
        <v/>
      </c>
      <c r="P993" t="str">
        <f t="shared" si="171"/>
        <v/>
      </c>
      <c r="Q993" s="6" t="str">
        <f t="shared" si="167"/>
        <v/>
      </c>
      <c r="R993" s="6" t="str">
        <f t="shared" si="172"/>
        <v/>
      </c>
      <c r="S993" s="8" t="str">
        <f t="shared" si="173"/>
        <v/>
      </c>
      <c r="T993" s="8" t="str">
        <f t="shared" si="174"/>
        <v/>
      </c>
    </row>
    <row r="994" spans="1:20" x14ac:dyDescent="0.3">
      <c r="A994" s="111">
        <v>992</v>
      </c>
      <c r="B994" s="111" t="s">
        <v>7513</v>
      </c>
      <c r="E994" s="6" t="str">
        <f t="shared" si="165"/>
        <v/>
      </c>
      <c r="I994" t="str">
        <f t="shared" si="168"/>
        <v/>
      </c>
      <c r="J994" t="str">
        <f t="shared" si="166"/>
        <v/>
      </c>
      <c r="K994" t="str">
        <f t="shared" si="169"/>
        <v/>
      </c>
      <c r="L994" s="6" t="str">
        <f t="shared" si="170"/>
        <v/>
      </c>
      <c r="N994" s="130" t="s">
        <v>7521</v>
      </c>
      <c r="O994" t="str">
        <f t="shared" si="175"/>
        <v/>
      </c>
      <c r="P994" t="str">
        <f t="shared" si="171"/>
        <v/>
      </c>
      <c r="Q994" s="6" t="str">
        <f t="shared" si="167"/>
        <v/>
      </c>
      <c r="R994" s="6" t="str">
        <f t="shared" si="172"/>
        <v/>
      </c>
      <c r="S994" s="8" t="str">
        <f t="shared" si="173"/>
        <v/>
      </c>
      <c r="T994" s="8" t="str">
        <f t="shared" si="174"/>
        <v/>
      </c>
    </row>
    <row r="995" spans="1:20" x14ac:dyDescent="0.3">
      <c r="A995" s="111">
        <v>993</v>
      </c>
      <c r="B995" s="111" t="s">
        <v>7513</v>
      </c>
      <c r="E995" s="6" t="str">
        <f t="shared" si="165"/>
        <v/>
      </c>
      <c r="I995" t="str">
        <f t="shared" si="168"/>
        <v/>
      </c>
      <c r="J995" t="str">
        <f t="shared" si="166"/>
        <v/>
      </c>
      <c r="K995" t="str">
        <f t="shared" si="169"/>
        <v/>
      </c>
      <c r="L995" s="6" t="str">
        <f t="shared" si="170"/>
        <v/>
      </c>
      <c r="N995" s="130" t="s">
        <v>7521</v>
      </c>
      <c r="O995" t="str">
        <f t="shared" si="175"/>
        <v/>
      </c>
      <c r="P995" t="str">
        <f t="shared" si="171"/>
        <v/>
      </c>
      <c r="Q995" s="6" t="str">
        <f t="shared" si="167"/>
        <v/>
      </c>
      <c r="R995" s="6" t="str">
        <f t="shared" si="172"/>
        <v/>
      </c>
      <c r="S995" s="8" t="str">
        <f t="shared" si="173"/>
        <v/>
      </c>
      <c r="T995" s="8" t="str">
        <f t="shared" si="174"/>
        <v/>
      </c>
    </row>
    <row r="996" spans="1:20" x14ac:dyDescent="0.3">
      <c r="A996" s="111">
        <v>994</v>
      </c>
      <c r="B996" s="111" t="s">
        <v>7513</v>
      </c>
      <c r="E996" s="6" t="str">
        <f t="shared" si="165"/>
        <v/>
      </c>
      <c r="I996" t="str">
        <f t="shared" si="168"/>
        <v/>
      </c>
      <c r="J996" t="str">
        <f t="shared" si="166"/>
        <v/>
      </c>
      <c r="K996" t="str">
        <f t="shared" si="169"/>
        <v/>
      </c>
      <c r="L996" s="6" t="str">
        <f t="shared" si="170"/>
        <v/>
      </c>
      <c r="N996" s="130" t="s">
        <v>7521</v>
      </c>
      <c r="O996" t="str">
        <f t="shared" si="175"/>
        <v/>
      </c>
      <c r="P996" t="str">
        <f t="shared" si="171"/>
        <v/>
      </c>
      <c r="Q996" s="6" t="str">
        <f t="shared" si="167"/>
        <v/>
      </c>
      <c r="R996" s="6" t="str">
        <f t="shared" si="172"/>
        <v/>
      </c>
      <c r="S996" s="8" t="str">
        <f t="shared" si="173"/>
        <v/>
      </c>
      <c r="T996" s="8" t="str">
        <f t="shared" si="174"/>
        <v/>
      </c>
    </row>
    <row r="997" spans="1:20" x14ac:dyDescent="0.3">
      <c r="A997" s="111">
        <v>995</v>
      </c>
      <c r="B997" s="111" t="s">
        <v>7513</v>
      </c>
      <c r="E997" s="6" t="str">
        <f t="shared" si="165"/>
        <v/>
      </c>
      <c r="I997" t="str">
        <f t="shared" si="168"/>
        <v/>
      </c>
      <c r="J997" t="str">
        <f t="shared" si="166"/>
        <v/>
      </c>
      <c r="K997" t="str">
        <f t="shared" si="169"/>
        <v/>
      </c>
      <c r="L997" s="6" t="str">
        <f t="shared" si="170"/>
        <v/>
      </c>
      <c r="N997" s="130" t="s">
        <v>7521</v>
      </c>
      <c r="O997" t="str">
        <f t="shared" si="175"/>
        <v/>
      </c>
      <c r="P997" t="str">
        <f t="shared" si="171"/>
        <v/>
      </c>
      <c r="Q997" s="6" t="str">
        <f t="shared" si="167"/>
        <v/>
      </c>
      <c r="R997" s="6" t="str">
        <f t="shared" si="172"/>
        <v/>
      </c>
      <c r="S997" s="8" t="str">
        <f t="shared" si="173"/>
        <v/>
      </c>
      <c r="T997" s="8" t="str">
        <f t="shared" si="174"/>
        <v/>
      </c>
    </row>
    <row r="998" spans="1:20" x14ac:dyDescent="0.3">
      <c r="A998" s="111">
        <v>996</v>
      </c>
      <c r="B998" s="111" t="s">
        <v>7513</v>
      </c>
      <c r="E998" s="6" t="str">
        <f t="shared" si="165"/>
        <v/>
      </c>
      <c r="I998" t="str">
        <f t="shared" si="168"/>
        <v/>
      </c>
      <c r="J998" t="str">
        <f t="shared" si="166"/>
        <v/>
      </c>
      <c r="K998" t="str">
        <f t="shared" si="169"/>
        <v/>
      </c>
      <c r="L998" s="6" t="str">
        <f t="shared" si="170"/>
        <v/>
      </c>
      <c r="N998" s="130" t="s">
        <v>7521</v>
      </c>
      <c r="O998" t="str">
        <f t="shared" si="175"/>
        <v/>
      </c>
      <c r="P998" t="str">
        <f t="shared" si="171"/>
        <v/>
      </c>
      <c r="Q998" s="6" t="str">
        <f t="shared" si="167"/>
        <v/>
      </c>
      <c r="R998" s="6" t="str">
        <f t="shared" si="172"/>
        <v/>
      </c>
      <c r="S998" s="8" t="str">
        <f t="shared" si="173"/>
        <v/>
      </c>
      <c r="T998" s="8" t="str">
        <f t="shared" si="174"/>
        <v/>
      </c>
    </row>
    <row r="999" spans="1:20" x14ac:dyDescent="0.3">
      <c r="A999" s="111">
        <v>997</v>
      </c>
      <c r="B999" s="111" t="s">
        <v>7513</v>
      </c>
      <c r="E999" s="6" t="str">
        <f t="shared" si="165"/>
        <v/>
      </c>
      <c r="I999" t="str">
        <f t="shared" si="168"/>
        <v/>
      </c>
      <c r="J999" t="str">
        <f t="shared" si="166"/>
        <v/>
      </c>
      <c r="K999" t="str">
        <f t="shared" si="169"/>
        <v/>
      </c>
      <c r="L999" s="6" t="str">
        <f t="shared" si="170"/>
        <v/>
      </c>
      <c r="N999" s="130" t="s">
        <v>7521</v>
      </c>
      <c r="O999" t="str">
        <f t="shared" si="175"/>
        <v/>
      </c>
      <c r="P999" t="str">
        <f t="shared" si="171"/>
        <v/>
      </c>
      <c r="Q999" s="6" t="str">
        <f t="shared" si="167"/>
        <v/>
      </c>
      <c r="R999" s="6" t="str">
        <f t="shared" si="172"/>
        <v/>
      </c>
      <c r="S999" s="8" t="str">
        <f t="shared" si="173"/>
        <v/>
      </c>
      <c r="T999" s="8" t="str">
        <f t="shared" si="174"/>
        <v/>
      </c>
    </row>
    <row r="1000" spans="1:20" x14ac:dyDescent="0.3">
      <c r="A1000" s="111">
        <v>998</v>
      </c>
      <c r="B1000" s="111" t="s">
        <v>7513</v>
      </c>
      <c r="E1000" s="6" t="str">
        <f t="shared" si="165"/>
        <v/>
      </c>
      <c r="I1000" t="str">
        <f t="shared" si="168"/>
        <v/>
      </c>
      <c r="J1000" t="str">
        <f t="shared" si="166"/>
        <v/>
      </c>
      <c r="K1000" t="str">
        <f t="shared" si="169"/>
        <v/>
      </c>
      <c r="L1000" s="6" t="str">
        <f t="shared" si="170"/>
        <v/>
      </c>
      <c r="N1000" s="130" t="s">
        <v>7521</v>
      </c>
      <c r="O1000" t="str">
        <f t="shared" si="175"/>
        <v/>
      </c>
      <c r="P1000" t="str">
        <f t="shared" si="171"/>
        <v/>
      </c>
      <c r="Q1000" s="6" t="str">
        <f t="shared" si="167"/>
        <v/>
      </c>
      <c r="R1000" s="6" t="str">
        <f t="shared" si="172"/>
        <v/>
      </c>
      <c r="S1000" s="8" t="str">
        <f t="shared" si="173"/>
        <v/>
      </c>
      <c r="T1000" s="8" t="str">
        <f t="shared" si="174"/>
        <v/>
      </c>
    </row>
    <row r="1001" spans="1:20" x14ac:dyDescent="0.3">
      <c r="A1001" s="111">
        <v>999</v>
      </c>
      <c r="B1001" s="111" t="s">
        <v>7513</v>
      </c>
      <c r="E1001" s="6" t="str">
        <f t="shared" si="165"/>
        <v/>
      </c>
      <c r="I1001" t="str">
        <f t="shared" si="168"/>
        <v/>
      </c>
      <c r="J1001" t="str">
        <f t="shared" si="166"/>
        <v/>
      </c>
      <c r="K1001" t="str">
        <f t="shared" si="169"/>
        <v/>
      </c>
      <c r="L1001" s="6" t="str">
        <f t="shared" si="170"/>
        <v/>
      </c>
      <c r="N1001" s="130" t="s">
        <v>7521</v>
      </c>
      <c r="O1001" t="str">
        <f t="shared" si="175"/>
        <v/>
      </c>
      <c r="P1001" t="str">
        <f t="shared" si="171"/>
        <v/>
      </c>
      <c r="Q1001" s="6" t="str">
        <f t="shared" si="167"/>
        <v/>
      </c>
      <c r="R1001" s="6" t="str">
        <f t="shared" si="172"/>
        <v/>
      </c>
      <c r="S1001" s="8" t="str">
        <f t="shared" si="173"/>
        <v/>
      </c>
      <c r="T1001" s="8" t="str">
        <f t="shared" si="174"/>
        <v/>
      </c>
    </row>
    <row r="1002" spans="1:20" x14ac:dyDescent="0.3">
      <c r="A1002" s="111">
        <v>1000</v>
      </c>
      <c r="B1002" s="111" t="s">
        <v>7513</v>
      </c>
      <c r="E1002" s="6" t="str">
        <f t="shared" si="165"/>
        <v/>
      </c>
      <c r="I1002" t="str">
        <f t="shared" si="168"/>
        <v/>
      </c>
      <c r="J1002" t="str">
        <f t="shared" si="166"/>
        <v/>
      </c>
      <c r="K1002" t="str">
        <f t="shared" si="169"/>
        <v/>
      </c>
      <c r="L1002" s="6" t="str">
        <f t="shared" si="170"/>
        <v/>
      </c>
      <c r="N1002" s="130" t="s">
        <v>7521</v>
      </c>
      <c r="O1002" t="str">
        <f t="shared" si="175"/>
        <v/>
      </c>
      <c r="P1002" t="str">
        <f t="shared" si="171"/>
        <v/>
      </c>
      <c r="Q1002" s="6" t="str">
        <f t="shared" si="167"/>
        <v/>
      </c>
      <c r="R1002" s="6" t="str">
        <f t="shared" si="172"/>
        <v/>
      </c>
      <c r="S1002" s="8" t="str">
        <f t="shared" si="173"/>
        <v/>
      </c>
      <c r="T1002" s="8" t="str">
        <f t="shared" si="174"/>
        <v/>
      </c>
    </row>
    <row r="1003" spans="1:20" x14ac:dyDescent="0.3">
      <c r="A1003" s="111">
        <v>1001</v>
      </c>
      <c r="B1003" s="111" t="s">
        <v>7513</v>
      </c>
      <c r="E1003" s="6" t="str">
        <f t="shared" si="165"/>
        <v/>
      </c>
      <c r="I1003" t="str">
        <f t="shared" si="168"/>
        <v/>
      </c>
      <c r="J1003" t="str">
        <f t="shared" si="166"/>
        <v/>
      </c>
      <c r="K1003" t="str">
        <f t="shared" si="169"/>
        <v/>
      </c>
      <c r="L1003" s="6" t="str">
        <f t="shared" si="170"/>
        <v/>
      </c>
      <c r="N1003" s="130" t="s">
        <v>7521</v>
      </c>
      <c r="O1003" t="str">
        <f t="shared" si="175"/>
        <v/>
      </c>
      <c r="P1003" t="str">
        <f t="shared" si="171"/>
        <v/>
      </c>
      <c r="Q1003" s="6" t="str">
        <f t="shared" si="167"/>
        <v/>
      </c>
      <c r="R1003" s="6" t="str">
        <f t="shared" si="172"/>
        <v/>
      </c>
      <c r="S1003" s="8" t="str">
        <f t="shared" si="173"/>
        <v/>
      </c>
      <c r="T1003" s="8" t="str">
        <f t="shared" si="174"/>
        <v/>
      </c>
    </row>
    <row r="1004" spans="1:20" x14ac:dyDescent="0.3">
      <c r="A1004" s="111">
        <v>1002</v>
      </c>
      <c r="B1004" s="111" t="s">
        <v>7513</v>
      </c>
      <c r="E1004" s="6" t="str">
        <f t="shared" si="165"/>
        <v/>
      </c>
      <c r="I1004" t="str">
        <f t="shared" si="168"/>
        <v/>
      </c>
      <c r="J1004" t="str">
        <f t="shared" si="166"/>
        <v/>
      </c>
      <c r="K1004" t="str">
        <f t="shared" si="169"/>
        <v/>
      </c>
      <c r="L1004" s="6" t="str">
        <f t="shared" si="170"/>
        <v/>
      </c>
      <c r="N1004" s="130" t="s">
        <v>7521</v>
      </c>
      <c r="O1004" t="str">
        <f t="shared" si="175"/>
        <v/>
      </c>
      <c r="P1004" t="str">
        <f t="shared" si="171"/>
        <v/>
      </c>
      <c r="Q1004" s="6" t="str">
        <f t="shared" si="167"/>
        <v/>
      </c>
      <c r="R1004" s="6" t="str">
        <f t="shared" si="172"/>
        <v/>
      </c>
      <c r="S1004" s="8" t="str">
        <f t="shared" si="173"/>
        <v/>
      </c>
      <c r="T1004" s="8" t="str">
        <f t="shared" si="174"/>
        <v/>
      </c>
    </row>
    <row r="1005" spans="1:20" x14ac:dyDescent="0.3">
      <c r="A1005" s="111">
        <v>1003</v>
      </c>
      <c r="B1005" s="111" t="s">
        <v>7513</v>
      </c>
      <c r="E1005" s="6" t="str">
        <f t="shared" si="165"/>
        <v/>
      </c>
      <c r="I1005" t="str">
        <f t="shared" si="168"/>
        <v/>
      </c>
      <c r="J1005" t="str">
        <f t="shared" si="166"/>
        <v/>
      </c>
      <c r="K1005" t="str">
        <f t="shared" si="169"/>
        <v/>
      </c>
      <c r="L1005" s="6" t="str">
        <f t="shared" si="170"/>
        <v/>
      </c>
      <c r="N1005" s="130" t="s">
        <v>7521</v>
      </c>
      <c r="O1005" t="str">
        <f t="shared" si="175"/>
        <v/>
      </c>
      <c r="P1005" t="str">
        <f t="shared" si="171"/>
        <v/>
      </c>
      <c r="Q1005" s="6" t="str">
        <f t="shared" si="167"/>
        <v/>
      </c>
      <c r="R1005" s="6" t="str">
        <f t="shared" si="172"/>
        <v/>
      </c>
      <c r="S1005" s="8" t="str">
        <f t="shared" si="173"/>
        <v/>
      </c>
      <c r="T1005" s="8" t="str">
        <f t="shared" si="174"/>
        <v/>
      </c>
    </row>
    <row r="1006" spans="1:20" x14ac:dyDescent="0.3">
      <c r="A1006" s="111">
        <v>1004</v>
      </c>
      <c r="B1006" s="111" t="s">
        <v>7513</v>
      </c>
      <c r="E1006" s="6" t="str">
        <f t="shared" si="165"/>
        <v/>
      </c>
      <c r="I1006" t="str">
        <f t="shared" si="168"/>
        <v/>
      </c>
      <c r="J1006" t="str">
        <f t="shared" si="166"/>
        <v/>
      </c>
      <c r="K1006" t="str">
        <f t="shared" si="169"/>
        <v/>
      </c>
      <c r="L1006" s="6" t="str">
        <f t="shared" si="170"/>
        <v/>
      </c>
      <c r="N1006" s="130" t="s">
        <v>7521</v>
      </c>
      <c r="O1006" t="str">
        <f t="shared" si="175"/>
        <v/>
      </c>
      <c r="P1006" t="str">
        <f t="shared" si="171"/>
        <v/>
      </c>
      <c r="Q1006" s="6" t="str">
        <f t="shared" si="167"/>
        <v/>
      </c>
      <c r="R1006" s="6" t="str">
        <f t="shared" si="172"/>
        <v/>
      </c>
      <c r="S1006" s="8" t="str">
        <f t="shared" si="173"/>
        <v/>
      </c>
      <c r="T1006" s="8" t="str">
        <f t="shared" si="174"/>
        <v/>
      </c>
    </row>
    <row r="1007" spans="1:20" x14ac:dyDescent="0.3">
      <c r="A1007" s="111">
        <v>1005</v>
      </c>
      <c r="B1007" s="111" t="s">
        <v>7513</v>
      </c>
      <c r="E1007" s="6" t="str">
        <f t="shared" si="165"/>
        <v/>
      </c>
      <c r="I1007" t="str">
        <f t="shared" si="168"/>
        <v/>
      </c>
      <c r="J1007" t="str">
        <f t="shared" si="166"/>
        <v/>
      </c>
      <c r="K1007" t="str">
        <f t="shared" si="169"/>
        <v/>
      </c>
      <c r="L1007" s="6" t="str">
        <f t="shared" si="170"/>
        <v/>
      </c>
      <c r="N1007" s="130" t="s">
        <v>7521</v>
      </c>
      <c r="O1007" t="str">
        <f t="shared" si="175"/>
        <v/>
      </c>
      <c r="P1007" t="str">
        <f t="shared" si="171"/>
        <v/>
      </c>
      <c r="Q1007" s="6" t="str">
        <f t="shared" si="167"/>
        <v/>
      </c>
      <c r="R1007" s="6" t="str">
        <f t="shared" si="172"/>
        <v/>
      </c>
      <c r="S1007" s="8" t="str">
        <f t="shared" si="173"/>
        <v/>
      </c>
      <c r="T1007" s="8" t="str">
        <f t="shared" si="174"/>
        <v/>
      </c>
    </row>
    <row r="1008" spans="1:20" x14ac:dyDescent="0.3">
      <c r="A1008" s="111">
        <v>1006</v>
      </c>
      <c r="B1008" s="111" t="s">
        <v>7513</v>
      </c>
      <c r="E1008" s="6" t="str">
        <f t="shared" si="165"/>
        <v/>
      </c>
      <c r="I1008" t="str">
        <f t="shared" si="168"/>
        <v/>
      </c>
      <c r="J1008" t="str">
        <f t="shared" si="166"/>
        <v/>
      </c>
      <c r="K1008" t="str">
        <f t="shared" si="169"/>
        <v/>
      </c>
      <c r="L1008" s="6" t="str">
        <f t="shared" si="170"/>
        <v/>
      </c>
      <c r="N1008" s="130" t="s">
        <v>7521</v>
      </c>
      <c r="O1008" t="str">
        <f t="shared" si="175"/>
        <v/>
      </c>
      <c r="P1008" t="str">
        <f t="shared" si="171"/>
        <v/>
      </c>
      <c r="Q1008" s="6" t="str">
        <f t="shared" si="167"/>
        <v/>
      </c>
      <c r="R1008" s="6" t="str">
        <f t="shared" si="172"/>
        <v/>
      </c>
      <c r="S1008" s="8" t="str">
        <f t="shared" si="173"/>
        <v/>
      </c>
      <c r="T1008" s="8" t="str">
        <f t="shared" si="174"/>
        <v/>
      </c>
    </row>
    <row r="1009" spans="1:20" x14ac:dyDescent="0.3">
      <c r="A1009" s="111">
        <v>1007</v>
      </c>
      <c r="B1009" s="111" t="s">
        <v>7513</v>
      </c>
      <c r="E1009" s="6" t="str">
        <f t="shared" si="165"/>
        <v/>
      </c>
      <c r="I1009" t="str">
        <f t="shared" si="168"/>
        <v/>
      </c>
      <c r="J1009" t="str">
        <f t="shared" si="166"/>
        <v/>
      </c>
      <c r="K1009" t="str">
        <f t="shared" si="169"/>
        <v/>
      </c>
      <c r="L1009" s="6" t="str">
        <f t="shared" si="170"/>
        <v/>
      </c>
      <c r="N1009" s="130" t="s">
        <v>7521</v>
      </c>
      <c r="O1009" t="str">
        <f t="shared" si="175"/>
        <v/>
      </c>
      <c r="P1009" t="str">
        <f t="shared" si="171"/>
        <v/>
      </c>
      <c r="Q1009" s="6" t="str">
        <f t="shared" si="167"/>
        <v/>
      </c>
      <c r="R1009" s="6" t="str">
        <f t="shared" si="172"/>
        <v/>
      </c>
      <c r="S1009" s="8" t="str">
        <f t="shared" si="173"/>
        <v/>
      </c>
      <c r="T1009" s="8" t="str">
        <f t="shared" si="174"/>
        <v/>
      </c>
    </row>
    <row r="1010" spans="1:20" x14ac:dyDescent="0.3">
      <c r="A1010" s="111">
        <v>1008</v>
      </c>
      <c r="B1010" s="111" t="s">
        <v>7513</v>
      </c>
      <c r="E1010" s="6" t="str">
        <f t="shared" si="165"/>
        <v/>
      </c>
      <c r="I1010" t="str">
        <f t="shared" si="168"/>
        <v/>
      </c>
      <c r="J1010" t="str">
        <f t="shared" si="166"/>
        <v/>
      </c>
      <c r="K1010" t="str">
        <f t="shared" si="169"/>
        <v/>
      </c>
      <c r="L1010" s="6" t="str">
        <f t="shared" si="170"/>
        <v/>
      </c>
      <c r="N1010" s="130" t="s">
        <v>7521</v>
      </c>
      <c r="O1010" t="str">
        <f t="shared" si="175"/>
        <v/>
      </c>
      <c r="P1010" t="str">
        <f t="shared" si="171"/>
        <v/>
      </c>
      <c r="Q1010" s="6" t="str">
        <f t="shared" si="167"/>
        <v/>
      </c>
      <c r="R1010" s="6" t="str">
        <f t="shared" si="172"/>
        <v/>
      </c>
      <c r="S1010" s="8" t="str">
        <f t="shared" si="173"/>
        <v/>
      </c>
      <c r="T1010" s="8" t="str">
        <f t="shared" si="174"/>
        <v/>
      </c>
    </row>
    <row r="1011" spans="1:20" x14ac:dyDescent="0.3">
      <c r="A1011" s="111">
        <v>1009</v>
      </c>
      <c r="B1011" s="111" t="s">
        <v>7513</v>
      </c>
      <c r="E1011" s="6" t="str">
        <f t="shared" si="165"/>
        <v/>
      </c>
      <c r="I1011" t="str">
        <f t="shared" si="168"/>
        <v/>
      </c>
      <c r="J1011" t="str">
        <f t="shared" si="166"/>
        <v/>
      </c>
      <c r="K1011" t="str">
        <f t="shared" si="169"/>
        <v/>
      </c>
      <c r="L1011" s="6" t="str">
        <f t="shared" si="170"/>
        <v/>
      </c>
      <c r="N1011" s="130" t="s">
        <v>7521</v>
      </c>
      <c r="O1011" t="str">
        <f t="shared" si="175"/>
        <v/>
      </c>
      <c r="P1011" t="str">
        <f t="shared" si="171"/>
        <v/>
      </c>
      <c r="Q1011" s="6" t="str">
        <f t="shared" si="167"/>
        <v/>
      </c>
      <c r="R1011" s="6" t="str">
        <f t="shared" si="172"/>
        <v/>
      </c>
      <c r="S1011" s="8" t="str">
        <f t="shared" si="173"/>
        <v/>
      </c>
      <c r="T1011" s="8" t="str">
        <f t="shared" si="174"/>
        <v/>
      </c>
    </row>
    <row r="1012" spans="1:20" x14ac:dyDescent="0.3">
      <c r="A1012" s="111">
        <v>1010</v>
      </c>
      <c r="B1012" s="111" t="s">
        <v>7513</v>
      </c>
      <c r="E1012" s="6" t="str">
        <f t="shared" si="165"/>
        <v/>
      </c>
      <c r="I1012" t="str">
        <f t="shared" si="168"/>
        <v/>
      </c>
      <c r="J1012" t="str">
        <f t="shared" si="166"/>
        <v/>
      </c>
      <c r="K1012" t="str">
        <f t="shared" si="169"/>
        <v/>
      </c>
      <c r="L1012" s="6" t="str">
        <f t="shared" si="170"/>
        <v/>
      </c>
      <c r="N1012" s="130" t="s">
        <v>7521</v>
      </c>
      <c r="O1012" t="str">
        <f t="shared" si="175"/>
        <v/>
      </c>
      <c r="P1012" t="str">
        <f t="shared" si="171"/>
        <v/>
      </c>
      <c r="Q1012" s="6" t="str">
        <f t="shared" si="167"/>
        <v/>
      </c>
      <c r="R1012" s="6" t="str">
        <f t="shared" si="172"/>
        <v/>
      </c>
      <c r="S1012" s="8" t="str">
        <f t="shared" si="173"/>
        <v/>
      </c>
      <c r="T1012" s="8" t="str">
        <f t="shared" si="174"/>
        <v/>
      </c>
    </row>
    <row r="1013" spans="1:20" x14ac:dyDescent="0.3">
      <c r="A1013" s="111">
        <v>1011</v>
      </c>
      <c r="B1013" s="111" t="s">
        <v>7513</v>
      </c>
      <c r="E1013" s="6" t="str">
        <f t="shared" si="165"/>
        <v/>
      </c>
      <c r="I1013" t="str">
        <f t="shared" si="168"/>
        <v/>
      </c>
      <c r="J1013" t="str">
        <f t="shared" si="166"/>
        <v/>
      </c>
      <c r="K1013" t="str">
        <f t="shared" si="169"/>
        <v/>
      </c>
      <c r="L1013" s="6" t="str">
        <f t="shared" si="170"/>
        <v/>
      </c>
      <c r="N1013" s="130" t="s">
        <v>7521</v>
      </c>
      <c r="O1013" t="str">
        <f t="shared" si="175"/>
        <v/>
      </c>
      <c r="P1013" t="str">
        <f t="shared" si="171"/>
        <v/>
      </c>
      <c r="Q1013" s="6" t="str">
        <f t="shared" si="167"/>
        <v/>
      </c>
      <c r="R1013" s="6" t="str">
        <f t="shared" si="172"/>
        <v/>
      </c>
      <c r="S1013" s="8" t="str">
        <f t="shared" si="173"/>
        <v/>
      </c>
      <c r="T1013" s="8" t="str">
        <f t="shared" si="174"/>
        <v/>
      </c>
    </row>
    <row r="1014" spans="1:20" x14ac:dyDescent="0.3">
      <c r="A1014" s="111">
        <v>1012</v>
      </c>
      <c r="B1014" s="111" t="s">
        <v>7513</v>
      </c>
      <c r="E1014" s="6" t="str">
        <f t="shared" si="165"/>
        <v/>
      </c>
      <c r="I1014" t="str">
        <f t="shared" si="168"/>
        <v/>
      </c>
      <c r="J1014" t="str">
        <f t="shared" si="166"/>
        <v/>
      </c>
      <c r="K1014" t="str">
        <f t="shared" si="169"/>
        <v/>
      </c>
      <c r="L1014" s="6" t="str">
        <f t="shared" si="170"/>
        <v/>
      </c>
      <c r="N1014" s="130" t="s">
        <v>7521</v>
      </c>
      <c r="O1014" t="str">
        <f t="shared" si="175"/>
        <v/>
      </c>
      <c r="P1014" t="str">
        <f t="shared" si="171"/>
        <v/>
      </c>
      <c r="Q1014" s="6" t="str">
        <f t="shared" si="167"/>
        <v/>
      </c>
      <c r="R1014" s="6" t="str">
        <f t="shared" si="172"/>
        <v/>
      </c>
      <c r="S1014" s="8" t="str">
        <f t="shared" si="173"/>
        <v/>
      </c>
      <c r="T1014" s="8" t="str">
        <f t="shared" si="174"/>
        <v/>
      </c>
    </row>
    <row r="1015" spans="1:20" x14ac:dyDescent="0.3">
      <c r="A1015" s="111">
        <v>1013</v>
      </c>
      <c r="B1015" s="111" t="s">
        <v>7513</v>
      </c>
      <c r="E1015" s="6" t="str">
        <f t="shared" si="165"/>
        <v/>
      </c>
      <c r="I1015" t="str">
        <f t="shared" si="168"/>
        <v/>
      </c>
      <c r="J1015" t="str">
        <f t="shared" si="166"/>
        <v/>
      </c>
      <c r="K1015" t="str">
        <f t="shared" si="169"/>
        <v/>
      </c>
      <c r="L1015" s="6" t="str">
        <f t="shared" si="170"/>
        <v/>
      </c>
      <c r="N1015" s="130" t="s">
        <v>7521</v>
      </c>
      <c r="O1015" t="str">
        <f t="shared" si="175"/>
        <v/>
      </c>
      <c r="P1015" t="str">
        <f t="shared" si="171"/>
        <v/>
      </c>
      <c r="Q1015" s="6" t="str">
        <f t="shared" si="167"/>
        <v/>
      </c>
      <c r="R1015" s="6" t="str">
        <f t="shared" si="172"/>
        <v/>
      </c>
      <c r="S1015" s="8" t="str">
        <f t="shared" si="173"/>
        <v/>
      </c>
      <c r="T1015" s="8" t="str">
        <f t="shared" si="174"/>
        <v/>
      </c>
    </row>
    <row r="1016" spans="1:20" x14ac:dyDescent="0.3">
      <c r="A1016" s="111">
        <v>1014</v>
      </c>
      <c r="B1016" s="111" t="s">
        <v>7513</v>
      </c>
      <c r="E1016" s="6" t="str">
        <f t="shared" si="165"/>
        <v/>
      </c>
      <c r="I1016" t="str">
        <f t="shared" si="168"/>
        <v/>
      </c>
      <c r="J1016" t="str">
        <f t="shared" si="166"/>
        <v/>
      </c>
      <c r="K1016" t="str">
        <f t="shared" si="169"/>
        <v/>
      </c>
      <c r="L1016" s="6" t="str">
        <f t="shared" si="170"/>
        <v/>
      </c>
      <c r="N1016" s="130" t="s">
        <v>7521</v>
      </c>
      <c r="O1016" t="str">
        <f t="shared" si="175"/>
        <v/>
      </c>
      <c r="P1016" t="str">
        <f t="shared" si="171"/>
        <v/>
      </c>
      <c r="Q1016" s="6" t="str">
        <f t="shared" si="167"/>
        <v/>
      </c>
      <c r="R1016" s="6" t="str">
        <f t="shared" si="172"/>
        <v/>
      </c>
      <c r="S1016" s="8" t="str">
        <f t="shared" si="173"/>
        <v/>
      </c>
      <c r="T1016" s="8" t="str">
        <f t="shared" si="174"/>
        <v/>
      </c>
    </row>
    <row r="1017" spans="1:20" x14ac:dyDescent="0.3">
      <c r="A1017" s="111">
        <v>1015</v>
      </c>
      <c r="B1017" s="111" t="s">
        <v>7513</v>
      </c>
      <c r="E1017" s="6" t="str">
        <f t="shared" si="165"/>
        <v/>
      </c>
      <c r="I1017" t="str">
        <f t="shared" si="168"/>
        <v/>
      </c>
      <c r="J1017" t="str">
        <f t="shared" si="166"/>
        <v/>
      </c>
      <c r="K1017" t="str">
        <f t="shared" si="169"/>
        <v/>
      </c>
      <c r="L1017" s="6" t="str">
        <f t="shared" si="170"/>
        <v/>
      </c>
      <c r="N1017" s="130" t="s">
        <v>7521</v>
      </c>
      <c r="O1017" t="str">
        <f t="shared" si="175"/>
        <v/>
      </c>
      <c r="P1017" t="str">
        <f t="shared" si="171"/>
        <v/>
      </c>
      <c r="Q1017" s="6" t="str">
        <f t="shared" si="167"/>
        <v/>
      </c>
      <c r="R1017" s="6" t="str">
        <f t="shared" si="172"/>
        <v/>
      </c>
      <c r="S1017" s="8" t="str">
        <f t="shared" si="173"/>
        <v/>
      </c>
      <c r="T1017" s="8" t="str">
        <f t="shared" si="174"/>
        <v/>
      </c>
    </row>
    <row r="1018" spans="1:20" x14ac:dyDescent="0.3">
      <c r="A1018" s="111">
        <v>1016</v>
      </c>
      <c r="B1018" s="111" t="s">
        <v>7513</v>
      </c>
      <c r="E1018" s="6" t="str">
        <f t="shared" si="165"/>
        <v/>
      </c>
      <c r="I1018" t="str">
        <f t="shared" si="168"/>
        <v/>
      </c>
      <c r="J1018" t="str">
        <f t="shared" si="166"/>
        <v/>
      </c>
      <c r="K1018" t="str">
        <f t="shared" si="169"/>
        <v/>
      </c>
      <c r="L1018" s="6" t="str">
        <f t="shared" si="170"/>
        <v/>
      </c>
      <c r="N1018" s="130" t="s">
        <v>7521</v>
      </c>
      <c r="O1018" t="str">
        <f t="shared" si="175"/>
        <v/>
      </c>
      <c r="P1018" t="str">
        <f t="shared" si="171"/>
        <v/>
      </c>
      <c r="Q1018" s="6" t="str">
        <f t="shared" si="167"/>
        <v/>
      </c>
      <c r="R1018" s="6" t="str">
        <f t="shared" si="172"/>
        <v/>
      </c>
      <c r="S1018" s="8" t="str">
        <f t="shared" si="173"/>
        <v/>
      </c>
      <c r="T1018" s="8" t="str">
        <f t="shared" si="174"/>
        <v/>
      </c>
    </row>
    <row r="1019" spans="1:20" x14ac:dyDescent="0.3">
      <c r="A1019" s="111">
        <v>1017</v>
      </c>
      <c r="B1019" s="111" t="s">
        <v>7513</v>
      </c>
      <c r="E1019" s="6" t="str">
        <f t="shared" si="165"/>
        <v/>
      </c>
      <c r="I1019" t="str">
        <f t="shared" si="168"/>
        <v/>
      </c>
      <c r="J1019" t="str">
        <f t="shared" si="166"/>
        <v/>
      </c>
      <c r="K1019" t="str">
        <f t="shared" si="169"/>
        <v/>
      </c>
      <c r="L1019" s="6" t="str">
        <f t="shared" si="170"/>
        <v/>
      </c>
      <c r="N1019" s="130" t="s">
        <v>7521</v>
      </c>
      <c r="O1019" t="str">
        <f t="shared" si="175"/>
        <v/>
      </c>
      <c r="P1019" t="str">
        <f t="shared" si="171"/>
        <v/>
      </c>
      <c r="Q1019" s="6" t="str">
        <f t="shared" si="167"/>
        <v/>
      </c>
      <c r="R1019" s="6" t="str">
        <f t="shared" si="172"/>
        <v/>
      </c>
      <c r="S1019" s="8" t="str">
        <f t="shared" si="173"/>
        <v/>
      </c>
      <c r="T1019" s="8" t="str">
        <f t="shared" si="174"/>
        <v/>
      </c>
    </row>
    <row r="1020" spans="1:20" x14ac:dyDescent="0.3">
      <c r="A1020" s="111">
        <v>1018</v>
      </c>
      <c r="B1020" s="111" t="s">
        <v>7513</v>
      </c>
      <c r="E1020" s="6" t="str">
        <f t="shared" si="165"/>
        <v/>
      </c>
      <c r="I1020" t="str">
        <f t="shared" si="168"/>
        <v/>
      </c>
      <c r="J1020" t="str">
        <f t="shared" si="166"/>
        <v/>
      </c>
      <c r="K1020" t="str">
        <f t="shared" si="169"/>
        <v/>
      </c>
      <c r="L1020" s="6" t="str">
        <f t="shared" si="170"/>
        <v/>
      </c>
      <c r="N1020" s="130" t="s">
        <v>7521</v>
      </c>
      <c r="O1020" t="str">
        <f t="shared" si="175"/>
        <v/>
      </c>
      <c r="P1020" t="str">
        <f t="shared" si="171"/>
        <v/>
      </c>
      <c r="Q1020" s="6" t="str">
        <f t="shared" si="167"/>
        <v/>
      </c>
      <c r="R1020" s="6" t="str">
        <f t="shared" si="172"/>
        <v/>
      </c>
      <c r="S1020" s="8" t="str">
        <f t="shared" si="173"/>
        <v/>
      </c>
      <c r="T1020" s="8" t="str">
        <f t="shared" si="174"/>
        <v/>
      </c>
    </row>
    <row r="1021" spans="1:20" x14ac:dyDescent="0.3">
      <c r="A1021" s="111">
        <v>1019</v>
      </c>
      <c r="B1021" s="111" t="s">
        <v>7513</v>
      </c>
      <c r="E1021" s="6" t="str">
        <f t="shared" si="165"/>
        <v/>
      </c>
      <c r="I1021" t="str">
        <f t="shared" si="168"/>
        <v/>
      </c>
      <c r="J1021" t="str">
        <f t="shared" si="166"/>
        <v/>
      </c>
      <c r="K1021" t="str">
        <f t="shared" si="169"/>
        <v/>
      </c>
      <c r="L1021" s="6" t="str">
        <f t="shared" si="170"/>
        <v/>
      </c>
      <c r="N1021" s="130" t="s">
        <v>7521</v>
      </c>
      <c r="O1021" t="str">
        <f t="shared" si="175"/>
        <v/>
      </c>
      <c r="P1021" t="str">
        <f t="shared" si="171"/>
        <v/>
      </c>
      <c r="Q1021" s="6" t="str">
        <f t="shared" si="167"/>
        <v/>
      </c>
      <c r="R1021" s="6" t="str">
        <f t="shared" si="172"/>
        <v/>
      </c>
      <c r="S1021" s="8" t="str">
        <f t="shared" si="173"/>
        <v/>
      </c>
      <c r="T1021" s="8" t="str">
        <f t="shared" si="174"/>
        <v/>
      </c>
    </row>
    <row r="1022" spans="1:20" x14ac:dyDescent="0.3">
      <c r="A1022" s="111">
        <v>1020</v>
      </c>
      <c r="B1022" s="111" t="s">
        <v>7513</v>
      </c>
      <c r="E1022" s="6" t="str">
        <f t="shared" si="165"/>
        <v/>
      </c>
      <c r="I1022" t="str">
        <f t="shared" si="168"/>
        <v/>
      </c>
      <c r="J1022" t="str">
        <f t="shared" si="166"/>
        <v/>
      </c>
      <c r="K1022" t="str">
        <f t="shared" si="169"/>
        <v/>
      </c>
      <c r="L1022" s="6" t="str">
        <f t="shared" si="170"/>
        <v/>
      </c>
      <c r="N1022" s="130" t="s">
        <v>7521</v>
      </c>
      <c r="O1022" t="str">
        <f t="shared" si="175"/>
        <v/>
      </c>
      <c r="P1022" t="str">
        <f t="shared" si="171"/>
        <v/>
      </c>
      <c r="Q1022" s="6" t="str">
        <f t="shared" si="167"/>
        <v/>
      </c>
      <c r="R1022" s="6" t="str">
        <f t="shared" si="172"/>
        <v/>
      </c>
      <c r="S1022" s="8" t="str">
        <f t="shared" si="173"/>
        <v/>
      </c>
      <c r="T1022" s="8" t="str">
        <f t="shared" si="174"/>
        <v/>
      </c>
    </row>
    <row r="1023" spans="1:20" x14ac:dyDescent="0.3">
      <c r="A1023" s="111">
        <v>1021</v>
      </c>
      <c r="B1023" s="111" t="s">
        <v>7513</v>
      </c>
      <c r="E1023" s="6" t="str">
        <f t="shared" si="165"/>
        <v/>
      </c>
      <c r="I1023" t="str">
        <f t="shared" si="168"/>
        <v/>
      </c>
      <c r="J1023" t="str">
        <f t="shared" si="166"/>
        <v/>
      </c>
      <c r="K1023" t="str">
        <f t="shared" si="169"/>
        <v/>
      </c>
      <c r="L1023" s="6" t="str">
        <f t="shared" si="170"/>
        <v/>
      </c>
      <c r="N1023" s="130" t="s">
        <v>7521</v>
      </c>
      <c r="O1023" t="str">
        <f t="shared" si="175"/>
        <v/>
      </c>
      <c r="P1023" t="str">
        <f t="shared" si="171"/>
        <v/>
      </c>
      <c r="Q1023" s="6" t="str">
        <f t="shared" si="167"/>
        <v/>
      </c>
      <c r="R1023" s="6" t="str">
        <f t="shared" si="172"/>
        <v/>
      </c>
      <c r="S1023" s="8" t="str">
        <f t="shared" si="173"/>
        <v/>
      </c>
      <c r="T1023" s="8" t="str">
        <f t="shared" si="174"/>
        <v/>
      </c>
    </row>
    <row r="1024" spans="1:20" x14ac:dyDescent="0.3">
      <c r="A1024" s="111">
        <v>1022</v>
      </c>
      <c r="B1024" s="111" t="s">
        <v>7513</v>
      </c>
      <c r="E1024" s="6" t="str">
        <f t="shared" si="165"/>
        <v/>
      </c>
      <c r="I1024" t="str">
        <f t="shared" si="168"/>
        <v/>
      </c>
      <c r="J1024" t="str">
        <f t="shared" si="166"/>
        <v/>
      </c>
      <c r="K1024" t="str">
        <f t="shared" si="169"/>
        <v/>
      </c>
      <c r="L1024" s="6" t="str">
        <f t="shared" si="170"/>
        <v/>
      </c>
      <c r="N1024" s="130" t="s">
        <v>7521</v>
      </c>
      <c r="O1024" t="str">
        <f t="shared" si="175"/>
        <v/>
      </c>
      <c r="P1024" t="str">
        <f t="shared" si="171"/>
        <v/>
      </c>
      <c r="Q1024" s="6" t="str">
        <f t="shared" si="167"/>
        <v/>
      </c>
      <c r="R1024" s="6" t="str">
        <f t="shared" si="172"/>
        <v/>
      </c>
      <c r="S1024" s="8" t="str">
        <f t="shared" si="173"/>
        <v/>
      </c>
      <c r="T1024" s="8" t="str">
        <f t="shared" si="174"/>
        <v/>
      </c>
    </row>
    <row r="1025" spans="1:20" x14ac:dyDescent="0.3">
      <c r="A1025" s="111">
        <v>1023</v>
      </c>
      <c r="B1025" s="111" t="s">
        <v>7513</v>
      </c>
      <c r="E1025" s="6" t="str">
        <f t="shared" si="165"/>
        <v/>
      </c>
      <c r="I1025" t="str">
        <f t="shared" si="168"/>
        <v/>
      </c>
      <c r="J1025" t="str">
        <f t="shared" si="166"/>
        <v/>
      </c>
      <c r="K1025" t="str">
        <f t="shared" si="169"/>
        <v/>
      </c>
      <c r="L1025" s="6" t="str">
        <f t="shared" si="170"/>
        <v/>
      </c>
      <c r="N1025" s="130" t="s">
        <v>7521</v>
      </c>
      <c r="O1025" t="str">
        <f t="shared" si="175"/>
        <v/>
      </c>
      <c r="P1025" t="str">
        <f t="shared" si="171"/>
        <v/>
      </c>
      <c r="Q1025" s="6" t="str">
        <f t="shared" si="167"/>
        <v/>
      </c>
      <c r="R1025" s="6" t="str">
        <f t="shared" si="172"/>
        <v/>
      </c>
      <c r="S1025" s="8" t="str">
        <f t="shared" si="173"/>
        <v/>
      </c>
      <c r="T1025" s="8" t="str">
        <f t="shared" si="174"/>
        <v/>
      </c>
    </row>
    <row r="1026" spans="1:20" x14ac:dyDescent="0.3">
      <c r="A1026" s="111">
        <v>1024</v>
      </c>
      <c r="B1026" s="111" t="s">
        <v>7513</v>
      </c>
      <c r="E1026" s="6" t="str">
        <f t="shared" si="165"/>
        <v/>
      </c>
      <c r="I1026" t="str">
        <f t="shared" si="168"/>
        <v/>
      </c>
      <c r="J1026" t="str">
        <f t="shared" si="166"/>
        <v/>
      </c>
      <c r="K1026" t="str">
        <f t="shared" si="169"/>
        <v/>
      </c>
      <c r="L1026" s="6" t="str">
        <f t="shared" si="170"/>
        <v/>
      </c>
      <c r="N1026" s="130" t="s">
        <v>7521</v>
      </c>
      <c r="O1026" t="str">
        <f t="shared" si="175"/>
        <v/>
      </c>
      <c r="P1026" t="str">
        <f t="shared" si="171"/>
        <v/>
      </c>
      <c r="Q1026" s="6" t="str">
        <f t="shared" si="167"/>
        <v/>
      </c>
      <c r="R1026" s="6" t="str">
        <f t="shared" si="172"/>
        <v/>
      </c>
      <c r="S1026" s="8" t="str">
        <f t="shared" si="173"/>
        <v/>
      </c>
      <c r="T1026" s="8" t="str">
        <f t="shared" si="174"/>
        <v/>
      </c>
    </row>
    <row r="1027" spans="1:20" x14ac:dyDescent="0.3">
      <c r="A1027" s="111">
        <v>1025</v>
      </c>
      <c r="B1027" s="111" t="s">
        <v>7513</v>
      </c>
      <c r="E1027" s="6" t="str">
        <f t="shared" ref="E1027:E1090" si="176">IFERROR(VLOOKUP(D1027,Rate,3,FALSE),"")</f>
        <v/>
      </c>
      <c r="I1027" t="str">
        <f t="shared" si="168"/>
        <v/>
      </c>
      <c r="J1027" t="str">
        <f t="shared" ref="J1027:J1090" si="177">IFERROR(VLOOKUP(B1027,ExchangeFee,2,FALSE)*I1027,"")</f>
        <v/>
      </c>
      <c r="K1027" t="str">
        <f t="shared" si="169"/>
        <v/>
      </c>
      <c r="L1027" s="6" t="str">
        <f t="shared" si="170"/>
        <v/>
      </c>
      <c r="N1027" s="130" t="s">
        <v>7521</v>
      </c>
      <c r="O1027" t="str">
        <f t="shared" si="175"/>
        <v/>
      </c>
      <c r="P1027" t="str">
        <f t="shared" si="171"/>
        <v/>
      </c>
      <c r="Q1027" s="6" t="str">
        <f t="shared" ref="Q1027:Q1090" si="178">IFERROR(VLOOKUP(B1027,ExchangeFee,2,FALSE)*P1027,"")</f>
        <v/>
      </c>
      <c r="R1027" s="6" t="str">
        <f t="shared" si="172"/>
        <v/>
      </c>
      <c r="S1027" s="8" t="str">
        <f t="shared" si="173"/>
        <v/>
      </c>
      <c r="T1027" s="8" t="str">
        <f t="shared" si="174"/>
        <v/>
      </c>
    </row>
    <row r="1028" spans="1:20" x14ac:dyDescent="0.3">
      <c r="A1028" s="111">
        <v>1026</v>
      </c>
      <c r="B1028" s="111" t="s">
        <v>7513</v>
      </c>
      <c r="E1028" s="6" t="str">
        <f t="shared" si="176"/>
        <v/>
      </c>
      <c r="I1028" t="str">
        <f t="shared" ref="I1028:I1091" si="179">IFERROR(H1028/G1028,"")</f>
        <v/>
      </c>
      <c r="J1028" t="str">
        <f t="shared" si="177"/>
        <v/>
      </c>
      <c r="K1028" t="str">
        <f t="shared" ref="K1028:K1091" si="180">IFERROR(I1028-J1028,"")</f>
        <v/>
      </c>
      <c r="L1028" s="6" t="str">
        <f t="shared" ref="L1028:L1091" si="181">IFERROR(K1028*G1028,"")</f>
        <v/>
      </c>
      <c r="N1028" s="130" t="s">
        <v>7521</v>
      </c>
      <c r="O1028" t="str">
        <f t="shared" si="175"/>
        <v/>
      </c>
      <c r="P1028" t="str">
        <f t="shared" ref="P1028:P1091" si="182">IFERROR(O1028*N1028,"")</f>
        <v/>
      </c>
      <c r="Q1028" s="6" t="str">
        <f t="shared" si="178"/>
        <v/>
      </c>
      <c r="R1028" s="6" t="str">
        <f t="shared" ref="R1028:R1091" si="183">IFERROR(P1028-Q1028,"")</f>
        <v/>
      </c>
      <c r="S1028" s="8" t="str">
        <f t="shared" ref="S1028:S1091" si="184">IFERROR((N1028-G1028)/G1028,"")</f>
        <v/>
      </c>
      <c r="T1028" s="8" t="str">
        <f t="shared" ref="T1028:T1091" si="185">IFERROR((R1028-H1028)/H1028,"")</f>
        <v/>
      </c>
    </row>
    <row r="1029" spans="1:20" x14ac:dyDescent="0.3">
      <c r="A1029" s="111">
        <v>1027</v>
      </c>
      <c r="B1029" s="111" t="s">
        <v>7513</v>
      </c>
      <c r="E1029" s="6" t="str">
        <f t="shared" si="176"/>
        <v/>
      </c>
      <c r="I1029" t="str">
        <f t="shared" si="179"/>
        <v/>
      </c>
      <c r="J1029" t="str">
        <f t="shared" si="177"/>
        <v/>
      </c>
      <c r="K1029" t="str">
        <f t="shared" si="180"/>
        <v/>
      </c>
      <c r="L1029" s="6" t="str">
        <f t="shared" si="181"/>
        <v/>
      </c>
      <c r="N1029" s="130" t="s">
        <v>7521</v>
      </c>
      <c r="O1029" t="str">
        <f t="shared" ref="O1029:O1092" si="186">K1029</f>
        <v/>
      </c>
      <c r="P1029" t="str">
        <f t="shared" si="182"/>
        <v/>
      </c>
      <c r="Q1029" s="6" t="str">
        <f t="shared" si="178"/>
        <v/>
      </c>
      <c r="R1029" s="6" t="str">
        <f t="shared" si="183"/>
        <v/>
      </c>
      <c r="S1029" s="8" t="str">
        <f t="shared" si="184"/>
        <v/>
      </c>
      <c r="T1029" s="8" t="str">
        <f t="shared" si="185"/>
        <v/>
      </c>
    </row>
    <row r="1030" spans="1:20" x14ac:dyDescent="0.3">
      <c r="A1030" s="111">
        <v>1028</v>
      </c>
      <c r="B1030" s="111" t="s">
        <v>7513</v>
      </c>
      <c r="E1030" s="6" t="str">
        <f t="shared" si="176"/>
        <v/>
      </c>
      <c r="I1030" t="str">
        <f t="shared" si="179"/>
        <v/>
      </c>
      <c r="J1030" t="str">
        <f t="shared" si="177"/>
        <v/>
      </c>
      <c r="K1030" t="str">
        <f t="shared" si="180"/>
        <v/>
      </c>
      <c r="L1030" s="6" t="str">
        <f t="shared" si="181"/>
        <v/>
      </c>
      <c r="N1030" s="130" t="s">
        <v>7521</v>
      </c>
      <c r="O1030" t="str">
        <f t="shared" si="186"/>
        <v/>
      </c>
      <c r="P1030" t="str">
        <f t="shared" si="182"/>
        <v/>
      </c>
      <c r="Q1030" s="6" t="str">
        <f t="shared" si="178"/>
        <v/>
      </c>
      <c r="R1030" s="6" t="str">
        <f t="shared" si="183"/>
        <v/>
      </c>
      <c r="S1030" s="8" t="str">
        <f t="shared" si="184"/>
        <v/>
      </c>
      <c r="T1030" s="8" t="str">
        <f t="shared" si="185"/>
        <v/>
      </c>
    </row>
    <row r="1031" spans="1:20" x14ac:dyDescent="0.3">
      <c r="A1031" s="111">
        <v>1029</v>
      </c>
      <c r="B1031" s="111" t="s">
        <v>7513</v>
      </c>
      <c r="E1031" s="6" t="str">
        <f t="shared" si="176"/>
        <v/>
      </c>
      <c r="I1031" t="str">
        <f t="shared" si="179"/>
        <v/>
      </c>
      <c r="J1031" t="str">
        <f t="shared" si="177"/>
        <v/>
      </c>
      <c r="K1031" t="str">
        <f t="shared" si="180"/>
        <v/>
      </c>
      <c r="L1031" s="6" t="str">
        <f t="shared" si="181"/>
        <v/>
      </c>
      <c r="N1031" s="130" t="s">
        <v>7521</v>
      </c>
      <c r="O1031" t="str">
        <f t="shared" si="186"/>
        <v/>
      </c>
      <c r="P1031" t="str">
        <f t="shared" si="182"/>
        <v/>
      </c>
      <c r="Q1031" s="6" t="str">
        <f t="shared" si="178"/>
        <v/>
      </c>
      <c r="R1031" s="6" t="str">
        <f t="shared" si="183"/>
        <v/>
      </c>
      <c r="S1031" s="8" t="str">
        <f t="shared" si="184"/>
        <v/>
      </c>
      <c r="T1031" s="8" t="str">
        <f t="shared" si="185"/>
        <v/>
      </c>
    </row>
    <row r="1032" spans="1:20" x14ac:dyDescent="0.3">
      <c r="A1032" s="111">
        <v>1030</v>
      </c>
      <c r="B1032" s="111" t="s">
        <v>7513</v>
      </c>
      <c r="E1032" s="6" t="str">
        <f t="shared" si="176"/>
        <v/>
      </c>
      <c r="I1032" t="str">
        <f t="shared" si="179"/>
        <v/>
      </c>
      <c r="J1032" t="str">
        <f t="shared" si="177"/>
        <v/>
      </c>
      <c r="K1032" t="str">
        <f t="shared" si="180"/>
        <v/>
      </c>
      <c r="L1032" s="6" t="str">
        <f t="shared" si="181"/>
        <v/>
      </c>
      <c r="N1032" s="130" t="s">
        <v>7521</v>
      </c>
      <c r="O1032" t="str">
        <f t="shared" si="186"/>
        <v/>
      </c>
      <c r="P1032" t="str">
        <f t="shared" si="182"/>
        <v/>
      </c>
      <c r="Q1032" s="6" t="str">
        <f t="shared" si="178"/>
        <v/>
      </c>
      <c r="R1032" s="6" t="str">
        <f t="shared" si="183"/>
        <v/>
      </c>
      <c r="S1032" s="8" t="str">
        <f t="shared" si="184"/>
        <v/>
      </c>
      <c r="T1032" s="8" t="str">
        <f t="shared" si="185"/>
        <v/>
      </c>
    </row>
    <row r="1033" spans="1:20" x14ac:dyDescent="0.3">
      <c r="A1033" s="111">
        <v>1031</v>
      </c>
      <c r="B1033" s="111" t="s">
        <v>7513</v>
      </c>
      <c r="E1033" s="6" t="str">
        <f t="shared" si="176"/>
        <v/>
      </c>
      <c r="I1033" t="str">
        <f t="shared" si="179"/>
        <v/>
      </c>
      <c r="J1033" t="str">
        <f t="shared" si="177"/>
        <v/>
      </c>
      <c r="K1033" t="str">
        <f t="shared" si="180"/>
        <v/>
      </c>
      <c r="L1033" s="6" t="str">
        <f t="shared" si="181"/>
        <v/>
      </c>
      <c r="N1033" s="130" t="s">
        <v>7521</v>
      </c>
      <c r="O1033" t="str">
        <f t="shared" si="186"/>
        <v/>
      </c>
      <c r="P1033" t="str">
        <f t="shared" si="182"/>
        <v/>
      </c>
      <c r="Q1033" s="6" t="str">
        <f t="shared" si="178"/>
        <v/>
      </c>
      <c r="R1033" s="6" t="str">
        <f t="shared" si="183"/>
        <v/>
      </c>
      <c r="S1033" s="8" t="str">
        <f t="shared" si="184"/>
        <v/>
      </c>
      <c r="T1033" s="8" t="str">
        <f t="shared" si="185"/>
        <v/>
      </c>
    </row>
    <row r="1034" spans="1:20" x14ac:dyDescent="0.3">
      <c r="A1034" s="111">
        <v>1032</v>
      </c>
      <c r="B1034" s="111" t="s">
        <v>7513</v>
      </c>
      <c r="E1034" s="6" t="str">
        <f t="shared" si="176"/>
        <v/>
      </c>
      <c r="I1034" t="str">
        <f t="shared" si="179"/>
        <v/>
      </c>
      <c r="J1034" t="str">
        <f t="shared" si="177"/>
        <v/>
      </c>
      <c r="K1034" t="str">
        <f t="shared" si="180"/>
        <v/>
      </c>
      <c r="L1034" s="6" t="str">
        <f t="shared" si="181"/>
        <v/>
      </c>
      <c r="N1034" s="130" t="s">
        <v>7521</v>
      </c>
      <c r="O1034" t="str">
        <f t="shared" si="186"/>
        <v/>
      </c>
      <c r="P1034" t="str">
        <f t="shared" si="182"/>
        <v/>
      </c>
      <c r="Q1034" s="6" t="str">
        <f t="shared" si="178"/>
        <v/>
      </c>
      <c r="R1034" s="6" t="str">
        <f t="shared" si="183"/>
        <v/>
      </c>
      <c r="S1034" s="8" t="str">
        <f t="shared" si="184"/>
        <v/>
      </c>
      <c r="T1034" s="8" t="str">
        <f t="shared" si="185"/>
        <v/>
      </c>
    </row>
    <row r="1035" spans="1:20" x14ac:dyDescent="0.3">
      <c r="A1035" s="111">
        <v>1033</v>
      </c>
      <c r="B1035" s="111" t="s">
        <v>7513</v>
      </c>
      <c r="E1035" s="6" t="str">
        <f t="shared" si="176"/>
        <v/>
      </c>
      <c r="I1035" t="str">
        <f t="shared" si="179"/>
        <v/>
      </c>
      <c r="J1035" t="str">
        <f t="shared" si="177"/>
        <v/>
      </c>
      <c r="K1035" t="str">
        <f t="shared" si="180"/>
        <v/>
      </c>
      <c r="L1035" s="6" t="str">
        <f t="shared" si="181"/>
        <v/>
      </c>
      <c r="N1035" s="130" t="s">
        <v>7521</v>
      </c>
      <c r="O1035" t="str">
        <f t="shared" si="186"/>
        <v/>
      </c>
      <c r="P1035" t="str">
        <f t="shared" si="182"/>
        <v/>
      </c>
      <c r="Q1035" s="6" t="str">
        <f t="shared" si="178"/>
        <v/>
      </c>
      <c r="R1035" s="6" t="str">
        <f t="shared" si="183"/>
        <v/>
      </c>
      <c r="S1035" s="8" t="str">
        <f t="shared" si="184"/>
        <v/>
      </c>
      <c r="T1035" s="8" t="str">
        <f t="shared" si="185"/>
        <v/>
      </c>
    </row>
    <row r="1036" spans="1:20" x14ac:dyDescent="0.3">
      <c r="A1036" s="111">
        <v>1034</v>
      </c>
      <c r="B1036" s="111" t="s">
        <v>7513</v>
      </c>
      <c r="E1036" s="6" t="str">
        <f t="shared" si="176"/>
        <v/>
      </c>
      <c r="I1036" t="str">
        <f t="shared" si="179"/>
        <v/>
      </c>
      <c r="J1036" t="str">
        <f t="shared" si="177"/>
        <v/>
      </c>
      <c r="K1036" t="str">
        <f t="shared" si="180"/>
        <v/>
      </c>
      <c r="L1036" s="6" t="str">
        <f t="shared" si="181"/>
        <v/>
      </c>
      <c r="N1036" s="130" t="s">
        <v>7521</v>
      </c>
      <c r="O1036" t="str">
        <f t="shared" si="186"/>
        <v/>
      </c>
      <c r="P1036" t="str">
        <f t="shared" si="182"/>
        <v/>
      </c>
      <c r="Q1036" s="6" t="str">
        <f t="shared" si="178"/>
        <v/>
      </c>
      <c r="R1036" s="6" t="str">
        <f t="shared" si="183"/>
        <v/>
      </c>
      <c r="S1036" s="8" t="str">
        <f t="shared" si="184"/>
        <v/>
      </c>
      <c r="T1036" s="8" t="str">
        <f t="shared" si="185"/>
        <v/>
      </c>
    </row>
    <row r="1037" spans="1:20" x14ac:dyDescent="0.3">
      <c r="A1037" s="111">
        <v>1035</v>
      </c>
      <c r="B1037" s="111" t="s">
        <v>7513</v>
      </c>
      <c r="E1037" s="6" t="str">
        <f t="shared" si="176"/>
        <v/>
      </c>
      <c r="I1037" t="str">
        <f t="shared" si="179"/>
        <v/>
      </c>
      <c r="J1037" t="str">
        <f t="shared" si="177"/>
        <v/>
      </c>
      <c r="K1037" t="str">
        <f t="shared" si="180"/>
        <v/>
      </c>
      <c r="L1037" s="6" t="str">
        <f t="shared" si="181"/>
        <v/>
      </c>
      <c r="N1037" s="130" t="s">
        <v>7521</v>
      </c>
      <c r="O1037" t="str">
        <f t="shared" si="186"/>
        <v/>
      </c>
      <c r="P1037" t="str">
        <f t="shared" si="182"/>
        <v/>
      </c>
      <c r="Q1037" s="6" t="str">
        <f t="shared" si="178"/>
        <v/>
      </c>
      <c r="R1037" s="6" t="str">
        <f t="shared" si="183"/>
        <v/>
      </c>
      <c r="S1037" s="8" t="str">
        <f t="shared" si="184"/>
        <v/>
      </c>
      <c r="T1037" s="8" t="str">
        <f t="shared" si="185"/>
        <v/>
      </c>
    </row>
    <row r="1038" spans="1:20" x14ac:dyDescent="0.3">
      <c r="A1038" s="111">
        <v>1036</v>
      </c>
      <c r="B1038" s="111" t="s">
        <v>7513</v>
      </c>
      <c r="E1038" s="6" t="str">
        <f t="shared" si="176"/>
        <v/>
      </c>
      <c r="I1038" t="str">
        <f t="shared" si="179"/>
        <v/>
      </c>
      <c r="J1038" t="str">
        <f t="shared" si="177"/>
        <v/>
      </c>
      <c r="K1038" t="str">
        <f t="shared" si="180"/>
        <v/>
      </c>
      <c r="L1038" s="6" t="str">
        <f t="shared" si="181"/>
        <v/>
      </c>
      <c r="N1038" s="130" t="s">
        <v>7521</v>
      </c>
      <c r="O1038" t="str">
        <f t="shared" si="186"/>
        <v/>
      </c>
      <c r="P1038" t="str">
        <f t="shared" si="182"/>
        <v/>
      </c>
      <c r="Q1038" s="6" t="str">
        <f t="shared" si="178"/>
        <v/>
      </c>
      <c r="R1038" s="6" t="str">
        <f t="shared" si="183"/>
        <v/>
      </c>
      <c r="S1038" s="8" t="str">
        <f t="shared" si="184"/>
        <v/>
      </c>
      <c r="T1038" s="8" t="str">
        <f t="shared" si="185"/>
        <v/>
      </c>
    </row>
    <row r="1039" spans="1:20" x14ac:dyDescent="0.3">
      <c r="A1039" s="111">
        <v>1037</v>
      </c>
      <c r="B1039" s="111" t="s">
        <v>7513</v>
      </c>
      <c r="E1039" s="6" t="str">
        <f t="shared" si="176"/>
        <v/>
      </c>
      <c r="I1039" t="str">
        <f t="shared" si="179"/>
        <v/>
      </c>
      <c r="J1039" t="str">
        <f t="shared" si="177"/>
        <v/>
      </c>
      <c r="K1039" t="str">
        <f t="shared" si="180"/>
        <v/>
      </c>
      <c r="L1039" s="6" t="str">
        <f t="shared" si="181"/>
        <v/>
      </c>
      <c r="N1039" s="130" t="s">
        <v>7521</v>
      </c>
      <c r="O1039" t="str">
        <f t="shared" si="186"/>
        <v/>
      </c>
      <c r="P1039" t="str">
        <f t="shared" si="182"/>
        <v/>
      </c>
      <c r="Q1039" s="6" t="str">
        <f t="shared" si="178"/>
        <v/>
      </c>
      <c r="R1039" s="6" t="str">
        <f t="shared" si="183"/>
        <v/>
      </c>
      <c r="S1039" s="8" t="str">
        <f t="shared" si="184"/>
        <v/>
      </c>
      <c r="T1039" s="8" t="str">
        <f t="shared" si="185"/>
        <v/>
      </c>
    </row>
    <row r="1040" spans="1:20" x14ac:dyDescent="0.3">
      <c r="A1040" s="111">
        <v>1038</v>
      </c>
      <c r="B1040" s="111" t="s">
        <v>7513</v>
      </c>
      <c r="E1040" s="6" t="str">
        <f t="shared" si="176"/>
        <v/>
      </c>
      <c r="I1040" t="str">
        <f t="shared" si="179"/>
        <v/>
      </c>
      <c r="J1040" t="str">
        <f t="shared" si="177"/>
        <v/>
      </c>
      <c r="K1040" t="str">
        <f t="shared" si="180"/>
        <v/>
      </c>
      <c r="L1040" s="6" t="str">
        <f t="shared" si="181"/>
        <v/>
      </c>
      <c r="N1040" s="130" t="s">
        <v>7521</v>
      </c>
      <c r="O1040" t="str">
        <f t="shared" si="186"/>
        <v/>
      </c>
      <c r="P1040" t="str">
        <f t="shared" si="182"/>
        <v/>
      </c>
      <c r="Q1040" s="6" t="str">
        <f t="shared" si="178"/>
        <v/>
      </c>
      <c r="R1040" s="6" t="str">
        <f t="shared" si="183"/>
        <v/>
      </c>
      <c r="S1040" s="8" t="str">
        <f t="shared" si="184"/>
        <v/>
      </c>
      <c r="T1040" s="8" t="str">
        <f t="shared" si="185"/>
        <v/>
      </c>
    </row>
    <row r="1041" spans="1:20" x14ac:dyDescent="0.3">
      <c r="A1041" s="111">
        <v>1039</v>
      </c>
      <c r="B1041" s="111" t="s">
        <v>7513</v>
      </c>
      <c r="E1041" s="6" t="str">
        <f t="shared" si="176"/>
        <v/>
      </c>
      <c r="I1041" t="str">
        <f t="shared" si="179"/>
        <v/>
      </c>
      <c r="J1041" t="str">
        <f t="shared" si="177"/>
        <v/>
      </c>
      <c r="K1041" t="str">
        <f t="shared" si="180"/>
        <v/>
      </c>
      <c r="L1041" s="6" t="str">
        <f t="shared" si="181"/>
        <v/>
      </c>
      <c r="N1041" s="130" t="s">
        <v>7521</v>
      </c>
      <c r="O1041" t="str">
        <f t="shared" si="186"/>
        <v/>
      </c>
      <c r="P1041" t="str">
        <f t="shared" si="182"/>
        <v/>
      </c>
      <c r="Q1041" s="6" t="str">
        <f t="shared" si="178"/>
        <v/>
      </c>
      <c r="R1041" s="6" t="str">
        <f t="shared" si="183"/>
        <v/>
      </c>
      <c r="S1041" s="8" t="str">
        <f t="shared" si="184"/>
        <v/>
      </c>
      <c r="T1041" s="8" t="str">
        <f t="shared" si="185"/>
        <v/>
      </c>
    </row>
    <row r="1042" spans="1:20" x14ac:dyDescent="0.3">
      <c r="A1042" s="111">
        <v>1040</v>
      </c>
      <c r="B1042" s="111" t="s">
        <v>7513</v>
      </c>
      <c r="E1042" s="6" t="str">
        <f t="shared" si="176"/>
        <v/>
      </c>
      <c r="I1042" t="str">
        <f t="shared" si="179"/>
        <v/>
      </c>
      <c r="J1042" t="str">
        <f t="shared" si="177"/>
        <v/>
      </c>
      <c r="K1042" t="str">
        <f t="shared" si="180"/>
        <v/>
      </c>
      <c r="L1042" s="6" t="str">
        <f t="shared" si="181"/>
        <v/>
      </c>
      <c r="N1042" s="130" t="s">
        <v>7521</v>
      </c>
      <c r="O1042" t="str">
        <f t="shared" si="186"/>
        <v/>
      </c>
      <c r="P1042" t="str">
        <f t="shared" si="182"/>
        <v/>
      </c>
      <c r="Q1042" s="6" t="str">
        <f t="shared" si="178"/>
        <v/>
      </c>
      <c r="R1042" s="6" t="str">
        <f t="shared" si="183"/>
        <v/>
      </c>
      <c r="S1042" s="8" t="str">
        <f t="shared" si="184"/>
        <v/>
      </c>
      <c r="T1042" s="8" t="str">
        <f t="shared" si="185"/>
        <v/>
      </c>
    </row>
    <row r="1043" spans="1:20" x14ac:dyDescent="0.3">
      <c r="A1043" s="111">
        <v>1041</v>
      </c>
      <c r="B1043" s="111" t="s">
        <v>7513</v>
      </c>
      <c r="E1043" s="6" t="str">
        <f t="shared" si="176"/>
        <v/>
      </c>
      <c r="I1043" t="str">
        <f t="shared" si="179"/>
        <v/>
      </c>
      <c r="J1043" t="str">
        <f t="shared" si="177"/>
        <v/>
      </c>
      <c r="K1043" t="str">
        <f t="shared" si="180"/>
        <v/>
      </c>
      <c r="L1043" s="6" t="str">
        <f t="shared" si="181"/>
        <v/>
      </c>
      <c r="N1043" s="130" t="s">
        <v>7521</v>
      </c>
      <c r="O1043" t="str">
        <f t="shared" si="186"/>
        <v/>
      </c>
      <c r="P1043" t="str">
        <f t="shared" si="182"/>
        <v/>
      </c>
      <c r="Q1043" s="6" t="str">
        <f t="shared" si="178"/>
        <v/>
      </c>
      <c r="R1043" s="6" t="str">
        <f t="shared" si="183"/>
        <v/>
      </c>
      <c r="S1043" s="8" t="str">
        <f t="shared" si="184"/>
        <v/>
      </c>
      <c r="T1043" s="8" t="str">
        <f t="shared" si="185"/>
        <v/>
      </c>
    </row>
    <row r="1044" spans="1:20" x14ac:dyDescent="0.3">
      <c r="A1044" s="111">
        <v>1042</v>
      </c>
      <c r="B1044" s="111" t="s">
        <v>7513</v>
      </c>
      <c r="E1044" s="6" t="str">
        <f t="shared" si="176"/>
        <v/>
      </c>
      <c r="I1044" t="str">
        <f t="shared" si="179"/>
        <v/>
      </c>
      <c r="J1044" t="str">
        <f t="shared" si="177"/>
        <v/>
      </c>
      <c r="K1044" t="str">
        <f t="shared" si="180"/>
        <v/>
      </c>
      <c r="L1044" s="6" t="str">
        <f t="shared" si="181"/>
        <v/>
      </c>
      <c r="N1044" s="130" t="s">
        <v>7521</v>
      </c>
      <c r="O1044" t="str">
        <f t="shared" si="186"/>
        <v/>
      </c>
      <c r="P1044" t="str">
        <f t="shared" si="182"/>
        <v/>
      </c>
      <c r="Q1044" s="6" t="str">
        <f t="shared" si="178"/>
        <v/>
      </c>
      <c r="R1044" s="6" t="str">
        <f t="shared" si="183"/>
        <v/>
      </c>
      <c r="S1044" s="8" t="str">
        <f t="shared" si="184"/>
        <v/>
      </c>
      <c r="T1044" s="8" t="str">
        <f t="shared" si="185"/>
        <v/>
      </c>
    </row>
    <row r="1045" spans="1:20" x14ac:dyDescent="0.3">
      <c r="A1045" s="111">
        <v>1043</v>
      </c>
      <c r="B1045" s="111" t="s">
        <v>7513</v>
      </c>
      <c r="E1045" s="6" t="str">
        <f t="shared" si="176"/>
        <v/>
      </c>
      <c r="I1045" t="str">
        <f t="shared" si="179"/>
        <v/>
      </c>
      <c r="J1045" t="str">
        <f t="shared" si="177"/>
        <v/>
      </c>
      <c r="K1045" t="str">
        <f t="shared" si="180"/>
        <v/>
      </c>
      <c r="L1045" s="6" t="str">
        <f t="shared" si="181"/>
        <v/>
      </c>
      <c r="N1045" s="130" t="s">
        <v>7521</v>
      </c>
      <c r="O1045" t="str">
        <f t="shared" si="186"/>
        <v/>
      </c>
      <c r="P1045" t="str">
        <f t="shared" si="182"/>
        <v/>
      </c>
      <c r="Q1045" s="6" t="str">
        <f t="shared" si="178"/>
        <v/>
      </c>
      <c r="R1045" s="6" t="str">
        <f t="shared" si="183"/>
        <v/>
      </c>
      <c r="S1045" s="8" t="str">
        <f t="shared" si="184"/>
        <v/>
      </c>
      <c r="T1045" s="8" t="str">
        <f t="shared" si="185"/>
        <v/>
      </c>
    </row>
    <row r="1046" spans="1:20" x14ac:dyDescent="0.3">
      <c r="A1046" s="111">
        <v>1044</v>
      </c>
      <c r="B1046" s="111" t="s">
        <v>7513</v>
      </c>
      <c r="E1046" s="6" t="str">
        <f t="shared" si="176"/>
        <v/>
      </c>
      <c r="I1046" t="str">
        <f t="shared" si="179"/>
        <v/>
      </c>
      <c r="J1046" t="str">
        <f t="shared" si="177"/>
        <v/>
      </c>
      <c r="K1046" t="str">
        <f t="shared" si="180"/>
        <v/>
      </c>
      <c r="L1046" s="6" t="str">
        <f t="shared" si="181"/>
        <v/>
      </c>
      <c r="N1046" s="130" t="s">
        <v>7521</v>
      </c>
      <c r="O1046" t="str">
        <f t="shared" si="186"/>
        <v/>
      </c>
      <c r="P1046" t="str">
        <f t="shared" si="182"/>
        <v/>
      </c>
      <c r="Q1046" s="6" t="str">
        <f t="shared" si="178"/>
        <v/>
      </c>
      <c r="R1046" s="6" t="str">
        <f t="shared" si="183"/>
        <v/>
      </c>
      <c r="S1046" s="8" t="str">
        <f t="shared" si="184"/>
        <v/>
      </c>
      <c r="T1046" s="8" t="str">
        <f t="shared" si="185"/>
        <v/>
      </c>
    </row>
    <row r="1047" spans="1:20" x14ac:dyDescent="0.3">
      <c r="A1047" s="111">
        <v>1045</v>
      </c>
      <c r="B1047" s="111" t="s">
        <v>7513</v>
      </c>
      <c r="E1047" s="6" t="str">
        <f t="shared" si="176"/>
        <v/>
      </c>
      <c r="I1047" t="str">
        <f t="shared" si="179"/>
        <v/>
      </c>
      <c r="J1047" t="str">
        <f t="shared" si="177"/>
        <v/>
      </c>
      <c r="K1047" t="str">
        <f t="shared" si="180"/>
        <v/>
      </c>
      <c r="L1047" s="6" t="str">
        <f t="shared" si="181"/>
        <v/>
      </c>
      <c r="N1047" s="130" t="s">
        <v>7521</v>
      </c>
      <c r="O1047" t="str">
        <f t="shared" si="186"/>
        <v/>
      </c>
      <c r="P1047" t="str">
        <f t="shared" si="182"/>
        <v/>
      </c>
      <c r="Q1047" s="6" t="str">
        <f t="shared" si="178"/>
        <v/>
      </c>
      <c r="R1047" s="6" t="str">
        <f t="shared" si="183"/>
        <v/>
      </c>
      <c r="S1047" s="8" t="str">
        <f t="shared" si="184"/>
        <v/>
      </c>
      <c r="T1047" s="8" t="str">
        <f t="shared" si="185"/>
        <v/>
      </c>
    </row>
    <row r="1048" spans="1:20" x14ac:dyDescent="0.3">
      <c r="A1048" s="111">
        <v>1046</v>
      </c>
      <c r="B1048" s="111" t="s">
        <v>7513</v>
      </c>
      <c r="E1048" s="6" t="str">
        <f t="shared" si="176"/>
        <v/>
      </c>
      <c r="I1048" t="str">
        <f t="shared" si="179"/>
        <v/>
      </c>
      <c r="J1048" t="str">
        <f t="shared" si="177"/>
        <v/>
      </c>
      <c r="K1048" t="str">
        <f t="shared" si="180"/>
        <v/>
      </c>
      <c r="L1048" s="6" t="str">
        <f t="shared" si="181"/>
        <v/>
      </c>
      <c r="N1048" s="130" t="s">
        <v>7521</v>
      </c>
      <c r="O1048" t="str">
        <f t="shared" si="186"/>
        <v/>
      </c>
      <c r="P1048" t="str">
        <f t="shared" si="182"/>
        <v/>
      </c>
      <c r="Q1048" s="6" t="str">
        <f t="shared" si="178"/>
        <v/>
      </c>
      <c r="R1048" s="6" t="str">
        <f t="shared" si="183"/>
        <v/>
      </c>
      <c r="S1048" s="8" t="str">
        <f t="shared" si="184"/>
        <v/>
      </c>
      <c r="T1048" s="8" t="str">
        <f t="shared" si="185"/>
        <v/>
      </c>
    </row>
    <row r="1049" spans="1:20" x14ac:dyDescent="0.3">
      <c r="A1049" s="111">
        <v>1047</v>
      </c>
      <c r="B1049" s="111" t="s">
        <v>7513</v>
      </c>
      <c r="E1049" s="6" t="str">
        <f t="shared" si="176"/>
        <v/>
      </c>
      <c r="I1049" t="str">
        <f t="shared" si="179"/>
        <v/>
      </c>
      <c r="J1049" t="str">
        <f t="shared" si="177"/>
        <v/>
      </c>
      <c r="K1049" t="str">
        <f t="shared" si="180"/>
        <v/>
      </c>
      <c r="L1049" s="6" t="str">
        <f t="shared" si="181"/>
        <v/>
      </c>
      <c r="N1049" s="130" t="s">
        <v>7521</v>
      </c>
      <c r="O1049" t="str">
        <f t="shared" si="186"/>
        <v/>
      </c>
      <c r="P1049" t="str">
        <f t="shared" si="182"/>
        <v/>
      </c>
      <c r="Q1049" s="6" t="str">
        <f t="shared" si="178"/>
        <v/>
      </c>
      <c r="R1049" s="6" t="str">
        <f t="shared" si="183"/>
        <v/>
      </c>
      <c r="S1049" s="8" t="str">
        <f t="shared" si="184"/>
        <v/>
      </c>
      <c r="T1049" s="8" t="str">
        <f t="shared" si="185"/>
        <v/>
      </c>
    </row>
    <row r="1050" spans="1:20" x14ac:dyDescent="0.3">
      <c r="A1050" s="111">
        <v>1048</v>
      </c>
      <c r="B1050" s="111" t="s">
        <v>7513</v>
      </c>
      <c r="E1050" s="6" t="str">
        <f t="shared" si="176"/>
        <v/>
      </c>
      <c r="I1050" t="str">
        <f t="shared" si="179"/>
        <v/>
      </c>
      <c r="J1050" t="str">
        <f t="shared" si="177"/>
        <v/>
      </c>
      <c r="K1050" t="str">
        <f t="shared" si="180"/>
        <v/>
      </c>
      <c r="L1050" s="6" t="str">
        <f t="shared" si="181"/>
        <v/>
      </c>
      <c r="N1050" s="130" t="s">
        <v>7521</v>
      </c>
      <c r="O1050" t="str">
        <f t="shared" si="186"/>
        <v/>
      </c>
      <c r="P1050" t="str">
        <f t="shared" si="182"/>
        <v/>
      </c>
      <c r="Q1050" s="6" t="str">
        <f t="shared" si="178"/>
        <v/>
      </c>
      <c r="R1050" s="6" t="str">
        <f t="shared" si="183"/>
        <v/>
      </c>
      <c r="S1050" s="8" t="str">
        <f t="shared" si="184"/>
        <v/>
      </c>
      <c r="T1050" s="8" t="str">
        <f t="shared" si="185"/>
        <v/>
      </c>
    </row>
    <row r="1051" spans="1:20" x14ac:dyDescent="0.3">
      <c r="A1051" s="111">
        <v>1049</v>
      </c>
      <c r="B1051" s="111" t="s">
        <v>7513</v>
      </c>
      <c r="E1051" s="6" t="str">
        <f t="shared" si="176"/>
        <v/>
      </c>
      <c r="I1051" t="str">
        <f t="shared" si="179"/>
        <v/>
      </c>
      <c r="J1051" t="str">
        <f t="shared" si="177"/>
        <v/>
      </c>
      <c r="K1051" t="str">
        <f t="shared" si="180"/>
        <v/>
      </c>
      <c r="L1051" s="6" t="str">
        <f t="shared" si="181"/>
        <v/>
      </c>
      <c r="N1051" s="130" t="s">
        <v>7521</v>
      </c>
      <c r="O1051" t="str">
        <f t="shared" si="186"/>
        <v/>
      </c>
      <c r="P1051" t="str">
        <f t="shared" si="182"/>
        <v/>
      </c>
      <c r="Q1051" s="6" t="str">
        <f t="shared" si="178"/>
        <v/>
      </c>
      <c r="R1051" s="6" t="str">
        <f t="shared" si="183"/>
        <v/>
      </c>
      <c r="S1051" s="8" t="str">
        <f t="shared" si="184"/>
        <v/>
      </c>
      <c r="T1051" s="8" t="str">
        <f t="shared" si="185"/>
        <v/>
      </c>
    </row>
    <row r="1052" spans="1:20" x14ac:dyDescent="0.3">
      <c r="A1052" s="111">
        <v>1050</v>
      </c>
      <c r="B1052" s="111" t="s">
        <v>7513</v>
      </c>
      <c r="E1052" s="6" t="str">
        <f t="shared" si="176"/>
        <v/>
      </c>
      <c r="I1052" t="str">
        <f t="shared" si="179"/>
        <v/>
      </c>
      <c r="J1052" t="str">
        <f t="shared" si="177"/>
        <v/>
      </c>
      <c r="K1052" t="str">
        <f t="shared" si="180"/>
        <v/>
      </c>
      <c r="L1052" s="6" t="str">
        <f t="shared" si="181"/>
        <v/>
      </c>
      <c r="N1052" s="130" t="s">
        <v>7521</v>
      </c>
      <c r="O1052" t="str">
        <f t="shared" si="186"/>
        <v/>
      </c>
      <c r="P1052" t="str">
        <f t="shared" si="182"/>
        <v/>
      </c>
      <c r="Q1052" s="6" t="str">
        <f t="shared" si="178"/>
        <v/>
      </c>
      <c r="R1052" s="6" t="str">
        <f t="shared" si="183"/>
        <v/>
      </c>
      <c r="S1052" s="8" t="str">
        <f t="shared" si="184"/>
        <v/>
      </c>
      <c r="T1052" s="8" t="str">
        <f t="shared" si="185"/>
        <v/>
      </c>
    </row>
    <row r="1053" spans="1:20" x14ac:dyDescent="0.3">
      <c r="A1053" s="111">
        <v>1051</v>
      </c>
      <c r="B1053" s="111" t="s">
        <v>7513</v>
      </c>
      <c r="E1053" s="6" t="str">
        <f t="shared" si="176"/>
        <v/>
      </c>
      <c r="I1053" t="str">
        <f t="shared" si="179"/>
        <v/>
      </c>
      <c r="J1053" t="str">
        <f t="shared" si="177"/>
        <v/>
      </c>
      <c r="K1053" t="str">
        <f t="shared" si="180"/>
        <v/>
      </c>
      <c r="L1053" s="6" t="str">
        <f t="shared" si="181"/>
        <v/>
      </c>
      <c r="N1053" s="130" t="s">
        <v>7521</v>
      </c>
      <c r="O1053" t="str">
        <f t="shared" si="186"/>
        <v/>
      </c>
      <c r="P1053" t="str">
        <f t="shared" si="182"/>
        <v/>
      </c>
      <c r="Q1053" s="6" t="str">
        <f t="shared" si="178"/>
        <v/>
      </c>
      <c r="R1053" s="6" t="str">
        <f t="shared" si="183"/>
        <v/>
      </c>
      <c r="S1053" s="8" t="str">
        <f t="shared" si="184"/>
        <v/>
      </c>
      <c r="T1053" s="8" t="str">
        <f t="shared" si="185"/>
        <v/>
      </c>
    </row>
    <row r="1054" spans="1:20" x14ac:dyDescent="0.3">
      <c r="A1054" s="111">
        <v>1052</v>
      </c>
      <c r="B1054" s="111" t="s">
        <v>7513</v>
      </c>
      <c r="E1054" s="6" t="str">
        <f t="shared" si="176"/>
        <v/>
      </c>
      <c r="I1054" t="str">
        <f t="shared" si="179"/>
        <v/>
      </c>
      <c r="J1054" t="str">
        <f t="shared" si="177"/>
        <v/>
      </c>
      <c r="K1054" t="str">
        <f t="shared" si="180"/>
        <v/>
      </c>
      <c r="L1054" s="6" t="str">
        <f t="shared" si="181"/>
        <v/>
      </c>
      <c r="N1054" s="130" t="s">
        <v>7521</v>
      </c>
      <c r="O1054" t="str">
        <f t="shared" si="186"/>
        <v/>
      </c>
      <c r="P1054" t="str">
        <f t="shared" si="182"/>
        <v/>
      </c>
      <c r="Q1054" s="6" t="str">
        <f t="shared" si="178"/>
        <v/>
      </c>
      <c r="R1054" s="6" t="str">
        <f t="shared" si="183"/>
        <v/>
      </c>
      <c r="S1054" s="8" t="str">
        <f t="shared" si="184"/>
        <v/>
      </c>
      <c r="T1054" s="8" t="str">
        <f t="shared" si="185"/>
        <v/>
      </c>
    </row>
    <row r="1055" spans="1:20" x14ac:dyDescent="0.3">
      <c r="A1055" s="111">
        <v>1053</v>
      </c>
      <c r="B1055" s="111" t="s">
        <v>7513</v>
      </c>
      <c r="E1055" s="6" t="str">
        <f t="shared" si="176"/>
        <v/>
      </c>
      <c r="I1055" t="str">
        <f t="shared" si="179"/>
        <v/>
      </c>
      <c r="J1055" t="str">
        <f t="shared" si="177"/>
        <v/>
      </c>
      <c r="K1055" t="str">
        <f t="shared" si="180"/>
        <v/>
      </c>
      <c r="L1055" s="6" t="str">
        <f t="shared" si="181"/>
        <v/>
      </c>
      <c r="N1055" s="130" t="s">
        <v>7521</v>
      </c>
      <c r="O1055" t="str">
        <f t="shared" si="186"/>
        <v/>
      </c>
      <c r="P1055" t="str">
        <f t="shared" si="182"/>
        <v/>
      </c>
      <c r="Q1055" s="6" t="str">
        <f t="shared" si="178"/>
        <v/>
      </c>
      <c r="R1055" s="6" t="str">
        <f t="shared" si="183"/>
        <v/>
      </c>
      <c r="S1055" s="8" t="str">
        <f t="shared" si="184"/>
        <v/>
      </c>
      <c r="T1055" s="8" t="str">
        <f t="shared" si="185"/>
        <v/>
      </c>
    </row>
    <row r="1056" spans="1:20" x14ac:dyDescent="0.3">
      <c r="A1056" s="111">
        <v>1054</v>
      </c>
      <c r="B1056" s="111" t="s">
        <v>7513</v>
      </c>
      <c r="E1056" s="6" t="str">
        <f t="shared" si="176"/>
        <v/>
      </c>
      <c r="I1056" t="str">
        <f t="shared" si="179"/>
        <v/>
      </c>
      <c r="J1056" t="str">
        <f t="shared" si="177"/>
        <v/>
      </c>
      <c r="K1056" t="str">
        <f t="shared" si="180"/>
        <v/>
      </c>
      <c r="L1056" s="6" t="str">
        <f t="shared" si="181"/>
        <v/>
      </c>
      <c r="N1056" s="130" t="s">
        <v>7521</v>
      </c>
      <c r="O1056" t="str">
        <f t="shared" si="186"/>
        <v/>
      </c>
      <c r="P1056" t="str">
        <f t="shared" si="182"/>
        <v/>
      </c>
      <c r="Q1056" s="6" t="str">
        <f t="shared" si="178"/>
        <v/>
      </c>
      <c r="R1056" s="6" t="str">
        <f t="shared" si="183"/>
        <v/>
      </c>
      <c r="S1056" s="8" t="str">
        <f t="shared" si="184"/>
        <v/>
      </c>
      <c r="T1056" s="8" t="str">
        <f t="shared" si="185"/>
        <v/>
      </c>
    </row>
    <row r="1057" spans="1:20" x14ac:dyDescent="0.3">
      <c r="A1057" s="111">
        <v>1055</v>
      </c>
      <c r="B1057" s="111" t="s">
        <v>7513</v>
      </c>
      <c r="E1057" s="6" t="str">
        <f t="shared" si="176"/>
        <v/>
      </c>
      <c r="I1057" t="str">
        <f t="shared" si="179"/>
        <v/>
      </c>
      <c r="J1057" t="str">
        <f t="shared" si="177"/>
        <v/>
      </c>
      <c r="K1057" t="str">
        <f t="shared" si="180"/>
        <v/>
      </c>
      <c r="L1057" s="6" t="str">
        <f t="shared" si="181"/>
        <v/>
      </c>
      <c r="N1057" s="130" t="s">
        <v>7521</v>
      </c>
      <c r="O1057" t="str">
        <f t="shared" si="186"/>
        <v/>
      </c>
      <c r="P1057" t="str">
        <f t="shared" si="182"/>
        <v/>
      </c>
      <c r="Q1057" s="6" t="str">
        <f t="shared" si="178"/>
        <v/>
      </c>
      <c r="R1057" s="6" t="str">
        <f t="shared" si="183"/>
        <v/>
      </c>
      <c r="S1057" s="8" t="str">
        <f t="shared" si="184"/>
        <v/>
      </c>
      <c r="T1057" s="8" t="str">
        <f t="shared" si="185"/>
        <v/>
      </c>
    </row>
    <row r="1058" spans="1:20" x14ac:dyDescent="0.3">
      <c r="A1058" s="111">
        <v>1056</v>
      </c>
      <c r="B1058" s="111" t="s">
        <v>7513</v>
      </c>
      <c r="E1058" s="6" t="str">
        <f t="shared" si="176"/>
        <v/>
      </c>
      <c r="I1058" t="str">
        <f t="shared" si="179"/>
        <v/>
      </c>
      <c r="J1058" t="str">
        <f t="shared" si="177"/>
        <v/>
      </c>
      <c r="K1058" t="str">
        <f t="shared" si="180"/>
        <v/>
      </c>
      <c r="L1058" s="6" t="str">
        <f t="shared" si="181"/>
        <v/>
      </c>
      <c r="N1058" s="130" t="s">
        <v>7521</v>
      </c>
      <c r="O1058" t="str">
        <f t="shared" si="186"/>
        <v/>
      </c>
      <c r="P1058" t="str">
        <f t="shared" si="182"/>
        <v/>
      </c>
      <c r="Q1058" s="6" t="str">
        <f t="shared" si="178"/>
        <v/>
      </c>
      <c r="R1058" s="6" t="str">
        <f t="shared" si="183"/>
        <v/>
      </c>
      <c r="S1058" s="8" t="str">
        <f t="shared" si="184"/>
        <v/>
      </c>
      <c r="T1058" s="8" t="str">
        <f t="shared" si="185"/>
        <v/>
      </c>
    </row>
    <row r="1059" spans="1:20" x14ac:dyDescent="0.3">
      <c r="A1059" s="111">
        <v>1057</v>
      </c>
      <c r="B1059" s="111" t="s">
        <v>7513</v>
      </c>
      <c r="E1059" s="6" t="str">
        <f t="shared" si="176"/>
        <v/>
      </c>
      <c r="I1059" t="str">
        <f t="shared" si="179"/>
        <v/>
      </c>
      <c r="J1059" t="str">
        <f t="shared" si="177"/>
        <v/>
      </c>
      <c r="K1059" t="str">
        <f t="shared" si="180"/>
        <v/>
      </c>
      <c r="L1059" s="6" t="str">
        <f t="shared" si="181"/>
        <v/>
      </c>
      <c r="N1059" s="130" t="s">
        <v>7521</v>
      </c>
      <c r="O1059" t="str">
        <f t="shared" si="186"/>
        <v/>
      </c>
      <c r="P1059" t="str">
        <f t="shared" si="182"/>
        <v/>
      </c>
      <c r="Q1059" s="6" t="str">
        <f t="shared" si="178"/>
        <v/>
      </c>
      <c r="R1059" s="6" t="str">
        <f t="shared" si="183"/>
        <v/>
      </c>
      <c r="S1059" s="8" t="str">
        <f t="shared" si="184"/>
        <v/>
      </c>
      <c r="T1059" s="8" t="str">
        <f t="shared" si="185"/>
        <v/>
      </c>
    </row>
    <row r="1060" spans="1:20" x14ac:dyDescent="0.3">
      <c r="A1060" s="111">
        <v>1058</v>
      </c>
      <c r="B1060" s="111" t="s">
        <v>7513</v>
      </c>
      <c r="E1060" s="6" t="str">
        <f t="shared" si="176"/>
        <v/>
      </c>
      <c r="I1060" t="str">
        <f t="shared" si="179"/>
        <v/>
      </c>
      <c r="J1060" t="str">
        <f t="shared" si="177"/>
        <v/>
      </c>
      <c r="K1060" t="str">
        <f t="shared" si="180"/>
        <v/>
      </c>
      <c r="L1060" s="6" t="str">
        <f t="shared" si="181"/>
        <v/>
      </c>
      <c r="N1060" s="130" t="s">
        <v>7521</v>
      </c>
      <c r="O1060" t="str">
        <f t="shared" si="186"/>
        <v/>
      </c>
      <c r="P1060" t="str">
        <f t="shared" si="182"/>
        <v/>
      </c>
      <c r="Q1060" s="6" t="str">
        <f t="shared" si="178"/>
        <v/>
      </c>
      <c r="R1060" s="6" t="str">
        <f t="shared" si="183"/>
        <v/>
      </c>
      <c r="S1060" s="8" t="str">
        <f t="shared" si="184"/>
        <v/>
      </c>
      <c r="T1060" s="8" t="str">
        <f t="shared" si="185"/>
        <v/>
      </c>
    </row>
    <row r="1061" spans="1:20" x14ac:dyDescent="0.3">
      <c r="A1061" s="111">
        <v>1059</v>
      </c>
      <c r="B1061" s="111" t="s">
        <v>7513</v>
      </c>
      <c r="E1061" s="6" t="str">
        <f t="shared" si="176"/>
        <v/>
      </c>
      <c r="I1061" t="str">
        <f t="shared" si="179"/>
        <v/>
      </c>
      <c r="J1061" t="str">
        <f t="shared" si="177"/>
        <v/>
      </c>
      <c r="K1061" t="str">
        <f t="shared" si="180"/>
        <v/>
      </c>
      <c r="L1061" s="6" t="str">
        <f t="shared" si="181"/>
        <v/>
      </c>
      <c r="N1061" s="130" t="s">
        <v>7521</v>
      </c>
      <c r="O1061" t="str">
        <f t="shared" si="186"/>
        <v/>
      </c>
      <c r="P1061" t="str">
        <f t="shared" si="182"/>
        <v/>
      </c>
      <c r="Q1061" s="6" t="str">
        <f t="shared" si="178"/>
        <v/>
      </c>
      <c r="R1061" s="6" t="str">
        <f t="shared" si="183"/>
        <v/>
      </c>
      <c r="S1061" s="8" t="str">
        <f t="shared" si="184"/>
        <v/>
      </c>
      <c r="T1061" s="8" t="str">
        <f t="shared" si="185"/>
        <v/>
      </c>
    </row>
    <row r="1062" spans="1:20" x14ac:dyDescent="0.3">
      <c r="A1062" s="111">
        <v>1060</v>
      </c>
      <c r="B1062" s="111" t="s">
        <v>7513</v>
      </c>
      <c r="E1062" s="6" t="str">
        <f t="shared" si="176"/>
        <v/>
      </c>
      <c r="I1062" t="str">
        <f t="shared" si="179"/>
        <v/>
      </c>
      <c r="J1062" t="str">
        <f t="shared" si="177"/>
        <v/>
      </c>
      <c r="K1062" t="str">
        <f t="shared" si="180"/>
        <v/>
      </c>
      <c r="L1062" s="6" t="str">
        <f t="shared" si="181"/>
        <v/>
      </c>
      <c r="N1062" s="130" t="s">
        <v>7521</v>
      </c>
      <c r="O1062" t="str">
        <f t="shared" si="186"/>
        <v/>
      </c>
      <c r="P1062" t="str">
        <f t="shared" si="182"/>
        <v/>
      </c>
      <c r="Q1062" s="6" t="str">
        <f t="shared" si="178"/>
        <v/>
      </c>
      <c r="R1062" s="6" t="str">
        <f t="shared" si="183"/>
        <v/>
      </c>
      <c r="S1062" s="8" t="str">
        <f t="shared" si="184"/>
        <v/>
      </c>
      <c r="T1062" s="8" t="str">
        <f t="shared" si="185"/>
        <v/>
      </c>
    </row>
    <row r="1063" spans="1:20" x14ac:dyDescent="0.3">
      <c r="A1063" s="111">
        <v>1061</v>
      </c>
      <c r="B1063" s="111" t="s">
        <v>7513</v>
      </c>
      <c r="E1063" s="6" t="str">
        <f t="shared" si="176"/>
        <v/>
      </c>
      <c r="I1063" t="str">
        <f t="shared" si="179"/>
        <v/>
      </c>
      <c r="J1063" t="str">
        <f t="shared" si="177"/>
        <v/>
      </c>
      <c r="K1063" t="str">
        <f t="shared" si="180"/>
        <v/>
      </c>
      <c r="L1063" s="6" t="str">
        <f t="shared" si="181"/>
        <v/>
      </c>
      <c r="N1063" s="130" t="s">
        <v>7521</v>
      </c>
      <c r="O1063" t="str">
        <f t="shared" si="186"/>
        <v/>
      </c>
      <c r="P1063" t="str">
        <f t="shared" si="182"/>
        <v/>
      </c>
      <c r="Q1063" s="6" t="str">
        <f t="shared" si="178"/>
        <v/>
      </c>
      <c r="R1063" s="6" t="str">
        <f t="shared" si="183"/>
        <v/>
      </c>
      <c r="S1063" s="8" t="str">
        <f t="shared" si="184"/>
        <v/>
      </c>
      <c r="T1063" s="8" t="str">
        <f t="shared" si="185"/>
        <v/>
      </c>
    </row>
    <row r="1064" spans="1:20" x14ac:dyDescent="0.3">
      <c r="A1064" s="111">
        <v>1062</v>
      </c>
      <c r="B1064" s="111" t="s">
        <v>7513</v>
      </c>
      <c r="E1064" s="6" t="str">
        <f t="shared" si="176"/>
        <v/>
      </c>
      <c r="I1064" t="str">
        <f t="shared" si="179"/>
        <v/>
      </c>
      <c r="J1064" t="str">
        <f t="shared" si="177"/>
        <v/>
      </c>
      <c r="K1064" t="str">
        <f t="shared" si="180"/>
        <v/>
      </c>
      <c r="L1064" s="6" t="str">
        <f t="shared" si="181"/>
        <v/>
      </c>
      <c r="N1064" s="130" t="s">
        <v>7521</v>
      </c>
      <c r="O1064" t="str">
        <f t="shared" si="186"/>
        <v/>
      </c>
      <c r="P1064" t="str">
        <f t="shared" si="182"/>
        <v/>
      </c>
      <c r="Q1064" s="6" t="str">
        <f t="shared" si="178"/>
        <v/>
      </c>
      <c r="R1064" s="6" t="str">
        <f t="shared" si="183"/>
        <v/>
      </c>
      <c r="S1064" s="8" t="str">
        <f t="shared" si="184"/>
        <v/>
      </c>
      <c r="T1064" s="8" t="str">
        <f t="shared" si="185"/>
        <v/>
      </c>
    </row>
    <row r="1065" spans="1:20" x14ac:dyDescent="0.3">
      <c r="A1065" s="111">
        <v>1063</v>
      </c>
      <c r="B1065" s="111" t="s">
        <v>7513</v>
      </c>
      <c r="E1065" s="6" t="str">
        <f t="shared" si="176"/>
        <v/>
      </c>
      <c r="I1065" t="str">
        <f t="shared" si="179"/>
        <v/>
      </c>
      <c r="J1065" t="str">
        <f t="shared" si="177"/>
        <v/>
      </c>
      <c r="K1065" t="str">
        <f t="shared" si="180"/>
        <v/>
      </c>
      <c r="L1065" s="6" t="str">
        <f t="shared" si="181"/>
        <v/>
      </c>
      <c r="N1065" s="130" t="s">
        <v>7521</v>
      </c>
      <c r="O1065" t="str">
        <f t="shared" si="186"/>
        <v/>
      </c>
      <c r="P1065" t="str">
        <f t="shared" si="182"/>
        <v/>
      </c>
      <c r="Q1065" s="6" t="str">
        <f t="shared" si="178"/>
        <v/>
      </c>
      <c r="R1065" s="6" t="str">
        <f t="shared" si="183"/>
        <v/>
      </c>
      <c r="S1065" s="8" t="str">
        <f t="shared" si="184"/>
        <v/>
      </c>
      <c r="T1065" s="8" t="str">
        <f t="shared" si="185"/>
        <v/>
      </c>
    </row>
    <row r="1066" spans="1:20" x14ac:dyDescent="0.3">
      <c r="A1066" s="111">
        <v>1064</v>
      </c>
      <c r="B1066" s="111" t="s">
        <v>7513</v>
      </c>
      <c r="E1066" s="6" t="str">
        <f t="shared" si="176"/>
        <v/>
      </c>
      <c r="I1066" t="str">
        <f t="shared" si="179"/>
        <v/>
      </c>
      <c r="J1066" t="str">
        <f t="shared" si="177"/>
        <v/>
      </c>
      <c r="K1066" t="str">
        <f t="shared" si="180"/>
        <v/>
      </c>
      <c r="L1066" s="6" t="str">
        <f t="shared" si="181"/>
        <v/>
      </c>
      <c r="N1066" s="130" t="s">
        <v>7521</v>
      </c>
      <c r="O1066" t="str">
        <f t="shared" si="186"/>
        <v/>
      </c>
      <c r="P1066" t="str">
        <f t="shared" si="182"/>
        <v/>
      </c>
      <c r="Q1066" s="6" t="str">
        <f t="shared" si="178"/>
        <v/>
      </c>
      <c r="R1066" s="6" t="str">
        <f t="shared" si="183"/>
        <v/>
      </c>
      <c r="S1066" s="8" t="str">
        <f t="shared" si="184"/>
        <v/>
      </c>
      <c r="T1066" s="8" t="str">
        <f t="shared" si="185"/>
        <v/>
      </c>
    </row>
    <row r="1067" spans="1:20" x14ac:dyDescent="0.3">
      <c r="A1067" s="111">
        <v>1065</v>
      </c>
      <c r="B1067" s="111" t="s">
        <v>7513</v>
      </c>
      <c r="E1067" s="6" t="str">
        <f t="shared" si="176"/>
        <v/>
      </c>
      <c r="I1067" t="str">
        <f t="shared" si="179"/>
        <v/>
      </c>
      <c r="J1067" t="str">
        <f t="shared" si="177"/>
        <v/>
      </c>
      <c r="K1067" t="str">
        <f t="shared" si="180"/>
        <v/>
      </c>
      <c r="L1067" s="6" t="str">
        <f t="shared" si="181"/>
        <v/>
      </c>
      <c r="N1067" s="130" t="s">
        <v>7521</v>
      </c>
      <c r="O1067" t="str">
        <f t="shared" si="186"/>
        <v/>
      </c>
      <c r="P1067" t="str">
        <f t="shared" si="182"/>
        <v/>
      </c>
      <c r="Q1067" s="6" t="str">
        <f t="shared" si="178"/>
        <v/>
      </c>
      <c r="R1067" s="6" t="str">
        <f t="shared" si="183"/>
        <v/>
      </c>
      <c r="S1067" s="8" t="str">
        <f t="shared" si="184"/>
        <v/>
      </c>
      <c r="T1067" s="8" t="str">
        <f t="shared" si="185"/>
        <v/>
      </c>
    </row>
    <row r="1068" spans="1:20" x14ac:dyDescent="0.3">
      <c r="A1068" s="111">
        <v>1066</v>
      </c>
      <c r="B1068" s="111" t="s">
        <v>7513</v>
      </c>
      <c r="E1068" s="6" t="str">
        <f t="shared" si="176"/>
        <v/>
      </c>
      <c r="I1068" t="str">
        <f t="shared" si="179"/>
        <v/>
      </c>
      <c r="J1068" t="str">
        <f t="shared" si="177"/>
        <v/>
      </c>
      <c r="K1068" t="str">
        <f t="shared" si="180"/>
        <v/>
      </c>
      <c r="L1068" s="6" t="str">
        <f t="shared" si="181"/>
        <v/>
      </c>
      <c r="N1068" s="130" t="s">
        <v>7521</v>
      </c>
      <c r="O1068" t="str">
        <f t="shared" si="186"/>
        <v/>
      </c>
      <c r="P1068" t="str">
        <f t="shared" si="182"/>
        <v/>
      </c>
      <c r="Q1068" s="6" t="str">
        <f t="shared" si="178"/>
        <v/>
      </c>
      <c r="R1068" s="6" t="str">
        <f t="shared" si="183"/>
        <v/>
      </c>
      <c r="S1068" s="8" t="str">
        <f t="shared" si="184"/>
        <v/>
      </c>
      <c r="T1068" s="8" t="str">
        <f t="shared" si="185"/>
        <v/>
      </c>
    </row>
    <row r="1069" spans="1:20" x14ac:dyDescent="0.3">
      <c r="A1069" s="111">
        <v>1067</v>
      </c>
      <c r="B1069" s="111" t="s">
        <v>7513</v>
      </c>
      <c r="E1069" s="6" t="str">
        <f t="shared" si="176"/>
        <v/>
      </c>
      <c r="I1069" t="str">
        <f t="shared" si="179"/>
        <v/>
      </c>
      <c r="J1069" t="str">
        <f t="shared" si="177"/>
        <v/>
      </c>
      <c r="K1069" t="str">
        <f t="shared" si="180"/>
        <v/>
      </c>
      <c r="L1069" s="6" t="str">
        <f t="shared" si="181"/>
        <v/>
      </c>
      <c r="N1069" s="130" t="s">
        <v>7521</v>
      </c>
      <c r="O1069" t="str">
        <f t="shared" si="186"/>
        <v/>
      </c>
      <c r="P1069" t="str">
        <f t="shared" si="182"/>
        <v/>
      </c>
      <c r="Q1069" s="6" t="str">
        <f t="shared" si="178"/>
        <v/>
      </c>
      <c r="R1069" s="6" t="str">
        <f t="shared" si="183"/>
        <v/>
      </c>
      <c r="S1069" s="8" t="str">
        <f t="shared" si="184"/>
        <v/>
      </c>
      <c r="T1069" s="8" t="str">
        <f t="shared" si="185"/>
        <v/>
      </c>
    </row>
    <row r="1070" spans="1:20" x14ac:dyDescent="0.3">
      <c r="A1070" s="111">
        <v>1068</v>
      </c>
      <c r="B1070" s="111" t="s">
        <v>7513</v>
      </c>
      <c r="E1070" s="6" t="str">
        <f t="shared" si="176"/>
        <v/>
      </c>
      <c r="I1070" t="str">
        <f t="shared" si="179"/>
        <v/>
      </c>
      <c r="J1070" t="str">
        <f t="shared" si="177"/>
        <v/>
      </c>
      <c r="K1070" t="str">
        <f t="shared" si="180"/>
        <v/>
      </c>
      <c r="L1070" s="6" t="str">
        <f t="shared" si="181"/>
        <v/>
      </c>
      <c r="N1070" s="130" t="s">
        <v>7521</v>
      </c>
      <c r="O1070" t="str">
        <f t="shared" si="186"/>
        <v/>
      </c>
      <c r="P1070" t="str">
        <f t="shared" si="182"/>
        <v/>
      </c>
      <c r="Q1070" s="6" t="str">
        <f t="shared" si="178"/>
        <v/>
      </c>
      <c r="R1070" s="6" t="str">
        <f t="shared" si="183"/>
        <v/>
      </c>
      <c r="S1070" s="8" t="str">
        <f t="shared" si="184"/>
        <v/>
      </c>
      <c r="T1070" s="8" t="str">
        <f t="shared" si="185"/>
        <v/>
      </c>
    </row>
    <row r="1071" spans="1:20" x14ac:dyDescent="0.3">
      <c r="A1071" s="111">
        <v>1069</v>
      </c>
      <c r="B1071" s="111" t="s">
        <v>7513</v>
      </c>
      <c r="E1071" s="6" t="str">
        <f t="shared" si="176"/>
        <v/>
      </c>
      <c r="I1071" t="str">
        <f t="shared" si="179"/>
        <v/>
      </c>
      <c r="J1071" t="str">
        <f t="shared" si="177"/>
        <v/>
      </c>
      <c r="K1071" t="str">
        <f t="shared" si="180"/>
        <v/>
      </c>
      <c r="L1071" s="6" t="str">
        <f t="shared" si="181"/>
        <v/>
      </c>
      <c r="N1071" s="130" t="s">
        <v>7521</v>
      </c>
      <c r="O1071" t="str">
        <f t="shared" si="186"/>
        <v/>
      </c>
      <c r="P1071" t="str">
        <f t="shared" si="182"/>
        <v/>
      </c>
      <c r="Q1071" s="6" t="str">
        <f t="shared" si="178"/>
        <v/>
      </c>
      <c r="R1071" s="6" t="str">
        <f t="shared" si="183"/>
        <v/>
      </c>
      <c r="S1071" s="8" t="str">
        <f t="shared" si="184"/>
        <v/>
      </c>
      <c r="T1071" s="8" t="str">
        <f t="shared" si="185"/>
        <v/>
      </c>
    </row>
    <row r="1072" spans="1:20" x14ac:dyDescent="0.3">
      <c r="A1072" s="111">
        <v>1070</v>
      </c>
      <c r="B1072" s="111" t="s">
        <v>7513</v>
      </c>
      <c r="E1072" s="6" t="str">
        <f t="shared" si="176"/>
        <v/>
      </c>
      <c r="I1072" t="str">
        <f t="shared" si="179"/>
        <v/>
      </c>
      <c r="J1072" t="str">
        <f t="shared" si="177"/>
        <v/>
      </c>
      <c r="K1072" t="str">
        <f t="shared" si="180"/>
        <v/>
      </c>
      <c r="L1072" s="6" t="str">
        <f t="shared" si="181"/>
        <v/>
      </c>
      <c r="N1072" s="130" t="s">
        <v>7521</v>
      </c>
      <c r="O1072" t="str">
        <f t="shared" si="186"/>
        <v/>
      </c>
      <c r="P1072" t="str">
        <f t="shared" si="182"/>
        <v/>
      </c>
      <c r="Q1072" s="6" t="str">
        <f t="shared" si="178"/>
        <v/>
      </c>
      <c r="R1072" s="6" t="str">
        <f t="shared" si="183"/>
        <v/>
      </c>
      <c r="S1072" s="8" t="str">
        <f t="shared" si="184"/>
        <v/>
      </c>
      <c r="T1072" s="8" t="str">
        <f t="shared" si="185"/>
        <v/>
      </c>
    </row>
    <row r="1073" spans="1:20" x14ac:dyDescent="0.3">
      <c r="A1073" s="111">
        <v>1071</v>
      </c>
      <c r="B1073" s="111" t="s">
        <v>7513</v>
      </c>
      <c r="E1073" s="6" t="str">
        <f t="shared" si="176"/>
        <v/>
      </c>
      <c r="I1073" t="str">
        <f t="shared" si="179"/>
        <v/>
      </c>
      <c r="J1073" t="str">
        <f t="shared" si="177"/>
        <v/>
      </c>
      <c r="K1073" t="str">
        <f t="shared" si="180"/>
        <v/>
      </c>
      <c r="L1073" s="6" t="str">
        <f t="shared" si="181"/>
        <v/>
      </c>
      <c r="N1073" s="130" t="s">
        <v>7521</v>
      </c>
      <c r="O1073" t="str">
        <f t="shared" si="186"/>
        <v/>
      </c>
      <c r="P1073" t="str">
        <f t="shared" si="182"/>
        <v/>
      </c>
      <c r="Q1073" s="6" t="str">
        <f t="shared" si="178"/>
        <v/>
      </c>
      <c r="R1073" s="6" t="str">
        <f t="shared" si="183"/>
        <v/>
      </c>
      <c r="S1073" s="8" t="str">
        <f t="shared" si="184"/>
        <v/>
      </c>
      <c r="T1073" s="8" t="str">
        <f t="shared" si="185"/>
        <v/>
      </c>
    </row>
    <row r="1074" spans="1:20" x14ac:dyDescent="0.3">
      <c r="A1074" s="111">
        <v>1072</v>
      </c>
      <c r="B1074" s="111" t="s">
        <v>7513</v>
      </c>
      <c r="E1074" s="6" t="str">
        <f t="shared" si="176"/>
        <v/>
      </c>
      <c r="I1074" t="str">
        <f t="shared" si="179"/>
        <v/>
      </c>
      <c r="J1074" t="str">
        <f t="shared" si="177"/>
        <v/>
      </c>
      <c r="K1074" t="str">
        <f t="shared" si="180"/>
        <v/>
      </c>
      <c r="L1074" s="6" t="str">
        <f t="shared" si="181"/>
        <v/>
      </c>
      <c r="N1074" s="130" t="s">
        <v>7521</v>
      </c>
      <c r="O1074" t="str">
        <f t="shared" si="186"/>
        <v/>
      </c>
      <c r="P1074" t="str">
        <f t="shared" si="182"/>
        <v/>
      </c>
      <c r="Q1074" s="6" t="str">
        <f t="shared" si="178"/>
        <v/>
      </c>
      <c r="R1074" s="6" t="str">
        <f t="shared" si="183"/>
        <v/>
      </c>
      <c r="S1074" s="8" t="str">
        <f t="shared" si="184"/>
        <v/>
      </c>
      <c r="T1074" s="8" t="str">
        <f t="shared" si="185"/>
        <v/>
      </c>
    </row>
    <row r="1075" spans="1:20" x14ac:dyDescent="0.3">
      <c r="A1075" s="111">
        <v>1073</v>
      </c>
      <c r="B1075" s="111" t="s">
        <v>7513</v>
      </c>
      <c r="E1075" s="6" t="str">
        <f t="shared" si="176"/>
        <v/>
      </c>
      <c r="I1075" t="str">
        <f t="shared" si="179"/>
        <v/>
      </c>
      <c r="J1075" t="str">
        <f t="shared" si="177"/>
        <v/>
      </c>
      <c r="K1075" t="str">
        <f t="shared" si="180"/>
        <v/>
      </c>
      <c r="L1075" s="6" t="str">
        <f t="shared" si="181"/>
        <v/>
      </c>
      <c r="N1075" s="130" t="s">
        <v>7521</v>
      </c>
      <c r="O1075" t="str">
        <f t="shared" si="186"/>
        <v/>
      </c>
      <c r="P1075" t="str">
        <f t="shared" si="182"/>
        <v/>
      </c>
      <c r="Q1075" s="6" t="str">
        <f t="shared" si="178"/>
        <v/>
      </c>
      <c r="R1075" s="6" t="str">
        <f t="shared" si="183"/>
        <v/>
      </c>
      <c r="S1075" s="8" t="str">
        <f t="shared" si="184"/>
        <v/>
      </c>
      <c r="T1075" s="8" t="str">
        <f t="shared" si="185"/>
        <v/>
      </c>
    </row>
    <row r="1076" spans="1:20" x14ac:dyDescent="0.3">
      <c r="A1076" s="111">
        <v>1074</v>
      </c>
      <c r="B1076" s="111" t="s">
        <v>7513</v>
      </c>
      <c r="E1076" s="6" t="str">
        <f t="shared" si="176"/>
        <v/>
      </c>
      <c r="I1076" t="str">
        <f t="shared" si="179"/>
        <v/>
      </c>
      <c r="J1076" t="str">
        <f t="shared" si="177"/>
        <v/>
      </c>
      <c r="K1076" t="str">
        <f t="shared" si="180"/>
        <v/>
      </c>
      <c r="L1076" s="6" t="str">
        <f t="shared" si="181"/>
        <v/>
      </c>
      <c r="N1076" s="130" t="s">
        <v>7521</v>
      </c>
      <c r="O1076" t="str">
        <f t="shared" si="186"/>
        <v/>
      </c>
      <c r="P1076" t="str">
        <f t="shared" si="182"/>
        <v/>
      </c>
      <c r="Q1076" s="6" t="str">
        <f t="shared" si="178"/>
        <v/>
      </c>
      <c r="R1076" s="6" t="str">
        <f t="shared" si="183"/>
        <v/>
      </c>
      <c r="S1076" s="8" t="str">
        <f t="shared" si="184"/>
        <v/>
      </c>
      <c r="T1076" s="8" t="str">
        <f t="shared" si="185"/>
        <v/>
      </c>
    </row>
    <row r="1077" spans="1:20" x14ac:dyDescent="0.3">
      <c r="A1077" s="111">
        <v>1075</v>
      </c>
      <c r="B1077" s="111" t="s">
        <v>7513</v>
      </c>
      <c r="E1077" s="6" t="str">
        <f t="shared" si="176"/>
        <v/>
      </c>
      <c r="I1077" t="str">
        <f t="shared" si="179"/>
        <v/>
      </c>
      <c r="J1077" t="str">
        <f t="shared" si="177"/>
        <v/>
      </c>
      <c r="K1077" t="str">
        <f t="shared" si="180"/>
        <v/>
      </c>
      <c r="L1077" s="6" t="str">
        <f t="shared" si="181"/>
        <v/>
      </c>
      <c r="N1077" s="130" t="s">
        <v>7521</v>
      </c>
      <c r="O1077" t="str">
        <f t="shared" si="186"/>
        <v/>
      </c>
      <c r="P1077" t="str">
        <f t="shared" si="182"/>
        <v/>
      </c>
      <c r="Q1077" s="6" t="str">
        <f t="shared" si="178"/>
        <v/>
      </c>
      <c r="R1077" s="6" t="str">
        <f t="shared" si="183"/>
        <v/>
      </c>
      <c r="S1077" s="8" t="str">
        <f t="shared" si="184"/>
        <v/>
      </c>
      <c r="T1077" s="8" t="str">
        <f t="shared" si="185"/>
        <v/>
      </c>
    </row>
    <row r="1078" spans="1:20" x14ac:dyDescent="0.3">
      <c r="A1078" s="111">
        <v>1076</v>
      </c>
      <c r="B1078" s="111" t="s">
        <v>7513</v>
      </c>
      <c r="E1078" s="6" t="str">
        <f t="shared" si="176"/>
        <v/>
      </c>
      <c r="I1078" t="str">
        <f t="shared" si="179"/>
        <v/>
      </c>
      <c r="J1078" t="str">
        <f t="shared" si="177"/>
        <v/>
      </c>
      <c r="K1078" t="str">
        <f t="shared" si="180"/>
        <v/>
      </c>
      <c r="L1078" s="6" t="str">
        <f t="shared" si="181"/>
        <v/>
      </c>
      <c r="N1078" s="130" t="s">
        <v>7521</v>
      </c>
      <c r="O1078" t="str">
        <f t="shared" si="186"/>
        <v/>
      </c>
      <c r="P1078" t="str">
        <f t="shared" si="182"/>
        <v/>
      </c>
      <c r="Q1078" s="6" t="str">
        <f t="shared" si="178"/>
        <v/>
      </c>
      <c r="R1078" s="6" t="str">
        <f t="shared" si="183"/>
        <v/>
      </c>
      <c r="S1078" s="8" t="str">
        <f t="shared" si="184"/>
        <v/>
      </c>
      <c r="T1078" s="8" t="str">
        <f t="shared" si="185"/>
        <v/>
      </c>
    </row>
    <row r="1079" spans="1:20" x14ac:dyDescent="0.3">
      <c r="A1079" s="111">
        <v>1077</v>
      </c>
      <c r="B1079" s="111" t="s">
        <v>7513</v>
      </c>
      <c r="E1079" s="6" t="str">
        <f t="shared" si="176"/>
        <v/>
      </c>
      <c r="I1079" t="str">
        <f t="shared" si="179"/>
        <v/>
      </c>
      <c r="J1079" t="str">
        <f t="shared" si="177"/>
        <v/>
      </c>
      <c r="K1079" t="str">
        <f t="shared" si="180"/>
        <v/>
      </c>
      <c r="L1079" s="6" t="str">
        <f t="shared" si="181"/>
        <v/>
      </c>
      <c r="N1079" s="130" t="s">
        <v>7521</v>
      </c>
      <c r="O1079" t="str">
        <f t="shared" si="186"/>
        <v/>
      </c>
      <c r="P1079" t="str">
        <f t="shared" si="182"/>
        <v/>
      </c>
      <c r="Q1079" s="6" t="str">
        <f t="shared" si="178"/>
        <v/>
      </c>
      <c r="R1079" s="6" t="str">
        <f t="shared" si="183"/>
        <v/>
      </c>
      <c r="S1079" s="8" t="str">
        <f t="shared" si="184"/>
        <v/>
      </c>
      <c r="T1079" s="8" t="str">
        <f t="shared" si="185"/>
        <v/>
      </c>
    </row>
    <row r="1080" spans="1:20" x14ac:dyDescent="0.3">
      <c r="A1080" s="111">
        <v>1078</v>
      </c>
      <c r="B1080" s="111" t="s">
        <v>7513</v>
      </c>
      <c r="E1080" s="6" t="str">
        <f t="shared" si="176"/>
        <v/>
      </c>
      <c r="I1080" t="str">
        <f t="shared" si="179"/>
        <v/>
      </c>
      <c r="J1080" t="str">
        <f t="shared" si="177"/>
        <v/>
      </c>
      <c r="K1080" t="str">
        <f t="shared" si="180"/>
        <v/>
      </c>
      <c r="L1080" s="6" t="str">
        <f t="shared" si="181"/>
        <v/>
      </c>
      <c r="N1080" s="130" t="s">
        <v>7521</v>
      </c>
      <c r="O1080" t="str">
        <f t="shared" si="186"/>
        <v/>
      </c>
      <c r="P1080" t="str">
        <f t="shared" si="182"/>
        <v/>
      </c>
      <c r="Q1080" s="6" t="str">
        <f t="shared" si="178"/>
        <v/>
      </c>
      <c r="R1080" s="6" t="str">
        <f t="shared" si="183"/>
        <v/>
      </c>
      <c r="S1080" s="8" t="str">
        <f t="shared" si="184"/>
        <v/>
      </c>
      <c r="T1080" s="8" t="str">
        <f t="shared" si="185"/>
        <v/>
      </c>
    </row>
    <row r="1081" spans="1:20" x14ac:dyDescent="0.3">
      <c r="A1081" s="111">
        <v>1079</v>
      </c>
      <c r="B1081" s="111" t="s">
        <v>7513</v>
      </c>
      <c r="E1081" s="6" t="str">
        <f t="shared" si="176"/>
        <v/>
      </c>
      <c r="I1081" t="str">
        <f t="shared" si="179"/>
        <v/>
      </c>
      <c r="J1081" t="str">
        <f t="shared" si="177"/>
        <v/>
      </c>
      <c r="K1081" t="str">
        <f t="shared" si="180"/>
        <v/>
      </c>
      <c r="L1081" s="6" t="str">
        <f t="shared" si="181"/>
        <v/>
      </c>
      <c r="N1081" s="130" t="s">
        <v>7521</v>
      </c>
      <c r="O1081" t="str">
        <f t="shared" si="186"/>
        <v/>
      </c>
      <c r="P1081" t="str">
        <f t="shared" si="182"/>
        <v/>
      </c>
      <c r="Q1081" s="6" t="str">
        <f t="shared" si="178"/>
        <v/>
      </c>
      <c r="R1081" s="6" t="str">
        <f t="shared" si="183"/>
        <v/>
      </c>
      <c r="S1081" s="8" t="str">
        <f t="shared" si="184"/>
        <v/>
      </c>
      <c r="T1081" s="8" t="str">
        <f t="shared" si="185"/>
        <v/>
      </c>
    </row>
    <row r="1082" spans="1:20" x14ac:dyDescent="0.3">
      <c r="A1082" s="111">
        <v>1080</v>
      </c>
      <c r="B1082" s="111" t="s">
        <v>7513</v>
      </c>
      <c r="E1082" s="6" t="str">
        <f t="shared" si="176"/>
        <v/>
      </c>
      <c r="I1082" t="str">
        <f t="shared" si="179"/>
        <v/>
      </c>
      <c r="J1082" t="str">
        <f t="shared" si="177"/>
        <v/>
      </c>
      <c r="K1082" t="str">
        <f t="shared" si="180"/>
        <v/>
      </c>
      <c r="L1082" s="6" t="str">
        <f t="shared" si="181"/>
        <v/>
      </c>
      <c r="N1082" s="130" t="s">
        <v>7521</v>
      </c>
      <c r="O1082" t="str">
        <f t="shared" si="186"/>
        <v/>
      </c>
      <c r="P1082" t="str">
        <f t="shared" si="182"/>
        <v/>
      </c>
      <c r="Q1082" s="6" t="str">
        <f t="shared" si="178"/>
        <v/>
      </c>
      <c r="R1082" s="6" t="str">
        <f t="shared" si="183"/>
        <v/>
      </c>
      <c r="S1082" s="8" t="str">
        <f t="shared" si="184"/>
        <v/>
      </c>
      <c r="T1082" s="8" t="str">
        <f t="shared" si="185"/>
        <v/>
      </c>
    </row>
    <row r="1083" spans="1:20" x14ac:dyDescent="0.3">
      <c r="A1083" s="111">
        <v>1081</v>
      </c>
      <c r="B1083" s="111" t="s">
        <v>7513</v>
      </c>
      <c r="E1083" s="6" t="str">
        <f t="shared" si="176"/>
        <v/>
      </c>
      <c r="I1083" t="str">
        <f t="shared" si="179"/>
        <v/>
      </c>
      <c r="J1083" t="str">
        <f t="shared" si="177"/>
        <v/>
      </c>
      <c r="K1083" t="str">
        <f t="shared" si="180"/>
        <v/>
      </c>
      <c r="L1083" s="6" t="str">
        <f t="shared" si="181"/>
        <v/>
      </c>
      <c r="N1083" s="130" t="s">
        <v>7521</v>
      </c>
      <c r="O1083" t="str">
        <f t="shared" si="186"/>
        <v/>
      </c>
      <c r="P1083" t="str">
        <f t="shared" si="182"/>
        <v/>
      </c>
      <c r="Q1083" s="6" t="str">
        <f t="shared" si="178"/>
        <v/>
      </c>
      <c r="R1083" s="6" t="str">
        <f t="shared" si="183"/>
        <v/>
      </c>
      <c r="S1083" s="8" t="str">
        <f t="shared" si="184"/>
        <v/>
      </c>
      <c r="T1083" s="8" t="str">
        <f t="shared" si="185"/>
        <v/>
      </c>
    </row>
    <row r="1084" spans="1:20" x14ac:dyDescent="0.3">
      <c r="A1084" s="111">
        <v>1082</v>
      </c>
      <c r="B1084" s="111" t="s">
        <v>7513</v>
      </c>
      <c r="E1084" s="6" t="str">
        <f t="shared" si="176"/>
        <v/>
      </c>
      <c r="I1084" t="str">
        <f t="shared" si="179"/>
        <v/>
      </c>
      <c r="J1084" t="str">
        <f t="shared" si="177"/>
        <v/>
      </c>
      <c r="K1084" t="str">
        <f t="shared" si="180"/>
        <v/>
      </c>
      <c r="L1084" s="6" t="str">
        <f t="shared" si="181"/>
        <v/>
      </c>
      <c r="N1084" s="130" t="s">
        <v>7521</v>
      </c>
      <c r="O1084" t="str">
        <f t="shared" si="186"/>
        <v/>
      </c>
      <c r="P1084" t="str">
        <f t="shared" si="182"/>
        <v/>
      </c>
      <c r="Q1084" s="6" t="str">
        <f t="shared" si="178"/>
        <v/>
      </c>
      <c r="R1084" s="6" t="str">
        <f t="shared" si="183"/>
        <v/>
      </c>
      <c r="S1084" s="8" t="str">
        <f t="shared" si="184"/>
        <v/>
      </c>
      <c r="T1084" s="8" t="str">
        <f t="shared" si="185"/>
        <v/>
      </c>
    </row>
    <row r="1085" spans="1:20" x14ac:dyDescent="0.3">
      <c r="A1085" s="111">
        <v>1083</v>
      </c>
      <c r="B1085" s="111" t="s">
        <v>7513</v>
      </c>
      <c r="E1085" s="6" t="str">
        <f t="shared" si="176"/>
        <v/>
      </c>
      <c r="I1085" t="str">
        <f t="shared" si="179"/>
        <v/>
      </c>
      <c r="J1085" t="str">
        <f t="shared" si="177"/>
        <v/>
      </c>
      <c r="K1085" t="str">
        <f t="shared" si="180"/>
        <v/>
      </c>
      <c r="L1085" s="6" t="str">
        <f t="shared" si="181"/>
        <v/>
      </c>
      <c r="N1085" s="130" t="s">
        <v>7521</v>
      </c>
      <c r="O1085" t="str">
        <f t="shared" si="186"/>
        <v/>
      </c>
      <c r="P1085" t="str">
        <f t="shared" si="182"/>
        <v/>
      </c>
      <c r="Q1085" s="6" t="str">
        <f t="shared" si="178"/>
        <v/>
      </c>
      <c r="R1085" s="6" t="str">
        <f t="shared" si="183"/>
        <v/>
      </c>
      <c r="S1085" s="8" t="str">
        <f t="shared" si="184"/>
        <v/>
      </c>
      <c r="T1085" s="8" t="str">
        <f t="shared" si="185"/>
        <v/>
      </c>
    </row>
    <row r="1086" spans="1:20" x14ac:dyDescent="0.3">
      <c r="A1086" s="111">
        <v>1084</v>
      </c>
      <c r="B1086" s="111" t="s">
        <v>7513</v>
      </c>
      <c r="E1086" s="6" t="str">
        <f t="shared" si="176"/>
        <v/>
      </c>
      <c r="I1086" t="str">
        <f t="shared" si="179"/>
        <v/>
      </c>
      <c r="J1086" t="str">
        <f t="shared" si="177"/>
        <v/>
      </c>
      <c r="K1086" t="str">
        <f t="shared" si="180"/>
        <v/>
      </c>
      <c r="L1086" s="6" t="str">
        <f t="shared" si="181"/>
        <v/>
      </c>
      <c r="N1086" s="130" t="s">
        <v>7521</v>
      </c>
      <c r="O1086" t="str">
        <f t="shared" si="186"/>
        <v/>
      </c>
      <c r="P1086" t="str">
        <f t="shared" si="182"/>
        <v/>
      </c>
      <c r="Q1086" s="6" t="str">
        <f t="shared" si="178"/>
        <v/>
      </c>
      <c r="R1086" s="6" t="str">
        <f t="shared" si="183"/>
        <v/>
      </c>
      <c r="S1086" s="8" t="str">
        <f t="shared" si="184"/>
        <v/>
      </c>
      <c r="T1086" s="8" t="str">
        <f t="shared" si="185"/>
        <v/>
      </c>
    </row>
    <row r="1087" spans="1:20" x14ac:dyDescent="0.3">
      <c r="A1087" s="111">
        <v>1085</v>
      </c>
      <c r="B1087" s="111" t="s">
        <v>7513</v>
      </c>
      <c r="E1087" s="6" t="str">
        <f t="shared" si="176"/>
        <v/>
      </c>
      <c r="I1087" t="str">
        <f t="shared" si="179"/>
        <v/>
      </c>
      <c r="J1087" t="str">
        <f t="shared" si="177"/>
        <v/>
      </c>
      <c r="K1087" t="str">
        <f t="shared" si="180"/>
        <v/>
      </c>
      <c r="L1087" s="6" t="str">
        <f t="shared" si="181"/>
        <v/>
      </c>
      <c r="N1087" s="130" t="s">
        <v>7521</v>
      </c>
      <c r="O1087" t="str">
        <f t="shared" si="186"/>
        <v/>
      </c>
      <c r="P1087" t="str">
        <f t="shared" si="182"/>
        <v/>
      </c>
      <c r="Q1087" s="6" t="str">
        <f t="shared" si="178"/>
        <v/>
      </c>
      <c r="R1087" s="6" t="str">
        <f t="shared" si="183"/>
        <v/>
      </c>
      <c r="S1087" s="8" t="str">
        <f t="shared" si="184"/>
        <v/>
      </c>
      <c r="T1087" s="8" t="str">
        <f t="shared" si="185"/>
        <v/>
      </c>
    </row>
    <row r="1088" spans="1:20" x14ac:dyDescent="0.3">
      <c r="A1088" s="111">
        <v>1086</v>
      </c>
      <c r="B1088" s="111" t="s">
        <v>7513</v>
      </c>
      <c r="E1088" s="6" t="str">
        <f t="shared" si="176"/>
        <v/>
      </c>
      <c r="I1088" t="str">
        <f t="shared" si="179"/>
        <v/>
      </c>
      <c r="J1088" t="str">
        <f t="shared" si="177"/>
        <v/>
      </c>
      <c r="K1088" t="str">
        <f t="shared" si="180"/>
        <v/>
      </c>
      <c r="L1088" s="6" t="str">
        <f t="shared" si="181"/>
        <v/>
      </c>
      <c r="N1088" s="130" t="s">
        <v>7521</v>
      </c>
      <c r="O1088" t="str">
        <f t="shared" si="186"/>
        <v/>
      </c>
      <c r="P1088" t="str">
        <f t="shared" si="182"/>
        <v/>
      </c>
      <c r="Q1088" s="6" t="str">
        <f t="shared" si="178"/>
        <v/>
      </c>
      <c r="R1088" s="6" t="str">
        <f t="shared" si="183"/>
        <v/>
      </c>
      <c r="S1088" s="8" t="str">
        <f t="shared" si="184"/>
        <v/>
      </c>
      <c r="T1088" s="8" t="str">
        <f t="shared" si="185"/>
        <v/>
      </c>
    </row>
    <row r="1089" spans="1:20" x14ac:dyDescent="0.3">
      <c r="A1089" s="111">
        <v>1087</v>
      </c>
      <c r="B1089" s="111" t="s">
        <v>7513</v>
      </c>
      <c r="E1089" s="6" t="str">
        <f t="shared" si="176"/>
        <v/>
      </c>
      <c r="I1089" t="str">
        <f t="shared" si="179"/>
        <v/>
      </c>
      <c r="J1089" t="str">
        <f t="shared" si="177"/>
        <v/>
      </c>
      <c r="K1089" t="str">
        <f t="shared" si="180"/>
        <v/>
      </c>
      <c r="L1089" s="6" t="str">
        <f t="shared" si="181"/>
        <v/>
      </c>
      <c r="N1089" s="130" t="s">
        <v>7521</v>
      </c>
      <c r="O1089" t="str">
        <f t="shared" si="186"/>
        <v/>
      </c>
      <c r="P1089" t="str">
        <f t="shared" si="182"/>
        <v/>
      </c>
      <c r="Q1089" s="6" t="str">
        <f t="shared" si="178"/>
        <v/>
      </c>
      <c r="R1089" s="6" t="str">
        <f t="shared" si="183"/>
        <v/>
      </c>
      <c r="S1089" s="8" t="str">
        <f t="shared" si="184"/>
        <v/>
      </c>
      <c r="T1089" s="8" t="str">
        <f t="shared" si="185"/>
        <v/>
      </c>
    </row>
    <row r="1090" spans="1:20" x14ac:dyDescent="0.3">
      <c r="A1090" s="111">
        <v>1088</v>
      </c>
      <c r="B1090" s="111" t="s">
        <v>7513</v>
      </c>
      <c r="E1090" s="6" t="str">
        <f t="shared" si="176"/>
        <v/>
      </c>
      <c r="I1090" t="str">
        <f t="shared" si="179"/>
        <v/>
      </c>
      <c r="J1090" t="str">
        <f t="shared" si="177"/>
        <v/>
      </c>
      <c r="K1090" t="str">
        <f t="shared" si="180"/>
        <v/>
      </c>
      <c r="L1090" s="6" t="str">
        <f t="shared" si="181"/>
        <v/>
      </c>
      <c r="N1090" s="130" t="s">
        <v>7521</v>
      </c>
      <c r="O1090" t="str">
        <f t="shared" si="186"/>
        <v/>
      </c>
      <c r="P1090" t="str">
        <f t="shared" si="182"/>
        <v/>
      </c>
      <c r="Q1090" s="6" t="str">
        <f t="shared" si="178"/>
        <v/>
      </c>
      <c r="R1090" s="6" t="str">
        <f t="shared" si="183"/>
        <v/>
      </c>
      <c r="S1090" s="8" t="str">
        <f t="shared" si="184"/>
        <v/>
      </c>
      <c r="T1090" s="8" t="str">
        <f t="shared" si="185"/>
        <v/>
      </c>
    </row>
    <row r="1091" spans="1:20" x14ac:dyDescent="0.3">
      <c r="A1091" s="111">
        <v>1089</v>
      </c>
      <c r="B1091" s="111" t="s">
        <v>7513</v>
      </c>
      <c r="E1091" s="6" t="str">
        <f t="shared" ref="E1091:E1102" si="187">IFERROR(VLOOKUP(D1091,Rate,3,FALSE),"")</f>
        <v/>
      </c>
      <c r="I1091" t="str">
        <f t="shared" si="179"/>
        <v/>
      </c>
      <c r="J1091" t="str">
        <f t="shared" ref="J1091:J1102" si="188">IFERROR(VLOOKUP(B1091,ExchangeFee,2,FALSE)*I1091,"")</f>
        <v/>
      </c>
      <c r="K1091" t="str">
        <f t="shared" si="180"/>
        <v/>
      </c>
      <c r="L1091" s="6" t="str">
        <f t="shared" si="181"/>
        <v/>
      </c>
      <c r="N1091" s="130" t="s">
        <v>7521</v>
      </c>
      <c r="O1091" t="str">
        <f t="shared" si="186"/>
        <v/>
      </c>
      <c r="P1091" t="str">
        <f t="shared" si="182"/>
        <v/>
      </c>
      <c r="Q1091" s="6" t="str">
        <f t="shared" ref="Q1091:Q1102" si="189">IFERROR(VLOOKUP(B1091,ExchangeFee,2,FALSE)*P1091,"")</f>
        <v/>
      </c>
      <c r="R1091" s="6" t="str">
        <f t="shared" si="183"/>
        <v/>
      </c>
      <c r="S1091" s="8" t="str">
        <f t="shared" si="184"/>
        <v/>
      </c>
      <c r="T1091" s="8" t="str">
        <f t="shared" si="185"/>
        <v/>
      </c>
    </row>
    <row r="1092" spans="1:20" x14ac:dyDescent="0.3">
      <c r="A1092" s="111">
        <v>1090</v>
      </c>
      <c r="B1092" s="111" t="s">
        <v>7513</v>
      </c>
      <c r="E1092" s="6" t="str">
        <f t="shared" si="187"/>
        <v/>
      </c>
      <c r="I1092" t="str">
        <f t="shared" ref="I1092:I1101" si="190">IFERROR(H1092/G1092,"")</f>
        <v/>
      </c>
      <c r="J1092" t="str">
        <f t="shared" si="188"/>
        <v/>
      </c>
      <c r="K1092" t="str">
        <f t="shared" ref="K1092:K1102" si="191">IFERROR(I1092-J1092,"")</f>
        <v/>
      </c>
      <c r="L1092" s="6" t="str">
        <f t="shared" ref="L1092:L1102" si="192">IFERROR(K1092*G1092,"")</f>
        <v/>
      </c>
      <c r="N1092" s="130" t="s">
        <v>7521</v>
      </c>
      <c r="O1092" t="str">
        <f t="shared" si="186"/>
        <v/>
      </c>
      <c r="P1092" t="str">
        <f t="shared" ref="P1092:P1102" si="193">IFERROR(O1092*N1092,"")</f>
        <v/>
      </c>
      <c r="Q1092" s="6" t="str">
        <f t="shared" si="189"/>
        <v/>
      </c>
      <c r="R1092" s="6" t="str">
        <f t="shared" ref="R1092:R1102" si="194">IFERROR(P1092-Q1092,"")</f>
        <v/>
      </c>
      <c r="S1092" s="8" t="str">
        <f t="shared" ref="S1092:S1102" si="195">IFERROR((N1092-G1092)/G1092,"")</f>
        <v/>
      </c>
      <c r="T1092" s="8" t="str">
        <f t="shared" ref="T1092:T1102" si="196">IFERROR((R1092-H1092)/H1092,"")</f>
        <v/>
      </c>
    </row>
    <row r="1093" spans="1:20" x14ac:dyDescent="0.3">
      <c r="A1093" s="111">
        <v>1091</v>
      </c>
      <c r="B1093" s="111" t="s">
        <v>7513</v>
      </c>
      <c r="E1093" s="6" t="str">
        <f t="shared" si="187"/>
        <v/>
      </c>
      <c r="I1093" t="str">
        <f t="shared" si="190"/>
        <v/>
      </c>
      <c r="J1093" t="str">
        <f t="shared" si="188"/>
        <v/>
      </c>
      <c r="K1093" t="str">
        <f t="shared" si="191"/>
        <v/>
      </c>
      <c r="L1093" s="6" t="str">
        <f t="shared" si="192"/>
        <v/>
      </c>
      <c r="N1093" s="130" t="s">
        <v>7521</v>
      </c>
      <c r="O1093" t="str">
        <f t="shared" ref="O1093:O1102" si="197">K1093</f>
        <v/>
      </c>
      <c r="P1093" t="str">
        <f t="shared" si="193"/>
        <v/>
      </c>
      <c r="Q1093" s="6" t="str">
        <f t="shared" si="189"/>
        <v/>
      </c>
      <c r="R1093" s="6" t="str">
        <f t="shared" si="194"/>
        <v/>
      </c>
      <c r="S1093" s="8" t="str">
        <f t="shared" si="195"/>
        <v/>
      </c>
      <c r="T1093" s="8" t="str">
        <f t="shared" si="196"/>
        <v/>
      </c>
    </row>
    <row r="1094" spans="1:20" x14ac:dyDescent="0.3">
      <c r="A1094" s="111">
        <v>1092</v>
      </c>
      <c r="B1094" s="111" t="s">
        <v>7513</v>
      </c>
      <c r="E1094" s="6" t="str">
        <f t="shared" si="187"/>
        <v/>
      </c>
      <c r="I1094" t="str">
        <f t="shared" si="190"/>
        <v/>
      </c>
      <c r="J1094" t="str">
        <f t="shared" si="188"/>
        <v/>
      </c>
      <c r="K1094" t="str">
        <f t="shared" si="191"/>
        <v/>
      </c>
      <c r="L1094" s="6" t="str">
        <f t="shared" si="192"/>
        <v/>
      </c>
      <c r="N1094" s="130" t="s">
        <v>7521</v>
      </c>
      <c r="O1094" t="str">
        <f t="shared" si="197"/>
        <v/>
      </c>
      <c r="P1094" t="str">
        <f t="shared" si="193"/>
        <v/>
      </c>
      <c r="Q1094" s="6" t="str">
        <f t="shared" si="189"/>
        <v/>
      </c>
      <c r="R1094" s="6" t="str">
        <f t="shared" si="194"/>
        <v/>
      </c>
      <c r="S1094" s="8" t="str">
        <f t="shared" si="195"/>
        <v/>
      </c>
      <c r="T1094" s="8" t="str">
        <f t="shared" si="196"/>
        <v/>
      </c>
    </row>
    <row r="1095" spans="1:20" x14ac:dyDescent="0.3">
      <c r="A1095" s="111">
        <v>1093</v>
      </c>
      <c r="B1095" s="111" t="s">
        <v>7513</v>
      </c>
      <c r="E1095" s="6" t="str">
        <f t="shared" si="187"/>
        <v/>
      </c>
      <c r="I1095" t="str">
        <f t="shared" si="190"/>
        <v/>
      </c>
      <c r="J1095" t="str">
        <f t="shared" si="188"/>
        <v/>
      </c>
      <c r="K1095" t="str">
        <f t="shared" si="191"/>
        <v/>
      </c>
      <c r="L1095" s="6" t="str">
        <f t="shared" si="192"/>
        <v/>
      </c>
      <c r="N1095" s="130" t="s">
        <v>7521</v>
      </c>
      <c r="O1095" t="str">
        <f t="shared" si="197"/>
        <v/>
      </c>
      <c r="P1095" t="str">
        <f t="shared" si="193"/>
        <v/>
      </c>
      <c r="Q1095" s="6" t="str">
        <f t="shared" si="189"/>
        <v/>
      </c>
      <c r="R1095" s="6" t="str">
        <f t="shared" si="194"/>
        <v/>
      </c>
      <c r="S1095" s="8" t="str">
        <f t="shared" si="195"/>
        <v/>
      </c>
      <c r="T1095" s="8" t="str">
        <f t="shared" si="196"/>
        <v/>
      </c>
    </row>
    <row r="1096" spans="1:20" x14ac:dyDescent="0.3">
      <c r="A1096" s="111">
        <v>1094</v>
      </c>
      <c r="B1096" s="111" t="s">
        <v>7513</v>
      </c>
      <c r="E1096" s="6" t="str">
        <f t="shared" si="187"/>
        <v/>
      </c>
      <c r="I1096" t="str">
        <f t="shared" si="190"/>
        <v/>
      </c>
      <c r="J1096" t="str">
        <f t="shared" si="188"/>
        <v/>
      </c>
      <c r="K1096" t="str">
        <f t="shared" si="191"/>
        <v/>
      </c>
      <c r="L1096" s="6" t="str">
        <f t="shared" si="192"/>
        <v/>
      </c>
      <c r="N1096" s="130" t="s">
        <v>7521</v>
      </c>
      <c r="O1096" t="str">
        <f t="shared" si="197"/>
        <v/>
      </c>
      <c r="P1096" t="str">
        <f t="shared" si="193"/>
        <v/>
      </c>
      <c r="Q1096" s="6" t="str">
        <f t="shared" si="189"/>
        <v/>
      </c>
      <c r="R1096" s="6" t="str">
        <f t="shared" si="194"/>
        <v/>
      </c>
      <c r="S1096" s="8" t="str">
        <f t="shared" si="195"/>
        <v/>
      </c>
      <c r="T1096" s="8" t="str">
        <f t="shared" si="196"/>
        <v/>
      </c>
    </row>
    <row r="1097" spans="1:20" x14ac:dyDescent="0.3">
      <c r="A1097" s="111">
        <v>1095</v>
      </c>
      <c r="B1097" s="111" t="s">
        <v>7513</v>
      </c>
      <c r="E1097" s="6" t="str">
        <f t="shared" si="187"/>
        <v/>
      </c>
      <c r="I1097" t="str">
        <f t="shared" si="190"/>
        <v/>
      </c>
      <c r="J1097" t="str">
        <f t="shared" si="188"/>
        <v/>
      </c>
      <c r="K1097" t="str">
        <f t="shared" si="191"/>
        <v/>
      </c>
      <c r="L1097" s="6" t="str">
        <f t="shared" si="192"/>
        <v/>
      </c>
      <c r="N1097" s="130" t="s">
        <v>7521</v>
      </c>
      <c r="O1097" t="str">
        <f t="shared" si="197"/>
        <v/>
      </c>
      <c r="P1097" t="str">
        <f t="shared" si="193"/>
        <v/>
      </c>
      <c r="Q1097" s="6" t="str">
        <f>IFERROR(VLOOKUP(B1097,ExchangeFee,2,FALSE)*P1097,"")</f>
        <v/>
      </c>
      <c r="R1097" s="6" t="str">
        <f t="shared" si="194"/>
        <v/>
      </c>
      <c r="S1097" s="8" t="str">
        <f t="shared" si="195"/>
        <v/>
      </c>
      <c r="T1097" s="8" t="str">
        <f t="shared" si="196"/>
        <v/>
      </c>
    </row>
    <row r="1098" spans="1:20" x14ac:dyDescent="0.3">
      <c r="A1098" s="111">
        <v>1096</v>
      </c>
      <c r="B1098" s="111" t="s">
        <v>7513</v>
      </c>
      <c r="E1098" s="6" t="str">
        <f t="shared" si="187"/>
        <v/>
      </c>
      <c r="I1098" t="str">
        <f t="shared" si="190"/>
        <v/>
      </c>
      <c r="J1098" t="str">
        <f t="shared" si="188"/>
        <v/>
      </c>
      <c r="K1098" t="str">
        <f t="shared" si="191"/>
        <v/>
      </c>
      <c r="L1098" s="6" t="str">
        <f t="shared" si="192"/>
        <v/>
      </c>
      <c r="N1098" s="130" t="s">
        <v>7521</v>
      </c>
      <c r="O1098" t="str">
        <f t="shared" si="197"/>
        <v/>
      </c>
      <c r="P1098" t="str">
        <f t="shared" si="193"/>
        <v/>
      </c>
      <c r="Q1098" s="6" t="str">
        <f t="shared" si="189"/>
        <v/>
      </c>
      <c r="R1098" s="6" t="str">
        <f t="shared" si="194"/>
        <v/>
      </c>
      <c r="S1098" s="8" t="str">
        <f t="shared" si="195"/>
        <v/>
      </c>
      <c r="T1098" s="8" t="str">
        <f t="shared" si="196"/>
        <v/>
      </c>
    </row>
    <row r="1099" spans="1:20" x14ac:dyDescent="0.3">
      <c r="A1099" s="111">
        <v>1097</v>
      </c>
      <c r="B1099" s="111" t="s">
        <v>7513</v>
      </c>
      <c r="E1099" s="6" t="str">
        <f t="shared" si="187"/>
        <v/>
      </c>
      <c r="I1099" t="str">
        <f t="shared" si="190"/>
        <v/>
      </c>
      <c r="J1099" t="str">
        <f t="shared" si="188"/>
        <v/>
      </c>
      <c r="K1099" t="str">
        <f t="shared" si="191"/>
        <v/>
      </c>
      <c r="L1099" s="6" t="str">
        <f t="shared" si="192"/>
        <v/>
      </c>
      <c r="N1099" s="130" t="s">
        <v>7521</v>
      </c>
      <c r="O1099" t="str">
        <f t="shared" si="197"/>
        <v/>
      </c>
      <c r="P1099" t="str">
        <f t="shared" si="193"/>
        <v/>
      </c>
      <c r="Q1099" s="6" t="str">
        <f t="shared" si="189"/>
        <v/>
      </c>
      <c r="R1099" s="6" t="str">
        <f t="shared" si="194"/>
        <v/>
      </c>
      <c r="S1099" s="8" t="str">
        <f t="shared" si="195"/>
        <v/>
      </c>
      <c r="T1099" s="8" t="str">
        <f t="shared" si="196"/>
        <v/>
      </c>
    </row>
    <row r="1100" spans="1:20" x14ac:dyDescent="0.3">
      <c r="A1100" s="111">
        <v>1098</v>
      </c>
      <c r="B1100" s="111" t="s">
        <v>7513</v>
      </c>
      <c r="E1100" s="6" t="str">
        <f t="shared" si="187"/>
        <v/>
      </c>
      <c r="I1100" t="str">
        <f t="shared" si="190"/>
        <v/>
      </c>
      <c r="J1100" t="str">
        <f t="shared" si="188"/>
        <v/>
      </c>
      <c r="K1100" t="str">
        <f t="shared" si="191"/>
        <v/>
      </c>
      <c r="L1100" s="6" t="str">
        <f t="shared" si="192"/>
        <v/>
      </c>
      <c r="N1100" s="130" t="s">
        <v>7521</v>
      </c>
      <c r="O1100" t="str">
        <f t="shared" si="197"/>
        <v/>
      </c>
      <c r="P1100" t="str">
        <f t="shared" si="193"/>
        <v/>
      </c>
      <c r="Q1100" s="6" t="str">
        <f t="shared" si="189"/>
        <v/>
      </c>
      <c r="R1100" s="6" t="str">
        <f t="shared" si="194"/>
        <v/>
      </c>
      <c r="S1100" s="8" t="str">
        <f t="shared" si="195"/>
        <v/>
      </c>
      <c r="T1100" s="8" t="str">
        <f t="shared" si="196"/>
        <v/>
      </c>
    </row>
    <row r="1101" spans="1:20" x14ac:dyDescent="0.3">
      <c r="A1101" s="111">
        <v>1099</v>
      </c>
      <c r="B1101" s="111" t="s">
        <v>7513</v>
      </c>
      <c r="E1101" s="6" t="str">
        <f t="shared" si="187"/>
        <v/>
      </c>
      <c r="I1101" t="str">
        <f t="shared" si="190"/>
        <v/>
      </c>
      <c r="J1101" t="str">
        <f t="shared" si="188"/>
        <v/>
      </c>
      <c r="K1101" t="str">
        <f t="shared" si="191"/>
        <v/>
      </c>
      <c r="L1101" s="6" t="str">
        <f t="shared" si="192"/>
        <v/>
      </c>
      <c r="N1101" s="130" t="s">
        <v>7521</v>
      </c>
      <c r="O1101" t="str">
        <f t="shared" si="197"/>
        <v/>
      </c>
      <c r="P1101" t="str">
        <f t="shared" si="193"/>
        <v/>
      </c>
      <c r="Q1101" s="6" t="str">
        <f t="shared" si="189"/>
        <v/>
      </c>
      <c r="R1101" s="6" t="str">
        <f t="shared" si="194"/>
        <v/>
      </c>
      <c r="S1101" s="8" t="str">
        <f t="shared" si="195"/>
        <v/>
      </c>
      <c r="T1101" s="8" t="str">
        <f t="shared" si="196"/>
        <v/>
      </c>
    </row>
    <row r="1102" spans="1:20" x14ac:dyDescent="0.3">
      <c r="A1102" s="111">
        <v>1100</v>
      </c>
      <c r="B1102" s="111" t="s">
        <v>7513</v>
      </c>
      <c r="E1102" s="6" t="str">
        <f t="shared" si="187"/>
        <v/>
      </c>
      <c r="I1102" t="str">
        <f>IFERROR(H1102/G1102,"")</f>
        <v/>
      </c>
      <c r="J1102" t="str">
        <f t="shared" si="188"/>
        <v/>
      </c>
      <c r="K1102" t="str">
        <f t="shared" si="191"/>
        <v/>
      </c>
      <c r="L1102" s="6" t="str">
        <f t="shared" si="192"/>
        <v/>
      </c>
      <c r="N1102" s="130"/>
      <c r="O1102" t="str">
        <f t="shared" si="197"/>
        <v/>
      </c>
      <c r="P1102" t="str">
        <f t="shared" si="193"/>
        <v/>
      </c>
      <c r="Q1102" s="6" t="str">
        <f t="shared" si="189"/>
        <v/>
      </c>
      <c r="R1102" s="6" t="str">
        <f t="shared" si="194"/>
        <v/>
      </c>
      <c r="S1102" s="8" t="str">
        <f t="shared" si="195"/>
        <v/>
      </c>
      <c r="T1102" s="8" t="str">
        <f t="shared" si="196"/>
        <v/>
      </c>
    </row>
  </sheetData>
  <sheetProtection algorithmName="SHA-512" hashValue="3iPYuAwqxSBnRrhsCaQ0WVoLL+6fDXfRiWBrfJ2xljCBaSHzPlyEdakF0lWlEt6oRrL1RWndybWa2fuiUGhswA==" saltValue="UGb4YVHnDIIgJwNnYGLMJQ==" spinCount="100000" sheet="1" objects="1" scenarios="1"/>
  <mergeCells count="8">
    <mergeCell ref="A1:A2"/>
    <mergeCell ref="B1:B2"/>
    <mergeCell ref="D1:D2"/>
    <mergeCell ref="M1:R1"/>
    <mergeCell ref="S1:T1"/>
    <mergeCell ref="E1:E2"/>
    <mergeCell ref="C1:C2"/>
    <mergeCell ref="F1:L1"/>
  </mergeCells>
  <conditionalFormatting sqref="S3:T1048576">
    <cfRule type="cellIs" dxfId="3" priority="1" operator="greaterThan">
      <formula>0</formula>
    </cfRule>
    <cfRule type="cellIs" dxfId="2" priority="2" operator="lessThan">
      <formula>0</formula>
    </cfRule>
  </conditionalFormatting>
  <conditionalFormatting sqref="A3:XFD1048576">
    <cfRule type="expression" dxfId="1" priority="4">
      <formula>$C3 ="Open"</formula>
    </cfRule>
    <cfRule type="expression" dxfId="0" priority="5">
      <formula>$C3 ="Closed"</formula>
    </cfRule>
  </conditionalFormatting>
  <dataValidations count="2">
    <dataValidation type="list" allowBlank="1" showInputMessage="1" showErrorMessage="1" sqref="B3:B1048576" xr:uid="{8C6FEFBC-924E-4B1C-B738-4EA43C2EF72F}">
      <formula1>Exchange</formula1>
    </dataValidation>
    <dataValidation type="list" allowBlank="1" showInputMessage="1" showErrorMessage="1" sqref="C1:C1048576" xr:uid="{015D5BB2-C49F-49D4-8DE3-F0071F0AB111}">
      <formula1>TradeStatus</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8D3523-246D-41CC-B617-287244CA533E}">
  <dimension ref="A1:M367"/>
  <sheetViews>
    <sheetView workbookViewId="0">
      <pane xSplit="1" ySplit="2" topLeftCell="B3" activePane="bottomRight" state="frozen"/>
      <selection pane="topRight" activeCell="B1" sqref="B1"/>
      <selection pane="bottomLeft" activeCell="A3" sqref="A3"/>
      <selection pane="bottomRight" activeCell="E17" sqref="E17"/>
    </sheetView>
  </sheetViews>
  <sheetFormatPr defaultRowHeight="14.4" x14ac:dyDescent="0.3"/>
  <cols>
    <col min="1" max="1" width="7.6640625" style="28" customWidth="1"/>
    <col min="2" max="2" width="14" style="24" customWidth="1"/>
    <col min="3" max="3" width="16.77734375" style="51" customWidth="1"/>
    <col min="4" max="4" width="15.6640625" style="52" customWidth="1"/>
    <col min="5" max="5" width="14.109375" style="53" customWidth="1"/>
    <col min="6" max="6" width="25.109375" style="31" customWidth="1"/>
    <col min="7" max="7" width="23.6640625" style="31" customWidth="1"/>
    <col min="8" max="8" width="25.33203125" style="41" customWidth="1"/>
    <col min="9" max="9" width="22.33203125" style="123" customWidth="1"/>
    <col min="10" max="10" width="8.88671875" style="72"/>
    <col min="11" max="12" width="8.88671875" style="17"/>
    <col min="13" max="13" width="14.88671875" style="35" customWidth="1"/>
  </cols>
  <sheetData>
    <row r="1" spans="1:13" ht="15" thickBot="1" x14ac:dyDescent="0.35">
      <c r="A1" s="165" t="s">
        <v>7474</v>
      </c>
      <c r="B1" s="167" t="s">
        <v>7475</v>
      </c>
      <c r="C1" s="157" t="s">
        <v>7483</v>
      </c>
      <c r="D1" s="158"/>
      <c r="E1" s="159"/>
      <c r="F1" s="160" t="s">
        <v>7484</v>
      </c>
      <c r="G1" s="161"/>
      <c r="H1" s="162"/>
      <c r="I1" s="163" t="s">
        <v>7481</v>
      </c>
      <c r="J1" s="169" t="s">
        <v>7482</v>
      </c>
      <c r="K1" s="170"/>
      <c r="L1" s="170"/>
      <c r="M1" s="171"/>
    </row>
    <row r="2" spans="1:13" s="47" customFormat="1" ht="15" thickBot="1" x14ac:dyDescent="0.35">
      <c r="A2" s="166"/>
      <c r="B2" s="168"/>
      <c r="C2" s="48" t="s">
        <v>7453</v>
      </c>
      <c r="D2" s="49" t="s">
        <v>7476</v>
      </c>
      <c r="E2" s="50" t="s">
        <v>7477</v>
      </c>
      <c r="F2" s="44" t="s">
        <v>7478</v>
      </c>
      <c r="G2" s="45" t="s">
        <v>7479</v>
      </c>
      <c r="H2" s="46" t="s">
        <v>7480</v>
      </c>
      <c r="I2" s="164"/>
      <c r="J2" s="172"/>
      <c r="K2" s="173"/>
      <c r="L2" s="173"/>
      <c r="M2" s="174"/>
    </row>
    <row r="3" spans="1:13" x14ac:dyDescent="0.3">
      <c r="A3" s="28">
        <v>1</v>
      </c>
      <c r="B3" s="24">
        <f>Strategy!C$1</f>
        <v>5.0000000000000001E-3</v>
      </c>
      <c r="C3" s="51">
        <f>(B3*Strategy!C$2)/100</f>
        <v>1.4999999999999999E-4</v>
      </c>
      <c r="D3" s="52">
        <f>B3+C3</f>
        <v>5.1500000000000001E-3</v>
      </c>
      <c r="E3" s="53">
        <f>D3</f>
        <v>5.1500000000000001E-3</v>
      </c>
      <c r="F3" s="31">
        <f>B3</f>
        <v>5.0000000000000001E-3</v>
      </c>
      <c r="G3" s="31">
        <f>(F3*Strategy!C$2)/100</f>
        <v>1.4999999999999999E-4</v>
      </c>
      <c r="H3" s="41">
        <f>F3+G3</f>
        <v>5.1500000000000001E-3</v>
      </c>
      <c r="J3" s="148" t="s">
        <v>7485</v>
      </c>
      <c r="K3" s="149"/>
      <c r="L3" s="149"/>
      <c r="M3" s="150"/>
    </row>
    <row r="4" spans="1:13" x14ac:dyDescent="0.3">
      <c r="A4" s="28">
        <v>2</v>
      </c>
      <c r="B4" s="24">
        <f>Strategy!C$1</f>
        <v>5.0000000000000001E-3</v>
      </c>
      <c r="C4" s="51">
        <f>(B4*Strategy!C$2)/100</f>
        <v>1.4999999999999999E-4</v>
      </c>
      <c r="D4" s="52">
        <f>B4+C4</f>
        <v>5.1500000000000001E-3</v>
      </c>
      <c r="E4" s="53">
        <f>C4+E3</f>
        <v>5.3E-3</v>
      </c>
      <c r="F4" s="31">
        <f>H3-I3</f>
        <v>5.1500000000000001E-3</v>
      </c>
      <c r="G4" s="31">
        <f>(F4*Strategy!C$2)/100</f>
        <v>1.5450000000000001E-4</v>
      </c>
      <c r="H4" s="41">
        <f>F4+G4</f>
        <v>5.3045000000000002E-3</v>
      </c>
      <c r="J4" s="151"/>
      <c r="K4" s="152"/>
      <c r="L4" s="152"/>
      <c r="M4" s="153"/>
    </row>
    <row r="5" spans="1:13" x14ac:dyDescent="0.3">
      <c r="A5" s="28">
        <v>3</v>
      </c>
      <c r="B5" s="24">
        <f>Strategy!C$1</f>
        <v>5.0000000000000001E-3</v>
      </c>
      <c r="C5" s="51">
        <f>(B5*Strategy!C$2)/100</f>
        <v>1.4999999999999999E-4</v>
      </c>
      <c r="D5" s="52">
        <f t="shared" ref="D5:D68" si="0">B5+C5</f>
        <v>5.1500000000000001E-3</v>
      </c>
      <c r="E5" s="53">
        <f t="shared" ref="E5:E68" si="1">C5+E4</f>
        <v>5.45E-3</v>
      </c>
      <c r="F5" s="31">
        <f t="shared" ref="F5:F68" si="2">H4-I4</f>
        <v>5.3045000000000002E-3</v>
      </c>
      <c r="G5" s="31">
        <f>(F5*Strategy!C$2)/100</f>
        <v>1.59135E-4</v>
      </c>
      <c r="H5" s="41">
        <f t="shared" ref="H5:H68" si="3">F5+G5</f>
        <v>5.4636350000000005E-3</v>
      </c>
      <c r="J5" s="151"/>
      <c r="K5" s="152"/>
      <c r="L5" s="152"/>
      <c r="M5" s="153"/>
    </row>
    <row r="6" spans="1:13" x14ac:dyDescent="0.3">
      <c r="A6" s="28">
        <v>4</v>
      </c>
      <c r="B6" s="24">
        <f>Strategy!C$1</f>
        <v>5.0000000000000001E-3</v>
      </c>
      <c r="C6" s="51">
        <f>(B6*Strategy!C$2)/100</f>
        <v>1.4999999999999999E-4</v>
      </c>
      <c r="D6" s="52">
        <f t="shared" si="0"/>
        <v>5.1500000000000001E-3</v>
      </c>
      <c r="E6" s="53">
        <f t="shared" si="1"/>
        <v>5.5999999999999999E-3</v>
      </c>
      <c r="F6" s="31">
        <f t="shared" si="2"/>
        <v>5.4636350000000005E-3</v>
      </c>
      <c r="G6" s="31">
        <f>(F6*Strategy!C$2)/100</f>
        <v>1.6390905E-4</v>
      </c>
      <c r="H6" s="41">
        <f t="shared" si="3"/>
        <v>5.6275440500000006E-3</v>
      </c>
      <c r="J6" s="151"/>
      <c r="K6" s="152"/>
      <c r="L6" s="152"/>
      <c r="M6" s="153"/>
    </row>
    <row r="7" spans="1:13" x14ac:dyDescent="0.3">
      <c r="A7" s="28">
        <v>5</v>
      </c>
      <c r="B7" s="24">
        <f>Strategy!C$1</f>
        <v>5.0000000000000001E-3</v>
      </c>
      <c r="C7" s="51">
        <f>(B7*Strategy!C$2)/100</f>
        <v>1.4999999999999999E-4</v>
      </c>
      <c r="D7" s="52">
        <f t="shared" si="0"/>
        <v>5.1500000000000001E-3</v>
      </c>
      <c r="E7" s="53">
        <f t="shared" si="1"/>
        <v>5.7499999999999999E-3</v>
      </c>
      <c r="F7" s="31">
        <f t="shared" si="2"/>
        <v>5.6275440500000006E-3</v>
      </c>
      <c r="G7" s="31">
        <f>(F7*Strategy!C$2)/100</f>
        <v>1.688263215E-4</v>
      </c>
      <c r="H7" s="41">
        <f t="shared" si="3"/>
        <v>5.7963703715000004E-3</v>
      </c>
      <c r="J7" s="151"/>
      <c r="K7" s="152"/>
      <c r="L7" s="152"/>
      <c r="M7" s="153"/>
    </row>
    <row r="8" spans="1:13" x14ac:dyDescent="0.3">
      <c r="A8" s="28">
        <v>6</v>
      </c>
      <c r="B8" s="24">
        <f>Strategy!C$1</f>
        <v>5.0000000000000001E-3</v>
      </c>
      <c r="C8" s="51">
        <f>(B8*Strategy!C$2)/100</f>
        <v>1.4999999999999999E-4</v>
      </c>
      <c r="D8" s="52">
        <f t="shared" si="0"/>
        <v>5.1500000000000001E-3</v>
      </c>
      <c r="E8" s="53">
        <f t="shared" si="1"/>
        <v>5.8999999999999999E-3</v>
      </c>
      <c r="F8" s="31">
        <f t="shared" si="2"/>
        <v>5.7963703715000004E-3</v>
      </c>
      <c r="G8" s="31">
        <f>(F8*Strategy!C$2)/100</f>
        <v>1.7389111114500002E-4</v>
      </c>
      <c r="H8" s="41">
        <f t="shared" si="3"/>
        <v>5.9702614826450005E-3</v>
      </c>
      <c r="J8" s="151"/>
      <c r="K8" s="152"/>
      <c r="L8" s="152"/>
      <c r="M8" s="153"/>
    </row>
    <row r="9" spans="1:13" x14ac:dyDescent="0.3">
      <c r="A9" s="28">
        <v>7</v>
      </c>
      <c r="B9" s="24">
        <f>Strategy!C$1</f>
        <v>5.0000000000000001E-3</v>
      </c>
      <c r="C9" s="51">
        <f>(B9*Strategy!C$2)/100</f>
        <v>1.4999999999999999E-4</v>
      </c>
      <c r="D9" s="52">
        <f t="shared" si="0"/>
        <v>5.1500000000000001E-3</v>
      </c>
      <c r="E9" s="53">
        <f t="shared" si="1"/>
        <v>6.0499999999999998E-3</v>
      </c>
      <c r="F9" s="31">
        <f t="shared" si="2"/>
        <v>5.9702614826450005E-3</v>
      </c>
      <c r="G9" s="31">
        <f>(F9*Strategy!C$2)/100</f>
        <v>1.7910784447935002E-4</v>
      </c>
      <c r="H9" s="41">
        <f t="shared" si="3"/>
        <v>6.1493693271243502E-3</v>
      </c>
      <c r="J9" s="151"/>
      <c r="K9" s="152"/>
      <c r="L9" s="152"/>
      <c r="M9" s="153"/>
    </row>
    <row r="10" spans="1:13" x14ac:dyDescent="0.3">
      <c r="A10" s="28">
        <v>8</v>
      </c>
      <c r="B10" s="24">
        <f>Strategy!C$1</f>
        <v>5.0000000000000001E-3</v>
      </c>
      <c r="C10" s="51">
        <f>(B10*Strategy!C$2)/100</f>
        <v>1.4999999999999999E-4</v>
      </c>
      <c r="D10" s="52">
        <f t="shared" si="0"/>
        <v>5.1500000000000001E-3</v>
      </c>
      <c r="E10" s="53">
        <f t="shared" si="1"/>
        <v>6.1999999999999998E-3</v>
      </c>
      <c r="F10" s="31">
        <f t="shared" si="2"/>
        <v>6.1493693271243502E-3</v>
      </c>
      <c r="G10" s="31">
        <f>(F10*Strategy!C$2)/100</f>
        <v>1.8448107981373051E-4</v>
      </c>
      <c r="H10" s="41">
        <f t="shared" si="3"/>
        <v>6.3338504069380807E-3</v>
      </c>
      <c r="J10" s="151"/>
      <c r="K10" s="152"/>
      <c r="L10" s="152"/>
      <c r="M10" s="153"/>
    </row>
    <row r="11" spans="1:13" x14ac:dyDescent="0.3">
      <c r="A11" s="28">
        <v>9</v>
      </c>
      <c r="B11" s="24">
        <f>Strategy!C$1</f>
        <v>5.0000000000000001E-3</v>
      </c>
      <c r="C11" s="51">
        <f>(B11*Strategy!C$2)/100</f>
        <v>1.4999999999999999E-4</v>
      </c>
      <c r="D11" s="52">
        <f t="shared" si="0"/>
        <v>5.1500000000000001E-3</v>
      </c>
      <c r="E11" s="53">
        <f t="shared" si="1"/>
        <v>6.3499999999999997E-3</v>
      </c>
      <c r="F11" s="31">
        <f t="shared" si="2"/>
        <v>6.3338504069380807E-3</v>
      </c>
      <c r="G11" s="31">
        <f>(F11*Strategy!C$2)/100</f>
        <v>1.9001551220814241E-4</v>
      </c>
      <c r="H11" s="41">
        <f t="shared" si="3"/>
        <v>6.5238659191462229E-3</v>
      </c>
      <c r="J11" s="151"/>
      <c r="K11" s="152"/>
      <c r="L11" s="152"/>
      <c r="M11" s="153"/>
    </row>
    <row r="12" spans="1:13" x14ac:dyDescent="0.3">
      <c r="A12" s="28">
        <v>10</v>
      </c>
      <c r="B12" s="24">
        <f>Strategy!C$1</f>
        <v>5.0000000000000001E-3</v>
      </c>
      <c r="C12" s="51">
        <f>(B12*Strategy!C$2)/100</f>
        <v>1.4999999999999999E-4</v>
      </c>
      <c r="D12" s="52">
        <f t="shared" si="0"/>
        <v>5.1500000000000001E-3</v>
      </c>
      <c r="E12" s="53">
        <f t="shared" si="1"/>
        <v>6.4999999999999997E-3</v>
      </c>
      <c r="F12" s="31">
        <f t="shared" si="2"/>
        <v>6.5238659191462229E-3</v>
      </c>
      <c r="G12" s="31">
        <f>(F12*Strategy!C$2)/100</f>
        <v>1.9571597757438671E-4</v>
      </c>
      <c r="H12" s="41">
        <f t="shared" si="3"/>
        <v>6.7195818967206097E-3</v>
      </c>
      <c r="J12" s="151"/>
      <c r="K12" s="152"/>
      <c r="L12" s="152"/>
      <c r="M12" s="153"/>
    </row>
    <row r="13" spans="1:13" x14ac:dyDescent="0.3">
      <c r="A13" s="28">
        <v>11</v>
      </c>
      <c r="B13" s="24">
        <f>Strategy!C$1</f>
        <v>5.0000000000000001E-3</v>
      </c>
      <c r="C13" s="51">
        <f>(B13*Strategy!C$2)/100</f>
        <v>1.4999999999999999E-4</v>
      </c>
      <c r="D13" s="52">
        <f t="shared" si="0"/>
        <v>5.1500000000000001E-3</v>
      </c>
      <c r="E13" s="53">
        <f t="shared" si="1"/>
        <v>6.6499999999999997E-3</v>
      </c>
      <c r="F13" s="31">
        <f t="shared" si="2"/>
        <v>6.7195818967206097E-3</v>
      </c>
      <c r="G13" s="31">
        <f>(F13*Strategy!C$2)/100</f>
        <v>2.015874569016183E-4</v>
      </c>
      <c r="H13" s="41">
        <f t="shared" si="3"/>
        <v>6.9211693536222283E-3</v>
      </c>
      <c r="J13" s="151"/>
      <c r="K13" s="152"/>
      <c r="L13" s="152"/>
      <c r="M13" s="153"/>
    </row>
    <row r="14" spans="1:13" x14ac:dyDescent="0.3">
      <c r="A14" s="28">
        <v>12</v>
      </c>
      <c r="B14" s="24">
        <f>Strategy!C$1</f>
        <v>5.0000000000000001E-3</v>
      </c>
      <c r="C14" s="51">
        <f>(B14*Strategy!C$2)/100</f>
        <v>1.4999999999999999E-4</v>
      </c>
      <c r="D14" s="52">
        <f t="shared" si="0"/>
        <v>5.1500000000000001E-3</v>
      </c>
      <c r="E14" s="53">
        <f t="shared" si="1"/>
        <v>6.7999999999999996E-3</v>
      </c>
      <c r="F14" s="31">
        <f t="shared" si="2"/>
        <v>6.9211693536222283E-3</v>
      </c>
      <c r="G14" s="31">
        <f>(F14*Strategy!C$2)/100</f>
        <v>2.0763508060866686E-4</v>
      </c>
      <c r="H14" s="41">
        <f t="shared" si="3"/>
        <v>7.128804434230895E-3</v>
      </c>
      <c r="J14" s="151"/>
      <c r="K14" s="152"/>
      <c r="L14" s="152"/>
      <c r="M14" s="153"/>
    </row>
    <row r="15" spans="1:13" x14ac:dyDescent="0.3">
      <c r="A15" s="28">
        <v>13</v>
      </c>
      <c r="B15" s="24">
        <f>Strategy!C$1</f>
        <v>5.0000000000000001E-3</v>
      </c>
      <c r="C15" s="51">
        <f>(B15*Strategy!C$2)/100</f>
        <v>1.4999999999999999E-4</v>
      </c>
      <c r="D15" s="52">
        <f t="shared" si="0"/>
        <v>5.1500000000000001E-3</v>
      </c>
      <c r="E15" s="53">
        <f t="shared" si="1"/>
        <v>6.9499999999999996E-3</v>
      </c>
      <c r="F15" s="31">
        <f t="shared" si="2"/>
        <v>7.128804434230895E-3</v>
      </c>
      <c r="G15" s="31">
        <f>(F15*Strategy!C$2)/100</f>
        <v>2.1386413302692685E-4</v>
      </c>
      <c r="H15" s="41">
        <f t="shared" si="3"/>
        <v>7.3426685672578216E-3</v>
      </c>
      <c r="J15" s="151"/>
      <c r="K15" s="152"/>
      <c r="L15" s="152"/>
      <c r="M15" s="153"/>
    </row>
    <row r="16" spans="1:13" x14ac:dyDescent="0.3">
      <c r="A16" s="28">
        <v>14</v>
      </c>
      <c r="B16" s="24">
        <f>Strategy!C$1</f>
        <v>5.0000000000000001E-3</v>
      </c>
      <c r="C16" s="51">
        <f>(B16*Strategy!C$2)/100</f>
        <v>1.4999999999999999E-4</v>
      </c>
      <c r="D16" s="52">
        <f t="shared" si="0"/>
        <v>5.1500000000000001E-3</v>
      </c>
      <c r="E16" s="53">
        <f t="shared" si="1"/>
        <v>7.0999999999999995E-3</v>
      </c>
      <c r="F16" s="31">
        <f t="shared" si="2"/>
        <v>7.3426685672578216E-3</v>
      </c>
      <c r="G16" s="31">
        <f>(F16*Strategy!C$2)/100</f>
        <v>2.2028005701773466E-4</v>
      </c>
      <c r="H16" s="41">
        <f t="shared" si="3"/>
        <v>7.5629486242755565E-3</v>
      </c>
      <c r="J16" s="151"/>
      <c r="K16" s="152"/>
      <c r="L16" s="152"/>
      <c r="M16" s="153"/>
    </row>
    <row r="17" spans="1:13" x14ac:dyDescent="0.3">
      <c r="A17" s="28">
        <v>15</v>
      </c>
      <c r="B17" s="24">
        <f>Strategy!C$1</f>
        <v>5.0000000000000001E-3</v>
      </c>
      <c r="C17" s="51">
        <f>(B17*Strategy!C$2)/100</f>
        <v>1.4999999999999999E-4</v>
      </c>
      <c r="D17" s="52">
        <f t="shared" si="0"/>
        <v>5.1500000000000001E-3</v>
      </c>
      <c r="E17" s="53">
        <f t="shared" si="1"/>
        <v>7.2499999999999995E-3</v>
      </c>
      <c r="F17" s="31">
        <f t="shared" si="2"/>
        <v>7.5629486242755565E-3</v>
      </c>
      <c r="G17" s="31">
        <f>(F17*Strategy!C$2)/100</f>
        <v>2.268884587282667E-4</v>
      </c>
      <c r="H17" s="41">
        <f t="shared" si="3"/>
        <v>7.7898370830038234E-3</v>
      </c>
      <c r="J17" s="151"/>
      <c r="K17" s="152"/>
      <c r="L17" s="152"/>
      <c r="M17" s="153"/>
    </row>
    <row r="18" spans="1:13" x14ac:dyDescent="0.3">
      <c r="A18" s="28">
        <v>16</v>
      </c>
      <c r="B18" s="24">
        <f>Strategy!C$1</f>
        <v>5.0000000000000001E-3</v>
      </c>
      <c r="C18" s="51">
        <f>(B18*Strategy!C$2)/100</f>
        <v>1.4999999999999999E-4</v>
      </c>
      <c r="D18" s="52">
        <f t="shared" si="0"/>
        <v>5.1500000000000001E-3</v>
      </c>
      <c r="E18" s="53">
        <f t="shared" si="1"/>
        <v>7.3999999999999995E-3</v>
      </c>
      <c r="F18" s="31">
        <f t="shared" si="2"/>
        <v>7.7898370830038234E-3</v>
      </c>
      <c r="G18" s="31">
        <f>(F18*Strategy!C$2)/100</f>
        <v>2.3369511249011471E-4</v>
      </c>
      <c r="H18" s="41">
        <f t="shared" si="3"/>
        <v>8.0235321954939386E-3</v>
      </c>
      <c r="J18" s="151"/>
      <c r="K18" s="152"/>
      <c r="L18" s="152"/>
      <c r="M18" s="153"/>
    </row>
    <row r="19" spans="1:13" x14ac:dyDescent="0.3">
      <c r="A19" s="28">
        <v>17</v>
      </c>
      <c r="B19" s="24">
        <f>Strategy!C$1</f>
        <v>5.0000000000000001E-3</v>
      </c>
      <c r="C19" s="51">
        <f>(B19*Strategy!C$2)/100</f>
        <v>1.4999999999999999E-4</v>
      </c>
      <c r="D19" s="52">
        <f t="shared" si="0"/>
        <v>5.1500000000000001E-3</v>
      </c>
      <c r="E19" s="53">
        <f t="shared" si="1"/>
        <v>7.5499999999999994E-3</v>
      </c>
      <c r="F19" s="31">
        <f t="shared" si="2"/>
        <v>8.0235321954939386E-3</v>
      </c>
      <c r="G19" s="31">
        <f>(F19*Strategy!C$2)/100</f>
        <v>2.4070596586481813E-4</v>
      </c>
      <c r="H19" s="41">
        <f t="shared" si="3"/>
        <v>8.2642381613587564E-3</v>
      </c>
      <c r="J19" s="151"/>
      <c r="K19" s="152"/>
      <c r="L19" s="152"/>
      <c r="M19" s="153"/>
    </row>
    <row r="20" spans="1:13" x14ac:dyDescent="0.3">
      <c r="A20" s="28">
        <v>18</v>
      </c>
      <c r="B20" s="24">
        <f>Strategy!C$1</f>
        <v>5.0000000000000001E-3</v>
      </c>
      <c r="C20" s="51">
        <f>(B20*Strategy!C$2)/100</f>
        <v>1.4999999999999999E-4</v>
      </c>
      <c r="D20" s="52">
        <f t="shared" si="0"/>
        <v>5.1500000000000001E-3</v>
      </c>
      <c r="E20" s="53">
        <f t="shared" si="1"/>
        <v>7.6999999999999994E-3</v>
      </c>
      <c r="F20" s="31">
        <f t="shared" si="2"/>
        <v>8.2642381613587564E-3</v>
      </c>
      <c r="G20" s="31">
        <f>(F20*Strategy!C$2)/100</f>
        <v>2.479271448407627E-4</v>
      </c>
      <c r="H20" s="41">
        <f t="shared" si="3"/>
        <v>8.5121653061995192E-3</v>
      </c>
      <c r="J20" s="151"/>
      <c r="K20" s="152"/>
      <c r="L20" s="152"/>
      <c r="M20" s="153"/>
    </row>
    <row r="21" spans="1:13" x14ac:dyDescent="0.3">
      <c r="A21" s="28">
        <v>19</v>
      </c>
      <c r="B21" s="24">
        <f>Strategy!C$1</f>
        <v>5.0000000000000001E-3</v>
      </c>
      <c r="C21" s="51">
        <f>(B21*Strategy!C$2)/100</f>
        <v>1.4999999999999999E-4</v>
      </c>
      <c r="D21" s="52">
        <f t="shared" si="0"/>
        <v>5.1500000000000001E-3</v>
      </c>
      <c r="E21" s="53">
        <f t="shared" si="1"/>
        <v>7.8499999999999993E-3</v>
      </c>
      <c r="F21" s="31">
        <f t="shared" si="2"/>
        <v>8.5121653061995192E-3</v>
      </c>
      <c r="G21" s="31">
        <f>(F21*Strategy!C$2)/100</f>
        <v>2.5536495918598558E-4</v>
      </c>
      <c r="H21" s="41">
        <f t="shared" si="3"/>
        <v>8.7675302653855043E-3</v>
      </c>
      <c r="J21" s="151"/>
      <c r="K21" s="152"/>
      <c r="L21" s="152"/>
      <c r="M21" s="153"/>
    </row>
    <row r="22" spans="1:13" x14ac:dyDescent="0.3">
      <c r="A22" s="28">
        <v>20</v>
      </c>
      <c r="B22" s="24">
        <f>Strategy!C$1</f>
        <v>5.0000000000000001E-3</v>
      </c>
      <c r="C22" s="51">
        <f>(B22*Strategy!C$2)/100</f>
        <v>1.4999999999999999E-4</v>
      </c>
      <c r="D22" s="52">
        <f t="shared" si="0"/>
        <v>5.1500000000000001E-3</v>
      </c>
      <c r="E22" s="53">
        <f t="shared" si="1"/>
        <v>8.0000000000000002E-3</v>
      </c>
      <c r="F22" s="31">
        <f t="shared" si="2"/>
        <v>8.7675302653855043E-3</v>
      </c>
      <c r="G22" s="31">
        <f>(F22*Strategy!C$2)/100</f>
        <v>2.6302590796156516E-4</v>
      </c>
      <c r="H22" s="41">
        <f t="shared" si="3"/>
        <v>9.0305561733470697E-3</v>
      </c>
      <c r="J22" s="151"/>
      <c r="K22" s="152"/>
      <c r="L22" s="152"/>
      <c r="M22" s="153"/>
    </row>
    <row r="23" spans="1:13" x14ac:dyDescent="0.3">
      <c r="A23" s="28">
        <v>21</v>
      </c>
      <c r="B23" s="24">
        <f>Strategy!C$1</f>
        <v>5.0000000000000001E-3</v>
      </c>
      <c r="C23" s="51">
        <f>(B23*Strategy!C$2)/100</f>
        <v>1.4999999999999999E-4</v>
      </c>
      <c r="D23" s="52">
        <f t="shared" si="0"/>
        <v>5.1500000000000001E-3</v>
      </c>
      <c r="E23" s="53">
        <f t="shared" si="1"/>
        <v>8.150000000000001E-3</v>
      </c>
      <c r="F23" s="31">
        <f t="shared" si="2"/>
        <v>9.0305561733470697E-3</v>
      </c>
      <c r="G23" s="31">
        <f>(F23*Strategy!C$2)/100</f>
        <v>2.7091668520041209E-4</v>
      </c>
      <c r="H23" s="41">
        <f t="shared" si="3"/>
        <v>9.3014728585474812E-3</v>
      </c>
      <c r="J23" s="151"/>
      <c r="K23" s="152"/>
      <c r="L23" s="152"/>
      <c r="M23" s="153"/>
    </row>
    <row r="24" spans="1:13" x14ac:dyDescent="0.3">
      <c r="A24" s="28">
        <v>22</v>
      </c>
      <c r="B24" s="24">
        <f>Strategy!C$1</f>
        <v>5.0000000000000001E-3</v>
      </c>
      <c r="C24" s="51">
        <f>(B24*Strategy!C$2)/100</f>
        <v>1.4999999999999999E-4</v>
      </c>
      <c r="D24" s="52">
        <f t="shared" si="0"/>
        <v>5.1500000000000001E-3</v>
      </c>
      <c r="E24" s="53">
        <f t="shared" si="1"/>
        <v>8.3000000000000018E-3</v>
      </c>
      <c r="F24" s="31">
        <f t="shared" si="2"/>
        <v>9.3014728585474812E-3</v>
      </c>
      <c r="G24" s="31">
        <f>(F24*Strategy!C$2)/100</f>
        <v>2.7904418575642445E-4</v>
      </c>
      <c r="H24" s="41">
        <f t="shared" si="3"/>
        <v>9.5805170443039062E-3</v>
      </c>
      <c r="J24" s="151"/>
      <c r="K24" s="152"/>
      <c r="L24" s="152"/>
      <c r="M24" s="153"/>
    </row>
    <row r="25" spans="1:13" x14ac:dyDescent="0.3">
      <c r="A25" s="28">
        <v>23</v>
      </c>
      <c r="B25" s="24">
        <f>Strategy!C$1</f>
        <v>5.0000000000000001E-3</v>
      </c>
      <c r="C25" s="51">
        <f>(B25*Strategy!C$2)/100</f>
        <v>1.4999999999999999E-4</v>
      </c>
      <c r="D25" s="52">
        <f t="shared" si="0"/>
        <v>5.1500000000000001E-3</v>
      </c>
      <c r="E25" s="53">
        <f t="shared" si="1"/>
        <v>8.4500000000000026E-3</v>
      </c>
      <c r="F25" s="31">
        <f t="shared" si="2"/>
        <v>9.5805170443039062E-3</v>
      </c>
      <c r="G25" s="31">
        <f>(F25*Strategy!C$2)/100</f>
        <v>2.8741551132911719E-4</v>
      </c>
      <c r="H25" s="41">
        <f t="shared" si="3"/>
        <v>9.8679325556330234E-3</v>
      </c>
      <c r="J25" s="151"/>
      <c r="K25" s="152"/>
      <c r="L25" s="152"/>
      <c r="M25" s="153"/>
    </row>
    <row r="26" spans="1:13" x14ac:dyDescent="0.3">
      <c r="A26" s="28">
        <v>24</v>
      </c>
      <c r="B26" s="24">
        <f>Strategy!C$1</f>
        <v>5.0000000000000001E-3</v>
      </c>
      <c r="C26" s="51">
        <f>(B26*Strategy!C$2)/100</f>
        <v>1.4999999999999999E-4</v>
      </c>
      <c r="D26" s="52">
        <f t="shared" si="0"/>
        <v>5.1500000000000001E-3</v>
      </c>
      <c r="E26" s="53">
        <f t="shared" si="1"/>
        <v>8.6000000000000035E-3</v>
      </c>
      <c r="F26" s="31">
        <f t="shared" si="2"/>
        <v>9.8679325556330234E-3</v>
      </c>
      <c r="G26" s="31">
        <f>(F26*Strategy!C$2)/100</f>
        <v>2.9603797666899072E-4</v>
      </c>
      <c r="H26" s="41">
        <f t="shared" si="3"/>
        <v>1.0163970532302015E-2</v>
      </c>
      <c r="J26" s="151"/>
      <c r="K26" s="152"/>
      <c r="L26" s="152"/>
      <c r="M26" s="153"/>
    </row>
    <row r="27" spans="1:13" x14ac:dyDescent="0.3">
      <c r="A27" s="28">
        <v>25</v>
      </c>
      <c r="B27" s="24">
        <f>Strategy!C$1</f>
        <v>5.0000000000000001E-3</v>
      </c>
      <c r="C27" s="51">
        <f>(B27*Strategy!C$2)/100</f>
        <v>1.4999999999999999E-4</v>
      </c>
      <c r="D27" s="52">
        <f t="shared" si="0"/>
        <v>5.1500000000000001E-3</v>
      </c>
      <c r="E27" s="53">
        <f t="shared" si="1"/>
        <v>8.7500000000000043E-3</v>
      </c>
      <c r="F27" s="31">
        <f t="shared" si="2"/>
        <v>1.0163970532302015E-2</v>
      </c>
      <c r="G27" s="31">
        <f>(F27*Strategy!C$2)/100</f>
        <v>3.0491911596906043E-4</v>
      </c>
      <c r="H27" s="41">
        <f t="shared" si="3"/>
        <v>1.0468889648271074E-2</v>
      </c>
      <c r="J27" s="151"/>
      <c r="K27" s="152"/>
      <c r="L27" s="152"/>
      <c r="M27" s="153"/>
    </row>
    <row r="28" spans="1:13" x14ac:dyDescent="0.3">
      <c r="A28" s="28">
        <v>26</v>
      </c>
      <c r="B28" s="24">
        <f>Strategy!C$1</f>
        <v>5.0000000000000001E-3</v>
      </c>
      <c r="C28" s="51">
        <f>(B28*Strategy!C$2)/100</f>
        <v>1.4999999999999999E-4</v>
      </c>
      <c r="D28" s="52">
        <f t="shared" si="0"/>
        <v>5.1500000000000001E-3</v>
      </c>
      <c r="E28" s="53">
        <f t="shared" si="1"/>
        <v>8.9000000000000051E-3</v>
      </c>
      <c r="F28" s="31">
        <f t="shared" si="2"/>
        <v>1.0468889648271074E-2</v>
      </c>
      <c r="G28" s="31">
        <f>(F28*Strategy!C$2)/100</f>
        <v>3.1406668944813226E-4</v>
      </c>
      <c r="H28" s="41">
        <f t="shared" si="3"/>
        <v>1.0782956337719207E-2</v>
      </c>
      <c r="J28" s="151"/>
      <c r="K28" s="152"/>
      <c r="L28" s="152"/>
      <c r="M28" s="153"/>
    </row>
    <row r="29" spans="1:13" x14ac:dyDescent="0.3">
      <c r="A29" s="28">
        <v>27</v>
      </c>
      <c r="B29" s="24">
        <f>Strategy!C$1</f>
        <v>5.0000000000000001E-3</v>
      </c>
      <c r="C29" s="51">
        <f>(B29*Strategy!C$2)/100</f>
        <v>1.4999999999999999E-4</v>
      </c>
      <c r="D29" s="52">
        <f t="shared" si="0"/>
        <v>5.1500000000000001E-3</v>
      </c>
      <c r="E29" s="53">
        <f t="shared" si="1"/>
        <v>9.050000000000006E-3</v>
      </c>
      <c r="F29" s="31">
        <f t="shared" si="2"/>
        <v>1.0782956337719207E-2</v>
      </c>
      <c r="G29" s="31">
        <f>(F29*Strategy!C$2)/100</f>
        <v>3.2348869013157616E-4</v>
      </c>
      <c r="H29" s="41">
        <f t="shared" si="3"/>
        <v>1.1106445027850782E-2</v>
      </c>
      <c r="J29" s="151"/>
      <c r="K29" s="152"/>
      <c r="L29" s="152"/>
      <c r="M29" s="153"/>
    </row>
    <row r="30" spans="1:13" x14ac:dyDescent="0.3">
      <c r="A30" s="28">
        <v>28</v>
      </c>
      <c r="B30" s="24">
        <f>Strategy!C$1</f>
        <v>5.0000000000000001E-3</v>
      </c>
      <c r="C30" s="51">
        <f>(B30*Strategy!C$2)/100</f>
        <v>1.4999999999999999E-4</v>
      </c>
      <c r="D30" s="52">
        <f t="shared" si="0"/>
        <v>5.1500000000000001E-3</v>
      </c>
      <c r="E30" s="53">
        <f t="shared" si="1"/>
        <v>9.2000000000000068E-3</v>
      </c>
      <c r="F30" s="31">
        <f t="shared" si="2"/>
        <v>1.1106445027850782E-2</v>
      </c>
      <c r="G30" s="31">
        <f>(F30*Strategy!C$2)/100</f>
        <v>3.3319335083552347E-4</v>
      </c>
      <c r="H30" s="41">
        <f t="shared" si="3"/>
        <v>1.1439638378686305E-2</v>
      </c>
      <c r="J30" s="151"/>
      <c r="K30" s="152"/>
      <c r="L30" s="152"/>
      <c r="M30" s="153"/>
    </row>
    <row r="31" spans="1:13" ht="15" thickBot="1" x14ac:dyDescent="0.35">
      <c r="A31" s="28">
        <v>29</v>
      </c>
      <c r="B31" s="24">
        <f>Strategy!C$1</f>
        <v>5.0000000000000001E-3</v>
      </c>
      <c r="C31" s="51">
        <f>(B31*Strategy!C$2)/100</f>
        <v>1.4999999999999999E-4</v>
      </c>
      <c r="D31" s="52">
        <f t="shared" si="0"/>
        <v>5.1500000000000001E-3</v>
      </c>
      <c r="E31" s="53">
        <f t="shared" si="1"/>
        <v>9.3500000000000076E-3</v>
      </c>
      <c r="F31" s="31">
        <f t="shared" si="2"/>
        <v>1.1439638378686305E-2</v>
      </c>
      <c r="G31" s="31">
        <f>(F31*Strategy!C$2)/100</f>
        <v>3.4318915136058914E-4</v>
      </c>
      <c r="H31" s="41">
        <f t="shared" si="3"/>
        <v>1.1782827530046894E-2</v>
      </c>
      <c r="J31" s="151"/>
      <c r="K31" s="152"/>
      <c r="L31" s="152"/>
      <c r="M31" s="153"/>
    </row>
    <row r="32" spans="1:13" s="59" customFormat="1" ht="15" thickBot="1" x14ac:dyDescent="0.35">
      <c r="A32" s="54">
        <v>30</v>
      </c>
      <c r="B32" s="55">
        <f>Strategy!C$1</f>
        <v>5.0000000000000001E-3</v>
      </c>
      <c r="C32" s="56">
        <f>(B32*Strategy!C$2)/100</f>
        <v>1.4999999999999999E-4</v>
      </c>
      <c r="D32" s="55">
        <f t="shared" si="0"/>
        <v>5.1500000000000001E-3</v>
      </c>
      <c r="E32" s="57">
        <f t="shared" si="1"/>
        <v>9.5000000000000084E-3</v>
      </c>
      <c r="F32" s="55">
        <f t="shared" si="2"/>
        <v>1.1782827530046894E-2</v>
      </c>
      <c r="G32" s="55">
        <f>(F32*Strategy!C$2)/100</f>
        <v>3.5348482590140688E-4</v>
      </c>
      <c r="H32" s="58">
        <f t="shared" si="3"/>
        <v>1.2136312355948302E-2</v>
      </c>
      <c r="I32" s="124">
        <v>2.5000000000000001E-3</v>
      </c>
      <c r="J32" s="151"/>
      <c r="K32" s="152"/>
      <c r="L32" s="152"/>
      <c r="M32" s="153"/>
    </row>
    <row r="33" spans="1:13" x14ac:dyDescent="0.3">
      <c r="A33" s="28">
        <v>31</v>
      </c>
      <c r="B33" s="24">
        <f>Strategy!C$1</f>
        <v>5.0000000000000001E-3</v>
      </c>
      <c r="C33" s="51">
        <f>(B33*Strategy!C$2)/100</f>
        <v>1.4999999999999999E-4</v>
      </c>
      <c r="D33" s="52">
        <f t="shared" si="0"/>
        <v>5.1500000000000001E-3</v>
      </c>
      <c r="E33" s="53">
        <f t="shared" si="1"/>
        <v>9.6500000000000093E-3</v>
      </c>
      <c r="F33" s="31">
        <f t="shared" si="2"/>
        <v>9.6363123559483014E-3</v>
      </c>
      <c r="G33" s="31">
        <f>(F33*Strategy!C$2)/100</f>
        <v>2.8908937067844906E-4</v>
      </c>
      <c r="H33" s="41">
        <f t="shared" si="3"/>
        <v>9.9254017266267505E-3</v>
      </c>
      <c r="J33" s="151"/>
      <c r="K33" s="152"/>
      <c r="L33" s="152"/>
      <c r="M33" s="153"/>
    </row>
    <row r="34" spans="1:13" x14ac:dyDescent="0.3">
      <c r="A34" s="28">
        <v>32</v>
      </c>
      <c r="B34" s="24">
        <f>Strategy!C$1</f>
        <v>5.0000000000000001E-3</v>
      </c>
      <c r="C34" s="51">
        <f>(B34*Strategy!C$2)/100</f>
        <v>1.4999999999999999E-4</v>
      </c>
      <c r="D34" s="52">
        <f t="shared" si="0"/>
        <v>5.1500000000000001E-3</v>
      </c>
      <c r="E34" s="53">
        <f t="shared" si="1"/>
        <v>9.8000000000000101E-3</v>
      </c>
      <c r="F34" s="31">
        <f t="shared" si="2"/>
        <v>9.9254017266267505E-3</v>
      </c>
      <c r="G34" s="31">
        <f>(F34*Strategy!C$2)/100</f>
        <v>2.9776205179880247E-4</v>
      </c>
      <c r="H34" s="41">
        <f t="shared" si="3"/>
        <v>1.0223163778425554E-2</v>
      </c>
      <c r="J34" s="151"/>
      <c r="K34" s="152"/>
      <c r="L34" s="152"/>
      <c r="M34" s="153"/>
    </row>
    <row r="35" spans="1:13" x14ac:dyDescent="0.3">
      <c r="A35" s="28">
        <v>33</v>
      </c>
      <c r="B35" s="24">
        <f>Strategy!C$1</f>
        <v>5.0000000000000001E-3</v>
      </c>
      <c r="C35" s="51">
        <f>(B35*Strategy!C$2)/100</f>
        <v>1.4999999999999999E-4</v>
      </c>
      <c r="D35" s="52">
        <f t="shared" si="0"/>
        <v>5.1500000000000001E-3</v>
      </c>
      <c r="E35" s="53">
        <f t="shared" si="1"/>
        <v>9.9500000000000109E-3</v>
      </c>
      <c r="F35" s="31">
        <f t="shared" si="2"/>
        <v>1.0223163778425554E-2</v>
      </c>
      <c r="G35" s="31">
        <f>(F35*Strategy!C$2)/100</f>
        <v>3.0669491335276662E-4</v>
      </c>
      <c r="H35" s="41">
        <f t="shared" si="3"/>
        <v>1.052985869177832E-2</v>
      </c>
      <c r="J35" s="151"/>
      <c r="K35" s="152"/>
      <c r="L35" s="152"/>
      <c r="M35" s="153"/>
    </row>
    <row r="36" spans="1:13" x14ac:dyDescent="0.3">
      <c r="A36" s="28">
        <v>34</v>
      </c>
      <c r="B36" s="24">
        <f>Strategy!C$1</f>
        <v>5.0000000000000001E-3</v>
      </c>
      <c r="C36" s="51">
        <f>(B36*Strategy!C$2)/100</f>
        <v>1.4999999999999999E-4</v>
      </c>
      <c r="D36" s="52">
        <f t="shared" si="0"/>
        <v>5.1500000000000001E-3</v>
      </c>
      <c r="E36" s="53">
        <f t="shared" si="1"/>
        <v>1.0100000000000012E-2</v>
      </c>
      <c r="F36" s="31">
        <f t="shared" si="2"/>
        <v>1.052985869177832E-2</v>
      </c>
      <c r="G36" s="31">
        <f>(F36*Strategy!C$2)/100</f>
        <v>3.1589576075334959E-4</v>
      </c>
      <c r="H36" s="41">
        <f t="shared" si="3"/>
        <v>1.0845754452531669E-2</v>
      </c>
      <c r="J36" s="151"/>
      <c r="K36" s="152"/>
      <c r="L36" s="152"/>
      <c r="M36" s="153"/>
    </row>
    <row r="37" spans="1:13" x14ac:dyDescent="0.3">
      <c r="A37" s="28">
        <v>35</v>
      </c>
      <c r="B37" s="24">
        <f>Strategy!C$1</f>
        <v>5.0000000000000001E-3</v>
      </c>
      <c r="C37" s="51">
        <f>(B37*Strategy!C$2)/100</f>
        <v>1.4999999999999999E-4</v>
      </c>
      <c r="D37" s="52">
        <f t="shared" si="0"/>
        <v>5.1500000000000001E-3</v>
      </c>
      <c r="E37" s="53">
        <f t="shared" si="1"/>
        <v>1.0250000000000013E-2</v>
      </c>
      <c r="F37" s="31">
        <f t="shared" si="2"/>
        <v>1.0845754452531669E-2</v>
      </c>
      <c r="G37" s="31">
        <f>(F37*Strategy!C$2)/100</f>
        <v>3.2537263357595005E-4</v>
      </c>
      <c r="H37" s="41">
        <f t="shared" si="3"/>
        <v>1.1171127086107619E-2</v>
      </c>
      <c r="J37" s="151"/>
      <c r="K37" s="152"/>
      <c r="L37" s="152"/>
      <c r="M37" s="153"/>
    </row>
    <row r="38" spans="1:13" x14ac:dyDescent="0.3">
      <c r="A38" s="28">
        <v>36</v>
      </c>
      <c r="B38" s="24">
        <f>Strategy!C$1</f>
        <v>5.0000000000000001E-3</v>
      </c>
      <c r="C38" s="51">
        <f>(B38*Strategy!C$2)/100</f>
        <v>1.4999999999999999E-4</v>
      </c>
      <c r="D38" s="52">
        <f t="shared" si="0"/>
        <v>5.1500000000000001E-3</v>
      </c>
      <c r="E38" s="53">
        <f t="shared" si="1"/>
        <v>1.0400000000000013E-2</v>
      </c>
      <c r="F38" s="31">
        <f t="shared" si="2"/>
        <v>1.1171127086107619E-2</v>
      </c>
      <c r="G38" s="31">
        <f>(F38*Strategy!C$2)/100</f>
        <v>3.3513381258322856E-4</v>
      </c>
      <c r="H38" s="41">
        <f t="shared" si="3"/>
        <v>1.1506260898690846E-2</v>
      </c>
      <c r="J38" s="151"/>
      <c r="K38" s="152"/>
      <c r="L38" s="152"/>
      <c r="M38" s="153"/>
    </row>
    <row r="39" spans="1:13" x14ac:dyDescent="0.3">
      <c r="A39" s="28">
        <v>37</v>
      </c>
      <c r="B39" s="24">
        <f>Strategy!C$1</f>
        <v>5.0000000000000001E-3</v>
      </c>
      <c r="C39" s="51">
        <f>(B39*Strategy!C$2)/100</f>
        <v>1.4999999999999999E-4</v>
      </c>
      <c r="D39" s="52">
        <f t="shared" si="0"/>
        <v>5.1500000000000001E-3</v>
      </c>
      <c r="E39" s="53">
        <f t="shared" si="1"/>
        <v>1.0550000000000014E-2</v>
      </c>
      <c r="F39" s="31">
        <f t="shared" si="2"/>
        <v>1.1506260898690846E-2</v>
      </c>
      <c r="G39" s="31">
        <f>(F39*Strategy!C$2)/100</f>
        <v>3.4518782696072538E-4</v>
      </c>
      <c r="H39" s="41">
        <f t="shared" si="3"/>
        <v>1.1851448725651572E-2</v>
      </c>
      <c r="J39" s="151"/>
      <c r="K39" s="152"/>
      <c r="L39" s="152"/>
      <c r="M39" s="153"/>
    </row>
    <row r="40" spans="1:13" x14ac:dyDescent="0.3">
      <c r="A40" s="28">
        <v>38</v>
      </c>
      <c r="B40" s="24">
        <f>Strategy!C$1</f>
        <v>5.0000000000000001E-3</v>
      </c>
      <c r="C40" s="51">
        <f>(B40*Strategy!C$2)/100</f>
        <v>1.4999999999999999E-4</v>
      </c>
      <c r="D40" s="52">
        <f t="shared" si="0"/>
        <v>5.1500000000000001E-3</v>
      </c>
      <c r="E40" s="53">
        <f t="shared" si="1"/>
        <v>1.0700000000000015E-2</v>
      </c>
      <c r="F40" s="31">
        <f t="shared" si="2"/>
        <v>1.1851448725651572E-2</v>
      </c>
      <c r="G40" s="31">
        <f>(F40*Strategy!C$2)/100</f>
        <v>3.5554346176954713E-4</v>
      </c>
      <c r="H40" s="41">
        <f t="shared" si="3"/>
        <v>1.220699218742112E-2</v>
      </c>
      <c r="J40" s="151"/>
      <c r="K40" s="152"/>
      <c r="L40" s="152"/>
      <c r="M40" s="153"/>
    </row>
    <row r="41" spans="1:13" x14ac:dyDescent="0.3">
      <c r="A41" s="28">
        <v>39</v>
      </c>
      <c r="B41" s="24">
        <f>Strategy!C$1</f>
        <v>5.0000000000000001E-3</v>
      </c>
      <c r="C41" s="51">
        <f>(B41*Strategy!C$2)/100</f>
        <v>1.4999999999999999E-4</v>
      </c>
      <c r="D41" s="52">
        <f t="shared" si="0"/>
        <v>5.1500000000000001E-3</v>
      </c>
      <c r="E41" s="53">
        <f t="shared" si="1"/>
        <v>1.0850000000000016E-2</v>
      </c>
      <c r="F41" s="31">
        <f t="shared" si="2"/>
        <v>1.220699218742112E-2</v>
      </c>
      <c r="G41" s="31">
        <f>(F41*Strategy!C$2)/100</f>
        <v>3.6620976562263359E-4</v>
      </c>
      <c r="H41" s="41">
        <f t="shared" si="3"/>
        <v>1.2573201953043754E-2</v>
      </c>
      <c r="J41" s="151"/>
      <c r="K41" s="152"/>
      <c r="L41" s="152"/>
      <c r="M41" s="153"/>
    </row>
    <row r="42" spans="1:13" x14ac:dyDescent="0.3">
      <c r="A42" s="28">
        <v>40</v>
      </c>
      <c r="B42" s="24">
        <f>Strategy!C$1</f>
        <v>5.0000000000000001E-3</v>
      </c>
      <c r="C42" s="51">
        <f>(B42*Strategy!C$2)/100</f>
        <v>1.4999999999999999E-4</v>
      </c>
      <c r="D42" s="52">
        <f t="shared" si="0"/>
        <v>5.1500000000000001E-3</v>
      </c>
      <c r="E42" s="53">
        <f t="shared" si="1"/>
        <v>1.1000000000000017E-2</v>
      </c>
      <c r="F42" s="31">
        <f t="shared" si="2"/>
        <v>1.2573201953043754E-2</v>
      </c>
      <c r="G42" s="31">
        <f>(F42*Strategy!C$2)/100</f>
        <v>3.7719605859131263E-4</v>
      </c>
      <c r="H42" s="41">
        <f t="shared" si="3"/>
        <v>1.2950398011635066E-2</v>
      </c>
      <c r="J42" s="151"/>
      <c r="K42" s="152"/>
      <c r="L42" s="152"/>
      <c r="M42" s="153"/>
    </row>
    <row r="43" spans="1:13" x14ac:dyDescent="0.3">
      <c r="A43" s="28">
        <v>41</v>
      </c>
      <c r="B43" s="24">
        <f>Strategy!C$1</f>
        <v>5.0000000000000001E-3</v>
      </c>
      <c r="C43" s="51">
        <f>(B43*Strategy!C$2)/100</f>
        <v>1.4999999999999999E-4</v>
      </c>
      <c r="D43" s="52">
        <f t="shared" si="0"/>
        <v>5.1500000000000001E-3</v>
      </c>
      <c r="E43" s="53">
        <f t="shared" si="1"/>
        <v>1.1150000000000018E-2</v>
      </c>
      <c r="F43" s="31">
        <f t="shared" si="2"/>
        <v>1.2950398011635066E-2</v>
      </c>
      <c r="G43" s="31">
        <f>(F43*Strategy!C$2)/100</f>
        <v>3.8851194034905196E-4</v>
      </c>
      <c r="H43" s="41">
        <f t="shared" si="3"/>
        <v>1.3338909951984118E-2</v>
      </c>
      <c r="J43" s="151"/>
      <c r="K43" s="152"/>
      <c r="L43" s="152"/>
      <c r="M43" s="153"/>
    </row>
    <row r="44" spans="1:13" x14ac:dyDescent="0.3">
      <c r="A44" s="28">
        <v>42</v>
      </c>
      <c r="B44" s="24">
        <f>Strategy!C$1</f>
        <v>5.0000000000000001E-3</v>
      </c>
      <c r="C44" s="51">
        <f>(B44*Strategy!C$2)/100</f>
        <v>1.4999999999999999E-4</v>
      </c>
      <c r="D44" s="52">
        <f t="shared" si="0"/>
        <v>5.1500000000000001E-3</v>
      </c>
      <c r="E44" s="53">
        <f t="shared" si="1"/>
        <v>1.1300000000000018E-2</v>
      </c>
      <c r="F44" s="31">
        <f t="shared" si="2"/>
        <v>1.3338909951984118E-2</v>
      </c>
      <c r="G44" s="31">
        <f>(F44*Strategy!C$2)/100</f>
        <v>4.001672985595235E-4</v>
      </c>
      <c r="H44" s="41">
        <f t="shared" si="3"/>
        <v>1.3739077250543642E-2</v>
      </c>
      <c r="J44" s="151"/>
      <c r="K44" s="152"/>
      <c r="L44" s="152"/>
      <c r="M44" s="153"/>
    </row>
    <row r="45" spans="1:13" x14ac:dyDescent="0.3">
      <c r="A45" s="28">
        <v>43</v>
      </c>
      <c r="B45" s="24">
        <f>Strategy!C$1</f>
        <v>5.0000000000000001E-3</v>
      </c>
      <c r="C45" s="51">
        <f>(B45*Strategy!C$2)/100</f>
        <v>1.4999999999999999E-4</v>
      </c>
      <c r="D45" s="52">
        <f t="shared" si="0"/>
        <v>5.1500000000000001E-3</v>
      </c>
      <c r="E45" s="53">
        <f t="shared" si="1"/>
        <v>1.1450000000000019E-2</v>
      </c>
      <c r="F45" s="31">
        <f t="shared" si="2"/>
        <v>1.3739077250543642E-2</v>
      </c>
      <c r="G45" s="31">
        <f>(F45*Strategy!C$2)/100</f>
        <v>4.1217231751630924E-4</v>
      </c>
      <c r="H45" s="41">
        <f t="shared" si="3"/>
        <v>1.4151249568059951E-2</v>
      </c>
      <c r="J45" s="151"/>
      <c r="K45" s="152"/>
      <c r="L45" s="152"/>
      <c r="M45" s="153"/>
    </row>
    <row r="46" spans="1:13" x14ac:dyDescent="0.3">
      <c r="A46" s="28">
        <v>44</v>
      </c>
      <c r="B46" s="24">
        <f>Strategy!C$1</f>
        <v>5.0000000000000001E-3</v>
      </c>
      <c r="C46" s="51">
        <f>(B46*Strategy!C$2)/100</f>
        <v>1.4999999999999999E-4</v>
      </c>
      <c r="D46" s="52">
        <f t="shared" si="0"/>
        <v>5.1500000000000001E-3</v>
      </c>
      <c r="E46" s="53">
        <f t="shared" si="1"/>
        <v>1.160000000000002E-2</v>
      </c>
      <c r="F46" s="31">
        <f t="shared" si="2"/>
        <v>1.4151249568059951E-2</v>
      </c>
      <c r="G46" s="31">
        <f>(F46*Strategy!C$2)/100</f>
        <v>4.2453748704179855E-4</v>
      </c>
      <c r="H46" s="41">
        <f t="shared" si="3"/>
        <v>1.4575787055101749E-2</v>
      </c>
      <c r="J46" s="151"/>
      <c r="K46" s="152"/>
      <c r="L46" s="152"/>
      <c r="M46" s="153"/>
    </row>
    <row r="47" spans="1:13" x14ac:dyDescent="0.3">
      <c r="A47" s="28">
        <v>45</v>
      </c>
      <c r="B47" s="24">
        <f>Strategy!C$1</f>
        <v>5.0000000000000001E-3</v>
      </c>
      <c r="C47" s="51">
        <f>(B47*Strategy!C$2)/100</f>
        <v>1.4999999999999999E-4</v>
      </c>
      <c r="D47" s="52">
        <f t="shared" si="0"/>
        <v>5.1500000000000001E-3</v>
      </c>
      <c r="E47" s="53">
        <f t="shared" si="1"/>
        <v>1.1750000000000021E-2</v>
      </c>
      <c r="F47" s="31">
        <f t="shared" si="2"/>
        <v>1.4575787055101749E-2</v>
      </c>
      <c r="G47" s="31">
        <f>(F47*Strategy!C$2)/100</f>
        <v>4.3727361165305249E-4</v>
      </c>
      <c r="H47" s="41">
        <f t="shared" si="3"/>
        <v>1.5013060666754802E-2</v>
      </c>
      <c r="J47" s="151"/>
      <c r="K47" s="152"/>
      <c r="L47" s="152"/>
      <c r="M47" s="153"/>
    </row>
    <row r="48" spans="1:13" x14ac:dyDescent="0.3">
      <c r="A48" s="28">
        <v>46</v>
      </c>
      <c r="B48" s="24">
        <f>Strategy!C$1</f>
        <v>5.0000000000000001E-3</v>
      </c>
      <c r="C48" s="51">
        <f>(B48*Strategy!C$2)/100</f>
        <v>1.4999999999999999E-4</v>
      </c>
      <c r="D48" s="52">
        <f t="shared" si="0"/>
        <v>5.1500000000000001E-3</v>
      </c>
      <c r="E48" s="53">
        <f t="shared" si="1"/>
        <v>1.1900000000000022E-2</v>
      </c>
      <c r="F48" s="31">
        <f t="shared" si="2"/>
        <v>1.5013060666754802E-2</v>
      </c>
      <c r="G48" s="31">
        <f>(F48*Strategy!C$2)/100</f>
        <v>4.5039182000264409E-4</v>
      </c>
      <c r="H48" s="41">
        <f t="shared" si="3"/>
        <v>1.5463452486757446E-2</v>
      </c>
      <c r="J48" s="151"/>
      <c r="K48" s="152"/>
      <c r="L48" s="152"/>
      <c r="M48" s="153"/>
    </row>
    <row r="49" spans="1:13" x14ac:dyDescent="0.3">
      <c r="A49" s="28">
        <v>47</v>
      </c>
      <c r="B49" s="24">
        <f>Strategy!C$1</f>
        <v>5.0000000000000001E-3</v>
      </c>
      <c r="C49" s="51">
        <f>(B49*Strategy!C$2)/100</f>
        <v>1.4999999999999999E-4</v>
      </c>
      <c r="D49" s="52">
        <f t="shared" si="0"/>
        <v>5.1500000000000001E-3</v>
      </c>
      <c r="E49" s="53">
        <f t="shared" si="1"/>
        <v>1.2050000000000022E-2</v>
      </c>
      <c r="F49" s="31">
        <f t="shared" si="2"/>
        <v>1.5463452486757446E-2</v>
      </c>
      <c r="G49" s="31">
        <f>(F49*Strategy!C$2)/100</f>
        <v>4.6390357460272341E-4</v>
      </c>
      <c r="H49" s="41">
        <f t="shared" si="3"/>
        <v>1.5927356061360171E-2</v>
      </c>
      <c r="J49" s="151"/>
      <c r="K49" s="152"/>
      <c r="L49" s="152"/>
      <c r="M49" s="153"/>
    </row>
    <row r="50" spans="1:13" x14ac:dyDescent="0.3">
      <c r="A50" s="28">
        <v>48</v>
      </c>
      <c r="B50" s="24">
        <f>Strategy!C$1</f>
        <v>5.0000000000000001E-3</v>
      </c>
      <c r="C50" s="51">
        <f>(B50*Strategy!C$2)/100</f>
        <v>1.4999999999999999E-4</v>
      </c>
      <c r="D50" s="52">
        <f t="shared" si="0"/>
        <v>5.1500000000000001E-3</v>
      </c>
      <c r="E50" s="53">
        <f t="shared" si="1"/>
        <v>1.2200000000000023E-2</v>
      </c>
      <c r="F50" s="31">
        <f t="shared" si="2"/>
        <v>1.5927356061360171E-2</v>
      </c>
      <c r="G50" s="31">
        <f>(F50*Strategy!C$2)/100</f>
        <v>4.7782068184080512E-4</v>
      </c>
      <c r="H50" s="41">
        <f t="shared" si="3"/>
        <v>1.6405176743200977E-2</v>
      </c>
      <c r="J50" s="151"/>
      <c r="K50" s="152"/>
      <c r="L50" s="152"/>
      <c r="M50" s="153"/>
    </row>
    <row r="51" spans="1:13" x14ac:dyDescent="0.3">
      <c r="A51" s="28">
        <v>49</v>
      </c>
      <c r="B51" s="24">
        <f>Strategy!C$1</f>
        <v>5.0000000000000001E-3</v>
      </c>
      <c r="C51" s="51">
        <f>(B51*Strategy!C$2)/100</f>
        <v>1.4999999999999999E-4</v>
      </c>
      <c r="D51" s="52">
        <f t="shared" si="0"/>
        <v>5.1500000000000001E-3</v>
      </c>
      <c r="E51" s="53">
        <f t="shared" si="1"/>
        <v>1.2350000000000024E-2</v>
      </c>
      <c r="F51" s="31">
        <f t="shared" si="2"/>
        <v>1.6405176743200977E-2</v>
      </c>
      <c r="G51" s="31">
        <f>(F51*Strategy!C$2)/100</f>
        <v>4.9215530229602923E-4</v>
      </c>
      <c r="H51" s="41">
        <f t="shared" si="3"/>
        <v>1.6897332045497006E-2</v>
      </c>
      <c r="J51" s="151"/>
      <c r="K51" s="152"/>
      <c r="L51" s="152"/>
      <c r="M51" s="153"/>
    </row>
    <row r="52" spans="1:13" x14ac:dyDescent="0.3">
      <c r="A52" s="28">
        <v>50</v>
      </c>
      <c r="B52" s="24">
        <f>Strategy!C$1</f>
        <v>5.0000000000000001E-3</v>
      </c>
      <c r="C52" s="51">
        <f>(B52*Strategy!C$2)/100</f>
        <v>1.4999999999999999E-4</v>
      </c>
      <c r="D52" s="52">
        <f t="shared" si="0"/>
        <v>5.1500000000000001E-3</v>
      </c>
      <c r="E52" s="53">
        <f t="shared" si="1"/>
        <v>1.2500000000000025E-2</v>
      </c>
      <c r="F52" s="31">
        <f t="shared" si="2"/>
        <v>1.6897332045497006E-2</v>
      </c>
      <c r="G52" s="31">
        <f>(F52*Strategy!C$2)/100</f>
        <v>5.0691996136491019E-4</v>
      </c>
      <c r="H52" s="41">
        <f t="shared" si="3"/>
        <v>1.7404252006861916E-2</v>
      </c>
      <c r="J52" s="151"/>
      <c r="K52" s="152"/>
      <c r="L52" s="152"/>
      <c r="M52" s="153"/>
    </row>
    <row r="53" spans="1:13" x14ac:dyDescent="0.3">
      <c r="A53" s="28">
        <v>51</v>
      </c>
      <c r="B53" s="24">
        <f>Strategy!C$1</f>
        <v>5.0000000000000001E-3</v>
      </c>
      <c r="C53" s="51">
        <f>(B53*Strategy!C$2)/100</f>
        <v>1.4999999999999999E-4</v>
      </c>
      <c r="D53" s="52">
        <f t="shared" si="0"/>
        <v>5.1500000000000001E-3</v>
      </c>
      <c r="E53" s="53">
        <f t="shared" si="1"/>
        <v>1.2650000000000026E-2</v>
      </c>
      <c r="F53" s="31">
        <f t="shared" si="2"/>
        <v>1.7404252006861916E-2</v>
      </c>
      <c r="G53" s="31">
        <f>(F53*Strategy!C$2)/100</f>
        <v>5.2212756020585745E-4</v>
      </c>
      <c r="H53" s="41">
        <f t="shared" si="3"/>
        <v>1.7926379567067774E-2</v>
      </c>
      <c r="J53" s="151"/>
      <c r="K53" s="152"/>
      <c r="L53" s="152"/>
      <c r="M53" s="153"/>
    </row>
    <row r="54" spans="1:13" x14ac:dyDescent="0.3">
      <c r="A54" s="28">
        <v>52</v>
      </c>
      <c r="B54" s="24">
        <f>Strategy!C$1</f>
        <v>5.0000000000000001E-3</v>
      </c>
      <c r="C54" s="51">
        <f>(B54*Strategy!C$2)/100</f>
        <v>1.4999999999999999E-4</v>
      </c>
      <c r="D54" s="52">
        <f t="shared" si="0"/>
        <v>5.1500000000000001E-3</v>
      </c>
      <c r="E54" s="53">
        <f t="shared" si="1"/>
        <v>1.2800000000000027E-2</v>
      </c>
      <c r="F54" s="31">
        <f t="shared" si="2"/>
        <v>1.7926379567067774E-2</v>
      </c>
      <c r="G54" s="31">
        <f>(F54*Strategy!C$2)/100</f>
        <v>5.3779138701203323E-4</v>
      </c>
      <c r="H54" s="41">
        <f t="shared" si="3"/>
        <v>1.8464170954079807E-2</v>
      </c>
      <c r="J54" s="151"/>
      <c r="K54" s="152"/>
      <c r="L54" s="152"/>
      <c r="M54" s="153"/>
    </row>
    <row r="55" spans="1:13" x14ac:dyDescent="0.3">
      <c r="A55" s="28">
        <v>53</v>
      </c>
      <c r="B55" s="24">
        <f>Strategy!C$1</f>
        <v>5.0000000000000001E-3</v>
      </c>
      <c r="C55" s="51">
        <f>(B55*Strategy!C$2)/100</f>
        <v>1.4999999999999999E-4</v>
      </c>
      <c r="D55" s="52">
        <f t="shared" si="0"/>
        <v>5.1500000000000001E-3</v>
      </c>
      <c r="E55" s="53">
        <f t="shared" si="1"/>
        <v>1.2950000000000027E-2</v>
      </c>
      <c r="F55" s="31">
        <f t="shared" si="2"/>
        <v>1.8464170954079807E-2</v>
      </c>
      <c r="G55" s="31">
        <f>(F55*Strategy!C$2)/100</f>
        <v>5.5392512862239424E-4</v>
      </c>
      <c r="H55" s="41">
        <f t="shared" si="3"/>
        <v>1.9018096082702201E-2</v>
      </c>
      <c r="J55" s="151"/>
      <c r="K55" s="152"/>
      <c r="L55" s="152"/>
      <c r="M55" s="153"/>
    </row>
    <row r="56" spans="1:13" x14ac:dyDescent="0.3">
      <c r="A56" s="28">
        <v>54</v>
      </c>
      <c r="B56" s="24">
        <f>Strategy!C$1</f>
        <v>5.0000000000000001E-3</v>
      </c>
      <c r="C56" s="51">
        <f>(B56*Strategy!C$2)/100</f>
        <v>1.4999999999999999E-4</v>
      </c>
      <c r="D56" s="52">
        <f t="shared" si="0"/>
        <v>5.1500000000000001E-3</v>
      </c>
      <c r="E56" s="53">
        <f t="shared" si="1"/>
        <v>1.3100000000000028E-2</v>
      </c>
      <c r="F56" s="31">
        <f t="shared" si="2"/>
        <v>1.9018096082702201E-2</v>
      </c>
      <c r="G56" s="31">
        <f>(F56*Strategy!C$2)/100</f>
        <v>5.7054288248106603E-4</v>
      </c>
      <c r="H56" s="41">
        <f t="shared" si="3"/>
        <v>1.9588638965183269E-2</v>
      </c>
      <c r="J56" s="151"/>
      <c r="K56" s="152"/>
      <c r="L56" s="152"/>
      <c r="M56" s="153"/>
    </row>
    <row r="57" spans="1:13" x14ac:dyDescent="0.3">
      <c r="A57" s="28">
        <v>55</v>
      </c>
      <c r="B57" s="24">
        <f>Strategy!C$1</f>
        <v>5.0000000000000001E-3</v>
      </c>
      <c r="C57" s="51">
        <f>(B57*Strategy!C$2)/100</f>
        <v>1.4999999999999999E-4</v>
      </c>
      <c r="D57" s="52">
        <f t="shared" si="0"/>
        <v>5.1500000000000001E-3</v>
      </c>
      <c r="E57" s="53">
        <f t="shared" si="1"/>
        <v>1.3250000000000029E-2</v>
      </c>
      <c r="F57" s="31">
        <f t="shared" si="2"/>
        <v>1.9588638965183269E-2</v>
      </c>
      <c r="G57" s="31">
        <f>(F57*Strategy!C$2)/100</f>
        <v>5.8765916895549806E-4</v>
      </c>
      <c r="H57" s="41">
        <f t="shared" si="3"/>
        <v>2.0176298134138768E-2</v>
      </c>
      <c r="J57" s="151"/>
      <c r="K57" s="152"/>
      <c r="L57" s="152"/>
      <c r="M57" s="153"/>
    </row>
    <row r="58" spans="1:13" x14ac:dyDescent="0.3">
      <c r="A58" s="28">
        <v>56</v>
      </c>
      <c r="B58" s="24">
        <f>Strategy!C$1</f>
        <v>5.0000000000000001E-3</v>
      </c>
      <c r="C58" s="51">
        <f>(B58*Strategy!C$2)/100</f>
        <v>1.4999999999999999E-4</v>
      </c>
      <c r="D58" s="52">
        <f t="shared" si="0"/>
        <v>5.1500000000000001E-3</v>
      </c>
      <c r="E58" s="53">
        <f t="shared" si="1"/>
        <v>1.340000000000003E-2</v>
      </c>
      <c r="F58" s="31">
        <f t="shared" si="2"/>
        <v>2.0176298134138768E-2</v>
      </c>
      <c r="G58" s="31">
        <f>(F58*Strategy!C$2)/100</f>
        <v>6.0528894402416304E-4</v>
      </c>
      <c r="H58" s="41">
        <f t="shared" si="3"/>
        <v>2.0781587078162932E-2</v>
      </c>
      <c r="J58" s="151"/>
      <c r="K58" s="152"/>
      <c r="L58" s="152"/>
      <c r="M58" s="153"/>
    </row>
    <row r="59" spans="1:13" x14ac:dyDescent="0.3">
      <c r="A59" s="28">
        <v>57</v>
      </c>
      <c r="B59" s="24">
        <f>Strategy!C$1</f>
        <v>5.0000000000000001E-3</v>
      </c>
      <c r="C59" s="51">
        <f>(B59*Strategy!C$2)/100</f>
        <v>1.4999999999999999E-4</v>
      </c>
      <c r="D59" s="52">
        <f t="shared" si="0"/>
        <v>5.1500000000000001E-3</v>
      </c>
      <c r="E59" s="53">
        <f t="shared" si="1"/>
        <v>1.3550000000000031E-2</v>
      </c>
      <c r="F59" s="31">
        <f t="shared" si="2"/>
        <v>2.0781587078162932E-2</v>
      </c>
      <c r="G59" s="31">
        <f>(F59*Strategy!C$2)/100</f>
        <v>6.2344761234488797E-4</v>
      </c>
      <c r="H59" s="41">
        <f t="shared" si="3"/>
        <v>2.1405034690507821E-2</v>
      </c>
      <c r="J59" s="151"/>
      <c r="K59" s="152"/>
      <c r="L59" s="152"/>
      <c r="M59" s="153"/>
    </row>
    <row r="60" spans="1:13" x14ac:dyDescent="0.3">
      <c r="A60" s="28">
        <v>58</v>
      </c>
      <c r="B60" s="24">
        <f>Strategy!C$1</f>
        <v>5.0000000000000001E-3</v>
      </c>
      <c r="C60" s="51">
        <f>(B60*Strategy!C$2)/100</f>
        <v>1.4999999999999999E-4</v>
      </c>
      <c r="D60" s="52">
        <f t="shared" si="0"/>
        <v>5.1500000000000001E-3</v>
      </c>
      <c r="E60" s="53">
        <f t="shared" si="1"/>
        <v>1.3700000000000032E-2</v>
      </c>
      <c r="F60" s="31">
        <f t="shared" si="2"/>
        <v>2.1405034690507821E-2</v>
      </c>
      <c r="G60" s="31">
        <f>(F60*Strategy!C$2)/100</f>
        <v>6.4215104071523466E-4</v>
      </c>
      <c r="H60" s="41">
        <f t="shared" si="3"/>
        <v>2.2047185731223055E-2</v>
      </c>
      <c r="J60" s="151"/>
      <c r="K60" s="152"/>
      <c r="L60" s="152"/>
      <c r="M60" s="153"/>
    </row>
    <row r="61" spans="1:13" ht="15" thickBot="1" x14ac:dyDescent="0.35">
      <c r="A61" s="28">
        <v>59</v>
      </c>
      <c r="B61" s="24">
        <f>Strategy!C$1</f>
        <v>5.0000000000000001E-3</v>
      </c>
      <c r="C61" s="51">
        <f>(B61*Strategy!C$2)/100</f>
        <v>1.4999999999999999E-4</v>
      </c>
      <c r="D61" s="52">
        <f t="shared" si="0"/>
        <v>5.1500000000000001E-3</v>
      </c>
      <c r="E61" s="53">
        <f t="shared" si="1"/>
        <v>1.3850000000000032E-2</v>
      </c>
      <c r="F61" s="31">
        <f t="shared" si="2"/>
        <v>2.2047185731223055E-2</v>
      </c>
      <c r="G61" s="31">
        <f>(F61*Strategy!C$2)/100</f>
        <v>6.6141557193669163E-4</v>
      </c>
      <c r="H61" s="41">
        <f t="shared" si="3"/>
        <v>2.2708601303159746E-2</v>
      </c>
      <c r="J61" s="151"/>
      <c r="K61" s="152"/>
      <c r="L61" s="152"/>
      <c r="M61" s="153"/>
    </row>
    <row r="62" spans="1:13" s="59" customFormat="1" ht="15" thickBot="1" x14ac:dyDescent="0.35">
      <c r="A62" s="54">
        <v>60</v>
      </c>
      <c r="B62" s="55">
        <f>Strategy!C$1</f>
        <v>5.0000000000000001E-3</v>
      </c>
      <c r="C62" s="56">
        <f>(B62*Strategy!C$2)/100</f>
        <v>1.4999999999999999E-4</v>
      </c>
      <c r="D62" s="55">
        <f t="shared" si="0"/>
        <v>5.1500000000000001E-3</v>
      </c>
      <c r="E62" s="57">
        <f t="shared" si="1"/>
        <v>1.4000000000000033E-2</v>
      </c>
      <c r="F62" s="55">
        <f t="shared" si="2"/>
        <v>2.2708601303159746E-2</v>
      </c>
      <c r="G62" s="55">
        <f>(F62*Strategy!C$2)/100</f>
        <v>6.8125803909479241E-4</v>
      </c>
      <c r="H62" s="58">
        <f t="shared" si="3"/>
        <v>2.338985934225454E-2</v>
      </c>
      <c r="I62" s="124">
        <v>5.0000000000000001E-3</v>
      </c>
      <c r="J62" s="151"/>
      <c r="K62" s="152"/>
      <c r="L62" s="152"/>
      <c r="M62" s="153"/>
    </row>
    <row r="63" spans="1:13" x14ac:dyDescent="0.3">
      <c r="A63" s="28">
        <v>61</v>
      </c>
      <c r="B63" s="24">
        <f>Strategy!C$1</f>
        <v>5.0000000000000001E-3</v>
      </c>
      <c r="C63" s="51">
        <f>(B63*Strategy!C$2)/100</f>
        <v>1.4999999999999999E-4</v>
      </c>
      <c r="D63" s="52">
        <f t="shared" si="0"/>
        <v>5.1500000000000001E-3</v>
      </c>
      <c r="E63" s="53">
        <f t="shared" si="1"/>
        <v>1.4150000000000034E-2</v>
      </c>
      <c r="F63" s="31">
        <f t="shared" si="2"/>
        <v>1.8389859342254539E-2</v>
      </c>
      <c r="G63" s="31">
        <f>(F63*Strategy!C$2)/100</f>
        <v>5.5169578026763614E-4</v>
      </c>
      <c r="H63" s="41">
        <f t="shared" si="3"/>
        <v>1.8941555122522175E-2</v>
      </c>
      <c r="J63" s="151"/>
      <c r="K63" s="152"/>
      <c r="L63" s="152"/>
      <c r="M63" s="153"/>
    </row>
    <row r="64" spans="1:13" x14ac:dyDescent="0.3">
      <c r="A64" s="28">
        <v>62</v>
      </c>
      <c r="B64" s="24">
        <f>Strategy!C$1</f>
        <v>5.0000000000000001E-3</v>
      </c>
      <c r="C64" s="51">
        <f>(B64*Strategy!C$2)/100</f>
        <v>1.4999999999999999E-4</v>
      </c>
      <c r="D64" s="52">
        <f t="shared" si="0"/>
        <v>5.1500000000000001E-3</v>
      </c>
      <c r="E64" s="53">
        <f t="shared" si="1"/>
        <v>1.4300000000000035E-2</v>
      </c>
      <c r="F64" s="31">
        <f t="shared" si="2"/>
        <v>1.8941555122522175E-2</v>
      </c>
      <c r="G64" s="31">
        <f>(F64*Strategy!C$2)/100</f>
        <v>5.6824665367566525E-4</v>
      </c>
      <c r="H64" s="41">
        <f t="shared" si="3"/>
        <v>1.9509801776197839E-2</v>
      </c>
      <c r="J64" s="151"/>
      <c r="K64" s="152"/>
      <c r="L64" s="152"/>
      <c r="M64" s="153"/>
    </row>
    <row r="65" spans="1:13" x14ac:dyDescent="0.3">
      <c r="A65" s="28">
        <v>63</v>
      </c>
      <c r="B65" s="24">
        <f>Strategy!C$1</f>
        <v>5.0000000000000001E-3</v>
      </c>
      <c r="C65" s="51">
        <f>(B65*Strategy!C$2)/100</f>
        <v>1.4999999999999999E-4</v>
      </c>
      <c r="D65" s="52">
        <f t="shared" si="0"/>
        <v>5.1500000000000001E-3</v>
      </c>
      <c r="E65" s="53">
        <f t="shared" si="1"/>
        <v>1.4450000000000036E-2</v>
      </c>
      <c r="F65" s="31">
        <f t="shared" si="2"/>
        <v>1.9509801776197839E-2</v>
      </c>
      <c r="G65" s="31">
        <f>(F65*Strategy!C$2)/100</f>
        <v>5.8529405328593522E-4</v>
      </c>
      <c r="H65" s="41">
        <f t="shared" si="3"/>
        <v>2.0095095829483774E-2</v>
      </c>
      <c r="J65" s="151"/>
      <c r="K65" s="152"/>
      <c r="L65" s="152"/>
      <c r="M65" s="153"/>
    </row>
    <row r="66" spans="1:13" x14ac:dyDescent="0.3">
      <c r="A66" s="28">
        <v>64</v>
      </c>
      <c r="B66" s="24">
        <f>Strategy!C$1</f>
        <v>5.0000000000000001E-3</v>
      </c>
      <c r="C66" s="51">
        <f>(B66*Strategy!C$2)/100</f>
        <v>1.4999999999999999E-4</v>
      </c>
      <c r="D66" s="52">
        <f t="shared" si="0"/>
        <v>5.1500000000000001E-3</v>
      </c>
      <c r="E66" s="53">
        <f t="shared" si="1"/>
        <v>1.4600000000000037E-2</v>
      </c>
      <c r="F66" s="31">
        <f t="shared" si="2"/>
        <v>2.0095095829483774E-2</v>
      </c>
      <c r="G66" s="31">
        <f>(F66*Strategy!C$2)/100</f>
        <v>6.0285287488451322E-4</v>
      </c>
      <c r="H66" s="41">
        <f t="shared" si="3"/>
        <v>2.0697948704368287E-2</v>
      </c>
      <c r="J66" s="151"/>
      <c r="K66" s="152"/>
      <c r="L66" s="152"/>
      <c r="M66" s="153"/>
    </row>
    <row r="67" spans="1:13" x14ac:dyDescent="0.3">
      <c r="A67" s="28">
        <v>65</v>
      </c>
      <c r="B67" s="24">
        <f>Strategy!C$1</f>
        <v>5.0000000000000001E-3</v>
      </c>
      <c r="C67" s="51">
        <f>(B67*Strategy!C$2)/100</f>
        <v>1.4999999999999999E-4</v>
      </c>
      <c r="D67" s="52">
        <f t="shared" si="0"/>
        <v>5.1500000000000001E-3</v>
      </c>
      <c r="E67" s="53">
        <f t="shared" si="1"/>
        <v>1.4750000000000037E-2</v>
      </c>
      <c r="F67" s="31">
        <f t="shared" si="2"/>
        <v>2.0697948704368287E-2</v>
      </c>
      <c r="G67" s="31">
        <f>(F67*Strategy!C$2)/100</f>
        <v>6.2093846113104863E-4</v>
      </c>
      <c r="H67" s="41">
        <f t="shared" si="3"/>
        <v>2.1318887165499335E-2</v>
      </c>
      <c r="J67" s="151"/>
      <c r="K67" s="152"/>
      <c r="L67" s="152"/>
      <c r="M67" s="153"/>
    </row>
    <row r="68" spans="1:13" x14ac:dyDescent="0.3">
      <c r="A68" s="28">
        <v>66</v>
      </c>
      <c r="B68" s="24">
        <f>Strategy!C$1</f>
        <v>5.0000000000000001E-3</v>
      </c>
      <c r="C68" s="51">
        <f>(B68*Strategy!C$2)/100</f>
        <v>1.4999999999999999E-4</v>
      </c>
      <c r="D68" s="52">
        <f t="shared" si="0"/>
        <v>5.1500000000000001E-3</v>
      </c>
      <c r="E68" s="53">
        <f t="shared" si="1"/>
        <v>1.4900000000000038E-2</v>
      </c>
      <c r="F68" s="31">
        <f t="shared" si="2"/>
        <v>2.1318887165499335E-2</v>
      </c>
      <c r="G68" s="31">
        <f>(F68*Strategy!C$2)/100</f>
        <v>6.3956661496498003E-4</v>
      </c>
      <c r="H68" s="41">
        <f t="shared" si="3"/>
        <v>2.1958453780464314E-2</v>
      </c>
      <c r="J68" s="151"/>
      <c r="K68" s="152"/>
      <c r="L68" s="152"/>
      <c r="M68" s="153"/>
    </row>
    <row r="69" spans="1:13" x14ac:dyDescent="0.3">
      <c r="A69" s="28">
        <v>67</v>
      </c>
      <c r="B69" s="24">
        <f>Strategy!C$1</f>
        <v>5.0000000000000001E-3</v>
      </c>
      <c r="C69" s="51">
        <f>(B69*Strategy!C$2)/100</f>
        <v>1.4999999999999999E-4</v>
      </c>
      <c r="D69" s="52">
        <f t="shared" ref="D69:D132" si="4">B69+C69</f>
        <v>5.1500000000000001E-3</v>
      </c>
      <c r="E69" s="53">
        <f t="shared" ref="E69:E132" si="5">C69+E68</f>
        <v>1.5050000000000039E-2</v>
      </c>
      <c r="F69" s="31">
        <f t="shared" ref="F69:F132" si="6">H68-I68</f>
        <v>2.1958453780464314E-2</v>
      </c>
      <c r="G69" s="31">
        <f>(F69*Strategy!C$2)/100</f>
        <v>6.5875361341392934E-4</v>
      </c>
      <c r="H69" s="41">
        <f t="shared" ref="H69:H132" si="7">F69+G69</f>
        <v>2.2617207393878243E-2</v>
      </c>
      <c r="J69" s="151"/>
      <c r="K69" s="152"/>
      <c r="L69" s="152"/>
      <c r="M69" s="153"/>
    </row>
    <row r="70" spans="1:13" x14ac:dyDescent="0.3">
      <c r="A70" s="28">
        <v>68</v>
      </c>
      <c r="B70" s="24">
        <f>Strategy!C$1</f>
        <v>5.0000000000000001E-3</v>
      </c>
      <c r="C70" s="51">
        <f>(B70*Strategy!C$2)/100</f>
        <v>1.4999999999999999E-4</v>
      </c>
      <c r="D70" s="52">
        <f t="shared" si="4"/>
        <v>5.1500000000000001E-3</v>
      </c>
      <c r="E70" s="53">
        <f t="shared" si="5"/>
        <v>1.520000000000004E-2</v>
      </c>
      <c r="F70" s="31">
        <f t="shared" si="6"/>
        <v>2.2617207393878243E-2</v>
      </c>
      <c r="G70" s="31">
        <f>(F70*Strategy!C$2)/100</f>
        <v>6.785162218163474E-4</v>
      </c>
      <c r="H70" s="41">
        <f t="shared" si="7"/>
        <v>2.329572361569459E-2</v>
      </c>
      <c r="J70" s="151"/>
      <c r="K70" s="152"/>
      <c r="L70" s="152"/>
      <c r="M70" s="153"/>
    </row>
    <row r="71" spans="1:13" x14ac:dyDescent="0.3">
      <c r="A71" s="28">
        <v>69</v>
      </c>
      <c r="B71" s="24">
        <f>Strategy!C$1</f>
        <v>5.0000000000000001E-3</v>
      </c>
      <c r="C71" s="51">
        <f>(B71*Strategy!C$2)/100</f>
        <v>1.4999999999999999E-4</v>
      </c>
      <c r="D71" s="52">
        <f t="shared" si="4"/>
        <v>5.1500000000000001E-3</v>
      </c>
      <c r="E71" s="53">
        <f t="shared" si="5"/>
        <v>1.5350000000000041E-2</v>
      </c>
      <c r="F71" s="31">
        <f t="shared" si="6"/>
        <v>2.329572361569459E-2</v>
      </c>
      <c r="G71" s="31">
        <f>(F71*Strategy!C$2)/100</f>
        <v>6.9887170847083766E-4</v>
      </c>
      <c r="H71" s="41">
        <f t="shared" si="7"/>
        <v>2.3994595324165428E-2</v>
      </c>
      <c r="J71" s="151"/>
      <c r="K71" s="152"/>
      <c r="L71" s="152"/>
      <c r="M71" s="153"/>
    </row>
    <row r="72" spans="1:13" x14ac:dyDescent="0.3">
      <c r="A72" s="28">
        <v>70</v>
      </c>
      <c r="B72" s="24">
        <f>Strategy!C$1</f>
        <v>5.0000000000000001E-3</v>
      </c>
      <c r="C72" s="51">
        <f>(B72*Strategy!C$2)/100</f>
        <v>1.4999999999999999E-4</v>
      </c>
      <c r="D72" s="52">
        <f t="shared" si="4"/>
        <v>5.1500000000000001E-3</v>
      </c>
      <c r="E72" s="53">
        <f t="shared" si="5"/>
        <v>1.5500000000000042E-2</v>
      </c>
      <c r="F72" s="31">
        <f t="shared" si="6"/>
        <v>2.3994595324165428E-2</v>
      </c>
      <c r="G72" s="31">
        <f>(F72*Strategy!C$2)/100</f>
        <v>7.1983785972496285E-4</v>
      </c>
      <c r="H72" s="41">
        <f t="shared" si="7"/>
        <v>2.471443318389039E-2</v>
      </c>
      <c r="J72" s="151"/>
      <c r="K72" s="152"/>
      <c r="L72" s="152"/>
      <c r="M72" s="153"/>
    </row>
    <row r="73" spans="1:13" x14ac:dyDescent="0.3">
      <c r="A73" s="28">
        <v>71</v>
      </c>
      <c r="B73" s="24">
        <f>Strategy!C$1</f>
        <v>5.0000000000000001E-3</v>
      </c>
      <c r="C73" s="51">
        <f>(B73*Strategy!C$2)/100</f>
        <v>1.4999999999999999E-4</v>
      </c>
      <c r="D73" s="52">
        <f t="shared" si="4"/>
        <v>5.1500000000000001E-3</v>
      </c>
      <c r="E73" s="53">
        <f t="shared" si="5"/>
        <v>1.5650000000000042E-2</v>
      </c>
      <c r="F73" s="31">
        <f t="shared" si="6"/>
        <v>2.471443318389039E-2</v>
      </c>
      <c r="G73" s="31">
        <f>(F73*Strategy!C$2)/100</f>
        <v>7.414329955167118E-4</v>
      </c>
      <c r="H73" s="41">
        <f t="shared" si="7"/>
        <v>2.5455866179407101E-2</v>
      </c>
      <c r="J73" s="151"/>
      <c r="K73" s="152"/>
      <c r="L73" s="152"/>
      <c r="M73" s="153"/>
    </row>
    <row r="74" spans="1:13" x14ac:dyDescent="0.3">
      <c r="A74" s="28">
        <v>72</v>
      </c>
      <c r="B74" s="24">
        <f>Strategy!C$1</f>
        <v>5.0000000000000001E-3</v>
      </c>
      <c r="C74" s="51">
        <f>(B74*Strategy!C$2)/100</f>
        <v>1.4999999999999999E-4</v>
      </c>
      <c r="D74" s="52">
        <f t="shared" si="4"/>
        <v>5.1500000000000001E-3</v>
      </c>
      <c r="E74" s="53">
        <f t="shared" si="5"/>
        <v>1.5800000000000043E-2</v>
      </c>
      <c r="F74" s="31">
        <f t="shared" si="6"/>
        <v>2.5455866179407101E-2</v>
      </c>
      <c r="G74" s="31">
        <f>(F74*Strategy!C$2)/100</f>
        <v>7.6367598538221312E-4</v>
      </c>
      <c r="H74" s="41">
        <f t="shared" si="7"/>
        <v>2.6219542164789313E-2</v>
      </c>
      <c r="J74" s="151"/>
      <c r="K74" s="152"/>
      <c r="L74" s="152"/>
      <c r="M74" s="153"/>
    </row>
    <row r="75" spans="1:13" x14ac:dyDescent="0.3">
      <c r="A75" s="28">
        <v>73</v>
      </c>
      <c r="B75" s="24">
        <f>Strategy!C$1</f>
        <v>5.0000000000000001E-3</v>
      </c>
      <c r="C75" s="51">
        <f>(B75*Strategy!C$2)/100</f>
        <v>1.4999999999999999E-4</v>
      </c>
      <c r="D75" s="52">
        <f t="shared" si="4"/>
        <v>5.1500000000000001E-3</v>
      </c>
      <c r="E75" s="53">
        <f t="shared" si="5"/>
        <v>1.5950000000000044E-2</v>
      </c>
      <c r="F75" s="31">
        <f t="shared" si="6"/>
        <v>2.6219542164789313E-2</v>
      </c>
      <c r="G75" s="31">
        <f>(F75*Strategy!C$2)/100</f>
        <v>7.8658626494367944E-4</v>
      </c>
      <c r="H75" s="41">
        <f t="shared" si="7"/>
        <v>2.7006128429732993E-2</v>
      </c>
      <c r="J75" s="151"/>
      <c r="K75" s="152"/>
      <c r="L75" s="152"/>
      <c r="M75" s="153"/>
    </row>
    <row r="76" spans="1:13" x14ac:dyDescent="0.3">
      <c r="A76" s="28">
        <v>74</v>
      </c>
      <c r="B76" s="24">
        <f>Strategy!C$1</f>
        <v>5.0000000000000001E-3</v>
      </c>
      <c r="C76" s="51">
        <f>(B76*Strategy!C$2)/100</f>
        <v>1.4999999999999999E-4</v>
      </c>
      <c r="D76" s="52">
        <f t="shared" si="4"/>
        <v>5.1500000000000001E-3</v>
      </c>
      <c r="E76" s="53">
        <f t="shared" si="5"/>
        <v>1.6100000000000045E-2</v>
      </c>
      <c r="F76" s="31">
        <f t="shared" si="6"/>
        <v>2.7006128429732993E-2</v>
      </c>
      <c r="G76" s="31">
        <f>(F76*Strategy!C$2)/100</f>
        <v>8.101838528919898E-4</v>
      </c>
      <c r="H76" s="41">
        <f t="shared" si="7"/>
        <v>2.7816312282624982E-2</v>
      </c>
      <c r="J76" s="151"/>
      <c r="K76" s="152"/>
      <c r="L76" s="152"/>
      <c r="M76" s="153"/>
    </row>
    <row r="77" spans="1:13" x14ac:dyDescent="0.3">
      <c r="A77" s="28">
        <v>75</v>
      </c>
      <c r="B77" s="24">
        <f>Strategy!C$1</f>
        <v>5.0000000000000001E-3</v>
      </c>
      <c r="C77" s="51">
        <f>(B77*Strategy!C$2)/100</f>
        <v>1.4999999999999999E-4</v>
      </c>
      <c r="D77" s="52">
        <f t="shared" si="4"/>
        <v>5.1500000000000001E-3</v>
      </c>
      <c r="E77" s="53">
        <f t="shared" si="5"/>
        <v>1.6250000000000046E-2</v>
      </c>
      <c r="F77" s="31">
        <f t="shared" si="6"/>
        <v>2.7816312282624982E-2</v>
      </c>
      <c r="G77" s="31">
        <f>(F77*Strategy!C$2)/100</f>
        <v>8.3448936847874936E-4</v>
      </c>
      <c r="H77" s="41">
        <f t="shared" si="7"/>
        <v>2.865080165110373E-2</v>
      </c>
      <c r="J77" s="151"/>
      <c r="K77" s="152"/>
      <c r="L77" s="152"/>
      <c r="M77" s="153"/>
    </row>
    <row r="78" spans="1:13" x14ac:dyDescent="0.3">
      <c r="A78" s="28">
        <v>76</v>
      </c>
      <c r="B78" s="24">
        <f>Strategy!C$1</f>
        <v>5.0000000000000001E-3</v>
      </c>
      <c r="C78" s="51">
        <f>(B78*Strategy!C$2)/100</f>
        <v>1.4999999999999999E-4</v>
      </c>
      <c r="D78" s="52">
        <f t="shared" si="4"/>
        <v>5.1500000000000001E-3</v>
      </c>
      <c r="E78" s="53">
        <f t="shared" si="5"/>
        <v>1.6400000000000046E-2</v>
      </c>
      <c r="F78" s="31">
        <f t="shared" si="6"/>
        <v>2.865080165110373E-2</v>
      </c>
      <c r="G78" s="31">
        <f>(F78*Strategy!C$2)/100</f>
        <v>8.5952404953311195E-4</v>
      </c>
      <c r="H78" s="41">
        <f t="shared" si="7"/>
        <v>2.9510325700636841E-2</v>
      </c>
      <c r="J78" s="151"/>
      <c r="K78" s="152"/>
      <c r="L78" s="152"/>
      <c r="M78" s="153"/>
    </row>
    <row r="79" spans="1:13" x14ac:dyDescent="0.3">
      <c r="A79" s="28">
        <v>77</v>
      </c>
      <c r="B79" s="24">
        <f>Strategy!C$1</f>
        <v>5.0000000000000001E-3</v>
      </c>
      <c r="C79" s="51">
        <f>(B79*Strategy!C$2)/100</f>
        <v>1.4999999999999999E-4</v>
      </c>
      <c r="D79" s="52">
        <f t="shared" si="4"/>
        <v>5.1500000000000001E-3</v>
      </c>
      <c r="E79" s="53">
        <f t="shared" si="5"/>
        <v>1.6550000000000047E-2</v>
      </c>
      <c r="F79" s="31">
        <f t="shared" si="6"/>
        <v>2.9510325700636841E-2</v>
      </c>
      <c r="G79" s="31">
        <f>(F79*Strategy!C$2)/100</f>
        <v>8.8530977101910515E-4</v>
      </c>
      <c r="H79" s="41">
        <f t="shared" si="7"/>
        <v>3.0395635471655944E-2</v>
      </c>
      <c r="J79" s="151"/>
      <c r="K79" s="152"/>
      <c r="L79" s="152"/>
      <c r="M79" s="153"/>
    </row>
    <row r="80" spans="1:13" x14ac:dyDescent="0.3">
      <c r="A80" s="28">
        <v>78</v>
      </c>
      <c r="B80" s="24">
        <f>Strategy!C$1</f>
        <v>5.0000000000000001E-3</v>
      </c>
      <c r="C80" s="51">
        <f>(B80*Strategy!C$2)/100</f>
        <v>1.4999999999999999E-4</v>
      </c>
      <c r="D80" s="52">
        <f t="shared" si="4"/>
        <v>5.1500000000000001E-3</v>
      </c>
      <c r="E80" s="53">
        <f t="shared" si="5"/>
        <v>1.6700000000000048E-2</v>
      </c>
      <c r="F80" s="31">
        <f t="shared" si="6"/>
        <v>3.0395635471655944E-2</v>
      </c>
      <c r="G80" s="31">
        <f>(F80*Strategy!C$2)/100</f>
        <v>9.1186906414967835E-4</v>
      </c>
      <c r="H80" s="41">
        <f t="shared" si="7"/>
        <v>3.1307504535805622E-2</v>
      </c>
      <c r="J80" s="151"/>
      <c r="K80" s="152"/>
      <c r="L80" s="152"/>
      <c r="M80" s="153"/>
    </row>
    <row r="81" spans="1:13" x14ac:dyDescent="0.3">
      <c r="A81" s="28">
        <v>79</v>
      </c>
      <c r="B81" s="24">
        <f>Strategy!C$1</f>
        <v>5.0000000000000001E-3</v>
      </c>
      <c r="C81" s="51">
        <f>(B81*Strategy!C$2)/100</f>
        <v>1.4999999999999999E-4</v>
      </c>
      <c r="D81" s="52">
        <f t="shared" si="4"/>
        <v>5.1500000000000001E-3</v>
      </c>
      <c r="E81" s="53">
        <f t="shared" si="5"/>
        <v>1.6850000000000049E-2</v>
      </c>
      <c r="F81" s="31">
        <f t="shared" si="6"/>
        <v>3.1307504535805622E-2</v>
      </c>
      <c r="G81" s="31">
        <f>(F81*Strategy!C$2)/100</f>
        <v>9.3922513607416866E-4</v>
      </c>
      <c r="H81" s="41">
        <f t="shared" si="7"/>
        <v>3.224672967187979E-2</v>
      </c>
      <c r="J81" s="151"/>
      <c r="K81" s="152"/>
      <c r="L81" s="152"/>
      <c r="M81" s="153"/>
    </row>
    <row r="82" spans="1:13" x14ac:dyDescent="0.3">
      <c r="A82" s="28">
        <v>80</v>
      </c>
      <c r="B82" s="24">
        <f>Strategy!C$1</f>
        <v>5.0000000000000001E-3</v>
      </c>
      <c r="C82" s="51">
        <f>(B82*Strategy!C$2)/100</f>
        <v>1.4999999999999999E-4</v>
      </c>
      <c r="D82" s="52">
        <f t="shared" si="4"/>
        <v>5.1500000000000001E-3</v>
      </c>
      <c r="E82" s="53">
        <f t="shared" si="5"/>
        <v>1.700000000000005E-2</v>
      </c>
      <c r="F82" s="31">
        <f t="shared" si="6"/>
        <v>3.224672967187979E-2</v>
      </c>
      <c r="G82" s="31">
        <f>(F82*Strategy!C$2)/100</f>
        <v>9.6740189015639369E-4</v>
      </c>
      <c r="H82" s="41">
        <f t="shared" si="7"/>
        <v>3.3214131562036182E-2</v>
      </c>
      <c r="J82" s="151"/>
      <c r="K82" s="152"/>
      <c r="L82" s="152"/>
      <c r="M82" s="153"/>
    </row>
    <row r="83" spans="1:13" x14ac:dyDescent="0.3">
      <c r="A83" s="28">
        <v>81</v>
      </c>
      <c r="B83" s="24">
        <f>Strategy!C$1</f>
        <v>5.0000000000000001E-3</v>
      </c>
      <c r="C83" s="51">
        <f>(B83*Strategy!C$2)/100</f>
        <v>1.4999999999999999E-4</v>
      </c>
      <c r="D83" s="52">
        <f t="shared" si="4"/>
        <v>5.1500000000000001E-3</v>
      </c>
      <c r="E83" s="53">
        <f t="shared" si="5"/>
        <v>1.7150000000000051E-2</v>
      </c>
      <c r="F83" s="31">
        <f t="shared" si="6"/>
        <v>3.3214131562036182E-2</v>
      </c>
      <c r="G83" s="31">
        <f>(F83*Strategy!C$2)/100</f>
        <v>9.964239468610856E-4</v>
      </c>
      <c r="H83" s="41">
        <f t="shared" si="7"/>
        <v>3.4210555508897268E-2</v>
      </c>
      <c r="J83" s="151"/>
      <c r="K83" s="152"/>
      <c r="L83" s="152"/>
      <c r="M83" s="153"/>
    </row>
    <row r="84" spans="1:13" x14ac:dyDescent="0.3">
      <c r="A84" s="28">
        <v>82</v>
      </c>
      <c r="B84" s="24">
        <f>Strategy!C$1</f>
        <v>5.0000000000000001E-3</v>
      </c>
      <c r="C84" s="51">
        <f>(B84*Strategy!C$2)/100</f>
        <v>1.4999999999999999E-4</v>
      </c>
      <c r="D84" s="52">
        <f t="shared" si="4"/>
        <v>5.1500000000000001E-3</v>
      </c>
      <c r="E84" s="53">
        <f t="shared" si="5"/>
        <v>1.7300000000000051E-2</v>
      </c>
      <c r="F84" s="31">
        <f t="shared" si="6"/>
        <v>3.4210555508897268E-2</v>
      </c>
      <c r="G84" s="31">
        <f>(F84*Strategy!C$2)/100</f>
        <v>1.0263166652669182E-3</v>
      </c>
      <c r="H84" s="41">
        <f t="shared" si="7"/>
        <v>3.5236872174164185E-2</v>
      </c>
      <c r="J84" s="151"/>
      <c r="K84" s="152"/>
      <c r="L84" s="152"/>
      <c r="M84" s="153"/>
    </row>
    <row r="85" spans="1:13" x14ac:dyDescent="0.3">
      <c r="A85" s="28">
        <v>83</v>
      </c>
      <c r="B85" s="24">
        <f>Strategy!C$1</f>
        <v>5.0000000000000001E-3</v>
      </c>
      <c r="C85" s="51">
        <f>(B85*Strategy!C$2)/100</f>
        <v>1.4999999999999999E-4</v>
      </c>
      <c r="D85" s="52">
        <f t="shared" si="4"/>
        <v>5.1500000000000001E-3</v>
      </c>
      <c r="E85" s="53">
        <f t="shared" si="5"/>
        <v>1.7450000000000052E-2</v>
      </c>
      <c r="F85" s="31">
        <f t="shared" si="6"/>
        <v>3.5236872174164185E-2</v>
      </c>
      <c r="G85" s="31">
        <f>(F85*Strategy!C$2)/100</f>
        <v>1.0571061652249255E-3</v>
      </c>
      <c r="H85" s="41">
        <f t="shared" si="7"/>
        <v>3.6293978339389112E-2</v>
      </c>
      <c r="J85" s="151"/>
      <c r="K85" s="152"/>
      <c r="L85" s="152"/>
      <c r="M85" s="153"/>
    </row>
    <row r="86" spans="1:13" x14ac:dyDescent="0.3">
      <c r="A86" s="28">
        <v>84</v>
      </c>
      <c r="B86" s="24">
        <f>Strategy!C$1</f>
        <v>5.0000000000000001E-3</v>
      </c>
      <c r="C86" s="51">
        <f>(B86*Strategy!C$2)/100</f>
        <v>1.4999999999999999E-4</v>
      </c>
      <c r="D86" s="52">
        <f t="shared" si="4"/>
        <v>5.1500000000000001E-3</v>
      </c>
      <c r="E86" s="53">
        <f t="shared" si="5"/>
        <v>1.7600000000000053E-2</v>
      </c>
      <c r="F86" s="31">
        <f t="shared" si="6"/>
        <v>3.6293978339389112E-2</v>
      </c>
      <c r="G86" s="31">
        <f>(F86*Strategy!C$2)/100</f>
        <v>1.0888193501816734E-3</v>
      </c>
      <c r="H86" s="41">
        <f t="shared" si="7"/>
        <v>3.7382797689570785E-2</v>
      </c>
      <c r="J86" s="151"/>
      <c r="K86" s="152"/>
      <c r="L86" s="152"/>
      <c r="M86" s="153"/>
    </row>
    <row r="87" spans="1:13" x14ac:dyDescent="0.3">
      <c r="A87" s="28">
        <v>85</v>
      </c>
      <c r="B87" s="24">
        <f>Strategy!C$1</f>
        <v>5.0000000000000001E-3</v>
      </c>
      <c r="C87" s="51">
        <f>(B87*Strategy!C$2)/100</f>
        <v>1.4999999999999999E-4</v>
      </c>
      <c r="D87" s="52">
        <f t="shared" si="4"/>
        <v>5.1500000000000001E-3</v>
      </c>
      <c r="E87" s="53">
        <f t="shared" si="5"/>
        <v>1.7750000000000054E-2</v>
      </c>
      <c r="F87" s="31">
        <f t="shared" si="6"/>
        <v>3.7382797689570785E-2</v>
      </c>
      <c r="G87" s="31">
        <f>(F87*Strategy!C$2)/100</f>
        <v>1.1214839306871234E-3</v>
      </c>
      <c r="H87" s="41">
        <f t="shared" si="7"/>
        <v>3.8504281620257909E-2</v>
      </c>
      <c r="J87" s="151"/>
      <c r="K87" s="152"/>
      <c r="L87" s="152"/>
      <c r="M87" s="153"/>
    </row>
    <row r="88" spans="1:13" x14ac:dyDescent="0.3">
      <c r="A88" s="28">
        <v>86</v>
      </c>
      <c r="B88" s="24">
        <f>Strategy!C$1</f>
        <v>5.0000000000000001E-3</v>
      </c>
      <c r="C88" s="51">
        <f>(B88*Strategy!C$2)/100</f>
        <v>1.4999999999999999E-4</v>
      </c>
      <c r="D88" s="52">
        <f t="shared" si="4"/>
        <v>5.1500000000000001E-3</v>
      </c>
      <c r="E88" s="53">
        <f t="shared" si="5"/>
        <v>1.7900000000000055E-2</v>
      </c>
      <c r="F88" s="31">
        <f t="shared" si="6"/>
        <v>3.8504281620257909E-2</v>
      </c>
      <c r="G88" s="31">
        <f>(F88*Strategy!C$2)/100</f>
        <v>1.1551284486077374E-3</v>
      </c>
      <c r="H88" s="41">
        <f t="shared" si="7"/>
        <v>3.9659410068865648E-2</v>
      </c>
      <c r="J88" s="151"/>
      <c r="K88" s="152"/>
      <c r="L88" s="152"/>
      <c r="M88" s="153"/>
    </row>
    <row r="89" spans="1:13" x14ac:dyDescent="0.3">
      <c r="A89" s="28">
        <v>87</v>
      </c>
      <c r="B89" s="24">
        <f>Strategy!C$1</f>
        <v>5.0000000000000001E-3</v>
      </c>
      <c r="C89" s="51">
        <f>(B89*Strategy!C$2)/100</f>
        <v>1.4999999999999999E-4</v>
      </c>
      <c r="D89" s="52">
        <f t="shared" si="4"/>
        <v>5.1500000000000001E-3</v>
      </c>
      <c r="E89" s="53">
        <f t="shared" si="5"/>
        <v>1.8050000000000056E-2</v>
      </c>
      <c r="F89" s="31">
        <f t="shared" si="6"/>
        <v>3.9659410068865648E-2</v>
      </c>
      <c r="G89" s="31">
        <f>(F89*Strategy!C$2)/100</f>
        <v>1.1897823020659696E-3</v>
      </c>
      <c r="H89" s="41">
        <f t="shared" si="7"/>
        <v>4.0849192370931618E-2</v>
      </c>
      <c r="J89" s="151"/>
      <c r="K89" s="152"/>
      <c r="L89" s="152"/>
      <c r="M89" s="153"/>
    </row>
    <row r="90" spans="1:13" x14ac:dyDescent="0.3">
      <c r="A90" s="28">
        <v>88</v>
      </c>
      <c r="B90" s="24">
        <f>Strategy!C$1</f>
        <v>5.0000000000000001E-3</v>
      </c>
      <c r="C90" s="51">
        <f>(B90*Strategy!C$2)/100</f>
        <v>1.4999999999999999E-4</v>
      </c>
      <c r="D90" s="52">
        <f t="shared" si="4"/>
        <v>5.1500000000000001E-3</v>
      </c>
      <c r="E90" s="53">
        <f t="shared" si="5"/>
        <v>1.8200000000000056E-2</v>
      </c>
      <c r="F90" s="31">
        <f t="shared" si="6"/>
        <v>4.0849192370931618E-2</v>
      </c>
      <c r="G90" s="31">
        <f>(F90*Strategy!C$2)/100</f>
        <v>1.2254757711279486E-3</v>
      </c>
      <c r="H90" s="41">
        <f t="shared" si="7"/>
        <v>4.2074668142059568E-2</v>
      </c>
      <c r="J90" s="151"/>
      <c r="K90" s="152"/>
      <c r="L90" s="152"/>
      <c r="M90" s="153"/>
    </row>
    <row r="91" spans="1:13" ht="15" thickBot="1" x14ac:dyDescent="0.35">
      <c r="A91" s="28">
        <v>89</v>
      </c>
      <c r="B91" s="24">
        <f>Strategy!C$1</f>
        <v>5.0000000000000001E-3</v>
      </c>
      <c r="C91" s="51">
        <f>(B91*Strategy!C$2)/100</f>
        <v>1.4999999999999999E-4</v>
      </c>
      <c r="D91" s="52">
        <f t="shared" si="4"/>
        <v>5.1500000000000001E-3</v>
      </c>
      <c r="E91" s="53">
        <f t="shared" si="5"/>
        <v>1.8350000000000057E-2</v>
      </c>
      <c r="F91" s="31">
        <f t="shared" si="6"/>
        <v>4.2074668142059568E-2</v>
      </c>
      <c r="G91" s="31">
        <f>(F91*Strategy!C$2)/100</f>
        <v>1.2622400442617871E-3</v>
      </c>
      <c r="H91" s="41">
        <f t="shared" si="7"/>
        <v>4.3336908186321355E-2</v>
      </c>
      <c r="J91" s="151"/>
      <c r="K91" s="152"/>
      <c r="L91" s="152"/>
      <c r="M91" s="153"/>
    </row>
    <row r="92" spans="1:13" s="59" customFormat="1" ht="15" thickBot="1" x14ac:dyDescent="0.35">
      <c r="A92" s="54">
        <v>90</v>
      </c>
      <c r="B92" s="55">
        <f>Strategy!C$1</f>
        <v>5.0000000000000001E-3</v>
      </c>
      <c r="C92" s="56">
        <f>(B92*Strategy!C$2)/100</f>
        <v>1.4999999999999999E-4</v>
      </c>
      <c r="D92" s="55">
        <f t="shared" si="4"/>
        <v>5.1500000000000001E-3</v>
      </c>
      <c r="E92" s="57">
        <f t="shared" si="5"/>
        <v>1.8500000000000058E-2</v>
      </c>
      <c r="F92" s="55">
        <f t="shared" si="6"/>
        <v>4.3336908186321355E-2</v>
      </c>
      <c r="G92" s="55">
        <f>(F92*Strategy!C$2)/100</f>
        <v>1.3001072455896406E-3</v>
      </c>
      <c r="H92" s="58">
        <f t="shared" si="7"/>
        <v>4.4637015431910995E-2</v>
      </c>
      <c r="I92" s="124">
        <v>7.4999999999999997E-3</v>
      </c>
      <c r="J92" s="151"/>
      <c r="K92" s="152"/>
      <c r="L92" s="152"/>
      <c r="M92" s="153"/>
    </row>
    <row r="93" spans="1:13" x14ac:dyDescent="0.3">
      <c r="A93" s="28">
        <v>91</v>
      </c>
      <c r="B93" s="24">
        <f>Strategy!C$1</f>
        <v>5.0000000000000001E-3</v>
      </c>
      <c r="C93" s="51">
        <f>(B93*Strategy!C$2)/100</f>
        <v>1.4999999999999999E-4</v>
      </c>
      <c r="D93" s="52">
        <f t="shared" si="4"/>
        <v>5.1500000000000001E-3</v>
      </c>
      <c r="E93" s="53">
        <f t="shared" si="5"/>
        <v>1.8650000000000059E-2</v>
      </c>
      <c r="F93" s="31">
        <f t="shared" si="6"/>
        <v>3.7137015431910995E-2</v>
      </c>
      <c r="G93" s="31">
        <f>(F93*Strategy!C$2)/100</f>
        <v>1.1141104629573298E-3</v>
      </c>
      <c r="H93" s="41">
        <f t="shared" si="7"/>
        <v>3.8251125894868322E-2</v>
      </c>
      <c r="J93" s="151"/>
      <c r="K93" s="152"/>
      <c r="L93" s="152"/>
      <c r="M93" s="153"/>
    </row>
    <row r="94" spans="1:13" x14ac:dyDescent="0.3">
      <c r="A94" s="28">
        <v>92</v>
      </c>
      <c r="B94" s="24">
        <f>Strategy!C$1</f>
        <v>5.0000000000000001E-3</v>
      </c>
      <c r="C94" s="51">
        <f>(B94*Strategy!C$2)/100</f>
        <v>1.4999999999999999E-4</v>
      </c>
      <c r="D94" s="52">
        <f t="shared" si="4"/>
        <v>5.1500000000000001E-3</v>
      </c>
      <c r="E94" s="53">
        <f t="shared" si="5"/>
        <v>1.880000000000006E-2</v>
      </c>
      <c r="F94" s="31">
        <f t="shared" si="6"/>
        <v>3.8251125894868322E-2</v>
      </c>
      <c r="G94" s="31">
        <f>(F94*Strategy!C$2)/100</f>
        <v>1.1475337768460498E-3</v>
      </c>
      <c r="H94" s="41">
        <f t="shared" si="7"/>
        <v>3.9398659671714374E-2</v>
      </c>
      <c r="J94" s="151"/>
      <c r="K94" s="152"/>
      <c r="L94" s="152"/>
      <c r="M94" s="153"/>
    </row>
    <row r="95" spans="1:13" x14ac:dyDescent="0.3">
      <c r="A95" s="28">
        <v>93</v>
      </c>
      <c r="B95" s="24">
        <f>Strategy!C$1</f>
        <v>5.0000000000000001E-3</v>
      </c>
      <c r="C95" s="51">
        <f>(B95*Strategy!C$2)/100</f>
        <v>1.4999999999999999E-4</v>
      </c>
      <c r="D95" s="52">
        <f t="shared" si="4"/>
        <v>5.1500000000000001E-3</v>
      </c>
      <c r="E95" s="53">
        <f t="shared" si="5"/>
        <v>1.8950000000000061E-2</v>
      </c>
      <c r="F95" s="31">
        <f t="shared" si="6"/>
        <v>3.9398659671714374E-2</v>
      </c>
      <c r="G95" s="31">
        <f>(F95*Strategy!C$2)/100</f>
        <v>1.1819597901514311E-3</v>
      </c>
      <c r="H95" s="41">
        <f t="shared" si="7"/>
        <v>4.0580619461865808E-2</v>
      </c>
      <c r="J95" s="151"/>
      <c r="K95" s="152"/>
      <c r="L95" s="152"/>
      <c r="M95" s="153"/>
    </row>
    <row r="96" spans="1:13" x14ac:dyDescent="0.3">
      <c r="A96" s="28">
        <v>94</v>
      </c>
      <c r="B96" s="24">
        <f>Strategy!C$1</f>
        <v>5.0000000000000001E-3</v>
      </c>
      <c r="C96" s="51">
        <f>(B96*Strategy!C$2)/100</f>
        <v>1.4999999999999999E-4</v>
      </c>
      <c r="D96" s="52">
        <f t="shared" si="4"/>
        <v>5.1500000000000001E-3</v>
      </c>
      <c r="E96" s="53">
        <f t="shared" si="5"/>
        <v>1.9100000000000061E-2</v>
      </c>
      <c r="F96" s="31">
        <f t="shared" si="6"/>
        <v>4.0580619461865808E-2</v>
      </c>
      <c r="G96" s="31">
        <f>(F96*Strategy!C$2)/100</f>
        <v>1.2174185838559743E-3</v>
      </c>
      <c r="H96" s="41">
        <f t="shared" si="7"/>
        <v>4.1798038045721783E-2</v>
      </c>
      <c r="J96" s="151"/>
      <c r="K96" s="152"/>
      <c r="L96" s="152"/>
      <c r="M96" s="153"/>
    </row>
    <row r="97" spans="1:13" x14ac:dyDescent="0.3">
      <c r="A97" s="28">
        <v>95</v>
      </c>
      <c r="B97" s="24">
        <f>Strategy!C$1</f>
        <v>5.0000000000000001E-3</v>
      </c>
      <c r="C97" s="51">
        <f>(B97*Strategy!C$2)/100</f>
        <v>1.4999999999999999E-4</v>
      </c>
      <c r="D97" s="52">
        <f t="shared" si="4"/>
        <v>5.1500000000000001E-3</v>
      </c>
      <c r="E97" s="53">
        <f t="shared" si="5"/>
        <v>1.9250000000000062E-2</v>
      </c>
      <c r="F97" s="31">
        <f t="shared" si="6"/>
        <v>4.1798038045721783E-2</v>
      </c>
      <c r="G97" s="31">
        <f>(F97*Strategy!C$2)/100</f>
        <v>1.2539411413716533E-3</v>
      </c>
      <c r="H97" s="41">
        <f t="shared" si="7"/>
        <v>4.3051979187093435E-2</v>
      </c>
      <c r="J97" s="151"/>
      <c r="K97" s="152"/>
      <c r="L97" s="152"/>
      <c r="M97" s="153"/>
    </row>
    <row r="98" spans="1:13" x14ac:dyDescent="0.3">
      <c r="A98" s="28">
        <v>96</v>
      </c>
      <c r="B98" s="24">
        <f>Strategy!C$1</f>
        <v>5.0000000000000001E-3</v>
      </c>
      <c r="C98" s="51">
        <f>(B98*Strategy!C$2)/100</f>
        <v>1.4999999999999999E-4</v>
      </c>
      <c r="D98" s="52">
        <f t="shared" si="4"/>
        <v>5.1500000000000001E-3</v>
      </c>
      <c r="E98" s="53">
        <f t="shared" si="5"/>
        <v>1.9400000000000063E-2</v>
      </c>
      <c r="F98" s="31">
        <f t="shared" si="6"/>
        <v>4.3051979187093435E-2</v>
      </c>
      <c r="G98" s="31">
        <f>(F98*Strategy!C$2)/100</f>
        <v>1.2915593756128031E-3</v>
      </c>
      <c r="H98" s="41">
        <f t="shared" si="7"/>
        <v>4.4343538562706238E-2</v>
      </c>
      <c r="J98" s="151"/>
      <c r="K98" s="152"/>
      <c r="L98" s="152"/>
      <c r="M98" s="153"/>
    </row>
    <row r="99" spans="1:13" x14ac:dyDescent="0.3">
      <c r="A99" s="28">
        <v>97</v>
      </c>
      <c r="B99" s="24">
        <f>Strategy!C$1</f>
        <v>5.0000000000000001E-3</v>
      </c>
      <c r="C99" s="51">
        <f>(B99*Strategy!C$2)/100</f>
        <v>1.4999999999999999E-4</v>
      </c>
      <c r="D99" s="52">
        <f t="shared" si="4"/>
        <v>5.1500000000000001E-3</v>
      </c>
      <c r="E99" s="53">
        <f t="shared" si="5"/>
        <v>1.9550000000000064E-2</v>
      </c>
      <c r="F99" s="31">
        <f t="shared" si="6"/>
        <v>4.4343538562706238E-2</v>
      </c>
      <c r="G99" s="31">
        <f>(F99*Strategy!C$2)/100</f>
        <v>1.3303061568811871E-3</v>
      </c>
      <c r="H99" s="41">
        <f t="shared" si="7"/>
        <v>4.5673844719587423E-2</v>
      </c>
      <c r="J99" s="151"/>
      <c r="K99" s="152"/>
      <c r="L99" s="152"/>
      <c r="M99" s="153"/>
    </row>
    <row r="100" spans="1:13" x14ac:dyDescent="0.3">
      <c r="A100" s="28">
        <v>98</v>
      </c>
      <c r="B100" s="24">
        <f>Strategy!C$1</f>
        <v>5.0000000000000001E-3</v>
      </c>
      <c r="C100" s="51">
        <f>(B100*Strategy!C$2)/100</f>
        <v>1.4999999999999999E-4</v>
      </c>
      <c r="D100" s="52">
        <f t="shared" si="4"/>
        <v>5.1500000000000001E-3</v>
      </c>
      <c r="E100" s="53">
        <f t="shared" si="5"/>
        <v>1.9700000000000065E-2</v>
      </c>
      <c r="F100" s="31">
        <f t="shared" si="6"/>
        <v>4.5673844719587423E-2</v>
      </c>
      <c r="G100" s="31">
        <f>(F100*Strategy!C$2)/100</f>
        <v>1.3702153415876229E-3</v>
      </c>
      <c r="H100" s="41">
        <f t="shared" si="7"/>
        <v>4.7044060061175043E-2</v>
      </c>
      <c r="J100" s="151"/>
      <c r="K100" s="152"/>
      <c r="L100" s="152"/>
      <c r="M100" s="153"/>
    </row>
    <row r="101" spans="1:13" x14ac:dyDescent="0.3">
      <c r="A101" s="28">
        <v>99</v>
      </c>
      <c r="B101" s="24">
        <f>Strategy!C$1</f>
        <v>5.0000000000000001E-3</v>
      </c>
      <c r="C101" s="51">
        <f>(B101*Strategy!C$2)/100</f>
        <v>1.4999999999999999E-4</v>
      </c>
      <c r="D101" s="52">
        <f t="shared" si="4"/>
        <v>5.1500000000000001E-3</v>
      </c>
      <c r="E101" s="53">
        <f t="shared" si="5"/>
        <v>1.9850000000000066E-2</v>
      </c>
      <c r="F101" s="31">
        <f t="shared" si="6"/>
        <v>4.7044060061175043E-2</v>
      </c>
      <c r="G101" s="31">
        <f>(F101*Strategy!C$2)/100</f>
        <v>1.4113218018352513E-3</v>
      </c>
      <c r="H101" s="41">
        <f t="shared" si="7"/>
        <v>4.8455381863010294E-2</v>
      </c>
      <c r="J101" s="151"/>
      <c r="K101" s="152"/>
      <c r="L101" s="152"/>
      <c r="M101" s="153"/>
    </row>
    <row r="102" spans="1:13" x14ac:dyDescent="0.3">
      <c r="A102" s="28">
        <v>100</v>
      </c>
      <c r="B102" s="24">
        <f>Strategy!C$1</f>
        <v>5.0000000000000001E-3</v>
      </c>
      <c r="C102" s="51">
        <f>(B102*Strategy!C$2)/100</f>
        <v>1.4999999999999999E-4</v>
      </c>
      <c r="D102" s="52">
        <f t="shared" si="4"/>
        <v>5.1500000000000001E-3</v>
      </c>
      <c r="E102" s="53">
        <f t="shared" si="5"/>
        <v>2.0000000000000066E-2</v>
      </c>
      <c r="F102" s="31">
        <f t="shared" si="6"/>
        <v>4.8455381863010294E-2</v>
      </c>
      <c r="G102" s="31">
        <f>(F102*Strategy!C$2)/100</f>
        <v>1.4536614558903088E-3</v>
      </c>
      <c r="H102" s="41">
        <f t="shared" si="7"/>
        <v>4.9909043318900601E-2</v>
      </c>
      <c r="J102" s="151"/>
      <c r="K102" s="152"/>
      <c r="L102" s="152"/>
      <c r="M102" s="153"/>
    </row>
    <row r="103" spans="1:13" x14ac:dyDescent="0.3">
      <c r="A103" s="28">
        <v>101</v>
      </c>
      <c r="B103" s="24">
        <f>Strategy!C$1</f>
        <v>5.0000000000000001E-3</v>
      </c>
      <c r="C103" s="51">
        <f>(B103*Strategy!C$2)/100</f>
        <v>1.4999999999999999E-4</v>
      </c>
      <c r="D103" s="52">
        <f t="shared" si="4"/>
        <v>5.1500000000000001E-3</v>
      </c>
      <c r="E103" s="53">
        <f t="shared" si="5"/>
        <v>2.0150000000000067E-2</v>
      </c>
      <c r="F103" s="31">
        <f t="shared" si="6"/>
        <v>4.9909043318900601E-2</v>
      </c>
      <c r="G103" s="31">
        <f>(F103*Strategy!C$2)/100</f>
        <v>1.4972712995670178E-3</v>
      </c>
      <c r="H103" s="41">
        <f t="shared" si="7"/>
        <v>5.1406314618467619E-2</v>
      </c>
      <c r="J103" s="151"/>
      <c r="K103" s="152"/>
      <c r="L103" s="152"/>
      <c r="M103" s="153"/>
    </row>
    <row r="104" spans="1:13" x14ac:dyDescent="0.3">
      <c r="A104" s="28">
        <v>102</v>
      </c>
      <c r="B104" s="24">
        <f>Strategy!C$1</f>
        <v>5.0000000000000001E-3</v>
      </c>
      <c r="C104" s="51">
        <f>(B104*Strategy!C$2)/100</f>
        <v>1.4999999999999999E-4</v>
      </c>
      <c r="D104" s="52">
        <f t="shared" si="4"/>
        <v>5.1500000000000001E-3</v>
      </c>
      <c r="E104" s="53">
        <f t="shared" si="5"/>
        <v>2.0300000000000068E-2</v>
      </c>
      <c r="F104" s="31">
        <f t="shared" si="6"/>
        <v>5.1406314618467619E-2</v>
      </c>
      <c r="G104" s="31">
        <f>(F104*Strategy!C$2)/100</f>
        <v>1.5421894385540286E-3</v>
      </c>
      <c r="H104" s="41">
        <f t="shared" si="7"/>
        <v>5.2948504057021645E-2</v>
      </c>
      <c r="J104" s="151"/>
      <c r="K104" s="152"/>
      <c r="L104" s="152"/>
      <c r="M104" s="153"/>
    </row>
    <row r="105" spans="1:13" x14ac:dyDescent="0.3">
      <c r="A105" s="28">
        <v>103</v>
      </c>
      <c r="B105" s="24">
        <f>Strategy!C$1</f>
        <v>5.0000000000000001E-3</v>
      </c>
      <c r="C105" s="51">
        <f>(B105*Strategy!C$2)/100</f>
        <v>1.4999999999999999E-4</v>
      </c>
      <c r="D105" s="52">
        <f t="shared" si="4"/>
        <v>5.1500000000000001E-3</v>
      </c>
      <c r="E105" s="53">
        <f t="shared" si="5"/>
        <v>2.0450000000000069E-2</v>
      </c>
      <c r="F105" s="31">
        <f t="shared" si="6"/>
        <v>5.2948504057021645E-2</v>
      </c>
      <c r="G105" s="31">
        <f>(F105*Strategy!C$2)/100</f>
        <v>1.5884551217106493E-3</v>
      </c>
      <c r="H105" s="41">
        <f t="shared" si="7"/>
        <v>5.4536959178732296E-2</v>
      </c>
      <c r="J105" s="151"/>
      <c r="K105" s="152"/>
      <c r="L105" s="152"/>
      <c r="M105" s="153"/>
    </row>
    <row r="106" spans="1:13" x14ac:dyDescent="0.3">
      <c r="A106" s="28">
        <v>104</v>
      </c>
      <c r="B106" s="24">
        <f>Strategy!C$1</f>
        <v>5.0000000000000001E-3</v>
      </c>
      <c r="C106" s="51">
        <f>(B106*Strategy!C$2)/100</f>
        <v>1.4999999999999999E-4</v>
      </c>
      <c r="D106" s="52">
        <f t="shared" si="4"/>
        <v>5.1500000000000001E-3</v>
      </c>
      <c r="E106" s="53">
        <f t="shared" si="5"/>
        <v>2.060000000000007E-2</v>
      </c>
      <c r="F106" s="31">
        <f t="shared" si="6"/>
        <v>5.4536959178732296E-2</v>
      </c>
      <c r="G106" s="31">
        <f>(F106*Strategy!C$2)/100</f>
        <v>1.6361087753619689E-3</v>
      </c>
      <c r="H106" s="41">
        <f t="shared" si="7"/>
        <v>5.6173067954094262E-2</v>
      </c>
      <c r="J106" s="151"/>
      <c r="K106" s="152"/>
      <c r="L106" s="152"/>
      <c r="M106" s="153"/>
    </row>
    <row r="107" spans="1:13" x14ac:dyDescent="0.3">
      <c r="A107" s="28">
        <v>105</v>
      </c>
      <c r="B107" s="24">
        <f>Strategy!C$1</f>
        <v>5.0000000000000001E-3</v>
      </c>
      <c r="C107" s="51">
        <f>(B107*Strategy!C$2)/100</f>
        <v>1.4999999999999999E-4</v>
      </c>
      <c r="D107" s="52">
        <f t="shared" si="4"/>
        <v>5.1500000000000001E-3</v>
      </c>
      <c r="E107" s="53">
        <f t="shared" si="5"/>
        <v>2.075000000000007E-2</v>
      </c>
      <c r="F107" s="31">
        <f t="shared" si="6"/>
        <v>5.6173067954094262E-2</v>
      </c>
      <c r="G107" s="31">
        <f>(F107*Strategy!C$2)/100</f>
        <v>1.6851920386228279E-3</v>
      </c>
      <c r="H107" s="41">
        <f t="shared" si="7"/>
        <v>5.7858259992717091E-2</v>
      </c>
      <c r="J107" s="151"/>
      <c r="K107" s="152"/>
      <c r="L107" s="152"/>
      <c r="M107" s="153"/>
    </row>
    <row r="108" spans="1:13" x14ac:dyDescent="0.3">
      <c r="A108" s="28">
        <v>106</v>
      </c>
      <c r="B108" s="24">
        <f>Strategy!C$1</f>
        <v>5.0000000000000001E-3</v>
      </c>
      <c r="C108" s="51">
        <f>(B108*Strategy!C$2)/100</f>
        <v>1.4999999999999999E-4</v>
      </c>
      <c r="D108" s="52">
        <f t="shared" si="4"/>
        <v>5.1500000000000001E-3</v>
      </c>
      <c r="E108" s="53">
        <f t="shared" si="5"/>
        <v>2.0900000000000071E-2</v>
      </c>
      <c r="F108" s="31">
        <f t="shared" si="6"/>
        <v>5.7858259992717091E-2</v>
      </c>
      <c r="G108" s="31">
        <f>(F108*Strategy!C$2)/100</f>
        <v>1.7357477997815127E-3</v>
      </c>
      <c r="H108" s="41">
        <f t="shared" si="7"/>
        <v>5.9594007792498606E-2</v>
      </c>
      <c r="J108" s="151"/>
      <c r="K108" s="152"/>
      <c r="L108" s="152"/>
      <c r="M108" s="153"/>
    </row>
    <row r="109" spans="1:13" x14ac:dyDescent="0.3">
      <c r="A109" s="28">
        <v>107</v>
      </c>
      <c r="B109" s="24">
        <f>Strategy!C$1</f>
        <v>5.0000000000000001E-3</v>
      </c>
      <c r="C109" s="51">
        <f>(B109*Strategy!C$2)/100</f>
        <v>1.4999999999999999E-4</v>
      </c>
      <c r="D109" s="52">
        <f t="shared" si="4"/>
        <v>5.1500000000000001E-3</v>
      </c>
      <c r="E109" s="53">
        <f t="shared" si="5"/>
        <v>2.1050000000000072E-2</v>
      </c>
      <c r="F109" s="31">
        <f t="shared" si="6"/>
        <v>5.9594007792498606E-2</v>
      </c>
      <c r="G109" s="31">
        <f>(F109*Strategy!C$2)/100</f>
        <v>1.7878202337749582E-3</v>
      </c>
      <c r="H109" s="41">
        <f t="shared" si="7"/>
        <v>6.1381828026273566E-2</v>
      </c>
      <c r="J109" s="151"/>
      <c r="K109" s="152"/>
      <c r="L109" s="152"/>
      <c r="M109" s="153"/>
    </row>
    <row r="110" spans="1:13" x14ac:dyDescent="0.3">
      <c r="A110" s="28">
        <v>108</v>
      </c>
      <c r="B110" s="24">
        <f>Strategy!C$1</f>
        <v>5.0000000000000001E-3</v>
      </c>
      <c r="C110" s="51">
        <f>(B110*Strategy!C$2)/100</f>
        <v>1.4999999999999999E-4</v>
      </c>
      <c r="D110" s="52">
        <f t="shared" si="4"/>
        <v>5.1500000000000001E-3</v>
      </c>
      <c r="E110" s="53">
        <f t="shared" si="5"/>
        <v>2.1200000000000073E-2</v>
      </c>
      <c r="F110" s="31">
        <f t="shared" si="6"/>
        <v>6.1381828026273566E-2</v>
      </c>
      <c r="G110" s="31">
        <f>(F110*Strategy!C$2)/100</f>
        <v>1.841454840788207E-3</v>
      </c>
      <c r="H110" s="41">
        <f t="shared" si="7"/>
        <v>6.3223282867061775E-2</v>
      </c>
      <c r="J110" s="151"/>
      <c r="K110" s="152"/>
      <c r="L110" s="152"/>
      <c r="M110" s="153"/>
    </row>
    <row r="111" spans="1:13" x14ac:dyDescent="0.3">
      <c r="A111" s="28">
        <v>109</v>
      </c>
      <c r="B111" s="24">
        <f>Strategy!C$1</f>
        <v>5.0000000000000001E-3</v>
      </c>
      <c r="C111" s="51">
        <f>(B111*Strategy!C$2)/100</f>
        <v>1.4999999999999999E-4</v>
      </c>
      <c r="D111" s="52">
        <f t="shared" si="4"/>
        <v>5.1500000000000001E-3</v>
      </c>
      <c r="E111" s="53">
        <f t="shared" si="5"/>
        <v>2.1350000000000074E-2</v>
      </c>
      <c r="F111" s="31">
        <f t="shared" si="6"/>
        <v>6.3223282867061775E-2</v>
      </c>
      <c r="G111" s="31">
        <f>(F111*Strategy!C$2)/100</f>
        <v>1.8966984860118532E-3</v>
      </c>
      <c r="H111" s="41">
        <f t="shared" si="7"/>
        <v>6.5119981353073633E-2</v>
      </c>
      <c r="J111" s="151"/>
      <c r="K111" s="152"/>
      <c r="L111" s="152"/>
      <c r="M111" s="153"/>
    </row>
    <row r="112" spans="1:13" x14ac:dyDescent="0.3">
      <c r="A112" s="28">
        <v>110</v>
      </c>
      <c r="B112" s="24">
        <f>Strategy!C$1</f>
        <v>5.0000000000000001E-3</v>
      </c>
      <c r="C112" s="51">
        <f>(B112*Strategy!C$2)/100</f>
        <v>1.4999999999999999E-4</v>
      </c>
      <c r="D112" s="52">
        <f t="shared" si="4"/>
        <v>5.1500000000000001E-3</v>
      </c>
      <c r="E112" s="53">
        <f t="shared" si="5"/>
        <v>2.1500000000000075E-2</v>
      </c>
      <c r="F112" s="31">
        <f t="shared" si="6"/>
        <v>6.5119981353073633E-2</v>
      </c>
      <c r="G112" s="31">
        <f>(F112*Strategy!C$2)/100</f>
        <v>1.9535994405922093E-3</v>
      </c>
      <c r="H112" s="41">
        <f t="shared" si="7"/>
        <v>6.7073580793665849E-2</v>
      </c>
      <c r="J112" s="151"/>
      <c r="K112" s="152"/>
      <c r="L112" s="152"/>
      <c r="M112" s="153"/>
    </row>
    <row r="113" spans="1:13" x14ac:dyDescent="0.3">
      <c r="A113" s="28">
        <v>111</v>
      </c>
      <c r="B113" s="24">
        <f>Strategy!C$1</f>
        <v>5.0000000000000001E-3</v>
      </c>
      <c r="C113" s="51">
        <f>(B113*Strategy!C$2)/100</f>
        <v>1.4999999999999999E-4</v>
      </c>
      <c r="D113" s="52">
        <f t="shared" si="4"/>
        <v>5.1500000000000001E-3</v>
      </c>
      <c r="E113" s="53">
        <f t="shared" si="5"/>
        <v>2.1650000000000075E-2</v>
      </c>
      <c r="F113" s="31">
        <f t="shared" si="6"/>
        <v>6.7073580793665849E-2</v>
      </c>
      <c r="G113" s="31">
        <f>(F113*Strategy!C$2)/100</f>
        <v>2.0122074238099756E-3</v>
      </c>
      <c r="H113" s="41">
        <f t="shared" si="7"/>
        <v>6.9085788217475824E-2</v>
      </c>
      <c r="J113" s="151"/>
      <c r="K113" s="152"/>
      <c r="L113" s="152"/>
      <c r="M113" s="153"/>
    </row>
    <row r="114" spans="1:13" x14ac:dyDescent="0.3">
      <c r="A114" s="28">
        <v>112</v>
      </c>
      <c r="B114" s="24">
        <f>Strategy!C$1</f>
        <v>5.0000000000000001E-3</v>
      </c>
      <c r="C114" s="51">
        <f>(B114*Strategy!C$2)/100</f>
        <v>1.4999999999999999E-4</v>
      </c>
      <c r="D114" s="52">
        <f t="shared" si="4"/>
        <v>5.1500000000000001E-3</v>
      </c>
      <c r="E114" s="53">
        <f t="shared" si="5"/>
        <v>2.1800000000000076E-2</v>
      </c>
      <c r="F114" s="31">
        <f t="shared" si="6"/>
        <v>6.9085788217475824E-2</v>
      </c>
      <c r="G114" s="31">
        <f>(F114*Strategy!C$2)/100</f>
        <v>2.0725736465242745E-3</v>
      </c>
      <c r="H114" s="41">
        <f t="shared" si="7"/>
        <v>7.1158361864000097E-2</v>
      </c>
      <c r="J114" s="151"/>
      <c r="K114" s="152"/>
      <c r="L114" s="152"/>
      <c r="M114" s="153"/>
    </row>
    <row r="115" spans="1:13" x14ac:dyDescent="0.3">
      <c r="A115" s="28">
        <v>113</v>
      </c>
      <c r="B115" s="24">
        <f>Strategy!C$1</f>
        <v>5.0000000000000001E-3</v>
      </c>
      <c r="C115" s="51">
        <f>(B115*Strategy!C$2)/100</f>
        <v>1.4999999999999999E-4</v>
      </c>
      <c r="D115" s="52">
        <f t="shared" si="4"/>
        <v>5.1500000000000001E-3</v>
      </c>
      <c r="E115" s="53">
        <f t="shared" si="5"/>
        <v>2.1950000000000077E-2</v>
      </c>
      <c r="F115" s="31">
        <f t="shared" si="6"/>
        <v>7.1158361864000097E-2</v>
      </c>
      <c r="G115" s="31">
        <f>(F115*Strategy!C$2)/100</f>
        <v>2.1347508559200028E-3</v>
      </c>
      <c r="H115" s="41">
        <f t="shared" si="7"/>
        <v>7.3293112719920103E-2</v>
      </c>
      <c r="J115" s="151"/>
      <c r="K115" s="152"/>
      <c r="L115" s="152"/>
      <c r="M115" s="153"/>
    </row>
    <row r="116" spans="1:13" x14ac:dyDescent="0.3">
      <c r="A116" s="28">
        <v>114</v>
      </c>
      <c r="B116" s="24">
        <f>Strategy!C$1</f>
        <v>5.0000000000000001E-3</v>
      </c>
      <c r="C116" s="51">
        <f>(B116*Strategy!C$2)/100</f>
        <v>1.4999999999999999E-4</v>
      </c>
      <c r="D116" s="52">
        <f t="shared" si="4"/>
        <v>5.1500000000000001E-3</v>
      </c>
      <c r="E116" s="53">
        <f t="shared" si="5"/>
        <v>2.2100000000000078E-2</v>
      </c>
      <c r="F116" s="31">
        <f t="shared" si="6"/>
        <v>7.3293112719920103E-2</v>
      </c>
      <c r="G116" s="31">
        <f>(F116*Strategy!C$2)/100</f>
        <v>2.198793381597603E-3</v>
      </c>
      <c r="H116" s="41">
        <f t="shared" si="7"/>
        <v>7.5491906101517708E-2</v>
      </c>
      <c r="J116" s="151"/>
      <c r="K116" s="152"/>
      <c r="L116" s="152"/>
      <c r="M116" s="153"/>
    </row>
    <row r="117" spans="1:13" x14ac:dyDescent="0.3">
      <c r="A117" s="28">
        <v>115</v>
      </c>
      <c r="B117" s="24">
        <f>Strategy!C$1</f>
        <v>5.0000000000000001E-3</v>
      </c>
      <c r="C117" s="51">
        <f>(B117*Strategy!C$2)/100</f>
        <v>1.4999999999999999E-4</v>
      </c>
      <c r="D117" s="52">
        <f t="shared" si="4"/>
        <v>5.1500000000000001E-3</v>
      </c>
      <c r="E117" s="53">
        <f t="shared" si="5"/>
        <v>2.2250000000000079E-2</v>
      </c>
      <c r="F117" s="31">
        <f t="shared" si="6"/>
        <v>7.5491906101517708E-2</v>
      </c>
      <c r="G117" s="31">
        <f>(F117*Strategy!C$2)/100</f>
        <v>2.264757183045531E-3</v>
      </c>
      <c r="H117" s="41">
        <f t="shared" si="7"/>
        <v>7.7756663284563238E-2</v>
      </c>
      <c r="J117" s="151"/>
      <c r="K117" s="152"/>
      <c r="L117" s="152"/>
      <c r="M117" s="153"/>
    </row>
    <row r="118" spans="1:13" x14ac:dyDescent="0.3">
      <c r="A118" s="28">
        <v>116</v>
      </c>
      <c r="B118" s="24">
        <f>Strategy!C$1</f>
        <v>5.0000000000000001E-3</v>
      </c>
      <c r="C118" s="51">
        <f>(B118*Strategy!C$2)/100</f>
        <v>1.4999999999999999E-4</v>
      </c>
      <c r="D118" s="52">
        <f t="shared" si="4"/>
        <v>5.1500000000000001E-3</v>
      </c>
      <c r="E118" s="53">
        <f t="shared" si="5"/>
        <v>2.240000000000008E-2</v>
      </c>
      <c r="F118" s="31">
        <f t="shared" si="6"/>
        <v>7.7756663284563238E-2</v>
      </c>
      <c r="G118" s="31">
        <f>(F118*Strategy!C$2)/100</f>
        <v>2.3326998985368969E-3</v>
      </c>
      <c r="H118" s="41">
        <f t="shared" si="7"/>
        <v>8.0089363183100129E-2</v>
      </c>
      <c r="J118" s="151"/>
      <c r="K118" s="152"/>
      <c r="L118" s="152"/>
      <c r="M118" s="153"/>
    </row>
    <row r="119" spans="1:13" x14ac:dyDescent="0.3">
      <c r="A119" s="28">
        <v>117</v>
      </c>
      <c r="B119" s="24">
        <f>Strategy!C$1</f>
        <v>5.0000000000000001E-3</v>
      </c>
      <c r="C119" s="51">
        <f>(B119*Strategy!C$2)/100</f>
        <v>1.4999999999999999E-4</v>
      </c>
      <c r="D119" s="52">
        <f t="shared" si="4"/>
        <v>5.1500000000000001E-3</v>
      </c>
      <c r="E119" s="53">
        <f t="shared" si="5"/>
        <v>2.255000000000008E-2</v>
      </c>
      <c r="F119" s="31">
        <f t="shared" si="6"/>
        <v>8.0089363183100129E-2</v>
      </c>
      <c r="G119" s="31">
        <f>(F119*Strategy!C$2)/100</f>
        <v>2.4026808954930039E-3</v>
      </c>
      <c r="H119" s="41">
        <f t="shared" si="7"/>
        <v>8.2492044078593132E-2</v>
      </c>
      <c r="J119" s="151"/>
      <c r="K119" s="152"/>
      <c r="L119" s="152"/>
      <c r="M119" s="153"/>
    </row>
    <row r="120" spans="1:13" x14ac:dyDescent="0.3">
      <c r="A120" s="28">
        <v>118</v>
      </c>
      <c r="B120" s="24">
        <f>Strategy!C$1</f>
        <v>5.0000000000000001E-3</v>
      </c>
      <c r="C120" s="51">
        <f>(B120*Strategy!C$2)/100</f>
        <v>1.4999999999999999E-4</v>
      </c>
      <c r="D120" s="52">
        <f t="shared" si="4"/>
        <v>5.1500000000000001E-3</v>
      </c>
      <c r="E120" s="53">
        <f t="shared" si="5"/>
        <v>2.2700000000000081E-2</v>
      </c>
      <c r="F120" s="31">
        <f t="shared" si="6"/>
        <v>8.2492044078593132E-2</v>
      </c>
      <c r="G120" s="31">
        <f>(F120*Strategy!C$2)/100</f>
        <v>2.4747613223577939E-3</v>
      </c>
      <c r="H120" s="41">
        <f t="shared" si="7"/>
        <v>8.4966805400950932E-2</v>
      </c>
      <c r="J120" s="151"/>
      <c r="K120" s="152"/>
      <c r="L120" s="152"/>
      <c r="M120" s="153"/>
    </row>
    <row r="121" spans="1:13" ht="15" thickBot="1" x14ac:dyDescent="0.35">
      <c r="A121" s="28">
        <v>119</v>
      </c>
      <c r="B121" s="24">
        <f>Strategy!C$1</f>
        <v>5.0000000000000001E-3</v>
      </c>
      <c r="C121" s="51">
        <f>(B121*Strategy!C$2)/100</f>
        <v>1.4999999999999999E-4</v>
      </c>
      <c r="D121" s="52">
        <f t="shared" si="4"/>
        <v>5.1500000000000001E-3</v>
      </c>
      <c r="E121" s="53">
        <f t="shared" si="5"/>
        <v>2.2850000000000082E-2</v>
      </c>
      <c r="F121" s="31">
        <f t="shared" si="6"/>
        <v>8.4966805400950932E-2</v>
      </c>
      <c r="G121" s="31">
        <f>(F121*Strategy!C$2)/100</f>
        <v>2.5490041620285283E-3</v>
      </c>
      <c r="H121" s="41">
        <f t="shared" si="7"/>
        <v>8.7515809562979455E-2</v>
      </c>
      <c r="J121" s="151"/>
      <c r="K121" s="152"/>
      <c r="L121" s="152"/>
      <c r="M121" s="153"/>
    </row>
    <row r="122" spans="1:13" s="59" customFormat="1" ht="15" thickBot="1" x14ac:dyDescent="0.35">
      <c r="A122" s="54">
        <v>120</v>
      </c>
      <c r="B122" s="55">
        <f>Strategy!C$1</f>
        <v>5.0000000000000001E-3</v>
      </c>
      <c r="C122" s="56">
        <f>(B122*Strategy!C$2)/100</f>
        <v>1.4999999999999999E-4</v>
      </c>
      <c r="D122" s="55">
        <f t="shared" si="4"/>
        <v>5.1500000000000001E-3</v>
      </c>
      <c r="E122" s="57">
        <f t="shared" si="5"/>
        <v>2.3000000000000083E-2</v>
      </c>
      <c r="F122" s="55">
        <f t="shared" si="6"/>
        <v>8.7515809562979455E-2</v>
      </c>
      <c r="G122" s="55">
        <f>(F122*Strategy!C$2)/100</f>
        <v>2.6254742868893838E-3</v>
      </c>
      <c r="H122" s="58">
        <f t="shared" si="7"/>
        <v>9.0141283849868845E-2</v>
      </c>
      <c r="I122" s="124">
        <v>0.01</v>
      </c>
      <c r="J122" s="151"/>
      <c r="K122" s="152"/>
      <c r="L122" s="152"/>
      <c r="M122" s="153"/>
    </row>
    <row r="123" spans="1:13" x14ac:dyDescent="0.3">
      <c r="A123" s="28">
        <v>121</v>
      </c>
      <c r="B123" s="24">
        <f>Strategy!C$1</f>
        <v>5.0000000000000001E-3</v>
      </c>
      <c r="C123" s="51">
        <f>(B123*Strategy!C$2)/100</f>
        <v>1.4999999999999999E-4</v>
      </c>
      <c r="D123" s="52">
        <f t="shared" si="4"/>
        <v>5.1500000000000001E-3</v>
      </c>
      <c r="E123" s="53">
        <f t="shared" si="5"/>
        <v>2.3150000000000084E-2</v>
      </c>
      <c r="F123" s="31">
        <f t="shared" si="6"/>
        <v>8.014128384986885E-2</v>
      </c>
      <c r="G123" s="31">
        <f>(F123*Strategy!C$2)/100</f>
        <v>2.4042385154960655E-3</v>
      </c>
      <c r="H123" s="41">
        <f t="shared" si="7"/>
        <v>8.2545522365364915E-2</v>
      </c>
      <c r="J123" s="151"/>
      <c r="K123" s="152"/>
      <c r="L123" s="152"/>
      <c r="M123" s="153"/>
    </row>
    <row r="124" spans="1:13" x14ac:dyDescent="0.3">
      <c r="A124" s="28">
        <v>122</v>
      </c>
      <c r="B124" s="24">
        <f>Strategy!C$1</f>
        <v>5.0000000000000001E-3</v>
      </c>
      <c r="C124" s="51">
        <f>(B124*Strategy!C$2)/100</f>
        <v>1.4999999999999999E-4</v>
      </c>
      <c r="D124" s="52">
        <f t="shared" si="4"/>
        <v>5.1500000000000001E-3</v>
      </c>
      <c r="E124" s="53">
        <f t="shared" si="5"/>
        <v>2.3300000000000085E-2</v>
      </c>
      <c r="F124" s="31">
        <f t="shared" si="6"/>
        <v>8.2545522365364915E-2</v>
      </c>
      <c r="G124" s="31">
        <f>(F124*Strategy!C$2)/100</f>
        <v>2.4763656709609473E-3</v>
      </c>
      <c r="H124" s="41">
        <f t="shared" si="7"/>
        <v>8.5021888036325863E-2</v>
      </c>
      <c r="J124" s="151"/>
      <c r="K124" s="152"/>
      <c r="L124" s="152"/>
      <c r="M124" s="153"/>
    </row>
    <row r="125" spans="1:13" x14ac:dyDescent="0.3">
      <c r="A125" s="28">
        <v>123</v>
      </c>
      <c r="B125" s="24">
        <f>Strategy!C$1</f>
        <v>5.0000000000000001E-3</v>
      </c>
      <c r="C125" s="51">
        <f>(B125*Strategy!C$2)/100</f>
        <v>1.4999999999999999E-4</v>
      </c>
      <c r="D125" s="52">
        <f t="shared" si="4"/>
        <v>5.1500000000000001E-3</v>
      </c>
      <c r="E125" s="53">
        <f t="shared" si="5"/>
        <v>2.3450000000000085E-2</v>
      </c>
      <c r="F125" s="31">
        <f t="shared" si="6"/>
        <v>8.5021888036325863E-2</v>
      </c>
      <c r="G125" s="31">
        <f>(F125*Strategy!C$2)/100</f>
        <v>2.5506566410897756E-3</v>
      </c>
      <c r="H125" s="41">
        <f t="shared" si="7"/>
        <v>8.757254467741564E-2</v>
      </c>
      <c r="J125" s="151"/>
      <c r="K125" s="152"/>
      <c r="L125" s="152"/>
      <c r="M125" s="153"/>
    </row>
    <row r="126" spans="1:13" x14ac:dyDescent="0.3">
      <c r="A126" s="28">
        <v>124</v>
      </c>
      <c r="B126" s="24">
        <f>Strategy!C$1</f>
        <v>5.0000000000000001E-3</v>
      </c>
      <c r="C126" s="51">
        <f>(B126*Strategy!C$2)/100</f>
        <v>1.4999999999999999E-4</v>
      </c>
      <c r="D126" s="52">
        <f t="shared" si="4"/>
        <v>5.1500000000000001E-3</v>
      </c>
      <c r="E126" s="53">
        <f t="shared" si="5"/>
        <v>2.3600000000000086E-2</v>
      </c>
      <c r="F126" s="31">
        <f t="shared" si="6"/>
        <v>8.757254467741564E-2</v>
      </c>
      <c r="G126" s="31">
        <f>(F126*Strategy!C$2)/100</f>
        <v>2.6271763403224692E-3</v>
      </c>
      <c r="H126" s="41">
        <f t="shared" si="7"/>
        <v>9.0199721017738113E-2</v>
      </c>
      <c r="J126" s="151"/>
      <c r="K126" s="152"/>
      <c r="L126" s="152"/>
      <c r="M126" s="153"/>
    </row>
    <row r="127" spans="1:13" x14ac:dyDescent="0.3">
      <c r="A127" s="28">
        <v>125</v>
      </c>
      <c r="B127" s="24">
        <f>Strategy!C$1</f>
        <v>5.0000000000000001E-3</v>
      </c>
      <c r="C127" s="51">
        <f>(B127*Strategy!C$2)/100</f>
        <v>1.4999999999999999E-4</v>
      </c>
      <c r="D127" s="52">
        <f t="shared" si="4"/>
        <v>5.1500000000000001E-3</v>
      </c>
      <c r="E127" s="53">
        <f t="shared" si="5"/>
        <v>2.3750000000000087E-2</v>
      </c>
      <c r="F127" s="31">
        <f t="shared" si="6"/>
        <v>9.0199721017738113E-2</v>
      </c>
      <c r="G127" s="31">
        <f>(F127*Strategy!C$2)/100</f>
        <v>2.7059916305321435E-3</v>
      </c>
      <c r="H127" s="41">
        <f t="shared" si="7"/>
        <v>9.2905712648270258E-2</v>
      </c>
      <c r="J127" s="151"/>
      <c r="K127" s="152"/>
      <c r="L127" s="152"/>
      <c r="M127" s="153"/>
    </row>
    <row r="128" spans="1:13" x14ac:dyDescent="0.3">
      <c r="A128" s="28">
        <v>126</v>
      </c>
      <c r="B128" s="24">
        <f>Strategy!C$1</f>
        <v>5.0000000000000001E-3</v>
      </c>
      <c r="C128" s="51">
        <f>(B128*Strategy!C$2)/100</f>
        <v>1.4999999999999999E-4</v>
      </c>
      <c r="D128" s="52">
        <f t="shared" si="4"/>
        <v>5.1500000000000001E-3</v>
      </c>
      <c r="E128" s="53">
        <f t="shared" si="5"/>
        <v>2.3900000000000088E-2</v>
      </c>
      <c r="F128" s="31">
        <f t="shared" si="6"/>
        <v>9.2905712648270258E-2</v>
      </c>
      <c r="G128" s="31">
        <f>(F128*Strategy!C$2)/100</f>
        <v>2.7871713794481081E-3</v>
      </c>
      <c r="H128" s="41">
        <f t="shared" si="7"/>
        <v>9.5692884027718361E-2</v>
      </c>
      <c r="J128" s="151"/>
      <c r="K128" s="152"/>
      <c r="L128" s="152"/>
      <c r="M128" s="153"/>
    </row>
    <row r="129" spans="1:13" x14ac:dyDescent="0.3">
      <c r="A129" s="28">
        <v>127</v>
      </c>
      <c r="B129" s="24">
        <f>Strategy!C$1</f>
        <v>5.0000000000000001E-3</v>
      </c>
      <c r="C129" s="51">
        <f>(B129*Strategy!C$2)/100</f>
        <v>1.4999999999999999E-4</v>
      </c>
      <c r="D129" s="52">
        <f t="shared" si="4"/>
        <v>5.1500000000000001E-3</v>
      </c>
      <c r="E129" s="53">
        <f t="shared" si="5"/>
        <v>2.4050000000000089E-2</v>
      </c>
      <c r="F129" s="31">
        <f t="shared" si="6"/>
        <v>9.5692884027718361E-2</v>
      </c>
      <c r="G129" s="31">
        <f>(F129*Strategy!C$2)/100</f>
        <v>2.8707865208315508E-3</v>
      </c>
      <c r="H129" s="41">
        <f t="shared" si="7"/>
        <v>9.8563670548549906E-2</v>
      </c>
      <c r="J129" s="151"/>
      <c r="K129" s="152"/>
      <c r="L129" s="152"/>
      <c r="M129" s="153"/>
    </row>
    <row r="130" spans="1:13" x14ac:dyDescent="0.3">
      <c r="A130" s="28">
        <v>128</v>
      </c>
      <c r="B130" s="24">
        <f>Strategy!C$1</f>
        <v>5.0000000000000001E-3</v>
      </c>
      <c r="C130" s="51">
        <f>(B130*Strategy!C$2)/100</f>
        <v>1.4999999999999999E-4</v>
      </c>
      <c r="D130" s="52">
        <f t="shared" si="4"/>
        <v>5.1500000000000001E-3</v>
      </c>
      <c r="E130" s="53">
        <f t="shared" si="5"/>
        <v>2.4200000000000089E-2</v>
      </c>
      <c r="F130" s="31">
        <f t="shared" si="6"/>
        <v>9.8563670548549906E-2</v>
      </c>
      <c r="G130" s="31">
        <f>(F130*Strategy!C$2)/100</f>
        <v>2.9569101164564969E-3</v>
      </c>
      <c r="H130" s="41">
        <f t="shared" si="7"/>
        <v>0.1015205806650064</v>
      </c>
      <c r="J130" s="151"/>
      <c r="K130" s="152"/>
      <c r="L130" s="152"/>
      <c r="M130" s="153"/>
    </row>
    <row r="131" spans="1:13" x14ac:dyDescent="0.3">
      <c r="A131" s="28">
        <v>129</v>
      </c>
      <c r="B131" s="24">
        <f>Strategy!C$1</f>
        <v>5.0000000000000001E-3</v>
      </c>
      <c r="C131" s="51">
        <f>(B131*Strategy!C$2)/100</f>
        <v>1.4999999999999999E-4</v>
      </c>
      <c r="D131" s="52">
        <f t="shared" si="4"/>
        <v>5.1500000000000001E-3</v>
      </c>
      <c r="E131" s="53">
        <f t="shared" si="5"/>
        <v>2.435000000000009E-2</v>
      </c>
      <c r="F131" s="31">
        <f t="shared" si="6"/>
        <v>0.1015205806650064</v>
      </c>
      <c r="G131" s="31">
        <f>(F131*Strategy!C$2)/100</f>
        <v>3.0456174199501918E-3</v>
      </c>
      <c r="H131" s="41">
        <f t="shared" si="7"/>
        <v>0.10456619808495658</v>
      </c>
      <c r="J131" s="151"/>
      <c r="K131" s="152"/>
      <c r="L131" s="152"/>
      <c r="M131" s="153"/>
    </row>
    <row r="132" spans="1:13" x14ac:dyDescent="0.3">
      <c r="A132" s="28">
        <v>130</v>
      </c>
      <c r="B132" s="24">
        <f>Strategy!C$1</f>
        <v>5.0000000000000001E-3</v>
      </c>
      <c r="C132" s="51">
        <f>(B132*Strategy!C$2)/100</f>
        <v>1.4999999999999999E-4</v>
      </c>
      <c r="D132" s="52">
        <f t="shared" si="4"/>
        <v>5.1500000000000001E-3</v>
      </c>
      <c r="E132" s="53">
        <f t="shared" si="5"/>
        <v>2.4500000000000091E-2</v>
      </c>
      <c r="F132" s="31">
        <f t="shared" si="6"/>
        <v>0.10456619808495658</v>
      </c>
      <c r="G132" s="31">
        <f>(F132*Strategy!C$2)/100</f>
        <v>3.1369859425486972E-3</v>
      </c>
      <c r="H132" s="41">
        <f t="shared" si="7"/>
        <v>0.10770318402750528</v>
      </c>
      <c r="J132" s="151"/>
      <c r="K132" s="152"/>
      <c r="L132" s="152"/>
      <c r="M132" s="153"/>
    </row>
    <row r="133" spans="1:13" x14ac:dyDescent="0.3">
      <c r="A133" s="28">
        <v>131</v>
      </c>
      <c r="B133" s="24">
        <f>Strategy!C$1</f>
        <v>5.0000000000000001E-3</v>
      </c>
      <c r="C133" s="51">
        <f>(B133*Strategy!C$2)/100</f>
        <v>1.4999999999999999E-4</v>
      </c>
      <c r="D133" s="52">
        <f t="shared" ref="D133:D196" si="8">B133+C133</f>
        <v>5.1500000000000001E-3</v>
      </c>
      <c r="E133" s="53">
        <f t="shared" ref="E133:E196" si="9">C133+E132</f>
        <v>2.4650000000000092E-2</v>
      </c>
      <c r="F133" s="31">
        <f t="shared" ref="F133:F196" si="10">H132-I132</f>
        <v>0.10770318402750528</v>
      </c>
      <c r="G133" s="31">
        <f>(F133*Strategy!C$2)/100</f>
        <v>3.2310955208251584E-3</v>
      </c>
      <c r="H133" s="41">
        <f t="shared" ref="H133:H196" si="11">F133+G133</f>
        <v>0.11093427954833045</v>
      </c>
      <c r="J133" s="151"/>
      <c r="K133" s="152"/>
      <c r="L133" s="152"/>
      <c r="M133" s="153"/>
    </row>
    <row r="134" spans="1:13" x14ac:dyDescent="0.3">
      <c r="A134" s="28">
        <v>132</v>
      </c>
      <c r="B134" s="24">
        <f>Strategy!C$1</f>
        <v>5.0000000000000001E-3</v>
      </c>
      <c r="C134" s="51">
        <f>(B134*Strategy!C$2)/100</f>
        <v>1.4999999999999999E-4</v>
      </c>
      <c r="D134" s="52">
        <f t="shared" si="8"/>
        <v>5.1500000000000001E-3</v>
      </c>
      <c r="E134" s="53">
        <f t="shared" si="9"/>
        <v>2.4800000000000093E-2</v>
      </c>
      <c r="F134" s="31">
        <f t="shared" si="10"/>
        <v>0.11093427954833045</v>
      </c>
      <c r="G134" s="31">
        <f>(F134*Strategy!C$2)/100</f>
        <v>3.3280283864499131E-3</v>
      </c>
      <c r="H134" s="41">
        <f t="shared" si="11"/>
        <v>0.11426230793478036</v>
      </c>
      <c r="J134" s="151"/>
      <c r="K134" s="152"/>
      <c r="L134" s="152"/>
      <c r="M134" s="153"/>
    </row>
    <row r="135" spans="1:13" x14ac:dyDescent="0.3">
      <c r="A135" s="28">
        <v>133</v>
      </c>
      <c r="B135" s="24">
        <f>Strategy!C$1</f>
        <v>5.0000000000000001E-3</v>
      </c>
      <c r="C135" s="51">
        <f>(B135*Strategy!C$2)/100</f>
        <v>1.4999999999999999E-4</v>
      </c>
      <c r="D135" s="52">
        <f t="shared" si="8"/>
        <v>5.1500000000000001E-3</v>
      </c>
      <c r="E135" s="53">
        <f t="shared" si="9"/>
        <v>2.4950000000000094E-2</v>
      </c>
      <c r="F135" s="31">
        <f t="shared" si="10"/>
        <v>0.11426230793478036</v>
      </c>
      <c r="G135" s="31">
        <f>(F135*Strategy!C$2)/100</f>
        <v>3.4278692380434106E-3</v>
      </c>
      <c r="H135" s="41">
        <f t="shared" si="11"/>
        <v>0.11769017717282376</v>
      </c>
      <c r="J135" s="151"/>
      <c r="K135" s="152"/>
      <c r="L135" s="152"/>
      <c r="M135" s="153"/>
    </row>
    <row r="136" spans="1:13" x14ac:dyDescent="0.3">
      <c r="A136" s="28">
        <v>134</v>
      </c>
      <c r="B136" s="24">
        <f>Strategy!C$1</f>
        <v>5.0000000000000001E-3</v>
      </c>
      <c r="C136" s="51">
        <f>(B136*Strategy!C$2)/100</f>
        <v>1.4999999999999999E-4</v>
      </c>
      <c r="D136" s="52">
        <f t="shared" si="8"/>
        <v>5.1500000000000001E-3</v>
      </c>
      <c r="E136" s="53">
        <f t="shared" si="9"/>
        <v>2.5100000000000094E-2</v>
      </c>
      <c r="F136" s="31">
        <f t="shared" si="10"/>
        <v>0.11769017717282376</v>
      </c>
      <c r="G136" s="31">
        <f>(F136*Strategy!C$2)/100</f>
        <v>3.5307053151847128E-3</v>
      </c>
      <c r="H136" s="41">
        <f t="shared" si="11"/>
        <v>0.12122088248800847</v>
      </c>
      <c r="J136" s="151"/>
      <c r="K136" s="152"/>
      <c r="L136" s="152"/>
      <c r="M136" s="153"/>
    </row>
    <row r="137" spans="1:13" x14ac:dyDescent="0.3">
      <c r="A137" s="28">
        <v>135</v>
      </c>
      <c r="B137" s="24">
        <f>Strategy!C$1</f>
        <v>5.0000000000000001E-3</v>
      </c>
      <c r="C137" s="51">
        <f>(B137*Strategy!C$2)/100</f>
        <v>1.4999999999999999E-4</v>
      </c>
      <c r="D137" s="52">
        <f t="shared" si="8"/>
        <v>5.1500000000000001E-3</v>
      </c>
      <c r="E137" s="53">
        <f t="shared" si="9"/>
        <v>2.5250000000000095E-2</v>
      </c>
      <c r="F137" s="31">
        <f t="shared" si="10"/>
        <v>0.12122088248800847</v>
      </c>
      <c r="G137" s="31">
        <f>(F137*Strategy!C$2)/100</f>
        <v>3.6366264746402542E-3</v>
      </c>
      <c r="H137" s="41">
        <f t="shared" si="11"/>
        <v>0.12485750896264872</v>
      </c>
      <c r="J137" s="151"/>
      <c r="K137" s="152"/>
      <c r="L137" s="152"/>
      <c r="M137" s="153"/>
    </row>
    <row r="138" spans="1:13" x14ac:dyDescent="0.3">
      <c r="A138" s="28">
        <v>136</v>
      </c>
      <c r="B138" s="24">
        <f>Strategy!C$1</f>
        <v>5.0000000000000001E-3</v>
      </c>
      <c r="C138" s="51">
        <f>(B138*Strategy!C$2)/100</f>
        <v>1.4999999999999999E-4</v>
      </c>
      <c r="D138" s="52">
        <f t="shared" si="8"/>
        <v>5.1500000000000001E-3</v>
      </c>
      <c r="E138" s="53">
        <f t="shared" si="9"/>
        <v>2.5400000000000096E-2</v>
      </c>
      <c r="F138" s="31">
        <f t="shared" si="10"/>
        <v>0.12485750896264872</v>
      </c>
      <c r="G138" s="31">
        <f>(F138*Strategy!C$2)/100</f>
        <v>3.7457252688794618E-3</v>
      </c>
      <c r="H138" s="41">
        <f t="shared" si="11"/>
        <v>0.12860323423152817</v>
      </c>
      <c r="J138" s="151"/>
      <c r="K138" s="152"/>
      <c r="L138" s="152"/>
      <c r="M138" s="153"/>
    </row>
    <row r="139" spans="1:13" x14ac:dyDescent="0.3">
      <c r="A139" s="28">
        <v>137</v>
      </c>
      <c r="B139" s="24">
        <f>Strategy!C$1</f>
        <v>5.0000000000000001E-3</v>
      </c>
      <c r="C139" s="51">
        <f>(B139*Strategy!C$2)/100</f>
        <v>1.4999999999999999E-4</v>
      </c>
      <c r="D139" s="52">
        <f t="shared" si="8"/>
        <v>5.1500000000000001E-3</v>
      </c>
      <c r="E139" s="53">
        <f t="shared" si="9"/>
        <v>2.5550000000000097E-2</v>
      </c>
      <c r="F139" s="31">
        <f t="shared" si="10"/>
        <v>0.12860323423152817</v>
      </c>
      <c r="G139" s="31">
        <f>(F139*Strategy!C$2)/100</f>
        <v>3.8580970269458449E-3</v>
      </c>
      <c r="H139" s="41">
        <f t="shared" si="11"/>
        <v>0.13246133125847401</v>
      </c>
      <c r="J139" s="151"/>
      <c r="K139" s="152"/>
      <c r="L139" s="152"/>
      <c r="M139" s="153"/>
    </row>
    <row r="140" spans="1:13" x14ac:dyDescent="0.3">
      <c r="A140" s="28">
        <v>138</v>
      </c>
      <c r="B140" s="24">
        <f>Strategy!C$1</f>
        <v>5.0000000000000001E-3</v>
      </c>
      <c r="C140" s="51">
        <f>(B140*Strategy!C$2)/100</f>
        <v>1.4999999999999999E-4</v>
      </c>
      <c r="D140" s="52">
        <f t="shared" si="8"/>
        <v>5.1500000000000001E-3</v>
      </c>
      <c r="E140" s="53">
        <f t="shared" si="9"/>
        <v>2.5700000000000098E-2</v>
      </c>
      <c r="F140" s="31">
        <f t="shared" si="10"/>
        <v>0.13246133125847401</v>
      </c>
      <c r="G140" s="31">
        <f>(F140*Strategy!C$2)/100</f>
        <v>3.9738399377542196E-3</v>
      </c>
      <c r="H140" s="41">
        <f t="shared" si="11"/>
        <v>0.13643517119622822</v>
      </c>
      <c r="J140" s="151"/>
      <c r="K140" s="152"/>
      <c r="L140" s="152"/>
      <c r="M140" s="153"/>
    </row>
    <row r="141" spans="1:13" x14ac:dyDescent="0.3">
      <c r="A141" s="28">
        <v>139</v>
      </c>
      <c r="B141" s="24">
        <f>Strategy!C$1</f>
        <v>5.0000000000000001E-3</v>
      </c>
      <c r="C141" s="51">
        <f>(B141*Strategy!C$2)/100</f>
        <v>1.4999999999999999E-4</v>
      </c>
      <c r="D141" s="52">
        <f t="shared" si="8"/>
        <v>5.1500000000000001E-3</v>
      </c>
      <c r="E141" s="53">
        <f t="shared" si="9"/>
        <v>2.5850000000000099E-2</v>
      </c>
      <c r="F141" s="31">
        <f t="shared" si="10"/>
        <v>0.13643517119622822</v>
      </c>
      <c r="G141" s="31">
        <f>(F141*Strategy!C$2)/100</f>
        <v>4.0930551358868469E-3</v>
      </c>
      <c r="H141" s="41">
        <f t="shared" si="11"/>
        <v>0.14052822633211506</v>
      </c>
      <c r="J141" s="151"/>
      <c r="K141" s="152"/>
      <c r="L141" s="152"/>
      <c r="M141" s="153"/>
    </row>
    <row r="142" spans="1:13" x14ac:dyDescent="0.3">
      <c r="A142" s="28">
        <v>140</v>
      </c>
      <c r="B142" s="24">
        <f>Strategy!C$1</f>
        <v>5.0000000000000001E-3</v>
      </c>
      <c r="C142" s="51">
        <f>(B142*Strategy!C$2)/100</f>
        <v>1.4999999999999999E-4</v>
      </c>
      <c r="D142" s="52">
        <f t="shared" si="8"/>
        <v>5.1500000000000001E-3</v>
      </c>
      <c r="E142" s="53">
        <f t="shared" si="9"/>
        <v>2.6000000000000099E-2</v>
      </c>
      <c r="F142" s="31">
        <f t="shared" si="10"/>
        <v>0.14052822633211506</v>
      </c>
      <c r="G142" s="31">
        <f>(F142*Strategy!C$2)/100</f>
        <v>4.2158467899634519E-3</v>
      </c>
      <c r="H142" s="41">
        <f t="shared" si="11"/>
        <v>0.14474407312207851</v>
      </c>
      <c r="J142" s="151"/>
      <c r="K142" s="152"/>
      <c r="L142" s="152"/>
      <c r="M142" s="153"/>
    </row>
    <row r="143" spans="1:13" x14ac:dyDescent="0.3">
      <c r="A143" s="28">
        <v>141</v>
      </c>
      <c r="B143" s="24">
        <f>Strategy!C$1</f>
        <v>5.0000000000000001E-3</v>
      </c>
      <c r="C143" s="51">
        <f>(B143*Strategy!C$2)/100</f>
        <v>1.4999999999999999E-4</v>
      </c>
      <c r="D143" s="52">
        <f t="shared" si="8"/>
        <v>5.1500000000000001E-3</v>
      </c>
      <c r="E143" s="53">
        <f t="shared" si="9"/>
        <v>2.61500000000001E-2</v>
      </c>
      <c r="F143" s="31">
        <f t="shared" si="10"/>
        <v>0.14474407312207851</v>
      </c>
      <c r="G143" s="31">
        <f>(F143*Strategy!C$2)/100</f>
        <v>4.3423221936623561E-3</v>
      </c>
      <c r="H143" s="41">
        <f t="shared" si="11"/>
        <v>0.14908639531574086</v>
      </c>
      <c r="J143" s="151"/>
      <c r="K143" s="152"/>
      <c r="L143" s="152"/>
      <c r="M143" s="153"/>
    </row>
    <row r="144" spans="1:13" x14ac:dyDescent="0.3">
      <c r="A144" s="28">
        <v>142</v>
      </c>
      <c r="B144" s="24">
        <f>Strategy!C$1</f>
        <v>5.0000000000000001E-3</v>
      </c>
      <c r="C144" s="51">
        <f>(B144*Strategy!C$2)/100</f>
        <v>1.4999999999999999E-4</v>
      </c>
      <c r="D144" s="52">
        <f t="shared" si="8"/>
        <v>5.1500000000000001E-3</v>
      </c>
      <c r="E144" s="53">
        <f t="shared" si="9"/>
        <v>2.6300000000000101E-2</v>
      </c>
      <c r="F144" s="31">
        <f t="shared" si="10"/>
        <v>0.14908639531574086</v>
      </c>
      <c r="G144" s="31">
        <f>(F144*Strategy!C$2)/100</f>
        <v>4.4725918594722257E-3</v>
      </c>
      <c r="H144" s="41">
        <f t="shared" si="11"/>
        <v>0.15355898717521307</v>
      </c>
      <c r="J144" s="151"/>
      <c r="K144" s="152"/>
      <c r="L144" s="152"/>
      <c r="M144" s="153"/>
    </row>
    <row r="145" spans="1:13" x14ac:dyDescent="0.3">
      <c r="A145" s="28">
        <v>143</v>
      </c>
      <c r="B145" s="24">
        <f>Strategy!C$1</f>
        <v>5.0000000000000001E-3</v>
      </c>
      <c r="C145" s="51">
        <f>(B145*Strategy!C$2)/100</f>
        <v>1.4999999999999999E-4</v>
      </c>
      <c r="D145" s="52">
        <f t="shared" si="8"/>
        <v>5.1500000000000001E-3</v>
      </c>
      <c r="E145" s="53">
        <f t="shared" si="9"/>
        <v>2.6450000000000102E-2</v>
      </c>
      <c r="F145" s="31">
        <f t="shared" si="10"/>
        <v>0.15355898717521307</v>
      </c>
      <c r="G145" s="31">
        <f>(F145*Strategy!C$2)/100</f>
        <v>4.606769615256392E-3</v>
      </c>
      <c r="H145" s="41">
        <f t="shared" si="11"/>
        <v>0.15816575679046946</v>
      </c>
      <c r="J145" s="151"/>
      <c r="K145" s="152"/>
      <c r="L145" s="152"/>
      <c r="M145" s="153"/>
    </row>
    <row r="146" spans="1:13" x14ac:dyDescent="0.3">
      <c r="A146" s="28">
        <v>144</v>
      </c>
      <c r="B146" s="24">
        <f>Strategy!C$1</f>
        <v>5.0000000000000001E-3</v>
      </c>
      <c r="C146" s="51">
        <f>(B146*Strategy!C$2)/100</f>
        <v>1.4999999999999999E-4</v>
      </c>
      <c r="D146" s="52">
        <f t="shared" si="8"/>
        <v>5.1500000000000001E-3</v>
      </c>
      <c r="E146" s="53">
        <f t="shared" si="9"/>
        <v>2.6600000000000103E-2</v>
      </c>
      <c r="F146" s="31">
        <f t="shared" si="10"/>
        <v>0.15816575679046946</v>
      </c>
      <c r="G146" s="31">
        <f>(F146*Strategy!C$2)/100</f>
        <v>4.7449727037140836E-3</v>
      </c>
      <c r="H146" s="41">
        <f t="shared" si="11"/>
        <v>0.16291072949418353</v>
      </c>
      <c r="J146" s="151"/>
      <c r="K146" s="152"/>
      <c r="L146" s="152"/>
      <c r="M146" s="153"/>
    </row>
    <row r="147" spans="1:13" x14ac:dyDescent="0.3">
      <c r="A147" s="28">
        <v>145</v>
      </c>
      <c r="B147" s="24">
        <f>Strategy!C$1</f>
        <v>5.0000000000000001E-3</v>
      </c>
      <c r="C147" s="51">
        <f>(B147*Strategy!C$2)/100</f>
        <v>1.4999999999999999E-4</v>
      </c>
      <c r="D147" s="52">
        <f t="shared" si="8"/>
        <v>5.1500000000000001E-3</v>
      </c>
      <c r="E147" s="53">
        <f t="shared" si="9"/>
        <v>2.6750000000000104E-2</v>
      </c>
      <c r="F147" s="31">
        <f t="shared" si="10"/>
        <v>0.16291072949418353</v>
      </c>
      <c r="G147" s="31">
        <f>(F147*Strategy!C$2)/100</f>
        <v>4.8873218848255063E-3</v>
      </c>
      <c r="H147" s="41">
        <f t="shared" si="11"/>
        <v>0.16779805137900905</v>
      </c>
      <c r="J147" s="151"/>
      <c r="K147" s="152"/>
      <c r="L147" s="152"/>
      <c r="M147" s="153"/>
    </row>
    <row r="148" spans="1:13" x14ac:dyDescent="0.3">
      <c r="A148" s="28">
        <v>146</v>
      </c>
      <c r="B148" s="24">
        <f>Strategy!C$1</f>
        <v>5.0000000000000001E-3</v>
      </c>
      <c r="C148" s="51">
        <f>(B148*Strategy!C$2)/100</f>
        <v>1.4999999999999999E-4</v>
      </c>
      <c r="D148" s="52">
        <f t="shared" si="8"/>
        <v>5.1500000000000001E-3</v>
      </c>
      <c r="E148" s="53">
        <f t="shared" si="9"/>
        <v>2.6900000000000104E-2</v>
      </c>
      <c r="F148" s="31">
        <f t="shared" si="10"/>
        <v>0.16779805137900905</v>
      </c>
      <c r="G148" s="31">
        <f>(F148*Strategy!C$2)/100</f>
        <v>5.0339415413702716E-3</v>
      </c>
      <c r="H148" s="41">
        <f t="shared" si="11"/>
        <v>0.17283199292037932</v>
      </c>
      <c r="J148" s="151"/>
      <c r="K148" s="152"/>
      <c r="L148" s="152"/>
      <c r="M148" s="153"/>
    </row>
    <row r="149" spans="1:13" x14ac:dyDescent="0.3">
      <c r="A149" s="28">
        <v>147</v>
      </c>
      <c r="B149" s="24">
        <f>Strategy!C$1</f>
        <v>5.0000000000000001E-3</v>
      </c>
      <c r="C149" s="51">
        <f>(B149*Strategy!C$2)/100</f>
        <v>1.4999999999999999E-4</v>
      </c>
      <c r="D149" s="52">
        <f t="shared" si="8"/>
        <v>5.1500000000000001E-3</v>
      </c>
      <c r="E149" s="53">
        <f t="shared" si="9"/>
        <v>2.7050000000000105E-2</v>
      </c>
      <c r="F149" s="31">
        <f t="shared" si="10"/>
        <v>0.17283199292037932</v>
      </c>
      <c r="G149" s="31">
        <f>(F149*Strategy!C$2)/100</f>
        <v>5.1849597876113792E-3</v>
      </c>
      <c r="H149" s="41">
        <f t="shared" si="11"/>
        <v>0.1780169527079907</v>
      </c>
      <c r="J149" s="151"/>
      <c r="K149" s="152"/>
      <c r="L149" s="152"/>
      <c r="M149" s="153"/>
    </row>
    <row r="150" spans="1:13" x14ac:dyDescent="0.3">
      <c r="A150" s="28">
        <v>148</v>
      </c>
      <c r="B150" s="24">
        <f>Strategy!C$1</f>
        <v>5.0000000000000001E-3</v>
      </c>
      <c r="C150" s="51">
        <f>(B150*Strategy!C$2)/100</f>
        <v>1.4999999999999999E-4</v>
      </c>
      <c r="D150" s="52">
        <f t="shared" si="8"/>
        <v>5.1500000000000001E-3</v>
      </c>
      <c r="E150" s="53">
        <f t="shared" si="9"/>
        <v>2.7200000000000106E-2</v>
      </c>
      <c r="F150" s="31">
        <f t="shared" si="10"/>
        <v>0.1780169527079907</v>
      </c>
      <c r="G150" s="31">
        <f>(F150*Strategy!C$2)/100</f>
        <v>5.3405085812397212E-3</v>
      </c>
      <c r="H150" s="41">
        <f t="shared" si="11"/>
        <v>0.18335746128923042</v>
      </c>
      <c r="J150" s="151"/>
      <c r="K150" s="152"/>
      <c r="L150" s="152"/>
      <c r="M150" s="153"/>
    </row>
    <row r="151" spans="1:13" x14ac:dyDescent="0.3">
      <c r="A151" s="28">
        <v>149</v>
      </c>
      <c r="B151" s="24">
        <f>Strategy!C$1</f>
        <v>5.0000000000000001E-3</v>
      </c>
      <c r="C151" s="51">
        <f>(B151*Strategy!C$2)/100</f>
        <v>1.4999999999999999E-4</v>
      </c>
      <c r="D151" s="52">
        <f t="shared" si="8"/>
        <v>5.1500000000000001E-3</v>
      </c>
      <c r="E151" s="53">
        <f t="shared" si="9"/>
        <v>2.7350000000000107E-2</v>
      </c>
      <c r="F151" s="31">
        <f t="shared" si="10"/>
        <v>0.18335746128923042</v>
      </c>
      <c r="G151" s="31">
        <f>(F151*Strategy!C$2)/100</f>
        <v>5.5007238386769134E-3</v>
      </c>
      <c r="H151" s="41">
        <f t="shared" si="11"/>
        <v>0.18885818512790734</v>
      </c>
      <c r="J151" s="151"/>
      <c r="K151" s="152"/>
      <c r="L151" s="152"/>
      <c r="M151" s="153"/>
    </row>
    <row r="152" spans="1:13" x14ac:dyDescent="0.3">
      <c r="A152" s="28">
        <v>150</v>
      </c>
      <c r="B152" s="24">
        <f>Strategy!C$1</f>
        <v>5.0000000000000001E-3</v>
      </c>
      <c r="C152" s="51">
        <f>(B152*Strategy!C$2)/100</f>
        <v>1.4999999999999999E-4</v>
      </c>
      <c r="D152" s="52">
        <f t="shared" si="8"/>
        <v>5.1500000000000001E-3</v>
      </c>
      <c r="E152" s="53">
        <f t="shared" si="9"/>
        <v>2.7500000000000108E-2</v>
      </c>
      <c r="F152" s="31">
        <f t="shared" si="10"/>
        <v>0.18885818512790734</v>
      </c>
      <c r="G152" s="31">
        <f>(F152*Strategy!C$2)/100</f>
        <v>5.6657455538372207E-3</v>
      </c>
      <c r="H152" s="41">
        <f t="shared" si="11"/>
        <v>0.19452393068174456</v>
      </c>
      <c r="J152" s="151"/>
      <c r="K152" s="152"/>
      <c r="L152" s="152"/>
      <c r="M152" s="153"/>
    </row>
    <row r="153" spans="1:13" x14ac:dyDescent="0.3">
      <c r="A153" s="28">
        <v>151</v>
      </c>
      <c r="B153" s="24">
        <f>Strategy!C$1</f>
        <v>5.0000000000000001E-3</v>
      </c>
      <c r="C153" s="51">
        <f>(B153*Strategy!C$2)/100</f>
        <v>1.4999999999999999E-4</v>
      </c>
      <c r="D153" s="52">
        <f t="shared" si="8"/>
        <v>5.1500000000000001E-3</v>
      </c>
      <c r="E153" s="53">
        <f t="shared" si="9"/>
        <v>2.7650000000000109E-2</v>
      </c>
      <c r="F153" s="31">
        <f t="shared" si="10"/>
        <v>0.19452393068174456</v>
      </c>
      <c r="G153" s="31">
        <f>(F153*Strategy!C$2)/100</f>
        <v>5.8357179204523366E-3</v>
      </c>
      <c r="H153" s="41">
        <f t="shared" si="11"/>
        <v>0.2003596486021969</v>
      </c>
      <c r="J153" s="151"/>
      <c r="K153" s="152"/>
      <c r="L153" s="152"/>
      <c r="M153" s="153"/>
    </row>
    <row r="154" spans="1:13" x14ac:dyDescent="0.3">
      <c r="A154" s="28">
        <v>152</v>
      </c>
      <c r="B154" s="24">
        <f>Strategy!C$1</f>
        <v>5.0000000000000001E-3</v>
      </c>
      <c r="C154" s="51">
        <f>(B154*Strategy!C$2)/100</f>
        <v>1.4999999999999999E-4</v>
      </c>
      <c r="D154" s="52">
        <f t="shared" si="8"/>
        <v>5.1500000000000001E-3</v>
      </c>
      <c r="E154" s="53">
        <f t="shared" si="9"/>
        <v>2.7800000000000109E-2</v>
      </c>
      <c r="F154" s="31">
        <f t="shared" si="10"/>
        <v>0.2003596486021969</v>
      </c>
      <c r="G154" s="31">
        <f>(F154*Strategy!C$2)/100</f>
        <v>6.0107894580659071E-3</v>
      </c>
      <c r="H154" s="41">
        <f t="shared" si="11"/>
        <v>0.20637043806026281</v>
      </c>
      <c r="J154" s="151"/>
      <c r="K154" s="152"/>
      <c r="L154" s="152"/>
      <c r="M154" s="153"/>
    </row>
    <row r="155" spans="1:13" x14ac:dyDescent="0.3">
      <c r="A155" s="28">
        <v>153</v>
      </c>
      <c r="B155" s="24">
        <f>Strategy!C$1</f>
        <v>5.0000000000000001E-3</v>
      </c>
      <c r="C155" s="51">
        <f>(B155*Strategy!C$2)/100</f>
        <v>1.4999999999999999E-4</v>
      </c>
      <c r="D155" s="52">
        <f t="shared" si="8"/>
        <v>5.1500000000000001E-3</v>
      </c>
      <c r="E155" s="53">
        <f t="shared" si="9"/>
        <v>2.795000000000011E-2</v>
      </c>
      <c r="F155" s="31">
        <f t="shared" si="10"/>
        <v>0.20637043806026281</v>
      </c>
      <c r="G155" s="31">
        <f>(F155*Strategy!C$2)/100</f>
        <v>6.1911131418078847E-3</v>
      </c>
      <c r="H155" s="41">
        <f t="shared" si="11"/>
        <v>0.21256155120207071</v>
      </c>
      <c r="J155" s="151"/>
      <c r="K155" s="152"/>
      <c r="L155" s="152"/>
      <c r="M155" s="153"/>
    </row>
    <row r="156" spans="1:13" x14ac:dyDescent="0.3">
      <c r="A156" s="28">
        <v>154</v>
      </c>
      <c r="B156" s="24">
        <f>Strategy!C$1</f>
        <v>5.0000000000000001E-3</v>
      </c>
      <c r="C156" s="51">
        <f>(B156*Strategy!C$2)/100</f>
        <v>1.4999999999999999E-4</v>
      </c>
      <c r="D156" s="52">
        <f t="shared" si="8"/>
        <v>5.1500000000000001E-3</v>
      </c>
      <c r="E156" s="53">
        <f t="shared" si="9"/>
        <v>2.8100000000000111E-2</v>
      </c>
      <c r="F156" s="31">
        <f t="shared" si="10"/>
        <v>0.21256155120207071</v>
      </c>
      <c r="G156" s="31">
        <f>(F156*Strategy!C$2)/100</f>
        <v>6.376846536062122E-3</v>
      </c>
      <c r="H156" s="41">
        <f t="shared" si="11"/>
        <v>0.21893839773813284</v>
      </c>
      <c r="J156" s="151"/>
      <c r="K156" s="152"/>
      <c r="L156" s="152"/>
      <c r="M156" s="153"/>
    </row>
    <row r="157" spans="1:13" x14ac:dyDescent="0.3">
      <c r="A157" s="28">
        <v>155</v>
      </c>
      <c r="B157" s="24">
        <f>Strategy!C$1</f>
        <v>5.0000000000000001E-3</v>
      </c>
      <c r="C157" s="51">
        <f>(B157*Strategy!C$2)/100</f>
        <v>1.4999999999999999E-4</v>
      </c>
      <c r="D157" s="52">
        <f t="shared" si="8"/>
        <v>5.1500000000000001E-3</v>
      </c>
      <c r="E157" s="53">
        <f t="shared" si="9"/>
        <v>2.8250000000000112E-2</v>
      </c>
      <c r="F157" s="31">
        <f t="shared" si="10"/>
        <v>0.21893839773813284</v>
      </c>
      <c r="G157" s="31">
        <f>(F157*Strategy!C$2)/100</f>
        <v>6.5681519321439848E-3</v>
      </c>
      <c r="H157" s="41">
        <f t="shared" si="11"/>
        <v>0.22550654967027683</v>
      </c>
      <c r="J157" s="151"/>
      <c r="K157" s="152"/>
      <c r="L157" s="152"/>
      <c r="M157" s="153"/>
    </row>
    <row r="158" spans="1:13" x14ac:dyDescent="0.3">
      <c r="A158" s="28">
        <v>156</v>
      </c>
      <c r="B158" s="24">
        <f>Strategy!C$1</f>
        <v>5.0000000000000001E-3</v>
      </c>
      <c r="C158" s="51">
        <f>(B158*Strategy!C$2)/100</f>
        <v>1.4999999999999999E-4</v>
      </c>
      <c r="D158" s="52">
        <f t="shared" si="8"/>
        <v>5.1500000000000001E-3</v>
      </c>
      <c r="E158" s="53">
        <f t="shared" si="9"/>
        <v>2.8400000000000113E-2</v>
      </c>
      <c r="F158" s="31">
        <f t="shared" si="10"/>
        <v>0.22550654967027683</v>
      </c>
      <c r="G158" s="31">
        <f>(F158*Strategy!C$2)/100</f>
        <v>6.7651964901083049E-3</v>
      </c>
      <c r="H158" s="41">
        <f t="shared" si="11"/>
        <v>0.23227174616038515</v>
      </c>
      <c r="J158" s="151"/>
      <c r="K158" s="152"/>
      <c r="L158" s="152"/>
      <c r="M158" s="153"/>
    </row>
    <row r="159" spans="1:13" x14ac:dyDescent="0.3">
      <c r="A159" s="28">
        <v>157</v>
      </c>
      <c r="B159" s="24">
        <f>Strategy!C$1</f>
        <v>5.0000000000000001E-3</v>
      </c>
      <c r="C159" s="51">
        <f>(B159*Strategy!C$2)/100</f>
        <v>1.4999999999999999E-4</v>
      </c>
      <c r="D159" s="52">
        <f t="shared" si="8"/>
        <v>5.1500000000000001E-3</v>
      </c>
      <c r="E159" s="53">
        <f t="shared" si="9"/>
        <v>2.8550000000000113E-2</v>
      </c>
      <c r="F159" s="31">
        <f t="shared" si="10"/>
        <v>0.23227174616038515</v>
      </c>
      <c r="G159" s="31">
        <f>(F159*Strategy!C$2)/100</f>
        <v>6.9681523848115542E-3</v>
      </c>
      <c r="H159" s="41">
        <f t="shared" si="11"/>
        <v>0.2392398985451967</v>
      </c>
      <c r="J159" s="151"/>
      <c r="K159" s="152"/>
      <c r="L159" s="152"/>
      <c r="M159" s="153"/>
    </row>
    <row r="160" spans="1:13" x14ac:dyDescent="0.3">
      <c r="A160" s="28">
        <v>158</v>
      </c>
      <c r="B160" s="24">
        <f>Strategy!C$1</f>
        <v>5.0000000000000001E-3</v>
      </c>
      <c r="C160" s="51">
        <f>(B160*Strategy!C$2)/100</f>
        <v>1.4999999999999999E-4</v>
      </c>
      <c r="D160" s="52">
        <f t="shared" si="8"/>
        <v>5.1500000000000001E-3</v>
      </c>
      <c r="E160" s="53">
        <f t="shared" si="9"/>
        <v>2.8700000000000114E-2</v>
      </c>
      <c r="F160" s="31">
        <f t="shared" si="10"/>
        <v>0.2392398985451967</v>
      </c>
      <c r="G160" s="31">
        <f>(F160*Strategy!C$2)/100</f>
        <v>7.177196956355901E-3</v>
      </c>
      <c r="H160" s="41">
        <f t="shared" si="11"/>
        <v>0.24641709550155261</v>
      </c>
      <c r="J160" s="151"/>
      <c r="K160" s="152"/>
      <c r="L160" s="152"/>
      <c r="M160" s="153"/>
    </row>
    <row r="161" spans="1:13" ht="15" thickBot="1" x14ac:dyDescent="0.35">
      <c r="A161" s="28">
        <v>159</v>
      </c>
      <c r="B161" s="24">
        <f>Strategy!C$1</f>
        <v>5.0000000000000001E-3</v>
      </c>
      <c r="C161" s="51">
        <f>(B161*Strategy!C$2)/100</f>
        <v>1.4999999999999999E-4</v>
      </c>
      <c r="D161" s="52">
        <f t="shared" si="8"/>
        <v>5.1500000000000001E-3</v>
      </c>
      <c r="E161" s="53">
        <f t="shared" si="9"/>
        <v>2.8850000000000115E-2</v>
      </c>
      <c r="F161" s="31">
        <f t="shared" si="10"/>
        <v>0.24641709550155261</v>
      </c>
      <c r="G161" s="31">
        <f>(F161*Strategy!C$2)/100</f>
        <v>7.392512865046579E-3</v>
      </c>
      <c r="H161" s="41">
        <f t="shared" si="11"/>
        <v>0.25380960836659916</v>
      </c>
      <c r="J161" s="151"/>
      <c r="K161" s="152"/>
      <c r="L161" s="152"/>
      <c r="M161" s="153"/>
    </row>
    <row r="162" spans="1:13" s="59" customFormat="1" ht="15" thickBot="1" x14ac:dyDescent="0.35">
      <c r="A162" s="54">
        <v>160</v>
      </c>
      <c r="B162" s="55">
        <f>Strategy!C$1</f>
        <v>5.0000000000000001E-3</v>
      </c>
      <c r="C162" s="56">
        <f>(B162*Strategy!C$2)/100</f>
        <v>1.4999999999999999E-4</v>
      </c>
      <c r="D162" s="55">
        <f t="shared" si="8"/>
        <v>5.1500000000000001E-3</v>
      </c>
      <c r="E162" s="57">
        <f t="shared" si="9"/>
        <v>2.9000000000000116E-2</v>
      </c>
      <c r="F162" s="55">
        <f t="shared" si="10"/>
        <v>0.25380960836659916</v>
      </c>
      <c r="G162" s="55">
        <f>(F162*Strategy!C$2)/100</f>
        <v>7.6142882509979744E-3</v>
      </c>
      <c r="H162" s="58">
        <f t="shared" si="11"/>
        <v>0.26142389661759713</v>
      </c>
      <c r="I162" s="124">
        <v>1.2500000000000001E-2</v>
      </c>
      <c r="J162" s="151"/>
      <c r="K162" s="152"/>
      <c r="L162" s="152"/>
      <c r="M162" s="153"/>
    </row>
    <row r="163" spans="1:13" x14ac:dyDescent="0.3">
      <c r="A163" s="28">
        <v>161</v>
      </c>
      <c r="B163" s="24">
        <f>Strategy!C$1</f>
        <v>5.0000000000000001E-3</v>
      </c>
      <c r="C163" s="51">
        <f>(B163*Strategy!C$2)/100</f>
        <v>1.4999999999999999E-4</v>
      </c>
      <c r="D163" s="52">
        <f t="shared" si="8"/>
        <v>5.1500000000000001E-3</v>
      </c>
      <c r="E163" s="53">
        <f t="shared" si="9"/>
        <v>2.9150000000000117E-2</v>
      </c>
      <c r="F163" s="31">
        <f t="shared" si="10"/>
        <v>0.24892389661759712</v>
      </c>
      <c r="G163" s="31">
        <f>(F163*Strategy!C$2)/100</f>
        <v>7.4677168985279145E-3</v>
      </c>
      <c r="H163" s="41">
        <f t="shared" si="11"/>
        <v>0.25639161351612505</v>
      </c>
      <c r="J163" s="151"/>
      <c r="K163" s="152"/>
      <c r="L163" s="152"/>
      <c r="M163" s="153"/>
    </row>
    <row r="164" spans="1:13" x14ac:dyDescent="0.3">
      <c r="A164" s="28">
        <v>162</v>
      </c>
      <c r="B164" s="24">
        <f>Strategy!C$1</f>
        <v>5.0000000000000001E-3</v>
      </c>
      <c r="C164" s="51">
        <f>(B164*Strategy!C$2)/100</f>
        <v>1.4999999999999999E-4</v>
      </c>
      <c r="D164" s="52">
        <f t="shared" si="8"/>
        <v>5.1500000000000001E-3</v>
      </c>
      <c r="E164" s="53">
        <f t="shared" si="9"/>
        <v>2.9300000000000118E-2</v>
      </c>
      <c r="F164" s="31">
        <f t="shared" si="10"/>
        <v>0.25639161351612505</v>
      </c>
      <c r="G164" s="31">
        <f>(F164*Strategy!C$2)/100</f>
        <v>7.6917484054837516E-3</v>
      </c>
      <c r="H164" s="41">
        <f t="shared" si="11"/>
        <v>0.26408336192160881</v>
      </c>
      <c r="J164" s="151"/>
      <c r="K164" s="152"/>
      <c r="L164" s="152"/>
      <c r="M164" s="153"/>
    </row>
    <row r="165" spans="1:13" x14ac:dyDescent="0.3">
      <c r="A165" s="28">
        <v>163</v>
      </c>
      <c r="B165" s="24">
        <f>Strategy!C$1</f>
        <v>5.0000000000000001E-3</v>
      </c>
      <c r="C165" s="51">
        <f>(B165*Strategy!C$2)/100</f>
        <v>1.4999999999999999E-4</v>
      </c>
      <c r="D165" s="52">
        <f t="shared" si="8"/>
        <v>5.1500000000000001E-3</v>
      </c>
      <c r="E165" s="53">
        <f t="shared" si="9"/>
        <v>2.9450000000000118E-2</v>
      </c>
      <c r="F165" s="31">
        <f t="shared" si="10"/>
        <v>0.26408336192160881</v>
      </c>
      <c r="G165" s="31">
        <f>(F165*Strategy!C$2)/100</f>
        <v>7.9225008576482639E-3</v>
      </c>
      <c r="H165" s="41">
        <f t="shared" si="11"/>
        <v>0.27200586277925709</v>
      </c>
      <c r="J165" s="151"/>
      <c r="K165" s="152"/>
      <c r="L165" s="152"/>
      <c r="M165" s="153"/>
    </row>
    <row r="166" spans="1:13" x14ac:dyDescent="0.3">
      <c r="A166" s="28">
        <v>164</v>
      </c>
      <c r="B166" s="24">
        <f>Strategy!C$1</f>
        <v>5.0000000000000001E-3</v>
      </c>
      <c r="C166" s="51">
        <f>(B166*Strategy!C$2)/100</f>
        <v>1.4999999999999999E-4</v>
      </c>
      <c r="D166" s="52">
        <f t="shared" si="8"/>
        <v>5.1500000000000001E-3</v>
      </c>
      <c r="E166" s="53">
        <f t="shared" si="9"/>
        <v>2.9600000000000119E-2</v>
      </c>
      <c r="F166" s="31">
        <f t="shared" si="10"/>
        <v>0.27200586277925709</v>
      </c>
      <c r="G166" s="31">
        <f>(F166*Strategy!C$2)/100</f>
        <v>8.1601758833777134E-3</v>
      </c>
      <c r="H166" s="41">
        <f t="shared" si="11"/>
        <v>0.28016603866263479</v>
      </c>
      <c r="J166" s="151"/>
      <c r="K166" s="152"/>
      <c r="L166" s="152"/>
      <c r="M166" s="153"/>
    </row>
    <row r="167" spans="1:13" x14ac:dyDescent="0.3">
      <c r="A167" s="28">
        <v>165</v>
      </c>
      <c r="B167" s="24">
        <f>Strategy!C$1</f>
        <v>5.0000000000000001E-3</v>
      </c>
      <c r="C167" s="51">
        <f>(B167*Strategy!C$2)/100</f>
        <v>1.4999999999999999E-4</v>
      </c>
      <c r="D167" s="52">
        <f t="shared" si="8"/>
        <v>5.1500000000000001E-3</v>
      </c>
      <c r="E167" s="53">
        <f t="shared" si="9"/>
        <v>2.975000000000012E-2</v>
      </c>
      <c r="F167" s="31">
        <f t="shared" si="10"/>
        <v>0.28016603866263479</v>
      </c>
      <c r="G167" s="31">
        <f>(F167*Strategy!C$2)/100</f>
        <v>8.4049811598790429E-3</v>
      </c>
      <c r="H167" s="41">
        <f t="shared" si="11"/>
        <v>0.28857101982251382</v>
      </c>
      <c r="J167" s="151"/>
      <c r="K167" s="152"/>
      <c r="L167" s="152"/>
      <c r="M167" s="153"/>
    </row>
    <row r="168" spans="1:13" x14ac:dyDescent="0.3">
      <c r="A168" s="28">
        <v>166</v>
      </c>
      <c r="B168" s="24">
        <f>Strategy!C$1</f>
        <v>5.0000000000000001E-3</v>
      </c>
      <c r="C168" s="51">
        <f>(B168*Strategy!C$2)/100</f>
        <v>1.4999999999999999E-4</v>
      </c>
      <c r="D168" s="52">
        <f t="shared" si="8"/>
        <v>5.1500000000000001E-3</v>
      </c>
      <c r="E168" s="53">
        <f t="shared" si="9"/>
        <v>2.9900000000000121E-2</v>
      </c>
      <c r="F168" s="31">
        <f t="shared" si="10"/>
        <v>0.28857101982251382</v>
      </c>
      <c r="G168" s="31">
        <f>(F168*Strategy!C$2)/100</f>
        <v>8.6571305946754155E-3</v>
      </c>
      <c r="H168" s="41">
        <f t="shared" si="11"/>
        <v>0.29722815041718925</v>
      </c>
      <c r="J168" s="151"/>
      <c r="K168" s="152"/>
      <c r="L168" s="152"/>
      <c r="M168" s="153"/>
    </row>
    <row r="169" spans="1:13" x14ac:dyDescent="0.3">
      <c r="A169" s="28">
        <v>167</v>
      </c>
      <c r="B169" s="24">
        <f>Strategy!C$1</f>
        <v>5.0000000000000001E-3</v>
      </c>
      <c r="C169" s="51">
        <f>(B169*Strategy!C$2)/100</f>
        <v>1.4999999999999999E-4</v>
      </c>
      <c r="D169" s="52">
        <f t="shared" si="8"/>
        <v>5.1500000000000001E-3</v>
      </c>
      <c r="E169" s="53">
        <f t="shared" si="9"/>
        <v>3.0050000000000122E-2</v>
      </c>
      <c r="F169" s="31">
        <f t="shared" si="10"/>
        <v>0.29722815041718925</v>
      </c>
      <c r="G169" s="31">
        <f>(F169*Strategy!C$2)/100</f>
        <v>8.9168445125156776E-3</v>
      </c>
      <c r="H169" s="41">
        <f t="shared" si="11"/>
        <v>0.30614499492970493</v>
      </c>
      <c r="J169" s="151"/>
      <c r="K169" s="152"/>
      <c r="L169" s="152"/>
      <c r="M169" s="153"/>
    </row>
    <row r="170" spans="1:13" x14ac:dyDescent="0.3">
      <c r="A170" s="28">
        <v>168</v>
      </c>
      <c r="B170" s="24">
        <f>Strategy!C$1</f>
        <v>5.0000000000000001E-3</v>
      </c>
      <c r="C170" s="51">
        <f>(B170*Strategy!C$2)/100</f>
        <v>1.4999999999999999E-4</v>
      </c>
      <c r="D170" s="52">
        <f t="shared" si="8"/>
        <v>5.1500000000000001E-3</v>
      </c>
      <c r="E170" s="53">
        <f t="shared" si="9"/>
        <v>3.0200000000000123E-2</v>
      </c>
      <c r="F170" s="31">
        <f t="shared" si="10"/>
        <v>0.30614499492970493</v>
      </c>
      <c r="G170" s="31">
        <f>(F170*Strategy!C$2)/100</f>
        <v>9.1843498478911476E-3</v>
      </c>
      <c r="H170" s="41">
        <f t="shared" si="11"/>
        <v>0.31532934477759605</v>
      </c>
      <c r="J170" s="151"/>
      <c r="K170" s="152"/>
      <c r="L170" s="152"/>
      <c r="M170" s="153"/>
    </row>
    <row r="171" spans="1:13" x14ac:dyDescent="0.3">
      <c r="A171" s="28">
        <v>169</v>
      </c>
      <c r="B171" s="24">
        <f>Strategy!C$1</f>
        <v>5.0000000000000001E-3</v>
      </c>
      <c r="C171" s="51">
        <f>(B171*Strategy!C$2)/100</f>
        <v>1.4999999999999999E-4</v>
      </c>
      <c r="D171" s="52">
        <f t="shared" si="8"/>
        <v>5.1500000000000001E-3</v>
      </c>
      <c r="E171" s="53">
        <f t="shared" si="9"/>
        <v>3.0350000000000123E-2</v>
      </c>
      <c r="F171" s="31">
        <f t="shared" si="10"/>
        <v>0.31532934477759605</v>
      </c>
      <c r="G171" s="31">
        <f>(F171*Strategy!C$2)/100</f>
        <v>9.4598803433278821E-3</v>
      </c>
      <c r="H171" s="41">
        <f t="shared" si="11"/>
        <v>0.32478922512092395</v>
      </c>
      <c r="J171" s="151"/>
      <c r="K171" s="152"/>
      <c r="L171" s="152"/>
      <c r="M171" s="153"/>
    </row>
    <row r="172" spans="1:13" x14ac:dyDescent="0.3">
      <c r="A172" s="28">
        <v>170</v>
      </c>
      <c r="B172" s="24">
        <f>Strategy!C$1</f>
        <v>5.0000000000000001E-3</v>
      </c>
      <c r="C172" s="51">
        <f>(B172*Strategy!C$2)/100</f>
        <v>1.4999999999999999E-4</v>
      </c>
      <c r="D172" s="52">
        <f t="shared" si="8"/>
        <v>5.1500000000000001E-3</v>
      </c>
      <c r="E172" s="53">
        <f t="shared" si="9"/>
        <v>3.0500000000000124E-2</v>
      </c>
      <c r="F172" s="31">
        <f t="shared" si="10"/>
        <v>0.32478922512092395</v>
      </c>
      <c r="G172" s="31">
        <f>(F172*Strategy!C$2)/100</f>
        <v>9.743676753627719E-3</v>
      </c>
      <c r="H172" s="41">
        <f t="shared" si="11"/>
        <v>0.33453290187455165</v>
      </c>
      <c r="J172" s="151"/>
      <c r="K172" s="152"/>
      <c r="L172" s="152"/>
      <c r="M172" s="153"/>
    </row>
    <row r="173" spans="1:13" x14ac:dyDescent="0.3">
      <c r="A173" s="28">
        <v>171</v>
      </c>
      <c r="B173" s="24">
        <f>Strategy!C$1</f>
        <v>5.0000000000000001E-3</v>
      </c>
      <c r="C173" s="51">
        <f>(B173*Strategy!C$2)/100</f>
        <v>1.4999999999999999E-4</v>
      </c>
      <c r="D173" s="52">
        <f t="shared" si="8"/>
        <v>5.1500000000000001E-3</v>
      </c>
      <c r="E173" s="53">
        <f t="shared" si="9"/>
        <v>3.0650000000000125E-2</v>
      </c>
      <c r="F173" s="31">
        <f t="shared" si="10"/>
        <v>0.33453290187455165</v>
      </c>
      <c r="G173" s="31">
        <f>(F173*Strategy!C$2)/100</f>
        <v>1.0035987056236548E-2</v>
      </c>
      <c r="H173" s="41">
        <f t="shared" si="11"/>
        <v>0.34456888893078819</v>
      </c>
      <c r="J173" s="151"/>
      <c r="K173" s="152"/>
      <c r="L173" s="152"/>
      <c r="M173" s="153"/>
    </row>
    <row r="174" spans="1:13" x14ac:dyDescent="0.3">
      <c r="A174" s="28">
        <v>172</v>
      </c>
      <c r="B174" s="24">
        <f>Strategy!C$1</f>
        <v>5.0000000000000001E-3</v>
      </c>
      <c r="C174" s="51">
        <f>(B174*Strategy!C$2)/100</f>
        <v>1.4999999999999999E-4</v>
      </c>
      <c r="D174" s="52">
        <f t="shared" si="8"/>
        <v>5.1500000000000001E-3</v>
      </c>
      <c r="E174" s="53">
        <f t="shared" si="9"/>
        <v>3.0800000000000126E-2</v>
      </c>
      <c r="F174" s="31">
        <f t="shared" si="10"/>
        <v>0.34456888893078819</v>
      </c>
      <c r="G174" s="31">
        <f>(F174*Strategy!C$2)/100</f>
        <v>1.0337066667923644E-2</v>
      </c>
      <c r="H174" s="41">
        <f t="shared" si="11"/>
        <v>0.35490595559871185</v>
      </c>
      <c r="J174" s="151"/>
      <c r="K174" s="152"/>
      <c r="L174" s="152"/>
      <c r="M174" s="153"/>
    </row>
    <row r="175" spans="1:13" x14ac:dyDescent="0.3">
      <c r="A175" s="28">
        <v>173</v>
      </c>
      <c r="B175" s="24">
        <f>Strategy!C$1</f>
        <v>5.0000000000000001E-3</v>
      </c>
      <c r="C175" s="51">
        <f>(B175*Strategy!C$2)/100</f>
        <v>1.4999999999999999E-4</v>
      </c>
      <c r="D175" s="52">
        <f t="shared" si="8"/>
        <v>5.1500000000000001E-3</v>
      </c>
      <c r="E175" s="53">
        <f t="shared" si="9"/>
        <v>3.0950000000000127E-2</v>
      </c>
      <c r="F175" s="31">
        <f t="shared" si="10"/>
        <v>0.35490595559871185</v>
      </c>
      <c r="G175" s="31">
        <f>(F175*Strategy!C$2)/100</f>
        <v>1.0647178667961357E-2</v>
      </c>
      <c r="H175" s="41">
        <f t="shared" si="11"/>
        <v>0.36555313426667319</v>
      </c>
      <c r="J175" s="151"/>
      <c r="K175" s="152"/>
      <c r="L175" s="152"/>
      <c r="M175" s="153"/>
    </row>
    <row r="176" spans="1:13" x14ac:dyDescent="0.3">
      <c r="A176" s="28">
        <v>174</v>
      </c>
      <c r="B176" s="24">
        <f>Strategy!C$1</f>
        <v>5.0000000000000001E-3</v>
      </c>
      <c r="C176" s="51">
        <f>(B176*Strategy!C$2)/100</f>
        <v>1.4999999999999999E-4</v>
      </c>
      <c r="D176" s="52">
        <f t="shared" si="8"/>
        <v>5.1500000000000001E-3</v>
      </c>
      <c r="E176" s="53">
        <f t="shared" si="9"/>
        <v>3.1100000000000128E-2</v>
      </c>
      <c r="F176" s="31">
        <f t="shared" si="10"/>
        <v>0.36555313426667319</v>
      </c>
      <c r="G176" s="31">
        <f>(F176*Strategy!C$2)/100</f>
        <v>1.0966594028000196E-2</v>
      </c>
      <c r="H176" s="41">
        <f t="shared" si="11"/>
        <v>0.37651972829467339</v>
      </c>
      <c r="J176" s="151"/>
      <c r="K176" s="152"/>
      <c r="L176" s="152"/>
      <c r="M176" s="153"/>
    </row>
    <row r="177" spans="1:13" x14ac:dyDescent="0.3">
      <c r="A177" s="28">
        <v>175</v>
      </c>
      <c r="B177" s="24">
        <f>Strategy!C$1</f>
        <v>5.0000000000000001E-3</v>
      </c>
      <c r="C177" s="51">
        <f>(B177*Strategy!C$2)/100</f>
        <v>1.4999999999999999E-4</v>
      </c>
      <c r="D177" s="52">
        <f t="shared" si="8"/>
        <v>5.1500000000000001E-3</v>
      </c>
      <c r="E177" s="53">
        <f t="shared" si="9"/>
        <v>3.1250000000000125E-2</v>
      </c>
      <c r="F177" s="31">
        <f t="shared" si="10"/>
        <v>0.37651972829467339</v>
      </c>
      <c r="G177" s="31">
        <f>(F177*Strategy!C$2)/100</f>
        <v>1.12955918488402E-2</v>
      </c>
      <c r="H177" s="41">
        <f t="shared" si="11"/>
        <v>0.38781532014351361</v>
      </c>
      <c r="J177" s="151"/>
      <c r="K177" s="152"/>
      <c r="L177" s="152"/>
      <c r="M177" s="153"/>
    </row>
    <row r="178" spans="1:13" x14ac:dyDescent="0.3">
      <c r="A178" s="28">
        <v>176</v>
      </c>
      <c r="B178" s="24">
        <f>Strategy!C$1</f>
        <v>5.0000000000000001E-3</v>
      </c>
      <c r="C178" s="51">
        <f>(B178*Strategy!C$2)/100</f>
        <v>1.4999999999999999E-4</v>
      </c>
      <c r="D178" s="52">
        <f t="shared" si="8"/>
        <v>5.1500000000000001E-3</v>
      </c>
      <c r="E178" s="53">
        <f t="shared" si="9"/>
        <v>3.1400000000000122E-2</v>
      </c>
      <c r="F178" s="31">
        <f t="shared" si="10"/>
        <v>0.38781532014351361</v>
      </c>
      <c r="G178" s="31">
        <f>(F178*Strategy!C$2)/100</f>
        <v>1.1634459604305408E-2</v>
      </c>
      <c r="H178" s="41">
        <f t="shared" si="11"/>
        <v>0.39944977974781903</v>
      </c>
      <c r="J178" s="151"/>
      <c r="K178" s="152"/>
      <c r="L178" s="152"/>
      <c r="M178" s="153"/>
    </row>
    <row r="179" spans="1:13" x14ac:dyDescent="0.3">
      <c r="A179" s="28">
        <v>177</v>
      </c>
      <c r="B179" s="24">
        <f>Strategy!C$1</f>
        <v>5.0000000000000001E-3</v>
      </c>
      <c r="C179" s="51">
        <f>(B179*Strategy!C$2)/100</f>
        <v>1.4999999999999999E-4</v>
      </c>
      <c r="D179" s="52">
        <f t="shared" si="8"/>
        <v>5.1500000000000001E-3</v>
      </c>
      <c r="E179" s="53">
        <f t="shared" si="9"/>
        <v>3.155000000000012E-2</v>
      </c>
      <c r="F179" s="31">
        <f t="shared" si="10"/>
        <v>0.39944977974781903</v>
      </c>
      <c r="G179" s="31">
        <f>(F179*Strategy!C$2)/100</f>
        <v>1.1983493392434572E-2</v>
      </c>
      <c r="H179" s="41">
        <f t="shared" si="11"/>
        <v>0.41143327314025363</v>
      </c>
      <c r="J179" s="151"/>
      <c r="K179" s="152"/>
      <c r="L179" s="152"/>
      <c r="M179" s="153"/>
    </row>
    <row r="180" spans="1:13" x14ac:dyDescent="0.3">
      <c r="A180" s="28">
        <v>178</v>
      </c>
      <c r="B180" s="24">
        <f>Strategy!C$1</f>
        <v>5.0000000000000001E-3</v>
      </c>
      <c r="C180" s="51">
        <f>(B180*Strategy!C$2)/100</f>
        <v>1.4999999999999999E-4</v>
      </c>
      <c r="D180" s="52">
        <f t="shared" si="8"/>
        <v>5.1500000000000001E-3</v>
      </c>
      <c r="E180" s="53">
        <f t="shared" si="9"/>
        <v>3.1700000000000117E-2</v>
      </c>
      <c r="F180" s="31">
        <f t="shared" si="10"/>
        <v>0.41143327314025363</v>
      </c>
      <c r="G180" s="31">
        <f>(F180*Strategy!C$2)/100</f>
        <v>1.2342998194207609E-2</v>
      </c>
      <c r="H180" s="41">
        <f t="shared" si="11"/>
        <v>0.42377627133446122</v>
      </c>
      <c r="J180" s="151"/>
      <c r="K180" s="152"/>
      <c r="L180" s="152"/>
      <c r="M180" s="153"/>
    </row>
    <row r="181" spans="1:13" x14ac:dyDescent="0.3">
      <c r="A181" s="28">
        <v>179</v>
      </c>
      <c r="B181" s="24">
        <f>Strategy!C$1</f>
        <v>5.0000000000000001E-3</v>
      </c>
      <c r="C181" s="51">
        <f>(B181*Strategy!C$2)/100</f>
        <v>1.4999999999999999E-4</v>
      </c>
      <c r="D181" s="52">
        <f t="shared" si="8"/>
        <v>5.1500000000000001E-3</v>
      </c>
      <c r="E181" s="53">
        <f t="shared" si="9"/>
        <v>3.1850000000000114E-2</v>
      </c>
      <c r="F181" s="31">
        <f t="shared" si="10"/>
        <v>0.42377627133446122</v>
      </c>
      <c r="G181" s="31">
        <f>(F181*Strategy!C$2)/100</f>
        <v>1.2713288140033837E-2</v>
      </c>
      <c r="H181" s="41">
        <f t="shared" si="11"/>
        <v>0.43648955947449508</v>
      </c>
      <c r="J181" s="151"/>
      <c r="K181" s="152"/>
      <c r="L181" s="152"/>
      <c r="M181" s="153"/>
    </row>
    <row r="182" spans="1:13" x14ac:dyDescent="0.3">
      <c r="A182" s="28">
        <v>180</v>
      </c>
      <c r="B182" s="24">
        <f>Strategy!C$1</f>
        <v>5.0000000000000001E-3</v>
      </c>
      <c r="C182" s="51">
        <f>(B182*Strategy!C$2)/100</f>
        <v>1.4999999999999999E-4</v>
      </c>
      <c r="D182" s="52">
        <f t="shared" si="8"/>
        <v>5.1500000000000001E-3</v>
      </c>
      <c r="E182" s="53">
        <f t="shared" si="9"/>
        <v>3.2000000000000112E-2</v>
      </c>
      <c r="F182" s="31">
        <f t="shared" si="10"/>
        <v>0.43648955947449508</v>
      </c>
      <c r="G182" s="31">
        <f>(F182*Strategy!C$2)/100</f>
        <v>1.3094686784234852E-2</v>
      </c>
      <c r="H182" s="41">
        <f t="shared" si="11"/>
        <v>0.44958424625872995</v>
      </c>
      <c r="J182" s="151"/>
      <c r="K182" s="152"/>
      <c r="L182" s="152"/>
      <c r="M182" s="153"/>
    </row>
    <row r="183" spans="1:13" x14ac:dyDescent="0.3">
      <c r="A183" s="28">
        <v>181</v>
      </c>
      <c r="B183" s="24">
        <f>Strategy!C$1</f>
        <v>5.0000000000000001E-3</v>
      </c>
      <c r="C183" s="51">
        <f>(B183*Strategy!C$2)/100</f>
        <v>1.4999999999999999E-4</v>
      </c>
      <c r="D183" s="52">
        <f t="shared" si="8"/>
        <v>5.1500000000000001E-3</v>
      </c>
      <c r="E183" s="53">
        <f t="shared" si="9"/>
        <v>3.2150000000000109E-2</v>
      </c>
      <c r="F183" s="31">
        <f t="shared" si="10"/>
        <v>0.44958424625872995</v>
      </c>
      <c r="G183" s="31">
        <f>(F183*Strategy!C$2)/100</f>
        <v>1.3487527387761898E-2</v>
      </c>
      <c r="H183" s="41">
        <f t="shared" si="11"/>
        <v>0.46307177364649182</v>
      </c>
      <c r="J183" s="151"/>
      <c r="K183" s="152"/>
      <c r="L183" s="152"/>
      <c r="M183" s="153"/>
    </row>
    <row r="184" spans="1:13" x14ac:dyDescent="0.3">
      <c r="A184" s="28">
        <v>182</v>
      </c>
      <c r="B184" s="24">
        <f>Strategy!C$1</f>
        <v>5.0000000000000001E-3</v>
      </c>
      <c r="C184" s="51">
        <f>(B184*Strategy!C$2)/100</f>
        <v>1.4999999999999999E-4</v>
      </c>
      <c r="D184" s="52">
        <f t="shared" si="8"/>
        <v>5.1500000000000001E-3</v>
      </c>
      <c r="E184" s="53">
        <f t="shared" si="9"/>
        <v>3.2300000000000106E-2</v>
      </c>
      <c r="F184" s="31">
        <f t="shared" si="10"/>
        <v>0.46307177364649182</v>
      </c>
      <c r="G184" s="31">
        <f>(F184*Strategy!C$2)/100</f>
        <v>1.3892153209394756E-2</v>
      </c>
      <c r="H184" s="41">
        <f t="shared" si="11"/>
        <v>0.47696392685588657</v>
      </c>
      <c r="J184" s="151"/>
      <c r="K184" s="152"/>
      <c r="L184" s="152"/>
      <c r="M184" s="153"/>
    </row>
    <row r="185" spans="1:13" x14ac:dyDescent="0.3">
      <c r="A185" s="28">
        <v>183</v>
      </c>
      <c r="B185" s="24">
        <f>Strategy!C$1</f>
        <v>5.0000000000000001E-3</v>
      </c>
      <c r="C185" s="51">
        <f>(B185*Strategy!C$2)/100</f>
        <v>1.4999999999999999E-4</v>
      </c>
      <c r="D185" s="52">
        <f t="shared" si="8"/>
        <v>5.1500000000000001E-3</v>
      </c>
      <c r="E185" s="53">
        <f t="shared" si="9"/>
        <v>3.2450000000000104E-2</v>
      </c>
      <c r="F185" s="31">
        <f t="shared" si="10"/>
        <v>0.47696392685588657</v>
      </c>
      <c r="G185" s="31">
        <f>(F185*Strategy!C$2)/100</f>
        <v>1.4308917805676597E-2</v>
      </c>
      <c r="H185" s="41">
        <f t="shared" si="11"/>
        <v>0.49127284466156318</v>
      </c>
      <c r="J185" s="151"/>
      <c r="K185" s="152"/>
      <c r="L185" s="152"/>
      <c r="M185" s="153"/>
    </row>
    <row r="186" spans="1:13" x14ac:dyDescent="0.3">
      <c r="A186" s="28">
        <v>184</v>
      </c>
      <c r="B186" s="24">
        <f>Strategy!C$1</f>
        <v>5.0000000000000001E-3</v>
      </c>
      <c r="C186" s="51">
        <f>(B186*Strategy!C$2)/100</f>
        <v>1.4999999999999999E-4</v>
      </c>
      <c r="D186" s="52">
        <f t="shared" si="8"/>
        <v>5.1500000000000001E-3</v>
      </c>
      <c r="E186" s="53">
        <f t="shared" si="9"/>
        <v>3.2600000000000101E-2</v>
      </c>
      <c r="F186" s="31">
        <f t="shared" si="10"/>
        <v>0.49127284466156318</v>
      </c>
      <c r="G186" s="31">
        <f>(F186*Strategy!C$2)/100</f>
        <v>1.4738185339846895E-2</v>
      </c>
      <c r="H186" s="41">
        <f t="shared" si="11"/>
        <v>0.50601103000141012</v>
      </c>
      <c r="J186" s="151"/>
      <c r="K186" s="152"/>
      <c r="L186" s="152"/>
      <c r="M186" s="153"/>
    </row>
    <row r="187" spans="1:13" x14ac:dyDescent="0.3">
      <c r="A187" s="28">
        <v>185</v>
      </c>
      <c r="B187" s="24">
        <f>Strategy!C$1</f>
        <v>5.0000000000000001E-3</v>
      </c>
      <c r="C187" s="51">
        <f>(B187*Strategy!C$2)/100</f>
        <v>1.4999999999999999E-4</v>
      </c>
      <c r="D187" s="52">
        <f t="shared" si="8"/>
        <v>5.1500000000000001E-3</v>
      </c>
      <c r="E187" s="53">
        <f t="shared" si="9"/>
        <v>3.2750000000000098E-2</v>
      </c>
      <c r="F187" s="31">
        <f t="shared" si="10"/>
        <v>0.50601103000141012</v>
      </c>
      <c r="G187" s="31">
        <f>(F187*Strategy!C$2)/100</f>
        <v>1.5180330900042303E-2</v>
      </c>
      <c r="H187" s="41">
        <f t="shared" si="11"/>
        <v>0.52119136090145246</v>
      </c>
      <c r="J187" s="151"/>
      <c r="K187" s="152"/>
      <c r="L187" s="152"/>
      <c r="M187" s="153"/>
    </row>
    <row r="188" spans="1:13" x14ac:dyDescent="0.3">
      <c r="A188" s="28">
        <v>186</v>
      </c>
      <c r="B188" s="24">
        <f>Strategy!C$1</f>
        <v>5.0000000000000001E-3</v>
      </c>
      <c r="C188" s="51">
        <f>(B188*Strategy!C$2)/100</f>
        <v>1.4999999999999999E-4</v>
      </c>
      <c r="D188" s="52">
        <f t="shared" si="8"/>
        <v>5.1500000000000001E-3</v>
      </c>
      <c r="E188" s="53">
        <f t="shared" si="9"/>
        <v>3.2900000000000096E-2</v>
      </c>
      <c r="F188" s="31">
        <f t="shared" si="10"/>
        <v>0.52119136090145246</v>
      </c>
      <c r="G188" s="31">
        <f>(F188*Strategy!C$2)/100</f>
        <v>1.5635740827043575E-2</v>
      </c>
      <c r="H188" s="41">
        <f t="shared" si="11"/>
        <v>0.53682710172849601</v>
      </c>
      <c r="J188" s="151"/>
      <c r="K188" s="152"/>
      <c r="L188" s="152"/>
      <c r="M188" s="153"/>
    </row>
    <row r="189" spans="1:13" x14ac:dyDescent="0.3">
      <c r="A189" s="28">
        <v>187</v>
      </c>
      <c r="B189" s="24">
        <f>Strategy!C$1</f>
        <v>5.0000000000000001E-3</v>
      </c>
      <c r="C189" s="51">
        <f>(B189*Strategy!C$2)/100</f>
        <v>1.4999999999999999E-4</v>
      </c>
      <c r="D189" s="52">
        <f t="shared" si="8"/>
        <v>5.1500000000000001E-3</v>
      </c>
      <c r="E189" s="53">
        <f t="shared" si="9"/>
        <v>3.3050000000000093E-2</v>
      </c>
      <c r="F189" s="31">
        <f t="shared" si="10"/>
        <v>0.53682710172849601</v>
      </c>
      <c r="G189" s="31">
        <f>(F189*Strategy!C$2)/100</f>
        <v>1.6104813051854881E-2</v>
      </c>
      <c r="H189" s="41">
        <f t="shared" si="11"/>
        <v>0.55293191478035086</v>
      </c>
      <c r="J189" s="151"/>
      <c r="K189" s="152"/>
      <c r="L189" s="152"/>
      <c r="M189" s="153"/>
    </row>
    <row r="190" spans="1:13" x14ac:dyDescent="0.3">
      <c r="A190" s="28">
        <v>188</v>
      </c>
      <c r="B190" s="24">
        <f>Strategy!C$1</f>
        <v>5.0000000000000001E-3</v>
      </c>
      <c r="C190" s="51">
        <f>(B190*Strategy!C$2)/100</f>
        <v>1.4999999999999999E-4</v>
      </c>
      <c r="D190" s="52">
        <f t="shared" si="8"/>
        <v>5.1500000000000001E-3</v>
      </c>
      <c r="E190" s="53">
        <f t="shared" si="9"/>
        <v>3.3200000000000091E-2</v>
      </c>
      <c r="F190" s="31">
        <f t="shared" si="10"/>
        <v>0.55293191478035086</v>
      </c>
      <c r="G190" s="31">
        <f>(F190*Strategy!C$2)/100</f>
        <v>1.6587957443410527E-2</v>
      </c>
      <c r="H190" s="41">
        <f t="shared" si="11"/>
        <v>0.56951987222376144</v>
      </c>
      <c r="J190" s="151"/>
      <c r="K190" s="152"/>
      <c r="L190" s="152"/>
      <c r="M190" s="153"/>
    </row>
    <row r="191" spans="1:13" ht="15" thickBot="1" x14ac:dyDescent="0.35">
      <c r="A191" s="28">
        <v>189</v>
      </c>
      <c r="B191" s="24">
        <f>Strategy!C$1</f>
        <v>5.0000000000000001E-3</v>
      </c>
      <c r="C191" s="51">
        <f>(B191*Strategy!C$2)/100</f>
        <v>1.4999999999999999E-4</v>
      </c>
      <c r="D191" s="52">
        <f t="shared" si="8"/>
        <v>5.1500000000000001E-3</v>
      </c>
      <c r="E191" s="53">
        <f t="shared" si="9"/>
        <v>3.3350000000000088E-2</v>
      </c>
      <c r="F191" s="31">
        <f t="shared" si="10"/>
        <v>0.56951987222376144</v>
      </c>
      <c r="G191" s="31">
        <f>(F191*Strategy!C$2)/100</f>
        <v>1.7085596166712843E-2</v>
      </c>
      <c r="H191" s="41">
        <f t="shared" si="11"/>
        <v>0.58660546839047423</v>
      </c>
      <c r="J191" s="151"/>
      <c r="K191" s="152"/>
      <c r="L191" s="152"/>
      <c r="M191" s="153"/>
    </row>
    <row r="192" spans="1:13" s="59" customFormat="1" ht="15" thickBot="1" x14ac:dyDescent="0.35">
      <c r="A192" s="54">
        <v>190</v>
      </c>
      <c r="B192" s="55">
        <f>Strategy!C$1</f>
        <v>5.0000000000000001E-3</v>
      </c>
      <c r="C192" s="56">
        <f>(B192*Strategy!C$2)/100</f>
        <v>1.4999999999999999E-4</v>
      </c>
      <c r="D192" s="55">
        <f t="shared" si="8"/>
        <v>5.1500000000000001E-3</v>
      </c>
      <c r="E192" s="57">
        <f t="shared" si="9"/>
        <v>3.3500000000000085E-2</v>
      </c>
      <c r="F192" s="55">
        <f t="shared" si="10"/>
        <v>0.58660546839047423</v>
      </c>
      <c r="G192" s="55">
        <f>(F192*Strategy!C$2)/100</f>
        <v>1.7598164051714226E-2</v>
      </c>
      <c r="H192" s="58">
        <f t="shared" si="11"/>
        <v>0.60420363244218844</v>
      </c>
      <c r="I192" s="124">
        <v>1.4999999999999999E-2</v>
      </c>
      <c r="J192" s="151"/>
      <c r="K192" s="152"/>
      <c r="L192" s="152"/>
      <c r="M192" s="153"/>
    </row>
    <row r="193" spans="1:13" x14ac:dyDescent="0.3">
      <c r="A193" s="28">
        <v>191</v>
      </c>
      <c r="B193" s="24">
        <f>Strategy!C$1</f>
        <v>5.0000000000000001E-3</v>
      </c>
      <c r="C193" s="51">
        <f>(B193*Strategy!C$2)/100</f>
        <v>1.4999999999999999E-4</v>
      </c>
      <c r="D193" s="52">
        <f t="shared" si="8"/>
        <v>5.1500000000000001E-3</v>
      </c>
      <c r="E193" s="53">
        <f t="shared" si="9"/>
        <v>3.3650000000000083E-2</v>
      </c>
      <c r="F193" s="31">
        <f t="shared" si="10"/>
        <v>0.58920363244218843</v>
      </c>
      <c r="G193" s="31">
        <f>(F193*Strategy!C$2)/100</f>
        <v>1.7676108973265655E-2</v>
      </c>
      <c r="H193" s="41">
        <f t="shared" si="11"/>
        <v>0.60687974141545409</v>
      </c>
      <c r="J193" s="151"/>
      <c r="K193" s="152"/>
      <c r="L193" s="152"/>
      <c r="M193" s="153"/>
    </row>
    <row r="194" spans="1:13" x14ac:dyDescent="0.3">
      <c r="A194" s="28">
        <v>192</v>
      </c>
      <c r="B194" s="24">
        <f>Strategy!C$1</f>
        <v>5.0000000000000001E-3</v>
      </c>
      <c r="C194" s="51">
        <f>(B194*Strategy!C$2)/100</f>
        <v>1.4999999999999999E-4</v>
      </c>
      <c r="D194" s="52">
        <f t="shared" si="8"/>
        <v>5.1500000000000001E-3</v>
      </c>
      <c r="E194" s="53">
        <f t="shared" si="9"/>
        <v>3.380000000000008E-2</v>
      </c>
      <c r="F194" s="31">
        <f t="shared" si="10"/>
        <v>0.60687974141545409</v>
      </c>
      <c r="G194" s="31">
        <f>(F194*Strategy!C$2)/100</f>
        <v>1.8206392242463624E-2</v>
      </c>
      <c r="H194" s="41">
        <f t="shared" si="11"/>
        <v>0.62508613365791776</v>
      </c>
      <c r="J194" s="151"/>
      <c r="K194" s="152"/>
      <c r="L194" s="152"/>
      <c r="M194" s="153"/>
    </row>
    <row r="195" spans="1:13" x14ac:dyDescent="0.3">
      <c r="A195" s="28">
        <v>193</v>
      </c>
      <c r="B195" s="24">
        <f>Strategy!C$1</f>
        <v>5.0000000000000001E-3</v>
      </c>
      <c r="C195" s="51">
        <f>(B195*Strategy!C$2)/100</f>
        <v>1.4999999999999999E-4</v>
      </c>
      <c r="D195" s="52">
        <f t="shared" si="8"/>
        <v>5.1500000000000001E-3</v>
      </c>
      <c r="E195" s="53">
        <f t="shared" si="9"/>
        <v>3.3950000000000077E-2</v>
      </c>
      <c r="F195" s="31">
        <f t="shared" si="10"/>
        <v>0.62508613365791776</v>
      </c>
      <c r="G195" s="31">
        <f>(F195*Strategy!C$2)/100</f>
        <v>1.8752584009737533E-2</v>
      </c>
      <c r="H195" s="41">
        <f t="shared" si="11"/>
        <v>0.64383871766765532</v>
      </c>
      <c r="J195" s="151"/>
      <c r="K195" s="152"/>
      <c r="L195" s="152"/>
      <c r="M195" s="153"/>
    </row>
    <row r="196" spans="1:13" x14ac:dyDescent="0.3">
      <c r="A196" s="28">
        <v>194</v>
      </c>
      <c r="B196" s="24">
        <f>Strategy!C$1</f>
        <v>5.0000000000000001E-3</v>
      </c>
      <c r="C196" s="51">
        <f>(B196*Strategy!C$2)/100</f>
        <v>1.4999999999999999E-4</v>
      </c>
      <c r="D196" s="52">
        <f t="shared" si="8"/>
        <v>5.1500000000000001E-3</v>
      </c>
      <c r="E196" s="53">
        <f t="shared" si="9"/>
        <v>3.4100000000000075E-2</v>
      </c>
      <c r="F196" s="31">
        <f t="shared" si="10"/>
        <v>0.64383871766765532</v>
      </c>
      <c r="G196" s="31">
        <f>(F196*Strategy!C$2)/100</f>
        <v>1.931516153002966E-2</v>
      </c>
      <c r="H196" s="41">
        <f t="shared" si="11"/>
        <v>0.66315387919768498</v>
      </c>
      <c r="J196" s="151"/>
      <c r="K196" s="152"/>
      <c r="L196" s="152"/>
      <c r="M196" s="153"/>
    </row>
    <row r="197" spans="1:13" x14ac:dyDescent="0.3">
      <c r="A197" s="28">
        <v>195</v>
      </c>
      <c r="B197" s="24">
        <f>Strategy!C$1</f>
        <v>5.0000000000000001E-3</v>
      </c>
      <c r="C197" s="51">
        <f>(B197*Strategy!C$2)/100</f>
        <v>1.4999999999999999E-4</v>
      </c>
      <c r="D197" s="52">
        <f t="shared" ref="D197:D260" si="12">B197+C197</f>
        <v>5.1500000000000001E-3</v>
      </c>
      <c r="E197" s="53">
        <f t="shared" ref="E197:E260" si="13">C197+E196</f>
        <v>3.4250000000000072E-2</v>
      </c>
      <c r="F197" s="31">
        <f t="shared" ref="F197:F260" si="14">H196-I196</f>
        <v>0.66315387919768498</v>
      </c>
      <c r="G197" s="31">
        <f>(F197*Strategy!C$2)/100</f>
        <v>1.9894616375930551E-2</v>
      </c>
      <c r="H197" s="41">
        <f t="shared" ref="H197:H260" si="15">F197+G197</f>
        <v>0.68304849557361558</v>
      </c>
      <c r="J197" s="151"/>
      <c r="K197" s="152"/>
      <c r="L197" s="152"/>
      <c r="M197" s="153"/>
    </row>
    <row r="198" spans="1:13" x14ac:dyDescent="0.3">
      <c r="A198" s="28">
        <v>196</v>
      </c>
      <c r="B198" s="24">
        <f>Strategy!C$1</f>
        <v>5.0000000000000001E-3</v>
      </c>
      <c r="C198" s="51">
        <f>(B198*Strategy!C$2)/100</f>
        <v>1.4999999999999999E-4</v>
      </c>
      <c r="D198" s="52">
        <f t="shared" si="12"/>
        <v>5.1500000000000001E-3</v>
      </c>
      <c r="E198" s="53">
        <f t="shared" si="13"/>
        <v>3.4400000000000069E-2</v>
      </c>
      <c r="F198" s="31">
        <f t="shared" si="14"/>
        <v>0.68304849557361558</v>
      </c>
      <c r="G198" s="31">
        <f>(F198*Strategy!C$2)/100</f>
        <v>2.0491454867208471E-2</v>
      </c>
      <c r="H198" s="41">
        <f t="shared" si="15"/>
        <v>0.70353995044082407</v>
      </c>
      <c r="J198" s="151"/>
      <c r="K198" s="152"/>
      <c r="L198" s="152"/>
      <c r="M198" s="153"/>
    </row>
    <row r="199" spans="1:13" x14ac:dyDescent="0.3">
      <c r="A199" s="28">
        <v>197</v>
      </c>
      <c r="B199" s="24">
        <f>Strategy!C$1</f>
        <v>5.0000000000000001E-3</v>
      </c>
      <c r="C199" s="51">
        <f>(B199*Strategy!C$2)/100</f>
        <v>1.4999999999999999E-4</v>
      </c>
      <c r="D199" s="52">
        <f t="shared" si="12"/>
        <v>5.1500000000000001E-3</v>
      </c>
      <c r="E199" s="53">
        <f t="shared" si="13"/>
        <v>3.4550000000000067E-2</v>
      </c>
      <c r="F199" s="31">
        <f t="shared" si="14"/>
        <v>0.70353995044082407</v>
      </c>
      <c r="G199" s="31">
        <f>(F199*Strategy!C$2)/100</f>
        <v>2.1106198513224723E-2</v>
      </c>
      <c r="H199" s="41">
        <f t="shared" si="15"/>
        <v>0.72464614895404877</v>
      </c>
      <c r="J199" s="151"/>
      <c r="K199" s="152"/>
      <c r="L199" s="152"/>
      <c r="M199" s="153"/>
    </row>
    <row r="200" spans="1:13" x14ac:dyDescent="0.3">
      <c r="A200" s="28">
        <v>198</v>
      </c>
      <c r="B200" s="24">
        <f>Strategy!C$1</f>
        <v>5.0000000000000001E-3</v>
      </c>
      <c r="C200" s="51">
        <f>(B200*Strategy!C$2)/100</f>
        <v>1.4999999999999999E-4</v>
      </c>
      <c r="D200" s="52">
        <f t="shared" si="12"/>
        <v>5.1500000000000001E-3</v>
      </c>
      <c r="E200" s="53">
        <f t="shared" si="13"/>
        <v>3.4700000000000064E-2</v>
      </c>
      <c r="F200" s="31">
        <f t="shared" si="14"/>
        <v>0.72464614895404877</v>
      </c>
      <c r="G200" s="31">
        <f>(F200*Strategy!C$2)/100</f>
        <v>2.1739384468621462E-2</v>
      </c>
      <c r="H200" s="41">
        <f t="shared" si="15"/>
        <v>0.74638553342267022</v>
      </c>
      <c r="J200" s="151"/>
      <c r="K200" s="152"/>
      <c r="L200" s="152"/>
      <c r="M200" s="153"/>
    </row>
    <row r="201" spans="1:13" x14ac:dyDescent="0.3">
      <c r="A201" s="28">
        <v>199</v>
      </c>
      <c r="B201" s="24">
        <f>Strategy!C$1</f>
        <v>5.0000000000000001E-3</v>
      </c>
      <c r="C201" s="51">
        <f>(B201*Strategy!C$2)/100</f>
        <v>1.4999999999999999E-4</v>
      </c>
      <c r="D201" s="52">
        <f t="shared" si="12"/>
        <v>5.1500000000000001E-3</v>
      </c>
      <c r="E201" s="53">
        <f t="shared" si="13"/>
        <v>3.4850000000000061E-2</v>
      </c>
      <c r="F201" s="31">
        <f t="shared" si="14"/>
        <v>0.74638553342267022</v>
      </c>
      <c r="G201" s="31">
        <f>(F201*Strategy!C$2)/100</f>
        <v>2.2391566002680108E-2</v>
      </c>
      <c r="H201" s="41">
        <f t="shared" si="15"/>
        <v>0.76877709942535033</v>
      </c>
      <c r="J201" s="151"/>
      <c r="K201" s="152"/>
      <c r="L201" s="152"/>
      <c r="M201" s="153"/>
    </row>
    <row r="202" spans="1:13" x14ac:dyDescent="0.3">
      <c r="A202" s="28">
        <v>200</v>
      </c>
      <c r="B202" s="24">
        <f>Strategy!C$1</f>
        <v>5.0000000000000001E-3</v>
      </c>
      <c r="C202" s="51">
        <f>(B202*Strategy!C$2)/100</f>
        <v>1.4999999999999999E-4</v>
      </c>
      <c r="D202" s="52">
        <f t="shared" si="12"/>
        <v>5.1500000000000001E-3</v>
      </c>
      <c r="E202" s="53">
        <f t="shared" si="13"/>
        <v>3.5000000000000059E-2</v>
      </c>
      <c r="F202" s="31">
        <f t="shared" si="14"/>
        <v>0.76877709942535033</v>
      </c>
      <c r="G202" s="31">
        <f>(F202*Strategy!C$2)/100</f>
        <v>2.3063312982760511E-2</v>
      </c>
      <c r="H202" s="41">
        <f t="shared" si="15"/>
        <v>0.79184041240811087</v>
      </c>
      <c r="J202" s="151"/>
      <c r="K202" s="152"/>
      <c r="L202" s="152"/>
      <c r="M202" s="153"/>
    </row>
    <row r="203" spans="1:13" x14ac:dyDescent="0.3">
      <c r="A203" s="28">
        <v>201</v>
      </c>
      <c r="B203" s="24">
        <f>Strategy!C$1</f>
        <v>5.0000000000000001E-3</v>
      </c>
      <c r="C203" s="51">
        <f>(B203*Strategy!C$2)/100</f>
        <v>1.4999999999999999E-4</v>
      </c>
      <c r="D203" s="52">
        <f t="shared" si="12"/>
        <v>5.1500000000000001E-3</v>
      </c>
      <c r="E203" s="53">
        <f t="shared" si="13"/>
        <v>3.5150000000000056E-2</v>
      </c>
      <c r="F203" s="31">
        <f t="shared" si="14"/>
        <v>0.79184041240811087</v>
      </c>
      <c r="G203" s="31">
        <f>(F203*Strategy!C$2)/100</f>
        <v>2.3755212372243328E-2</v>
      </c>
      <c r="H203" s="41">
        <f t="shared" si="15"/>
        <v>0.81559562478035419</v>
      </c>
      <c r="J203" s="151"/>
      <c r="K203" s="152"/>
      <c r="L203" s="152"/>
      <c r="M203" s="153"/>
    </row>
    <row r="204" spans="1:13" x14ac:dyDescent="0.3">
      <c r="A204" s="28">
        <v>202</v>
      </c>
      <c r="B204" s="24">
        <f>Strategy!C$1</f>
        <v>5.0000000000000001E-3</v>
      </c>
      <c r="C204" s="51">
        <f>(B204*Strategy!C$2)/100</f>
        <v>1.4999999999999999E-4</v>
      </c>
      <c r="D204" s="52">
        <f t="shared" si="12"/>
        <v>5.1500000000000001E-3</v>
      </c>
      <c r="E204" s="53">
        <f t="shared" si="13"/>
        <v>3.5300000000000054E-2</v>
      </c>
      <c r="F204" s="31">
        <f t="shared" si="14"/>
        <v>0.81559562478035419</v>
      </c>
      <c r="G204" s="31">
        <f>(F204*Strategy!C$2)/100</f>
        <v>2.4467868743410625E-2</v>
      </c>
      <c r="H204" s="41">
        <f t="shared" si="15"/>
        <v>0.84006349352376486</v>
      </c>
      <c r="J204" s="151"/>
      <c r="K204" s="152"/>
      <c r="L204" s="152"/>
      <c r="M204" s="153"/>
    </row>
    <row r="205" spans="1:13" x14ac:dyDescent="0.3">
      <c r="A205" s="28">
        <v>203</v>
      </c>
      <c r="B205" s="24">
        <f>Strategy!C$1</f>
        <v>5.0000000000000001E-3</v>
      </c>
      <c r="C205" s="51">
        <f>(B205*Strategy!C$2)/100</f>
        <v>1.4999999999999999E-4</v>
      </c>
      <c r="D205" s="52">
        <f t="shared" si="12"/>
        <v>5.1500000000000001E-3</v>
      </c>
      <c r="E205" s="53">
        <f t="shared" si="13"/>
        <v>3.5450000000000051E-2</v>
      </c>
      <c r="F205" s="31">
        <f t="shared" si="14"/>
        <v>0.84006349352376486</v>
      </c>
      <c r="G205" s="31">
        <f>(F205*Strategy!C$2)/100</f>
        <v>2.5201904805712948E-2</v>
      </c>
      <c r="H205" s="41">
        <f t="shared" si="15"/>
        <v>0.8652653983294778</v>
      </c>
      <c r="J205" s="151"/>
      <c r="K205" s="152"/>
      <c r="L205" s="152"/>
      <c r="M205" s="153"/>
    </row>
    <row r="206" spans="1:13" x14ac:dyDescent="0.3">
      <c r="A206" s="28">
        <v>204</v>
      </c>
      <c r="B206" s="24">
        <f>Strategy!C$1</f>
        <v>5.0000000000000001E-3</v>
      </c>
      <c r="C206" s="51">
        <f>(B206*Strategy!C$2)/100</f>
        <v>1.4999999999999999E-4</v>
      </c>
      <c r="D206" s="52">
        <f t="shared" si="12"/>
        <v>5.1500000000000001E-3</v>
      </c>
      <c r="E206" s="53">
        <f t="shared" si="13"/>
        <v>3.5600000000000048E-2</v>
      </c>
      <c r="F206" s="31">
        <f t="shared" si="14"/>
        <v>0.8652653983294778</v>
      </c>
      <c r="G206" s="31">
        <f>(F206*Strategy!C$2)/100</f>
        <v>2.5957961949884333E-2</v>
      </c>
      <c r="H206" s="41">
        <f t="shared" si="15"/>
        <v>0.89122336027936211</v>
      </c>
      <c r="J206" s="151"/>
      <c r="K206" s="152"/>
      <c r="L206" s="152"/>
      <c r="M206" s="153"/>
    </row>
    <row r="207" spans="1:13" x14ac:dyDescent="0.3">
      <c r="A207" s="28">
        <v>205</v>
      </c>
      <c r="B207" s="24">
        <f>Strategy!C$1</f>
        <v>5.0000000000000001E-3</v>
      </c>
      <c r="C207" s="51">
        <f>(B207*Strategy!C$2)/100</f>
        <v>1.4999999999999999E-4</v>
      </c>
      <c r="D207" s="52">
        <f t="shared" si="12"/>
        <v>5.1500000000000001E-3</v>
      </c>
      <c r="E207" s="53">
        <f t="shared" si="13"/>
        <v>3.5750000000000046E-2</v>
      </c>
      <c r="F207" s="31">
        <f t="shared" si="14"/>
        <v>0.89122336027936211</v>
      </c>
      <c r="G207" s="31">
        <f>(F207*Strategy!C$2)/100</f>
        <v>2.6736700808380864E-2</v>
      </c>
      <c r="H207" s="41">
        <f t="shared" si="15"/>
        <v>0.91796006108774297</v>
      </c>
      <c r="J207" s="151"/>
      <c r="K207" s="152"/>
      <c r="L207" s="152"/>
      <c r="M207" s="153"/>
    </row>
    <row r="208" spans="1:13" x14ac:dyDescent="0.3">
      <c r="A208" s="28">
        <v>206</v>
      </c>
      <c r="B208" s="24">
        <f>Strategy!C$1</f>
        <v>5.0000000000000001E-3</v>
      </c>
      <c r="C208" s="51">
        <f>(B208*Strategy!C$2)/100</f>
        <v>1.4999999999999999E-4</v>
      </c>
      <c r="D208" s="52">
        <f t="shared" si="12"/>
        <v>5.1500000000000001E-3</v>
      </c>
      <c r="E208" s="53">
        <f t="shared" si="13"/>
        <v>3.5900000000000043E-2</v>
      </c>
      <c r="F208" s="31">
        <f t="shared" si="14"/>
        <v>0.91796006108774297</v>
      </c>
      <c r="G208" s="31">
        <f>(F208*Strategy!C$2)/100</f>
        <v>2.7538801832632291E-2</v>
      </c>
      <c r="H208" s="41">
        <f t="shared" si="15"/>
        <v>0.94549886292037522</v>
      </c>
      <c r="J208" s="151"/>
      <c r="K208" s="152"/>
      <c r="L208" s="152"/>
      <c r="M208" s="153"/>
    </row>
    <row r="209" spans="1:13" x14ac:dyDescent="0.3">
      <c r="A209" s="28">
        <v>207</v>
      </c>
      <c r="B209" s="24">
        <f>Strategy!C$1</f>
        <v>5.0000000000000001E-3</v>
      </c>
      <c r="C209" s="51">
        <f>(B209*Strategy!C$2)/100</f>
        <v>1.4999999999999999E-4</v>
      </c>
      <c r="D209" s="52">
        <f t="shared" si="12"/>
        <v>5.1500000000000001E-3</v>
      </c>
      <c r="E209" s="53">
        <f t="shared" si="13"/>
        <v>3.605000000000004E-2</v>
      </c>
      <c r="F209" s="31">
        <f t="shared" si="14"/>
        <v>0.94549886292037522</v>
      </c>
      <c r="G209" s="31">
        <f>(F209*Strategy!C$2)/100</f>
        <v>2.8364965887611254E-2</v>
      </c>
      <c r="H209" s="41">
        <f t="shared" si="15"/>
        <v>0.9738638288079865</v>
      </c>
      <c r="J209" s="151"/>
      <c r="K209" s="152"/>
      <c r="L209" s="152"/>
      <c r="M209" s="153"/>
    </row>
    <row r="210" spans="1:13" x14ac:dyDescent="0.3">
      <c r="A210" s="28">
        <v>208</v>
      </c>
      <c r="B210" s="24">
        <f>Strategy!C$1</f>
        <v>5.0000000000000001E-3</v>
      </c>
      <c r="C210" s="51">
        <f>(B210*Strategy!C$2)/100</f>
        <v>1.4999999999999999E-4</v>
      </c>
      <c r="D210" s="52">
        <f t="shared" si="12"/>
        <v>5.1500000000000001E-3</v>
      </c>
      <c r="E210" s="53">
        <f t="shared" si="13"/>
        <v>3.6200000000000038E-2</v>
      </c>
      <c r="F210" s="31">
        <f t="shared" si="14"/>
        <v>0.9738638288079865</v>
      </c>
      <c r="G210" s="31">
        <f>(F210*Strategy!C$2)/100</f>
        <v>2.9215914864239596E-2</v>
      </c>
      <c r="H210" s="41">
        <f t="shared" si="15"/>
        <v>1.0030797436722261</v>
      </c>
      <c r="J210" s="151"/>
      <c r="K210" s="152"/>
      <c r="L210" s="152"/>
      <c r="M210" s="153"/>
    </row>
    <row r="211" spans="1:13" x14ac:dyDescent="0.3">
      <c r="A211" s="28">
        <v>209</v>
      </c>
      <c r="B211" s="24">
        <f>Strategy!C$1</f>
        <v>5.0000000000000001E-3</v>
      </c>
      <c r="C211" s="51">
        <f>(B211*Strategy!C$2)/100</f>
        <v>1.4999999999999999E-4</v>
      </c>
      <c r="D211" s="52">
        <f t="shared" si="12"/>
        <v>5.1500000000000001E-3</v>
      </c>
      <c r="E211" s="53">
        <f t="shared" si="13"/>
        <v>3.6350000000000035E-2</v>
      </c>
      <c r="F211" s="31">
        <f t="shared" si="14"/>
        <v>1.0030797436722261</v>
      </c>
      <c r="G211" s="31">
        <f>(F211*Strategy!C$2)/100</f>
        <v>3.0092392310166784E-2</v>
      </c>
      <c r="H211" s="41">
        <f t="shared" si="15"/>
        <v>1.0331721359823929</v>
      </c>
      <c r="J211" s="151"/>
      <c r="K211" s="152"/>
      <c r="L211" s="152"/>
      <c r="M211" s="153"/>
    </row>
    <row r="212" spans="1:13" x14ac:dyDescent="0.3">
      <c r="A212" s="28">
        <v>210</v>
      </c>
      <c r="B212" s="24">
        <f>Strategy!C$1</f>
        <v>5.0000000000000001E-3</v>
      </c>
      <c r="C212" s="51">
        <f>(B212*Strategy!C$2)/100</f>
        <v>1.4999999999999999E-4</v>
      </c>
      <c r="D212" s="52">
        <f t="shared" si="12"/>
        <v>5.1500000000000001E-3</v>
      </c>
      <c r="E212" s="53">
        <f t="shared" si="13"/>
        <v>3.6500000000000032E-2</v>
      </c>
      <c r="F212" s="31">
        <f t="shared" si="14"/>
        <v>1.0331721359823929</v>
      </c>
      <c r="G212" s="31">
        <f>(F212*Strategy!C$2)/100</f>
        <v>3.0995164079471785E-2</v>
      </c>
      <c r="H212" s="41">
        <f t="shared" si="15"/>
        <v>1.0641673000618648</v>
      </c>
      <c r="J212" s="151"/>
      <c r="K212" s="152"/>
      <c r="L212" s="152"/>
      <c r="M212" s="153"/>
    </row>
    <row r="213" spans="1:13" x14ac:dyDescent="0.3">
      <c r="A213" s="28">
        <v>211</v>
      </c>
      <c r="B213" s="24">
        <f>Strategy!C$1</f>
        <v>5.0000000000000001E-3</v>
      </c>
      <c r="C213" s="51">
        <f>(B213*Strategy!C$2)/100</f>
        <v>1.4999999999999999E-4</v>
      </c>
      <c r="D213" s="52">
        <f t="shared" si="12"/>
        <v>5.1500000000000001E-3</v>
      </c>
      <c r="E213" s="53">
        <f t="shared" si="13"/>
        <v>3.665000000000003E-2</v>
      </c>
      <c r="F213" s="31">
        <f t="shared" si="14"/>
        <v>1.0641673000618648</v>
      </c>
      <c r="G213" s="31">
        <f>(F213*Strategy!C$2)/100</f>
        <v>3.1925019001855945E-2</v>
      </c>
      <c r="H213" s="41">
        <f t="shared" si="15"/>
        <v>1.0960923190637206</v>
      </c>
      <c r="J213" s="151"/>
      <c r="K213" s="152"/>
      <c r="L213" s="152"/>
      <c r="M213" s="153"/>
    </row>
    <row r="214" spans="1:13" x14ac:dyDescent="0.3">
      <c r="A214" s="28">
        <v>212</v>
      </c>
      <c r="B214" s="24">
        <f>Strategy!C$1</f>
        <v>5.0000000000000001E-3</v>
      </c>
      <c r="C214" s="51">
        <f>(B214*Strategy!C$2)/100</f>
        <v>1.4999999999999999E-4</v>
      </c>
      <c r="D214" s="52">
        <f t="shared" si="12"/>
        <v>5.1500000000000001E-3</v>
      </c>
      <c r="E214" s="53">
        <f t="shared" si="13"/>
        <v>3.6800000000000027E-2</v>
      </c>
      <c r="F214" s="31">
        <f t="shared" si="14"/>
        <v>1.0960923190637206</v>
      </c>
      <c r="G214" s="31">
        <f>(F214*Strategy!C$2)/100</f>
        <v>3.2882769571911614E-2</v>
      </c>
      <c r="H214" s="41">
        <f t="shared" si="15"/>
        <v>1.1289750886356322</v>
      </c>
      <c r="J214" s="151"/>
      <c r="K214" s="152"/>
      <c r="L214" s="152"/>
      <c r="M214" s="153"/>
    </row>
    <row r="215" spans="1:13" x14ac:dyDescent="0.3">
      <c r="A215" s="28">
        <v>213</v>
      </c>
      <c r="B215" s="24">
        <f>Strategy!C$1</f>
        <v>5.0000000000000001E-3</v>
      </c>
      <c r="C215" s="51">
        <f>(B215*Strategy!C$2)/100</f>
        <v>1.4999999999999999E-4</v>
      </c>
      <c r="D215" s="52">
        <f t="shared" si="12"/>
        <v>5.1500000000000001E-3</v>
      </c>
      <c r="E215" s="53">
        <f t="shared" si="13"/>
        <v>3.6950000000000024E-2</v>
      </c>
      <c r="F215" s="31">
        <f t="shared" si="14"/>
        <v>1.1289750886356322</v>
      </c>
      <c r="G215" s="31">
        <f>(F215*Strategy!C$2)/100</f>
        <v>3.3869252659068969E-2</v>
      </c>
      <c r="H215" s="41">
        <f t="shared" si="15"/>
        <v>1.1628443412947012</v>
      </c>
      <c r="J215" s="151"/>
      <c r="K215" s="152"/>
      <c r="L215" s="152"/>
      <c r="M215" s="153"/>
    </row>
    <row r="216" spans="1:13" x14ac:dyDescent="0.3">
      <c r="A216" s="28">
        <v>214</v>
      </c>
      <c r="B216" s="24">
        <f>Strategy!C$1</f>
        <v>5.0000000000000001E-3</v>
      </c>
      <c r="C216" s="51">
        <f>(B216*Strategy!C$2)/100</f>
        <v>1.4999999999999999E-4</v>
      </c>
      <c r="D216" s="52">
        <f t="shared" si="12"/>
        <v>5.1500000000000001E-3</v>
      </c>
      <c r="E216" s="53">
        <f t="shared" si="13"/>
        <v>3.7100000000000022E-2</v>
      </c>
      <c r="F216" s="31">
        <f t="shared" si="14"/>
        <v>1.1628443412947012</v>
      </c>
      <c r="G216" s="31">
        <f>(F216*Strategy!C$2)/100</f>
        <v>3.4885330238841036E-2</v>
      </c>
      <c r="H216" s="41">
        <f t="shared" si="15"/>
        <v>1.1977296715335422</v>
      </c>
      <c r="J216" s="151"/>
      <c r="K216" s="152"/>
      <c r="L216" s="152"/>
      <c r="M216" s="153"/>
    </row>
    <row r="217" spans="1:13" x14ac:dyDescent="0.3">
      <c r="A217" s="28">
        <v>215</v>
      </c>
      <c r="B217" s="24">
        <f>Strategy!C$1</f>
        <v>5.0000000000000001E-3</v>
      </c>
      <c r="C217" s="51">
        <f>(B217*Strategy!C$2)/100</f>
        <v>1.4999999999999999E-4</v>
      </c>
      <c r="D217" s="52">
        <f t="shared" si="12"/>
        <v>5.1500000000000001E-3</v>
      </c>
      <c r="E217" s="53">
        <f t="shared" si="13"/>
        <v>3.7250000000000019E-2</v>
      </c>
      <c r="F217" s="31">
        <f t="shared" si="14"/>
        <v>1.1977296715335422</v>
      </c>
      <c r="G217" s="31">
        <f>(F217*Strategy!C$2)/100</f>
        <v>3.5931890146006264E-2</v>
      </c>
      <c r="H217" s="41">
        <f t="shared" si="15"/>
        <v>1.2336615616795483</v>
      </c>
      <c r="J217" s="151"/>
      <c r="K217" s="152"/>
      <c r="L217" s="152"/>
      <c r="M217" s="153"/>
    </row>
    <row r="218" spans="1:13" x14ac:dyDescent="0.3">
      <c r="A218" s="28">
        <v>216</v>
      </c>
      <c r="B218" s="24">
        <f>Strategy!C$1</f>
        <v>5.0000000000000001E-3</v>
      </c>
      <c r="C218" s="51">
        <f>(B218*Strategy!C$2)/100</f>
        <v>1.4999999999999999E-4</v>
      </c>
      <c r="D218" s="52">
        <f t="shared" si="12"/>
        <v>5.1500000000000001E-3</v>
      </c>
      <c r="E218" s="53">
        <f t="shared" si="13"/>
        <v>3.7400000000000017E-2</v>
      </c>
      <c r="F218" s="31">
        <f t="shared" si="14"/>
        <v>1.2336615616795483</v>
      </c>
      <c r="G218" s="31">
        <f>(F218*Strategy!C$2)/100</f>
        <v>3.7009846850386448E-2</v>
      </c>
      <c r="H218" s="41">
        <f t="shared" si="15"/>
        <v>1.2706714085299349</v>
      </c>
      <c r="J218" s="151"/>
      <c r="K218" s="152"/>
      <c r="L218" s="152"/>
      <c r="M218" s="153"/>
    </row>
    <row r="219" spans="1:13" x14ac:dyDescent="0.3">
      <c r="A219" s="28">
        <v>217</v>
      </c>
      <c r="B219" s="24">
        <f>Strategy!C$1</f>
        <v>5.0000000000000001E-3</v>
      </c>
      <c r="C219" s="51">
        <f>(B219*Strategy!C$2)/100</f>
        <v>1.4999999999999999E-4</v>
      </c>
      <c r="D219" s="52">
        <f t="shared" si="12"/>
        <v>5.1500000000000001E-3</v>
      </c>
      <c r="E219" s="53">
        <f t="shared" si="13"/>
        <v>3.7550000000000014E-2</v>
      </c>
      <c r="F219" s="31">
        <f t="shared" si="14"/>
        <v>1.2706714085299349</v>
      </c>
      <c r="G219" s="31">
        <f>(F219*Strategy!C$2)/100</f>
        <v>3.8120142255898049E-2</v>
      </c>
      <c r="H219" s="41">
        <f t="shared" si="15"/>
        <v>1.308791550785833</v>
      </c>
      <c r="J219" s="151"/>
      <c r="K219" s="152"/>
      <c r="L219" s="152"/>
      <c r="M219" s="153"/>
    </row>
    <row r="220" spans="1:13" x14ac:dyDescent="0.3">
      <c r="A220" s="28">
        <v>218</v>
      </c>
      <c r="B220" s="24">
        <f>Strategy!C$1</f>
        <v>5.0000000000000001E-3</v>
      </c>
      <c r="C220" s="51">
        <f>(B220*Strategy!C$2)/100</f>
        <v>1.4999999999999999E-4</v>
      </c>
      <c r="D220" s="52">
        <f t="shared" si="12"/>
        <v>5.1500000000000001E-3</v>
      </c>
      <c r="E220" s="53">
        <f t="shared" si="13"/>
        <v>3.7700000000000011E-2</v>
      </c>
      <c r="F220" s="31">
        <f t="shared" si="14"/>
        <v>1.308791550785833</v>
      </c>
      <c r="G220" s="31">
        <f>(F220*Strategy!C$2)/100</f>
        <v>3.9263746523574984E-2</v>
      </c>
      <c r="H220" s="41">
        <f t="shared" si="15"/>
        <v>1.348055297309408</v>
      </c>
      <c r="J220" s="151"/>
      <c r="K220" s="152"/>
      <c r="L220" s="152"/>
      <c r="M220" s="153"/>
    </row>
    <row r="221" spans="1:13" x14ac:dyDescent="0.3">
      <c r="A221" s="28">
        <v>219</v>
      </c>
      <c r="B221" s="24">
        <f>Strategy!C$1</f>
        <v>5.0000000000000001E-3</v>
      </c>
      <c r="C221" s="51">
        <f>(B221*Strategy!C$2)/100</f>
        <v>1.4999999999999999E-4</v>
      </c>
      <c r="D221" s="52">
        <f t="shared" si="12"/>
        <v>5.1500000000000001E-3</v>
      </c>
      <c r="E221" s="53">
        <f t="shared" si="13"/>
        <v>3.7850000000000009E-2</v>
      </c>
      <c r="F221" s="31">
        <f t="shared" si="14"/>
        <v>1.348055297309408</v>
      </c>
      <c r="G221" s="31">
        <f>(F221*Strategy!C$2)/100</f>
        <v>4.0441658919282239E-2</v>
      </c>
      <c r="H221" s="41">
        <f t="shared" si="15"/>
        <v>1.3884969562286902</v>
      </c>
      <c r="J221" s="151"/>
      <c r="K221" s="152"/>
      <c r="L221" s="152"/>
      <c r="M221" s="153"/>
    </row>
    <row r="222" spans="1:13" s="66" customFormat="1" x14ac:dyDescent="0.3">
      <c r="A222" s="60">
        <v>220</v>
      </c>
      <c r="B222" s="61">
        <f>Strategy!C$1</f>
        <v>5.0000000000000001E-3</v>
      </c>
      <c r="C222" s="62">
        <f>(B222*Strategy!C$2)/100</f>
        <v>1.4999999999999999E-4</v>
      </c>
      <c r="D222" s="63">
        <f t="shared" si="12"/>
        <v>5.1500000000000001E-3</v>
      </c>
      <c r="E222" s="64">
        <f t="shared" si="13"/>
        <v>3.8000000000000006E-2</v>
      </c>
      <c r="F222" s="61">
        <f t="shared" si="14"/>
        <v>1.3884969562286902</v>
      </c>
      <c r="G222" s="61">
        <f>(F222*Strategy!C$2)/100</f>
        <v>4.1654908686860705E-2</v>
      </c>
      <c r="H222" s="65">
        <f t="shared" si="15"/>
        <v>1.4301518649155509</v>
      </c>
      <c r="I222" s="125">
        <v>1.7500000000000002E-2</v>
      </c>
      <c r="J222" s="151"/>
      <c r="K222" s="152"/>
      <c r="L222" s="152"/>
      <c r="M222" s="153"/>
    </row>
    <row r="223" spans="1:13" x14ac:dyDescent="0.3">
      <c r="A223" s="28">
        <v>221</v>
      </c>
      <c r="B223" s="24">
        <f>Strategy!C$1</f>
        <v>5.0000000000000001E-3</v>
      </c>
      <c r="C223" s="51">
        <f>(B223*Strategy!C$2)/100</f>
        <v>1.4999999999999999E-4</v>
      </c>
      <c r="D223" s="52">
        <f t="shared" si="12"/>
        <v>5.1500000000000001E-3</v>
      </c>
      <c r="E223" s="53">
        <f t="shared" si="13"/>
        <v>3.8150000000000003E-2</v>
      </c>
      <c r="F223" s="31">
        <f t="shared" si="14"/>
        <v>1.4126518649155508</v>
      </c>
      <c r="G223" s="31">
        <f>(F223*Strategy!C$2)/100</f>
        <v>4.2379555947466521E-2</v>
      </c>
      <c r="H223" s="41">
        <f t="shared" si="15"/>
        <v>1.4550314208630173</v>
      </c>
      <c r="J223" s="151"/>
      <c r="K223" s="152"/>
      <c r="L223" s="152"/>
      <c r="M223" s="153"/>
    </row>
    <row r="224" spans="1:13" x14ac:dyDescent="0.3">
      <c r="A224" s="28">
        <v>222</v>
      </c>
      <c r="B224" s="24">
        <f>Strategy!C$1</f>
        <v>5.0000000000000001E-3</v>
      </c>
      <c r="C224" s="51">
        <f>(B224*Strategy!C$2)/100</f>
        <v>1.4999999999999999E-4</v>
      </c>
      <c r="D224" s="52">
        <f t="shared" si="12"/>
        <v>5.1500000000000001E-3</v>
      </c>
      <c r="E224" s="53">
        <f t="shared" si="13"/>
        <v>3.8300000000000001E-2</v>
      </c>
      <c r="F224" s="31">
        <f t="shared" si="14"/>
        <v>1.4550314208630173</v>
      </c>
      <c r="G224" s="31">
        <f>(F224*Strategy!C$2)/100</f>
        <v>4.3650942625890518E-2</v>
      </c>
      <c r="H224" s="41">
        <f t="shared" si="15"/>
        <v>1.4986823634889077</v>
      </c>
      <c r="J224" s="151"/>
      <c r="K224" s="152"/>
      <c r="L224" s="152"/>
      <c r="M224" s="153"/>
    </row>
    <row r="225" spans="1:13" x14ac:dyDescent="0.3">
      <c r="A225" s="28">
        <v>223</v>
      </c>
      <c r="B225" s="24">
        <f>Strategy!C$1</f>
        <v>5.0000000000000001E-3</v>
      </c>
      <c r="C225" s="51">
        <f>(B225*Strategy!C$2)/100</f>
        <v>1.4999999999999999E-4</v>
      </c>
      <c r="D225" s="52">
        <f t="shared" si="12"/>
        <v>5.1500000000000001E-3</v>
      </c>
      <c r="E225" s="53">
        <f t="shared" si="13"/>
        <v>3.8449999999999998E-2</v>
      </c>
      <c r="F225" s="31">
        <f t="shared" si="14"/>
        <v>1.4986823634889077</v>
      </c>
      <c r="G225" s="31">
        <f>(F225*Strategy!C$2)/100</f>
        <v>4.4960470904667232E-2</v>
      </c>
      <c r="H225" s="41">
        <f t="shared" si="15"/>
        <v>1.5436428343935749</v>
      </c>
      <c r="J225" s="151"/>
      <c r="K225" s="152"/>
      <c r="L225" s="152"/>
      <c r="M225" s="153"/>
    </row>
    <row r="226" spans="1:13" x14ac:dyDescent="0.3">
      <c r="A226" s="28">
        <v>224</v>
      </c>
      <c r="B226" s="24">
        <f>Strategy!C$1</f>
        <v>5.0000000000000001E-3</v>
      </c>
      <c r="C226" s="51">
        <f>(B226*Strategy!C$2)/100</f>
        <v>1.4999999999999999E-4</v>
      </c>
      <c r="D226" s="52">
        <f t="shared" si="12"/>
        <v>5.1500000000000001E-3</v>
      </c>
      <c r="E226" s="53">
        <f t="shared" si="13"/>
        <v>3.8599999999999995E-2</v>
      </c>
      <c r="F226" s="31">
        <f t="shared" si="14"/>
        <v>1.5436428343935749</v>
      </c>
      <c r="G226" s="31">
        <f>(F226*Strategy!C$2)/100</f>
        <v>4.6309285031807243E-2</v>
      </c>
      <c r="H226" s="41">
        <f t="shared" si="15"/>
        <v>1.5899521194253821</v>
      </c>
      <c r="J226" s="151"/>
      <c r="K226" s="152"/>
      <c r="L226" s="152"/>
      <c r="M226" s="153"/>
    </row>
    <row r="227" spans="1:13" x14ac:dyDescent="0.3">
      <c r="A227" s="28">
        <v>225</v>
      </c>
      <c r="B227" s="24">
        <f>Strategy!C$1</f>
        <v>5.0000000000000001E-3</v>
      </c>
      <c r="C227" s="51">
        <f>(B227*Strategy!C$2)/100</f>
        <v>1.4999999999999999E-4</v>
      </c>
      <c r="D227" s="52">
        <f t="shared" si="12"/>
        <v>5.1500000000000001E-3</v>
      </c>
      <c r="E227" s="53">
        <f t="shared" si="13"/>
        <v>3.8749999999999993E-2</v>
      </c>
      <c r="F227" s="31">
        <f t="shared" si="14"/>
        <v>1.5899521194253821</v>
      </c>
      <c r="G227" s="31">
        <f>(F227*Strategy!C$2)/100</f>
        <v>4.7698563582761463E-2</v>
      </c>
      <c r="H227" s="41">
        <f t="shared" si="15"/>
        <v>1.6376506830081434</v>
      </c>
      <c r="J227" s="151"/>
      <c r="K227" s="152"/>
      <c r="L227" s="152"/>
      <c r="M227" s="153"/>
    </row>
    <row r="228" spans="1:13" x14ac:dyDescent="0.3">
      <c r="A228" s="28">
        <v>226</v>
      </c>
      <c r="B228" s="24">
        <f>Strategy!C$1</f>
        <v>5.0000000000000001E-3</v>
      </c>
      <c r="C228" s="51">
        <f>(B228*Strategy!C$2)/100</f>
        <v>1.4999999999999999E-4</v>
      </c>
      <c r="D228" s="52">
        <f t="shared" si="12"/>
        <v>5.1500000000000001E-3</v>
      </c>
      <c r="E228" s="53">
        <f t="shared" si="13"/>
        <v>3.889999999999999E-2</v>
      </c>
      <c r="F228" s="31">
        <f t="shared" si="14"/>
        <v>1.6376506830081434</v>
      </c>
      <c r="G228" s="31">
        <f>(F228*Strategy!C$2)/100</f>
        <v>4.9129520490244306E-2</v>
      </c>
      <c r="H228" s="41">
        <f t="shared" si="15"/>
        <v>1.6867802034983876</v>
      </c>
      <c r="J228" s="151"/>
      <c r="K228" s="152"/>
      <c r="L228" s="152"/>
      <c r="M228" s="153"/>
    </row>
    <row r="229" spans="1:13" x14ac:dyDescent="0.3">
      <c r="A229" s="28">
        <v>227</v>
      </c>
      <c r="B229" s="24">
        <f>Strategy!C$1</f>
        <v>5.0000000000000001E-3</v>
      </c>
      <c r="C229" s="51">
        <f>(B229*Strategy!C$2)/100</f>
        <v>1.4999999999999999E-4</v>
      </c>
      <c r="D229" s="52">
        <f t="shared" si="12"/>
        <v>5.1500000000000001E-3</v>
      </c>
      <c r="E229" s="53">
        <f t="shared" si="13"/>
        <v>3.9049999999999987E-2</v>
      </c>
      <c r="F229" s="31">
        <f t="shared" si="14"/>
        <v>1.6867802034983876</v>
      </c>
      <c r="G229" s="31">
        <f>(F229*Strategy!C$2)/100</f>
        <v>5.0603406104951627E-2</v>
      </c>
      <c r="H229" s="41">
        <f t="shared" si="15"/>
        <v>1.7373836096033393</v>
      </c>
      <c r="J229" s="151"/>
      <c r="K229" s="152"/>
      <c r="L229" s="152"/>
      <c r="M229" s="153"/>
    </row>
    <row r="230" spans="1:13" x14ac:dyDescent="0.3">
      <c r="A230" s="28">
        <v>228</v>
      </c>
      <c r="B230" s="24">
        <f>Strategy!C$1</f>
        <v>5.0000000000000001E-3</v>
      </c>
      <c r="C230" s="51">
        <f>(B230*Strategy!C$2)/100</f>
        <v>1.4999999999999999E-4</v>
      </c>
      <c r="D230" s="52">
        <f t="shared" si="12"/>
        <v>5.1500000000000001E-3</v>
      </c>
      <c r="E230" s="53">
        <f t="shared" si="13"/>
        <v>3.9199999999999985E-2</v>
      </c>
      <c r="F230" s="31">
        <f t="shared" si="14"/>
        <v>1.7373836096033393</v>
      </c>
      <c r="G230" s="31">
        <f>(F230*Strategy!C$2)/100</f>
        <v>5.2121508288100173E-2</v>
      </c>
      <c r="H230" s="41">
        <f t="shared" si="15"/>
        <v>1.7895051178914394</v>
      </c>
      <c r="J230" s="151"/>
      <c r="K230" s="152"/>
      <c r="L230" s="152"/>
      <c r="M230" s="153"/>
    </row>
    <row r="231" spans="1:13" x14ac:dyDescent="0.3">
      <c r="A231" s="28">
        <v>229</v>
      </c>
      <c r="B231" s="24">
        <f>Strategy!C$1</f>
        <v>5.0000000000000001E-3</v>
      </c>
      <c r="C231" s="51">
        <f>(B231*Strategy!C$2)/100</f>
        <v>1.4999999999999999E-4</v>
      </c>
      <c r="D231" s="52">
        <f t="shared" si="12"/>
        <v>5.1500000000000001E-3</v>
      </c>
      <c r="E231" s="53">
        <f t="shared" si="13"/>
        <v>3.9349999999999982E-2</v>
      </c>
      <c r="F231" s="31">
        <f t="shared" si="14"/>
        <v>1.7895051178914394</v>
      </c>
      <c r="G231" s="31">
        <f>(F231*Strategy!C$2)/100</f>
        <v>5.3685153536743184E-2</v>
      </c>
      <c r="H231" s="41">
        <f t="shared" si="15"/>
        <v>1.8431902714281825</v>
      </c>
      <c r="J231" s="151"/>
      <c r="K231" s="152"/>
      <c r="L231" s="152"/>
      <c r="M231" s="153"/>
    </row>
    <row r="232" spans="1:13" x14ac:dyDescent="0.3">
      <c r="A232" s="28">
        <v>230</v>
      </c>
      <c r="B232" s="24">
        <f>Strategy!C$1</f>
        <v>5.0000000000000001E-3</v>
      </c>
      <c r="C232" s="51">
        <f>(B232*Strategy!C$2)/100</f>
        <v>1.4999999999999999E-4</v>
      </c>
      <c r="D232" s="52">
        <f t="shared" si="12"/>
        <v>5.1500000000000001E-3</v>
      </c>
      <c r="E232" s="53">
        <f t="shared" si="13"/>
        <v>3.949999999999998E-2</v>
      </c>
      <c r="F232" s="31">
        <f t="shared" si="14"/>
        <v>1.8431902714281825</v>
      </c>
      <c r="G232" s="31">
        <f>(F232*Strategy!C$2)/100</f>
        <v>5.5295708142845471E-2</v>
      </c>
      <c r="H232" s="41">
        <f t="shared" si="15"/>
        <v>1.898485979571028</v>
      </c>
      <c r="J232" s="151"/>
      <c r="K232" s="152"/>
      <c r="L232" s="152"/>
      <c r="M232" s="153"/>
    </row>
    <row r="233" spans="1:13" x14ac:dyDescent="0.3">
      <c r="A233" s="28">
        <v>231</v>
      </c>
      <c r="B233" s="24">
        <f>Strategy!C$1</f>
        <v>5.0000000000000001E-3</v>
      </c>
      <c r="C233" s="51">
        <f>(B233*Strategy!C$2)/100</f>
        <v>1.4999999999999999E-4</v>
      </c>
      <c r="D233" s="52">
        <f t="shared" si="12"/>
        <v>5.1500000000000001E-3</v>
      </c>
      <c r="E233" s="53">
        <f t="shared" si="13"/>
        <v>3.9649999999999977E-2</v>
      </c>
      <c r="F233" s="31">
        <f t="shared" si="14"/>
        <v>1.898485979571028</v>
      </c>
      <c r="G233" s="31">
        <f>(F233*Strategy!C$2)/100</f>
        <v>5.6954579387130846E-2</v>
      </c>
      <c r="H233" s="41">
        <f t="shared" si="15"/>
        <v>1.9554405589581589</v>
      </c>
      <c r="J233" s="151"/>
      <c r="K233" s="152"/>
      <c r="L233" s="152"/>
      <c r="M233" s="153"/>
    </row>
    <row r="234" spans="1:13" x14ac:dyDescent="0.3">
      <c r="A234" s="28">
        <v>232</v>
      </c>
      <c r="B234" s="24">
        <f>Strategy!C$1</f>
        <v>5.0000000000000001E-3</v>
      </c>
      <c r="C234" s="51">
        <f>(B234*Strategy!C$2)/100</f>
        <v>1.4999999999999999E-4</v>
      </c>
      <c r="D234" s="52">
        <f t="shared" si="12"/>
        <v>5.1500000000000001E-3</v>
      </c>
      <c r="E234" s="53">
        <f t="shared" si="13"/>
        <v>3.9799999999999974E-2</v>
      </c>
      <c r="F234" s="31">
        <f t="shared" si="14"/>
        <v>1.9554405589581589</v>
      </c>
      <c r="G234" s="31">
        <f>(F234*Strategy!C$2)/100</f>
        <v>5.8663216768744766E-2</v>
      </c>
      <c r="H234" s="41">
        <f t="shared" si="15"/>
        <v>2.0141037757269036</v>
      </c>
      <c r="J234" s="151"/>
      <c r="K234" s="152"/>
      <c r="L234" s="152"/>
      <c r="M234" s="153"/>
    </row>
    <row r="235" spans="1:13" x14ac:dyDescent="0.3">
      <c r="A235" s="28">
        <v>233</v>
      </c>
      <c r="B235" s="24">
        <f>Strategy!C$1</f>
        <v>5.0000000000000001E-3</v>
      </c>
      <c r="C235" s="51">
        <f>(B235*Strategy!C$2)/100</f>
        <v>1.4999999999999999E-4</v>
      </c>
      <c r="D235" s="52">
        <f t="shared" si="12"/>
        <v>5.1500000000000001E-3</v>
      </c>
      <c r="E235" s="53">
        <f t="shared" si="13"/>
        <v>3.9949999999999972E-2</v>
      </c>
      <c r="F235" s="31">
        <f t="shared" si="14"/>
        <v>2.0141037757269036</v>
      </c>
      <c r="G235" s="31">
        <f>(F235*Strategy!C$2)/100</f>
        <v>6.0423113271807105E-2</v>
      </c>
      <c r="H235" s="41">
        <f t="shared" si="15"/>
        <v>2.0745268889987107</v>
      </c>
      <c r="J235" s="151"/>
      <c r="K235" s="152"/>
      <c r="L235" s="152"/>
      <c r="M235" s="153"/>
    </row>
    <row r="236" spans="1:13" x14ac:dyDescent="0.3">
      <c r="A236" s="28">
        <v>234</v>
      </c>
      <c r="B236" s="24">
        <f>Strategy!C$1</f>
        <v>5.0000000000000001E-3</v>
      </c>
      <c r="C236" s="51">
        <f>(B236*Strategy!C$2)/100</f>
        <v>1.4999999999999999E-4</v>
      </c>
      <c r="D236" s="52">
        <f t="shared" si="12"/>
        <v>5.1500000000000001E-3</v>
      </c>
      <c r="E236" s="53">
        <f t="shared" si="13"/>
        <v>4.0099999999999969E-2</v>
      </c>
      <c r="F236" s="31">
        <f t="shared" si="14"/>
        <v>2.0745268889987107</v>
      </c>
      <c r="G236" s="31">
        <f>(F236*Strategy!C$2)/100</f>
        <v>6.223580666996132E-2</v>
      </c>
      <c r="H236" s="41">
        <f t="shared" si="15"/>
        <v>2.1367626956686721</v>
      </c>
      <c r="J236" s="151"/>
      <c r="K236" s="152"/>
      <c r="L236" s="152"/>
      <c r="M236" s="153"/>
    </row>
    <row r="237" spans="1:13" x14ac:dyDescent="0.3">
      <c r="A237" s="28">
        <v>235</v>
      </c>
      <c r="B237" s="24">
        <f>Strategy!C$1</f>
        <v>5.0000000000000001E-3</v>
      </c>
      <c r="C237" s="51">
        <f>(B237*Strategy!C$2)/100</f>
        <v>1.4999999999999999E-4</v>
      </c>
      <c r="D237" s="52">
        <f t="shared" si="12"/>
        <v>5.1500000000000001E-3</v>
      </c>
      <c r="E237" s="53">
        <f t="shared" si="13"/>
        <v>4.0249999999999966E-2</v>
      </c>
      <c r="F237" s="31">
        <f t="shared" si="14"/>
        <v>2.1367626956686721</v>
      </c>
      <c r="G237" s="31">
        <f>(F237*Strategy!C$2)/100</f>
        <v>6.4102880870060164E-2</v>
      </c>
      <c r="H237" s="41">
        <f t="shared" si="15"/>
        <v>2.2008655765387322</v>
      </c>
      <c r="J237" s="151"/>
      <c r="K237" s="152"/>
      <c r="L237" s="152"/>
      <c r="M237" s="153"/>
    </row>
    <row r="238" spans="1:13" x14ac:dyDescent="0.3">
      <c r="A238" s="28">
        <v>236</v>
      </c>
      <c r="B238" s="24">
        <f>Strategy!C$1</f>
        <v>5.0000000000000001E-3</v>
      </c>
      <c r="C238" s="51">
        <f>(B238*Strategy!C$2)/100</f>
        <v>1.4999999999999999E-4</v>
      </c>
      <c r="D238" s="52">
        <f t="shared" si="12"/>
        <v>5.1500000000000001E-3</v>
      </c>
      <c r="E238" s="53">
        <f t="shared" si="13"/>
        <v>4.0399999999999964E-2</v>
      </c>
      <c r="F238" s="31">
        <f t="shared" si="14"/>
        <v>2.2008655765387322</v>
      </c>
      <c r="G238" s="31">
        <f>(F238*Strategy!C$2)/100</f>
        <v>6.6025967296161975E-2</v>
      </c>
      <c r="H238" s="41">
        <f t="shared" si="15"/>
        <v>2.2668915438348942</v>
      </c>
      <c r="J238" s="151"/>
      <c r="K238" s="152"/>
      <c r="L238" s="152"/>
      <c r="M238" s="153"/>
    </row>
    <row r="239" spans="1:13" x14ac:dyDescent="0.3">
      <c r="A239" s="28">
        <v>237</v>
      </c>
      <c r="B239" s="24">
        <f>Strategy!C$1</f>
        <v>5.0000000000000001E-3</v>
      </c>
      <c r="C239" s="51">
        <f>(B239*Strategy!C$2)/100</f>
        <v>1.4999999999999999E-4</v>
      </c>
      <c r="D239" s="52">
        <f t="shared" si="12"/>
        <v>5.1500000000000001E-3</v>
      </c>
      <c r="E239" s="53">
        <f t="shared" si="13"/>
        <v>4.0549999999999961E-2</v>
      </c>
      <c r="F239" s="31">
        <f t="shared" si="14"/>
        <v>2.2668915438348942</v>
      </c>
      <c r="G239" s="31">
        <f>(F239*Strategy!C$2)/100</f>
        <v>6.8006746315046829E-2</v>
      </c>
      <c r="H239" s="41">
        <f t="shared" si="15"/>
        <v>2.3348982901499409</v>
      </c>
      <c r="J239" s="151"/>
      <c r="K239" s="152"/>
      <c r="L239" s="152"/>
      <c r="M239" s="153"/>
    </row>
    <row r="240" spans="1:13" x14ac:dyDescent="0.3">
      <c r="A240" s="28">
        <v>238</v>
      </c>
      <c r="B240" s="24">
        <f>Strategy!C$1</f>
        <v>5.0000000000000001E-3</v>
      </c>
      <c r="C240" s="51">
        <f>(B240*Strategy!C$2)/100</f>
        <v>1.4999999999999999E-4</v>
      </c>
      <c r="D240" s="52">
        <f t="shared" si="12"/>
        <v>5.1500000000000001E-3</v>
      </c>
      <c r="E240" s="53">
        <f t="shared" si="13"/>
        <v>4.0699999999999958E-2</v>
      </c>
      <c r="F240" s="31">
        <f t="shared" si="14"/>
        <v>2.3348982901499409</v>
      </c>
      <c r="G240" s="31">
        <f>(F240*Strategy!C$2)/100</f>
        <v>7.0046948704498235E-2</v>
      </c>
      <c r="H240" s="41">
        <f t="shared" si="15"/>
        <v>2.404945238854439</v>
      </c>
      <c r="J240" s="151"/>
      <c r="K240" s="152"/>
      <c r="L240" s="152"/>
      <c r="M240" s="153"/>
    </row>
    <row r="241" spans="1:13" x14ac:dyDescent="0.3">
      <c r="A241" s="28">
        <v>239</v>
      </c>
      <c r="B241" s="24">
        <f>Strategy!C$1</f>
        <v>5.0000000000000001E-3</v>
      </c>
      <c r="C241" s="51">
        <f>(B241*Strategy!C$2)/100</f>
        <v>1.4999999999999999E-4</v>
      </c>
      <c r="D241" s="52">
        <f t="shared" si="12"/>
        <v>5.1500000000000001E-3</v>
      </c>
      <c r="E241" s="53">
        <f t="shared" si="13"/>
        <v>4.0849999999999956E-2</v>
      </c>
      <c r="F241" s="31">
        <f t="shared" si="14"/>
        <v>2.404945238854439</v>
      </c>
      <c r="G241" s="31">
        <f>(F241*Strategy!C$2)/100</f>
        <v>7.214835716563317E-2</v>
      </c>
      <c r="H241" s="41">
        <f t="shared" si="15"/>
        <v>2.4770935960200724</v>
      </c>
      <c r="J241" s="151"/>
      <c r="K241" s="152"/>
      <c r="L241" s="152"/>
      <c r="M241" s="153"/>
    </row>
    <row r="242" spans="1:13" x14ac:dyDescent="0.3">
      <c r="A242" s="28">
        <v>240</v>
      </c>
      <c r="B242" s="24">
        <f>Strategy!C$1</f>
        <v>5.0000000000000001E-3</v>
      </c>
      <c r="C242" s="51">
        <f>(B242*Strategy!C$2)/100</f>
        <v>1.4999999999999999E-4</v>
      </c>
      <c r="D242" s="52">
        <f t="shared" si="12"/>
        <v>5.1500000000000001E-3</v>
      </c>
      <c r="E242" s="53">
        <f t="shared" si="13"/>
        <v>4.0999999999999953E-2</v>
      </c>
      <c r="F242" s="31">
        <f t="shared" si="14"/>
        <v>2.4770935960200724</v>
      </c>
      <c r="G242" s="31">
        <f>(F242*Strategy!C$2)/100</f>
        <v>7.4312807880602169E-2</v>
      </c>
      <c r="H242" s="41">
        <f t="shared" si="15"/>
        <v>2.5514064039006747</v>
      </c>
      <c r="J242" s="151"/>
      <c r="K242" s="152"/>
      <c r="L242" s="152"/>
      <c r="M242" s="153"/>
    </row>
    <row r="243" spans="1:13" x14ac:dyDescent="0.3">
      <c r="A243" s="28">
        <v>241</v>
      </c>
      <c r="B243" s="24">
        <f>Strategy!C$1</f>
        <v>5.0000000000000001E-3</v>
      </c>
      <c r="C243" s="51">
        <f>(B243*Strategy!C$2)/100</f>
        <v>1.4999999999999999E-4</v>
      </c>
      <c r="D243" s="52">
        <f t="shared" si="12"/>
        <v>5.1500000000000001E-3</v>
      </c>
      <c r="E243" s="53">
        <f t="shared" si="13"/>
        <v>4.1149999999999951E-2</v>
      </c>
      <c r="F243" s="31">
        <f t="shared" si="14"/>
        <v>2.5514064039006747</v>
      </c>
      <c r="G243" s="31">
        <f>(F243*Strategy!C$2)/100</f>
        <v>7.6542192117020236E-2</v>
      </c>
      <c r="H243" s="41">
        <f t="shared" si="15"/>
        <v>2.6279485960176951</v>
      </c>
      <c r="J243" s="151"/>
      <c r="K243" s="152"/>
      <c r="L243" s="152"/>
      <c r="M243" s="153"/>
    </row>
    <row r="244" spans="1:13" x14ac:dyDescent="0.3">
      <c r="A244" s="28">
        <v>242</v>
      </c>
      <c r="B244" s="24">
        <f>Strategy!C$1</f>
        <v>5.0000000000000001E-3</v>
      </c>
      <c r="C244" s="51">
        <f>(B244*Strategy!C$2)/100</f>
        <v>1.4999999999999999E-4</v>
      </c>
      <c r="D244" s="52">
        <f t="shared" si="12"/>
        <v>5.1500000000000001E-3</v>
      </c>
      <c r="E244" s="53">
        <f t="shared" si="13"/>
        <v>4.1299999999999948E-2</v>
      </c>
      <c r="F244" s="31">
        <f t="shared" si="14"/>
        <v>2.6279485960176951</v>
      </c>
      <c r="G244" s="31">
        <f>(F244*Strategy!C$2)/100</f>
        <v>7.8838457880530843E-2</v>
      </c>
      <c r="H244" s="41">
        <f t="shared" si="15"/>
        <v>2.7067870538982262</v>
      </c>
      <c r="J244" s="151"/>
      <c r="K244" s="152"/>
      <c r="L244" s="152"/>
      <c r="M244" s="153"/>
    </row>
    <row r="245" spans="1:13" x14ac:dyDescent="0.3">
      <c r="A245" s="28">
        <v>243</v>
      </c>
      <c r="B245" s="24">
        <f>Strategy!C$1</f>
        <v>5.0000000000000001E-3</v>
      </c>
      <c r="C245" s="51">
        <f>(B245*Strategy!C$2)/100</f>
        <v>1.4999999999999999E-4</v>
      </c>
      <c r="D245" s="52">
        <f t="shared" si="12"/>
        <v>5.1500000000000001E-3</v>
      </c>
      <c r="E245" s="53">
        <f t="shared" si="13"/>
        <v>4.1449999999999945E-2</v>
      </c>
      <c r="F245" s="31">
        <f t="shared" si="14"/>
        <v>2.7067870538982262</v>
      </c>
      <c r="G245" s="31">
        <f>(F245*Strategy!C$2)/100</f>
        <v>8.120361161694678E-2</v>
      </c>
      <c r="H245" s="41">
        <f t="shared" si="15"/>
        <v>2.7879906655151729</v>
      </c>
      <c r="J245" s="151"/>
      <c r="K245" s="152"/>
      <c r="L245" s="152"/>
      <c r="M245" s="153"/>
    </row>
    <row r="246" spans="1:13" x14ac:dyDescent="0.3">
      <c r="A246" s="28">
        <v>244</v>
      </c>
      <c r="B246" s="24">
        <f>Strategy!C$1</f>
        <v>5.0000000000000001E-3</v>
      </c>
      <c r="C246" s="51">
        <f>(B246*Strategy!C$2)/100</f>
        <v>1.4999999999999999E-4</v>
      </c>
      <c r="D246" s="52">
        <f t="shared" si="12"/>
        <v>5.1500000000000001E-3</v>
      </c>
      <c r="E246" s="53">
        <f t="shared" si="13"/>
        <v>4.1599999999999943E-2</v>
      </c>
      <c r="F246" s="31">
        <f t="shared" si="14"/>
        <v>2.7879906655151729</v>
      </c>
      <c r="G246" s="31">
        <f>(F246*Strategy!C$2)/100</f>
        <v>8.3639719965455189E-2</v>
      </c>
      <c r="H246" s="41">
        <f t="shared" si="15"/>
        <v>2.871630385480628</v>
      </c>
      <c r="J246" s="151"/>
      <c r="K246" s="152"/>
      <c r="L246" s="152"/>
      <c r="M246" s="153"/>
    </row>
    <row r="247" spans="1:13" x14ac:dyDescent="0.3">
      <c r="A247" s="28">
        <v>245</v>
      </c>
      <c r="B247" s="24">
        <f>Strategy!C$1</f>
        <v>5.0000000000000001E-3</v>
      </c>
      <c r="C247" s="51">
        <f>(B247*Strategy!C$2)/100</f>
        <v>1.4999999999999999E-4</v>
      </c>
      <c r="D247" s="52">
        <f t="shared" si="12"/>
        <v>5.1500000000000001E-3</v>
      </c>
      <c r="E247" s="53">
        <f t="shared" si="13"/>
        <v>4.174999999999994E-2</v>
      </c>
      <c r="F247" s="31">
        <f t="shared" si="14"/>
        <v>2.871630385480628</v>
      </c>
      <c r="G247" s="31">
        <f>(F247*Strategy!C$2)/100</f>
        <v>8.614891156441884E-2</v>
      </c>
      <c r="H247" s="41">
        <f t="shared" si="15"/>
        <v>2.9577792970450467</v>
      </c>
      <c r="J247" s="151"/>
      <c r="K247" s="152"/>
      <c r="L247" s="152"/>
      <c r="M247" s="153"/>
    </row>
    <row r="248" spans="1:13" x14ac:dyDescent="0.3">
      <c r="A248" s="28">
        <v>246</v>
      </c>
      <c r="B248" s="24">
        <f>Strategy!C$1</f>
        <v>5.0000000000000001E-3</v>
      </c>
      <c r="C248" s="51">
        <f>(B248*Strategy!C$2)/100</f>
        <v>1.4999999999999999E-4</v>
      </c>
      <c r="D248" s="52">
        <f t="shared" si="12"/>
        <v>5.1500000000000001E-3</v>
      </c>
      <c r="E248" s="53">
        <f t="shared" si="13"/>
        <v>4.1899999999999937E-2</v>
      </c>
      <c r="F248" s="31">
        <f t="shared" si="14"/>
        <v>2.9577792970450467</v>
      </c>
      <c r="G248" s="31">
        <f>(F248*Strategy!C$2)/100</f>
        <v>8.8733378911351399E-2</v>
      </c>
      <c r="H248" s="41">
        <f t="shared" si="15"/>
        <v>3.0465126759563983</v>
      </c>
      <c r="J248" s="151"/>
      <c r="K248" s="152"/>
      <c r="L248" s="152"/>
      <c r="M248" s="153"/>
    </row>
    <row r="249" spans="1:13" x14ac:dyDescent="0.3">
      <c r="A249" s="28">
        <v>247</v>
      </c>
      <c r="B249" s="24">
        <f>Strategy!C$1</f>
        <v>5.0000000000000001E-3</v>
      </c>
      <c r="C249" s="51">
        <f>(B249*Strategy!C$2)/100</f>
        <v>1.4999999999999999E-4</v>
      </c>
      <c r="D249" s="52">
        <f t="shared" si="12"/>
        <v>5.1500000000000001E-3</v>
      </c>
      <c r="E249" s="53">
        <f t="shared" si="13"/>
        <v>4.2049999999999935E-2</v>
      </c>
      <c r="F249" s="31">
        <f t="shared" si="14"/>
        <v>3.0465126759563983</v>
      </c>
      <c r="G249" s="31">
        <f>(F249*Strategy!C$2)/100</f>
        <v>9.1395380278691943E-2</v>
      </c>
      <c r="H249" s="41">
        <f t="shared" si="15"/>
        <v>3.1379080562350903</v>
      </c>
      <c r="J249" s="151"/>
      <c r="K249" s="152"/>
      <c r="L249" s="152"/>
      <c r="M249" s="153"/>
    </row>
    <row r="250" spans="1:13" x14ac:dyDescent="0.3">
      <c r="A250" s="28">
        <v>248</v>
      </c>
      <c r="B250" s="24">
        <f>Strategy!C$1</f>
        <v>5.0000000000000001E-3</v>
      </c>
      <c r="C250" s="51">
        <f>(B250*Strategy!C$2)/100</f>
        <v>1.4999999999999999E-4</v>
      </c>
      <c r="D250" s="52">
        <f t="shared" si="12"/>
        <v>5.1500000000000001E-3</v>
      </c>
      <c r="E250" s="53">
        <f t="shared" si="13"/>
        <v>4.2199999999999932E-2</v>
      </c>
      <c r="F250" s="31">
        <f t="shared" si="14"/>
        <v>3.1379080562350903</v>
      </c>
      <c r="G250" s="31">
        <f>(F250*Strategy!C$2)/100</f>
        <v>9.4137241687052703E-2</v>
      </c>
      <c r="H250" s="41">
        <f t="shared" si="15"/>
        <v>3.2320452979221428</v>
      </c>
      <c r="J250" s="151"/>
      <c r="K250" s="152"/>
      <c r="L250" s="152"/>
      <c r="M250" s="153"/>
    </row>
    <row r="251" spans="1:13" ht="15" thickBot="1" x14ac:dyDescent="0.35">
      <c r="A251" s="28">
        <v>249</v>
      </c>
      <c r="B251" s="24">
        <f>Strategy!C$1</f>
        <v>5.0000000000000001E-3</v>
      </c>
      <c r="C251" s="51">
        <f>(B251*Strategy!C$2)/100</f>
        <v>1.4999999999999999E-4</v>
      </c>
      <c r="D251" s="52">
        <f t="shared" si="12"/>
        <v>5.1500000000000001E-3</v>
      </c>
      <c r="E251" s="53">
        <f t="shared" si="13"/>
        <v>4.2349999999999929E-2</v>
      </c>
      <c r="F251" s="31">
        <f t="shared" si="14"/>
        <v>3.2320452979221428</v>
      </c>
      <c r="G251" s="31">
        <f>(F251*Strategy!C$2)/100</f>
        <v>9.6961358937664277E-2</v>
      </c>
      <c r="H251" s="41">
        <f t="shared" si="15"/>
        <v>3.3290066568598071</v>
      </c>
      <c r="J251" s="151"/>
      <c r="K251" s="152"/>
      <c r="L251" s="152"/>
      <c r="M251" s="153"/>
    </row>
    <row r="252" spans="1:13" s="59" customFormat="1" ht="15" thickBot="1" x14ac:dyDescent="0.35">
      <c r="A252" s="54">
        <v>250</v>
      </c>
      <c r="B252" s="55">
        <f>Strategy!C$1</f>
        <v>5.0000000000000001E-3</v>
      </c>
      <c r="C252" s="56">
        <f>(B252*Strategy!C$2)/100</f>
        <v>1.4999999999999999E-4</v>
      </c>
      <c r="D252" s="55">
        <f t="shared" si="12"/>
        <v>5.1500000000000001E-3</v>
      </c>
      <c r="E252" s="57">
        <f t="shared" si="13"/>
        <v>4.2499999999999927E-2</v>
      </c>
      <c r="F252" s="55">
        <f t="shared" si="14"/>
        <v>3.3290066568598071</v>
      </c>
      <c r="G252" s="55">
        <f>(F252*Strategy!C$2)/100</f>
        <v>9.9870199705794208E-2</v>
      </c>
      <c r="H252" s="58">
        <f t="shared" si="15"/>
        <v>3.4288768565656014</v>
      </c>
      <c r="I252" s="124">
        <v>0.02</v>
      </c>
      <c r="J252" s="151"/>
      <c r="K252" s="152"/>
      <c r="L252" s="152"/>
      <c r="M252" s="153"/>
    </row>
    <row r="253" spans="1:13" x14ac:dyDescent="0.3">
      <c r="A253" s="28">
        <v>251</v>
      </c>
      <c r="B253" s="24">
        <f>Strategy!C$1</f>
        <v>5.0000000000000001E-3</v>
      </c>
      <c r="C253" s="51">
        <f>(B253*Strategy!C$2)/100</f>
        <v>1.4999999999999999E-4</v>
      </c>
      <c r="D253" s="52">
        <f t="shared" si="12"/>
        <v>5.1500000000000001E-3</v>
      </c>
      <c r="E253" s="53">
        <f t="shared" si="13"/>
        <v>4.2649999999999924E-2</v>
      </c>
      <c r="F253" s="31">
        <f t="shared" si="14"/>
        <v>3.4088768565656014</v>
      </c>
      <c r="G253" s="31">
        <f>(F253*Strategy!C$2)/100</f>
        <v>0.10226630569696804</v>
      </c>
      <c r="H253" s="41">
        <f t="shared" si="15"/>
        <v>3.5111431622625693</v>
      </c>
      <c r="J253" s="151"/>
      <c r="K253" s="152"/>
      <c r="L253" s="152"/>
      <c r="M253" s="153"/>
    </row>
    <row r="254" spans="1:13" x14ac:dyDescent="0.3">
      <c r="A254" s="28">
        <v>252</v>
      </c>
      <c r="B254" s="24">
        <f>Strategy!C$1</f>
        <v>5.0000000000000001E-3</v>
      </c>
      <c r="C254" s="51">
        <f>(B254*Strategy!C$2)/100</f>
        <v>1.4999999999999999E-4</v>
      </c>
      <c r="D254" s="52">
        <f t="shared" si="12"/>
        <v>5.1500000000000001E-3</v>
      </c>
      <c r="E254" s="53">
        <f t="shared" si="13"/>
        <v>4.2799999999999921E-2</v>
      </c>
      <c r="F254" s="31">
        <f t="shared" si="14"/>
        <v>3.5111431622625693</v>
      </c>
      <c r="G254" s="31">
        <f>(F254*Strategy!C$2)/100</f>
        <v>0.10533429486787707</v>
      </c>
      <c r="H254" s="41">
        <f t="shared" si="15"/>
        <v>3.6164774571304465</v>
      </c>
      <c r="J254" s="151"/>
      <c r="K254" s="152"/>
      <c r="L254" s="152"/>
      <c r="M254" s="153"/>
    </row>
    <row r="255" spans="1:13" x14ac:dyDescent="0.3">
      <c r="A255" s="28">
        <v>253</v>
      </c>
      <c r="B255" s="24">
        <f>Strategy!C$1</f>
        <v>5.0000000000000001E-3</v>
      </c>
      <c r="C255" s="51">
        <f>(B255*Strategy!C$2)/100</f>
        <v>1.4999999999999999E-4</v>
      </c>
      <c r="D255" s="52">
        <f t="shared" si="12"/>
        <v>5.1500000000000001E-3</v>
      </c>
      <c r="E255" s="53">
        <f t="shared" si="13"/>
        <v>4.2949999999999919E-2</v>
      </c>
      <c r="F255" s="31">
        <f t="shared" si="14"/>
        <v>3.6164774571304465</v>
      </c>
      <c r="G255" s="31">
        <f>(F255*Strategy!C$2)/100</f>
        <v>0.10849432371391339</v>
      </c>
      <c r="H255" s="41">
        <f t="shared" si="15"/>
        <v>3.7249717808443599</v>
      </c>
      <c r="J255" s="151"/>
      <c r="K255" s="152"/>
      <c r="L255" s="152"/>
      <c r="M255" s="153"/>
    </row>
    <row r="256" spans="1:13" x14ac:dyDescent="0.3">
      <c r="A256" s="28">
        <v>254</v>
      </c>
      <c r="B256" s="24">
        <f>Strategy!C$1</f>
        <v>5.0000000000000001E-3</v>
      </c>
      <c r="C256" s="51">
        <f>(B256*Strategy!C$2)/100</f>
        <v>1.4999999999999999E-4</v>
      </c>
      <c r="D256" s="52">
        <f t="shared" si="12"/>
        <v>5.1500000000000001E-3</v>
      </c>
      <c r="E256" s="53">
        <f t="shared" si="13"/>
        <v>4.3099999999999916E-2</v>
      </c>
      <c r="F256" s="31">
        <f t="shared" si="14"/>
        <v>3.7249717808443599</v>
      </c>
      <c r="G256" s="31">
        <f>(F256*Strategy!C$2)/100</f>
        <v>0.1117491534253308</v>
      </c>
      <c r="H256" s="41">
        <f t="shared" si="15"/>
        <v>3.8367209342696906</v>
      </c>
      <c r="J256" s="151"/>
      <c r="K256" s="152"/>
      <c r="L256" s="152"/>
      <c r="M256" s="153"/>
    </row>
    <row r="257" spans="1:13" x14ac:dyDescent="0.3">
      <c r="A257" s="28">
        <v>255</v>
      </c>
      <c r="B257" s="24">
        <f>Strategy!C$1</f>
        <v>5.0000000000000001E-3</v>
      </c>
      <c r="C257" s="51">
        <f>(B257*Strategy!C$2)/100</f>
        <v>1.4999999999999999E-4</v>
      </c>
      <c r="D257" s="52">
        <f t="shared" si="12"/>
        <v>5.1500000000000001E-3</v>
      </c>
      <c r="E257" s="53">
        <f t="shared" si="13"/>
        <v>4.3249999999999914E-2</v>
      </c>
      <c r="F257" s="31">
        <f t="shared" si="14"/>
        <v>3.8367209342696906</v>
      </c>
      <c r="G257" s="31">
        <f>(F257*Strategy!C$2)/100</f>
        <v>0.11510162802809072</v>
      </c>
      <c r="H257" s="41">
        <f t="shared" si="15"/>
        <v>3.9518225622977812</v>
      </c>
      <c r="J257" s="151"/>
      <c r="K257" s="152"/>
      <c r="L257" s="152"/>
      <c r="M257" s="153"/>
    </row>
    <row r="258" spans="1:13" x14ac:dyDescent="0.3">
      <c r="A258" s="28">
        <v>256</v>
      </c>
      <c r="B258" s="24">
        <f>Strategy!C$1</f>
        <v>5.0000000000000001E-3</v>
      </c>
      <c r="C258" s="51">
        <f>(B258*Strategy!C$2)/100</f>
        <v>1.4999999999999999E-4</v>
      </c>
      <c r="D258" s="52">
        <f t="shared" si="12"/>
        <v>5.1500000000000001E-3</v>
      </c>
      <c r="E258" s="53">
        <f t="shared" si="13"/>
        <v>4.3399999999999911E-2</v>
      </c>
      <c r="F258" s="31">
        <f t="shared" si="14"/>
        <v>3.9518225622977812</v>
      </c>
      <c r="G258" s="31">
        <f>(F258*Strategy!C$2)/100</f>
        <v>0.11855467686893344</v>
      </c>
      <c r="H258" s="41">
        <f t="shared" si="15"/>
        <v>4.0703772391667146</v>
      </c>
      <c r="J258" s="151"/>
      <c r="K258" s="152"/>
      <c r="L258" s="152"/>
      <c r="M258" s="153"/>
    </row>
    <row r="259" spans="1:13" x14ac:dyDescent="0.3">
      <c r="A259" s="28">
        <v>257</v>
      </c>
      <c r="B259" s="24">
        <f>Strategy!C$1</f>
        <v>5.0000000000000001E-3</v>
      </c>
      <c r="C259" s="51">
        <f>(B259*Strategy!C$2)/100</f>
        <v>1.4999999999999999E-4</v>
      </c>
      <c r="D259" s="52">
        <f t="shared" si="12"/>
        <v>5.1500000000000001E-3</v>
      </c>
      <c r="E259" s="53">
        <f t="shared" si="13"/>
        <v>4.3549999999999908E-2</v>
      </c>
      <c r="F259" s="31">
        <f t="shared" si="14"/>
        <v>4.0703772391667146</v>
      </c>
      <c r="G259" s="31">
        <f>(F259*Strategy!C$2)/100</f>
        <v>0.12211131717500144</v>
      </c>
      <c r="H259" s="41">
        <f t="shared" si="15"/>
        <v>4.1924885563417158</v>
      </c>
      <c r="J259" s="151"/>
      <c r="K259" s="152"/>
      <c r="L259" s="152"/>
      <c r="M259" s="153"/>
    </row>
    <row r="260" spans="1:13" x14ac:dyDescent="0.3">
      <c r="A260" s="28">
        <v>258</v>
      </c>
      <c r="B260" s="24">
        <f>Strategy!C$1</f>
        <v>5.0000000000000001E-3</v>
      </c>
      <c r="C260" s="51">
        <f>(B260*Strategy!C$2)/100</f>
        <v>1.4999999999999999E-4</v>
      </c>
      <c r="D260" s="52">
        <f t="shared" si="12"/>
        <v>5.1500000000000001E-3</v>
      </c>
      <c r="E260" s="53">
        <f t="shared" si="13"/>
        <v>4.3699999999999906E-2</v>
      </c>
      <c r="F260" s="31">
        <f t="shared" si="14"/>
        <v>4.1924885563417158</v>
      </c>
      <c r="G260" s="31">
        <f>(F260*Strategy!C$2)/100</f>
        <v>0.12577465669025148</v>
      </c>
      <c r="H260" s="41">
        <f t="shared" si="15"/>
        <v>4.3182632130319671</v>
      </c>
      <c r="J260" s="151"/>
      <c r="K260" s="152"/>
      <c r="L260" s="152"/>
      <c r="M260" s="153"/>
    </row>
    <row r="261" spans="1:13" x14ac:dyDescent="0.3">
      <c r="A261" s="28">
        <v>259</v>
      </c>
      <c r="B261" s="24">
        <f>Strategy!C$1</f>
        <v>5.0000000000000001E-3</v>
      </c>
      <c r="C261" s="51">
        <f>(B261*Strategy!C$2)/100</f>
        <v>1.4999999999999999E-4</v>
      </c>
      <c r="D261" s="52">
        <f t="shared" ref="D261:D324" si="16">B261+C261</f>
        <v>5.1500000000000001E-3</v>
      </c>
      <c r="E261" s="53">
        <f t="shared" ref="E261:E324" si="17">C261+E260</f>
        <v>4.3849999999999903E-2</v>
      </c>
      <c r="F261" s="31">
        <f t="shared" ref="F261:F324" si="18">H260-I260</f>
        <v>4.3182632130319671</v>
      </c>
      <c r="G261" s="31">
        <f>(F261*Strategy!C$2)/100</f>
        <v>0.12954789639095901</v>
      </c>
      <c r="H261" s="41">
        <f t="shared" ref="H261:H324" si="19">F261+G261</f>
        <v>4.4478111094229265</v>
      </c>
      <c r="J261" s="151"/>
      <c r="K261" s="152"/>
      <c r="L261" s="152"/>
      <c r="M261" s="153"/>
    </row>
    <row r="262" spans="1:13" x14ac:dyDescent="0.3">
      <c r="A262" s="28">
        <v>260</v>
      </c>
      <c r="B262" s="24">
        <f>Strategy!C$1</f>
        <v>5.0000000000000001E-3</v>
      </c>
      <c r="C262" s="51">
        <f>(B262*Strategy!C$2)/100</f>
        <v>1.4999999999999999E-4</v>
      </c>
      <c r="D262" s="52">
        <f t="shared" si="16"/>
        <v>5.1500000000000001E-3</v>
      </c>
      <c r="E262" s="53">
        <f t="shared" si="17"/>
        <v>4.39999999999999E-2</v>
      </c>
      <c r="F262" s="31">
        <f t="shared" si="18"/>
        <v>4.4478111094229265</v>
      </c>
      <c r="G262" s="31">
        <f>(F262*Strategy!C$2)/100</f>
        <v>0.13343433328268781</v>
      </c>
      <c r="H262" s="41">
        <f t="shared" si="19"/>
        <v>4.5812454427056144</v>
      </c>
      <c r="J262" s="151"/>
      <c r="K262" s="152"/>
      <c r="L262" s="152"/>
      <c r="M262" s="153"/>
    </row>
    <row r="263" spans="1:13" x14ac:dyDescent="0.3">
      <c r="A263" s="28">
        <v>261</v>
      </c>
      <c r="B263" s="24">
        <f>Strategy!C$1</f>
        <v>5.0000000000000001E-3</v>
      </c>
      <c r="C263" s="51">
        <f>(B263*Strategy!C$2)/100</f>
        <v>1.4999999999999999E-4</v>
      </c>
      <c r="D263" s="52">
        <f t="shared" si="16"/>
        <v>5.1500000000000001E-3</v>
      </c>
      <c r="E263" s="53">
        <f t="shared" si="17"/>
        <v>4.4149999999999898E-2</v>
      </c>
      <c r="F263" s="31">
        <f t="shared" si="18"/>
        <v>4.5812454427056144</v>
      </c>
      <c r="G263" s="31">
        <f>(F263*Strategy!C$2)/100</f>
        <v>0.13743736328116843</v>
      </c>
      <c r="H263" s="41">
        <f t="shared" si="19"/>
        <v>4.7186828059867825</v>
      </c>
      <c r="J263" s="151"/>
      <c r="K263" s="152"/>
      <c r="L263" s="152"/>
      <c r="M263" s="153"/>
    </row>
    <row r="264" spans="1:13" x14ac:dyDescent="0.3">
      <c r="A264" s="28">
        <v>262</v>
      </c>
      <c r="B264" s="24">
        <f>Strategy!C$1</f>
        <v>5.0000000000000001E-3</v>
      </c>
      <c r="C264" s="51">
        <f>(B264*Strategy!C$2)/100</f>
        <v>1.4999999999999999E-4</v>
      </c>
      <c r="D264" s="52">
        <f t="shared" si="16"/>
        <v>5.1500000000000001E-3</v>
      </c>
      <c r="E264" s="53">
        <f t="shared" si="17"/>
        <v>4.4299999999999895E-2</v>
      </c>
      <c r="F264" s="31">
        <f t="shared" si="18"/>
        <v>4.7186828059867825</v>
      </c>
      <c r="G264" s="31">
        <f>(F264*Strategy!C$2)/100</f>
        <v>0.14156048417960349</v>
      </c>
      <c r="H264" s="41">
        <f t="shared" si="19"/>
        <v>4.8602432901663857</v>
      </c>
      <c r="J264" s="151"/>
      <c r="K264" s="152"/>
      <c r="L264" s="152"/>
      <c r="M264" s="153"/>
    </row>
    <row r="265" spans="1:13" x14ac:dyDescent="0.3">
      <c r="A265" s="28">
        <v>263</v>
      </c>
      <c r="B265" s="24">
        <f>Strategy!C$1</f>
        <v>5.0000000000000001E-3</v>
      </c>
      <c r="C265" s="51">
        <f>(B265*Strategy!C$2)/100</f>
        <v>1.4999999999999999E-4</v>
      </c>
      <c r="D265" s="52">
        <f t="shared" si="16"/>
        <v>5.1500000000000001E-3</v>
      </c>
      <c r="E265" s="53">
        <f t="shared" si="17"/>
        <v>4.4449999999999892E-2</v>
      </c>
      <c r="F265" s="31">
        <f t="shared" si="18"/>
        <v>4.8602432901663857</v>
      </c>
      <c r="G265" s="31">
        <f>(F265*Strategy!C$2)/100</f>
        <v>0.14580729870499157</v>
      </c>
      <c r="H265" s="41">
        <f t="shared" si="19"/>
        <v>5.0060505888713775</v>
      </c>
      <c r="J265" s="151"/>
      <c r="K265" s="152"/>
      <c r="L265" s="152"/>
      <c r="M265" s="153"/>
    </row>
    <row r="266" spans="1:13" x14ac:dyDescent="0.3">
      <c r="A266" s="28">
        <v>264</v>
      </c>
      <c r="B266" s="24">
        <f>Strategy!C$1</f>
        <v>5.0000000000000001E-3</v>
      </c>
      <c r="C266" s="51">
        <f>(B266*Strategy!C$2)/100</f>
        <v>1.4999999999999999E-4</v>
      </c>
      <c r="D266" s="52">
        <f t="shared" si="16"/>
        <v>5.1500000000000001E-3</v>
      </c>
      <c r="E266" s="53">
        <f t="shared" si="17"/>
        <v>4.459999999999989E-2</v>
      </c>
      <c r="F266" s="31">
        <f t="shared" si="18"/>
        <v>5.0060505888713775</v>
      </c>
      <c r="G266" s="31">
        <f>(F266*Strategy!C$2)/100</f>
        <v>0.15018151766614132</v>
      </c>
      <c r="H266" s="41">
        <f t="shared" si="19"/>
        <v>5.1562321065375185</v>
      </c>
      <c r="J266" s="151"/>
      <c r="K266" s="152"/>
      <c r="L266" s="152"/>
      <c r="M266" s="153"/>
    </row>
    <row r="267" spans="1:13" x14ac:dyDescent="0.3">
      <c r="A267" s="28">
        <v>265</v>
      </c>
      <c r="B267" s="24">
        <f>Strategy!C$1</f>
        <v>5.0000000000000001E-3</v>
      </c>
      <c r="C267" s="51">
        <f>(B267*Strategy!C$2)/100</f>
        <v>1.4999999999999999E-4</v>
      </c>
      <c r="D267" s="52">
        <f t="shared" si="16"/>
        <v>5.1500000000000001E-3</v>
      </c>
      <c r="E267" s="53">
        <f t="shared" si="17"/>
        <v>4.4749999999999887E-2</v>
      </c>
      <c r="F267" s="31">
        <f t="shared" si="18"/>
        <v>5.1562321065375185</v>
      </c>
      <c r="G267" s="31">
        <f>(F267*Strategy!C$2)/100</f>
        <v>0.15468696319612554</v>
      </c>
      <c r="H267" s="41">
        <f t="shared" si="19"/>
        <v>5.3109190697336439</v>
      </c>
      <c r="J267" s="151"/>
      <c r="K267" s="152"/>
      <c r="L267" s="152"/>
      <c r="M267" s="153"/>
    </row>
    <row r="268" spans="1:13" x14ac:dyDescent="0.3">
      <c r="A268" s="28">
        <v>266</v>
      </c>
      <c r="B268" s="24">
        <f>Strategy!C$1</f>
        <v>5.0000000000000001E-3</v>
      </c>
      <c r="C268" s="51">
        <f>(B268*Strategy!C$2)/100</f>
        <v>1.4999999999999999E-4</v>
      </c>
      <c r="D268" s="52">
        <f t="shared" si="16"/>
        <v>5.1500000000000001E-3</v>
      </c>
      <c r="E268" s="53">
        <f t="shared" si="17"/>
        <v>4.4899999999999884E-2</v>
      </c>
      <c r="F268" s="31">
        <f t="shared" si="18"/>
        <v>5.3109190697336439</v>
      </c>
      <c r="G268" s="31">
        <f>(F268*Strategy!C$2)/100</f>
        <v>0.15932757209200932</v>
      </c>
      <c r="H268" s="41">
        <f t="shared" si="19"/>
        <v>5.4702466418256535</v>
      </c>
      <c r="J268" s="151"/>
      <c r="K268" s="152"/>
      <c r="L268" s="152"/>
      <c r="M268" s="153"/>
    </row>
    <row r="269" spans="1:13" x14ac:dyDescent="0.3">
      <c r="A269" s="28">
        <v>267</v>
      </c>
      <c r="B269" s="24">
        <f>Strategy!C$1</f>
        <v>5.0000000000000001E-3</v>
      </c>
      <c r="C269" s="51">
        <f>(B269*Strategy!C$2)/100</f>
        <v>1.4999999999999999E-4</v>
      </c>
      <c r="D269" s="52">
        <f t="shared" si="16"/>
        <v>5.1500000000000001E-3</v>
      </c>
      <c r="E269" s="53">
        <f t="shared" si="17"/>
        <v>4.5049999999999882E-2</v>
      </c>
      <c r="F269" s="31">
        <f t="shared" si="18"/>
        <v>5.4702466418256535</v>
      </c>
      <c r="G269" s="31">
        <f>(F269*Strategy!C$2)/100</f>
        <v>0.16410739925476961</v>
      </c>
      <c r="H269" s="41">
        <f t="shared" si="19"/>
        <v>5.6343540410804227</v>
      </c>
      <c r="J269" s="151"/>
      <c r="K269" s="152"/>
      <c r="L269" s="152"/>
      <c r="M269" s="153"/>
    </row>
    <row r="270" spans="1:13" x14ac:dyDescent="0.3">
      <c r="A270" s="28">
        <v>268</v>
      </c>
      <c r="B270" s="24">
        <f>Strategy!C$1</f>
        <v>5.0000000000000001E-3</v>
      </c>
      <c r="C270" s="51">
        <f>(B270*Strategy!C$2)/100</f>
        <v>1.4999999999999999E-4</v>
      </c>
      <c r="D270" s="52">
        <f t="shared" si="16"/>
        <v>5.1500000000000001E-3</v>
      </c>
      <c r="E270" s="53">
        <f t="shared" si="17"/>
        <v>4.5199999999999879E-2</v>
      </c>
      <c r="F270" s="31">
        <f t="shared" si="18"/>
        <v>5.6343540410804227</v>
      </c>
      <c r="G270" s="31">
        <f>(F270*Strategy!C$2)/100</f>
        <v>0.16903062123241269</v>
      </c>
      <c r="H270" s="41">
        <f t="shared" si="19"/>
        <v>5.8033846623128351</v>
      </c>
      <c r="J270" s="151"/>
      <c r="K270" s="152"/>
      <c r="L270" s="152"/>
      <c r="M270" s="153"/>
    </row>
    <row r="271" spans="1:13" x14ac:dyDescent="0.3">
      <c r="A271" s="28">
        <v>269</v>
      </c>
      <c r="B271" s="24">
        <f>Strategy!C$1</f>
        <v>5.0000000000000001E-3</v>
      </c>
      <c r="C271" s="51">
        <f>(B271*Strategy!C$2)/100</f>
        <v>1.4999999999999999E-4</v>
      </c>
      <c r="D271" s="52">
        <f t="shared" si="16"/>
        <v>5.1500000000000001E-3</v>
      </c>
      <c r="E271" s="53">
        <f t="shared" si="17"/>
        <v>4.5349999999999877E-2</v>
      </c>
      <c r="F271" s="31">
        <f t="shared" si="18"/>
        <v>5.8033846623128351</v>
      </c>
      <c r="G271" s="31">
        <f>(F271*Strategy!C$2)/100</f>
        <v>0.17410153986938504</v>
      </c>
      <c r="H271" s="41">
        <f t="shared" si="19"/>
        <v>5.9774862021822202</v>
      </c>
      <c r="J271" s="151"/>
      <c r="K271" s="152"/>
      <c r="L271" s="152"/>
      <c r="M271" s="153"/>
    </row>
    <row r="272" spans="1:13" x14ac:dyDescent="0.3">
      <c r="A272" s="28">
        <v>270</v>
      </c>
      <c r="B272" s="24">
        <f>Strategy!C$1</f>
        <v>5.0000000000000001E-3</v>
      </c>
      <c r="C272" s="51">
        <f>(B272*Strategy!C$2)/100</f>
        <v>1.4999999999999999E-4</v>
      </c>
      <c r="D272" s="52">
        <f t="shared" si="16"/>
        <v>5.1500000000000001E-3</v>
      </c>
      <c r="E272" s="53">
        <f t="shared" si="17"/>
        <v>4.5499999999999874E-2</v>
      </c>
      <c r="F272" s="31">
        <f t="shared" si="18"/>
        <v>5.9774862021822202</v>
      </c>
      <c r="G272" s="31">
        <f>(F272*Strategy!C$2)/100</f>
        <v>0.17932458606546661</v>
      </c>
      <c r="H272" s="41">
        <f t="shared" si="19"/>
        <v>6.1568107882476868</v>
      </c>
      <c r="J272" s="151"/>
      <c r="K272" s="152"/>
      <c r="L272" s="152"/>
      <c r="M272" s="153"/>
    </row>
    <row r="273" spans="1:13" x14ac:dyDescent="0.3">
      <c r="A273" s="28">
        <v>271</v>
      </c>
      <c r="B273" s="24">
        <f>Strategy!C$1</f>
        <v>5.0000000000000001E-3</v>
      </c>
      <c r="C273" s="51">
        <f>(B273*Strategy!C$2)/100</f>
        <v>1.4999999999999999E-4</v>
      </c>
      <c r="D273" s="52">
        <f t="shared" si="16"/>
        <v>5.1500000000000001E-3</v>
      </c>
      <c r="E273" s="53">
        <f t="shared" si="17"/>
        <v>4.5649999999999871E-2</v>
      </c>
      <c r="F273" s="31">
        <f t="shared" si="18"/>
        <v>6.1568107882476868</v>
      </c>
      <c r="G273" s="31">
        <f>(F273*Strategy!C$2)/100</f>
        <v>0.18470432364743061</v>
      </c>
      <c r="H273" s="41">
        <f t="shared" si="19"/>
        <v>6.3415151118951174</v>
      </c>
      <c r="J273" s="151"/>
      <c r="K273" s="152"/>
      <c r="L273" s="152"/>
      <c r="M273" s="153"/>
    </row>
    <row r="274" spans="1:13" x14ac:dyDescent="0.3">
      <c r="A274" s="28">
        <v>272</v>
      </c>
      <c r="B274" s="24">
        <f>Strategy!C$1</f>
        <v>5.0000000000000001E-3</v>
      </c>
      <c r="C274" s="51">
        <f>(B274*Strategy!C$2)/100</f>
        <v>1.4999999999999999E-4</v>
      </c>
      <c r="D274" s="52">
        <f t="shared" si="16"/>
        <v>5.1500000000000001E-3</v>
      </c>
      <c r="E274" s="53">
        <f t="shared" si="17"/>
        <v>4.5799999999999869E-2</v>
      </c>
      <c r="F274" s="31">
        <f t="shared" si="18"/>
        <v>6.3415151118951174</v>
      </c>
      <c r="G274" s="31">
        <f>(F274*Strategy!C$2)/100</f>
        <v>0.19024545335685353</v>
      </c>
      <c r="H274" s="41">
        <f t="shared" si="19"/>
        <v>6.5317605652519708</v>
      </c>
      <c r="J274" s="151"/>
      <c r="K274" s="152"/>
      <c r="L274" s="152"/>
      <c r="M274" s="153"/>
    </row>
    <row r="275" spans="1:13" x14ac:dyDescent="0.3">
      <c r="A275" s="28">
        <v>273</v>
      </c>
      <c r="B275" s="24">
        <f>Strategy!C$1</f>
        <v>5.0000000000000001E-3</v>
      </c>
      <c r="C275" s="51">
        <f>(B275*Strategy!C$2)/100</f>
        <v>1.4999999999999999E-4</v>
      </c>
      <c r="D275" s="52">
        <f t="shared" si="16"/>
        <v>5.1500000000000001E-3</v>
      </c>
      <c r="E275" s="53">
        <f t="shared" si="17"/>
        <v>4.5949999999999866E-2</v>
      </c>
      <c r="F275" s="31">
        <f t="shared" si="18"/>
        <v>6.5317605652519708</v>
      </c>
      <c r="G275" s="31">
        <f>(F275*Strategy!C$2)/100</f>
        <v>0.19595281695755912</v>
      </c>
      <c r="H275" s="41">
        <f t="shared" si="19"/>
        <v>6.7277133822095303</v>
      </c>
      <c r="J275" s="151"/>
      <c r="K275" s="152"/>
      <c r="L275" s="152"/>
      <c r="M275" s="153"/>
    </row>
    <row r="276" spans="1:13" x14ac:dyDescent="0.3">
      <c r="A276" s="28">
        <v>274</v>
      </c>
      <c r="B276" s="24">
        <f>Strategy!C$1</f>
        <v>5.0000000000000001E-3</v>
      </c>
      <c r="C276" s="51">
        <f>(B276*Strategy!C$2)/100</f>
        <v>1.4999999999999999E-4</v>
      </c>
      <c r="D276" s="52">
        <f t="shared" si="16"/>
        <v>5.1500000000000001E-3</v>
      </c>
      <c r="E276" s="53">
        <f t="shared" si="17"/>
        <v>4.6099999999999863E-2</v>
      </c>
      <c r="F276" s="31">
        <f t="shared" si="18"/>
        <v>6.7277133822095303</v>
      </c>
      <c r="G276" s="31">
        <f>(F276*Strategy!C$2)/100</f>
        <v>0.20183140146628592</v>
      </c>
      <c r="H276" s="41">
        <f t="shared" si="19"/>
        <v>6.9295447836758166</v>
      </c>
      <c r="J276" s="151"/>
      <c r="K276" s="152"/>
      <c r="L276" s="152"/>
      <c r="M276" s="153"/>
    </row>
    <row r="277" spans="1:13" x14ac:dyDescent="0.3">
      <c r="A277" s="28">
        <v>275</v>
      </c>
      <c r="B277" s="24">
        <f>Strategy!C$1</f>
        <v>5.0000000000000001E-3</v>
      </c>
      <c r="C277" s="51">
        <f>(B277*Strategy!C$2)/100</f>
        <v>1.4999999999999999E-4</v>
      </c>
      <c r="D277" s="52">
        <f t="shared" si="16"/>
        <v>5.1500000000000001E-3</v>
      </c>
      <c r="E277" s="53">
        <f t="shared" si="17"/>
        <v>4.6249999999999861E-2</v>
      </c>
      <c r="F277" s="31">
        <f t="shared" si="18"/>
        <v>6.9295447836758166</v>
      </c>
      <c r="G277" s="31">
        <f>(F277*Strategy!C$2)/100</f>
        <v>0.20788634351027452</v>
      </c>
      <c r="H277" s="41">
        <f t="shared" si="19"/>
        <v>7.1374311271860913</v>
      </c>
      <c r="J277" s="151"/>
      <c r="K277" s="152"/>
      <c r="L277" s="152"/>
      <c r="M277" s="153"/>
    </row>
    <row r="278" spans="1:13" x14ac:dyDescent="0.3">
      <c r="A278" s="28">
        <v>276</v>
      </c>
      <c r="B278" s="24">
        <f>Strategy!C$1</f>
        <v>5.0000000000000001E-3</v>
      </c>
      <c r="C278" s="51">
        <f>(B278*Strategy!C$2)/100</f>
        <v>1.4999999999999999E-4</v>
      </c>
      <c r="D278" s="52">
        <f t="shared" si="16"/>
        <v>5.1500000000000001E-3</v>
      </c>
      <c r="E278" s="53">
        <f t="shared" si="17"/>
        <v>4.6399999999999858E-2</v>
      </c>
      <c r="F278" s="31">
        <f t="shared" si="18"/>
        <v>7.1374311271860913</v>
      </c>
      <c r="G278" s="31">
        <f>(F278*Strategy!C$2)/100</f>
        <v>0.21412293381558276</v>
      </c>
      <c r="H278" s="41">
        <f t="shared" si="19"/>
        <v>7.3515540610016741</v>
      </c>
      <c r="J278" s="151"/>
      <c r="K278" s="152"/>
      <c r="L278" s="152"/>
      <c r="M278" s="153"/>
    </row>
    <row r="279" spans="1:13" x14ac:dyDescent="0.3">
      <c r="A279" s="28">
        <v>277</v>
      </c>
      <c r="B279" s="24">
        <f>Strategy!C$1</f>
        <v>5.0000000000000001E-3</v>
      </c>
      <c r="C279" s="51">
        <f>(B279*Strategy!C$2)/100</f>
        <v>1.4999999999999999E-4</v>
      </c>
      <c r="D279" s="52">
        <f t="shared" si="16"/>
        <v>5.1500000000000001E-3</v>
      </c>
      <c r="E279" s="53">
        <f t="shared" si="17"/>
        <v>4.6549999999999855E-2</v>
      </c>
      <c r="F279" s="31">
        <f t="shared" si="18"/>
        <v>7.3515540610016741</v>
      </c>
      <c r="G279" s="31">
        <f>(F279*Strategy!C$2)/100</f>
        <v>0.22054662183005022</v>
      </c>
      <c r="H279" s="41">
        <f t="shared" si="19"/>
        <v>7.5721006828317243</v>
      </c>
      <c r="J279" s="151"/>
      <c r="K279" s="152"/>
      <c r="L279" s="152"/>
      <c r="M279" s="153"/>
    </row>
    <row r="280" spans="1:13" x14ac:dyDescent="0.3">
      <c r="A280" s="28">
        <v>278</v>
      </c>
      <c r="B280" s="24">
        <f>Strategy!C$1</f>
        <v>5.0000000000000001E-3</v>
      </c>
      <c r="C280" s="51">
        <f>(B280*Strategy!C$2)/100</f>
        <v>1.4999999999999999E-4</v>
      </c>
      <c r="D280" s="52">
        <f t="shared" si="16"/>
        <v>5.1500000000000001E-3</v>
      </c>
      <c r="E280" s="53">
        <f t="shared" si="17"/>
        <v>4.6699999999999853E-2</v>
      </c>
      <c r="F280" s="31">
        <f t="shared" si="18"/>
        <v>7.5721006828317243</v>
      </c>
      <c r="G280" s="31">
        <f>(F280*Strategy!C$2)/100</f>
        <v>0.22716302048495174</v>
      </c>
      <c r="H280" s="41">
        <f t="shared" si="19"/>
        <v>7.7992637033166758</v>
      </c>
      <c r="J280" s="151"/>
      <c r="K280" s="152"/>
      <c r="L280" s="152"/>
      <c r="M280" s="153"/>
    </row>
    <row r="281" spans="1:13" ht="15" thickBot="1" x14ac:dyDescent="0.35">
      <c r="A281" s="28">
        <v>279</v>
      </c>
      <c r="B281" s="24">
        <f>Strategy!C$1</f>
        <v>5.0000000000000001E-3</v>
      </c>
      <c r="C281" s="51">
        <f>(B281*Strategy!C$2)/100</f>
        <v>1.4999999999999999E-4</v>
      </c>
      <c r="D281" s="52">
        <f t="shared" si="16"/>
        <v>5.1500000000000001E-3</v>
      </c>
      <c r="E281" s="53">
        <f t="shared" si="17"/>
        <v>4.684999999999985E-2</v>
      </c>
      <c r="F281" s="31">
        <f t="shared" si="18"/>
        <v>7.7992637033166758</v>
      </c>
      <c r="G281" s="31">
        <f>(F281*Strategy!C$2)/100</f>
        <v>0.23397791109950028</v>
      </c>
      <c r="H281" s="41">
        <f t="shared" si="19"/>
        <v>8.0332416144161769</v>
      </c>
      <c r="J281" s="151"/>
      <c r="K281" s="152"/>
      <c r="L281" s="152"/>
      <c r="M281" s="153"/>
    </row>
    <row r="282" spans="1:13" s="59" customFormat="1" ht="15" thickBot="1" x14ac:dyDescent="0.35">
      <c r="A282" s="54">
        <v>280</v>
      </c>
      <c r="B282" s="55">
        <f>Strategy!C$1</f>
        <v>5.0000000000000001E-3</v>
      </c>
      <c r="C282" s="56">
        <f>(B282*Strategy!C$2)/100</f>
        <v>1.4999999999999999E-4</v>
      </c>
      <c r="D282" s="55">
        <f t="shared" si="16"/>
        <v>5.1500000000000001E-3</v>
      </c>
      <c r="E282" s="57">
        <f t="shared" si="17"/>
        <v>4.6999999999999847E-2</v>
      </c>
      <c r="F282" s="55">
        <f t="shared" si="18"/>
        <v>8.0332416144161769</v>
      </c>
      <c r="G282" s="55">
        <f>(F282*Strategy!C$2)/100</f>
        <v>0.24099724843248529</v>
      </c>
      <c r="H282" s="58">
        <f t="shared" si="19"/>
        <v>8.2742388628486623</v>
      </c>
      <c r="I282" s="124">
        <v>0.1</v>
      </c>
      <c r="J282" s="151"/>
      <c r="K282" s="152"/>
      <c r="L282" s="152"/>
      <c r="M282" s="153"/>
    </row>
    <row r="283" spans="1:13" x14ac:dyDescent="0.3">
      <c r="A283" s="28">
        <v>281</v>
      </c>
      <c r="B283" s="24">
        <f>Strategy!C$1</f>
        <v>5.0000000000000001E-3</v>
      </c>
      <c r="C283" s="51">
        <f>(B283*Strategy!C$2)/100</f>
        <v>1.4999999999999999E-4</v>
      </c>
      <c r="D283" s="52">
        <f t="shared" si="16"/>
        <v>5.1500000000000001E-3</v>
      </c>
      <c r="E283" s="53">
        <f t="shared" si="17"/>
        <v>4.7149999999999845E-2</v>
      </c>
      <c r="F283" s="31">
        <f t="shared" si="18"/>
        <v>8.1742388628486626</v>
      </c>
      <c r="G283" s="31">
        <f>(F283*Strategy!C$2)/100</f>
        <v>0.2452271658854599</v>
      </c>
      <c r="H283" s="41">
        <f t="shared" si="19"/>
        <v>8.4194660287341225</v>
      </c>
      <c r="J283" s="151"/>
      <c r="K283" s="152"/>
      <c r="L283" s="152"/>
      <c r="M283" s="153"/>
    </row>
    <row r="284" spans="1:13" x14ac:dyDescent="0.3">
      <c r="A284" s="28">
        <v>282</v>
      </c>
      <c r="B284" s="24">
        <f>Strategy!C$1</f>
        <v>5.0000000000000001E-3</v>
      </c>
      <c r="C284" s="51">
        <f>(B284*Strategy!C$2)/100</f>
        <v>1.4999999999999999E-4</v>
      </c>
      <c r="D284" s="52">
        <f t="shared" si="16"/>
        <v>5.1500000000000001E-3</v>
      </c>
      <c r="E284" s="53">
        <f t="shared" si="17"/>
        <v>4.7299999999999842E-2</v>
      </c>
      <c r="F284" s="31">
        <f t="shared" si="18"/>
        <v>8.4194660287341225</v>
      </c>
      <c r="G284" s="31">
        <f>(F284*Strategy!C$2)/100</f>
        <v>0.25258398086202372</v>
      </c>
      <c r="H284" s="41">
        <f t="shared" si="19"/>
        <v>8.6720500095961466</v>
      </c>
      <c r="J284" s="151"/>
      <c r="K284" s="152"/>
      <c r="L284" s="152"/>
      <c r="M284" s="153"/>
    </row>
    <row r="285" spans="1:13" x14ac:dyDescent="0.3">
      <c r="A285" s="28">
        <v>283</v>
      </c>
      <c r="B285" s="24">
        <f>Strategy!C$1</f>
        <v>5.0000000000000001E-3</v>
      </c>
      <c r="C285" s="51">
        <f>(B285*Strategy!C$2)/100</f>
        <v>1.4999999999999999E-4</v>
      </c>
      <c r="D285" s="52">
        <f t="shared" si="16"/>
        <v>5.1500000000000001E-3</v>
      </c>
      <c r="E285" s="53">
        <f t="shared" si="17"/>
        <v>4.744999999999984E-2</v>
      </c>
      <c r="F285" s="31">
        <f t="shared" si="18"/>
        <v>8.6720500095961466</v>
      </c>
      <c r="G285" s="31">
        <f>(F285*Strategy!C$2)/100</f>
        <v>0.26016150028788437</v>
      </c>
      <c r="H285" s="41">
        <f t="shared" si="19"/>
        <v>8.9322115098840307</v>
      </c>
      <c r="J285" s="151"/>
      <c r="K285" s="152"/>
      <c r="L285" s="152"/>
      <c r="M285" s="153"/>
    </row>
    <row r="286" spans="1:13" x14ac:dyDescent="0.3">
      <c r="A286" s="28">
        <v>284</v>
      </c>
      <c r="B286" s="24">
        <f>Strategy!C$1</f>
        <v>5.0000000000000001E-3</v>
      </c>
      <c r="C286" s="51">
        <f>(B286*Strategy!C$2)/100</f>
        <v>1.4999999999999999E-4</v>
      </c>
      <c r="D286" s="52">
        <f t="shared" si="16"/>
        <v>5.1500000000000001E-3</v>
      </c>
      <c r="E286" s="53">
        <f t="shared" si="17"/>
        <v>4.7599999999999837E-2</v>
      </c>
      <c r="F286" s="31">
        <f t="shared" si="18"/>
        <v>8.9322115098840307</v>
      </c>
      <c r="G286" s="31">
        <f>(F286*Strategy!C$2)/100</f>
        <v>0.26796634529652091</v>
      </c>
      <c r="H286" s="41">
        <f t="shared" si="19"/>
        <v>9.2001778551805522</v>
      </c>
      <c r="J286" s="151"/>
      <c r="K286" s="152"/>
      <c r="L286" s="152"/>
      <c r="M286" s="153"/>
    </row>
    <row r="287" spans="1:13" x14ac:dyDescent="0.3">
      <c r="A287" s="28">
        <v>285</v>
      </c>
      <c r="B287" s="24">
        <f>Strategy!C$1</f>
        <v>5.0000000000000001E-3</v>
      </c>
      <c r="C287" s="51">
        <f>(B287*Strategy!C$2)/100</f>
        <v>1.4999999999999999E-4</v>
      </c>
      <c r="D287" s="52">
        <f t="shared" si="16"/>
        <v>5.1500000000000001E-3</v>
      </c>
      <c r="E287" s="53">
        <f t="shared" si="17"/>
        <v>4.7749999999999834E-2</v>
      </c>
      <c r="F287" s="31">
        <f t="shared" si="18"/>
        <v>9.2001778551805522</v>
      </c>
      <c r="G287" s="31">
        <f>(F287*Strategy!C$2)/100</f>
        <v>0.27600533565541657</v>
      </c>
      <c r="H287" s="41">
        <f t="shared" si="19"/>
        <v>9.4761831908359682</v>
      </c>
      <c r="J287" s="151"/>
      <c r="K287" s="152"/>
      <c r="L287" s="152"/>
      <c r="M287" s="153"/>
    </row>
    <row r="288" spans="1:13" x14ac:dyDescent="0.3">
      <c r="A288" s="28">
        <v>286</v>
      </c>
      <c r="B288" s="24">
        <f>Strategy!C$1</f>
        <v>5.0000000000000001E-3</v>
      </c>
      <c r="C288" s="51">
        <f>(B288*Strategy!C$2)/100</f>
        <v>1.4999999999999999E-4</v>
      </c>
      <c r="D288" s="52">
        <f t="shared" si="16"/>
        <v>5.1500000000000001E-3</v>
      </c>
      <c r="E288" s="53">
        <f t="shared" si="17"/>
        <v>4.7899999999999832E-2</v>
      </c>
      <c r="F288" s="31">
        <f t="shared" si="18"/>
        <v>9.4761831908359682</v>
      </c>
      <c r="G288" s="31">
        <f>(F288*Strategy!C$2)/100</f>
        <v>0.28428549572507905</v>
      </c>
      <c r="H288" s="41">
        <f t="shared" si="19"/>
        <v>9.7604686865610475</v>
      </c>
      <c r="J288" s="151"/>
      <c r="K288" s="152"/>
      <c r="L288" s="152"/>
      <c r="M288" s="153"/>
    </row>
    <row r="289" spans="1:13" x14ac:dyDescent="0.3">
      <c r="A289" s="28">
        <v>287</v>
      </c>
      <c r="B289" s="24">
        <f>Strategy!C$1</f>
        <v>5.0000000000000001E-3</v>
      </c>
      <c r="C289" s="51">
        <f>(B289*Strategy!C$2)/100</f>
        <v>1.4999999999999999E-4</v>
      </c>
      <c r="D289" s="52">
        <f t="shared" si="16"/>
        <v>5.1500000000000001E-3</v>
      </c>
      <c r="E289" s="53">
        <f t="shared" si="17"/>
        <v>4.8049999999999829E-2</v>
      </c>
      <c r="F289" s="31">
        <f t="shared" si="18"/>
        <v>9.7604686865610475</v>
      </c>
      <c r="G289" s="31">
        <f>(F289*Strategy!C$2)/100</f>
        <v>0.2928140605968314</v>
      </c>
      <c r="H289" s="41">
        <f t="shared" si="19"/>
        <v>10.053282747157878</v>
      </c>
      <c r="J289" s="151"/>
      <c r="K289" s="152"/>
      <c r="L289" s="152"/>
      <c r="M289" s="153"/>
    </row>
    <row r="290" spans="1:13" x14ac:dyDescent="0.3">
      <c r="A290" s="28">
        <v>288</v>
      </c>
      <c r="B290" s="24">
        <f>Strategy!C$1</f>
        <v>5.0000000000000001E-3</v>
      </c>
      <c r="C290" s="51">
        <f>(B290*Strategy!C$2)/100</f>
        <v>1.4999999999999999E-4</v>
      </c>
      <c r="D290" s="52">
        <f t="shared" si="16"/>
        <v>5.1500000000000001E-3</v>
      </c>
      <c r="E290" s="53">
        <f t="shared" si="17"/>
        <v>4.8199999999999826E-2</v>
      </c>
      <c r="F290" s="31">
        <f t="shared" si="18"/>
        <v>10.053282747157878</v>
      </c>
      <c r="G290" s="31">
        <f>(F290*Strategy!C$2)/100</f>
        <v>0.3015984824147363</v>
      </c>
      <c r="H290" s="41">
        <f t="shared" si="19"/>
        <v>10.354881229572614</v>
      </c>
      <c r="J290" s="151"/>
      <c r="K290" s="152"/>
      <c r="L290" s="152"/>
      <c r="M290" s="153"/>
    </row>
    <row r="291" spans="1:13" x14ac:dyDescent="0.3">
      <c r="A291" s="28">
        <v>289</v>
      </c>
      <c r="B291" s="24">
        <f>Strategy!C$1</f>
        <v>5.0000000000000001E-3</v>
      </c>
      <c r="C291" s="51">
        <f>(B291*Strategy!C$2)/100</f>
        <v>1.4999999999999999E-4</v>
      </c>
      <c r="D291" s="52">
        <f t="shared" si="16"/>
        <v>5.1500000000000001E-3</v>
      </c>
      <c r="E291" s="53">
        <f t="shared" si="17"/>
        <v>4.8349999999999824E-2</v>
      </c>
      <c r="F291" s="31">
        <f t="shared" si="18"/>
        <v>10.354881229572614</v>
      </c>
      <c r="G291" s="31">
        <f>(F291*Strategy!C$2)/100</f>
        <v>0.31064643688717841</v>
      </c>
      <c r="H291" s="41">
        <f t="shared" si="19"/>
        <v>10.665527666459793</v>
      </c>
      <c r="J291" s="151"/>
      <c r="K291" s="152"/>
      <c r="L291" s="152"/>
      <c r="M291" s="153"/>
    </row>
    <row r="292" spans="1:13" x14ac:dyDescent="0.3">
      <c r="A292" s="28">
        <v>290</v>
      </c>
      <c r="B292" s="24">
        <f>Strategy!C$1</f>
        <v>5.0000000000000001E-3</v>
      </c>
      <c r="C292" s="51">
        <f>(B292*Strategy!C$2)/100</f>
        <v>1.4999999999999999E-4</v>
      </c>
      <c r="D292" s="52">
        <f t="shared" si="16"/>
        <v>5.1500000000000001E-3</v>
      </c>
      <c r="E292" s="53">
        <f t="shared" si="17"/>
        <v>4.8499999999999821E-2</v>
      </c>
      <c r="F292" s="31">
        <f t="shared" si="18"/>
        <v>10.665527666459793</v>
      </c>
      <c r="G292" s="31">
        <f>(F292*Strategy!C$2)/100</f>
        <v>0.31996582999379375</v>
      </c>
      <c r="H292" s="41">
        <f t="shared" si="19"/>
        <v>10.985493496453588</v>
      </c>
      <c r="J292" s="151"/>
      <c r="K292" s="152"/>
      <c r="L292" s="152"/>
      <c r="M292" s="153"/>
    </row>
    <row r="293" spans="1:13" x14ac:dyDescent="0.3">
      <c r="A293" s="28">
        <v>291</v>
      </c>
      <c r="B293" s="24">
        <f>Strategy!C$1</f>
        <v>5.0000000000000001E-3</v>
      </c>
      <c r="C293" s="51">
        <f>(B293*Strategy!C$2)/100</f>
        <v>1.4999999999999999E-4</v>
      </c>
      <c r="D293" s="52">
        <f t="shared" si="16"/>
        <v>5.1500000000000001E-3</v>
      </c>
      <c r="E293" s="53">
        <f t="shared" si="17"/>
        <v>4.8649999999999818E-2</v>
      </c>
      <c r="F293" s="31">
        <f t="shared" si="18"/>
        <v>10.985493496453588</v>
      </c>
      <c r="G293" s="31">
        <f>(F293*Strategy!C$2)/100</f>
        <v>0.32956480489360762</v>
      </c>
      <c r="H293" s="41">
        <f t="shared" si="19"/>
        <v>11.315058301347195</v>
      </c>
      <c r="J293" s="151"/>
      <c r="K293" s="152"/>
      <c r="L293" s="152"/>
      <c r="M293" s="153"/>
    </row>
    <row r="294" spans="1:13" x14ac:dyDescent="0.3">
      <c r="A294" s="28">
        <v>292</v>
      </c>
      <c r="B294" s="24">
        <f>Strategy!C$1</f>
        <v>5.0000000000000001E-3</v>
      </c>
      <c r="C294" s="51">
        <f>(B294*Strategy!C$2)/100</f>
        <v>1.4999999999999999E-4</v>
      </c>
      <c r="D294" s="52">
        <f t="shared" si="16"/>
        <v>5.1500000000000001E-3</v>
      </c>
      <c r="E294" s="53">
        <f t="shared" si="17"/>
        <v>4.8799999999999816E-2</v>
      </c>
      <c r="F294" s="31">
        <f t="shared" si="18"/>
        <v>11.315058301347195</v>
      </c>
      <c r="G294" s="31">
        <f>(F294*Strategy!C$2)/100</f>
        <v>0.33945174904041586</v>
      </c>
      <c r="H294" s="41">
        <f t="shared" si="19"/>
        <v>11.654510050387611</v>
      </c>
      <c r="J294" s="151"/>
      <c r="K294" s="152"/>
      <c r="L294" s="152"/>
      <c r="M294" s="153"/>
    </row>
    <row r="295" spans="1:13" x14ac:dyDescent="0.3">
      <c r="A295" s="28">
        <v>293</v>
      </c>
      <c r="B295" s="24">
        <f>Strategy!C$1</f>
        <v>5.0000000000000001E-3</v>
      </c>
      <c r="C295" s="51">
        <f>(B295*Strategy!C$2)/100</f>
        <v>1.4999999999999999E-4</v>
      </c>
      <c r="D295" s="52">
        <f t="shared" si="16"/>
        <v>5.1500000000000001E-3</v>
      </c>
      <c r="E295" s="53">
        <f t="shared" si="17"/>
        <v>4.8949999999999813E-2</v>
      </c>
      <c r="F295" s="31">
        <f t="shared" si="18"/>
        <v>11.654510050387611</v>
      </c>
      <c r="G295" s="31">
        <f>(F295*Strategy!C$2)/100</f>
        <v>0.3496353015116283</v>
      </c>
      <c r="H295" s="41">
        <f t="shared" si="19"/>
        <v>12.00414535189924</v>
      </c>
      <c r="J295" s="151"/>
      <c r="K295" s="152"/>
      <c r="L295" s="152"/>
      <c r="M295" s="153"/>
    </row>
    <row r="296" spans="1:13" x14ac:dyDescent="0.3">
      <c r="A296" s="28">
        <v>294</v>
      </c>
      <c r="B296" s="24">
        <f>Strategy!C$1</f>
        <v>5.0000000000000001E-3</v>
      </c>
      <c r="C296" s="51">
        <f>(B296*Strategy!C$2)/100</f>
        <v>1.4999999999999999E-4</v>
      </c>
      <c r="D296" s="52">
        <f t="shared" si="16"/>
        <v>5.1500000000000001E-3</v>
      </c>
      <c r="E296" s="53">
        <f t="shared" si="17"/>
        <v>4.909999999999981E-2</v>
      </c>
      <c r="F296" s="31">
        <f t="shared" si="18"/>
        <v>12.00414535189924</v>
      </c>
      <c r="G296" s="31">
        <f>(F296*Strategy!C$2)/100</f>
        <v>0.36012436055697722</v>
      </c>
      <c r="H296" s="41">
        <f t="shared" si="19"/>
        <v>12.364269712456217</v>
      </c>
      <c r="J296" s="151"/>
      <c r="K296" s="152"/>
      <c r="L296" s="152"/>
      <c r="M296" s="153"/>
    </row>
    <row r="297" spans="1:13" x14ac:dyDescent="0.3">
      <c r="A297" s="28">
        <v>295</v>
      </c>
      <c r="B297" s="24">
        <f>Strategy!C$1</f>
        <v>5.0000000000000001E-3</v>
      </c>
      <c r="C297" s="51">
        <f>(B297*Strategy!C$2)/100</f>
        <v>1.4999999999999999E-4</v>
      </c>
      <c r="D297" s="52">
        <f t="shared" si="16"/>
        <v>5.1500000000000001E-3</v>
      </c>
      <c r="E297" s="53">
        <f t="shared" si="17"/>
        <v>4.9249999999999808E-2</v>
      </c>
      <c r="F297" s="31">
        <f t="shared" si="18"/>
        <v>12.364269712456217</v>
      </c>
      <c r="G297" s="31">
        <f>(F297*Strategy!C$2)/100</f>
        <v>0.37092809137368649</v>
      </c>
      <c r="H297" s="41">
        <f t="shared" si="19"/>
        <v>12.735197803829903</v>
      </c>
      <c r="J297" s="151"/>
      <c r="K297" s="152"/>
      <c r="L297" s="152"/>
      <c r="M297" s="153"/>
    </row>
    <row r="298" spans="1:13" x14ac:dyDescent="0.3">
      <c r="A298" s="28">
        <v>296</v>
      </c>
      <c r="B298" s="24">
        <f>Strategy!C$1</f>
        <v>5.0000000000000001E-3</v>
      </c>
      <c r="C298" s="51">
        <f>(B298*Strategy!C$2)/100</f>
        <v>1.4999999999999999E-4</v>
      </c>
      <c r="D298" s="52">
        <f t="shared" si="16"/>
        <v>5.1500000000000001E-3</v>
      </c>
      <c r="E298" s="53">
        <f t="shared" si="17"/>
        <v>4.9399999999999805E-2</v>
      </c>
      <c r="F298" s="31">
        <f t="shared" si="18"/>
        <v>12.735197803829903</v>
      </c>
      <c r="G298" s="31">
        <f>(F298*Strategy!C$2)/100</f>
        <v>0.38205593411489708</v>
      </c>
      <c r="H298" s="41">
        <f t="shared" si="19"/>
        <v>13.1172537379448</v>
      </c>
      <c r="J298" s="151"/>
      <c r="K298" s="152"/>
      <c r="L298" s="152"/>
      <c r="M298" s="153"/>
    </row>
    <row r="299" spans="1:13" x14ac:dyDescent="0.3">
      <c r="A299" s="28">
        <v>297</v>
      </c>
      <c r="B299" s="24">
        <f>Strategy!C$1</f>
        <v>5.0000000000000001E-3</v>
      </c>
      <c r="C299" s="51">
        <f>(B299*Strategy!C$2)/100</f>
        <v>1.4999999999999999E-4</v>
      </c>
      <c r="D299" s="52">
        <f t="shared" si="16"/>
        <v>5.1500000000000001E-3</v>
      </c>
      <c r="E299" s="53">
        <f t="shared" si="17"/>
        <v>4.9549999999999803E-2</v>
      </c>
      <c r="F299" s="31">
        <f t="shared" si="18"/>
        <v>13.1172537379448</v>
      </c>
      <c r="G299" s="31">
        <f>(F299*Strategy!C$2)/100</f>
        <v>0.39351761213834402</v>
      </c>
      <c r="H299" s="41">
        <f t="shared" si="19"/>
        <v>13.510771350083145</v>
      </c>
      <c r="J299" s="151"/>
      <c r="K299" s="152"/>
      <c r="L299" s="152"/>
      <c r="M299" s="153"/>
    </row>
    <row r="300" spans="1:13" x14ac:dyDescent="0.3">
      <c r="A300" s="28">
        <v>298</v>
      </c>
      <c r="B300" s="24">
        <f>Strategy!C$1</f>
        <v>5.0000000000000001E-3</v>
      </c>
      <c r="C300" s="51">
        <f>(B300*Strategy!C$2)/100</f>
        <v>1.4999999999999999E-4</v>
      </c>
      <c r="D300" s="52">
        <f t="shared" si="16"/>
        <v>5.1500000000000001E-3</v>
      </c>
      <c r="E300" s="53">
        <f t="shared" si="17"/>
        <v>4.96999999999998E-2</v>
      </c>
      <c r="F300" s="31">
        <f t="shared" si="18"/>
        <v>13.510771350083145</v>
      </c>
      <c r="G300" s="31">
        <f>(F300*Strategy!C$2)/100</f>
        <v>0.40532314050249435</v>
      </c>
      <c r="H300" s="41">
        <f t="shared" si="19"/>
        <v>13.916094490585639</v>
      </c>
      <c r="J300" s="151"/>
      <c r="K300" s="152"/>
      <c r="L300" s="152"/>
      <c r="M300" s="153"/>
    </row>
    <row r="301" spans="1:13" ht="15" thickBot="1" x14ac:dyDescent="0.35">
      <c r="A301" s="28">
        <v>299</v>
      </c>
      <c r="B301" s="24">
        <f>Strategy!C$1</f>
        <v>5.0000000000000001E-3</v>
      </c>
      <c r="C301" s="51">
        <f>(B301*Strategy!C$2)/100</f>
        <v>1.4999999999999999E-4</v>
      </c>
      <c r="D301" s="52">
        <f t="shared" si="16"/>
        <v>5.1500000000000001E-3</v>
      </c>
      <c r="E301" s="53">
        <f t="shared" si="17"/>
        <v>4.9849999999999797E-2</v>
      </c>
      <c r="F301" s="31">
        <f t="shared" si="18"/>
        <v>13.916094490585639</v>
      </c>
      <c r="G301" s="31">
        <f>(F301*Strategy!C$2)/100</f>
        <v>0.4174828347175692</v>
      </c>
      <c r="H301" s="41">
        <f t="shared" si="19"/>
        <v>14.333577325303208</v>
      </c>
      <c r="J301" s="151"/>
      <c r="K301" s="152"/>
      <c r="L301" s="152"/>
      <c r="M301" s="153"/>
    </row>
    <row r="302" spans="1:13" s="71" customFormat="1" ht="15" thickBot="1" x14ac:dyDescent="0.35">
      <c r="A302" s="42">
        <v>300</v>
      </c>
      <c r="B302" s="67">
        <f>Strategy!C$1</f>
        <v>5.0000000000000001E-3</v>
      </c>
      <c r="C302" s="68">
        <f>(B302*Strategy!C$2)/100</f>
        <v>1.4999999999999999E-4</v>
      </c>
      <c r="D302" s="67">
        <f t="shared" si="16"/>
        <v>5.1500000000000001E-3</v>
      </c>
      <c r="E302" s="69">
        <f t="shared" si="17"/>
        <v>4.9999999999999795E-2</v>
      </c>
      <c r="F302" s="67">
        <f t="shared" si="18"/>
        <v>14.333577325303208</v>
      </c>
      <c r="G302" s="67">
        <f>(F302*Strategy!C$2)/100</f>
        <v>0.43000731975909623</v>
      </c>
      <c r="H302" s="70">
        <f t="shared" si="19"/>
        <v>14.763584645062304</v>
      </c>
      <c r="I302" s="126">
        <v>1</v>
      </c>
      <c r="J302" s="151"/>
      <c r="K302" s="152"/>
      <c r="L302" s="152"/>
      <c r="M302" s="153"/>
    </row>
    <row r="303" spans="1:13" x14ac:dyDescent="0.3">
      <c r="A303" s="28">
        <v>301</v>
      </c>
      <c r="B303" s="24">
        <f>Strategy!C$1</f>
        <v>5.0000000000000001E-3</v>
      </c>
      <c r="C303" s="51">
        <f>(B303*Strategy!C$2)/100</f>
        <v>1.4999999999999999E-4</v>
      </c>
      <c r="D303" s="52">
        <f t="shared" si="16"/>
        <v>5.1500000000000001E-3</v>
      </c>
      <c r="E303" s="53">
        <f t="shared" si="17"/>
        <v>5.0149999999999792E-2</v>
      </c>
      <c r="F303" s="31">
        <f t="shared" si="18"/>
        <v>13.763584645062304</v>
      </c>
      <c r="G303" s="31">
        <f>(F303*Strategy!C$2)/100</f>
        <v>0.41290753935186914</v>
      </c>
      <c r="H303" s="41">
        <f t="shared" si="19"/>
        <v>14.176492184414172</v>
      </c>
      <c r="J303" s="151"/>
      <c r="K303" s="152"/>
      <c r="L303" s="152"/>
      <c r="M303" s="153"/>
    </row>
    <row r="304" spans="1:13" x14ac:dyDescent="0.3">
      <c r="A304" s="28">
        <v>302</v>
      </c>
      <c r="B304" s="24">
        <f>Strategy!C$1</f>
        <v>5.0000000000000001E-3</v>
      </c>
      <c r="C304" s="51">
        <f>(B304*Strategy!C$2)/100</f>
        <v>1.4999999999999999E-4</v>
      </c>
      <c r="D304" s="52">
        <f t="shared" si="16"/>
        <v>5.1500000000000001E-3</v>
      </c>
      <c r="E304" s="53">
        <f t="shared" si="17"/>
        <v>5.0299999999999789E-2</v>
      </c>
      <c r="F304" s="31">
        <f t="shared" si="18"/>
        <v>14.176492184414172</v>
      </c>
      <c r="G304" s="31">
        <f>(F304*Strategy!C$2)/100</f>
        <v>0.42529476553242518</v>
      </c>
      <c r="H304" s="41">
        <f t="shared" si="19"/>
        <v>14.601786949946598</v>
      </c>
      <c r="J304" s="151"/>
      <c r="K304" s="152"/>
      <c r="L304" s="152"/>
      <c r="M304" s="153"/>
    </row>
    <row r="305" spans="1:13" x14ac:dyDescent="0.3">
      <c r="A305" s="28">
        <v>303</v>
      </c>
      <c r="B305" s="24">
        <f>Strategy!C$1</f>
        <v>5.0000000000000001E-3</v>
      </c>
      <c r="C305" s="51">
        <f>(B305*Strategy!C$2)/100</f>
        <v>1.4999999999999999E-4</v>
      </c>
      <c r="D305" s="52">
        <f t="shared" si="16"/>
        <v>5.1500000000000001E-3</v>
      </c>
      <c r="E305" s="53">
        <f t="shared" si="17"/>
        <v>5.0449999999999787E-2</v>
      </c>
      <c r="F305" s="31">
        <f t="shared" si="18"/>
        <v>14.601786949946598</v>
      </c>
      <c r="G305" s="31">
        <f>(F305*Strategy!C$2)/100</f>
        <v>0.43805360849839792</v>
      </c>
      <c r="H305" s="41">
        <f t="shared" si="19"/>
        <v>15.039840558444997</v>
      </c>
      <c r="J305" s="151"/>
      <c r="K305" s="152"/>
      <c r="L305" s="152"/>
      <c r="M305" s="153"/>
    </row>
    <row r="306" spans="1:13" x14ac:dyDescent="0.3">
      <c r="A306" s="28">
        <v>304</v>
      </c>
      <c r="B306" s="24">
        <f>Strategy!C$1</f>
        <v>5.0000000000000001E-3</v>
      </c>
      <c r="C306" s="51">
        <f>(B306*Strategy!C$2)/100</f>
        <v>1.4999999999999999E-4</v>
      </c>
      <c r="D306" s="52">
        <f t="shared" si="16"/>
        <v>5.1500000000000001E-3</v>
      </c>
      <c r="E306" s="53">
        <f t="shared" si="17"/>
        <v>5.0599999999999784E-2</v>
      </c>
      <c r="F306" s="31">
        <f t="shared" si="18"/>
        <v>15.039840558444997</v>
      </c>
      <c r="G306" s="31">
        <f>(F306*Strategy!C$2)/100</f>
        <v>0.45119521675334995</v>
      </c>
      <c r="H306" s="41">
        <f t="shared" si="19"/>
        <v>15.491035775198347</v>
      </c>
      <c r="J306" s="151"/>
      <c r="K306" s="152"/>
      <c r="L306" s="152"/>
      <c r="M306" s="153"/>
    </row>
    <row r="307" spans="1:13" x14ac:dyDescent="0.3">
      <c r="A307" s="28">
        <v>305</v>
      </c>
      <c r="B307" s="24">
        <f>Strategy!C$1</f>
        <v>5.0000000000000001E-3</v>
      </c>
      <c r="C307" s="51">
        <f>(B307*Strategy!C$2)/100</f>
        <v>1.4999999999999999E-4</v>
      </c>
      <c r="D307" s="52">
        <f t="shared" si="16"/>
        <v>5.1500000000000001E-3</v>
      </c>
      <c r="E307" s="53">
        <f t="shared" si="17"/>
        <v>5.0749999999999781E-2</v>
      </c>
      <c r="F307" s="31">
        <f t="shared" si="18"/>
        <v>15.491035775198347</v>
      </c>
      <c r="G307" s="31">
        <f>(F307*Strategy!C$2)/100</f>
        <v>0.46473107325595037</v>
      </c>
      <c r="H307" s="41">
        <f t="shared" si="19"/>
        <v>15.955766848454298</v>
      </c>
      <c r="J307" s="151"/>
      <c r="K307" s="152"/>
      <c r="L307" s="152"/>
      <c r="M307" s="153"/>
    </row>
    <row r="308" spans="1:13" x14ac:dyDescent="0.3">
      <c r="A308" s="28">
        <v>306</v>
      </c>
      <c r="B308" s="24">
        <f>Strategy!C$1</f>
        <v>5.0000000000000001E-3</v>
      </c>
      <c r="C308" s="51">
        <f>(B308*Strategy!C$2)/100</f>
        <v>1.4999999999999999E-4</v>
      </c>
      <c r="D308" s="52">
        <f t="shared" si="16"/>
        <v>5.1500000000000001E-3</v>
      </c>
      <c r="E308" s="53">
        <f t="shared" si="17"/>
        <v>5.0899999999999779E-2</v>
      </c>
      <c r="F308" s="31">
        <f t="shared" si="18"/>
        <v>15.955766848454298</v>
      </c>
      <c r="G308" s="31">
        <f>(F308*Strategy!C$2)/100</f>
        <v>0.47867300545362895</v>
      </c>
      <c r="H308" s="41">
        <f t="shared" si="19"/>
        <v>16.434439853907925</v>
      </c>
      <c r="J308" s="151"/>
      <c r="K308" s="152"/>
      <c r="L308" s="152"/>
      <c r="M308" s="153"/>
    </row>
    <row r="309" spans="1:13" x14ac:dyDescent="0.3">
      <c r="A309" s="28">
        <v>307</v>
      </c>
      <c r="B309" s="24">
        <f>Strategy!C$1</f>
        <v>5.0000000000000001E-3</v>
      </c>
      <c r="C309" s="51">
        <f>(B309*Strategy!C$2)/100</f>
        <v>1.4999999999999999E-4</v>
      </c>
      <c r="D309" s="52">
        <f t="shared" si="16"/>
        <v>5.1500000000000001E-3</v>
      </c>
      <c r="E309" s="53">
        <f t="shared" si="17"/>
        <v>5.1049999999999776E-2</v>
      </c>
      <c r="F309" s="31">
        <f t="shared" si="18"/>
        <v>16.434439853907925</v>
      </c>
      <c r="G309" s="31">
        <f>(F309*Strategy!C$2)/100</f>
        <v>0.49303319561723774</v>
      </c>
      <c r="H309" s="41">
        <f t="shared" si="19"/>
        <v>16.927473049525162</v>
      </c>
      <c r="J309" s="151"/>
      <c r="K309" s="152"/>
      <c r="L309" s="152"/>
      <c r="M309" s="153"/>
    </row>
    <row r="310" spans="1:13" x14ac:dyDescent="0.3">
      <c r="A310" s="28">
        <v>308</v>
      </c>
      <c r="B310" s="24">
        <f>Strategy!C$1</f>
        <v>5.0000000000000001E-3</v>
      </c>
      <c r="C310" s="51">
        <f>(B310*Strategy!C$2)/100</f>
        <v>1.4999999999999999E-4</v>
      </c>
      <c r="D310" s="52">
        <f t="shared" si="16"/>
        <v>5.1500000000000001E-3</v>
      </c>
      <c r="E310" s="53">
        <f t="shared" si="17"/>
        <v>5.1199999999999773E-2</v>
      </c>
      <c r="F310" s="31">
        <f t="shared" si="18"/>
        <v>16.927473049525162</v>
      </c>
      <c r="G310" s="31">
        <f>(F310*Strategy!C$2)/100</f>
        <v>0.50782419148575486</v>
      </c>
      <c r="H310" s="41">
        <f t="shared" si="19"/>
        <v>17.435297241010918</v>
      </c>
      <c r="J310" s="151"/>
      <c r="K310" s="152"/>
      <c r="L310" s="152"/>
      <c r="M310" s="153"/>
    </row>
    <row r="311" spans="1:13" ht="15" thickBot="1" x14ac:dyDescent="0.35">
      <c r="A311" s="28">
        <v>309</v>
      </c>
      <c r="B311" s="24">
        <f>Strategy!C$1</f>
        <v>5.0000000000000001E-3</v>
      </c>
      <c r="C311" s="51">
        <f>(B311*Strategy!C$2)/100</f>
        <v>1.4999999999999999E-4</v>
      </c>
      <c r="D311" s="52">
        <f t="shared" si="16"/>
        <v>5.1500000000000001E-3</v>
      </c>
      <c r="E311" s="53">
        <f t="shared" si="17"/>
        <v>5.1349999999999771E-2</v>
      </c>
      <c r="F311" s="31">
        <f t="shared" si="18"/>
        <v>17.435297241010918</v>
      </c>
      <c r="G311" s="31">
        <f>(F311*Strategy!C$2)/100</f>
        <v>0.5230589172303276</v>
      </c>
      <c r="H311" s="41">
        <f t="shared" si="19"/>
        <v>17.958356158241244</v>
      </c>
      <c r="J311" s="151"/>
      <c r="K311" s="152"/>
      <c r="L311" s="152"/>
      <c r="M311" s="153"/>
    </row>
    <row r="312" spans="1:13" s="59" customFormat="1" ht="15" thickBot="1" x14ac:dyDescent="0.35">
      <c r="A312" s="54">
        <v>310</v>
      </c>
      <c r="B312" s="55">
        <f>Strategy!C$1</f>
        <v>5.0000000000000001E-3</v>
      </c>
      <c r="C312" s="56">
        <f>(B312*Strategy!C$2)/100</f>
        <v>1.4999999999999999E-4</v>
      </c>
      <c r="D312" s="55">
        <f t="shared" si="16"/>
        <v>5.1500000000000001E-3</v>
      </c>
      <c r="E312" s="57">
        <f t="shared" si="17"/>
        <v>5.1499999999999768E-2</v>
      </c>
      <c r="F312" s="55">
        <f t="shared" si="18"/>
        <v>17.958356158241244</v>
      </c>
      <c r="G312" s="55">
        <f>(F312*Strategy!C$2)/100</f>
        <v>0.53875068474723731</v>
      </c>
      <c r="H312" s="58">
        <f t="shared" si="19"/>
        <v>18.497106842988483</v>
      </c>
      <c r="I312" s="124">
        <v>2</v>
      </c>
      <c r="J312" s="151"/>
      <c r="K312" s="152"/>
      <c r="L312" s="152"/>
      <c r="M312" s="153"/>
    </row>
    <row r="313" spans="1:13" x14ac:dyDescent="0.3">
      <c r="A313" s="28">
        <v>311</v>
      </c>
      <c r="B313" s="24">
        <f>Strategy!C$1</f>
        <v>5.0000000000000001E-3</v>
      </c>
      <c r="C313" s="51">
        <f>(B313*Strategy!C$2)/100</f>
        <v>1.4999999999999999E-4</v>
      </c>
      <c r="D313" s="52">
        <f t="shared" si="16"/>
        <v>5.1500000000000001E-3</v>
      </c>
      <c r="E313" s="53">
        <f t="shared" si="17"/>
        <v>5.1649999999999766E-2</v>
      </c>
      <c r="F313" s="31">
        <f t="shared" si="18"/>
        <v>16.497106842988483</v>
      </c>
      <c r="G313" s="31">
        <f>(F313*Strategy!C$2)/100</f>
        <v>0.49491320528965443</v>
      </c>
      <c r="H313" s="41">
        <f t="shared" si="19"/>
        <v>16.992020048278139</v>
      </c>
      <c r="J313" s="151"/>
      <c r="K313" s="152"/>
      <c r="L313" s="152"/>
      <c r="M313" s="153"/>
    </row>
    <row r="314" spans="1:13" x14ac:dyDescent="0.3">
      <c r="A314" s="28">
        <v>312</v>
      </c>
      <c r="B314" s="24">
        <f>Strategy!C$1</f>
        <v>5.0000000000000001E-3</v>
      </c>
      <c r="C314" s="51">
        <f>(B314*Strategy!C$2)/100</f>
        <v>1.4999999999999999E-4</v>
      </c>
      <c r="D314" s="52">
        <f t="shared" si="16"/>
        <v>5.1500000000000001E-3</v>
      </c>
      <c r="E314" s="53">
        <f t="shared" si="17"/>
        <v>5.1799999999999763E-2</v>
      </c>
      <c r="F314" s="31">
        <f t="shared" si="18"/>
        <v>16.992020048278139</v>
      </c>
      <c r="G314" s="31">
        <f>(F314*Strategy!C$2)/100</f>
        <v>0.50976060144834423</v>
      </c>
      <c r="H314" s="41">
        <f t="shared" si="19"/>
        <v>17.501780649726484</v>
      </c>
      <c r="J314" s="151"/>
      <c r="K314" s="152"/>
      <c r="L314" s="152"/>
      <c r="M314" s="153"/>
    </row>
    <row r="315" spans="1:13" x14ac:dyDescent="0.3">
      <c r="A315" s="28">
        <v>313</v>
      </c>
      <c r="B315" s="24">
        <f>Strategy!C$1</f>
        <v>5.0000000000000001E-3</v>
      </c>
      <c r="C315" s="51">
        <f>(B315*Strategy!C$2)/100</f>
        <v>1.4999999999999999E-4</v>
      </c>
      <c r="D315" s="52">
        <f t="shared" si="16"/>
        <v>5.1500000000000001E-3</v>
      </c>
      <c r="E315" s="53">
        <f t="shared" si="17"/>
        <v>5.194999999999976E-2</v>
      </c>
      <c r="F315" s="31">
        <f t="shared" si="18"/>
        <v>17.501780649726484</v>
      </c>
      <c r="G315" s="31">
        <f>(F315*Strategy!C$2)/100</f>
        <v>0.52505341949179452</v>
      </c>
      <c r="H315" s="41">
        <f t="shared" si="19"/>
        <v>18.026834069218278</v>
      </c>
      <c r="J315" s="151"/>
      <c r="K315" s="152"/>
      <c r="L315" s="152"/>
      <c r="M315" s="153"/>
    </row>
    <row r="316" spans="1:13" x14ac:dyDescent="0.3">
      <c r="A316" s="28">
        <v>314</v>
      </c>
      <c r="B316" s="24">
        <f>Strategy!C$1</f>
        <v>5.0000000000000001E-3</v>
      </c>
      <c r="C316" s="51">
        <f>(B316*Strategy!C$2)/100</f>
        <v>1.4999999999999999E-4</v>
      </c>
      <c r="D316" s="52">
        <f t="shared" si="16"/>
        <v>5.1500000000000001E-3</v>
      </c>
      <c r="E316" s="53">
        <f t="shared" si="17"/>
        <v>5.2099999999999758E-2</v>
      </c>
      <c r="F316" s="31">
        <f t="shared" si="18"/>
        <v>18.026834069218278</v>
      </c>
      <c r="G316" s="31">
        <f>(F316*Strategy!C$2)/100</f>
        <v>0.54080502207654835</v>
      </c>
      <c r="H316" s="41">
        <f t="shared" si="19"/>
        <v>18.567639091294826</v>
      </c>
      <c r="J316" s="151"/>
      <c r="K316" s="152"/>
      <c r="L316" s="152"/>
      <c r="M316" s="153"/>
    </row>
    <row r="317" spans="1:13" x14ac:dyDescent="0.3">
      <c r="A317" s="28">
        <v>315</v>
      </c>
      <c r="B317" s="24">
        <f>Strategy!C$1</f>
        <v>5.0000000000000001E-3</v>
      </c>
      <c r="C317" s="51">
        <f>(B317*Strategy!C$2)/100</f>
        <v>1.4999999999999999E-4</v>
      </c>
      <c r="D317" s="52">
        <f t="shared" si="16"/>
        <v>5.1500000000000001E-3</v>
      </c>
      <c r="E317" s="53">
        <f t="shared" si="17"/>
        <v>5.2249999999999755E-2</v>
      </c>
      <c r="F317" s="31">
        <f t="shared" si="18"/>
        <v>18.567639091294826</v>
      </c>
      <c r="G317" s="31">
        <f>(F317*Strategy!C$2)/100</f>
        <v>0.55702917273884478</v>
      </c>
      <c r="H317" s="41">
        <f t="shared" si="19"/>
        <v>19.124668264033669</v>
      </c>
      <c r="J317" s="151"/>
      <c r="K317" s="152"/>
      <c r="L317" s="152"/>
      <c r="M317" s="153"/>
    </row>
    <row r="318" spans="1:13" x14ac:dyDescent="0.3">
      <c r="A318" s="28">
        <v>316</v>
      </c>
      <c r="B318" s="24">
        <f>Strategy!C$1</f>
        <v>5.0000000000000001E-3</v>
      </c>
      <c r="C318" s="51">
        <f>(B318*Strategy!C$2)/100</f>
        <v>1.4999999999999999E-4</v>
      </c>
      <c r="D318" s="52">
        <f t="shared" si="16"/>
        <v>5.1500000000000001E-3</v>
      </c>
      <c r="E318" s="53">
        <f t="shared" si="17"/>
        <v>5.2399999999999752E-2</v>
      </c>
      <c r="F318" s="31">
        <f t="shared" si="18"/>
        <v>19.124668264033669</v>
      </c>
      <c r="G318" s="31">
        <f>(F318*Strategy!C$2)/100</f>
        <v>0.57374004792101008</v>
      </c>
      <c r="H318" s="41">
        <f t="shared" si="19"/>
        <v>19.69840831195468</v>
      </c>
      <c r="J318" s="151"/>
      <c r="K318" s="152"/>
      <c r="L318" s="152"/>
      <c r="M318" s="153"/>
    </row>
    <row r="319" spans="1:13" x14ac:dyDescent="0.3">
      <c r="A319" s="28">
        <v>317</v>
      </c>
      <c r="B319" s="24">
        <f>Strategy!C$1</f>
        <v>5.0000000000000001E-3</v>
      </c>
      <c r="C319" s="51">
        <f>(B319*Strategy!C$2)/100</f>
        <v>1.4999999999999999E-4</v>
      </c>
      <c r="D319" s="52">
        <f t="shared" si="16"/>
        <v>5.1500000000000001E-3</v>
      </c>
      <c r="E319" s="53">
        <f t="shared" si="17"/>
        <v>5.254999999999975E-2</v>
      </c>
      <c r="F319" s="31">
        <f t="shared" si="18"/>
        <v>19.69840831195468</v>
      </c>
      <c r="G319" s="31">
        <f>(F319*Strategy!C$2)/100</f>
        <v>0.59095224935864044</v>
      </c>
      <c r="H319" s="41">
        <f t="shared" si="19"/>
        <v>20.28936056131332</v>
      </c>
      <c r="J319" s="151"/>
      <c r="K319" s="152"/>
      <c r="L319" s="152"/>
      <c r="M319" s="153"/>
    </row>
    <row r="320" spans="1:13" x14ac:dyDescent="0.3">
      <c r="A320" s="28">
        <v>318</v>
      </c>
      <c r="B320" s="24">
        <f>Strategy!C$1</f>
        <v>5.0000000000000001E-3</v>
      </c>
      <c r="C320" s="51">
        <f>(B320*Strategy!C$2)/100</f>
        <v>1.4999999999999999E-4</v>
      </c>
      <c r="D320" s="52">
        <f t="shared" si="16"/>
        <v>5.1500000000000001E-3</v>
      </c>
      <c r="E320" s="53">
        <f t="shared" si="17"/>
        <v>5.2699999999999747E-2</v>
      </c>
      <c r="F320" s="31">
        <f t="shared" si="18"/>
        <v>20.28936056131332</v>
      </c>
      <c r="G320" s="31">
        <f>(F320*Strategy!C$2)/100</f>
        <v>0.60868081683939967</v>
      </c>
      <c r="H320" s="41">
        <f t="shared" si="19"/>
        <v>20.898041378152719</v>
      </c>
      <c r="J320" s="151"/>
      <c r="K320" s="152"/>
      <c r="L320" s="152"/>
      <c r="M320" s="153"/>
    </row>
    <row r="321" spans="1:13" x14ac:dyDescent="0.3">
      <c r="A321" s="28">
        <v>319</v>
      </c>
      <c r="B321" s="24">
        <f>Strategy!C$1</f>
        <v>5.0000000000000001E-3</v>
      </c>
      <c r="C321" s="51">
        <f>(B321*Strategy!C$2)/100</f>
        <v>1.4999999999999999E-4</v>
      </c>
      <c r="D321" s="52">
        <f t="shared" si="16"/>
        <v>5.1500000000000001E-3</v>
      </c>
      <c r="E321" s="53">
        <f t="shared" si="17"/>
        <v>5.2849999999999744E-2</v>
      </c>
      <c r="F321" s="31">
        <f t="shared" si="18"/>
        <v>20.898041378152719</v>
      </c>
      <c r="G321" s="31">
        <f>(F321*Strategy!C$2)/100</f>
        <v>0.62694124134458162</v>
      </c>
      <c r="H321" s="41">
        <f t="shared" si="19"/>
        <v>21.524982619497301</v>
      </c>
      <c r="J321" s="151"/>
      <c r="K321" s="152"/>
      <c r="L321" s="152"/>
      <c r="M321" s="153"/>
    </row>
    <row r="322" spans="1:13" x14ac:dyDescent="0.3">
      <c r="A322" s="28">
        <v>320</v>
      </c>
      <c r="B322" s="24">
        <f>Strategy!C$1</f>
        <v>5.0000000000000001E-3</v>
      </c>
      <c r="C322" s="51">
        <f>(B322*Strategy!C$2)/100</f>
        <v>1.4999999999999999E-4</v>
      </c>
      <c r="D322" s="52">
        <f t="shared" si="16"/>
        <v>5.1500000000000001E-3</v>
      </c>
      <c r="E322" s="53">
        <f t="shared" si="17"/>
        <v>5.2999999999999742E-2</v>
      </c>
      <c r="F322" s="31">
        <f t="shared" si="18"/>
        <v>21.524982619497301</v>
      </c>
      <c r="G322" s="31">
        <f>(F322*Strategy!C$2)/100</f>
        <v>0.64574947858491893</v>
      </c>
      <c r="H322" s="41">
        <f t="shared" si="19"/>
        <v>22.170732098082219</v>
      </c>
      <c r="J322" s="151"/>
      <c r="K322" s="152"/>
      <c r="L322" s="152"/>
      <c r="M322" s="153"/>
    </row>
    <row r="323" spans="1:13" x14ac:dyDescent="0.3">
      <c r="A323" s="28">
        <v>321</v>
      </c>
      <c r="B323" s="24">
        <f>Strategy!C$1</f>
        <v>5.0000000000000001E-3</v>
      </c>
      <c r="C323" s="51">
        <f>(B323*Strategy!C$2)/100</f>
        <v>1.4999999999999999E-4</v>
      </c>
      <c r="D323" s="52">
        <f t="shared" si="16"/>
        <v>5.1500000000000001E-3</v>
      </c>
      <c r="E323" s="53">
        <f t="shared" si="17"/>
        <v>5.3149999999999739E-2</v>
      </c>
      <c r="F323" s="31">
        <f t="shared" si="18"/>
        <v>22.170732098082219</v>
      </c>
      <c r="G323" s="31">
        <f>(F323*Strategy!C$2)/100</f>
        <v>0.6651219629424665</v>
      </c>
      <c r="H323" s="41">
        <f t="shared" si="19"/>
        <v>22.835854061024687</v>
      </c>
      <c r="J323" s="151"/>
      <c r="K323" s="152"/>
      <c r="L323" s="152"/>
      <c r="M323" s="153"/>
    </row>
    <row r="324" spans="1:13" x14ac:dyDescent="0.3">
      <c r="A324" s="28">
        <v>322</v>
      </c>
      <c r="B324" s="24">
        <f>Strategy!C$1</f>
        <v>5.0000000000000001E-3</v>
      </c>
      <c r="C324" s="51">
        <f>(B324*Strategy!C$2)/100</f>
        <v>1.4999999999999999E-4</v>
      </c>
      <c r="D324" s="52">
        <f t="shared" si="16"/>
        <v>5.1500000000000001E-3</v>
      </c>
      <c r="E324" s="53">
        <f t="shared" si="17"/>
        <v>5.3299999999999736E-2</v>
      </c>
      <c r="F324" s="31">
        <f t="shared" si="18"/>
        <v>22.835854061024687</v>
      </c>
      <c r="G324" s="31">
        <f>(F324*Strategy!C$2)/100</f>
        <v>0.68507562183074056</v>
      </c>
      <c r="H324" s="41">
        <f t="shared" si="19"/>
        <v>23.520929682855428</v>
      </c>
      <c r="J324" s="151"/>
      <c r="K324" s="152"/>
      <c r="L324" s="152"/>
      <c r="M324" s="153"/>
    </row>
    <row r="325" spans="1:13" x14ac:dyDescent="0.3">
      <c r="A325" s="28">
        <v>323</v>
      </c>
      <c r="B325" s="24">
        <f>Strategy!C$1</f>
        <v>5.0000000000000001E-3</v>
      </c>
      <c r="C325" s="51">
        <f>(B325*Strategy!C$2)/100</f>
        <v>1.4999999999999999E-4</v>
      </c>
      <c r="D325" s="52">
        <f t="shared" ref="D325:D367" si="20">B325+C325</f>
        <v>5.1500000000000001E-3</v>
      </c>
      <c r="E325" s="53">
        <f t="shared" ref="E325:E367" si="21">C325+E324</f>
        <v>5.3449999999999734E-2</v>
      </c>
      <c r="F325" s="31">
        <f t="shared" ref="F325:F367" si="22">H324-I324</f>
        <v>23.520929682855428</v>
      </c>
      <c r="G325" s="31">
        <f>(F325*Strategy!C$2)/100</f>
        <v>0.70562789048566288</v>
      </c>
      <c r="H325" s="41">
        <f t="shared" ref="H325:H367" si="23">F325+G325</f>
        <v>24.22655757334109</v>
      </c>
      <c r="J325" s="151"/>
      <c r="K325" s="152"/>
      <c r="L325" s="152"/>
      <c r="M325" s="153"/>
    </row>
    <row r="326" spans="1:13" x14ac:dyDescent="0.3">
      <c r="A326" s="28">
        <v>324</v>
      </c>
      <c r="B326" s="24">
        <f>Strategy!C$1</f>
        <v>5.0000000000000001E-3</v>
      </c>
      <c r="C326" s="51">
        <f>(B326*Strategy!C$2)/100</f>
        <v>1.4999999999999999E-4</v>
      </c>
      <c r="D326" s="52">
        <f t="shared" si="20"/>
        <v>5.1500000000000001E-3</v>
      </c>
      <c r="E326" s="53">
        <f t="shared" si="21"/>
        <v>5.3599999999999731E-2</v>
      </c>
      <c r="F326" s="31">
        <f t="shared" si="22"/>
        <v>24.22655757334109</v>
      </c>
      <c r="G326" s="31">
        <f>(F326*Strategy!C$2)/100</f>
        <v>0.72679672720023258</v>
      </c>
      <c r="H326" s="41">
        <f t="shared" si="23"/>
        <v>24.953354300541321</v>
      </c>
      <c r="J326" s="151"/>
      <c r="K326" s="152"/>
      <c r="L326" s="152"/>
      <c r="M326" s="153"/>
    </row>
    <row r="327" spans="1:13" x14ac:dyDescent="0.3">
      <c r="A327" s="28">
        <v>325</v>
      </c>
      <c r="B327" s="24">
        <f>Strategy!C$1</f>
        <v>5.0000000000000001E-3</v>
      </c>
      <c r="C327" s="51">
        <f>(B327*Strategy!C$2)/100</f>
        <v>1.4999999999999999E-4</v>
      </c>
      <c r="D327" s="52">
        <f t="shared" si="20"/>
        <v>5.1500000000000001E-3</v>
      </c>
      <c r="E327" s="53">
        <f t="shared" si="21"/>
        <v>5.3749999999999729E-2</v>
      </c>
      <c r="F327" s="31">
        <f t="shared" si="22"/>
        <v>24.953354300541321</v>
      </c>
      <c r="G327" s="31">
        <f>(F327*Strategy!C$2)/100</f>
        <v>0.74860062901623958</v>
      </c>
      <c r="H327" s="41">
        <f t="shared" si="23"/>
        <v>25.701954929557559</v>
      </c>
      <c r="J327" s="151"/>
      <c r="K327" s="152"/>
      <c r="L327" s="152"/>
      <c r="M327" s="153"/>
    </row>
    <row r="328" spans="1:13" x14ac:dyDescent="0.3">
      <c r="A328" s="28">
        <v>326</v>
      </c>
      <c r="B328" s="24">
        <f>Strategy!C$1</f>
        <v>5.0000000000000001E-3</v>
      </c>
      <c r="C328" s="51">
        <f>(B328*Strategy!C$2)/100</f>
        <v>1.4999999999999999E-4</v>
      </c>
      <c r="D328" s="52">
        <f t="shared" si="20"/>
        <v>5.1500000000000001E-3</v>
      </c>
      <c r="E328" s="53">
        <f t="shared" si="21"/>
        <v>5.3899999999999726E-2</v>
      </c>
      <c r="F328" s="31">
        <f t="shared" si="22"/>
        <v>25.701954929557559</v>
      </c>
      <c r="G328" s="31">
        <f>(F328*Strategy!C$2)/100</f>
        <v>0.77105864788672673</v>
      </c>
      <c r="H328" s="41">
        <f t="shared" si="23"/>
        <v>26.473013577444284</v>
      </c>
      <c r="J328" s="151"/>
      <c r="K328" s="152"/>
      <c r="L328" s="152"/>
      <c r="M328" s="153"/>
    </row>
    <row r="329" spans="1:13" x14ac:dyDescent="0.3">
      <c r="A329" s="28">
        <v>327</v>
      </c>
      <c r="B329" s="24">
        <f>Strategy!C$1</f>
        <v>5.0000000000000001E-3</v>
      </c>
      <c r="C329" s="51">
        <f>(B329*Strategy!C$2)/100</f>
        <v>1.4999999999999999E-4</v>
      </c>
      <c r="D329" s="52">
        <f t="shared" si="20"/>
        <v>5.1500000000000001E-3</v>
      </c>
      <c r="E329" s="53">
        <f t="shared" si="21"/>
        <v>5.4049999999999723E-2</v>
      </c>
      <c r="F329" s="31">
        <f t="shared" si="22"/>
        <v>26.473013577444284</v>
      </c>
      <c r="G329" s="31">
        <f>(F329*Strategy!C$2)/100</f>
        <v>0.79419040732332857</v>
      </c>
      <c r="H329" s="41">
        <f t="shared" si="23"/>
        <v>27.267203984767612</v>
      </c>
      <c r="J329" s="151"/>
      <c r="K329" s="152"/>
      <c r="L329" s="152"/>
      <c r="M329" s="153"/>
    </row>
    <row r="330" spans="1:13" x14ac:dyDescent="0.3">
      <c r="A330" s="28">
        <v>328</v>
      </c>
      <c r="B330" s="24">
        <f>Strategy!C$1</f>
        <v>5.0000000000000001E-3</v>
      </c>
      <c r="C330" s="51">
        <f>(B330*Strategy!C$2)/100</f>
        <v>1.4999999999999999E-4</v>
      </c>
      <c r="D330" s="52">
        <f t="shared" si="20"/>
        <v>5.1500000000000001E-3</v>
      </c>
      <c r="E330" s="53">
        <f t="shared" si="21"/>
        <v>5.4199999999999721E-2</v>
      </c>
      <c r="F330" s="31">
        <f t="shared" si="22"/>
        <v>27.267203984767612</v>
      </c>
      <c r="G330" s="31">
        <f>(F330*Strategy!C$2)/100</f>
        <v>0.81801611954302844</v>
      </c>
      <c r="H330" s="41">
        <f t="shared" si="23"/>
        <v>28.08522010431064</v>
      </c>
      <c r="J330" s="151"/>
      <c r="K330" s="152"/>
      <c r="L330" s="152"/>
      <c r="M330" s="153"/>
    </row>
    <row r="331" spans="1:13" ht="15" thickBot="1" x14ac:dyDescent="0.35">
      <c r="A331" s="28">
        <v>329</v>
      </c>
      <c r="B331" s="24">
        <f>Strategy!C$1</f>
        <v>5.0000000000000001E-3</v>
      </c>
      <c r="C331" s="51">
        <f>(B331*Strategy!C$2)/100</f>
        <v>1.4999999999999999E-4</v>
      </c>
      <c r="D331" s="52">
        <f t="shared" si="20"/>
        <v>5.1500000000000001E-3</v>
      </c>
      <c r="E331" s="53">
        <f t="shared" si="21"/>
        <v>5.4349999999999718E-2</v>
      </c>
      <c r="F331" s="31">
        <f t="shared" si="22"/>
        <v>28.08522010431064</v>
      </c>
      <c r="G331" s="31">
        <f>(F331*Strategy!C$2)/100</f>
        <v>0.84255660312931924</v>
      </c>
      <c r="H331" s="41">
        <f t="shared" si="23"/>
        <v>28.927776707439961</v>
      </c>
      <c r="J331" s="151"/>
      <c r="K331" s="152"/>
      <c r="L331" s="152"/>
      <c r="M331" s="153"/>
    </row>
    <row r="332" spans="1:13" s="59" customFormat="1" ht="15" thickBot="1" x14ac:dyDescent="0.35">
      <c r="A332" s="54">
        <v>330</v>
      </c>
      <c r="B332" s="55">
        <f>Strategy!C$1</f>
        <v>5.0000000000000001E-3</v>
      </c>
      <c r="C332" s="56">
        <f>(B332*Strategy!C$2)/100</f>
        <v>1.4999999999999999E-4</v>
      </c>
      <c r="D332" s="55">
        <f t="shared" si="20"/>
        <v>5.1500000000000001E-3</v>
      </c>
      <c r="E332" s="57">
        <f t="shared" si="21"/>
        <v>5.4499999999999715E-2</v>
      </c>
      <c r="F332" s="55">
        <f t="shared" si="22"/>
        <v>28.927776707439961</v>
      </c>
      <c r="G332" s="55">
        <f>(F332*Strategy!C$2)/100</f>
        <v>0.86783330122319879</v>
      </c>
      <c r="H332" s="58">
        <f t="shared" si="23"/>
        <v>29.795610008663161</v>
      </c>
      <c r="I332" s="124">
        <v>3</v>
      </c>
      <c r="J332" s="151"/>
      <c r="K332" s="152"/>
      <c r="L332" s="152"/>
      <c r="M332" s="153"/>
    </row>
    <row r="333" spans="1:13" x14ac:dyDescent="0.3">
      <c r="A333" s="28">
        <v>331</v>
      </c>
      <c r="B333" s="24">
        <f>Strategy!C$1</f>
        <v>5.0000000000000001E-3</v>
      </c>
      <c r="C333" s="51">
        <f>(B333*Strategy!C$2)/100</f>
        <v>1.4999999999999999E-4</v>
      </c>
      <c r="D333" s="52">
        <f t="shared" si="20"/>
        <v>5.1500000000000001E-3</v>
      </c>
      <c r="E333" s="53">
        <f t="shared" si="21"/>
        <v>5.4649999999999713E-2</v>
      </c>
      <c r="F333" s="31">
        <f t="shared" si="22"/>
        <v>26.795610008663161</v>
      </c>
      <c r="G333" s="31">
        <f>(F333*Strategy!C$2)/100</f>
        <v>0.80386830025989486</v>
      </c>
      <c r="H333" s="41">
        <f t="shared" si="23"/>
        <v>27.599478308923057</v>
      </c>
      <c r="J333" s="151"/>
      <c r="K333" s="152"/>
      <c r="L333" s="152"/>
      <c r="M333" s="153"/>
    </row>
    <row r="334" spans="1:13" x14ac:dyDescent="0.3">
      <c r="A334" s="28">
        <v>332</v>
      </c>
      <c r="B334" s="24">
        <f>Strategy!C$1</f>
        <v>5.0000000000000001E-3</v>
      </c>
      <c r="C334" s="51">
        <f>(B334*Strategy!C$2)/100</f>
        <v>1.4999999999999999E-4</v>
      </c>
      <c r="D334" s="52">
        <f t="shared" si="20"/>
        <v>5.1500000000000001E-3</v>
      </c>
      <c r="E334" s="53">
        <f t="shared" si="21"/>
        <v>5.479999999999971E-2</v>
      </c>
      <c r="F334" s="31">
        <f t="shared" si="22"/>
        <v>27.599478308923057</v>
      </c>
      <c r="G334" s="31">
        <f>(F334*Strategy!C$2)/100</f>
        <v>0.82798434926769171</v>
      </c>
      <c r="H334" s="41">
        <f t="shared" si="23"/>
        <v>28.427462658190748</v>
      </c>
      <c r="J334" s="151"/>
      <c r="K334" s="152"/>
      <c r="L334" s="152"/>
      <c r="M334" s="153"/>
    </row>
    <row r="335" spans="1:13" x14ac:dyDescent="0.3">
      <c r="A335" s="28">
        <v>333</v>
      </c>
      <c r="B335" s="24">
        <f>Strategy!C$1</f>
        <v>5.0000000000000001E-3</v>
      </c>
      <c r="C335" s="51">
        <f>(B335*Strategy!C$2)/100</f>
        <v>1.4999999999999999E-4</v>
      </c>
      <c r="D335" s="52">
        <f t="shared" si="20"/>
        <v>5.1500000000000001E-3</v>
      </c>
      <c r="E335" s="53">
        <f t="shared" si="21"/>
        <v>5.4949999999999707E-2</v>
      </c>
      <c r="F335" s="31">
        <f t="shared" si="22"/>
        <v>28.427462658190748</v>
      </c>
      <c r="G335" s="31">
        <f>(F335*Strategy!C$2)/100</f>
        <v>0.85282387974572249</v>
      </c>
      <c r="H335" s="41">
        <f t="shared" si="23"/>
        <v>29.280286537936473</v>
      </c>
      <c r="J335" s="151"/>
      <c r="K335" s="152"/>
      <c r="L335" s="152"/>
      <c r="M335" s="153"/>
    </row>
    <row r="336" spans="1:13" x14ac:dyDescent="0.3">
      <c r="A336" s="28">
        <v>334</v>
      </c>
      <c r="B336" s="24">
        <f>Strategy!C$1</f>
        <v>5.0000000000000001E-3</v>
      </c>
      <c r="C336" s="51">
        <f>(B336*Strategy!C$2)/100</f>
        <v>1.4999999999999999E-4</v>
      </c>
      <c r="D336" s="52">
        <f t="shared" si="20"/>
        <v>5.1500000000000001E-3</v>
      </c>
      <c r="E336" s="53">
        <f t="shared" si="21"/>
        <v>5.5099999999999705E-2</v>
      </c>
      <c r="F336" s="31">
        <f t="shared" si="22"/>
        <v>29.280286537936473</v>
      </c>
      <c r="G336" s="31">
        <f>(F336*Strategy!C$2)/100</f>
        <v>0.87840859613809419</v>
      </c>
      <c r="H336" s="41">
        <f t="shared" si="23"/>
        <v>30.158695134074566</v>
      </c>
      <c r="J336" s="151"/>
      <c r="K336" s="152"/>
      <c r="L336" s="152"/>
      <c r="M336" s="153"/>
    </row>
    <row r="337" spans="1:13" x14ac:dyDescent="0.3">
      <c r="A337" s="28">
        <v>335</v>
      </c>
      <c r="B337" s="24">
        <f>Strategy!C$1</f>
        <v>5.0000000000000001E-3</v>
      </c>
      <c r="C337" s="51">
        <f>(B337*Strategy!C$2)/100</f>
        <v>1.4999999999999999E-4</v>
      </c>
      <c r="D337" s="52">
        <f t="shared" si="20"/>
        <v>5.1500000000000001E-3</v>
      </c>
      <c r="E337" s="53">
        <f t="shared" si="21"/>
        <v>5.5249999999999702E-2</v>
      </c>
      <c r="F337" s="31">
        <f t="shared" si="22"/>
        <v>30.158695134074566</v>
      </c>
      <c r="G337" s="31">
        <f>(F337*Strategy!C$2)/100</f>
        <v>0.90476085402223705</v>
      </c>
      <c r="H337" s="41">
        <f t="shared" si="23"/>
        <v>31.063455988096802</v>
      </c>
      <c r="J337" s="151"/>
      <c r="K337" s="152"/>
      <c r="L337" s="152"/>
      <c r="M337" s="153"/>
    </row>
    <row r="338" spans="1:13" x14ac:dyDescent="0.3">
      <c r="A338" s="28">
        <v>336</v>
      </c>
      <c r="B338" s="24">
        <f>Strategy!C$1</f>
        <v>5.0000000000000001E-3</v>
      </c>
      <c r="C338" s="51">
        <f>(B338*Strategy!C$2)/100</f>
        <v>1.4999999999999999E-4</v>
      </c>
      <c r="D338" s="52">
        <f t="shared" si="20"/>
        <v>5.1500000000000001E-3</v>
      </c>
      <c r="E338" s="53">
        <f t="shared" si="21"/>
        <v>5.5399999999999699E-2</v>
      </c>
      <c r="F338" s="31">
        <f t="shared" si="22"/>
        <v>31.063455988096802</v>
      </c>
      <c r="G338" s="31">
        <f>(F338*Strategy!C$2)/100</f>
        <v>0.93190367964290399</v>
      </c>
      <c r="H338" s="41">
        <f t="shared" si="23"/>
        <v>31.995359667739706</v>
      </c>
      <c r="J338" s="151"/>
      <c r="K338" s="152"/>
      <c r="L338" s="152"/>
      <c r="M338" s="153"/>
    </row>
    <row r="339" spans="1:13" x14ac:dyDescent="0.3">
      <c r="A339" s="28">
        <v>337</v>
      </c>
      <c r="B339" s="24">
        <f>Strategy!C$1</f>
        <v>5.0000000000000001E-3</v>
      </c>
      <c r="C339" s="51">
        <f>(B339*Strategy!C$2)/100</f>
        <v>1.4999999999999999E-4</v>
      </c>
      <c r="D339" s="52">
        <f t="shared" si="20"/>
        <v>5.1500000000000001E-3</v>
      </c>
      <c r="E339" s="53">
        <f t="shared" si="21"/>
        <v>5.5549999999999697E-2</v>
      </c>
      <c r="F339" s="31">
        <f t="shared" si="22"/>
        <v>31.995359667739706</v>
      </c>
      <c r="G339" s="31">
        <f>(F339*Strategy!C$2)/100</f>
        <v>0.95986079003219116</v>
      </c>
      <c r="H339" s="41">
        <f t="shared" si="23"/>
        <v>32.955220457771894</v>
      </c>
      <c r="J339" s="151"/>
      <c r="K339" s="152"/>
      <c r="L339" s="152"/>
      <c r="M339" s="153"/>
    </row>
    <row r="340" spans="1:13" x14ac:dyDescent="0.3">
      <c r="A340" s="28">
        <v>338</v>
      </c>
      <c r="B340" s="24">
        <f>Strategy!C$1</f>
        <v>5.0000000000000001E-3</v>
      </c>
      <c r="C340" s="51">
        <f>(B340*Strategy!C$2)/100</f>
        <v>1.4999999999999999E-4</v>
      </c>
      <c r="D340" s="52">
        <f t="shared" si="20"/>
        <v>5.1500000000000001E-3</v>
      </c>
      <c r="E340" s="53">
        <f t="shared" si="21"/>
        <v>5.5699999999999694E-2</v>
      </c>
      <c r="F340" s="31">
        <f t="shared" si="22"/>
        <v>32.955220457771894</v>
      </c>
      <c r="G340" s="31">
        <f>(F340*Strategy!C$2)/100</f>
        <v>0.98865661373315672</v>
      </c>
      <c r="H340" s="41">
        <f t="shared" si="23"/>
        <v>33.94387707150505</v>
      </c>
      <c r="J340" s="151"/>
      <c r="K340" s="152"/>
      <c r="L340" s="152"/>
      <c r="M340" s="153"/>
    </row>
    <row r="341" spans="1:13" x14ac:dyDescent="0.3">
      <c r="A341" s="28">
        <v>339</v>
      </c>
      <c r="B341" s="24">
        <f>Strategy!C$1</f>
        <v>5.0000000000000001E-3</v>
      </c>
      <c r="C341" s="51">
        <f>(B341*Strategy!C$2)/100</f>
        <v>1.4999999999999999E-4</v>
      </c>
      <c r="D341" s="52">
        <f t="shared" si="20"/>
        <v>5.1500000000000001E-3</v>
      </c>
      <c r="E341" s="53">
        <f t="shared" si="21"/>
        <v>5.5849999999999692E-2</v>
      </c>
      <c r="F341" s="31">
        <f t="shared" si="22"/>
        <v>33.94387707150505</v>
      </c>
      <c r="G341" s="31">
        <f>(F341*Strategy!C$2)/100</f>
        <v>1.0183163121451515</v>
      </c>
      <c r="H341" s="41">
        <f t="shared" si="23"/>
        <v>34.962193383650202</v>
      </c>
      <c r="J341" s="151"/>
      <c r="K341" s="152"/>
      <c r="L341" s="152"/>
      <c r="M341" s="153"/>
    </row>
    <row r="342" spans="1:13" x14ac:dyDescent="0.3">
      <c r="A342" s="28">
        <v>340</v>
      </c>
      <c r="B342" s="24">
        <f>Strategy!C$1</f>
        <v>5.0000000000000001E-3</v>
      </c>
      <c r="C342" s="51">
        <f>(B342*Strategy!C$2)/100</f>
        <v>1.4999999999999999E-4</v>
      </c>
      <c r="D342" s="52">
        <f t="shared" si="20"/>
        <v>5.1500000000000001E-3</v>
      </c>
      <c r="E342" s="53">
        <f t="shared" si="21"/>
        <v>5.5999999999999689E-2</v>
      </c>
      <c r="F342" s="31">
        <f t="shared" si="22"/>
        <v>34.962193383650202</v>
      </c>
      <c r="G342" s="31">
        <f>(F342*Strategy!C$2)/100</f>
        <v>1.048865801509506</v>
      </c>
      <c r="H342" s="41">
        <f t="shared" si="23"/>
        <v>36.011059185159709</v>
      </c>
      <c r="J342" s="151"/>
      <c r="K342" s="152"/>
      <c r="L342" s="152"/>
      <c r="M342" s="153"/>
    </row>
    <row r="343" spans="1:13" x14ac:dyDescent="0.3">
      <c r="A343" s="28">
        <v>341</v>
      </c>
      <c r="B343" s="24">
        <f>Strategy!C$1</f>
        <v>5.0000000000000001E-3</v>
      </c>
      <c r="C343" s="51">
        <f>(B343*Strategy!C$2)/100</f>
        <v>1.4999999999999999E-4</v>
      </c>
      <c r="D343" s="52">
        <f t="shared" si="20"/>
        <v>5.1500000000000001E-3</v>
      </c>
      <c r="E343" s="53">
        <f t="shared" si="21"/>
        <v>5.6149999999999686E-2</v>
      </c>
      <c r="F343" s="31">
        <f t="shared" si="22"/>
        <v>36.011059185159709</v>
      </c>
      <c r="G343" s="31">
        <f>(F343*Strategy!C$2)/100</f>
        <v>1.0803317755547912</v>
      </c>
      <c r="H343" s="41">
        <f t="shared" si="23"/>
        <v>37.091390960714499</v>
      </c>
      <c r="J343" s="151"/>
      <c r="K343" s="152"/>
      <c r="L343" s="152"/>
      <c r="M343" s="153"/>
    </row>
    <row r="344" spans="1:13" x14ac:dyDescent="0.3">
      <c r="A344" s="28">
        <v>342</v>
      </c>
      <c r="B344" s="24">
        <f>Strategy!C$1</f>
        <v>5.0000000000000001E-3</v>
      </c>
      <c r="C344" s="51">
        <f>(B344*Strategy!C$2)/100</f>
        <v>1.4999999999999999E-4</v>
      </c>
      <c r="D344" s="52">
        <f t="shared" si="20"/>
        <v>5.1500000000000001E-3</v>
      </c>
      <c r="E344" s="53">
        <f t="shared" si="21"/>
        <v>5.6299999999999684E-2</v>
      </c>
      <c r="F344" s="31">
        <f t="shared" si="22"/>
        <v>37.091390960714499</v>
      </c>
      <c r="G344" s="31">
        <f>(F344*Strategy!C$2)/100</f>
        <v>1.112741728821435</v>
      </c>
      <c r="H344" s="41">
        <f t="shared" si="23"/>
        <v>38.204132689535932</v>
      </c>
      <c r="J344" s="151"/>
      <c r="K344" s="152"/>
      <c r="L344" s="152"/>
      <c r="M344" s="153"/>
    </row>
    <row r="345" spans="1:13" x14ac:dyDescent="0.3">
      <c r="A345" s="28">
        <v>343</v>
      </c>
      <c r="B345" s="24">
        <f>Strategy!C$1</f>
        <v>5.0000000000000001E-3</v>
      </c>
      <c r="C345" s="51">
        <f>(B345*Strategy!C$2)/100</f>
        <v>1.4999999999999999E-4</v>
      </c>
      <c r="D345" s="52">
        <f t="shared" si="20"/>
        <v>5.1500000000000001E-3</v>
      </c>
      <c r="E345" s="53">
        <f t="shared" si="21"/>
        <v>5.6449999999999681E-2</v>
      </c>
      <c r="F345" s="31">
        <f t="shared" si="22"/>
        <v>38.204132689535932</v>
      </c>
      <c r="G345" s="31">
        <f>(F345*Strategy!C$2)/100</f>
        <v>1.1461239806860781</v>
      </c>
      <c r="H345" s="41">
        <f t="shared" si="23"/>
        <v>39.350256670222009</v>
      </c>
      <c r="J345" s="151"/>
      <c r="K345" s="152"/>
      <c r="L345" s="152"/>
      <c r="M345" s="153"/>
    </row>
    <row r="346" spans="1:13" x14ac:dyDescent="0.3">
      <c r="A346" s="28">
        <v>344</v>
      </c>
      <c r="B346" s="24">
        <f>Strategy!C$1</f>
        <v>5.0000000000000001E-3</v>
      </c>
      <c r="C346" s="51">
        <f>(B346*Strategy!C$2)/100</f>
        <v>1.4999999999999999E-4</v>
      </c>
      <c r="D346" s="52">
        <f t="shared" si="20"/>
        <v>5.1500000000000001E-3</v>
      </c>
      <c r="E346" s="53">
        <f t="shared" si="21"/>
        <v>5.6599999999999678E-2</v>
      </c>
      <c r="F346" s="31">
        <f t="shared" si="22"/>
        <v>39.350256670222009</v>
      </c>
      <c r="G346" s="31">
        <f>(F346*Strategy!C$2)/100</f>
        <v>1.1805077001066602</v>
      </c>
      <c r="H346" s="41">
        <f t="shared" si="23"/>
        <v>40.530764370328669</v>
      </c>
      <c r="J346" s="151"/>
      <c r="K346" s="152"/>
      <c r="L346" s="152"/>
      <c r="M346" s="153"/>
    </row>
    <row r="347" spans="1:13" x14ac:dyDescent="0.3">
      <c r="A347" s="28">
        <v>345</v>
      </c>
      <c r="B347" s="24">
        <f>Strategy!C$1</f>
        <v>5.0000000000000001E-3</v>
      </c>
      <c r="C347" s="51">
        <f>(B347*Strategy!C$2)/100</f>
        <v>1.4999999999999999E-4</v>
      </c>
      <c r="D347" s="52">
        <f t="shared" si="20"/>
        <v>5.1500000000000001E-3</v>
      </c>
      <c r="E347" s="53">
        <f t="shared" si="21"/>
        <v>5.6749999999999676E-2</v>
      </c>
      <c r="F347" s="31">
        <f t="shared" si="22"/>
        <v>40.530764370328669</v>
      </c>
      <c r="G347" s="31">
        <f>(F347*Strategy!C$2)/100</f>
        <v>1.2159229311098601</v>
      </c>
      <c r="H347" s="41">
        <f t="shared" si="23"/>
        <v>41.746687301438527</v>
      </c>
      <c r="J347" s="151"/>
      <c r="K347" s="152"/>
      <c r="L347" s="152"/>
      <c r="M347" s="153"/>
    </row>
    <row r="348" spans="1:13" x14ac:dyDescent="0.3">
      <c r="A348" s="28">
        <v>346</v>
      </c>
      <c r="B348" s="24">
        <f>Strategy!C$1</f>
        <v>5.0000000000000001E-3</v>
      </c>
      <c r="C348" s="51">
        <f>(B348*Strategy!C$2)/100</f>
        <v>1.4999999999999999E-4</v>
      </c>
      <c r="D348" s="52">
        <f t="shared" si="20"/>
        <v>5.1500000000000001E-3</v>
      </c>
      <c r="E348" s="53">
        <f t="shared" si="21"/>
        <v>5.6899999999999673E-2</v>
      </c>
      <c r="F348" s="31">
        <f t="shared" si="22"/>
        <v>41.746687301438527</v>
      </c>
      <c r="G348" s="31">
        <f>(F348*Strategy!C$2)/100</f>
        <v>1.2524006190431558</v>
      </c>
      <c r="H348" s="41">
        <f t="shared" si="23"/>
        <v>42.999087920481685</v>
      </c>
      <c r="J348" s="151"/>
      <c r="K348" s="152"/>
      <c r="L348" s="152"/>
      <c r="M348" s="153"/>
    </row>
    <row r="349" spans="1:13" x14ac:dyDescent="0.3">
      <c r="A349" s="28">
        <v>347</v>
      </c>
      <c r="B349" s="24">
        <f>Strategy!C$1</f>
        <v>5.0000000000000001E-3</v>
      </c>
      <c r="C349" s="51">
        <f>(B349*Strategy!C$2)/100</f>
        <v>1.4999999999999999E-4</v>
      </c>
      <c r="D349" s="52">
        <f t="shared" si="20"/>
        <v>5.1500000000000001E-3</v>
      </c>
      <c r="E349" s="53">
        <f t="shared" si="21"/>
        <v>5.704999999999967E-2</v>
      </c>
      <c r="F349" s="31">
        <f t="shared" si="22"/>
        <v>42.999087920481685</v>
      </c>
      <c r="G349" s="31">
        <f>(F349*Strategy!C$2)/100</f>
        <v>1.2899726376144505</v>
      </c>
      <c r="H349" s="41">
        <f t="shared" si="23"/>
        <v>44.289060558096132</v>
      </c>
      <c r="J349" s="151"/>
      <c r="K349" s="152"/>
      <c r="L349" s="152"/>
      <c r="M349" s="153"/>
    </row>
    <row r="350" spans="1:13" x14ac:dyDescent="0.3">
      <c r="A350" s="28">
        <v>348</v>
      </c>
      <c r="B350" s="24">
        <f>Strategy!C$1</f>
        <v>5.0000000000000001E-3</v>
      </c>
      <c r="C350" s="51">
        <f>(B350*Strategy!C$2)/100</f>
        <v>1.4999999999999999E-4</v>
      </c>
      <c r="D350" s="52">
        <f t="shared" si="20"/>
        <v>5.1500000000000001E-3</v>
      </c>
      <c r="E350" s="53">
        <f t="shared" si="21"/>
        <v>5.7199999999999668E-2</v>
      </c>
      <c r="F350" s="31">
        <f t="shared" si="22"/>
        <v>44.289060558096132</v>
      </c>
      <c r="G350" s="31">
        <f>(F350*Strategy!C$2)/100</f>
        <v>1.3286718167428839</v>
      </c>
      <c r="H350" s="41">
        <f t="shared" si="23"/>
        <v>45.617732374839015</v>
      </c>
      <c r="J350" s="151"/>
      <c r="K350" s="152"/>
      <c r="L350" s="152"/>
      <c r="M350" s="153"/>
    </row>
    <row r="351" spans="1:13" x14ac:dyDescent="0.3">
      <c r="A351" s="28">
        <v>349</v>
      </c>
      <c r="B351" s="24">
        <f>Strategy!C$1</f>
        <v>5.0000000000000001E-3</v>
      </c>
      <c r="C351" s="51">
        <f>(B351*Strategy!C$2)/100</f>
        <v>1.4999999999999999E-4</v>
      </c>
      <c r="D351" s="52">
        <f t="shared" si="20"/>
        <v>5.1500000000000001E-3</v>
      </c>
      <c r="E351" s="53">
        <f t="shared" si="21"/>
        <v>5.7349999999999665E-2</v>
      </c>
      <c r="F351" s="31">
        <f t="shared" si="22"/>
        <v>45.617732374839015</v>
      </c>
      <c r="G351" s="31">
        <f>(F351*Strategy!C$2)/100</f>
        <v>1.3685319712451705</v>
      </c>
      <c r="H351" s="41">
        <f t="shared" si="23"/>
        <v>46.986264346084184</v>
      </c>
      <c r="J351" s="151"/>
      <c r="K351" s="152"/>
      <c r="L351" s="152"/>
      <c r="M351" s="153"/>
    </row>
    <row r="352" spans="1:13" x14ac:dyDescent="0.3">
      <c r="A352" s="28">
        <v>350</v>
      </c>
      <c r="B352" s="24">
        <f>Strategy!C$1</f>
        <v>5.0000000000000001E-3</v>
      </c>
      <c r="C352" s="51">
        <f>(B352*Strategy!C$2)/100</f>
        <v>1.4999999999999999E-4</v>
      </c>
      <c r="D352" s="52">
        <f t="shared" si="20"/>
        <v>5.1500000000000001E-3</v>
      </c>
      <c r="E352" s="53">
        <f t="shared" si="21"/>
        <v>5.7499999999999662E-2</v>
      </c>
      <c r="F352" s="31">
        <f t="shared" si="22"/>
        <v>46.986264346084184</v>
      </c>
      <c r="G352" s="31">
        <f>(F352*Strategy!C$2)/100</f>
        <v>1.4095879303825256</v>
      </c>
      <c r="H352" s="41">
        <f t="shared" si="23"/>
        <v>48.395852276466712</v>
      </c>
      <c r="J352" s="151"/>
      <c r="K352" s="152"/>
      <c r="L352" s="152"/>
      <c r="M352" s="153"/>
    </row>
    <row r="353" spans="1:13" x14ac:dyDescent="0.3">
      <c r="A353" s="28">
        <v>351</v>
      </c>
      <c r="B353" s="24">
        <f>Strategy!C$1</f>
        <v>5.0000000000000001E-3</v>
      </c>
      <c r="C353" s="51">
        <f>(B353*Strategy!C$2)/100</f>
        <v>1.4999999999999999E-4</v>
      </c>
      <c r="D353" s="52">
        <f t="shared" si="20"/>
        <v>5.1500000000000001E-3</v>
      </c>
      <c r="E353" s="53">
        <f t="shared" si="21"/>
        <v>5.764999999999966E-2</v>
      </c>
      <c r="F353" s="31">
        <f t="shared" si="22"/>
        <v>48.395852276466712</v>
      </c>
      <c r="G353" s="31">
        <f>(F353*Strategy!C$2)/100</f>
        <v>1.4518755682940014</v>
      </c>
      <c r="H353" s="41">
        <f t="shared" si="23"/>
        <v>49.847727844760712</v>
      </c>
      <c r="J353" s="151"/>
      <c r="K353" s="152"/>
      <c r="L353" s="152"/>
      <c r="M353" s="153"/>
    </row>
    <row r="354" spans="1:13" x14ac:dyDescent="0.3">
      <c r="A354" s="28">
        <v>352</v>
      </c>
      <c r="B354" s="24">
        <f>Strategy!C$1</f>
        <v>5.0000000000000001E-3</v>
      </c>
      <c r="C354" s="51">
        <f>(B354*Strategy!C$2)/100</f>
        <v>1.4999999999999999E-4</v>
      </c>
      <c r="D354" s="52">
        <f t="shared" si="20"/>
        <v>5.1500000000000001E-3</v>
      </c>
      <c r="E354" s="53">
        <f t="shared" si="21"/>
        <v>5.7799999999999657E-2</v>
      </c>
      <c r="F354" s="31">
        <f t="shared" si="22"/>
        <v>49.847727844760712</v>
      </c>
      <c r="G354" s="31">
        <f>(F354*Strategy!C$2)/100</f>
        <v>1.4954318353428215</v>
      </c>
      <c r="H354" s="41">
        <f t="shared" si="23"/>
        <v>51.343159680103533</v>
      </c>
      <c r="J354" s="151"/>
      <c r="K354" s="152"/>
      <c r="L354" s="152"/>
      <c r="M354" s="153"/>
    </row>
    <row r="355" spans="1:13" x14ac:dyDescent="0.3">
      <c r="A355" s="28">
        <v>353</v>
      </c>
      <c r="B355" s="24">
        <f>Strategy!C$1</f>
        <v>5.0000000000000001E-3</v>
      </c>
      <c r="C355" s="51">
        <f>(B355*Strategy!C$2)/100</f>
        <v>1.4999999999999999E-4</v>
      </c>
      <c r="D355" s="52">
        <f t="shared" si="20"/>
        <v>5.1500000000000001E-3</v>
      </c>
      <c r="E355" s="53">
        <f t="shared" si="21"/>
        <v>5.7949999999999655E-2</v>
      </c>
      <c r="F355" s="31">
        <f t="shared" si="22"/>
        <v>51.343159680103533</v>
      </c>
      <c r="G355" s="31">
        <f>(F355*Strategy!C$2)/100</f>
        <v>1.5402947904031061</v>
      </c>
      <c r="H355" s="41">
        <f t="shared" si="23"/>
        <v>52.883454470506642</v>
      </c>
      <c r="J355" s="151"/>
      <c r="K355" s="152"/>
      <c r="L355" s="152"/>
      <c r="M355" s="153"/>
    </row>
    <row r="356" spans="1:13" x14ac:dyDescent="0.3">
      <c r="A356" s="28">
        <v>354</v>
      </c>
      <c r="B356" s="24">
        <f>Strategy!C$1</f>
        <v>5.0000000000000001E-3</v>
      </c>
      <c r="C356" s="51">
        <f>(B356*Strategy!C$2)/100</f>
        <v>1.4999999999999999E-4</v>
      </c>
      <c r="D356" s="52">
        <f t="shared" si="20"/>
        <v>5.1500000000000001E-3</v>
      </c>
      <c r="E356" s="53">
        <f t="shared" si="21"/>
        <v>5.8099999999999652E-2</v>
      </c>
      <c r="F356" s="31">
        <f t="shared" si="22"/>
        <v>52.883454470506642</v>
      </c>
      <c r="G356" s="31">
        <f>(F356*Strategy!C$2)/100</f>
        <v>1.5865036341151992</v>
      </c>
      <c r="H356" s="41">
        <f t="shared" si="23"/>
        <v>54.469958104621838</v>
      </c>
      <c r="J356" s="151"/>
      <c r="K356" s="152"/>
      <c r="L356" s="152"/>
      <c r="M356" s="153"/>
    </row>
    <row r="357" spans="1:13" x14ac:dyDescent="0.3">
      <c r="A357" s="28">
        <v>355</v>
      </c>
      <c r="B357" s="24">
        <f>Strategy!C$1</f>
        <v>5.0000000000000001E-3</v>
      </c>
      <c r="C357" s="51">
        <f>(B357*Strategy!C$2)/100</f>
        <v>1.4999999999999999E-4</v>
      </c>
      <c r="D357" s="52">
        <f t="shared" si="20"/>
        <v>5.1500000000000001E-3</v>
      </c>
      <c r="E357" s="53">
        <f t="shared" si="21"/>
        <v>5.8249999999999649E-2</v>
      </c>
      <c r="F357" s="31">
        <f t="shared" si="22"/>
        <v>54.469958104621838</v>
      </c>
      <c r="G357" s="31">
        <f>(F357*Strategy!C$2)/100</f>
        <v>1.6340987431386551</v>
      </c>
      <c r="H357" s="41">
        <f t="shared" si="23"/>
        <v>56.104056847760496</v>
      </c>
      <c r="J357" s="151"/>
      <c r="K357" s="152"/>
      <c r="L357" s="152"/>
      <c r="M357" s="153"/>
    </row>
    <row r="358" spans="1:13" x14ac:dyDescent="0.3">
      <c r="A358" s="28">
        <v>356</v>
      </c>
      <c r="B358" s="24">
        <f>Strategy!C$1</f>
        <v>5.0000000000000001E-3</v>
      </c>
      <c r="C358" s="51">
        <f>(B358*Strategy!C$2)/100</f>
        <v>1.4999999999999999E-4</v>
      </c>
      <c r="D358" s="52">
        <f t="shared" si="20"/>
        <v>5.1500000000000001E-3</v>
      </c>
      <c r="E358" s="53">
        <f t="shared" si="21"/>
        <v>5.8399999999999647E-2</v>
      </c>
      <c r="F358" s="31">
        <f t="shared" si="22"/>
        <v>56.104056847760496</v>
      </c>
      <c r="G358" s="31">
        <f>(F358*Strategy!C$2)/100</f>
        <v>1.6831217054328149</v>
      </c>
      <c r="H358" s="41">
        <f t="shared" si="23"/>
        <v>57.787178553193314</v>
      </c>
      <c r="J358" s="151"/>
      <c r="K358" s="152"/>
      <c r="L358" s="152"/>
      <c r="M358" s="153"/>
    </row>
    <row r="359" spans="1:13" x14ac:dyDescent="0.3">
      <c r="A359" s="28">
        <v>357</v>
      </c>
      <c r="B359" s="24">
        <f>Strategy!C$1</f>
        <v>5.0000000000000001E-3</v>
      </c>
      <c r="C359" s="51">
        <f>(B359*Strategy!C$2)/100</f>
        <v>1.4999999999999999E-4</v>
      </c>
      <c r="D359" s="52">
        <f t="shared" si="20"/>
        <v>5.1500000000000001E-3</v>
      </c>
      <c r="E359" s="53">
        <f t="shared" si="21"/>
        <v>5.8549999999999644E-2</v>
      </c>
      <c r="F359" s="31">
        <f t="shared" si="22"/>
        <v>57.787178553193314</v>
      </c>
      <c r="G359" s="31">
        <f>(F359*Strategy!C$2)/100</f>
        <v>1.7336153565957995</v>
      </c>
      <c r="H359" s="41">
        <f t="shared" si="23"/>
        <v>59.520793909789113</v>
      </c>
      <c r="J359" s="151"/>
      <c r="K359" s="152"/>
      <c r="L359" s="152"/>
      <c r="M359" s="153"/>
    </row>
    <row r="360" spans="1:13" x14ac:dyDescent="0.3">
      <c r="A360" s="28">
        <v>358</v>
      </c>
      <c r="B360" s="24">
        <f>Strategy!C$1</f>
        <v>5.0000000000000001E-3</v>
      </c>
      <c r="C360" s="51">
        <f>(B360*Strategy!C$2)/100</f>
        <v>1.4999999999999999E-4</v>
      </c>
      <c r="D360" s="52">
        <f t="shared" si="20"/>
        <v>5.1500000000000001E-3</v>
      </c>
      <c r="E360" s="53">
        <f t="shared" si="21"/>
        <v>5.8699999999999641E-2</v>
      </c>
      <c r="F360" s="31">
        <f t="shared" si="22"/>
        <v>59.520793909789113</v>
      </c>
      <c r="G360" s="31">
        <f>(F360*Strategy!C$2)/100</f>
        <v>1.7856238172936734</v>
      </c>
      <c r="H360" s="41">
        <f t="shared" si="23"/>
        <v>61.306417727082788</v>
      </c>
      <c r="J360" s="151"/>
      <c r="K360" s="152"/>
      <c r="L360" s="152"/>
      <c r="M360" s="153"/>
    </row>
    <row r="361" spans="1:13" ht="15" thickBot="1" x14ac:dyDescent="0.35">
      <c r="A361" s="28">
        <v>359</v>
      </c>
      <c r="B361" s="24">
        <f>Strategy!C$1</f>
        <v>5.0000000000000001E-3</v>
      </c>
      <c r="C361" s="51">
        <f>(B361*Strategy!C$2)/100</f>
        <v>1.4999999999999999E-4</v>
      </c>
      <c r="D361" s="52">
        <f t="shared" si="20"/>
        <v>5.1500000000000001E-3</v>
      </c>
      <c r="E361" s="53">
        <f t="shared" si="21"/>
        <v>5.8849999999999639E-2</v>
      </c>
      <c r="F361" s="31">
        <f t="shared" si="22"/>
        <v>61.306417727082788</v>
      </c>
      <c r="G361" s="31">
        <f>(F361*Strategy!C$2)/100</f>
        <v>1.8391925318124835</v>
      </c>
      <c r="H361" s="41">
        <f t="shared" si="23"/>
        <v>63.145610258895275</v>
      </c>
      <c r="J361" s="151"/>
      <c r="K361" s="152"/>
      <c r="L361" s="152"/>
      <c r="M361" s="153"/>
    </row>
    <row r="362" spans="1:13" s="59" customFormat="1" ht="15" thickBot="1" x14ac:dyDescent="0.35">
      <c r="A362" s="54">
        <v>360</v>
      </c>
      <c r="B362" s="55">
        <f>Strategy!C$1</f>
        <v>5.0000000000000001E-3</v>
      </c>
      <c r="C362" s="56">
        <f>(B362*Strategy!C$2)/100</f>
        <v>1.4999999999999999E-4</v>
      </c>
      <c r="D362" s="55">
        <f t="shared" si="20"/>
        <v>5.1500000000000001E-3</v>
      </c>
      <c r="E362" s="57">
        <f t="shared" si="21"/>
        <v>5.8999999999999636E-2</v>
      </c>
      <c r="F362" s="55">
        <f t="shared" si="22"/>
        <v>63.145610258895275</v>
      </c>
      <c r="G362" s="55">
        <f>(F362*Strategy!C$2)/100</f>
        <v>1.8943683077668583</v>
      </c>
      <c r="H362" s="58">
        <f t="shared" si="23"/>
        <v>65.039978566662128</v>
      </c>
      <c r="I362" s="124">
        <v>4</v>
      </c>
      <c r="J362" s="151"/>
      <c r="K362" s="152"/>
      <c r="L362" s="152"/>
      <c r="M362" s="153"/>
    </row>
    <row r="363" spans="1:13" x14ac:dyDescent="0.3">
      <c r="A363" s="28">
        <v>361</v>
      </c>
      <c r="B363" s="24">
        <f>Strategy!C$1</f>
        <v>5.0000000000000001E-3</v>
      </c>
      <c r="C363" s="51">
        <f>(B363*Strategy!C$2)/100</f>
        <v>1.4999999999999999E-4</v>
      </c>
      <c r="D363" s="52">
        <f t="shared" si="20"/>
        <v>5.1500000000000001E-3</v>
      </c>
      <c r="E363" s="53">
        <f t="shared" si="21"/>
        <v>5.9149999999999633E-2</v>
      </c>
      <c r="F363" s="31">
        <f t="shared" si="22"/>
        <v>61.039978566662128</v>
      </c>
      <c r="G363" s="31">
        <f>(F363*Strategy!C$2)/100</f>
        <v>1.8311993569998639</v>
      </c>
      <c r="H363" s="41">
        <f t="shared" si="23"/>
        <v>62.871177923661989</v>
      </c>
      <c r="J363" s="151"/>
      <c r="K363" s="152"/>
      <c r="L363" s="152"/>
      <c r="M363" s="153"/>
    </row>
    <row r="364" spans="1:13" x14ac:dyDescent="0.3">
      <c r="A364" s="28">
        <v>362</v>
      </c>
      <c r="B364" s="24">
        <f>Strategy!C$1</f>
        <v>5.0000000000000001E-3</v>
      </c>
      <c r="C364" s="51">
        <f>(B364*Strategy!C$2)/100</f>
        <v>1.4999999999999999E-4</v>
      </c>
      <c r="D364" s="52">
        <f t="shared" si="20"/>
        <v>5.1500000000000001E-3</v>
      </c>
      <c r="E364" s="53">
        <f t="shared" si="21"/>
        <v>5.9299999999999631E-2</v>
      </c>
      <c r="F364" s="31">
        <f t="shared" si="22"/>
        <v>62.871177923661989</v>
      </c>
      <c r="G364" s="31">
        <f>(F364*Strategy!C$2)/100</f>
        <v>1.8861353377098595</v>
      </c>
      <c r="H364" s="41">
        <f t="shared" si="23"/>
        <v>64.757313261371849</v>
      </c>
      <c r="J364" s="151"/>
      <c r="K364" s="152"/>
      <c r="L364" s="152"/>
      <c r="M364" s="153"/>
    </row>
    <row r="365" spans="1:13" x14ac:dyDescent="0.3">
      <c r="A365" s="28">
        <v>363</v>
      </c>
      <c r="B365" s="24">
        <f>Strategy!C$1</f>
        <v>5.0000000000000001E-3</v>
      </c>
      <c r="C365" s="51">
        <f>(B365*Strategy!C$2)/100</f>
        <v>1.4999999999999999E-4</v>
      </c>
      <c r="D365" s="52">
        <f t="shared" si="20"/>
        <v>5.1500000000000001E-3</v>
      </c>
      <c r="E365" s="53">
        <f t="shared" si="21"/>
        <v>5.9449999999999628E-2</v>
      </c>
      <c r="F365" s="31">
        <f t="shared" si="22"/>
        <v>64.757313261371849</v>
      </c>
      <c r="G365" s="31">
        <f>(F365*Strategy!C$2)/100</f>
        <v>1.9427193978411554</v>
      </c>
      <c r="H365" s="41">
        <f t="shared" si="23"/>
        <v>66.700032659213008</v>
      </c>
      <c r="J365" s="151"/>
      <c r="K365" s="152"/>
      <c r="L365" s="152"/>
      <c r="M365" s="153"/>
    </row>
    <row r="366" spans="1:13" ht="15" thickBot="1" x14ac:dyDescent="0.35">
      <c r="A366" s="28">
        <v>364</v>
      </c>
      <c r="B366" s="24">
        <f>Strategy!C$1</f>
        <v>5.0000000000000001E-3</v>
      </c>
      <c r="C366" s="51">
        <f>(B366*Strategy!C$2)/100</f>
        <v>1.4999999999999999E-4</v>
      </c>
      <c r="D366" s="52">
        <f t="shared" si="20"/>
        <v>5.1500000000000001E-3</v>
      </c>
      <c r="E366" s="53">
        <f t="shared" si="21"/>
        <v>5.9599999999999625E-2</v>
      </c>
      <c r="F366" s="31">
        <f t="shared" si="22"/>
        <v>66.700032659213008</v>
      </c>
      <c r="G366" s="31">
        <f>(F366*Strategy!C$2)/100</f>
        <v>2.0010009797763901</v>
      </c>
      <c r="H366" s="41">
        <f t="shared" si="23"/>
        <v>68.701033638989401</v>
      </c>
      <c r="J366" s="151"/>
      <c r="K366" s="152"/>
      <c r="L366" s="152"/>
      <c r="M366" s="153"/>
    </row>
    <row r="367" spans="1:13" s="71" customFormat="1" ht="15" thickBot="1" x14ac:dyDescent="0.35">
      <c r="A367" s="42">
        <v>365</v>
      </c>
      <c r="B367" s="67">
        <f>Strategy!C$1</f>
        <v>5.0000000000000001E-3</v>
      </c>
      <c r="C367" s="68">
        <f>(B367*Strategy!C$2)/100</f>
        <v>1.4999999999999999E-4</v>
      </c>
      <c r="D367" s="67">
        <f t="shared" si="20"/>
        <v>5.1500000000000001E-3</v>
      </c>
      <c r="E367" s="69">
        <f t="shared" si="21"/>
        <v>5.9749999999999623E-2</v>
      </c>
      <c r="F367" s="67">
        <f t="shared" si="22"/>
        <v>68.701033638989401</v>
      </c>
      <c r="G367" s="67">
        <f>(F367*Strategy!C$2)/100</f>
        <v>2.0610310091696822</v>
      </c>
      <c r="H367" s="70">
        <f t="shared" si="23"/>
        <v>70.762064648159082</v>
      </c>
      <c r="I367" s="126"/>
      <c r="J367" s="154"/>
      <c r="K367" s="155"/>
      <c r="L367" s="155"/>
      <c r="M367" s="156"/>
    </row>
  </sheetData>
  <sheetProtection algorithmName="SHA-512" hashValue="wTMFsi0I3TiWwOl/9tLxjNnsayIryjeWy4tq/0w0XROuWAGfFBHHpemmFsXzkEmtpJPIL+lSAwsehWXGZKg+Jg==" saltValue="oKGGmgqsNeBIFBQgKyBJ6w==" spinCount="100000" sheet="1" objects="1" scenarios="1"/>
  <mergeCells count="7">
    <mergeCell ref="J3:M367"/>
    <mergeCell ref="C1:E1"/>
    <mergeCell ref="F1:H1"/>
    <mergeCell ref="I1:I2"/>
    <mergeCell ref="A1:A2"/>
    <mergeCell ref="B1:B2"/>
    <mergeCell ref="J1:M2"/>
  </mergeCells>
  <pageMargins left="0.7" right="0.7" top="0.75" bottom="0.75" header="0.3" footer="0.3"/>
  <pageSetup orientation="portrait" horizontalDpi="4294967293" verticalDpi="4294967293"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DFA6AE-DF2D-401C-8021-C8C0B2197088}">
  <dimension ref="A1:J14"/>
  <sheetViews>
    <sheetView workbookViewId="0">
      <selection activeCell="D3" sqref="D3"/>
    </sheetView>
  </sheetViews>
  <sheetFormatPr defaultRowHeight="14.4" x14ac:dyDescent="0.3"/>
  <cols>
    <col min="1" max="1" width="21.5546875" customWidth="1"/>
    <col min="2" max="2" width="27.44140625" customWidth="1"/>
    <col min="3" max="3" width="20.6640625" customWidth="1"/>
    <col min="4" max="4" width="19.44140625" customWidth="1"/>
    <col min="8" max="8" width="16.109375" customWidth="1"/>
    <col min="9" max="9" width="16.88671875" customWidth="1"/>
    <col min="10" max="10" width="16.77734375" customWidth="1"/>
  </cols>
  <sheetData>
    <row r="1" spans="1:10" ht="15" thickBot="1" x14ac:dyDescent="0.35">
      <c r="B1" s="81" t="s">
        <v>7452</v>
      </c>
      <c r="C1" s="121">
        <v>5.0000000000000001E-3</v>
      </c>
    </row>
    <row r="2" spans="1:10" ht="15" thickBot="1" x14ac:dyDescent="0.35">
      <c r="B2" s="81" t="s">
        <v>7453</v>
      </c>
      <c r="C2" s="122">
        <v>3</v>
      </c>
    </row>
    <row r="4" spans="1:10" ht="15" thickBot="1" x14ac:dyDescent="0.35"/>
    <row r="5" spans="1:10" ht="15" thickBot="1" x14ac:dyDescent="0.35">
      <c r="B5" s="176" t="s">
        <v>7454</v>
      </c>
      <c r="C5" s="177"/>
      <c r="D5" s="177"/>
      <c r="E5" s="177"/>
      <c r="F5" s="177"/>
      <c r="G5" s="177"/>
      <c r="H5" s="177"/>
      <c r="I5" s="177"/>
      <c r="J5" s="178"/>
    </row>
    <row r="6" spans="1:10" ht="30" customHeight="1" x14ac:dyDescent="0.3">
      <c r="B6" s="179" t="s">
        <v>7455</v>
      </c>
      <c r="C6" s="182" t="s">
        <v>7456</v>
      </c>
      <c r="D6" s="182"/>
      <c r="E6" s="182"/>
      <c r="F6" s="182"/>
      <c r="G6" s="182"/>
      <c r="H6" s="37" t="s">
        <v>7457</v>
      </c>
      <c r="I6" s="37" t="s">
        <v>7458</v>
      </c>
      <c r="J6" s="38" t="s">
        <v>7459</v>
      </c>
    </row>
    <row r="7" spans="1:10" ht="30" customHeight="1" x14ac:dyDescent="0.3">
      <c r="B7" s="180"/>
      <c r="C7" s="183" t="s">
        <v>7460</v>
      </c>
      <c r="D7" s="183"/>
      <c r="E7" s="183"/>
      <c r="F7" s="183"/>
      <c r="G7" s="183"/>
      <c r="H7" t="s">
        <v>7461</v>
      </c>
      <c r="I7" t="s">
        <v>7462</v>
      </c>
      <c r="J7" s="35" t="s">
        <v>7463</v>
      </c>
    </row>
    <row r="8" spans="1:10" ht="15" thickBot="1" x14ac:dyDescent="0.35">
      <c r="B8" s="181"/>
      <c r="C8" s="184" t="s">
        <v>7464</v>
      </c>
      <c r="D8" s="184"/>
      <c r="E8" s="184"/>
      <c r="F8" s="184"/>
      <c r="G8" s="184"/>
      <c r="H8" s="15" t="s">
        <v>7465</v>
      </c>
      <c r="I8" s="15" t="s">
        <v>7466</v>
      </c>
      <c r="J8" s="39" t="s">
        <v>7467</v>
      </c>
    </row>
    <row r="9" spans="1:10" ht="15" thickBot="1" x14ac:dyDescent="0.35">
      <c r="B9" s="40" t="s">
        <v>7468</v>
      </c>
      <c r="C9" s="175" t="s">
        <v>7469</v>
      </c>
      <c r="D9" s="175"/>
      <c r="E9" s="175"/>
      <c r="F9" s="175"/>
      <c r="G9" s="175"/>
      <c r="H9" s="12" t="s">
        <v>7470</v>
      </c>
      <c r="I9" s="12" t="s">
        <v>7471</v>
      </c>
      <c r="J9" s="20" t="s">
        <v>7472</v>
      </c>
    </row>
    <row r="12" spans="1:10" ht="15" thickBot="1" x14ac:dyDescent="0.35"/>
    <row r="13" spans="1:10" ht="15" thickBot="1" x14ac:dyDescent="0.35">
      <c r="A13" s="21" t="s">
        <v>7473</v>
      </c>
      <c r="B13" s="79">
        <v>1.4999999999999999E-2</v>
      </c>
      <c r="C13" s="79">
        <v>3</v>
      </c>
      <c r="D13" s="79">
        <f>B13/C13</f>
        <v>5.0000000000000001E-3</v>
      </c>
    </row>
    <row r="14" spans="1:10" ht="15" thickBot="1" x14ac:dyDescent="0.35">
      <c r="A14" s="21"/>
      <c r="B14" s="119">
        <v>0.01</v>
      </c>
      <c r="C14" s="120">
        <v>3</v>
      </c>
      <c r="D14" s="80">
        <f>B14/C14</f>
        <v>3.3333333333333335E-3</v>
      </c>
    </row>
  </sheetData>
  <sheetProtection algorithmName="SHA-512" hashValue="3ai1C3/+pT+LPOjd7waenxRlt7BJHYmUTDtaitGTk1tlvuD6XsCpODZdQTgoRso/NIWojCr0qYjSqrVc99CQVg==" saltValue="bA9yvlUm6Z2buOrA30A/Sw==" spinCount="100000" sheet="1" objects="1" scenarios="1"/>
  <mergeCells count="6">
    <mergeCell ref="C9:G9"/>
    <mergeCell ref="B5:J5"/>
    <mergeCell ref="B6:B8"/>
    <mergeCell ref="C6:G6"/>
    <mergeCell ref="C7:G7"/>
    <mergeCell ref="C8:G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39985-4F28-4F40-9D35-F268A33FF4E1}">
  <dimension ref="A1:Q8"/>
  <sheetViews>
    <sheetView zoomScale="90" zoomScaleNormal="90" workbookViewId="0">
      <selection activeCell="J20" sqref="J20"/>
    </sheetView>
  </sheetViews>
  <sheetFormatPr defaultRowHeight="14.4" x14ac:dyDescent="0.3"/>
  <cols>
    <col min="1" max="1" width="12.77734375" customWidth="1"/>
    <col min="2" max="2" width="12.44140625" customWidth="1"/>
    <col min="3" max="3" width="13.5546875" customWidth="1"/>
    <col min="4" max="5" width="12.44140625" customWidth="1"/>
    <col min="6" max="6" width="13" customWidth="1"/>
    <col min="7" max="7" width="13.21875" customWidth="1"/>
    <col min="8" max="8" width="12.77734375" customWidth="1"/>
    <col min="9" max="10" width="12.44140625" customWidth="1"/>
    <col min="11" max="12" width="12.6640625" customWidth="1"/>
    <col min="13" max="13" width="12.44140625" customWidth="1"/>
    <col min="14" max="14" width="13.109375" customWidth="1"/>
    <col min="15" max="15" width="12.77734375" customWidth="1"/>
    <col min="16" max="16" width="14.109375" customWidth="1"/>
    <col min="17" max="17" width="13.6640625" customWidth="1"/>
  </cols>
  <sheetData>
    <row r="1" spans="1:17" s="27" customFormat="1" ht="15" thickBot="1" x14ac:dyDescent="0.35">
      <c r="A1" s="25" t="s">
        <v>7449</v>
      </c>
      <c r="B1" s="26">
        <v>0.01</v>
      </c>
      <c r="C1" s="26">
        <v>0.03</v>
      </c>
      <c r="D1" s="26">
        <v>0.05</v>
      </c>
      <c r="E1" s="26">
        <v>7.0000000000000007E-2</v>
      </c>
      <c r="F1" s="26">
        <v>0.1</v>
      </c>
      <c r="G1" s="26">
        <v>0.15</v>
      </c>
      <c r="H1" s="26">
        <v>0.2</v>
      </c>
      <c r="I1" s="26">
        <v>0.25</v>
      </c>
      <c r="J1" s="26">
        <v>0.3</v>
      </c>
      <c r="K1" s="26">
        <v>0.4</v>
      </c>
      <c r="L1" s="26">
        <v>0.5</v>
      </c>
      <c r="M1" s="26">
        <v>0.6</v>
      </c>
      <c r="N1" s="26">
        <v>0.7</v>
      </c>
      <c r="O1" s="26">
        <v>0.8</v>
      </c>
      <c r="P1" s="26">
        <v>0.9</v>
      </c>
      <c r="Q1" s="26">
        <v>1</v>
      </c>
    </row>
    <row r="2" spans="1:17" x14ac:dyDescent="0.3">
      <c r="A2" s="118">
        <v>6.81E-6</v>
      </c>
      <c r="B2" s="24">
        <f t="shared" ref="B2:Q2" si="0">$A$2*B1 +$A$2</f>
        <v>6.8781000000000003E-6</v>
      </c>
      <c r="C2" s="24">
        <f t="shared" si="0"/>
        <v>7.0142999999999999E-6</v>
      </c>
      <c r="D2" s="24">
        <f t="shared" si="0"/>
        <v>7.1505000000000004E-6</v>
      </c>
      <c r="E2" s="24">
        <f t="shared" si="0"/>
        <v>7.2867E-6</v>
      </c>
      <c r="F2" s="24">
        <f t="shared" si="0"/>
        <v>7.4909999999999999E-6</v>
      </c>
      <c r="G2" s="24">
        <f t="shared" si="0"/>
        <v>7.8314999999999995E-6</v>
      </c>
      <c r="H2" s="24">
        <f t="shared" si="0"/>
        <v>8.1720000000000007E-6</v>
      </c>
      <c r="I2" s="24">
        <f t="shared" si="0"/>
        <v>8.5125000000000002E-6</v>
      </c>
      <c r="J2" s="24">
        <f t="shared" si="0"/>
        <v>8.8529999999999998E-6</v>
      </c>
      <c r="K2" s="24">
        <f t="shared" si="0"/>
        <v>9.5340000000000005E-6</v>
      </c>
      <c r="L2" s="24">
        <f t="shared" si="0"/>
        <v>1.0215E-5</v>
      </c>
      <c r="M2" s="24">
        <f t="shared" si="0"/>
        <v>1.0895999999999999E-5</v>
      </c>
      <c r="N2" s="24">
        <f t="shared" si="0"/>
        <v>1.1576999999999999E-5</v>
      </c>
      <c r="O2" s="24">
        <f t="shared" si="0"/>
        <v>1.2258E-5</v>
      </c>
      <c r="P2" s="24">
        <f t="shared" si="0"/>
        <v>1.2938999999999999E-5</v>
      </c>
      <c r="Q2" s="24">
        <f t="shared" si="0"/>
        <v>1.362E-5</v>
      </c>
    </row>
    <row r="3" spans="1:17" ht="15" thickBot="1" x14ac:dyDescent="0.35"/>
    <row r="4" spans="1:17" ht="15" thickBot="1" x14ac:dyDescent="0.35">
      <c r="A4" s="29" t="s">
        <v>7444</v>
      </c>
      <c r="B4" s="117">
        <v>1.0300000000000001E-6</v>
      </c>
      <c r="C4" s="30">
        <f>(B4-$A$2)/$A$2</f>
        <v>-0.84875183553597644</v>
      </c>
    </row>
    <row r="5" spans="1:17" ht="15" thickBot="1" x14ac:dyDescent="0.35">
      <c r="A5" s="29" t="s">
        <v>7445</v>
      </c>
      <c r="B5" s="117">
        <v>1.13E-6</v>
      </c>
      <c r="C5" s="30">
        <f>(B5-$A$2)/$A$2</f>
        <v>-0.83406754772393532</v>
      </c>
    </row>
    <row r="6" spans="1:17" ht="15" thickBot="1" x14ac:dyDescent="0.35">
      <c r="A6" s="29" t="s">
        <v>7446</v>
      </c>
      <c r="B6" s="117">
        <v>1.2899999999999999E-6</v>
      </c>
      <c r="C6" s="30">
        <f>(B6-$A$2)/$A$2</f>
        <v>-0.81057268722466957</v>
      </c>
    </row>
    <row r="7" spans="1:17" ht="15" thickBot="1" x14ac:dyDescent="0.35">
      <c r="A7" s="29" t="s">
        <v>7447</v>
      </c>
      <c r="B7" s="117">
        <v>2.9000000000000002E-6</v>
      </c>
      <c r="C7" s="30">
        <f>(B7-$A$2)/$A$2</f>
        <v>-0.57415565345080766</v>
      </c>
    </row>
    <row r="8" spans="1:17" ht="15" thickBot="1" x14ac:dyDescent="0.35">
      <c r="A8" s="29" t="s">
        <v>7448</v>
      </c>
      <c r="B8" s="117">
        <v>3.8999999999999999E-6</v>
      </c>
      <c r="C8" s="30">
        <f>(B8-$A$2)/$A$2</f>
        <v>-0.42731277533039647</v>
      </c>
    </row>
  </sheetData>
  <sheetProtection algorithmName="SHA-512" hashValue="8twzRK6y6gLdyItX7uiMmqY6XxfNfuzZ8XGRMA99KajHIdKpsZY4YlYiJ5gfFrrHsY3QWpx9IK5oat4abcmy0Q==" saltValue="HhInmHvmYip5lFvAt6LSHg==" spinCount="100000" sheet="1" objects="1" scenarios="1"/>
  <pageMargins left="0.7" right="0.7" top="0.75" bottom="0.75" header="0.3" footer="0.3"/>
  <pageSetup orientation="portrait" horizontalDpi="4294967293" verticalDpi="4294967293"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E26651-7016-435C-81CB-88169C59C4C3}">
  <dimension ref="A1:Q19"/>
  <sheetViews>
    <sheetView tabSelected="1" workbookViewId="0">
      <selection activeCell="B4" sqref="B4:Q4"/>
    </sheetView>
  </sheetViews>
  <sheetFormatPr defaultRowHeight="14.4" x14ac:dyDescent="0.3"/>
  <cols>
    <col min="1" max="1" width="19.6640625" customWidth="1"/>
    <col min="2" max="2" width="13.77734375" customWidth="1"/>
    <col min="4" max="4" width="11.77734375" customWidth="1"/>
    <col min="9" max="9" width="13.88671875" customWidth="1"/>
  </cols>
  <sheetData>
    <row r="1" spans="1:17" s="13" customFormat="1" ht="15" thickBot="1" x14ac:dyDescent="0.35">
      <c r="A1" s="5" t="s">
        <v>2</v>
      </c>
      <c r="B1" s="185" t="s">
        <v>6</v>
      </c>
      <c r="C1" s="186"/>
      <c r="D1" s="186"/>
      <c r="E1" s="186"/>
      <c r="F1" s="186"/>
      <c r="G1" s="186"/>
      <c r="H1" s="186"/>
      <c r="I1" s="186"/>
      <c r="J1" s="186"/>
      <c r="K1" s="186"/>
      <c r="L1" s="186"/>
      <c r="M1" s="186"/>
      <c r="N1" s="186"/>
      <c r="Q1" s="14"/>
    </row>
    <row r="2" spans="1:17" s="13" customFormat="1" ht="15" thickBot="1" x14ac:dyDescent="0.35">
      <c r="A2" s="10" t="s">
        <v>3</v>
      </c>
      <c r="B2" s="187" t="s">
        <v>1</v>
      </c>
      <c r="C2" s="188"/>
      <c r="D2" s="188"/>
      <c r="E2" s="188"/>
      <c r="F2" s="188"/>
      <c r="G2" s="188"/>
      <c r="H2" s="188"/>
      <c r="I2" s="188"/>
      <c r="J2" s="188"/>
      <c r="K2" s="188"/>
      <c r="L2" s="188"/>
      <c r="M2" s="188"/>
      <c r="N2" s="188"/>
      <c r="O2" s="18"/>
      <c r="P2" s="18"/>
      <c r="Q2" s="19"/>
    </row>
    <row r="3" spans="1:17" ht="15" thickBot="1" x14ac:dyDescent="0.35">
      <c r="A3" s="3" t="s">
        <v>0</v>
      </c>
      <c r="B3" s="192" t="s">
        <v>7584</v>
      </c>
      <c r="C3" s="193"/>
      <c r="D3" s="193"/>
      <c r="E3" s="193"/>
      <c r="F3" s="193"/>
      <c r="G3" s="193"/>
      <c r="H3" s="193"/>
      <c r="I3" s="193"/>
      <c r="J3" s="193"/>
      <c r="K3" s="193"/>
      <c r="L3" s="193"/>
      <c r="M3" s="193"/>
      <c r="N3" s="193"/>
      <c r="O3" s="193"/>
      <c r="P3" s="193"/>
      <c r="Q3" s="194"/>
    </row>
    <row r="4" spans="1:17" s="13" customFormat="1" ht="15" thickBot="1" x14ac:dyDescent="0.35">
      <c r="A4" s="11" t="s">
        <v>4</v>
      </c>
      <c r="B4" s="189" t="str">
        <f>_xlfn.CONCAT(B1,B3)</f>
        <v>https://pro-api.coinmarketcap.com/v1/cryptocurrency/listings/latest?start=1&amp;limit=5000&amp;convert=BTC&amp;CMC_PRO_API_KEY=49c55c19-a805-466a-95cf-3b5320afcddd</v>
      </c>
      <c r="C4" s="190"/>
      <c r="D4" s="190"/>
      <c r="E4" s="190"/>
      <c r="F4" s="190"/>
      <c r="G4" s="190"/>
      <c r="H4" s="190"/>
      <c r="I4" s="190"/>
      <c r="J4" s="190"/>
      <c r="K4" s="190"/>
      <c r="L4" s="190"/>
      <c r="M4" s="190"/>
      <c r="N4" s="190"/>
      <c r="O4" s="190"/>
      <c r="P4" s="190"/>
      <c r="Q4" s="191"/>
    </row>
    <row r="5" spans="1:17" s="16" customFormat="1" ht="15" thickBot="1" x14ac:dyDescent="0.35">
      <c r="A5" s="11" t="s">
        <v>5</v>
      </c>
      <c r="B5" s="189" t="str">
        <f>_xlfn.CONCAT(B2,B3)</f>
        <v>https://pro-api.coinmarketcap.com/v1/cryptocurrency/listings/latest?start=1&amp;limit=5000&amp;convert=USD&amp;CMC_PRO_API_KEY=49c55c19-a805-466a-95cf-3b5320afcddd</v>
      </c>
      <c r="C5" s="190"/>
      <c r="D5" s="190"/>
      <c r="E5" s="190"/>
      <c r="F5" s="190"/>
      <c r="G5" s="190"/>
      <c r="H5" s="190"/>
      <c r="I5" s="190"/>
      <c r="J5" s="190"/>
      <c r="K5" s="190"/>
      <c r="L5" s="190"/>
      <c r="M5" s="190"/>
      <c r="N5" s="190"/>
      <c r="O5" s="190"/>
      <c r="P5" s="190"/>
      <c r="Q5" s="191"/>
    </row>
    <row r="6" spans="1:17" ht="15" thickBot="1" x14ac:dyDescent="0.35"/>
    <row r="7" spans="1:17" ht="15" thickBot="1" x14ac:dyDescent="0.35">
      <c r="A7" s="5" t="s">
        <v>7436</v>
      </c>
      <c r="B7" s="115">
        <v>73.14</v>
      </c>
    </row>
    <row r="11" spans="1:17" ht="15" thickBot="1" x14ac:dyDescent="0.35"/>
    <row r="12" spans="1:17" ht="15" thickBot="1" x14ac:dyDescent="0.35">
      <c r="A12" s="5" t="s">
        <v>7488</v>
      </c>
      <c r="B12" s="34" t="s">
        <v>7489</v>
      </c>
      <c r="D12" s="82" t="s">
        <v>7493</v>
      </c>
      <c r="E12" s="195" t="s">
        <v>7494</v>
      </c>
      <c r="F12" s="195"/>
      <c r="G12" s="196"/>
      <c r="I12" s="10" t="s">
        <v>7526</v>
      </c>
    </row>
    <row r="13" spans="1:17" ht="15" thickBot="1" x14ac:dyDescent="0.35">
      <c r="A13" s="112" t="s">
        <v>7513</v>
      </c>
      <c r="B13" s="114">
        <v>1E-3</v>
      </c>
      <c r="D13" s="5" t="s">
        <v>7497</v>
      </c>
      <c r="E13" s="197" t="s">
        <v>7498</v>
      </c>
      <c r="F13" s="175"/>
      <c r="G13" s="198"/>
      <c r="I13" s="21" t="s">
        <v>7527</v>
      </c>
    </row>
    <row r="14" spans="1:17" ht="15" thickBot="1" x14ac:dyDescent="0.35">
      <c r="A14" s="112" t="s">
        <v>23</v>
      </c>
      <c r="B14" s="114">
        <v>7.5000000000000002E-4</v>
      </c>
      <c r="D14" s="5" t="s">
        <v>7495</v>
      </c>
      <c r="E14" s="197" t="s">
        <v>7501</v>
      </c>
      <c r="F14" s="175"/>
      <c r="G14" s="198"/>
      <c r="I14" s="23" t="s">
        <v>7528</v>
      </c>
    </row>
    <row r="15" spans="1:17" ht="15" thickBot="1" x14ac:dyDescent="0.35">
      <c r="A15" s="112" t="s">
        <v>826</v>
      </c>
      <c r="B15" s="114">
        <v>2E-3</v>
      </c>
      <c r="D15" s="5" t="s">
        <v>7496</v>
      </c>
      <c r="E15" s="197" t="s">
        <v>7500</v>
      </c>
      <c r="F15" s="175"/>
      <c r="G15" s="198"/>
      <c r="I15" s="84" t="s">
        <v>7487</v>
      </c>
    </row>
    <row r="16" spans="1:17" ht="15" thickBot="1" x14ac:dyDescent="0.35">
      <c r="A16" s="116" t="s">
        <v>7486</v>
      </c>
      <c r="B16" s="114">
        <v>2E-3</v>
      </c>
      <c r="D16" s="5" t="s">
        <v>7499</v>
      </c>
      <c r="E16" s="199" t="s">
        <v>7502</v>
      </c>
      <c r="F16" s="184"/>
      <c r="G16" s="200"/>
    </row>
    <row r="17" spans="1:2" ht="15" thickBot="1" x14ac:dyDescent="0.35">
      <c r="A17" s="112" t="s">
        <v>7490</v>
      </c>
      <c r="B17" s="114">
        <v>1E-3</v>
      </c>
    </row>
    <row r="18" spans="1:2" ht="15" thickBot="1" x14ac:dyDescent="0.35">
      <c r="A18" s="112" t="s">
        <v>7491</v>
      </c>
      <c r="B18" s="114">
        <v>1E-3</v>
      </c>
    </row>
    <row r="19" spans="1:2" ht="15" thickBot="1" x14ac:dyDescent="0.35">
      <c r="A19" s="112" t="s">
        <v>7492</v>
      </c>
      <c r="B19" s="114">
        <v>1E-3</v>
      </c>
    </row>
  </sheetData>
  <sheetProtection algorithmName="SHA-512" hashValue="nWmZRPQtO75GuVCDIOyOzRA0ejIHoCoOaLRDtkKI/ODyCq2iH6gdyrKK7nFHZvcKwWNrivKDfzm70HVcPLuw1w==" saltValue="2WrRE6nioynAhPOvRUS8yg==" spinCount="100000" sheet="1" objects="1" scenarios="1"/>
  <mergeCells count="10">
    <mergeCell ref="E12:G12"/>
    <mergeCell ref="E13:G13"/>
    <mergeCell ref="E14:G14"/>
    <mergeCell ref="E15:G15"/>
    <mergeCell ref="E16:G16"/>
    <mergeCell ref="B1:N1"/>
    <mergeCell ref="B2:N2"/>
    <mergeCell ref="B4:Q4"/>
    <mergeCell ref="B5:Q5"/>
    <mergeCell ref="B3:Q3"/>
  </mergeCells>
  <hyperlinks>
    <hyperlink ref="B2" r:id="rId1" xr:uid="{B40E2F9E-78E2-40EC-A33A-AFEAD576EAA5}"/>
    <hyperlink ref="B1" r:id="rId2" xr:uid="{63D7A355-6483-4593-BCD6-1DE48E6EE91A}"/>
  </hyperlinks>
  <pageMargins left="0.7" right="0.7" top="0.75" bottom="0.75" header="0.3" footer="0.3"/>
  <pageSetup orientation="portrait" horizontalDpi="4294967293" verticalDpi="4294967293"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78524-736E-4261-85E0-C34AD1DD55E4}">
  <dimension ref="B2:K107"/>
  <sheetViews>
    <sheetView zoomScale="85" zoomScaleNormal="85" workbookViewId="0">
      <selection activeCell="D3" sqref="D3"/>
    </sheetView>
  </sheetViews>
  <sheetFormatPr defaultRowHeight="14.4" x14ac:dyDescent="0.3"/>
  <cols>
    <col min="3" max="3" width="40.5546875" customWidth="1"/>
    <col min="4" max="4" width="37.109375" customWidth="1"/>
  </cols>
  <sheetData>
    <row r="2" spans="2:8" ht="23.4" x14ac:dyDescent="0.45">
      <c r="B2" s="201" t="s">
        <v>7583</v>
      </c>
      <c r="C2" s="201"/>
      <c r="D2" s="201"/>
      <c r="E2" s="201"/>
      <c r="F2" s="201"/>
      <c r="G2" s="201"/>
      <c r="H2" s="201"/>
    </row>
    <row r="3" spans="2:8" x14ac:dyDescent="0.3">
      <c r="B3">
        <v>1</v>
      </c>
      <c r="C3" t="s">
        <v>7548</v>
      </c>
      <c r="D3" s="1" t="s">
        <v>7546</v>
      </c>
    </row>
    <row r="4" spans="2:8" x14ac:dyDescent="0.3">
      <c r="B4">
        <v>2</v>
      </c>
      <c r="C4" t="s">
        <v>7547</v>
      </c>
    </row>
    <row r="5" spans="2:8" x14ac:dyDescent="0.3">
      <c r="B5">
        <v>3</v>
      </c>
      <c r="C5" t="s">
        <v>7549</v>
      </c>
    </row>
    <row r="6" spans="2:8" x14ac:dyDescent="0.3">
      <c r="B6" s="206">
        <v>4</v>
      </c>
      <c r="C6" s="205" t="s">
        <v>7550</v>
      </c>
    </row>
    <row r="7" spans="2:8" x14ac:dyDescent="0.3">
      <c r="B7" s="206"/>
      <c r="C7" s="205"/>
    </row>
    <row r="8" spans="2:8" x14ac:dyDescent="0.3">
      <c r="B8" s="206"/>
      <c r="C8" s="205"/>
    </row>
    <row r="9" spans="2:8" x14ac:dyDescent="0.3">
      <c r="B9" s="206"/>
      <c r="C9" s="205"/>
    </row>
    <row r="10" spans="2:8" x14ac:dyDescent="0.3">
      <c r="B10" s="206"/>
      <c r="C10" s="205"/>
    </row>
    <row r="11" spans="2:8" x14ac:dyDescent="0.3">
      <c r="B11" s="206"/>
      <c r="C11" s="205"/>
    </row>
    <row r="12" spans="2:8" x14ac:dyDescent="0.3">
      <c r="B12" s="206"/>
      <c r="C12" s="205"/>
    </row>
    <row r="13" spans="2:8" x14ac:dyDescent="0.3">
      <c r="B13" s="206"/>
      <c r="C13" s="205"/>
    </row>
    <row r="14" spans="2:8" x14ac:dyDescent="0.3">
      <c r="B14" s="206"/>
      <c r="C14" s="205"/>
    </row>
    <row r="15" spans="2:8" x14ac:dyDescent="0.3">
      <c r="B15" s="206"/>
      <c r="C15" s="205"/>
    </row>
    <row r="16" spans="2:8" x14ac:dyDescent="0.3">
      <c r="B16" s="206"/>
      <c r="C16" s="205"/>
    </row>
    <row r="17" spans="2:3" x14ac:dyDescent="0.3">
      <c r="B17" s="206"/>
      <c r="C17" s="205"/>
    </row>
    <row r="18" spans="2:3" x14ac:dyDescent="0.3">
      <c r="B18" s="204">
        <v>5</v>
      </c>
      <c r="C18" s="203" t="s">
        <v>7551</v>
      </c>
    </row>
    <row r="19" spans="2:3" x14ac:dyDescent="0.3">
      <c r="B19" s="204"/>
      <c r="C19" s="203"/>
    </row>
    <row r="20" spans="2:3" x14ac:dyDescent="0.3">
      <c r="B20" s="204"/>
      <c r="C20" s="203"/>
    </row>
    <row r="21" spans="2:3" x14ac:dyDescent="0.3">
      <c r="B21" s="204"/>
      <c r="C21" s="203"/>
    </row>
    <row r="22" spans="2:3" x14ac:dyDescent="0.3">
      <c r="B22" s="204"/>
      <c r="C22" s="203"/>
    </row>
    <row r="23" spans="2:3" x14ac:dyDescent="0.3">
      <c r="B23" s="204"/>
      <c r="C23" s="203"/>
    </row>
    <row r="24" spans="2:3" x14ac:dyDescent="0.3">
      <c r="B24" s="204"/>
      <c r="C24" s="203"/>
    </row>
    <row r="25" spans="2:3" x14ac:dyDescent="0.3">
      <c r="B25" s="204"/>
      <c r="C25" s="203"/>
    </row>
    <row r="26" spans="2:3" x14ac:dyDescent="0.3">
      <c r="B26" s="204"/>
      <c r="C26" s="203"/>
    </row>
    <row r="27" spans="2:3" x14ac:dyDescent="0.3">
      <c r="B27" s="204"/>
      <c r="C27" s="203"/>
    </row>
    <row r="28" spans="2:3" x14ac:dyDescent="0.3">
      <c r="B28" s="204"/>
      <c r="C28" s="203"/>
    </row>
    <row r="29" spans="2:3" x14ac:dyDescent="0.3">
      <c r="B29" s="204"/>
      <c r="C29" s="203"/>
    </row>
    <row r="30" spans="2:3" x14ac:dyDescent="0.3">
      <c r="B30" s="204"/>
      <c r="C30" s="203"/>
    </row>
    <row r="31" spans="2:3" x14ac:dyDescent="0.3">
      <c r="B31" s="204"/>
      <c r="C31" s="203"/>
    </row>
    <row r="32" spans="2:3" x14ac:dyDescent="0.3">
      <c r="B32" s="204"/>
      <c r="C32" s="203"/>
    </row>
    <row r="33" spans="2:3" x14ac:dyDescent="0.3">
      <c r="B33" s="204"/>
      <c r="C33" s="203"/>
    </row>
    <row r="34" spans="2:3" x14ac:dyDescent="0.3">
      <c r="B34" s="204"/>
      <c r="C34" s="203"/>
    </row>
    <row r="35" spans="2:3" x14ac:dyDescent="0.3">
      <c r="B35" s="204">
        <v>6</v>
      </c>
      <c r="C35" s="203" t="s">
        <v>7554</v>
      </c>
    </row>
    <row r="36" spans="2:3" x14ac:dyDescent="0.3">
      <c r="B36" s="204"/>
      <c r="C36" s="203"/>
    </row>
    <row r="37" spans="2:3" x14ac:dyDescent="0.3">
      <c r="B37" s="204"/>
      <c r="C37" s="203"/>
    </row>
    <row r="38" spans="2:3" x14ac:dyDescent="0.3">
      <c r="B38" s="204"/>
      <c r="C38" s="203"/>
    </row>
    <row r="39" spans="2:3" x14ac:dyDescent="0.3">
      <c r="B39" s="204"/>
      <c r="C39" s="203"/>
    </row>
    <row r="40" spans="2:3" x14ac:dyDescent="0.3">
      <c r="B40" s="204"/>
      <c r="C40" s="203"/>
    </row>
    <row r="41" spans="2:3" x14ac:dyDescent="0.3">
      <c r="B41" s="204"/>
      <c r="C41" s="203"/>
    </row>
    <row r="42" spans="2:3" x14ac:dyDescent="0.3">
      <c r="B42" s="204"/>
      <c r="C42" s="203"/>
    </row>
    <row r="43" spans="2:3" x14ac:dyDescent="0.3">
      <c r="B43" s="204"/>
      <c r="C43" s="203"/>
    </row>
    <row r="44" spans="2:3" x14ac:dyDescent="0.3">
      <c r="B44" s="204"/>
      <c r="C44" s="203"/>
    </row>
    <row r="45" spans="2:3" x14ac:dyDescent="0.3">
      <c r="B45" s="204"/>
      <c r="C45" s="203"/>
    </row>
    <row r="46" spans="2:3" x14ac:dyDescent="0.3">
      <c r="B46" s="204"/>
      <c r="C46" s="203"/>
    </row>
    <row r="47" spans="2:3" x14ac:dyDescent="0.3">
      <c r="B47" s="204"/>
      <c r="C47" s="203"/>
    </row>
    <row r="48" spans="2:3" x14ac:dyDescent="0.3">
      <c r="B48" s="204"/>
      <c r="C48" s="203"/>
    </row>
    <row r="49" spans="2:3" x14ac:dyDescent="0.3">
      <c r="B49" s="204"/>
      <c r="C49" s="203"/>
    </row>
    <row r="50" spans="2:3" x14ac:dyDescent="0.3">
      <c r="B50" s="204"/>
      <c r="C50" s="203"/>
    </row>
    <row r="51" spans="2:3" x14ac:dyDescent="0.3">
      <c r="B51" s="204"/>
      <c r="C51" s="203"/>
    </row>
    <row r="52" spans="2:3" x14ac:dyDescent="0.3">
      <c r="B52" s="204"/>
      <c r="C52" s="203"/>
    </row>
    <row r="53" spans="2:3" x14ac:dyDescent="0.3">
      <c r="B53" s="204"/>
      <c r="C53" s="203"/>
    </row>
    <row r="54" spans="2:3" x14ac:dyDescent="0.3">
      <c r="B54" s="204"/>
      <c r="C54" s="203"/>
    </row>
    <row r="55" spans="2:3" x14ac:dyDescent="0.3">
      <c r="B55" s="204"/>
      <c r="C55" s="203"/>
    </row>
    <row r="56" spans="2:3" x14ac:dyDescent="0.3">
      <c r="B56" s="93"/>
      <c r="C56" s="94"/>
    </row>
    <row r="57" spans="2:3" x14ac:dyDescent="0.3">
      <c r="B57" s="204">
        <v>7</v>
      </c>
      <c r="C57" s="203" t="s">
        <v>7555</v>
      </c>
    </row>
    <row r="58" spans="2:3" x14ac:dyDescent="0.3">
      <c r="B58" s="204"/>
      <c r="C58" s="203"/>
    </row>
    <row r="59" spans="2:3" x14ac:dyDescent="0.3">
      <c r="B59" s="204"/>
      <c r="C59" s="203"/>
    </row>
    <row r="60" spans="2:3" x14ac:dyDescent="0.3">
      <c r="B60" s="204"/>
      <c r="C60" s="203"/>
    </row>
    <row r="61" spans="2:3" x14ac:dyDescent="0.3">
      <c r="B61" s="204"/>
      <c r="C61" s="203"/>
    </row>
    <row r="62" spans="2:3" x14ac:dyDescent="0.3">
      <c r="B62" s="204"/>
      <c r="C62" s="203"/>
    </row>
    <row r="63" spans="2:3" x14ac:dyDescent="0.3">
      <c r="B63" s="204"/>
      <c r="C63" s="203"/>
    </row>
    <row r="64" spans="2:3" x14ac:dyDescent="0.3">
      <c r="B64" s="204"/>
      <c r="C64" s="203"/>
    </row>
    <row r="65" spans="2:3" x14ac:dyDescent="0.3">
      <c r="B65" s="204"/>
      <c r="C65" s="203"/>
    </row>
    <row r="66" spans="2:3" x14ac:dyDescent="0.3">
      <c r="B66" s="204"/>
      <c r="C66" s="203"/>
    </row>
    <row r="67" spans="2:3" x14ac:dyDescent="0.3">
      <c r="B67" s="204"/>
      <c r="C67" s="203"/>
    </row>
    <row r="68" spans="2:3" x14ac:dyDescent="0.3">
      <c r="B68" s="204"/>
      <c r="C68" s="203"/>
    </row>
    <row r="69" spans="2:3" x14ac:dyDescent="0.3">
      <c r="B69" s="204"/>
      <c r="C69" s="203"/>
    </row>
    <row r="70" spans="2:3" x14ac:dyDescent="0.3">
      <c r="B70" s="204"/>
      <c r="C70" s="203"/>
    </row>
    <row r="71" spans="2:3" x14ac:dyDescent="0.3">
      <c r="B71" s="204"/>
      <c r="C71" s="203"/>
    </row>
    <row r="72" spans="2:3" x14ac:dyDescent="0.3">
      <c r="B72" s="204"/>
      <c r="C72" s="203"/>
    </row>
    <row r="73" spans="2:3" x14ac:dyDescent="0.3">
      <c r="B73" s="204"/>
      <c r="C73" s="203"/>
    </row>
    <row r="74" spans="2:3" x14ac:dyDescent="0.3">
      <c r="B74" s="204"/>
      <c r="C74" s="203"/>
    </row>
    <row r="75" spans="2:3" x14ac:dyDescent="0.3">
      <c r="B75" s="204"/>
      <c r="C75" s="203"/>
    </row>
    <row r="76" spans="2:3" x14ac:dyDescent="0.3">
      <c r="B76" s="204"/>
      <c r="C76" s="203"/>
    </row>
    <row r="77" spans="2:3" x14ac:dyDescent="0.3">
      <c r="B77" s="204"/>
      <c r="C77" s="203"/>
    </row>
    <row r="78" spans="2:3" x14ac:dyDescent="0.3">
      <c r="B78" s="204"/>
      <c r="C78" s="203"/>
    </row>
    <row r="79" spans="2:3" x14ac:dyDescent="0.3">
      <c r="B79" s="204"/>
      <c r="C79" s="203"/>
    </row>
    <row r="80" spans="2:3" x14ac:dyDescent="0.3">
      <c r="B80" s="93"/>
      <c r="C80" s="94"/>
    </row>
    <row r="81" spans="2:3" ht="28.8" x14ac:dyDescent="0.3">
      <c r="B81" s="93">
        <v>8</v>
      </c>
      <c r="C81" s="94" t="s">
        <v>7556</v>
      </c>
    </row>
    <row r="82" spans="2:3" x14ac:dyDescent="0.3">
      <c r="B82" s="93"/>
      <c r="C82" s="94"/>
    </row>
    <row r="83" spans="2:3" x14ac:dyDescent="0.3">
      <c r="B83" s="204">
        <v>9</v>
      </c>
      <c r="C83" s="203" t="s">
        <v>7557</v>
      </c>
    </row>
    <row r="84" spans="2:3" x14ac:dyDescent="0.3">
      <c r="B84" s="204"/>
      <c r="C84" s="203"/>
    </row>
    <row r="85" spans="2:3" x14ac:dyDescent="0.3">
      <c r="B85" s="204"/>
      <c r="C85" s="203"/>
    </row>
    <row r="86" spans="2:3" x14ac:dyDescent="0.3">
      <c r="B86" s="204"/>
      <c r="C86" s="203"/>
    </row>
    <row r="87" spans="2:3" x14ac:dyDescent="0.3">
      <c r="B87" s="204"/>
      <c r="C87" s="203"/>
    </row>
    <row r="88" spans="2:3" x14ac:dyDescent="0.3">
      <c r="B88" s="204"/>
      <c r="C88" s="203"/>
    </row>
    <row r="89" spans="2:3" x14ac:dyDescent="0.3">
      <c r="B89" s="204"/>
      <c r="C89" s="203"/>
    </row>
    <row r="90" spans="2:3" x14ac:dyDescent="0.3">
      <c r="B90" s="204"/>
      <c r="C90" s="203"/>
    </row>
    <row r="91" spans="2:3" x14ac:dyDescent="0.3">
      <c r="B91" s="204"/>
      <c r="C91" s="203"/>
    </row>
    <row r="92" spans="2:3" x14ac:dyDescent="0.3">
      <c r="B92" s="204"/>
      <c r="C92" s="203"/>
    </row>
    <row r="93" spans="2:3" x14ac:dyDescent="0.3">
      <c r="B93" s="204"/>
      <c r="C93" s="203"/>
    </row>
    <row r="94" spans="2:3" x14ac:dyDescent="0.3">
      <c r="B94" s="204"/>
      <c r="C94" s="203"/>
    </row>
    <row r="95" spans="2:3" x14ac:dyDescent="0.3">
      <c r="B95" s="204"/>
      <c r="C95" s="203"/>
    </row>
    <row r="96" spans="2:3" x14ac:dyDescent="0.3">
      <c r="B96" s="204"/>
      <c r="C96" s="203"/>
    </row>
    <row r="97" spans="2:11" x14ac:dyDescent="0.3">
      <c r="B97" s="204"/>
      <c r="C97" s="203"/>
    </row>
    <row r="98" spans="2:11" x14ac:dyDescent="0.3">
      <c r="B98" s="204"/>
      <c r="C98" s="203"/>
    </row>
    <row r="99" spans="2:11" x14ac:dyDescent="0.3">
      <c r="B99" s="204"/>
      <c r="C99" s="203"/>
    </row>
    <row r="100" spans="2:11" x14ac:dyDescent="0.3">
      <c r="B100" s="204"/>
      <c r="C100" s="203"/>
    </row>
    <row r="101" spans="2:11" x14ac:dyDescent="0.3">
      <c r="B101" s="204"/>
      <c r="C101" s="203"/>
    </row>
    <row r="102" spans="2:11" x14ac:dyDescent="0.3">
      <c r="B102" s="204"/>
      <c r="C102" s="203"/>
    </row>
    <row r="103" spans="2:11" x14ac:dyDescent="0.3">
      <c r="B103" s="204"/>
      <c r="C103" s="203"/>
    </row>
    <row r="104" spans="2:11" x14ac:dyDescent="0.3">
      <c r="B104" s="93"/>
      <c r="C104" s="94"/>
    </row>
    <row r="106" spans="2:11" ht="28.8" customHeight="1" x14ac:dyDescent="0.3">
      <c r="B106">
        <v>10</v>
      </c>
      <c r="C106" s="202" t="s">
        <v>7552</v>
      </c>
      <c r="D106" s="202"/>
      <c r="E106" s="202"/>
      <c r="F106" s="202"/>
      <c r="G106" s="202"/>
      <c r="H106" s="202"/>
      <c r="I106" s="202"/>
      <c r="J106" s="202"/>
      <c r="K106" s="202"/>
    </row>
    <row r="107" spans="2:11" x14ac:dyDescent="0.3">
      <c r="C107" s="202"/>
      <c r="D107" s="202"/>
      <c r="E107" s="202"/>
      <c r="F107" s="202"/>
      <c r="G107" s="202"/>
      <c r="H107" s="202"/>
      <c r="I107" s="202"/>
      <c r="J107" s="202"/>
      <c r="K107" s="202"/>
    </row>
  </sheetData>
  <sheetProtection algorithmName="SHA-512" hashValue="bQK44zknkb4FAMVjSYMgP4FiUx6yzE1xOjqfMKEjmpuKxV3UYaBeJZTrf4ULN2dVyYNo1kSI/3Z+2jaGeqF0Gw==" saltValue="sFXCf1nnGo6anlelsGqh/Q==" spinCount="100000" sheet="1" objects="1" scenarios="1"/>
  <mergeCells count="12">
    <mergeCell ref="B2:H2"/>
    <mergeCell ref="C106:K107"/>
    <mergeCell ref="C57:C79"/>
    <mergeCell ref="B57:B79"/>
    <mergeCell ref="C83:C103"/>
    <mergeCell ref="B83:B103"/>
    <mergeCell ref="C6:C17"/>
    <mergeCell ref="B6:B17"/>
    <mergeCell ref="C18:C34"/>
    <mergeCell ref="B18:B34"/>
    <mergeCell ref="C35:C55"/>
    <mergeCell ref="B35:B55"/>
  </mergeCells>
  <hyperlinks>
    <hyperlink ref="D3" r:id="rId1" xr:uid="{503F4A9B-1D15-4FCF-B630-C2190F0FDC7B}"/>
  </hyperlink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09BC00-8553-4B2B-A85E-6C3564EB5AE7}">
  <dimension ref="C6:R14"/>
  <sheetViews>
    <sheetView workbookViewId="0">
      <selection activeCell="L21" sqref="L21"/>
    </sheetView>
  </sheetViews>
  <sheetFormatPr defaultRowHeight="14.4" x14ac:dyDescent="0.3"/>
  <sheetData>
    <row r="6" spans="3:18" x14ac:dyDescent="0.3">
      <c r="C6" s="207" t="s">
        <v>7558</v>
      </c>
      <c r="D6" s="207"/>
      <c r="E6" s="207"/>
      <c r="F6" s="207"/>
      <c r="G6" s="207"/>
      <c r="H6" s="207"/>
      <c r="I6" s="207"/>
      <c r="J6" s="207"/>
      <c r="K6" s="207"/>
      <c r="L6" s="207"/>
      <c r="M6" s="207"/>
      <c r="N6" s="207"/>
      <c r="O6" s="207"/>
      <c r="P6" s="207"/>
      <c r="Q6" s="207"/>
      <c r="R6" s="207"/>
    </row>
    <row r="7" spans="3:18" x14ac:dyDescent="0.3">
      <c r="C7" s="207"/>
      <c r="D7" s="207"/>
      <c r="E7" s="207"/>
      <c r="F7" s="207"/>
      <c r="G7" s="207"/>
      <c r="H7" s="207"/>
      <c r="I7" s="207"/>
      <c r="J7" s="207"/>
      <c r="K7" s="207"/>
      <c r="L7" s="207"/>
      <c r="M7" s="207"/>
      <c r="N7" s="207"/>
      <c r="O7" s="207"/>
      <c r="P7" s="207"/>
      <c r="Q7" s="207"/>
      <c r="R7" s="207"/>
    </row>
    <row r="8" spans="3:18" x14ac:dyDescent="0.3">
      <c r="C8" s="207"/>
      <c r="D8" s="207"/>
      <c r="E8" s="207"/>
      <c r="F8" s="207"/>
      <c r="G8" s="207"/>
      <c r="H8" s="207"/>
      <c r="I8" s="207"/>
      <c r="J8" s="207"/>
      <c r="K8" s="207"/>
      <c r="L8" s="207"/>
      <c r="M8" s="207"/>
      <c r="N8" s="207"/>
      <c r="O8" s="207"/>
      <c r="P8" s="207"/>
      <c r="Q8" s="207"/>
      <c r="R8" s="207"/>
    </row>
    <row r="9" spans="3:18" x14ac:dyDescent="0.3">
      <c r="C9" s="207"/>
      <c r="D9" s="207"/>
      <c r="E9" s="207"/>
      <c r="F9" s="207"/>
      <c r="G9" s="207"/>
      <c r="H9" s="207"/>
      <c r="I9" s="207"/>
      <c r="J9" s="207"/>
      <c r="K9" s="207"/>
      <c r="L9" s="207"/>
      <c r="M9" s="207"/>
      <c r="N9" s="207"/>
      <c r="O9" s="207"/>
      <c r="P9" s="207"/>
      <c r="Q9" s="207"/>
      <c r="R9" s="207"/>
    </row>
    <row r="10" spans="3:18" x14ac:dyDescent="0.3">
      <c r="C10" s="207"/>
      <c r="D10" s="207"/>
      <c r="E10" s="207"/>
      <c r="F10" s="207"/>
      <c r="G10" s="207"/>
      <c r="H10" s="207"/>
      <c r="I10" s="207"/>
      <c r="J10" s="207"/>
      <c r="K10" s="207"/>
      <c r="L10" s="207"/>
      <c r="M10" s="207"/>
      <c r="N10" s="207"/>
      <c r="O10" s="207"/>
      <c r="P10" s="207"/>
      <c r="Q10" s="207"/>
      <c r="R10" s="207"/>
    </row>
    <row r="11" spans="3:18" x14ac:dyDescent="0.3">
      <c r="C11" s="207"/>
      <c r="D11" s="207"/>
      <c r="E11" s="207"/>
      <c r="F11" s="207"/>
      <c r="G11" s="207"/>
      <c r="H11" s="207"/>
      <c r="I11" s="207"/>
      <c r="J11" s="207"/>
      <c r="K11" s="207"/>
      <c r="L11" s="207"/>
      <c r="M11" s="207"/>
      <c r="N11" s="207"/>
      <c r="O11" s="207"/>
      <c r="P11" s="207"/>
      <c r="Q11" s="207"/>
      <c r="R11" s="207"/>
    </row>
    <row r="12" spans="3:18" x14ac:dyDescent="0.3">
      <c r="C12" s="207"/>
      <c r="D12" s="207"/>
      <c r="E12" s="207"/>
      <c r="F12" s="207"/>
      <c r="G12" s="207"/>
      <c r="H12" s="207"/>
      <c r="I12" s="207"/>
      <c r="J12" s="207"/>
      <c r="K12" s="207"/>
      <c r="L12" s="207"/>
      <c r="M12" s="207"/>
      <c r="N12" s="207"/>
      <c r="O12" s="207"/>
      <c r="P12" s="207"/>
      <c r="Q12" s="207"/>
      <c r="R12" s="207"/>
    </row>
    <row r="13" spans="3:18" x14ac:dyDescent="0.3">
      <c r="C13" s="207"/>
      <c r="D13" s="207"/>
      <c r="E13" s="207"/>
      <c r="F13" s="207"/>
      <c r="G13" s="207"/>
      <c r="H13" s="207"/>
      <c r="I13" s="207"/>
      <c r="J13" s="207"/>
      <c r="K13" s="207"/>
      <c r="L13" s="207"/>
      <c r="M13" s="207"/>
      <c r="N13" s="207"/>
      <c r="O13" s="207"/>
      <c r="P13" s="207"/>
      <c r="Q13" s="207"/>
      <c r="R13" s="207"/>
    </row>
    <row r="14" spans="3:18" x14ac:dyDescent="0.3">
      <c r="C14" s="208" t="s">
        <v>7553</v>
      </c>
      <c r="D14" s="208"/>
      <c r="E14" s="208"/>
      <c r="F14" s="208"/>
      <c r="G14" s="208"/>
      <c r="H14" s="208"/>
      <c r="I14" s="208"/>
      <c r="J14" s="208"/>
      <c r="K14" s="208"/>
      <c r="L14" s="208"/>
      <c r="M14" s="208"/>
      <c r="N14" s="208"/>
      <c r="O14" s="208"/>
      <c r="P14" s="208"/>
      <c r="Q14" s="208"/>
      <c r="R14" s="208"/>
    </row>
  </sheetData>
  <sheetProtection algorithmName="SHA-512" hashValue="wF43HMNrHoLNRHjPplfWdQ+kNQg07KNsQKLbMovZpwJ4T/j5j3V3K4y1jX2qPqkuJETJCkZIr8OeFfOyRs9qnQ==" saltValue="OhY377Z6BpAY3R2uhyaPDw==" spinCount="100000" sheet="1" objects="1" scenarios="1"/>
  <mergeCells count="2">
    <mergeCell ref="C6:R13"/>
    <mergeCell ref="C14:R14"/>
  </mergeCells>
  <hyperlinks>
    <hyperlink ref="C14" r:id="rId1" xr:uid="{CCB8989F-B29E-4222-8AE9-1365FE7780A0}"/>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8D8A19E-2B48-43F5-AF0C-4DF18773E8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10</vt:i4>
      </vt:variant>
    </vt:vector>
  </HeadingPairs>
  <TitlesOfParts>
    <vt:vector size="22" baseType="lpstr">
      <vt:lpstr>CryptoCurrency</vt:lpstr>
      <vt:lpstr>BTCPrice</vt:lpstr>
      <vt:lpstr>USDPrice</vt:lpstr>
      <vt:lpstr>Portfolio</vt:lpstr>
      <vt:lpstr>Trading Portfolio </vt:lpstr>
      <vt:lpstr>Trading History</vt:lpstr>
      <vt:lpstr>2021 Bull Run</vt:lpstr>
      <vt:lpstr>Strategy</vt:lpstr>
      <vt:lpstr>Calculator</vt:lpstr>
      <vt:lpstr>conf</vt:lpstr>
      <vt:lpstr>Help</vt:lpstr>
      <vt:lpstr>About</vt:lpstr>
      <vt:lpstr>APIKEY</vt:lpstr>
      <vt:lpstr>BTCAPI</vt:lpstr>
      <vt:lpstr>BTCTABLE</vt:lpstr>
      <vt:lpstr>Exchange</vt:lpstr>
      <vt:lpstr>ExchangeFee</vt:lpstr>
      <vt:lpstr>Rate</vt:lpstr>
      <vt:lpstr>TradeStatus</vt:lpstr>
      <vt:lpstr>Type</vt:lpstr>
      <vt:lpstr>USDAPI</vt:lpstr>
      <vt:lpstr>USDTABLE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Sanjay Mishra</dc:creator>
  <cp:lastModifiedBy>Sanjay Mishra</cp:lastModifiedBy>
  <dcterms:created xsi:type="dcterms:W3CDTF">2021-02-01T20:27:09Z</dcterms:created>
  <dcterms:modified xsi:type="dcterms:W3CDTF">2021-02-04T14:03:06Z</dcterms:modified>
</cp:coreProperties>
</file>